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User\mchauca-prov\Downloads\"/>
    </mc:Choice>
  </mc:AlternateContent>
  <xr:revisionPtr revIDLastSave="0" documentId="13_ncr:1_{C9D875C7-7BF5-4F6A-916D-25F5C18A64AE}" xr6:coauthVersionLast="47" xr6:coauthVersionMax="47" xr10:uidLastSave="{00000000-0000-0000-0000-000000000000}"/>
  <bookViews>
    <workbookView xWindow="-120" yWindow="-120" windowWidth="29040" windowHeight="15720" tabRatio="895" firstSheet="3" activeTab="13" xr2:uid="{00000000-000D-0000-FFFF-FFFF00000000}"/>
  </bookViews>
  <sheets>
    <sheet name="BD" sheetId="103" state="hidden" r:id="rId1"/>
    <sheet name="Causas" sheetId="111" state="hidden" r:id="rId2"/>
    <sheet name="Vehículos" sheetId="112" state="hidden" r:id="rId3"/>
    <sheet name="Caratula" sheetId="124" r:id="rId4"/>
    <sheet name="Ficha DX" sheetId="89" r:id="rId5"/>
    <sheet name="A1" sheetId="114" r:id="rId6"/>
    <sheet name="A2" sheetId="115" r:id="rId7"/>
    <sheet name="A3" sheetId="116" r:id="rId8"/>
    <sheet name="A4" sheetId="129" r:id="rId9"/>
    <sheet name="A5" sheetId="117" r:id="rId10"/>
    <sheet name="A6" sheetId="118" r:id="rId11"/>
    <sheet name="Alineamiento (referencia gral)" sheetId="123" r:id="rId12"/>
    <sheet name="Matriz (2)" sheetId="139" state="hidden" r:id="rId13"/>
    <sheet name="PARSV - OP1" sheetId="106" r:id="rId14"/>
    <sheet name="PARSV - OP2" sheetId="148" r:id="rId15"/>
    <sheet name="PARSV - OP3" sheetId="149" r:id="rId16"/>
    <sheet name="PARSV - OP4" sheetId="150" r:id="rId17"/>
    <sheet name="PARSV - OP5" sheetId="151" r:id="rId18"/>
    <sheet name="PARSV - OP6" sheetId="152" r:id="rId19"/>
    <sheet name="Resumen" sheetId="98" r:id="rId20"/>
    <sheet name="Anexo 1" sheetId="134" r:id="rId21"/>
    <sheet name="Anexo 2" sheetId="135" r:id="rId22"/>
  </sheets>
  <definedNames>
    <definedName name="_xlnm._FilterDatabase" localSheetId="11" hidden="1">'Alineamiento (referencia gral)'!$A$3:$D$16</definedName>
    <definedName name="_xlnm._FilterDatabase" localSheetId="0" hidden="1">BD!#REF!</definedName>
    <definedName name="_xlnm._FilterDatabase" localSheetId="12" hidden="1">'Matriz (2)'!$C$2:$D$22</definedName>
    <definedName name="_xlnm._FilterDatabase" localSheetId="19" hidden="1">Resumen!$A$3:$C$21</definedName>
    <definedName name="anio">Caratula!$F$5</definedName>
    <definedName name="_xlnm.Print_Area" localSheetId="3">Caratula!$A$1:$J$22</definedName>
    <definedName name="_xlnm.Print_Area" localSheetId="4">'Ficha DX'!$A$1:$R$47</definedName>
    <definedName name="_xlnm.Print_Area" localSheetId="13">'PARSV - OP1'!$A$1:$M$81</definedName>
    <definedName name="_xlnm.Print_Area" localSheetId="14">'PARSV - OP2'!$A$1:$M$79</definedName>
    <definedName name="_xlnm.Print_Area" localSheetId="15">'PARSV - OP3'!$A$1:$M$30</definedName>
    <definedName name="_xlnm.Print_Area" localSheetId="16">'PARSV - OP4'!$A$1:$M$45</definedName>
    <definedName name="_xlnm.Print_Area" localSheetId="17">'PARSV - OP5'!$A$1:$M$47</definedName>
    <definedName name="_xlnm.Print_Area" localSheetId="18">'PARSV - OP6'!$A$1:$M$65</definedName>
    <definedName name="Lin1.1">'PARSV - OP1'!$L$8</definedName>
    <definedName name="Lin1.2">'PARSV - OP1'!$L$26</definedName>
    <definedName name="Lin1.4">'PARSV - OP1'!$L$60</definedName>
    <definedName name="Lin2.1">'PARSV - OP2'!$L$8</definedName>
    <definedName name="Lin2.5">'PARSV - OP2'!$L$58</definedName>
    <definedName name="Lin3.1">'PARSV - OP3'!$L$8</definedName>
    <definedName name="Lin4.1">'PARSV - OP4'!$L$8</definedName>
    <definedName name="Lin5.1">'PARSV - OP5'!$L$8</definedName>
    <definedName name="Lin5.2">'PARSV - OP5'!$L$26</definedName>
    <definedName name="Lin6.1">'PARSV - OP6'!$L$8</definedName>
    <definedName name="Lin6.2">'PARSV - OP6'!$L$26</definedName>
    <definedName name="Lin6.3">'PARSV - OP6'!$L$44</definedName>
    <definedName name="_xlnm.Print_Titles" localSheetId="4">'Ficha DX'!$2:$3</definedName>
    <definedName name="_xlnm.Print_Titles" localSheetId="13">'PARSV - OP1'!$2:$6</definedName>
    <definedName name="_xlnm.Print_Titles" localSheetId="14">'PARSV - OP2'!$2:$6</definedName>
    <definedName name="_xlnm.Print_Titles" localSheetId="15">'PARSV - OP3'!$2:$6</definedName>
    <definedName name="_xlnm.Print_Titles" localSheetId="16">'PARSV - OP4'!$2:$6</definedName>
    <definedName name="_xlnm.Print_Titles" localSheetId="17">'PARSV - OP5'!$2:$6</definedName>
    <definedName name="_xlnm.Print_Titles" localSheetId="18">'PARSV - OP6'!$2:$6</definedName>
    <definedName name="_xlnm.Print_Titles" localSheetId="19">Resumen!$1:$4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98" l="1"/>
  <c r="C4" i="98"/>
  <c r="C8" i="98"/>
  <c r="C11" i="98"/>
  <c r="C13" i="98"/>
  <c r="C15" i="98"/>
  <c r="C18" i="98"/>
  <c r="C21" i="98"/>
  <c r="C20" i="98"/>
  <c r="C19" i="98"/>
  <c r="C17" i="98"/>
  <c r="C16" i="98"/>
  <c r="C14" i="98"/>
  <c r="C12" i="98"/>
  <c r="C10" i="98"/>
  <c r="C9" i="98"/>
  <c r="C7" i="98"/>
  <c r="C6" i="98"/>
  <c r="C5" i="98"/>
  <c r="B10" i="98"/>
  <c r="C6" i="152"/>
  <c r="L8" i="152"/>
  <c r="L26" i="152"/>
  <c r="L44" i="152"/>
  <c r="C6" i="151"/>
  <c r="L26" i="151"/>
  <c r="L8" i="151"/>
  <c r="C6" i="150"/>
  <c r="L8" i="150"/>
  <c r="C6" i="149"/>
  <c r="L58" i="148"/>
  <c r="L60" i="148"/>
  <c r="C60" i="148"/>
  <c r="C6" i="148"/>
  <c r="L8" i="148"/>
  <c r="L60" i="106"/>
  <c r="L26" i="106"/>
  <c r="L8" i="106"/>
  <c r="C6" i="106"/>
  <c r="D12" i="106"/>
  <c r="D30" i="106"/>
  <c r="D46" i="106"/>
  <c r="D64" i="106"/>
  <c r="D12" i="148"/>
  <c r="D28" i="148"/>
  <c r="D44" i="148"/>
  <c r="D62" i="148"/>
  <c r="D12" i="149"/>
  <c r="D12" i="150"/>
  <c r="D28" i="150"/>
  <c r="D12" i="151"/>
  <c r="D30" i="151"/>
  <c r="D12" i="152"/>
  <c r="D30" i="152"/>
  <c r="D48" i="152"/>
  <c r="J47" i="152"/>
  <c r="J29" i="152"/>
  <c r="J11" i="152"/>
  <c r="J29" i="151"/>
  <c r="J11" i="151"/>
  <c r="J27" i="150"/>
  <c r="J11" i="150"/>
  <c r="J11" i="149"/>
  <c r="J61" i="148"/>
  <c r="J43" i="148"/>
  <c r="J27" i="148"/>
  <c r="J11" i="148"/>
  <c r="J63" i="106"/>
  <c r="J45" i="106"/>
  <c r="J29" i="106"/>
  <c r="J11" i="106"/>
  <c r="D9" i="123"/>
  <c r="E2" i="152"/>
  <c r="E2" i="151"/>
  <c r="E2" i="150"/>
  <c r="E2" i="149"/>
  <c r="E2" i="148"/>
  <c r="E2" i="106"/>
  <c r="C7" i="115"/>
  <c r="C6" i="115"/>
  <c r="C5" i="115"/>
  <c r="D38" i="89" s="1"/>
  <c r="D7" i="114"/>
  <c r="D6" i="114"/>
  <c r="D5" i="114"/>
  <c r="J39" i="89"/>
  <c r="G39" i="89"/>
  <c r="D39" i="89"/>
  <c r="J38" i="89"/>
  <c r="G38" i="89"/>
  <c r="J37" i="89"/>
  <c r="G37" i="89"/>
  <c r="D37" i="89"/>
  <c r="C46" i="152"/>
  <c r="C28" i="152"/>
  <c r="C10" i="152"/>
  <c r="C28" i="151"/>
  <c r="C10" i="151"/>
  <c r="L10" i="151" s="1"/>
  <c r="C26" i="150"/>
  <c r="C10" i="150"/>
  <c r="C10" i="149"/>
  <c r="C58" i="148"/>
  <c r="C42" i="148"/>
  <c r="C26" i="148"/>
  <c r="C10" i="148"/>
  <c r="C62" i="106"/>
  <c r="C44" i="106"/>
  <c r="L44" i="106" s="1"/>
  <c r="P57" i="106"/>
  <c r="P56" i="106"/>
  <c r="P55" i="106"/>
  <c r="P54" i="106"/>
  <c r="P53" i="106"/>
  <c r="P52" i="106"/>
  <c r="P51" i="106"/>
  <c r="P50" i="106"/>
  <c r="P49" i="106"/>
  <c r="P48" i="106"/>
  <c r="C5" i="123"/>
  <c r="C28" i="106" s="1"/>
  <c r="D16" i="123"/>
  <c r="D15" i="123"/>
  <c r="C16" i="123"/>
  <c r="C15" i="123"/>
  <c r="D14" i="123"/>
  <c r="D13" i="123"/>
  <c r="C14" i="123"/>
  <c r="C13" i="123"/>
  <c r="B13" i="123"/>
  <c r="B11" i="123"/>
  <c r="B8" i="123"/>
  <c r="D12" i="123"/>
  <c r="C12" i="123"/>
  <c r="B12" i="123"/>
  <c r="C11" i="123"/>
  <c r="D11" i="123" s="1"/>
  <c r="C10" i="123"/>
  <c r="C9" i="123"/>
  <c r="C8" i="123"/>
  <c r="D7" i="123"/>
  <c r="D6" i="123"/>
  <c r="D5" i="123"/>
  <c r="D4" i="123"/>
  <c r="C7" i="123"/>
  <c r="C6" i="123"/>
  <c r="B7" i="123"/>
  <c r="G43" i="89"/>
  <c r="J43" i="89"/>
  <c r="D43" i="89"/>
  <c r="G42" i="89"/>
  <c r="J42" i="89"/>
  <c r="D42" i="89"/>
  <c r="G41" i="89"/>
  <c r="J41" i="89"/>
  <c r="D41" i="89"/>
  <c r="G40" i="89"/>
  <c r="J40" i="89"/>
  <c r="D40" i="89"/>
  <c r="D35" i="89"/>
  <c r="J35" i="89"/>
  <c r="G35" i="89"/>
  <c r="P58" i="106" l="1"/>
  <c r="AQ29" i="103"/>
  <c r="AV29" i="103"/>
  <c r="B32" i="103"/>
  <c r="C32" i="103"/>
  <c r="D32" i="103" s="1"/>
  <c r="E32" i="103" s="1"/>
  <c r="F32" i="103" s="1"/>
  <c r="BJ56" i="112"/>
  <c r="AS81" i="112"/>
  <c r="AT81" i="112"/>
  <c r="AU81" i="112"/>
  <c r="AV81" i="112"/>
  <c r="AW81" i="112"/>
  <c r="AX81" i="112"/>
  <c r="AY81" i="112"/>
  <c r="AZ81" i="112"/>
  <c r="BA81" i="112"/>
  <c r="BB81" i="112"/>
  <c r="BC81" i="112"/>
  <c r="BD81" i="112"/>
  <c r="BE81" i="112"/>
  <c r="BF81" i="112"/>
  <c r="BG81" i="112"/>
  <c r="BH81" i="112"/>
  <c r="BI81" i="112"/>
  <c r="AR81" i="112"/>
  <c r="AU81" i="111"/>
  <c r="AV81" i="111"/>
  <c r="AW81" i="111"/>
  <c r="AX81" i="111"/>
  <c r="AY81" i="111"/>
  <c r="AZ81" i="111"/>
  <c r="BA81" i="111"/>
  <c r="BB81" i="111"/>
  <c r="BC81" i="111"/>
  <c r="BD81" i="111"/>
  <c r="BE81" i="111"/>
  <c r="BF81" i="111"/>
  <c r="BG81" i="111"/>
  <c r="BH81" i="111"/>
  <c r="BI81" i="111"/>
  <c r="BJ81" i="111"/>
  <c r="BK81" i="111"/>
  <c r="BL81" i="111"/>
  <c r="AT81" i="111"/>
  <c r="BC2" i="112" l="1"/>
  <c r="BD2" i="112"/>
  <c r="BE2" i="112"/>
  <c r="BH2" i="112"/>
  <c r="BI2" i="112"/>
  <c r="AS2" i="112"/>
  <c r="AT2" i="112"/>
  <c r="AU2" i="112"/>
  <c r="AV2" i="112"/>
  <c r="AW2" i="112"/>
  <c r="AX2" i="112"/>
  <c r="AY2" i="112"/>
  <c r="AZ2" i="112"/>
  <c r="BA2" i="112"/>
  <c r="BB2" i="112"/>
  <c r="AR2" i="112"/>
  <c r="BG2" i="112"/>
  <c r="BF2" i="112"/>
  <c r="BM81" i="111"/>
  <c r="BM80" i="111"/>
  <c r="BM79" i="111"/>
  <c r="BM78" i="111"/>
  <c r="BM77" i="111"/>
  <c r="BM76" i="111"/>
  <c r="BM75" i="111"/>
  <c r="BM74" i="111"/>
  <c r="BM73" i="111"/>
  <c r="BM72" i="111"/>
  <c r="BM71" i="111"/>
  <c r="BM70" i="111"/>
  <c r="BM69" i="111"/>
  <c r="BM68" i="111"/>
  <c r="BM67" i="111"/>
  <c r="BM66" i="111"/>
  <c r="BM65" i="111"/>
  <c r="BM64" i="111"/>
  <c r="BM63" i="111"/>
  <c r="BM62" i="111"/>
  <c r="BM61" i="111"/>
  <c r="BM60" i="111"/>
  <c r="BM59" i="111"/>
  <c r="BM58" i="111"/>
  <c r="BM57" i="111"/>
  <c r="BM56" i="111"/>
  <c r="BJ80" i="112"/>
  <c r="BJ79" i="112"/>
  <c r="BJ78" i="112"/>
  <c r="BJ77" i="112"/>
  <c r="BJ76" i="112"/>
  <c r="BJ75" i="112"/>
  <c r="BJ74" i="112"/>
  <c r="BJ73" i="112"/>
  <c r="BJ72" i="112"/>
  <c r="BJ71" i="112"/>
  <c r="BJ70" i="112"/>
  <c r="BJ69" i="112"/>
  <c r="BJ68" i="112"/>
  <c r="BJ67" i="112"/>
  <c r="BJ66" i="112"/>
  <c r="BJ65" i="112"/>
  <c r="BJ64" i="112"/>
  <c r="BJ63" i="112"/>
  <c r="BJ62" i="112"/>
  <c r="BJ61" i="112"/>
  <c r="BJ60" i="112"/>
  <c r="BJ59" i="112"/>
  <c r="BJ58" i="112"/>
  <c r="BJ57" i="112"/>
  <c r="BE42" i="112" l="1"/>
  <c r="BF42" i="112"/>
  <c r="BG42" i="112"/>
  <c r="BH42" i="112"/>
  <c r="AS42" i="112"/>
  <c r="AT42" i="112"/>
  <c r="AU42" i="112"/>
  <c r="AX42" i="112"/>
  <c r="AY42" i="112"/>
  <c r="AV42" i="112"/>
  <c r="AW42" i="112"/>
  <c r="BA42" i="112"/>
  <c r="BB42" i="112"/>
  <c r="BC42" i="112"/>
  <c r="BD42" i="112"/>
  <c r="BI42" i="112"/>
  <c r="AR42" i="112"/>
  <c r="AZ42" i="112"/>
  <c r="BB44" i="112"/>
  <c r="BC44" i="112"/>
  <c r="BD44" i="112"/>
  <c r="BE44" i="112"/>
  <c r="BG44" i="112"/>
  <c r="BH44" i="112"/>
  <c r="BI44" i="112"/>
  <c r="AV44" i="112"/>
  <c r="AW44" i="112"/>
  <c r="AX44" i="112"/>
  <c r="AY44" i="112"/>
  <c r="AZ44" i="112"/>
  <c r="BA44" i="112"/>
  <c r="BF44" i="112"/>
  <c r="AR44" i="112"/>
  <c r="AS44" i="112"/>
  <c r="AT44" i="112"/>
  <c r="AU44" i="112"/>
  <c r="AY6" i="112"/>
  <c r="AZ6" i="112"/>
  <c r="BA6" i="112"/>
  <c r="BD6" i="112"/>
  <c r="BE6" i="112"/>
  <c r="BF6" i="112"/>
  <c r="AT6" i="112"/>
  <c r="AU6" i="112"/>
  <c r="AV6" i="112"/>
  <c r="AW6" i="112"/>
  <c r="AX6" i="112"/>
  <c r="BB6" i="112"/>
  <c r="BC6" i="112"/>
  <c r="BG6" i="112"/>
  <c r="BH6" i="112"/>
  <c r="BI6" i="112"/>
  <c r="AR6" i="112"/>
  <c r="AS6" i="112"/>
  <c r="AV8" i="112"/>
  <c r="AW8" i="112"/>
  <c r="AX8" i="112"/>
  <c r="BA8" i="112"/>
  <c r="BB8" i="112"/>
  <c r="BC8" i="112"/>
  <c r="AS8" i="112"/>
  <c r="AT8" i="112"/>
  <c r="AZ8" i="112"/>
  <c r="AU8" i="112"/>
  <c r="AY8" i="112"/>
  <c r="AR8" i="112"/>
  <c r="BD8" i="112"/>
  <c r="BE8" i="112"/>
  <c r="BF8" i="112"/>
  <c r="BG8" i="112"/>
  <c r="BH8" i="112"/>
  <c r="BI8" i="112"/>
  <c r="BJ2" i="112"/>
  <c r="BD16" i="112"/>
  <c r="BE16" i="112"/>
  <c r="BF16" i="112"/>
  <c r="BI16" i="112"/>
  <c r="AR16" i="112"/>
  <c r="AU16" i="112"/>
  <c r="AV16" i="112"/>
  <c r="AW16" i="112"/>
  <c r="AX16" i="112"/>
  <c r="AY16" i="112"/>
  <c r="AZ16" i="112"/>
  <c r="BA16" i="112"/>
  <c r="BB16" i="112"/>
  <c r="BC16" i="112"/>
  <c r="BG16" i="112"/>
  <c r="BH16" i="112"/>
  <c r="AS16" i="112"/>
  <c r="AT16" i="112"/>
  <c r="BA18" i="112"/>
  <c r="BB18" i="112"/>
  <c r="BC18" i="112"/>
  <c r="BF18" i="112"/>
  <c r="BG18" i="112"/>
  <c r="BH18" i="112"/>
  <c r="AS18" i="112"/>
  <c r="AT18" i="112"/>
  <c r="AR18" i="112"/>
  <c r="BJ18" i="112" s="1"/>
  <c r="AU18" i="112"/>
  <c r="AX18" i="112"/>
  <c r="AV18" i="112"/>
  <c r="AW18" i="112"/>
  <c r="AY18" i="112"/>
  <c r="AZ18" i="112"/>
  <c r="BD18" i="112"/>
  <c r="BE18" i="112"/>
  <c r="BI18" i="112"/>
  <c r="AX20" i="112"/>
  <c r="AY20" i="112"/>
  <c r="AZ20" i="112"/>
  <c r="BC20" i="112"/>
  <c r="BD20" i="112"/>
  <c r="BE20" i="112"/>
  <c r="AW20" i="112"/>
  <c r="BA20" i="112"/>
  <c r="BB20" i="112"/>
  <c r="BF20" i="112"/>
  <c r="BG20" i="112"/>
  <c r="BH20" i="112"/>
  <c r="BI20" i="112"/>
  <c r="AR20" i="112"/>
  <c r="AS20" i="112"/>
  <c r="AT20" i="112"/>
  <c r="AU20" i="112"/>
  <c r="AV20" i="112"/>
  <c r="BI26" i="112"/>
  <c r="AR26" i="112"/>
  <c r="AT26" i="112"/>
  <c r="AU26" i="112"/>
  <c r="AV26" i="112"/>
  <c r="AS26" i="112"/>
  <c r="AW26" i="112"/>
  <c r="AX26" i="112"/>
  <c r="AY26" i="112"/>
  <c r="AZ26" i="112"/>
  <c r="BA26" i="112"/>
  <c r="BB26" i="112"/>
  <c r="BC26" i="112"/>
  <c r="BD26" i="112"/>
  <c r="BE26" i="112"/>
  <c r="BH26" i="112"/>
  <c r="BF26" i="112"/>
  <c r="BG26" i="112"/>
  <c r="BH40" i="112"/>
  <c r="BI40" i="112"/>
  <c r="AS40" i="112"/>
  <c r="AT40" i="112"/>
  <c r="AU40" i="112"/>
  <c r="AV40" i="112"/>
  <c r="AW40" i="112"/>
  <c r="AX40" i="112"/>
  <c r="AY40" i="112"/>
  <c r="AZ40" i="112"/>
  <c r="BA40" i="112"/>
  <c r="BB40" i="112"/>
  <c r="BC40" i="112"/>
  <c r="BD40" i="112"/>
  <c r="BE40" i="112"/>
  <c r="BF40" i="112"/>
  <c r="BG40" i="112"/>
  <c r="AR40" i="112"/>
  <c r="AZ4" i="112"/>
  <c r="BA4" i="112"/>
  <c r="BB4" i="112"/>
  <c r="BE4" i="112"/>
  <c r="BF4" i="112"/>
  <c r="BG4" i="112"/>
  <c r="BH4" i="112"/>
  <c r="BI4" i="112"/>
  <c r="AS4" i="112"/>
  <c r="AR4" i="112"/>
  <c r="AT4" i="112"/>
  <c r="AU4" i="112"/>
  <c r="AV4" i="112"/>
  <c r="AW4" i="112"/>
  <c r="AX4" i="112"/>
  <c r="AY4" i="112"/>
  <c r="BC4" i="112"/>
  <c r="BD4" i="112"/>
  <c r="AY46" i="112"/>
  <c r="AZ46" i="112"/>
  <c r="BA46" i="112"/>
  <c r="BB46" i="112"/>
  <c r="BD46" i="112"/>
  <c r="BE46" i="112"/>
  <c r="BF46" i="112"/>
  <c r="AS46" i="112"/>
  <c r="AT46" i="112"/>
  <c r="AU46" i="112"/>
  <c r="BC46" i="112"/>
  <c r="AV46" i="112"/>
  <c r="AW46" i="112"/>
  <c r="AX46" i="112"/>
  <c r="AR46" i="112"/>
  <c r="BG46" i="112"/>
  <c r="BH46" i="112"/>
  <c r="BI46" i="112"/>
  <c r="BJ81" i="112"/>
  <c r="AV48" i="112"/>
  <c r="AW48" i="112"/>
  <c r="AX48" i="112"/>
  <c r="AY48" i="112"/>
  <c r="BA48" i="112"/>
  <c r="BB48" i="112"/>
  <c r="BC48" i="112"/>
  <c r="AZ48" i="112"/>
  <c r="BD48" i="112"/>
  <c r="BE48" i="112"/>
  <c r="BF48" i="112"/>
  <c r="BG48" i="112"/>
  <c r="BH48" i="112"/>
  <c r="BI48" i="112"/>
  <c r="AR48" i="112"/>
  <c r="AS48" i="112"/>
  <c r="AT48" i="112"/>
  <c r="AU48" i="112"/>
  <c r="AS10" i="112"/>
  <c r="AT10" i="112"/>
  <c r="AU10" i="112"/>
  <c r="AX10" i="112"/>
  <c r="AY10" i="112"/>
  <c r="AZ10" i="112"/>
  <c r="BB10" i="112"/>
  <c r="BC10" i="112"/>
  <c r="BD10" i="112"/>
  <c r="BE10" i="112"/>
  <c r="BF10" i="112"/>
  <c r="BG10" i="112"/>
  <c r="BH10" i="112"/>
  <c r="BI10" i="112"/>
  <c r="AR10" i="112"/>
  <c r="AV10" i="112"/>
  <c r="AW10" i="112"/>
  <c r="BA10" i="112"/>
  <c r="AS50" i="112"/>
  <c r="AT50" i="112"/>
  <c r="AU50" i="112"/>
  <c r="AV50" i="112"/>
  <c r="AX50" i="112"/>
  <c r="AY50" i="112"/>
  <c r="AZ50" i="112"/>
  <c r="AW50" i="112"/>
  <c r="BA50" i="112"/>
  <c r="BB50" i="112"/>
  <c r="BE50" i="112"/>
  <c r="BC50" i="112"/>
  <c r="BD50" i="112"/>
  <c r="AR50" i="112"/>
  <c r="BF50" i="112"/>
  <c r="BG50" i="112"/>
  <c r="BH50" i="112"/>
  <c r="BI50" i="112"/>
  <c r="AU12" i="112"/>
  <c r="AV12" i="112"/>
  <c r="AW12" i="112"/>
  <c r="AS12" i="112"/>
  <c r="AT12" i="112"/>
  <c r="AX12" i="112"/>
  <c r="AY12" i="112"/>
  <c r="AZ12" i="112"/>
  <c r="BA12" i="112"/>
  <c r="BB12" i="112"/>
  <c r="AR12" i="112"/>
  <c r="BE12" i="112"/>
  <c r="BC12" i="112"/>
  <c r="BD12" i="112"/>
  <c r="BH12" i="112"/>
  <c r="BI12" i="112"/>
  <c r="BF12" i="112"/>
  <c r="BG12" i="112"/>
  <c r="BG14" i="112"/>
  <c r="BH14" i="112"/>
  <c r="BI14" i="112"/>
  <c r="AS14" i="112"/>
  <c r="AR14" i="112"/>
  <c r="AT14" i="112"/>
  <c r="BD14" i="112"/>
  <c r="BE14" i="112"/>
  <c r="BF14" i="112"/>
  <c r="AV14" i="112"/>
  <c r="AU14" i="112"/>
  <c r="AW14" i="112"/>
  <c r="AX14" i="112"/>
  <c r="AY14" i="112"/>
  <c r="AZ14" i="112"/>
  <c r="BA14" i="112"/>
  <c r="BB14" i="112"/>
  <c r="BC14" i="112"/>
  <c r="AU22" i="112"/>
  <c r="AV22" i="112"/>
  <c r="AW22" i="112"/>
  <c r="AR22" i="112"/>
  <c r="AZ22" i="112"/>
  <c r="BA22" i="112"/>
  <c r="BB22" i="112"/>
  <c r="AS22" i="112"/>
  <c r="AT22" i="112"/>
  <c r="AX22" i="112"/>
  <c r="AY22" i="112"/>
  <c r="BC22" i="112"/>
  <c r="BD22" i="112"/>
  <c r="BE22" i="112"/>
  <c r="BF22" i="112"/>
  <c r="BG22" i="112"/>
  <c r="BH22" i="112"/>
  <c r="BI22" i="112"/>
  <c r="AS24" i="112"/>
  <c r="AR24" i="112"/>
  <c r="AT24" i="112"/>
  <c r="AW24" i="112"/>
  <c r="AX24" i="112"/>
  <c r="AY24" i="112"/>
  <c r="BE24" i="112"/>
  <c r="BF24" i="112"/>
  <c r="BG24" i="112"/>
  <c r="BH24" i="112"/>
  <c r="BI24" i="112"/>
  <c r="AU24" i="112"/>
  <c r="AV24" i="112"/>
  <c r="AZ24" i="112"/>
  <c r="BA24" i="112"/>
  <c r="BB24" i="112"/>
  <c r="BC24" i="112"/>
  <c r="BD24" i="112"/>
  <c r="BF28" i="112"/>
  <c r="BG28" i="112"/>
  <c r="BH28" i="112"/>
  <c r="AS28" i="112"/>
  <c r="AR28" i="112"/>
  <c r="AT28" i="112"/>
  <c r="AU28" i="112"/>
  <c r="AV28" i="112"/>
  <c r="AY28" i="112"/>
  <c r="AW28" i="112"/>
  <c r="AX28" i="112"/>
  <c r="AZ28" i="112"/>
  <c r="BA28" i="112"/>
  <c r="BB28" i="112"/>
  <c r="BC28" i="112"/>
  <c r="BD28" i="112"/>
  <c r="BE28" i="112"/>
  <c r="BI28" i="112"/>
  <c r="BC30" i="112"/>
  <c r="BD30" i="112"/>
  <c r="BE30" i="112"/>
  <c r="BH30" i="112"/>
  <c r="BI30" i="112"/>
  <c r="AX30" i="112"/>
  <c r="AY30" i="112"/>
  <c r="AZ30" i="112"/>
  <c r="BA30" i="112"/>
  <c r="BB30" i="112"/>
  <c r="BF30" i="112"/>
  <c r="AR30" i="112"/>
  <c r="BG30" i="112"/>
  <c r="AU30" i="112"/>
  <c r="AV30" i="112"/>
  <c r="AW30" i="112"/>
  <c r="AS30" i="112"/>
  <c r="AT30" i="112"/>
  <c r="AZ32" i="112"/>
  <c r="BA32" i="112"/>
  <c r="BB32" i="112"/>
  <c r="BE32" i="112"/>
  <c r="BF32" i="112"/>
  <c r="BG32" i="112"/>
  <c r="AS32" i="112"/>
  <c r="AR32" i="112"/>
  <c r="AT32" i="112"/>
  <c r="AU32" i="112"/>
  <c r="AV32" i="112"/>
  <c r="AW32" i="112"/>
  <c r="AX32" i="112"/>
  <c r="BH32" i="112"/>
  <c r="AY32" i="112"/>
  <c r="BC32" i="112"/>
  <c r="BD32" i="112"/>
  <c r="BI32" i="112"/>
  <c r="AW34" i="112"/>
  <c r="AX34" i="112"/>
  <c r="AY34" i="112"/>
  <c r="AZ34" i="112"/>
  <c r="BB34" i="112"/>
  <c r="BC34" i="112"/>
  <c r="BD34" i="112"/>
  <c r="BF34" i="112"/>
  <c r="BG34" i="112"/>
  <c r="BH34" i="112"/>
  <c r="BI34" i="112"/>
  <c r="AR34" i="112"/>
  <c r="AS34" i="112"/>
  <c r="AT34" i="112"/>
  <c r="AU34" i="112"/>
  <c r="AV34" i="112"/>
  <c r="BA34" i="112"/>
  <c r="BE34" i="112"/>
  <c r="AT36" i="112"/>
  <c r="AU36" i="112"/>
  <c r="AV36" i="112"/>
  <c r="AW36" i="112"/>
  <c r="AY36" i="112"/>
  <c r="AZ36" i="112"/>
  <c r="BA36" i="112"/>
  <c r="AR36" i="112"/>
  <c r="AS36" i="112"/>
  <c r="AX36" i="112"/>
  <c r="BB36" i="112"/>
  <c r="BC36" i="112"/>
  <c r="BD36" i="112"/>
  <c r="BE36" i="112"/>
  <c r="BH36" i="112"/>
  <c r="BI36" i="112"/>
  <c r="BF36" i="112"/>
  <c r="BG36" i="112"/>
  <c r="AS38" i="112"/>
  <c r="AT38" i="112"/>
  <c r="AV38" i="112"/>
  <c r="AW38" i="112"/>
  <c r="AX38" i="112"/>
  <c r="BF38" i="112"/>
  <c r="BG38" i="112"/>
  <c r="AR38" i="112"/>
  <c r="BH38" i="112"/>
  <c r="BI38" i="112"/>
  <c r="AY38" i="112"/>
  <c r="AU38" i="112"/>
  <c r="AZ38" i="112"/>
  <c r="BA38" i="112"/>
  <c r="BB38" i="112"/>
  <c r="BC38" i="112"/>
  <c r="BD38" i="112"/>
  <c r="BE38" i="112"/>
  <c r="AV28" i="111"/>
  <c r="AW28" i="111"/>
  <c r="AX28" i="111"/>
  <c r="BF28" i="111"/>
  <c r="BG28" i="111"/>
  <c r="BH28" i="111"/>
  <c r="BL28" i="111"/>
  <c r="AT28" i="111"/>
  <c r="BI28" i="111"/>
  <c r="BJ28" i="111"/>
  <c r="BK28" i="111"/>
  <c r="AU28" i="111"/>
  <c r="AY28" i="111"/>
  <c r="BD28" i="111"/>
  <c r="AZ28" i="111"/>
  <c r="BA28" i="111"/>
  <c r="BB28" i="111"/>
  <c r="BC28" i="111"/>
  <c r="BE28" i="111"/>
  <c r="AV22" i="111"/>
  <c r="AW22" i="111"/>
  <c r="AX22" i="111"/>
  <c r="BB22" i="111"/>
  <c r="AU22" i="111"/>
  <c r="AY22" i="111"/>
  <c r="AZ22" i="111"/>
  <c r="BA22" i="111"/>
  <c r="BC22" i="111"/>
  <c r="BD22" i="111"/>
  <c r="BE22" i="111"/>
  <c r="BF22" i="111"/>
  <c r="BG22" i="111"/>
  <c r="AT22" i="111"/>
  <c r="BH22" i="111"/>
  <c r="BI22" i="111"/>
  <c r="BJ22" i="111"/>
  <c r="BK22" i="111"/>
  <c r="BL22" i="111"/>
  <c r="AV26" i="111"/>
  <c r="AW26" i="111"/>
  <c r="AX26" i="111"/>
  <c r="BI26" i="111"/>
  <c r="BJ26" i="111"/>
  <c r="BK26" i="111"/>
  <c r="BL26" i="111"/>
  <c r="AT26" i="111"/>
  <c r="AU26" i="111"/>
  <c r="AY26" i="111"/>
  <c r="AZ26" i="111"/>
  <c r="BA26" i="111"/>
  <c r="BF26" i="111"/>
  <c r="BC26" i="111"/>
  <c r="BD26" i="111"/>
  <c r="BG26" i="111"/>
  <c r="BB26" i="111"/>
  <c r="BE26" i="111"/>
  <c r="BH26" i="111"/>
  <c r="AV32" i="111"/>
  <c r="AW32" i="111"/>
  <c r="AX32" i="111"/>
  <c r="AZ32" i="111"/>
  <c r="BA32" i="111"/>
  <c r="BB32" i="111"/>
  <c r="BF32" i="111"/>
  <c r="BG32" i="111"/>
  <c r="BC32" i="111"/>
  <c r="BD32" i="111"/>
  <c r="BE32" i="111"/>
  <c r="BH32" i="111"/>
  <c r="BI32" i="111"/>
  <c r="BJ32" i="111"/>
  <c r="BK32" i="111"/>
  <c r="BL32" i="111"/>
  <c r="AU32" i="111"/>
  <c r="AT32" i="111"/>
  <c r="AY32" i="111"/>
  <c r="AU36" i="111"/>
  <c r="AV36" i="111"/>
  <c r="AW36" i="111"/>
  <c r="AX36" i="111"/>
  <c r="BL36" i="111"/>
  <c r="AT36" i="111"/>
  <c r="AY36" i="111"/>
  <c r="AZ36" i="111"/>
  <c r="BA36" i="111"/>
  <c r="BB36" i="111"/>
  <c r="BC36" i="111"/>
  <c r="BD36" i="111"/>
  <c r="BE36" i="111"/>
  <c r="BF36" i="111"/>
  <c r="BI36" i="111"/>
  <c r="BK36" i="111"/>
  <c r="BG36" i="111"/>
  <c r="BH36" i="111"/>
  <c r="BJ36" i="111"/>
  <c r="AZ40" i="111"/>
  <c r="BA40" i="111"/>
  <c r="BB40" i="111"/>
  <c r="BC40" i="111"/>
  <c r="BI40" i="111"/>
  <c r="BJ40" i="111"/>
  <c r="BK40" i="111"/>
  <c r="BL40" i="111"/>
  <c r="AU40" i="111"/>
  <c r="AT40" i="111"/>
  <c r="AV40" i="111"/>
  <c r="AW40" i="111"/>
  <c r="BG40" i="111"/>
  <c r="BH40" i="111"/>
  <c r="AX40" i="111"/>
  <c r="AY40" i="111"/>
  <c r="BD40" i="111"/>
  <c r="BE40" i="111"/>
  <c r="BF40" i="111"/>
  <c r="AX42" i="111"/>
  <c r="AY42" i="111"/>
  <c r="AZ42" i="111"/>
  <c r="BA42" i="111"/>
  <c r="BC42" i="111"/>
  <c r="BD42" i="111"/>
  <c r="BE42" i="111"/>
  <c r="BI42" i="111"/>
  <c r="BJ42" i="111"/>
  <c r="BK42" i="111"/>
  <c r="BF42" i="111"/>
  <c r="BG42" i="111"/>
  <c r="BH42" i="111"/>
  <c r="BL42" i="111"/>
  <c r="AT42" i="111"/>
  <c r="BB42" i="111"/>
  <c r="AU42" i="111"/>
  <c r="AV42" i="111"/>
  <c r="AW42" i="111"/>
  <c r="AV44" i="111"/>
  <c r="AW44" i="111"/>
  <c r="AX44" i="111"/>
  <c r="AY44" i="111"/>
  <c r="AU44" i="111"/>
  <c r="BC44" i="111"/>
  <c r="BD44" i="111"/>
  <c r="BE44" i="111"/>
  <c r="AT44" i="111"/>
  <c r="AZ44" i="111"/>
  <c r="BA44" i="111"/>
  <c r="BB44" i="111"/>
  <c r="BF44" i="111"/>
  <c r="BG44" i="111"/>
  <c r="BH44" i="111"/>
  <c r="BI44" i="111"/>
  <c r="BJ44" i="111"/>
  <c r="BK44" i="111"/>
  <c r="BL44" i="111"/>
  <c r="AU46" i="111"/>
  <c r="AV46" i="111"/>
  <c r="AW46" i="111"/>
  <c r="BK46" i="111"/>
  <c r="BL46" i="111"/>
  <c r="AX46" i="111"/>
  <c r="AT46" i="111"/>
  <c r="AY46" i="111"/>
  <c r="AZ46" i="111"/>
  <c r="BA46" i="111"/>
  <c r="BB46" i="111"/>
  <c r="BC46" i="111"/>
  <c r="BE46" i="111"/>
  <c r="BI46" i="111"/>
  <c r="BH46" i="111"/>
  <c r="BJ46" i="111"/>
  <c r="BD46" i="111"/>
  <c r="BF46" i="111"/>
  <c r="BG46" i="111"/>
  <c r="AU8" i="111"/>
  <c r="AV8" i="111"/>
  <c r="AW8" i="111"/>
  <c r="BL8" i="111"/>
  <c r="AT8" i="111"/>
  <c r="AX8" i="111"/>
  <c r="AY8" i="111"/>
  <c r="AZ8" i="111"/>
  <c r="BA8" i="111"/>
  <c r="BB8" i="111"/>
  <c r="BC8" i="111"/>
  <c r="BD8" i="111"/>
  <c r="BG8" i="111"/>
  <c r="BH8" i="111"/>
  <c r="BE8" i="111"/>
  <c r="BI8" i="111"/>
  <c r="BJ8" i="111"/>
  <c r="BK8" i="111"/>
  <c r="BF8" i="111"/>
  <c r="BL48" i="111"/>
  <c r="AU48" i="111"/>
  <c r="BE48" i="111"/>
  <c r="BG48" i="111"/>
  <c r="AT48" i="111"/>
  <c r="BF48" i="111"/>
  <c r="BK48" i="111"/>
  <c r="BH48" i="111"/>
  <c r="BI48" i="111"/>
  <c r="BJ48" i="111"/>
  <c r="AV48" i="111"/>
  <c r="AW48" i="111"/>
  <c r="BB48" i="111"/>
  <c r="BC48" i="111"/>
  <c r="AX48" i="111"/>
  <c r="AY48" i="111"/>
  <c r="AZ48" i="111"/>
  <c r="BA48" i="111"/>
  <c r="BD48" i="111"/>
  <c r="AU10" i="111"/>
  <c r="AV10" i="111"/>
  <c r="AW10" i="111"/>
  <c r="BI10" i="111"/>
  <c r="BJ10" i="111"/>
  <c r="BK10" i="111"/>
  <c r="BL10" i="111"/>
  <c r="AT10" i="111"/>
  <c r="AX10" i="111"/>
  <c r="AY10" i="111"/>
  <c r="AZ10" i="111"/>
  <c r="BA10" i="111"/>
  <c r="BD10" i="111"/>
  <c r="BG10" i="111"/>
  <c r="BH10" i="111"/>
  <c r="BB10" i="111"/>
  <c r="BC10" i="111"/>
  <c r="BE10" i="111"/>
  <c r="BF10" i="111"/>
  <c r="BJ50" i="111"/>
  <c r="BK50" i="111"/>
  <c r="BL50" i="111"/>
  <c r="AY50" i="111"/>
  <c r="AZ50" i="111"/>
  <c r="BF50" i="111"/>
  <c r="BA50" i="111"/>
  <c r="BG50" i="111"/>
  <c r="BB50" i="111"/>
  <c r="BC50" i="111"/>
  <c r="BD50" i="111"/>
  <c r="AT50" i="111"/>
  <c r="BE50" i="111"/>
  <c r="BH50" i="111"/>
  <c r="BI50" i="111"/>
  <c r="AU50" i="111"/>
  <c r="AV50" i="111"/>
  <c r="AW50" i="111"/>
  <c r="AX50" i="111"/>
  <c r="AU18" i="111"/>
  <c r="AV18" i="111"/>
  <c r="AW18" i="111"/>
  <c r="AX18" i="111"/>
  <c r="AY18" i="111"/>
  <c r="BC18" i="111"/>
  <c r="BE18" i="111"/>
  <c r="AZ18" i="111"/>
  <c r="BA18" i="111"/>
  <c r="BB18" i="111"/>
  <c r="BD18" i="111"/>
  <c r="BF18" i="111"/>
  <c r="BG18" i="111"/>
  <c r="BH18" i="111"/>
  <c r="BI18" i="111"/>
  <c r="BL18" i="111"/>
  <c r="BJ18" i="111"/>
  <c r="BK18" i="111"/>
  <c r="AT18" i="111"/>
  <c r="AV24" i="111"/>
  <c r="AW24" i="111"/>
  <c r="AX24" i="111"/>
  <c r="BL24" i="111"/>
  <c r="AT24" i="111"/>
  <c r="AU24" i="111"/>
  <c r="AY24" i="111"/>
  <c r="AZ24" i="111"/>
  <c r="BA24" i="111"/>
  <c r="BB24" i="111"/>
  <c r="BC24" i="111"/>
  <c r="BD24" i="111"/>
  <c r="BI24" i="111"/>
  <c r="BJ24" i="111"/>
  <c r="BF24" i="111"/>
  <c r="BH24" i="111"/>
  <c r="BK24" i="111"/>
  <c r="BE24" i="111"/>
  <c r="BG24" i="111"/>
  <c r="AV30" i="111"/>
  <c r="AW30" i="111"/>
  <c r="AX30" i="111"/>
  <c r="BC30" i="111"/>
  <c r="BD30" i="111"/>
  <c r="BE30" i="111"/>
  <c r="BJ30" i="111"/>
  <c r="BK30" i="111"/>
  <c r="BF30" i="111"/>
  <c r="BG30" i="111"/>
  <c r="BH30" i="111"/>
  <c r="BI30" i="111"/>
  <c r="BL30" i="111"/>
  <c r="AT30" i="111"/>
  <c r="BA30" i="111"/>
  <c r="BB30" i="111"/>
  <c r="AY30" i="111"/>
  <c r="AU30" i="111"/>
  <c r="AZ30" i="111"/>
  <c r="AV34" i="111"/>
  <c r="AW34" i="111"/>
  <c r="AX34" i="111"/>
  <c r="AY34" i="111"/>
  <c r="AU34" i="111"/>
  <c r="BE34" i="111"/>
  <c r="AZ34" i="111"/>
  <c r="BA34" i="111"/>
  <c r="BB34" i="111"/>
  <c r="BC34" i="111"/>
  <c r="BD34" i="111"/>
  <c r="BF34" i="111"/>
  <c r="BG34" i="111"/>
  <c r="BH34" i="111"/>
  <c r="BI34" i="111"/>
  <c r="AT34" i="111"/>
  <c r="BJ34" i="111"/>
  <c r="BL34" i="111"/>
  <c r="BK34" i="111"/>
  <c r="AU38" i="111"/>
  <c r="AV38" i="111"/>
  <c r="AW38" i="111"/>
  <c r="BG38" i="111"/>
  <c r="BH38" i="111"/>
  <c r="BI38" i="111"/>
  <c r="AT38" i="111"/>
  <c r="BJ38" i="111"/>
  <c r="BK38" i="111"/>
  <c r="BL38" i="111"/>
  <c r="AX38" i="111"/>
  <c r="AY38" i="111"/>
  <c r="BF38" i="111"/>
  <c r="BB38" i="111"/>
  <c r="BE38" i="111"/>
  <c r="BA38" i="111"/>
  <c r="AZ38" i="111"/>
  <c r="BD38" i="111"/>
  <c r="BC38" i="111"/>
  <c r="AU2" i="111"/>
  <c r="AV2" i="111"/>
  <c r="AW2" i="111"/>
  <c r="BA2" i="111"/>
  <c r="BB2" i="111"/>
  <c r="BC2" i="111"/>
  <c r="BI2" i="111"/>
  <c r="BD2" i="111"/>
  <c r="BE2" i="111"/>
  <c r="BF2" i="111"/>
  <c r="BG2" i="111"/>
  <c r="BH2" i="111"/>
  <c r="BJ2" i="111"/>
  <c r="BK2" i="111"/>
  <c r="BL2" i="111"/>
  <c r="AT2" i="111"/>
  <c r="AX2" i="111"/>
  <c r="AY2" i="111"/>
  <c r="AZ2" i="111"/>
  <c r="AU4" i="111"/>
  <c r="AV4" i="111"/>
  <c r="AW4" i="111"/>
  <c r="AX4" i="111"/>
  <c r="AY4" i="111"/>
  <c r="AZ4" i="111"/>
  <c r="BD4" i="111"/>
  <c r="BE4" i="111"/>
  <c r="BA4" i="111"/>
  <c r="BB4" i="111"/>
  <c r="BC4" i="111"/>
  <c r="BF4" i="111"/>
  <c r="BG4" i="111"/>
  <c r="BH4" i="111"/>
  <c r="BI4" i="111"/>
  <c r="BJ4" i="111"/>
  <c r="BL4" i="111"/>
  <c r="AT4" i="111"/>
  <c r="BK4" i="111"/>
  <c r="AU6" i="111"/>
  <c r="AV6" i="111"/>
  <c r="AW6" i="111"/>
  <c r="BA6" i="111"/>
  <c r="BB6" i="111"/>
  <c r="BC6" i="111"/>
  <c r="AX6" i="111"/>
  <c r="AY6" i="111"/>
  <c r="AZ6" i="111"/>
  <c r="BD6" i="111"/>
  <c r="BE6" i="111"/>
  <c r="BF6" i="111"/>
  <c r="BG6" i="111"/>
  <c r="AT6" i="111"/>
  <c r="BJ6" i="111"/>
  <c r="BL6" i="111"/>
  <c r="BH6" i="111"/>
  <c r="BI6" i="111"/>
  <c r="BK6" i="111"/>
  <c r="AU12" i="111"/>
  <c r="AV12" i="111"/>
  <c r="AW12" i="111"/>
  <c r="BF12" i="111"/>
  <c r="BG12" i="111"/>
  <c r="BH12" i="111"/>
  <c r="BL12" i="111"/>
  <c r="AT12" i="111"/>
  <c r="BI12" i="111"/>
  <c r="BJ12" i="111"/>
  <c r="BK12" i="111"/>
  <c r="AX12" i="111"/>
  <c r="BA12" i="111"/>
  <c r="BB12" i="111"/>
  <c r="BD12" i="111"/>
  <c r="BE12" i="111"/>
  <c r="AY12" i="111"/>
  <c r="AZ12" i="111"/>
  <c r="BC12" i="111"/>
  <c r="BH52" i="111"/>
  <c r="BI52" i="111"/>
  <c r="BJ52" i="111"/>
  <c r="BK52" i="111"/>
  <c r="BB52" i="111"/>
  <c r="AX52" i="111"/>
  <c r="AZ52" i="111"/>
  <c r="AU52" i="111"/>
  <c r="AV52" i="111"/>
  <c r="AT52" i="111"/>
  <c r="AW52" i="111"/>
  <c r="AY52" i="111"/>
  <c r="BA52" i="111"/>
  <c r="BC52" i="111"/>
  <c r="BD52" i="111"/>
  <c r="BE52" i="111"/>
  <c r="BF52" i="111"/>
  <c r="BG52" i="111"/>
  <c r="BL52" i="111"/>
  <c r="AU14" i="111"/>
  <c r="AV14" i="111"/>
  <c r="AW14" i="111"/>
  <c r="BC14" i="111"/>
  <c r="BD14" i="111"/>
  <c r="BI14" i="111"/>
  <c r="BJ14" i="111"/>
  <c r="BE14" i="111"/>
  <c r="BK14" i="111"/>
  <c r="BF14" i="111"/>
  <c r="BG14" i="111"/>
  <c r="BH14" i="111"/>
  <c r="BL14" i="111"/>
  <c r="AT14" i="111"/>
  <c r="AY14" i="111"/>
  <c r="AZ14" i="111"/>
  <c r="AX14" i="111"/>
  <c r="BA14" i="111"/>
  <c r="BB14" i="111"/>
  <c r="AU16" i="111"/>
  <c r="AV16" i="111"/>
  <c r="AW16" i="111"/>
  <c r="AZ16" i="111"/>
  <c r="BA16" i="111"/>
  <c r="BB16" i="111"/>
  <c r="BG16" i="111"/>
  <c r="BC16" i="111"/>
  <c r="BD16" i="111"/>
  <c r="BE16" i="111"/>
  <c r="BF16" i="111"/>
  <c r="BH16" i="111"/>
  <c r="BI16" i="111"/>
  <c r="BJ16" i="111"/>
  <c r="BK16" i="111"/>
  <c r="BL16" i="111"/>
  <c r="AY16" i="111"/>
  <c r="AX16" i="111"/>
  <c r="AT16" i="111"/>
  <c r="P75" i="106"/>
  <c r="P74" i="106"/>
  <c r="P73" i="106"/>
  <c r="P72" i="106"/>
  <c r="P71" i="106"/>
  <c r="P70" i="106"/>
  <c r="P69" i="106"/>
  <c r="P68" i="106"/>
  <c r="P67" i="106"/>
  <c r="P66" i="106"/>
  <c r="P41" i="106"/>
  <c r="P40" i="106"/>
  <c r="P39" i="106"/>
  <c r="P38" i="106"/>
  <c r="P37" i="106"/>
  <c r="P36" i="106"/>
  <c r="P35" i="106"/>
  <c r="P34" i="106"/>
  <c r="P33" i="106"/>
  <c r="P32" i="106"/>
  <c r="P23" i="106"/>
  <c r="P22" i="106"/>
  <c r="P21" i="106"/>
  <c r="P20" i="106"/>
  <c r="P19" i="106"/>
  <c r="P18" i="106"/>
  <c r="P17" i="106"/>
  <c r="P16" i="106"/>
  <c r="P15" i="106"/>
  <c r="P14" i="106"/>
  <c r="P73" i="148"/>
  <c r="P72" i="148"/>
  <c r="P71" i="148"/>
  <c r="P70" i="148"/>
  <c r="P69" i="148"/>
  <c r="P68" i="148"/>
  <c r="P67" i="148"/>
  <c r="P66" i="148"/>
  <c r="P65" i="148"/>
  <c r="P64" i="148"/>
  <c r="P55" i="148"/>
  <c r="P54" i="148"/>
  <c r="P53" i="148"/>
  <c r="P52" i="148"/>
  <c r="P51" i="148"/>
  <c r="P50" i="148"/>
  <c r="P49" i="148"/>
  <c r="P48" i="148"/>
  <c r="P47" i="148"/>
  <c r="P46" i="148"/>
  <c r="P39" i="148"/>
  <c r="P38" i="148"/>
  <c r="P37" i="148"/>
  <c r="P36" i="148"/>
  <c r="P35" i="148"/>
  <c r="P34" i="148"/>
  <c r="P33" i="148"/>
  <c r="P32" i="148"/>
  <c r="P31" i="148"/>
  <c r="P30" i="148"/>
  <c r="P23" i="148"/>
  <c r="P22" i="148"/>
  <c r="P21" i="148"/>
  <c r="P20" i="148"/>
  <c r="P19" i="148"/>
  <c r="P18" i="148"/>
  <c r="P17" i="148"/>
  <c r="P16" i="148"/>
  <c r="P15" i="148"/>
  <c r="P14" i="148"/>
  <c r="P23" i="149"/>
  <c r="P22" i="149"/>
  <c r="P21" i="149"/>
  <c r="P20" i="149"/>
  <c r="P19" i="149"/>
  <c r="P18" i="149"/>
  <c r="P17" i="149"/>
  <c r="P16" i="149"/>
  <c r="P15" i="149"/>
  <c r="P14" i="149"/>
  <c r="P39" i="150"/>
  <c r="P38" i="150"/>
  <c r="P37" i="150"/>
  <c r="P36" i="150"/>
  <c r="P35" i="150"/>
  <c r="P34" i="150"/>
  <c r="P33" i="150"/>
  <c r="P32" i="150"/>
  <c r="P31" i="150"/>
  <c r="P30" i="150"/>
  <c r="P23" i="150"/>
  <c r="P22" i="150"/>
  <c r="P21" i="150"/>
  <c r="P20" i="150"/>
  <c r="P19" i="150"/>
  <c r="P18" i="150"/>
  <c r="P17" i="150"/>
  <c r="P16" i="150"/>
  <c r="P15" i="150"/>
  <c r="P14" i="150"/>
  <c r="P41" i="151"/>
  <c r="P40" i="151"/>
  <c r="P39" i="151"/>
  <c r="P38" i="151"/>
  <c r="P37" i="151"/>
  <c r="P36" i="151"/>
  <c r="P35" i="151"/>
  <c r="P34" i="151"/>
  <c r="P33" i="151"/>
  <c r="P32" i="151"/>
  <c r="P23" i="151"/>
  <c r="P22" i="151"/>
  <c r="P21" i="151"/>
  <c r="P20" i="151"/>
  <c r="P19" i="151"/>
  <c r="P18" i="151"/>
  <c r="P17" i="151"/>
  <c r="P16" i="151"/>
  <c r="P15" i="151"/>
  <c r="P14" i="151"/>
  <c r="P59" i="152"/>
  <c r="P58" i="152"/>
  <c r="P57" i="152"/>
  <c r="P56" i="152"/>
  <c r="P55" i="152"/>
  <c r="P54" i="152"/>
  <c r="P53" i="152"/>
  <c r="P52" i="152"/>
  <c r="P51" i="152"/>
  <c r="P50" i="152"/>
  <c r="P41" i="152"/>
  <c r="P40" i="152"/>
  <c r="P39" i="152"/>
  <c r="P38" i="152"/>
  <c r="P37" i="152"/>
  <c r="P36" i="152"/>
  <c r="P35" i="152"/>
  <c r="P34" i="152"/>
  <c r="P33" i="152"/>
  <c r="P32" i="152"/>
  <c r="P23" i="152"/>
  <c r="P22" i="152"/>
  <c r="P21" i="152"/>
  <c r="P20" i="152"/>
  <c r="P19" i="152"/>
  <c r="P18" i="152"/>
  <c r="P17" i="152"/>
  <c r="P16" i="152"/>
  <c r="P15" i="152"/>
  <c r="P14" i="152"/>
  <c r="BJ42" i="112" l="1"/>
  <c r="BJ6" i="112"/>
  <c r="BJ30" i="112"/>
  <c r="BJ10" i="112"/>
  <c r="BJ50" i="112"/>
  <c r="BJ36" i="112"/>
  <c r="BJ8" i="112"/>
  <c r="BJ12" i="112"/>
  <c r="BC52" i="112"/>
  <c r="BD52" i="112"/>
  <c r="BE52" i="112"/>
  <c r="AX52" i="112"/>
  <c r="AY52" i="112"/>
  <c r="AZ52" i="112"/>
  <c r="BA52" i="112"/>
  <c r="BB52" i="112"/>
  <c r="AT52" i="112"/>
  <c r="AW52" i="112"/>
  <c r="AR52" i="112"/>
  <c r="BJ52" i="112" s="1"/>
  <c r="AV52" i="112"/>
  <c r="BI52" i="112"/>
  <c r="AU52" i="112"/>
  <c r="BH52" i="112"/>
  <c r="AS52" i="112"/>
  <c r="BG52" i="112"/>
  <c r="BF52" i="112"/>
  <c r="BJ22" i="112"/>
  <c r="BJ14" i="112"/>
  <c r="BJ46" i="112"/>
  <c r="BJ48" i="112"/>
  <c r="BJ44" i="112"/>
  <c r="BJ34" i="112"/>
  <c r="BJ28" i="112"/>
  <c r="BJ32" i="112"/>
  <c r="BJ24" i="112"/>
  <c r="BJ26" i="112"/>
  <c r="BJ38" i="112"/>
  <c r="BJ40" i="112"/>
  <c r="BJ20" i="112"/>
  <c r="BJ16" i="112"/>
  <c r="BJ4" i="112"/>
  <c r="BM4" i="111"/>
  <c r="BM50" i="111"/>
  <c r="BM46" i="111"/>
  <c r="BM8" i="111"/>
  <c r="BM28" i="111"/>
  <c r="BM30" i="111"/>
  <c r="BM10" i="111"/>
  <c r="BM6" i="111"/>
  <c r="BM22" i="111"/>
  <c r="BM12" i="111"/>
  <c r="BM32" i="111"/>
  <c r="BM38" i="111"/>
  <c r="BM34" i="111"/>
  <c r="BM40" i="111"/>
  <c r="BM16" i="111"/>
  <c r="BM14" i="111"/>
  <c r="BM24" i="111"/>
  <c r="BM52" i="111"/>
  <c r="BM44" i="111"/>
  <c r="BM36" i="111"/>
  <c r="BM48" i="111"/>
  <c r="BM42" i="111"/>
  <c r="BM18" i="111"/>
  <c r="BM26" i="111"/>
  <c r="L46" i="152" l="1"/>
  <c r="L28" i="152"/>
  <c r="L10" i="152"/>
  <c r="P42" i="151"/>
  <c r="L28" i="151"/>
  <c r="L26" i="150"/>
  <c r="L10" i="150"/>
  <c r="L10" i="149"/>
  <c r="L42" i="148"/>
  <c r="L26" i="148"/>
  <c r="L10" i="148"/>
  <c r="L62" i="106"/>
  <c r="L28" i="106"/>
  <c r="B16" i="123"/>
  <c r="C26" i="151" s="1"/>
  <c r="B17" i="98" s="1"/>
  <c r="D8" i="123"/>
  <c r="A8" i="123"/>
  <c r="B5" i="123"/>
  <c r="C4" i="123"/>
  <c r="C10" i="106" s="1"/>
  <c r="L10" i="106" s="1"/>
  <c r="B4" i="123"/>
  <c r="C8" i="106" s="1"/>
  <c r="A4" i="123"/>
  <c r="A17" i="123" l="1"/>
  <c r="C5" i="152" s="1"/>
  <c r="A18" i="98" s="1"/>
  <c r="B17" i="123"/>
  <c r="C8" i="152" s="1"/>
  <c r="B19" i="98" s="1"/>
  <c r="C17" i="123"/>
  <c r="D17" i="123" s="1"/>
  <c r="B18" i="123"/>
  <c r="C26" i="152" s="1"/>
  <c r="B20" i="98" s="1"/>
  <c r="C18" i="123"/>
  <c r="D18" i="123" s="1"/>
  <c r="B19" i="123"/>
  <c r="C44" i="152" s="1"/>
  <c r="B21" i="98" s="1"/>
  <c r="C19" i="123"/>
  <c r="D19" i="123" s="1"/>
  <c r="C26" i="106"/>
  <c r="B6" i="98" s="1"/>
  <c r="C60" i="106"/>
  <c r="B7" i="98" s="1"/>
  <c r="C5" i="148"/>
  <c r="A8" i="98" s="1"/>
  <c r="C8" i="148"/>
  <c r="B9" i="98" s="1"/>
  <c r="D10" i="123"/>
  <c r="A12" i="123"/>
  <c r="C5" i="149" s="1"/>
  <c r="A11" i="98" s="1"/>
  <c r="C8" i="149"/>
  <c r="B12" i="98" s="1"/>
  <c r="A13" i="123"/>
  <c r="C5" i="150" s="1"/>
  <c r="A13" i="98" s="1"/>
  <c r="C8" i="150"/>
  <c r="B14" i="98" s="1"/>
  <c r="A15" i="123"/>
  <c r="C5" i="151" s="1"/>
  <c r="A15" i="98" s="1"/>
  <c r="B15" i="123"/>
  <c r="C8" i="151" s="1"/>
  <c r="B16" i="98" s="1"/>
  <c r="C5" i="106"/>
  <c r="A4" i="98" s="1"/>
  <c r="B5" i="98"/>
  <c r="P24" i="152" l="1"/>
  <c r="P42" i="152"/>
  <c r="P60" i="152"/>
  <c r="P24" i="151"/>
  <c r="P24" i="150"/>
  <c r="P40" i="150"/>
  <c r="P24" i="149"/>
  <c r="L8" i="149" s="1"/>
  <c r="P24" i="148"/>
  <c r="P40" i="148"/>
  <c r="P74" i="148"/>
  <c r="P56" i="148"/>
  <c r="AQ30" i="103"/>
  <c r="AS29" i="103"/>
  <c r="AS30" i="103" s="1"/>
  <c r="AU29" i="103"/>
  <c r="AU30" i="103" s="1"/>
  <c r="AV30" i="103"/>
  <c r="I8" i="89" s="1"/>
  <c r="AW29" i="103"/>
  <c r="AW30" i="103" s="1"/>
  <c r="I9" i="89" s="1"/>
  <c r="AQ81" i="111" l="1"/>
  <c r="AQ80" i="111"/>
  <c r="AQ79" i="111"/>
  <c r="AQ78" i="111"/>
  <c r="AQ77" i="111"/>
  <c r="AQ76" i="111"/>
  <c r="AQ75" i="111"/>
  <c r="AQ74" i="111"/>
  <c r="AQ73" i="111"/>
  <c r="AQ72" i="111"/>
  <c r="AQ71" i="111"/>
  <c r="AQ70" i="111"/>
  <c r="AQ69" i="111"/>
  <c r="AQ68" i="111"/>
  <c r="AQ67" i="111"/>
  <c r="AQ66" i="111"/>
  <c r="AQ65" i="111"/>
  <c r="AQ64" i="111"/>
  <c r="AQ63" i="111"/>
  <c r="AQ62" i="111"/>
  <c r="AQ61" i="111"/>
  <c r="AQ60" i="111"/>
  <c r="AQ59" i="111"/>
  <c r="AQ58" i="111"/>
  <c r="AQ57" i="111"/>
  <c r="AQ56" i="111"/>
  <c r="BM2" i="111" s="1"/>
  <c r="U57" i="111"/>
  <c r="U58" i="111"/>
  <c r="U59" i="111"/>
  <c r="U60" i="111"/>
  <c r="U61" i="111"/>
  <c r="U62" i="111"/>
  <c r="U63" i="111"/>
  <c r="U64" i="111"/>
  <c r="U65" i="111"/>
  <c r="U66" i="111"/>
  <c r="U67" i="111"/>
  <c r="U68" i="111"/>
  <c r="U69" i="111"/>
  <c r="U70" i="111"/>
  <c r="U71" i="111"/>
  <c r="U72" i="111"/>
  <c r="U73" i="111"/>
  <c r="U74" i="111"/>
  <c r="U75" i="111"/>
  <c r="U76" i="111"/>
  <c r="U77" i="111"/>
  <c r="U78" i="111"/>
  <c r="U79" i="111"/>
  <c r="U80" i="111"/>
  <c r="U81" i="111"/>
  <c r="BD20" i="111" l="1"/>
  <c r="BC20" i="111"/>
  <c r="BB20" i="111"/>
  <c r="BF20" i="111"/>
  <c r="BE20" i="111"/>
  <c r="AW20" i="111"/>
  <c r="BA20" i="111"/>
  <c r="AV20" i="111"/>
  <c r="AU20" i="111"/>
  <c r="AZ20" i="111"/>
  <c r="AY20" i="111"/>
  <c r="AX20" i="111"/>
  <c r="AT20" i="111"/>
  <c r="BK20" i="111"/>
  <c r="BJ20" i="111"/>
  <c r="BI20" i="111"/>
  <c r="BH20" i="111"/>
  <c r="BG20" i="111"/>
  <c r="BL20" i="111"/>
  <c r="BD29" i="103"/>
  <c r="BD30" i="103" s="1"/>
  <c r="I20" i="89" s="1"/>
  <c r="BC29" i="103"/>
  <c r="BC30" i="103" s="1"/>
  <c r="I19" i="89" s="1"/>
  <c r="AZ29" i="103"/>
  <c r="AZ30" i="103" s="1"/>
  <c r="I14" i="89" s="1"/>
  <c r="BA29" i="103"/>
  <c r="BA30" i="103" s="1"/>
  <c r="I15" i="89" s="1"/>
  <c r="AX29" i="103"/>
  <c r="AX30" i="103" s="1"/>
  <c r="AI2" i="111"/>
  <c r="AA6" i="111"/>
  <c r="AE8" i="111"/>
  <c r="AQ14" i="111"/>
  <c r="AM16" i="111"/>
  <c r="AA22" i="111"/>
  <c r="AE24" i="111"/>
  <c r="Y46" i="111"/>
  <c r="AA38" i="111"/>
  <c r="AQ30" i="111"/>
  <c r="AE28" i="111"/>
  <c r="E4" i="111"/>
  <c r="M10" i="111"/>
  <c r="E12" i="111"/>
  <c r="M18" i="111"/>
  <c r="E20" i="111"/>
  <c r="M26" i="111"/>
  <c r="E28" i="111"/>
  <c r="M34" i="111"/>
  <c r="E36" i="111"/>
  <c r="E42" i="111"/>
  <c r="I44" i="111"/>
  <c r="U50" i="111"/>
  <c r="U56" i="111"/>
  <c r="AN81" i="112"/>
  <c r="AM81" i="112"/>
  <c r="AL81" i="112"/>
  <c r="AK81" i="112"/>
  <c r="AJ81" i="112"/>
  <c r="AI81" i="112"/>
  <c r="AO80" i="112"/>
  <c r="AO79" i="112"/>
  <c r="AO78" i="112"/>
  <c r="AO77" i="112"/>
  <c r="AO76" i="112"/>
  <c r="AO75" i="112"/>
  <c r="AO74" i="112"/>
  <c r="AO73" i="112"/>
  <c r="AO72" i="112"/>
  <c r="AO71" i="112"/>
  <c r="AO70" i="112"/>
  <c r="AO69" i="112"/>
  <c r="AO68" i="112"/>
  <c r="AO67" i="112"/>
  <c r="AO66" i="112"/>
  <c r="AO65" i="112"/>
  <c r="AO64" i="112"/>
  <c r="AO63" i="112"/>
  <c r="AO62" i="112"/>
  <c r="AO61" i="112"/>
  <c r="AO60" i="112"/>
  <c r="AO59" i="112"/>
  <c r="AO58" i="112"/>
  <c r="AO57" i="112"/>
  <c r="AO56" i="112"/>
  <c r="T80" i="112"/>
  <c r="T50" i="112" s="1"/>
  <c r="T79" i="112"/>
  <c r="R48" i="112" s="1"/>
  <c r="T78" i="112"/>
  <c r="C46" i="112" s="1"/>
  <c r="T77" i="112"/>
  <c r="L44" i="112" s="1"/>
  <c r="T76" i="112"/>
  <c r="E42" i="112" s="1"/>
  <c r="T75" i="112"/>
  <c r="F40" i="112" s="1"/>
  <c r="T74" i="112"/>
  <c r="O38" i="112" s="1"/>
  <c r="T73" i="112"/>
  <c r="T72" i="112"/>
  <c r="I34" i="112" s="1"/>
  <c r="T71" i="112"/>
  <c r="J32" i="112" s="1"/>
  <c r="T70" i="112"/>
  <c r="G30" i="112" s="1"/>
  <c r="T69" i="112"/>
  <c r="P28" i="112" s="1"/>
  <c r="T68" i="112"/>
  <c r="M26" i="112" s="1"/>
  <c r="T67" i="112"/>
  <c r="E24" i="112" s="1"/>
  <c r="T66" i="112"/>
  <c r="F22" i="112" s="1"/>
  <c r="T65" i="112"/>
  <c r="C20" i="112" s="1"/>
  <c r="T64" i="112"/>
  <c r="D18" i="112" s="1"/>
  <c r="T63" i="112"/>
  <c r="E16" i="112" s="1"/>
  <c r="T62" i="112"/>
  <c r="F14" i="112" s="1"/>
  <c r="T61" i="112"/>
  <c r="C12" i="112" s="1"/>
  <c r="T60" i="112"/>
  <c r="D10" i="112" s="1"/>
  <c r="T59" i="112"/>
  <c r="E8" i="112" s="1"/>
  <c r="T58" i="112"/>
  <c r="F6" i="112" s="1"/>
  <c r="T57" i="112"/>
  <c r="C4" i="112" s="1"/>
  <c r="T56" i="112"/>
  <c r="C2" i="112" s="1"/>
  <c r="I10" i="89" l="1"/>
  <c r="BM20" i="111"/>
  <c r="E2" i="111"/>
  <c r="R2" i="111"/>
  <c r="S2" i="111"/>
  <c r="AJ26" i="112"/>
  <c r="AD14" i="112"/>
  <c r="Y16" i="112"/>
  <c r="AK24" i="112"/>
  <c r="AD42" i="112"/>
  <c r="X18" i="112"/>
  <c r="X20" i="112"/>
  <c r="AI28" i="112"/>
  <c r="AG44" i="112"/>
  <c r="AE36" i="112"/>
  <c r="AH38" i="112"/>
  <c r="AA12" i="112"/>
  <c r="Z30" i="112"/>
  <c r="AG32" i="112"/>
  <c r="AL6" i="112"/>
  <c r="AC8" i="112"/>
  <c r="AF34" i="112"/>
  <c r="AF2" i="112"/>
  <c r="AE4" i="112"/>
  <c r="AB10" i="112"/>
  <c r="Y50" i="112"/>
  <c r="F2" i="112"/>
  <c r="X26" i="112"/>
  <c r="S18" i="112"/>
  <c r="AM4" i="112"/>
  <c r="AF10" i="112"/>
  <c r="AI12" i="112"/>
  <c r="AA28" i="112"/>
  <c r="B6" i="112"/>
  <c r="B22" i="112"/>
  <c r="Q6" i="112"/>
  <c r="M22" i="112"/>
  <c r="C10" i="112"/>
  <c r="I22" i="112"/>
  <c r="Q14" i="112"/>
  <c r="S26" i="112"/>
  <c r="M14" i="112"/>
  <c r="G38" i="112"/>
  <c r="L16" i="112"/>
  <c r="M42" i="112"/>
  <c r="D16" i="112"/>
  <c r="S46" i="112"/>
  <c r="H8" i="112"/>
  <c r="M6" i="112"/>
  <c r="S10" i="112"/>
  <c r="I14" i="112"/>
  <c r="O18" i="112"/>
  <c r="E22" i="112"/>
  <c r="E26" i="112"/>
  <c r="AO16" i="112"/>
  <c r="R2" i="112"/>
  <c r="I6" i="112"/>
  <c r="O10" i="112"/>
  <c r="E14" i="112"/>
  <c r="K18" i="112"/>
  <c r="T24" i="112"/>
  <c r="K30" i="112"/>
  <c r="F48" i="112"/>
  <c r="AJ34" i="112"/>
  <c r="D8" i="112"/>
  <c r="O26" i="112"/>
  <c r="N2" i="112"/>
  <c r="E6" i="112"/>
  <c r="K10" i="112"/>
  <c r="T16" i="112"/>
  <c r="G18" i="112"/>
  <c r="P24" i="112"/>
  <c r="N32" i="112"/>
  <c r="G50" i="112"/>
  <c r="AB18" i="112"/>
  <c r="AM36" i="112"/>
  <c r="J2" i="112"/>
  <c r="T8" i="112"/>
  <c r="G10" i="112"/>
  <c r="P16" i="112"/>
  <c r="C18" i="112"/>
  <c r="L24" i="112"/>
  <c r="Q34" i="112"/>
  <c r="AJ2" i="112"/>
  <c r="AF20" i="112"/>
  <c r="P8" i="112"/>
  <c r="H24" i="112"/>
  <c r="T2" i="112"/>
  <c r="L8" i="112"/>
  <c r="B14" i="112"/>
  <c r="H16" i="112"/>
  <c r="Q22" i="112"/>
  <c r="D24" i="112"/>
  <c r="J40" i="112"/>
  <c r="AN26" i="112"/>
  <c r="E36" i="112"/>
  <c r="I36" i="112"/>
  <c r="M36" i="112"/>
  <c r="Q36" i="112"/>
  <c r="B36" i="112"/>
  <c r="F36" i="112"/>
  <c r="J36" i="112"/>
  <c r="N36" i="112"/>
  <c r="R36" i="112"/>
  <c r="C36" i="112"/>
  <c r="G36" i="112"/>
  <c r="K36" i="112"/>
  <c r="O36" i="112"/>
  <c r="S36" i="112"/>
  <c r="AA22" i="112"/>
  <c r="AE22" i="112"/>
  <c r="AI22" i="112"/>
  <c r="AM22" i="112"/>
  <c r="X22" i="112"/>
  <c r="AB22" i="112"/>
  <c r="AF22" i="112"/>
  <c r="AJ22" i="112"/>
  <c r="AN22" i="112"/>
  <c r="W22" i="112"/>
  <c r="Y22" i="112"/>
  <c r="AC22" i="112"/>
  <c r="AG22" i="112"/>
  <c r="AK22" i="112"/>
  <c r="AO22" i="112"/>
  <c r="Y46" i="112"/>
  <c r="AC46" i="112"/>
  <c r="AG46" i="112"/>
  <c r="AK46" i="112"/>
  <c r="AO46" i="112"/>
  <c r="Z46" i="112"/>
  <c r="AD46" i="112"/>
  <c r="AH46" i="112"/>
  <c r="AL46" i="112"/>
  <c r="W46" i="112"/>
  <c r="AE46" i="112"/>
  <c r="AM46" i="112"/>
  <c r="X46" i="112"/>
  <c r="AF46" i="112"/>
  <c r="AN46" i="112"/>
  <c r="AA46" i="112"/>
  <c r="AI46" i="112"/>
  <c r="F4" i="112"/>
  <c r="F12" i="112"/>
  <c r="J20" i="112"/>
  <c r="H28" i="112"/>
  <c r="W6" i="112"/>
  <c r="AH22" i="112"/>
  <c r="AD30" i="112"/>
  <c r="W38" i="112"/>
  <c r="X38" i="112"/>
  <c r="AJ46" i="112"/>
  <c r="D46" i="112"/>
  <c r="H46" i="112"/>
  <c r="L46" i="112"/>
  <c r="P46" i="112"/>
  <c r="T46" i="112"/>
  <c r="E46" i="112"/>
  <c r="I46" i="112"/>
  <c r="M46" i="112"/>
  <c r="Q46" i="112"/>
  <c r="B46" i="112"/>
  <c r="F46" i="112"/>
  <c r="J46" i="112"/>
  <c r="N46" i="112"/>
  <c r="R46" i="112"/>
  <c r="Z8" i="112"/>
  <c r="AD8" i="112"/>
  <c r="AH8" i="112"/>
  <c r="AL8" i="112"/>
  <c r="W8" i="112"/>
  <c r="AA8" i="112"/>
  <c r="AE8" i="112"/>
  <c r="AI8" i="112"/>
  <c r="AM8" i="112"/>
  <c r="X8" i="112"/>
  <c r="AB8" i="112"/>
  <c r="AF8" i="112"/>
  <c r="AJ8" i="112"/>
  <c r="AN8" i="112"/>
  <c r="Z16" i="112"/>
  <c r="AD16" i="112"/>
  <c r="AH16" i="112"/>
  <c r="AL16" i="112"/>
  <c r="W16" i="112"/>
  <c r="AA16" i="112"/>
  <c r="AE16" i="112"/>
  <c r="AI16" i="112"/>
  <c r="AM16" i="112"/>
  <c r="X16" i="112"/>
  <c r="AB16" i="112"/>
  <c r="AF16" i="112"/>
  <c r="AJ16" i="112"/>
  <c r="AN16" i="112"/>
  <c r="Z24" i="112"/>
  <c r="AD24" i="112"/>
  <c r="AH24" i="112"/>
  <c r="AL24" i="112"/>
  <c r="W24" i="112"/>
  <c r="AA24" i="112"/>
  <c r="AE24" i="112"/>
  <c r="AI24" i="112"/>
  <c r="AM24" i="112"/>
  <c r="X24" i="112"/>
  <c r="AB24" i="112"/>
  <c r="AF24" i="112"/>
  <c r="AJ24" i="112"/>
  <c r="AN24" i="112"/>
  <c r="Z32" i="112"/>
  <c r="AD32" i="112"/>
  <c r="AH32" i="112"/>
  <c r="AL32" i="112"/>
  <c r="W32" i="112"/>
  <c r="AA32" i="112"/>
  <c r="AE32" i="112"/>
  <c r="AI32" i="112"/>
  <c r="AM32" i="112"/>
  <c r="X32" i="112"/>
  <c r="AB32" i="112"/>
  <c r="AF32" i="112"/>
  <c r="AJ32" i="112"/>
  <c r="AN32" i="112"/>
  <c r="X40" i="112"/>
  <c r="AB40" i="112"/>
  <c r="AF40" i="112"/>
  <c r="AJ40" i="112"/>
  <c r="AN40" i="112"/>
  <c r="Y40" i="112"/>
  <c r="AC40" i="112"/>
  <c r="AG40" i="112"/>
  <c r="AK40" i="112"/>
  <c r="AO40" i="112"/>
  <c r="AD40" i="112"/>
  <c r="AL40" i="112"/>
  <c r="AE40" i="112"/>
  <c r="AM40" i="112"/>
  <c r="Z40" i="112"/>
  <c r="AH40" i="112"/>
  <c r="W40" i="112"/>
  <c r="X48" i="112"/>
  <c r="AB48" i="112"/>
  <c r="AF48" i="112"/>
  <c r="AJ48" i="112"/>
  <c r="AN48" i="112"/>
  <c r="Y48" i="112"/>
  <c r="AC48" i="112"/>
  <c r="AG48" i="112"/>
  <c r="AK48" i="112"/>
  <c r="AO48" i="112"/>
  <c r="AA48" i="112"/>
  <c r="AE48" i="112"/>
  <c r="AI48" i="112"/>
  <c r="AM48" i="112"/>
  <c r="Z48" i="112"/>
  <c r="W48" i="112"/>
  <c r="AD48" i="112"/>
  <c r="AH48" i="112"/>
  <c r="Q2" i="112"/>
  <c r="M2" i="112"/>
  <c r="I2" i="112"/>
  <c r="E2" i="112"/>
  <c r="B4" i="112"/>
  <c r="Q4" i="112"/>
  <c r="M4" i="112"/>
  <c r="I4" i="112"/>
  <c r="E4" i="112"/>
  <c r="T6" i="112"/>
  <c r="P6" i="112"/>
  <c r="L6" i="112"/>
  <c r="H6" i="112"/>
  <c r="D6" i="112"/>
  <c r="S8" i="112"/>
  <c r="O8" i="112"/>
  <c r="K8" i="112"/>
  <c r="G8" i="112"/>
  <c r="C8" i="112"/>
  <c r="R10" i="112"/>
  <c r="N10" i="112"/>
  <c r="J10" i="112"/>
  <c r="F10" i="112"/>
  <c r="B12" i="112"/>
  <c r="Q12" i="112"/>
  <c r="M12" i="112"/>
  <c r="I12" i="112"/>
  <c r="E12" i="112"/>
  <c r="T14" i="112"/>
  <c r="P14" i="112"/>
  <c r="L14" i="112"/>
  <c r="H14" i="112"/>
  <c r="D14" i="112"/>
  <c r="S16" i="112"/>
  <c r="O16" i="112"/>
  <c r="K16" i="112"/>
  <c r="G16" i="112"/>
  <c r="C16" i="112"/>
  <c r="R18" i="112"/>
  <c r="N18" i="112"/>
  <c r="J18" i="112"/>
  <c r="F18" i="112"/>
  <c r="B20" i="112"/>
  <c r="Q20" i="112"/>
  <c r="M20" i="112"/>
  <c r="I20" i="112"/>
  <c r="E20" i="112"/>
  <c r="T22" i="112"/>
  <c r="P22" i="112"/>
  <c r="L22" i="112"/>
  <c r="H22" i="112"/>
  <c r="D22" i="112"/>
  <c r="S24" i="112"/>
  <c r="O24" i="112"/>
  <c r="K24" i="112"/>
  <c r="G24" i="112"/>
  <c r="C24" i="112"/>
  <c r="R26" i="112"/>
  <c r="N26" i="112"/>
  <c r="T28" i="112"/>
  <c r="D28" i="112"/>
  <c r="M34" i="112"/>
  <c r="P36" i="112"/>
  <c r="S38" i="112"/>
  <c r="C38" i="112"/>
  <c r="I42" i="112"/>
  <c r="O46" i="112"/>
  <c r="B50" i="112"/>
  <c r="C50" i="112"/>
  <c r="AI4" i="112"/>
  <c r="AO8" i="112"/>
  <c r="Y8" i="112"/>
  <c r="AE12" i="112"/>
  <c r="AH14" i="112"/>
  <c r="AK16" i="112"/>
  <c r="AN18" i="112"/>
  <c r="AB20" i="112"/>
  <c r="AD22" i="112"/>
  <c r="AG24" i="112"/>
  <c r="AM28" i="112"/>
  <c r="W30" i="112"/>
  <c r="AC32" i="112"/>
  <c r="AI36" i="112"/>
  <c r="AL38" i="112"/>
  <c r="AI40" i="112"/>
  <c r="AO44" i="112"/>
  <c r="AB46" i="112"/>
  <c r="E44" i="112"/>
  <c r="I44" i="112"/>
  <c r="M44" i="112"/>
  <c r="Q44" i="112"/>
  <c r="B44" i="112"/>
  <c r="F44" i="112"/>
  <c r="J44" i="112"/>
  <c r="N44" i="112"/>
  <c r="R44" i="112"/>
  <c r="C44" i="112"/>
  <c r="G44" i="112"/>
  <c r="K44" i="112"/>
  <c r="O44" i="112"/>
  <c r="S44" i="112"/>
  <c r="AA6" i="112"/>
  <c r="AE6" i="112"/>
  <c r="AI6" i="112"/>
  <c r="AM6" i="112"/>
  <c r="X6" i="112"/>
  <c r="AB6" i="112"/>
  <c r="AF6" i="112"/>
  <c r="AJ6" i="112"/>
  <c r="AN6" i="112"/>
  <c r="Y6" i="112"/>
  <c r="AC6" i="112"/>
  <c r="AG6" i="112"/>
  <c r="AK6" i="112"/>
  <c r="AO6" i="112"/>
  <c r="AA30" i="112"/>
  <c r="AE30" i="112"/>
  <c r="AI30" i="112"/>
  <c r="AM30" i="112"/>
  <c r="X30" i="112"/>
  <c r="AB30" i="112"/>
  <c r="AF30" i="112"/>
  <c r="AJ30" i="112"/>
  <c r="AN30" i="112"/>
  <c r="Y30" i="112"/>
  <c r="AC30" i="112"/>
  <c r="AG30" i="112"/>
  <c r="AK30" i="112"/>
  <c r="AO30" i="112"/>
  <c r="R4" i="112"/>
  <c r="N4" i="112"/>
  <c r="N12" i="112"/>
  <c r="N20" i="112"/>
  <c r="F20" i="112"/>
  <c r="T36" i="112"/>
  <c r="P44" i="112"/>
  <c r="AL14" i="112"/>
  <c r="D30" i="112"/>
  <c r="H30" i="112"/>
  <c r="L30" i="112"/>
  <c r="P30" i="112"/>
  <c r="T30" i="112"/>
  <c r="E30" i="112"/>
  <c r="I30" i="112"/>
  <c r="M30" i="112"/>
  <c r="Q30" i="112"/>
  <c r="B30" i="112"/>
  <c r="F30" i="112"/>
  <c r="J30" i="112"/>
  <c r="N30" i="112"/>
  <c r="R30" i="112"/>
  <c r="C32" i="112"/>
  <c r="G32" i="112"/>
  <c r="K32" i="112"/>
  <c r="O32" i="112"/>
  <c r="S32" i="112"/>
  <c r="D32" i="112"/>
  <c r="H32" i="112"/>
  <c r="L32" i="112"/>
  <c r="P32" i="112"/>
  <c r="T32" i="112"/>
  <c r="E32" i="112"/>
  <c r="I32" i="112"/>
  <c r="M32" i="112"/>
  <c r="Q32" i="112"/>
  <c r="B32" i="112"/>
  <c r="C40" i="112"/>
  <c r="G40" i="112"/>
  <c r="K40" i="112"/>
  <c r="O40" i="112"/>
  <c r="S40" i="112"/>
  <c r="D40" i="112"/>
  <c r="H40" i="112"/>
  <c r="L40" i="112"/>
  <c r="P40" i="112"/>
  <c r="T40" i="112"/>
  <c r="E40" i="112"/>
  <c r="I40" i="112"/>
  <c r="M40" i="112"/>
  <c r="Q40" i="112"/>
  <c r="B40" i="112"/>
  <c r="C48" i="112"/>
  <c r="G48" i="112"/>
  <c r="K48" i="112"/>
  <c r="O48" i="112"/>
  <c r="S48" i="112"/>
  <c r="D48" i="112"/>
  <c r="H48" i="112"/>
  <c r="L48" i="112"/>
  <c r="P48" i="112"/>
  <c r="T48" i="112"/>
  <c r="E48" i="112"/>
  <c r="I48" i="112"/>
  <c r="M48" i="112"/>
  <c r="Q48" i="112"/>
  <c r="B48" i="112"/>
  <c r="Y2" i="112"/>
  <c r="AC2" i="112"/>
  <c r="AG2" i="112"/>
  <c r="AK2" i="112"/>
  <c r="AO2" i="112"/>
  <c r="Z2" i="112"/>
  <c r="AD2" i="112"/>
  <c r="AH2" i="112"/>
  <c r="AL2" i="112"/>
  <c r="W2" i="112"/>
  <c r="AA2" i="112"/>
  <c r="AE2" i="112"/>
  <c r="AI2" i="112"/>
  <c r="AM2" i="112"/>
  <c r="Y10" i="112"/>
  <c r="AC10" i="112"/>
  <c r="AG10" i="112"/>
  <c r="AK10" i="112"/>
  <c r="AO10" i="112"/>
  <c r="Z10" i="112"/>
  <c r="AD10" i="112"/>
  <c r="AH10" i="112"/>
  <c r="AL10" i="112"/>
  <c r="W10" i="112"/>
  <c r="AA10" i="112"/>
  <c r="AE10" i="112"/>
  <c r="AI10" i="112"/>
  <c r="AM10" i="112"/>
  <c r="Y18" i="112"/>
  <c r="AC18" i="112"/>
  <c r="AG18" i="112"/>
  <c r="AK18" i="112"/>
  <c r="AO18" i="112"/>
  <c r="Z18" i="112"/>
  <c r="AD18" i="112"/>
  <c r="AH18" i="112"/>
  <c r="AL18" i="112"/>
  <c r="W18" i="112"/>
  <c r="AA18" i="112"/>
  <c r="AE18" i="112"/>
  <c r="AI18" i="112"/>
  <c r="AM18" i="112"/>
  <c r="Y26" i="112"/>
  <c r="AC26" i="112"/>
  <c r="AG26" i="112"/>
  <c r="AK26" i="112"/>
  <c r="AO26" i="112"/>
  <c r="Z26" i="112"/>
  <c r="AD26" i="112"/>
  <c r="AH26" i="112"/>
  <c r="AL26" i="112"/>
  <c r="W26" i="112"/>
  <c r="AA26" i="112"/>
  <c r="AE26" i="112"/>
  <c r="AI26" i="112"/>
  <c r="AM26" i="112"/>
  <c r="Y34" i="112"/>
  <c r="AC34" i="112"/>
  <c r="AG34" i="112"/>
  <c r="AK34" i="112"/>
  <c r="AO34" i="112"/>
  <c r="Z34" i="112"/>
  <c r="AD34" i="112"/>
  <c r="AH34" i="112"/>
  <c r="AL34" i="112"/>
  <c r="W34" i="112"/>
  <c r="AA34" i="112"/>
  <c r="AE34" i="112"/>
  <c r="AI34" i="112"/>
  <c r="AM34" i="112"/>
  <c r="AA42" i="112"/>
  <c r="AE42" i="112"/>
  <c r="AI42" i="112"/>
  <c r="AM42" i="112"/>
  <c r="X42" i="112"/>
  <c r="AB42" i="112"/>
  <c r="AF42" i="112"/>
  <c r="AJ42" i="112"/>
  <c r="AN42" i="112"/>
  <c r="Y42" i="112"/>
  <c r="AG42" i="112"/>
  <c r="AO42" i="112"/>
  <c r="Z42" i="112"/>
  <c r="AH42" i="112"/>
  <c r="W42" i="112"/>
  <c r="AC42" i="112"/>
  <c r="AK42" i="112"/>
  <c r="AA50" i="112"/>
  <c r="AE50" i="112"/>
  <c r="AI50" i="112"/>
  <c r="AM50" i="112"/>
  <c r="X50" i="112"/>
  <c r="AB50" i="112"/>
  <c r="AF50" i="112"/>
  <c r="AJ50" i="112"/>
  <c r="AN50" i="112"/>
  <c r="Z50" i="112"/>
  <c r="AD50" i="112"/>
  <c r="AH50" i="112"/>
  <c r="AL50" i="112"/>
  <c r="W50" i="112"/>
  <c r="AC50" i="112"/>
  <c r="AG50" i="112"/>
  <c r="AK50" i="112"/>
  <c r="B2" i="112"/>
  <c r="P2" i="112"/>
  <c r="L2" i="112"/>
  <c r="H2" i="112"/>
  <c r="D2" i="112"/>
  <c r="T4" i="112"/>
  <c r="P4" i="112"/>
  <c r="L4" i="112"/>
  <c r="H4" i="112"/>
  <c r="D4" i="112"/>
  <c r="S6" i="112"/>
  <c r="O6" i="112"/>
  <c r="K6" i="112"/>
  <c r="G6" i="112"/>
  <c r="C6" i="112"/>
  <c r="R8" i="112"/>
  <c r="N8" i="112"/>
  <c r="J8" i="112"/>
  <c r="F8" i="112"/>
  <c r="B10" i="112"/>
  <c r="Q10" i="112"/>
  <c r="M10" i="112"/>
  <c r="I10" i="112"/>
  <c r="E10" i="112"/>
  <c r="T12" i="112"/>
  <c r="P12" i="112"/>
  <c r="L12" i="112"/>
  <c r="H12" i="112"/>
  <c r="D12" i="112"/>
  <c r="S14" i="112"/>
  <c r="O14" i="112"/>
  <c r="K14" i="112"/>
  <c r="G14" i="112"/>
  <c r="C14" i="112"/>
  <c r="R16" i="112"/>
  <c r="N16" i="112"/>
  <c r="J16" i="112"/>
  <c r="F16" i="112"/>
  <c r="B18" i="112"/>
  <c r="Q18" i="112"/>
  <c r="M18" i="112"/>
  <c r="I18" i="112"/>
  <c r="E18" i="112"/>
  <c r="T20" i="112"/>
  <c r="P20" i="112"/>
  <c r="L20" i="112"/>
  <c r="H20" i="112"/>
  <c r="D20" i="112"/>
  <c r="S22" i="112"/>
  <c r="O22" i="112"/>
  <c r="K22" i="112"/>
  <c r="G22" i="112"/>
  <c r="C22" i="112"/>
  <c r="R24" i="112"/>
  <c r="N24" i="112"/>
  <c r="J24" i="112"/>
  <c r="F24" i="112"/>
  <c r="B26" i="112"/>
  <c r="Q26" i="112"/>
  <c r="S30" i="112"/>
  <c r="C30" i="112"/>
  <c r="F32" i="112"/>
  <c r="L36" i="112"/>
  <c r="R40" i="112"/>
  <c r="B42" i="112"/>
  <c r="H44" i="112"/>
  <c r="K46" i="112"/>
  <c r="N48" i="112"/>
  <c r="O50" i="112"/>
  <c r="AB2" i="112"/>
  <c r="AH6" i="112"/>
  <c r="AK8" i="112"/>
  <c r="AN10" i="112"/>
  <c r="X10" i="112"/>
  <c r="AG16" i="112"/>
  <c r="AJ18" i="112"/>
  <c r="AN20" i="112"/>
  <c r="Z22" i="112"/>
  <c r="AC24" i="112"/>
  <c r="AF26" i="112"/>
  <c r="AL30" i="112"/>
  <c r="AO32" i="112"/>
  <c r="Y32" i="112"/>
  <c r="AB34" i="112"/>
  <c r="AA40" i="112"/>
  <c r="AL48" i="112"/>
  <c r="E28" i="112"/>
  <c r="I28" i="112"/>
  <c r="M28" i="112"/>
  <c r="Q28" i="112"/>
  <c r="B28" i="112"/>
  <c r="F28" i="112"/>
  <c r="J28" i="112"/>
  <c r="N28" i="112"/>
  <c r="R28" i="112"/>
  <c r="C28" i="112"/>
  <c r="G28" i="112"/>
  <c r="K28" i="112"/>
  <c r="O28" i="112"/>
  <c r="S28" i="112"/>
  <c r="AA14" i="112"/>
  <c r="AE14" i="112"/>
  <c r="AI14" i="112"/>
  <c r="AM14" i="112"/>
  <c r="X14" i="112"/>
  <c r="AB14" i="112"/>
  <c r="AF14" i="112"/>
  <c r="AJ14" i="112"/>
  <c r="AN14" i="112"/>
  <c r="Y14" i="112"/>
  <c r="AC14" i="112"/>
  <c r="AG14" i="112"/>
  <c r="AK14" i="112"/>
  <c r="AO14" i="112"/>
  <c r="Y38" i="112"/>
  <c r="Z38" i="112"/>
  <c r="AA38" i="112"/>
  <c r="AE38" i="112"/>
  <c r="AI38" i="112"/>
  <c r="AM38" i="112"/>
  <c r="AB38" i="112"/>
  <c r="AF38" i="112"/>
  <c r="AJ38" i="112"/>
  <c r="AN38" i="112"/>
  <c r="AC38" i="112"/>
  <c r="AG38" i="112"/>
  <c r="AK38" i="112"/>
  <c r="AO38" i="112"/>
  <c r="J4" i="112"/>
  <c r="R12" i="112"/>
  <c r="J12" i="112"/>
  <c r="R20" i="112"/>
  <c r="D36" i="112"/>
  <c r="Z6" i="112"/>
  <c r="D38" i="112"/>
  <c r="H38" i="112"/>
  <c r="L38" i="112"/>
  <c r="P38" i="112"/>
  <c r="T38" i="112"/>
  <c r="E38" i="112"/>
  <c r="I38" i="112"/>
  <c r="M38" i="112"/>
  <c r="Q38" i="112"/>
  <c r="B38" i="112"/>
  <c r="F38" i="112"/>
  <c r="J38" i="112"/>
  <c r="N38" i="112"/>
  <c r="R38" i="112"/>
  <c r="F26" i="112"/>
  <c r="J26" i="112"/>
  <c r="C26" i="112"/>
  <c r="G26" i="112"/>
  <c r="K26" i="112"/>
  <c r="D26" i="112"/>
  <c r="H26" i="112"/>
  <c r="L26" i="112"/>
  <c r="F34" i="112"/>
  <c r="J34" i="112"/>
  <c r="N34" i="112"/>
  <c r="R34" i="112"/>
  <c r="C34" i="112"/>
  <c r="G34" i="112"/>
  <c r="K34" i="112"/>
  <c r="O34" i="112"/>
  <c r="S34" i="112"/>
  <c r="D34" i="112"/>
  <c r="H34" i="112"/>
  <c r="L34" i="112"/>
  <c r="P34" i="112"/>
  <c r="T34" i="112"/>
  <c r="F42" i="112"/>
  <c r="J42" i="112"/>
  <c r="N42" i="112"/>
  <c r="R42" i="112"/>
  <c r="C42" i="112"/>
  <c r="G42" i="112"/>
  <c r="K42" i="112"/>
  <c r="O42" i="112"/>
  <c r="S42" i="112"/>
  <c r="D42" i="112"/>
  <c r="H42" i="112"/>
  <c r="L42" i="112"/>
  <c r="P42" i="112"/>
  <c r="T42" i="112"/>
  <c r="D50" i="112"/>
  <c r="H50" i="112"/>
  <c r="L50" i="112"/>
  <c r="P50" i="112"/>
  <c r="E50" i="112"/>
  <c r="I50" i="112"/>
  <c r="M50" i="112"/>
  <c r="Q50" i="112"/>
  <c r="S50" i="112"/>
  <c r="F50" i="112"/>
  <c r="J50" i="112"/>
  <c r="N50" i="112"/>
  <c r="R50" i="112"/>
  <c r="X4" i="112"/>
  <c r="AB4" i="112"/>
  <c r="AF4" i="112"/>
  <c r="AJ4" i="112"/>
  <c r="AN4" i="112"/>
  <c r="Y4" i="112"/>
  <c r="AC4" i="112"/>
  <c r="AG4" i="112"/>
  <c r="AK4" i="112"/>
  <c r="AO4" i="112"/>
  <c r="Z4" i="112"/>
  <c r="AD4" i="112"/>
  <c r="AH4" i="112"/>
  <c r="AL4" i="112"/>
  <c r="W4" i="112"/>
  <c r="X12" i="112"/>
  <c r="AB12" i="112"/>
  <c r="AF12" i="112"/>
  <c r="AJ12" i="112"/>
  <c r="AN12" i="112"/>
  <c r="Y12" i="112"/>
  <c r="AC12" i="112"/>
  <c r="AG12" i="112"/>
  <c r="AK12" i="112"/>
  <c r="AO12" i="112"/>
  <c r="Z12" i="112"/>
  <c r="AD12" i="112"/>
  <c r="AH12" i="112"/>
  <c r="AL12" i="112"/>
  <c r="W12" i="112"/>
  <c r="Y20" i="112"/>
  <c r="AC20" i="112"/>
  <c r="AG20" i="112"/>
  <c r="AK20" i="112"/>
  <c r="AO20" i="112"/>
  <c r="Z20" i="112"/>
  <c r="AD20" i="112"/>
  <c r="AH20" i="112"/>
  <c r="AL20" i="112"/>
  <c r="AA20" i="112"/>
  <c r="AE20" i="112"/>
  <c r="AI20" i="112"/>
  <c r="AM20" i="112"/>
  <c r="W20" i="112"/>
  <c r="X28" i="112"/>
  <c r="AB28" i="112"/>
  <c r="AF28" i="112"/>
  <c r="AJ28" i="112"/>
  <c r="AN28" i="112"/>
  <c r="Y28" i="112"/>
  <c r="AC28" i="112"/>
  <c r="AG28" i="112"/>
  <c r="AK28" i="112"/>
  <c r="AO28" i="112"/>
  <c r="Z28" i="112"/>
  <c r="AD28" i="112"/>
  <c r="AH28" i="112"/>
  <c r="AL28" i="112"/>
  <c r="W28" i="112"/>
  <c r="X36" i="112"/>
  <c r="AB36" i="112"/>
  <c r="AF36" i="112"/>
  <c r="AJ36" i="112"/>
  <c r="AN36" i="112"/>
  <c r="Y36" i="112"/>
  <c r="AC36" i="112"/>
  <c r="AG36" i="112"/>
  <c r="AK36" i="112"/>
  <c r="AO36" i="112"/>
  <c r="Z36" i="112"/>
  <c r="AD36" i="112"/>
  <c r="AH36" i="112"/>
  <c r="AL36" i="112"/>
  <c r="W36" i="112"/>
  <c r="Z44" i="112"/>
  <c r="AD44" i="112"/>
  <c r="AH44" i="112"/>
  <c r="AL44" i="112"/>
  <c r="W44" i="112"/>
  <c r="AA44" i="112"/>
  <c r="AE44" i="112"/>
  <c r="AI44" i="112"/>
  <c r="AM44" i="112"/>
  <c r="AB44" i="112"/>
  <c r="AJ44" i="112"/>
  <c r="AC44" i="112"/>
  <c r="AK44" i="112"/>
  <c r="X44" i="112"/>
  <c r="AF44" i="112"/>
  <c r="AN44" i="112"/>
  <c r="S2" i="112"/>
  <c r="O2" i="112"/>
  <c r="K2" i="112"/>
  <c r="G2" i="112"/>
  <c r="S4" i="112"/>
  <c r="O4" i="112"/>
  <c r="K4" i="112"/>
  <c r="G4" i="112"/>
  <c r="R6" i="112"/>
  <c r="N6" i="112"/>
  <c r="J6" i="112"/>
  <c r="B8" i="112"/>
  <c r="Q8" i="112"/>
  <c r="M8" i="112"/>
  <c r="I8" i="112"/>
  <c r="T10" i="112"/>
  <c r="P10" i="112"/>
  <c r="L10" i="112"/>
  <c r="H10" i="112"/>
  <c r="S12" i="112"/>
  <c r="O12" i="112"/>
  <c r="K12" i="112"/>
  <c r="G12" i="112"/>
  <c r="R14" i="112"/>
  <c r="N14" i="112"/>
  <c r="J14" i="112"/>
  <c r="B16" i="112"/>
  <c r="Q16" i="112"/>
  <c r="M16" i="112"/>
  <c r="I16" i="112"/>
  <c r="T18" i="112"/>
  <c r="P18" i="112"/>
  <c r="L18" i="112"/>
  <c r="H18" i="112"/>
  <c r="S20" i="112"/>
  <c r="O20" i="112"/>
  <c r="K20" i="112"/>
  <c r="G20" i="112"/>
  <c r="R22" i="112"/>
  <c r="N22" i="112"/>
  <c r="J22" i="112"/>
  <c r="B24" i="112"/>
  <c r="Q24" i="112"/>
  <c r="M24" i="112"/>
  <c r="I24" i="112"/>
  <c r="T26" i="112"/>
  <c r="P26" i="112"/>
  <c r="I26" i="112"/>
  <c r="L28" i="112"/>
  <c r="O30" i="112"/>
  <c r="R32" i="112"/>
  <c r="B34" i="112"/>
  <c r="E34" i="112"/>
  <c r="H36" i="112"/>
  <c r="K38" i="112"/>
  <c r="N40" i="112"/>
  <c r="Q42" i="112"/>
  <c r="T44" i="112"/>
  <c r="D44" i="112"/>
  <c r="G46" i="112"/>
  <c r="J48" i="112"/>
  <c r="K50" i="112"/>
  <c r="AN2" i="112"/>
  <c r="X2" i="112"/>
  <c r="AA4" i="112"/>
  <c r="AD6" i="112"/>
  <c r="AG8" i="112"/>
  <c r="AJ10" i="112"/>
  <c r="AM12" i="112"/>
  <c r="W14" i="112"/>
  <c r="Z14" i="112"/>
  <c r="AC16" i="112"/>
  <c r="AF18" i="112"/>
  <c r="AJ20" i="112"/>
  <c r="AL22" i="112"/>
  <c r="AO24" i="112"/>
  <c r="Y24" i="112"/>
  <c r="AB26" i="112"/>
  <c r="AE28" i="112"/>
  <c r="AH30" i="112"/>
  <c r="AK32" i="112"/>
  <c r="AN34" i="112"/>
  <c r="X34" i="112"/>
  <c r="AA36" i="112"/>
  <c r="AD38" i="112"/>
  <c r="AL42" i="112"/>
  <c r="Y44" i="112"/>
  <c r="AO50" i="112"/>
  <c r="C46" i="111"/>
  <c r="G46" i="111"/>
  <c r="K46" i="111"/>
  <c r="O46" i="111"/>
  <c r="S46" i="111"/>
  <c r="D46" i="111"/>
  <c r="H46" i="111"/>
  <c r="L46" i="111"/>
  <c r="P46" i="111"/>
  <c r="T46" i="111"/>
  <c r="F46" i="111"/>
  <c r="N46" i="111"/>
  <c r="B46" i="111"/>
  <c r="I46" i="111"/>
  <c r="Q46" i="111"/>
  <c r="J46" i="111"/>
  <c r="R46" i="111"/>
  <c r="E46" i="111"/>
  <c r="M46" i="111"/>
  <c r="U46" i="111"/>
  <c r="F38" i="111"/>
  <c r="J38" i="111"/>
  <c r="N38" i="111"/>
  <c r="R38" i="111"/>
  <c r="B38" i="111"/>
  <c r="C38" i="111"/>
  <c r="G38" i="111"/>
  <c r="K38" i="111"/>
  <c r="O38" i="111"/>
  <c r="S38" i="111"/>
  <c r="D38" i="111"/>
  <c r="H38" i="111"/>
  <c r="L38" i="111"/>
  <c r="P38" i="111"/>
  <c r="T38" i="111"/>
  <c r="Q38" i="111"/>
  <c r="E38" i="111"/>
  <c r="U38" i="111"/>
  <c r="I38" i="111"/>
  <c r="M38" i="111"/>
  <c r="F30" i="111"/>
  <c r="J30" i="111"/>
  <c r="N30" i="111"/>
  <c r="R30" i="111"/>
  <c r="B30" i="111"/>
  <c r="C30" i="111"/>
  <c r="G30" i="111"/>
  <c r="K30" i="111"/>
  <c r="O30" i="111"/>
  <c r="S30" i="111"/>
  <c r="D30" i="111"/>
  <c r="H30" i="111"/>
  <c r="L30" i="111"/>
  <c r="P30" i="111"/>
  <c r="T30" i="111"/>
  <c r="Q30" i="111"/>
  <c r="E30" i="111"/>
  <c r="U30" i="111"/>
  <c r="I30" i="111"/>
  <c r="M30" i="111"/>
  <c r="F22" i="111"/>
  <c r="J22" i="111"/>
  <c r="N22" i="111"/>
  <c r="R22" i="111"/>
  <c r="B22" i="111"/>
  <c r="C22" i="111"/>
  <c r="G22" i="111"/>
  <c r="K22" i="111"/>
  <c r="O22" i="111"/>
  <c r="S22" i="111"/>
  <c r="D22" i="111"/>
  <c r="H22" i="111"/>
  <c r="L22" i="111"/>
  <c r="P22" i="111"/>
  <c r="T22" i="111"/>
  <c r="Q22" i="111"/>
  <c r="E22" i="111"/>
  <c r="U22" i="111"/>
  <c r="I22" i="111"/>
  <c r="M22" i="111"/>
  <c r="F14" i="111"/>
  <c r="J14" i="111"/>
  <c r="N14" i="111"/>
  <c r="R14" i="111"/>
  <c r="B14" i="111"/>
  <c r="C14" i="111"/>
  <c r="G14" i="111"/>
  <c r="K14" i="111"/>
  <c r="O14" i="111"/>
  <c r="S14" i="111"/>
  <c r="D14" i="111"/>
  <c r="H14" i="111"/>
  <c r="L14" i="111"/>
  <c r="P14" i="111"/>
  <c r="T14" i="111"/>
  <c r="Q14" i="111"/>
  <c r="E14" i="111"/>
  <c r="U14" i="111"/>
  <c r="I14" i="111"/>
  <c r="M14" i="111"/>
  <c r="C6" i="111"/>
  <c r="G6" i="111"/>
  <c r="K6" i="111"/>
  <c r="D6" i="111"/>
  <c r="H6" i="111"/>
  <c r="L6" i="111"/>
  <c r="E6" i="111"/>
  <c r="M6" i="111"/>
  <c r="Q6" i="111"/>
  <c r="U6" i="111"/>
  <c r="F6" i="111"/>
  <c r="N6" i="111"/>
  <c r="R6" i="111"/>
  <c r="B6" i="111"/>
  <c r="I6" i="111"/>
  <c r="O6" i="111"/>
  <c r="S6" i="111"/>
  <c r="J6" i="111"/>
  <c r="P6" i="111"/>
  <c r="T6" i="111"/>
  <c r="Y34" i="111"/>
  <c r="AC34" i="111"/>
  <c r="AG34" i="111"/>
  <c r="AK34" i="111"/>
  <c r="AO34" i="111"/>
  <c r="Z34" i="111"/>
  <c r="AD34" i="111"/>
  <c r="AH34" i="111"/>
  <c r="AL34" i="111"/>
  <c r="AP34" i="111"/>
  <c r="AB34" i="111"/>
  <c r="AJ34" i="111"/>
  <c r="X34" i="111"/>
  <c r="AE34" i="111"/>
  <c r="AM34" i="111"/>
  <c r="AF34" i="111"/>
  <c r="AN34" i="111"/>
  <c r="AQ34" i="111"/>
  <c r="AA34" i="111"/>
  <c r="AI34" i="111"/>
  <c r="AA42" i="111"/>
  <c r="AE42" i="111"/>
  <c r="AI42" i="111"/>
  <c r="AM42" i="111"/>
  <c r="AQ42" i="111"/>
  <c r="AB42" i="111"/>
  <c r="AF42" i="111"/>
  <c r="AJ42" i="111"/>
  <c r="AN42" i="111"/>
  <c r="X42" i="111"/>
  <c r="AC42" i="111"/>
  <c r="AK42" i="111"/>
  <c r="AD42" i="111"/>
  <c r="AL42" i="111"/>
  <c r="AH42" i="111"/>
  <c r="Y42" i="111"/>
  <c r="AO42" i="111"/>
  <c r="Z42" i="111"/>
  <c r="AP42" i="111"/>
  <c r="AG42" i="111"/>
  <c r="AA50" i="111"/>
  <c r="AE50" i="111"/>
  <c r="AI50" i="111"/>
  <c r="AM50" i="111"/>
  <c r="AQ50" i="111"/>
  <c r="AB50" i="111"/>
  <c r="AF50" i="111"/>
  <c r="AJ50" i="111"/>
  <c r="AN50" i="111"/>
  <c r="X50" i="111"/>
  <c r="AC50" i="111"/>
  <c r="AK50" i="111"/>
  <c r="AD50" i="111"/>
  <c r="AL50" i="111"/>
  <c r="AH50" i="111"/>
  <c r="Y50" i="111"/>
  <c r="AO50" i="111"/>
  <c r="Z50" i="111"/>
  <c r="AP50" i="111"/>
  <c r="AG50" i="111"/>
  <c r="Y26" i="111"/>
  <c r="AC26" i="111"/>
  <c r="AG26" i="111"/>
  <c r="AK26" i="111"/>
  <c r="AO26" i="111"/>
  <c r="Z26" i="111"/>
  <c r="AD26" i="111"/>
  <c r="AH26" i="111"/>
  <c r="AL26" i="111"/>
  <c r="AP26" i="111"/>
  <c r="AB26" i="111"/>
  <c r="AJ26" i="111"/>
  <c r="X26" i="111"/>
  <c r="AE26" i="111"/>
  <c r="AM26" i="111"/>
  <c r="AF26" i="111"/>
  <c r="AN26" i="111"/>
  <c r="AA26" i="111"/>
  <c r="AI26" i="111"/>
  <c r="AQ26" i="111"/>
  <c r="Y18" i="111"/>
  <c r="AC18" i="111"/>
  <c r="AG18" i="111"/>
  <c r="AK18" i="111"/>
  <c r="AO18" i="111"/>
  <c r="Z18" i="111"/>
  <c r="AD18" i="111"/>
  <c r="AH18" i="111"/>
  <c r="AL18" i="111"/>
  <c r="AP18" i="111"/>
  <c r="AB18" i="111"/>
  <c r="AJ18" i="111"/>
  <c r="X18" i="111"/>
  <c r="AE18" i="111"/>
  <c r="AM18" i="111"/>
  <c r="AF18" i="111"/>
  <c r="AN18" i="111"/>
  <c r="AQ18" i="111"/>
  <c r="AA18" i="111"/>
  <c r="AI18" i="111"/>
  <c r="Y10" i="111"/>
  <c r="AC10" i="111"/>
  <c r="AG10" i="111"/>
  <c r="AK10" i="111"/>
  <c r="AO10" i="111"/>
  <c r="Z10" i="111"/>
  <c r="AD10" i="111"/>
  <c r="AH10" i="111"/>
  <c r="AL10" i="111"/>
  <c r="AP10" i="111"/>
  <c r="AB10" i="111"/>
  <c r="AJ10" i="111"/>
  <c r="X10" i="111"/>
  <c r="AE10" i="111"/>
  <c r="AM10" i="111"/>
  <c r="AF10" i="111"/>
  <c r="AN10" i="111"/>
  <c r="AA10" i="111"/>
  <c r="AI10" i="111"/>
  <c r="AQ10" i="111"/>
  <c r="C48" i="111"/>
  <c r="G48" i="111"/>
  <c r="K48" i="111"/>
  <c r="O48" i="111"/>
  <c r="S48" i="111"/>
  <c r="D48" i="111"/>
  <c r="H48" i="111"/>
  <c r="L48" i="111"/>
  <c r="P48" i="111"/>
  <c r="T48" i="111"/>
  <c r="J48" i="111"/>
  <c r="R48" i="111"/>
  <c r="E48" i="111"/>
  <c r="M48" i="111"/>
  <c r="U48" i="111"/>
  <c r="F48" i="111"/>
  <c r="N48" i="111"/>
  <c r="B48" i="111"/>
  <c r="F40" i="111"/>
  <c r="J40" i="111"/>
  <c r="N40" i="111"/>
  <c r="R40" i="111"/>
  <c r="B40" i="111"/>
  <c r="C40" i="111"/>
  <c r="G40" i="111"/>
  <c r="K40" i="111"/>
  <c r="O40" i="111"/>
  <c r="S40" i="111"/>
  <c r="D40" i="111"/>
  <c r="H40" i="111"/>
  <c r="L40" i="111"/>
  <c r="P40" i="111"/>
  <c r="T40" i="111"/>
  <c r="F32" i="111"/>
  <c r="J32" i="111"/>
  <c r="N32" i="111"/>
  <c r="R32" i="111"/>
  <c r="B32" i="111"/>
  <c r="C32" i="111"/>
  <c r="G32" i="111"/>
  <c r="K32" i="111"/>
  <c r="O32" i="111"/>
  <c r="S32" i="111"/>
  <c r="D32" i="111"/>
  <c r="H32" i="111"/>
  <c r="L32" i="111"/>
  <c r="P32" i="111"/>
  <c r="T32" i="111"/>
  <c r="F24" i="111"/>
  <c r="J24" i="111"/>
  <c r="N24" i="111"/>
  <c r="R24" i="111"/>
  <c r="B24" i="111"/>
  <c r="C24" i="111"/>
  <c r="G24" i="111"/>
  <c r="K24" i="111"/>
  <c r="O24" i="111"/>
  <c r="S24" i="111"/>
  <c r="D24" i="111"/>
  <c r="H24" i="111"/>
  <c r="L24" i="111"/>
  <c r="P24" i="111"/>
  <c r="T24" i="111"/>
  <c r="F16" i="111"/>
  <c r="J16" i="111"/>
  <c r="N16" i="111"/>
  <c r="R16" i="111"/>
  <c r="B16" i="111"/>
  <c r="C16" i="111"/>
  <c r="G16" i="111"/>
  <c r="K16" i="111"/>
  <c r="O16" i="111"/>
  <c r="S16" i="111"/>
  <c r="D16" i="111"/>
  <c r="H16" i="111"/>
  <c r="L16" i="111"/>
  <c r="P16" i="111"/>
  <c r="T16" i="111"/>
  <c r="C8" i="111"/>
  <c r="G8" i="111"/>
  <c r="K8" i="111"/>
  <c r="O8" i="111"/>
  <c r="S8" i="111"/>
  <c r="D8" i="111"/>
  <c r="H8" i="111"/>
  <c r="L8" i="111"/>
  <c r="P8" i="111"/>
  <c r="T8" i="111"/>
  <c r="Y32" i="111"/>
  <c r="AC32" i="111"/>
  <c r="AG32" i="111"/>
  <c r="AK32" i="111"/>
  <c r="AO32" i="111"/>
  <c r="Z32" i="111"/>
  <c r="AD32" i="111"/>
  <c r="AH32" i="111"/>
  <c r="AL32" i="111"/>
  <c r="AP32" i="111"/>
  <c r="AF32" i="111"/>
  <c r="AN32" i="111"/>
  <c r="AA32" i="111"/>
  <c r="AI32" i="111"/>
  <c r="AQ32" i="111"/>
  <c r="AB32" i="111"/>
  <c r="AJ32" i="111"/>
  <c r="X32" i="111"/>
  <c r="AA40" i="111"/>
  <c r="AE40" i="111"/>
  <c r="AB40" i="111"/>
  <c r="AF40" i="111"/>
  <c r="Y40" i="111"/>
  <c r="AG40" i="111"/>
  <c r="AK40" i="111"/>
  <c r="AO40" i="111"/>
  <c r="Z40" i="111"/>
  <c r="AH40" i="111"/>
  <c r="AL40" i="111"/>
  <c r="AP40" i="111"/>
  <c r="AD40" i="111"/>
  <c r="AN40" i="111"/>
  <c r="AI40" i="111"/>
  <c r="AQ40" i="111"/>
  <c r="AJ40" i="111"/>
  <c r="X40" i="111"/>
  <c r="AA48" i="111"/>
  <c r="AE48" i="111"/>
  <c r="AI48" i="111"/>
  <c r="AM48" i="111"/>
  <c r="AQ48" i="111"/>
  <c r="AB48" i="111"/>
  <c r="AF48" i="111"/>
  <c r="AJ48" i="111"/>
  <c r="AN48" i="111"/>
  <c r="X48" i="111"/>
  <c r="Y48" i="111"/>
  <c r="AG48" i="111"/>
  <c r="AO48" i="111"/>
  <c r="Z48" i="111"/>
  <c r="AH48" i="111"/>
  <c r="AP48" i="111"/>
  <c r="AD48" i="111"/>
  <c r="AK48" i="111"/>
  <c r="AL48" i="111"/>
  <c r="Y20" i="111"/>
  <c r="AC20" i="111"/>
  <c r="AG20" i="111"/>
  <c r="AK20" i="111"/>
  <c r="AO20" i="111"/>
  <c r="Z20" i="111"/>
  <c r="AD20" i="111"/>
  <c r="AH20" i="111"/>
  <c r="AL20" i="111"/>
  <c r="AP20" i="111"/>
  <c r="AF20" i="111"/>
  <c r="AN20" i="111"/>
  <c r="AA20" i="111"/>
  <c r="AI20" i="111"/>
  <c r="AQ20" i="111"/>
  <c r="AB20" i="111"/>
  <c r="AJ20" i="111"/>
  <c r="X20" i="111"/>
  <c r="Y12" i="111"/>
  <c r="AC12" i="111"/>
  <c r="AG12" i="111"/>
  <c r="AK12" i="111"/>
  <c r="AO12" i="111"/>
  <c r="Z12" i="111"/>
  <c r="AD12" i="111"/>
  <c r="AH12" i="111"/>
  <c r="AL12" i="111"/>
  <c r="AP12" i="111"/>
  <c r="AF12" i="111"/>
  <c r="AN12" i="111"/>
  <c r="AA12" i="111"/>
  <c r="AI12" i="111"/>
  <c r="AQ12" i="111"/>
  <c r="AB12" i="111"/>
  <c r="AJ12" i="111"/>
  <c r="X12" i="111"/>
  <c r="Y4" i="111"/>
  <c r="AC4" i="111"/>
  <c r="AG4" i="111"/>
  <c r="AK4" i="111"/>
  <c r="AO4" i="111"/>
  <c r="Z4" i="111"/>
  <c r="AD4" i="111"/>
  <c r="AH4" i="111"/>
  <c r="AL4" i="111"/>
  <c r="AP4" i="111"/>
  <c r="AF4" i="111"/>
  <c r="AN4" i="111"/>
  <c r="AA4" i="111"/>
  <c r="AI4" i="111"/>
  <c r="AQ4" i="111"/>
  <c r="AB4" i="111"/>
  <c r="AJ4" i="111"/>
  <c r="X4" i="111"/>
  <c r="T2" i="111"/>
  <c r="P2" i="111"/>
  <c r="L2" i="111"/>
  <c r="H2" i="111"/>
  <c r="D2" i="111"/>
  <c r="T4" i="111"/>
  <c r="P4" i="111"/>
  <c r="L4" i="111"/>
  <c r="H4" i="111"/>
  <c r="D4" i="111"/>
  <c r="B8" i="111"/>
  <c r="N8" i="111"/>
  <c r="F8" i="111"/>
  <c r="R10" i="111"/>
  <c r="E10" i="111"/>
  <c r="I12" i="111"/>
  <c r="Q16" i="111"/>
  <c r="U18" i="111"/>
  <c r="E18" i="111"/>
  <c r="I20" i="111"/>
  <c r="Q24" i="111"/>
  <c r="U26" i="111"/>
  <c r="E26" i="111"/>
  <c r="I28" i="111"/>
  <c r="Q32" i="111"/>
  <c r="U34" i="111"/>
  <c r="E34" i="111"/>
  <c r="I36" i="111"/>
  <c r="Q40" i="111"/>
  <c r="U42" i="111"/>
  <c r="Q48" i="111"/>
  <c r="E50" i="111"/>
  <c r="AQ6" i="111"/>
  <c r="AM12" i="111"/>
  <c r="AA14" i="111"/>
  <c r="AQ22" i="111"/>
  <c r="AM28" i="111"/>
  <c r="AA30" i="111"/>
  <c r="AQ38" i="111"/>
  <c r="AC40" i="111"/>
  <c r="Y2" i="111"/>
  <c r="AC2" i="111"/>
  <c r="AG2" i="111"/>
  <c r="AK2" i="111"/>
  <c r="AO2" i="111"/>
  <c r="Z2" i="111"/>
  <c r="AD2" i="111"/>
  <c r="AH2" i="111"/>
  <c r="AL2" i="111"/>
  <c r="AP2" i="111"/>
  <c r="AB2" i="111"/>
  <c r="AJ2" i="111"/>
  <c r="X2" i="111"/>
  <c r="AE2" i="111"/>
  <c r="AM2" i="111"/>
  <c r="AF2" i="111"/>
  <c r="AN2" i="111"/>
  <c r="O2" i="111"/>
  <c r="K2" i="111"/>
  <c r="G2" i="111"/>
  <c r="C2" i="111"/>
  <c r="S4" i="111"/>
  <c r="O4" i="111"/>
  <c r="K4" i="111"/>
  <c r="G4" i="111"/>
  <c r="C4" i="111"/>
  <c r="U8" i="111"/>
  <c r="M8" i="111"/>
  <c r="E8" i="111"/>
  <c r="Q10" i="111"/>
  <c r="U12" i="111"/>
  <c r="M16" i="111"/>
  <c r="Q18" i="111"/>
  <c r="U20" i="111"/>
  <c r="M24" i="111"/>
  <c r="Q26" i="111"/>
  <c r="U28" i="111"/>
  <c r="M32" i="111"/>
  <c r="Q34" i="111"/>
  <c r="U36" i="111"/>
  <c r="M40" i="111"/>
  <c r="M42" i="111"/>
  <c r="I48" i="111"/>
  <c r="AA2" i="111"/>
  <c r="AI6" i="111"/>
  <c r="AE12" i="111"/>
  <c r="AI22" i="111"/>
  <c r="AM32" i="111"/>
  <c r="AI38" i="111"/>
  <c r="AC48" i="111"/>
  <c r="C44" i="111"/>
  <c r="G44" i="111"/>
  <c r="K44" i="111"/>
  <c r="O44" i="111"/>
  <c r="S44" i="111"/>
  <c r="D44" i="111"/>
  <c r="H44" i="111"/>
  <c r="L44" i="111"/>
  <c r="P44" i="111"/>
  <c r="T44" i="111"/>
  <c r="J44" i="111"/>
  <c r="R44" i="111"/>
  <c r="E44" i="111"/>
  <c r="M44" i="111"/>
  <c r="U44" i="111"/>
  <c r="F44" i="111"/>
  <c r="N44" i="111"/>
  <c r="B44" i="111"/>
  <c r="F36" i="111"/>
  <c r="J36" i="111"/>
  <c r="N36" i="111"/>
  <c r="R36" i="111"/>
  <c r="B36" i="111"/>
  <c r="C36" i="111"/>
  <c r="G36" i="111"/>
  <c r="K36" i="111"/>
  <c r="O36" i="111"/>
  <c r="S36" i="111"/>
  <c r="D36" i="111"/>
  <c r="H36" i="111"/>
  <c r="L36" i="111"/>
  <c r="P36" i="111"/>
  <c r="T36" i="111"/>
  <c r="F28" i="111"/>
  <c r="J28" i="111"/>
  <c r="N28" i="111"/>
  <c r="R28" i="111"/>
  <c r="B28" i="111"/>
  <c r="C28" i="111"/>
  <c r="G28" i="111"/>
  <c r="K28" i="111"/>
  <c r="O28" i="111"/>
  <c r="S28" i="111"/>
  <c r="D28" i="111"/>
  <c r="H28" i="111"/>
  <c r="L28" i="111"/>
  <c r="P28" i="111"/>
  <c r="T28" i="111"/>
  <c r="F20" i="111"/>
  <c r="J20" i="111"/>
  <c r="N20" i="111"/>
  <c r="R20" i="111"/>
  <c r="B20" i="111"/>
  <c r="C20" i="111"/>
  <c r="G20" i="111"/>
  <c r="K20" i="111"/>
  <c r="O20" i="111"/>
  <c r="S20" i="111"/>
  <c r="D20" i="111"/>
  <c r="H20" i="111"/>
  <c r="L20" i="111"/>
  <c r="P20" i="111"/>
  <c r="T20" i="111"/>
  <c r="F12" i="111"/>
  <c r="J12" i="111"/>
  <c r="N12" i="111"/>
  <c r="R12" i="111"/>
  <c r="B12" i="111"/>
  <c r="C12" i="111"/>
  <c r="G12" i="111"/>
  <c r="K12" i="111"/>
  <c r="O12" i="111"/>
  <c r="S12" i="111"/>
  <c r="D12" i="111"/>
  <c r="H12" i="111"/>
  <c r="L12" i="111"/>
  <c r="P12" i="111"/>
  <c r="T12" i="111"/>
  <c r="Y28" i="111"/>
  <c r="AC28" i="111"/>
  <c r="AG28" i="111"/>
  <c r="AK28" i="111"/>
  <c r="AO28" i="111"/>
  <c r="Z28" i="111"/>
  <c r="AD28" i="111"/>
  <c r="AH28" i="111"/>
  <c r="AL28" i="111"/>
  <c r="AP28" i="111"/>
  <c r="AF28" i="111"/>
  <c r="AN28" i="111"/>
  <c r="AA28" i="111"/>
  <c r="AI28" i="111"/>
  <c r="AQ28" i="111"/>
  <c r="AB28" i="111"/>
  <c r="AJ28" i="111"/>
  <c r="X28" i="111"/>
  <c r="Y36" i="111"/>
  <c r="AC36" i="111"/>
  <c r="AG36" i="111"/>
  <c r="AK36" i="111"/>
  <c r="AO36" i="111"/>
  <c r="Z36" i="111"/>
  <c r="AD36" i="111"/>
  <c r="AH36" i="111"/>
  <c r="AL36" i="111"/>
  <c r="AP36" i="111"/>
  <c r="AF36" i="111"/>
  <c r="AN36" i="111"/>
  <c r="AA36" i="111"/>
  <c r="AI36" i="111"/>
  <c r="AQ36" i="111"/>
  <c r="AB36" i="111"/>
  <c r="AJ36" i="111"/>
  <c r="X36" i="111"/>
  <c r="AA44" i="111"/>
  <c r="AE44" i="111"/>
  <c r="AI44" i="111"/>
  <c r="AM44" i="111"/>
  <c r="AQ44" i="111"/>
  <c r="AB44" i="111"/>
  <c r="AF44" i="111"/>
  <c r="AJ44" i="111"/>
  <c r="AN44" i="111"/>
  <c r="X44" i="111"/>
  <c r="Y44" i="111"/>
  <c r="AG44" i="111"/>
  <c r="AO44" i="111"/>
  <c r="Z44" i="111"/>
  <c r="AH44" i="111"/>
  <c r="AP44" i="111"/>
  <c r="AL44" i="111"/>
  <c r="AC44" i="111"/>
  <c r="AD44" i="111"/>
  <c r="AQ52" i="111"/>
  <c r="Y24" i="111"/>
  <c r="AC24" i="111"/>
  <c r="AG24" i="111"/>
  <c r="AK24" i="111"/>
  <c r="AO24" i="111"/>
  <c r="Z24" i="111"/>
  <c r="AD24" i="111"/>
  <c r="AH24" i="111"/>
  <c r="AL24" i="111"/>
  <c r="AP24" i="111"/>
  <c r="AF24" i="111"/>
  <c r="AN24" i="111"/>
  <c r="AA24" i="111"/>
  <c r="AI24" i="111"/>
  <c r="AQ24" i="111"/>
  <c r="AB24" i="111"/>
  <c r="AJ24" i="111"/>
  <c r="X24" i="111"/>
  <c r="Y16" i="111"/>
  <c r="AC16" i="111"/>
  <c r="AG16" i="111"/>
  <c r="AK16" i="111"/>
  <c r="AO16" i="111"/>
  <c r="Z16" i="111"/>
  <c r="AD16" i="111"/>
  <c r="AH16" i="111"/>
  <c r="AL16" i="111"/>
  <c r="AP16" i="111"/>
  <c r="AF16" i="111"/>
  <c r="AN16" i="111"/>
  <c r="AA16" i="111"/>
  <c r="AI16" i="111"/>
  <c r="AQ16" i="111"/>
  <c r="AB16" i="111"/>
  <c r="AJ16" i="111"/>
  <c r="X16" i="111"/>
  <c r="Y8" i="111"/>
  <c r="AC8" i="111"/>
  <c r="AG8" i="111"/>
  <c r="AK8" i="111"/>
  <c r="AO8" i="111"/>
  <c r="Z8" i="111"/>
  <c r="AD8" i="111"/>
  <c r="AH8" i="111"/>
  <c r="AL8" i="111"/>
  <c r="AP8" i="111"/>
  <c r="AF8" i="111"/>
  <c r="AN8" i="111"/>
  <c r="AA8" i="111"/>
  <c r="AI8" i="111"/>
  <c r="AQ8" i="111"/>
  <c r="AB8" i="111"/>
  <c r="AJ8" i="111"/>
  <c r="X8" i="111"/>
  <c r="B2" i="111"/>
  <c r="N2" i="111"/>
  <c r="J2" i="111"/>
  <c r="F2" i="111"/>
  <c r="B4" i="111"/>
  <c r="R4" i="111"/>
  <c r="N4" i="111"/>
  <c r="J4" i="111"/>
  <c r="F4" i="111"/>
  <c r="R8" i="111"/>
  <c r="J8" i="111"/>
  <c r="B10" i="111"/>
  <c r="Q12" i="111"/>
  <c r="I16" i="111"/>
  <c r="Q20" i="111"/>
  <c r="I24" i="111"/>
  <c r="Q28" i="111"/>
  <c r="I32" i="111"/>
  <c r="Q36" i="111"/>
  <c r="I40" i="111"/>
  <c r="AM4" i="111"/>
  <c r="AE16" i="111"/>
  <c r="AM20" i="111"/>
  <c r="AE32" i="111"/>
  <c r="AM36" i="111"/>
  <c r="AK44" i="111"/>
  <c r="C50" i="111"/>
  <c r="G50" i="111"/>
  <c r="K50" i="111"/>
  <c r="O50" i="111"/>
  <c r="S50" i="111"/>
  <c r="D50" i="111"/>
  <c r="H50" i="111"/>
  <c r="L50" i="111"/>
  <c r="P50" i="111"/>
  <c r="T50" i="111"/>
  <c r="F50" i="111"/>
  <c r="N50" i="111"/>
  <c r="B50" i="111"/>
  <c r="I50" i="111"/>
  <c r="Q50" i="111"/>
  <c r="J50" i="111"/>
  <c r="R50" i="111"/>
  <c r="C42" i="111"/>
  <c r="G42" i="111"/>
  <c r="K42" i="111"/>
  <c r="O42" i="111"/>
  <c r="S42" i="111"/>
  <c r="D42" i="111"/>
  <c r="H42" i="111"/>
  <c r="L42" i="111"/>
  <c r="P42" i="111"/>
  <c r="T42" i="111"/>
  <c r="F42" i="111"/>
  <c r="N42" i="111"/>
  <c r="B42" i="111"/>
  <c r="I42" i="111"/>
  <c r="Q42" i="111"/>
  <c r="J42" i="111"/>
  <c r="R42" i="111"/>
  <c r="F34" i="111"/>
  <c r="J34" i="111"/>
  <c r="N34" i="111"/>
  <c r="R34" i="111"/>
  <c r="B34" i="111"/>
  <c r="C34" i="111"/>
  <c r="G34" i="111"/>
  <c r="K34" i="111"/>
  <c r="O34" i="111"/>
  <c r="S34" i="111"/>
  <c r="D34" i="111"/>
  <c r="H34" i="111"/>
  <c r="L34" i="111"/>
  <c r="P34" i="111"/>
  <c r="T34" i="111"/>
  <c r="F26" i="111"/>
  <c r="J26" i="111"/>
  <c r="N26" i="111"/>
  <c r="R26" i="111"/>
  <c r="B26" i="111"/>
  <c r="C26" i="111"/>
  <c r="G26" i="111"/>
  <c r="K26" i="111"/>
  <c r="O26" i="111"/>
  <c r="S26" i="111"/>
  <c r="D26" i="111"/>
  <c r="H26" i="111"/>
  <c r="L26" i="111"/>
  <c r="P26" i="111"/>
  <c r="T26" i="111"/>
  <c r="F18" i="111"/>
  <c r="J18" i="111"/>
  <c r="N18" i="111"/>
  <c r="R18" i="111"/>
  <c r="B18" i="111"/>
  <c r="C18" i="111"/>
  <c r="G18" i="111"/>
  <c r="K18" i="111"/>
  <c r="O18" i="111"/>
  <c r="S18" i="111"/>
  <c r="D18" i="111"/>
  <c r="H18" i="111"/>
  <c r="L18" i="111"/>
  <c r="P18" i="111"/>
  <c r="T18" i="111"/>
  <c r="F10" i="111"/>
  <c r="J10" i="111"/>
  <c r="N10" i="111"/>
  <c r="C10" i="111"/>
  <c r="G10" i="111"/>
  <c r="K10" i="111"/>
  <c r="O10" i="111"/>
  <c r="S10" i="111"/>
  <c r="D10" i="111"/>
  <c r="H10" i="111"/>
  <c r="L10" i="111"/>
  <c r="P10" i="111"/>
  <c r="T10" i="111"/>
  <c r="Y30" i="111"/>
  <c r="AC30" i="111"/>
  <c r="AG30" i="111"/>
  <c r="AK30" i="111"/>
  <c r="AO30" i="111"/>
  <c r="Z30" i="111"/>
  <c r="AD30" i="111"/>
  <c r="AH30" i="111"/>
  <c r="AL30" i="111"/>
  <c r="AP30" i="111"/>
  <c r="AB30" i="111"/>
  <c r="AJ30" i="111"/>
  <c r="X30" i="111"/>
  <c r="AE30" i="111"/>
  <c r="AM30" i="111"/>
  <c r="AF30" i="111"/>
  <c r="AN30" i="111"/>
  <c r="Y38" i="111"/>
  <c r="AC38" i="111"/>
  <c r="AG38" i="111"/>
  <c r="AK38" i="111"/>
  <c r="AO38" i="111"/>
  <c r="Z38" i="111"/>
  <c r="AD38" i="111"/>
  <c r="AH38" i="111"/>
  <c r="AL38" i="111"/>
  <c r="AP38" i="111"/>
  <c r="AB38" i="111"/>
  <c r="AJ38" i="111"/>
  <c r="X38" i="111"/>
  <c r="AE38" i="111"/>
  <c r="AM38" i="111"/>
  <c r="AF38" i="111"/>
  <c r="AN38" i="111"/>
  <c r="AA46" i="111"/>
  <c r="AE46" i="111"/>
  <c r="AI46" i="111"/>
  <c r="AM46" i="111"/>
  <c r="AQ46" i="111"/>
  <c r="AB46" i="111"/>
  <c r="AF46" i="111"/>
  <c r="AJ46" i="111"/>
  <c r="AN46" i="111"/>
  <c r="X46" i="111"/>
  <c r="AC46" i="111"/>
  <c r="AK46" i="111"/>
  <c r="AD46" i="111"/>
  <c r="AL46" i="111"/>
  <c r="Z46" i="111"/>
  <c r="AP46" i="111"/>
  <c r="AG46" i="111"/>
  <c r="AH46" i="111"/>
  <c r="Y52" i="111"/>
  <c r="AC52" i="111"/>
  <c r="AG52" i="111"/>
  <c r="AK52" i="111"/>
  <c r="AO52" i="111"/>
  <c r="Y22" i="111"/>
  <c r="AC22" i="111"/>
  <c r="AG22" i="111"/>
  <c r="AK22" i="111"/>
  <c r="AO22" i="111"/>
  <c r="Z22" i="111"/>
  <c r="AD22" i="111"/>
  <c r="AH22" i="111"/>
  <c r="AL22" i="111"/>
  <c r="AP22" i="111"/>
  <c r="AB22" i="111"/>
  <c r="AJ22" i="111"/>
  <c r="X22" i="111"/>
  <c r="AE22" i="111"/>
  <c r="AM22" i="111"/>
  <c r="AF22" i="111"/>
  <c r="AN22" i="111"/>
  <c r="Y14" i="111"/>
  <c r="AC14" i="111"/>
  <c r="AG14" i="111"/>
  <c r="AK14" i="111"/>
  <c r="AO14" i="111"/>
  <c r="Z14" i="111"/>
  <c r="AD14" i="111"/>
  <c r="AH14" i="111"/>
  <c r="AL14" i="111"/>
  <c r="AP14" i="111"/>
  <c r="AB14" i="111"/>
  <c r="AJ14" i="111"/>
  <c r="X14" i="111"/>
  <c r="AE14" i="111"/>
  <c r="AM14" i="111"/>
  <c r="AF14" i="111"/>
  <c r="AN14" i="111"/>
  <c r="Y6" i="111"/>
  <c r="AC6" i="111"/>
  <c r="AG6" i="111"/>
  <c r="AK6" i="111"/>
  <c r="AO6" i="111"/>
  <c r="Z6" i="111"/>
  <c r="AD6" i="111"/>
  <c r="AH6" i="111"/>
  <c r="AL6" i="111"/>
  <c r="AP6" i="111"/>
  <c r="AB6" i="111"/>
  <c r="AJ6" i="111"/>
  <c r="X6" i="111"/>
  <c r="AE6" i="111"/>
  <c r="AM6" i="111"/>
  <c r="AF6" i="111"/>
  <c r="AN6" i="111"/>
  <c r="U2" i="111"/>
  <c r="Q2" i="111"/>
  <c r="M2" i="111"/>
  <c r="I2" i="111"/>
  <c r="U4" i="111"/>
  <c r="Q4" i="111"/>
  <c r="M4" i="111"/>
  <c r="I4" i="111"/>
  <c r="Q8" i="111"/>
  <c r="I8" i="111"/>
  <c r="U10" i="111"/>
  <c r="I10" i="111"/>
  <c r="M12" i="111"/>
  <c r="U16" i="111"/>
  <c r="E16" i="111"/>
  <c r="I18" i="111"/>
  <c r="M20" i="111"/>
  <c r="U24" i="111"/>
  <c r="E24" i="111"/>
  <c r="I26" i="111"/>
  <c r="M28" i="111"/>
  <c r="U32" i="111"/>
  <c r="E32" i="111"/>
  <c r="I34" i="111"/>
  <c r="M36" i="111"/>
  <c r="U40" i="111"/>
  <c r="E40" i="111"/>
  <c r="Q44" i="111"/>
  <c r="M50" i="111"/>
  <c r="AQ2" i="111"/>
  <c r="AE4" i="111"/>
  <c r="AM8" i="111"/>
  <c r="AI14" i="111"/>
  <c r="AE20" i="111"/>
  <c r="AM24" i="111"/>
  <c r="AI30" i="111"/>
  <c r="AE36" i="111"/>
  <c r="AM40" i="111"/>
  <c r="AO46" i="111"/>
  <c r="U52" i="111"/>
  <c r="AO81" i="112"/>
  <c r="T81" i="112"/>
  <c r="M52" i="112" s="1"/>
  <c r="D10" i="103" l="1"/>
  <c r="E10" i="103"/>
  <c r="F10" i="103"/>
  <c r="C10" i="103"/>
  <c r="B10" i="103"/>
  <c r="D22" i="103"/>
  <c r="I22" i="103" s="1"/>
  <c r="E22" i="103"/>
  <c r="J22" i="103" s="1"/>
  <c r="F22" i="103"/>
  <c r="C22" i="103"/>
  <c r="B22" i="103"/>
  <c r="B17" i="103"/>
  <c r="C17" i="103"/>
  <c r="D17" i="103"/>
  <c r="E17" i="103"/>
  <c r="F17" i="103"/>
  <c r="K17" i="103" s="1"/>
  <c r="D6" i="103"/>
  <c r="I6" i="103" s="1"/>
  <c r="E6" i="103"/>
  <c r="J6" i="103" s="1"/>
  <c r="F6" i="103"/>
  <c r="K6" i="103" s="1"/>
  <c r="C6" i="103"/>
  <c r="B6" i="103"/>
  <c r="B7" i="103"/>
  <c r="C7" i="103"/>
  <c r="D7" i="103"/>
  <c r="E7" i="103"/>
  <c r="F7" i="103"/>
  <c r="B24" i="103"/>
  <c r="G24" i="103" s="1"/>
  <c r="C24" i="103"/>
  <c r="H24" i="103" s="1"/>
  <c r="D24" i="103"/>
  <c r="I24" i="103" s="1"/>
  <c r="E24" i="103"/>
  <c r="F24" i="103"/>
  <c r="B9" i="103"/>
  <c r="C9" i="103"/>
  <c r="H9" i="103" s="1"/>
  <c r="D9" i="103"/>
  <c r="I9" i="103" s="1"/>
  <c r="E9" i="103"/>
  <c r="F9" i="103"/>
  <c r="K9" i="103" s="1"/>
  <c r="B21" i="103"/>
  <c r="G21" i="103" s="1"/>
  <c r="C21" i="103"/>
  <c r="H21" i="103" s="1"/>
  <c r="D21" i="103"/>
  <c r="I21" i="103" s="1"/>
  <c r="E21" i="103"/>
  <c r="F21" i="103"/>
  <c r="K21" i="103" s="1"/>
  <c r="B19" i="103"/>
  <c r="C19" i="103"/>
  <c r="D19" i="103"/>
  <c r="E19" i="103"/>
  <c r="F19" i="103"/>
  <c r="B4" i="103"/>
  <c r="G4" i="103" s="1"/>
  <c r="C4" i="103"/>
  <c r="H4" i="103" s="1"/>
  <c r="F4" i="103"/>
  <c r="D4" i="103"/>
  <c r="E4" i="103"/>
  <c r="B12" i="103"/>
  <c r="G12" i="103" s="1"/>
  <c r="C12" i="103"/>
  <c r="H12" i="103" s="1"/>
  <c r="F12" i="103"/>
  <c r="K12" i="103" s="1"/>
  <c r="D12" i="103"/>
  <c r="I12" i="103" s="1"/>
  <c r="E12" i="103"/>
  <c r="B16" i="103"/>
  <c r="G16" i="103" s="1"/>
  <c r="C16" i="103"/>
  <c r="H16" i="103" s="1"/>
  <c r="D16" i="103"/>
  <c r="I16" i="103" s="1"/>
  <c r="F16" i="103"/>
  <c r="K16" i="103" s="1"/>
  <c r="E16" i="103"/>
  <c r="J16" i="103" s="1"/>
  <c r="B13" i="103"/>
  <c r="C13" i="103"/>
  <c r="D13" i="103"/>
  <c r="E13" i="103"/>
  <c r="F13" i="103"/>
  <c r="D27" i="103"/>
  <c r="I27" i="103" s="1"/>
  <c r="E27" i="103"/>
  <c r="J27" i="103" s="1"/>
  <c r="F27" i="103"/>
  <c r="C27" i="103"/>
  <c r="H27" i="103" s="1"/>
  <c r="B27" i="103"/>
  <c r="G27" i="103" s="1"/>
  <c r="B5" i="103"/>
  <c r="C5" i="103"/>
  <c r="D5" i="103"/>
  <c r="F5" i="103"/>
  <c r="K5" i="103" s="1"/>
  <c r="E5" i="103"/>
  <c r="J5" i="103" s="1"/>
  <c r="B8" i="103"/>
  <c r="C8" i="103"/>
  <c r="H8" i="103" s="1"/>
  <c r="D8" i="103"/>
  <c r="I8" i="103" s="1"/>
  <c r="F8" i="103"/>
  <c r="E8" i="103"/>
  <c r="J8" i="103" s="1"/>
  <c r="D14" i="103"/>
  <c r="E14" i="103"/>
  <c r="F14" i="103"/>
  <c r="B14" i="103"/>
  <c r="C14" i="103"/>
  <c r="H14" i="103" s="1"/>
  <c r="B25" i="103"/>
  <c r="C25" i="103"/>
  <c r="D25" i="103"/>
  <c r="F25" i="103"/>
  <c r="E25" i="103"/>
  <c r="B3" i="103"/>
  <c r="C3" i="103"/>
  <c r="D3" i="103"/>
  <c r="E3" i="103"/>
  <c r="F3" i="103"/>
  <c r="B15" i="103"/>
  <c r="G15" i="103" s="1"/>
  <c r="C15" i="103"/>
  <c r="H15" i="103" s="1"/>
  <c r="D15" i="103"/>
  <c r="I15" i="103" s="1"/>
  <c r="E15" i="103"/>
  <c r="J15" i="103" s="1"/>
  <c r="F15" i="103"/>
  <c r="K15" i="103" s="1"/>
  <c r="B23" i="103"/>
  <c r="C23" i="103"/>
  <c r="D23" i="103"/>
  <c r="E23" i="103"/>
  <c r="F23" i="103"/>
  <c r="D18" i="103"/>
  <c r="I18" i="103" s="1"/>
  <c r="F18" i="103"/>
  <c r="K18" i="103" s="1"/>
  <c r="E18" i="103"/>
  <c r="J18" i="103" s="1"/>
  <c r="C18" i="103"/>
  <c r="B18" i="103"/>
  <c r="B11" i="103"/>
  <c r="C11" i="103"/>
  <c r="D11" i="103"/>
  <c r="E11" i="103"/>
  <c r="F11" i="103"/>
  <c r="K11" i="103" s="1"/>
  <c r="B20" i="103"/>
  <c r="G20" i="103" s="1"/>
  <c r="C20" i="103"/>
  <c r="H20" i="103" s="1"/>
  <c r="F20" i="103"/>
  <c r="K20" i="103" s="1"/>
  <c r="D20" i="103"/>
  <c r="E20" i="103"/>
  <c r="J20" i="103" s="1"/>
  <c r="AO52" i="112"/>
  <c r="W52" i="112"/>
  <c r="AL52" i="112"/>
  <c r="Y9" i="103"/>
  <c r="AD9" i="103" s="1"/>
  <c r="AN52" i="111"/>
  <c r="AB52" i="111"/>
  <c r="AL52" i="111"/>
  <c r="AJ52" i="111"/>
  <c r="I23" i="103"/>
  <c r="J23" i="103"/>
  <c r="H23" i="103"/>
  <c r="K23" i="103"/>
  <c r="G23" i="103"/>
  <c r="I20" i="103"/>
  <c r="H13" i="103"/>
  <c r="G13" i="103"/>
  <c r="I13" i="103"/>
  <c r="J13" i="103"/>
  <c r="K13" i="103"/>
  <c r="J21" i="103"/>
  <c r="J11" i="103"/>
  <c r="I11" i="103"/>
  <c r="G11" i="103"/>
  <c r="H11" i="103"/>
  <c r="K27" i="103"/>
  <c r="H22" i="103"/>
  <c r="K22" i="103"/>
  <c r="G22" i="103"/>
  <c r="G6" i="103"/>
  <c r="H6" i="103"/>
  <c r="J12" i="103"/>
  <c r="H18" i="103"/>
  <c r="G18" i="103"/>
  <c r="I4" i="103"/>
  <c r="J4" i="103"/>
  <c r="K4" i="103"/>
  <c r="K8" i="103"/>
  <c r="G8" i="103"/>
  <c r="I14" i="103"/>
  <c r="J14" i="103"/>
  <c r="K14" i="103"/>
  <c r="G14" i="103"/>
  <c r="I19" i="103"/>
  <c r="J19" i="103"/>
  <c r="K19" i="103"/>
  <c r="G19" i="103"/>
  <c r="H19" i="103"/>
  <c r="H5" i="103"/>
  <c r="I5" i="103"/>
  <c r="G5" i="103"/>
  <c r="J7" i="103"/>
  <c r="K7" i="103"/>
  <c r="G7" i="103"/>
  <c r="H7" i="103"/>
  <c r="I7" i="103"/>
  <c r="I10" i="103"/>
  <c r="J10" i="103"/>
  <c r="K10" i="103"/>
  <c r="G10" i="103"/>
  <c r="H10" i="103"/>
  <c r="J9" i="103"/>
  <c r="G9" i="103"/>
  <c r="I17" i="103"/>
  <c r="J17" i="103"/>
  <c r="H17" i="103"/>
  <c r="G17" i="103"/>
  <c r="I25" i="103"/>
  <c r="H25" i="103"/>
  <c r="J25" i="103"/>
  <c r="K25" i="103"/>
  <c r="G25" i="103"/>
  <c r="J24" i="103"/>
  <c r="K24" i="103"/>
  <c r="X5" i="103"/>
  <c r="AC5" i="103" s="1"/>
  <c r="P52" i="112"/>
  <c r="AI52" i="111"/>
  <c r="Z5" i="103"/>
  <c r="AE5" i="103" s="1"/>
  <c r="W13" i="103"/>
  <c r="AB13" i="103" s="1"/>
  <c r="Z9" i="103"/>
  <c r="AE9" i="103" s="1"/>
  <c r="Y13" i="103"/>
  <c r="AD13" i="103" s="1"/>
  <c r="AM52" i="112"/>
  <c r="T52" i="111"/>
  <c r="M3" i="103"/>
  <c r="L3" i="103"/>
  <c r="P3" i="103"/>
  <c r="O3" i="103"/>
  <c r="N3" i="103"/>
  <c r="F52" i="111"/>
  <c r="X6" i="103"/>
  <c r="AC6" i="103" s="1"/>
  <c r="W6" i="103"/>
  <c r="AB6" i="103" s="1"/>
  <c r="Z6" i="103"/>
  <c r="AE6" i="103" s="1"/>
  <c r="Y6" i="103"/>
  <c r="AD6" i="103" s="1"/>
  <c r="V6" i="103"/>
  <c r="AA6" i="103" s="1"/>
  <c r="AI24" i="103"/>
  <c r="AN24" i="103" s="1"/>
  <c r="AH24" i="103"/>
  <c r="AM24" i="103" s="1"/>
  <c r="AG24" i="103"/>
  <c r="AL24" i="103" s="1"/>
  <c r="AJ24" i="103"/>
  <c r="AO24" i="103" s="1"/>
  <c r="AF24" i="103"/>
  <c r="AK24" i="103" s="1"/>
  <c r="V13" i="103"/>
  <c r="AA13" i="103" s="1"/>
  <c r="W7" i="103"/>
  <c r="AB7" i="103" s="1"/>
  <c r="Z7" i="103"/>
  <c r="AE7" i="103" s="1"/>
  <c r="V7" i="103"/>
  <c r="AA7" i="103" s="1"/>
  <c r="X7" i="103"/>
  <c r="AC7" i="103" s="1"/>
  <c r="Y7" i="103"/>
  <c r="AD7" i="103" s="1"/>
  <c r="W9" i="103"/>
  <c r="AB9" i="103" s="1"/>
  <c r="O13" i="103"/>
  <c r="T13" i="103" s="1"/>
  <c r="N13" i="103"/>
  <c r="S13" i="103" s="1"/>
  <c r="M13" i="103"/>
  <c r="R13" i="103" s="1"/>
  <c r="L13" i="103"/>
  <c r="Q13" i="103" s="1"/>
  <c r="P13" i="103"/>
  <c r="U13" i="103" s="1"/>
  <c r="N21" i="103"/>
  <c r="S21" i="103" s="1"/>
  <c r="M21" i="103"/>
  <c r="R21" i="103" s="1"/>
  <c r="P21" i="103"/>
  <c r="U21" i="103" s="1"/>
  <c r="O21" i="103"/>
  <c r="T21" i="103" s="1"/>
  <c r="L21" i="103"/>
  <c r="Q21" i="103" s="1"/>
  <c r="L52" i="111"/>
  <c r="N10" i="103"/>
  <c r="S10" i="103" s="1"/>
  <c r="O10" i="103"/>
  <c r="T10" i="103" s="1"/>
  <c r="M10" i="103"/>
  <c r="R10" i="103" s="1"/>
  <c r="P10" i="103"/>
  <c r="U10" i="103" s="1"/>
  <c r="L10" i="103"/>
  <c r="Q10" i="103" s="1"/>
  <c r="O20" i="103"/>
  <c r="T20" i="103" s="1"/>
  <c r="N20" i="103"/>
  <c r="S20" i="103" s="1"/>
  <c r="P20" i="103"/>
  <c r="U20" i="103" s="1"/>
  <c r="M20" i="103"/>
  <c r="R20" i="103" s="1"/>
  <c r="L20" i="103"/>
  <c r="Q20" i="103" s="1"/>
  <c r="E52" i="111"/>
  <c r="AD52" i="111"/>
  <c r="O52" i="111"/>
  <c r="Q52" i="111"/>
  <c r="M7" i="103"/>
  <c r="R7" i="103" s="1"/>
  <c r="N7" i="103"/>
  <c r="S7" i="103" s="1"/>
  <c r="L7" i="103"/>
  <c r="Q7" i="103" s="1"/>
  <c r="P7" i="103"/>
  <c r="U7" i="103" s="1"/>
  <c r="O7" i="103"/>
  <c r="T7" i="103" s="1"/>
  <c r="M11" i="103"/>
  <c r="R11" i="103" s="1"/>
  <c r="P11" i="103"/>
  <c r="U11" i="103" s="1"/>
  <c r="O11" i="103"/>
  <c r="T11" i="103" s="1"/>
  <c r="N11" i="103"/>
  <c r="S11" i="103" s="1"/>
  <c r="L11" i="103"/>
  <c r="Q11" i="103" s="1"/>
  <c r="M15" i="103"/>
  <c r="R15" i="103" s="1"/>
  <c r="P15" i="103"/>
  <c r="U15" i="103" s="1"/>
  <c r="L15" i="103"/>
  <c r="Q15" i="103" s="1"/>
  <c r="O15" i="103"/>
  <c r="T15" i="103" s="1"/>
  <c r="N15" i="103"/>
  <c r="S15" i="103" s="1"/>
  <c r="AA52" i="111"/>
  <c r="P19" i="103"/>
  <c r="U19" i="103" s="1"/>
  <c r="O19" i="103"/>
  <c r="T19" i="103" s="1"/>
  <c r="M19" i="103"/>
  <c r="R19" i="103" s="1"/>
  <c r="L19" i="103"/>
  <c r="Q19" i="103" s="1"/>
  <c r="N19" i="103"/>
  <c r="S19" i="103" s="1"/>
  <c r="N52" i="111"/>
  <c r="AH9" i="103"/>
  <c r="AM9" i="103" s="1"/>
  <c r="AG9" i="103"/>
  <c r="AL9" i="103" s="1"/>
  <c r="AJ9" i="103"/>
  <c r="AO9" i="103" s="1"/>
  <c r="AF9" i="103"/>
  <c r="AK9" i="103" s="1"/>
  <c r="AI9" i="103"/>
  <c r="AN9" i="103" s="1"/>
  <c r="X14" i="103"/>
  <c r="AC14" i="103" s="1"/>
  <c r="W14" i="103"/>
  <c r="AB14" i="103" s="1"/>
  <c r="Z14" i="103"/>
  <c r="AE14" i="103" s="1"/>
  <c r="Y14" i="103"/>
  <c r="AD14" i="103" s="1"/>
  <c r="V14" i="103"/>
  <c r="AA14" i="103" s="1"/>
  <c r="AE52" i="112"/>
  <c r="Z13" i="103"/>
  <c r="AE13" i="103" s="1"/>
  <c r="N52" i="112"/>
  <c r="W15" i="103"/>
  <c r="AB15" i="103" s="1"/>
  <c r="Z15" i="103"/>
  <c r="AE15" i="103" s="1"/>
  <c r="V15" i="103"/>
  <c r="AA15" i="103" s="1"/>
  <c r="X15" i="103"/>
  <c r="AC15" i="103" s="1"/>
  <c r="Y15" i="103"/>
  <c r="AD15" i="103" s="1"/>
  <c r="AD52" i="112"/>
  <c r="AJ19" i="103"/>
  <c r="AO19" i="103" s="1"/>
  <c r="AF19" i="103"/>
  <c r="AK19" i="103" s="1"/>
  <c r="AI19" i="103"/>
  <c r="AN19" i="103" s="1"/>
  <c r="AH19" i="103"/>
  <c r="AM19" i="103" s="1"/>
  <c r="AG19" i="103"/>
  <c r="AL19" i="103" s="1"/>
  <c r="AJ11" i="103"/>
  <c r="AO11" i="103" s="1"/>
  <c r="AF11" i="103"/>
  <c r="AK11" i="103" s="1"/>
  <c r="AI11" i="103"/>
  <c r="AN11" i="103" s="1"/>
  <c r="AH11" i="103"/>
  <c r="AM11" i="103" s="1"/>
  <c r="AG11" i="103"/>
  <c r="AL11" i="103" s="1"/>
  <c r="AI3" i="103"/>
  <c r="AH3" i="103"/>
  <c r="AJ3" i="103"/>
  <c r="AG3" i="103"/>
  <c r="AF3" i="103"/>
  <c r="H52" i="112"/>
  <c r="X18" i="103"/>
  <c r="AC18" i="103" s="1"/>
  <c r="W18" i="103"/>
  <c r="AB18" i="103" s="1"/>
  <c r="Y18" i="103"/>
  <c r="AD18" i="103" s="1"/>
  <c r="V18" i="103"/>
  <c r="AA18" i="103" s="1"/>
  <c r="Z18" i="103"/>
  <c r="AE18" i="103" s="1"/>
  <c r="V9" i="103"/>
  <c r="AA9" i="103" s="1"/>
  <c r="V5" i="103"/>
  <c r="AA5" i="103" s="1"/>
  <c r="Y5" i="103"/>
  <c r="AD5" i="103" s="1"/>
  <c r="X52" i="112"/>
  <c r="Z12" i="103"/>
  <c r="AE12" i="103" s="1"/>
  <c r="V12" i="103"/>
  <c r="AA12" i="103" s="1"/>
  <c r="Y12" i="103"/>
  <c r="AD12" i="103" s="1"/>
  <c r="W12" i="103"/>
  <c r="AB12" i="103" s="1"/>
  <c r="X12" i="103"/>
  <c r="AC12" i="103" s="1"/>
  <c r="AG52" i="112"/>
  <c r="K52" i="112"/>
  <c r="R52" i="112"/>
  <c r="O5" i="103"/>
  <c r="T5" i="103" s="1"/>
  <c r="M5" i="103"/>
  <c r="R5" i="103" s="1"/>
  <c r="L5" i="103"/>
  <c r="Q5" i="103" s="1"/>
  <c r="P5" i="103"/>
  <c r="U5" i="103" s="1"/>
  <c r="N5" i="103"/>
  <c r="S5" i="103" s="1"/>
  <c r="N6" i="103"/>
  <c r="S6" i="103" s="1"/>
  <c r="M6" i="103"/>
  <c r="R6" i="103" s="1"/>
  <c r="L6" i="103"/>
  <c r="Q6" i="103" s="1"/>
  <c r="P6" i="103"/>
  <c r="U6" i="103" s="1"/>
  <c r="O6" i="103"/>
  <c r="T6" i="103" s="1"/>
  <c r="N14" i="103"/>
  <c r="S14" i="103" s="1"/>
  <c r="M14" i="103"/>
  <c r="R14" i="103" s="1"/>
  <c r="P14" i="103"/>
  <c r="U14" i="103" s="1"/>
  <c r="O14" i="103"/>
  <c r="T14" i="103" s="1"/>
  <c r="L14" i="103"/>
  <c r="Q14" i="103" s="1"/>
  <c r="O24" i="103"/>
  <c r="T24" i="103" s="1"/>
  <c r="N24" i="103"/>
  <c r="S24" i="103" s="1"/>
  <c r="L24" i="103"/>
  <c r="Q24" i="103" s="1"/>
  <c r="P24" i="103"/>
  <c r="U24" i="103" s="1"/>
  <c r="M24" i="103"/>
  <c r="R24" i="103" s="1"/>
  <c r="W19" i="103"/>
  <c r="AB19" i="103" s="1"/>
  <c r="Z19" i="103"/>
  <c r="AE19" i="103" s="1"/>
  <c r="V19" i="103"/>
  <c r="AA19" i="103" s="1"/>
  <c r="Y19" i="103"/>
  <c r="AD19" i="103" s="1"/>
  <c r="X19" i="103"/>
  <c r="AC19" i="103" s="1"/>
  <c r="T52" i="112"/>
  <c r="I52" i="112"/>
  <c r="O17" i="103"/>
  <c r="T17" i="103" s="1"/>
  <c r="N17" i="103"/>
  <c r="S17" i="103" s="1"/>
  <c r="P17" i="103"/>
  <c r="U17" i="103" s="1"/>
  <c r="M17" i="103"/>
  <c r="R17" i="103" s="1"/>
  <c r="L17" i="103"/>
  <c r="Q17" i="103" s="1"/>
  <c r="P52" i="111"/>
  <c r="AF52" i="111"/>
  <c r="M52" i="111"/>
  <c r="P8" i="103"/>
  <c r="U8" i="103" s="1"/>
  <c r="L8" i="103"/>
  <c r="Q8" i="103" s="1"/>
  <c r="N8" i="103"/>
  <c r="S8" i="103" s="1"/>
  <c r="M8" i="103"/>
  <c r="R8" i="103" s="1"/>
  <c r="O8" i="103"/>
  <c r="T8" i="103" s="1"/>
  <c r="AP52" i="111"/>
  <c r="Z52" i="111"/>
  <c r="M22" i="103"/>
  <c r="R22" i="103" s="1"/>
  <c r="P22" i="103"/>
  <c r="U22" i="103" s="1"/>
  <c r="L22" i="103"/>
  <c r="Q22" i="103" s="1"/>
  <c r="N22" i="103"/>
  <c r="S22" i="103" s="1"/>
  <c r="O22" i="103"/>
  <c r="T22" i="103" s="1"/>
  <c r="C52" i="111"/>
  <c r="S52" i="111"/>
  <c r="AM52" i="111"/>
  <c r="B52" i="111"/>
  <c r="R52" i="111"/>
  <c r="AA52" i="112"/>
  <c r="AI12" i="103"/>
  <c r="AN12" i="103" s="1"/>
  <c r="AH12" i="103"/>
  <c r="AM12" i="103" s="1"/>
  <c r="AG12" i="103"/>
  <c r="AL12" i="103" s="1"/>
  <c r="AJ12" i="103"/>
  <c r="AO12" i="103" s="1"/>
  <c r="AF12" i="103"/>
  <c r="AK12" i="103" s="1"/>
  <c r="X13" i="103"/>
  <c r="AC13" i="103" s="1"/>
  <c r="B52" i="112"/>
  <c r="W23" i="103"/>
  <c r="AB23" i="103" s="1"/>
  <c r="Z23" i="103"/>
  <c r="AE23" i="103" s="1"/>
  <c r="V23" i="103"/>
  <c r="AA23" i="103" s="1"/>
  <c r="X23" i="103"/>
  <c r="AC23" i="103" s="1"/>
  <c r="Y23" i="103"/>
  <c r="AD23" i="103" s="1"/>
  <c r="W3" i="103"/>
  <c r="Z3" i="103"/>
  <c r="V3" i="103"/>
  <c r="Y3" i="103"/>
  <c r="X3" i="103"/>
  <c r="Z52" i="112"/>
  <c r="AJ27" i="103"/>
  <c r="AO27" i="103" s="1"/>
  <c r="AF27" i="103"/>
  <c r="AK27" i="103" s="1"/>
  <c r="AI27" i="103"/>
  <c r="AN27" i="103" s="1"/>
  <c r="AH27" i="103"/>
  <c r="AM27" i="103" s="1"/>
  <c r="AG27" i="103"/>
  <c r="AL27" i="103" s="1"/>
  <c r="AJ23" i="103"/>
  <c r="AO23" i="103" s="1"/>
  <c r="AF23" i="103"/>
  <c r="AK23" i="103" s="1"/>
  <c r="AI23" i="103"/>
  <c r="AN23" i="103" s="1"/>
  <c r="AH23" i="103"/>
  <c r="AM23" i="103" s="1"/>
  <c r="AG23" i="103"/>
  <c r="AL23" i="103" s="1"/>
  <c r="D52" i="112"/>
  <c r="X22" i="103"/>
  <c r="AC22" i="103" s="1"/>
  <c r="W22" i="103"/>
  <c r="AB22" i="103" s="1"/>
  <c r="Z22" i="103"/>
  <c r="AE22" i="103" s="1"/>
  <c r="Y22" i="103"/>
  <c r="AD22" i="103" s="1"/>
  <c r="V22" i="103"/>
  <c r="AA22" i="103" s="1"/>
  <c r="X9" i="103"/>
  <c r="AC9" i="103" s="1"/>
  <c r="W5" i="103"/>
  <c r="AB5" i="103" s="1"/>
  <c r="J52" i="112"/>
  <c r="AC52" i="112"/>
  <c r="AG22" i="103"/>
  <c r="AL22" i="103" s="1"/>
  <c r="AJ22" i="103"/>
  <c r="AO22" i="103" s="1"/>
  <c r="AF22" i="103"/>
  <c r="AK22" i="103" s="1"/>
  <c r="AI22" i="103"/>
  <c r="AN22" i="103" s="1"/>
  <c r="AH22" i="103"/>
  <c r="AM22" i="103" s="1"/>
  <c r="AG14" i="103"/>
  <c r="AL14" i="103" s="1"/>
  <c r="AJ14" i="103"/>
  <c r="AO14" i="103" s="1"/>
  <c r="AF14" i="103"/>
  <c r="AK14" i="103" s="1"/>
  <c r="AI14" i="103"/>
  <c r="AN14" i="103" s="1"/>
  <c r="AH14" i="103"/>
  <c r="AM14" i="103" s="1"/>
  <c r="AJ6" i="103"/>
  <c r="AO6" i="103" s="1"/>
  <c r="AF6" i="103"/>
  <c r="AK6" i="103" s="1"/>
  <c r="AI6" i="103"/>
  <c r="AN6" i="103" s="1"/>
  <c r="AH6" i="103"/>
  <c r="AM6" i="103" s="1"/>
  <c r="AG6" i="103"/>
  <c r="AL6" i="103" s="1"/>
  <c r="G52" i="112"/>
  <c r="F52" i="112"/>
  <c r="AB52" i="112"/>
  <c r="AH17" i="103"/>
  <c r="AM17" i="103" s="1"/>
  <c r="AG17" i="103"/>
  <c r="AL17" i="103" s="1"/>
  <c r="AJ17" i="103"/>
  <c r="AO17" i="103" s="1"/>
  <c r="AF17" i="103"/>
  <c r="AK17" i="103" s="1"/>
  <c r="AI17" i="103"/>
  <c r="AN17" i="103" s="1"/>
  <c r="Z4" i="103"/>
  <c r="AE4" i="103" s="1"/>
  <c r="V4" i="103"/>
  <c r="AA4" i="103" s="1"/>
  <c r="Y4" i="103"/>
  <c r="AD4" i="103" s="1"/>
  <c r="W4" i="103"/>
  <c r="AB4" i="103" s="1"/>
  <c r="X4" i="103"/>
  <c r="AC4" i="103" s="1"/>
  <c r="Y52" i="112"/>
  <c r="S52" i="112"/>
  <c r="C52" i="112"/>
  <c r="AG5" i="103"/>
  <c r="AL5" i="103" s="1"/>
  <c r="AJ5" i="103"/>
  <c r="AO5" i="103" s="1"/>
  <c r="AF5" i="103"/>
  <c r="AK5" i="103" s="1"/>
  <c r="AH5" i="103"/>
  <c r="AM5" i="103" s="1"/>
  <c r="AI5" i="103"/>
  <c r="AN5" i="103" s="1"/>
  <c r="AH13" i="103"/>
  <c r="AM13" i="103" s="1"/>
  <c r="AG13" i="103"/>
  <c r="AL13" i="103" s="1"/>
  <c r="AJ13" i="103"/>
  <c r="AO13" i="103" s="1"/>
  <c r="AF13" i="103"/>
  <c r="AK13" i="103" s="1"/>
  <c r="AI13" i="103"/>
  <c r="AN13" i="103" s="1"/>
  <c r="Q52" i="112"/>
  <c r="N25" i="103"/>
  <c r="S25" i="103" s="1"/>
  <c r="M25" i="103"/>
  <c r="R25" i="103" s="1"/>
  <c r="O25" i="103"/>
  <c r="T25" i="103" s="1"/>
  <c r="L25" i="103"/>
  <c r="Q25" i="103" s="1"/>
  <c r="P25" i="103"/>
  <c r="U25" i="103" s="1"/>
  <c r="D52" i="111"/>
  <c r="P16" i="103"/>
  <c r="U16" i="103" s="1"/>
  <c r="L16" i="103"/>
  <c r="Q16" i="103" s="1"/>
  <c r="O16" i="103"/>
  <c r="T16" i="103" s="1"/>
  <c r="N16" i="103"/>
  <c r="S16" i="103" s="1"/>
  <c r="M16" i="103"/>
  <c r="R16" i="103" s="1"/>
  <c r="G52" i="111"/>
  <c r="AI16" i="103"/>
  <c r="AN16" i="103" s="1"/>
  <c r="AH16" i="103"/>
  <c r="AM16" i="103" s="1"/>
  <c r="AG16" i="103"/>
  <c r="AL16" i="103" s="1"/>
  <c r="AJ16" i="103"/>
  <c r="AO16" i="103" s="1"/>
  <c r="AF16" i="103"/>
  <c r="AK16" i="103" s="1"/>
  <c r="AH4" i="103"/>
  <c r="AM4" i="103" s="1"/>
  <c r="AG4" i="103"/>
  <c r="AL4" i="103" s="1"/>
  <c r="AJ4" i="103"/>
  <c r="AO4" i="103" s="1"/>
  <c r="AI4" i="103"/>
  <c r="AN4" i="103" s="1"/>
  <c r="AF4" i="103"/>
  <c r="AK4" i="103" s="1"/>
  <c r="Y21" i="103"/>
  <c r="AD21" i="103" s="1"/>
  <c r="X21" i="103"/>
  <c r="AC21" i="103" s="1"/>
  <c r="Z21" i="103"/>
  <c r="AE21" i="103" s="1"/>
  <c r="W21" i="103"/>
  <c r="AB21" i="103" s="1"/>
  <c r="V21" i="103"/>
  <c r="AA21" i="103" s="1"/>
  <c r="AJ15" i="103"/>
  <c r="AO15" i="103" s="1"/>
  <c r="AF15" i="103"/>
  <c r="AK15" i="103" s="1"/>
  <c r="AI15" i="103"/>
  <c r="AN15" i="103" s="1"/>
  <c r="AH15" i="103"/>
  <c r="AM15" i="103" s="1"/>
  <c r="AG15" i="103"/>
  <c r="AL15" i="103" s="1"/>
  <c r="AJ7" i="103"/>
  <c r="AO7" i="103" s="1"/>
  <c r="AF7" i="103"/>
  <c r="AK7" i="103" s="1"/>
  <c r="AI7" i="103"/>
  <c r="AN7" i="103" s="1"/>
  <c r="AH7" i="103"/>
  <c r="AM7" i="103" s="1"/>
  <c r="AG7" i="103"/>
  <c r="AL7" i="103" s="1"/>
  <c r="O9" i="103"/>
  <c r="T9" i="103" s="1"/>
  <c r="N9" i="103"/>
  <c r="S9" i="103" s="1"/>
  <c r="M9" i="103"/>
  <c r="R9" i="103" s="1"/>
  <c r="L9" i="103"/>
  <c r="Q9" i="103" s="1"/>
  <c r="P9" i="103"/>
  <c r="U9" i="103" s="1"/>
  <c r="H52" i="111"/>
  <c r="X52" i="111"/>
  <c r="P4" i="103"/>
  <c r="U4" i="103" s="1"/>
  <c r="L4" i="103"/>
  <c r="Q4" i="103" s="1"/>
  <c r="M4" i="103"/>
  <c r="R4" i="103" s="1"/>
  <c r="O4" i="103"/>
  <c r="T4" i="103" s="1"/>
  <c r="N4" i="103"/>
  <c r="S4" i="103" s="1"/>
  <c r="P12" i="103"/>
  <c r="U12" i="103" s="1"/>
  <c r="L12" i="103"/>
  <c r="Q12" i="103" s="1"/>
  <c r="O12" i="103"/>
  <c r="T12" i="103" s="1"/>
  <c r="N12" i="103"/>
  <c r="S12" i="103" s="1"/>
  <c r="M12" i="103"/>
  <c r="R12" i="103" s="1"/>
  <c r="AH52" i="111"/>
  <c r="N18" i="103"/>
  <c r="S18" i="103" s="1"/>
  <c r="M18" i="103"/>
  <c r="R18" i="103" s="1"/>
  <c r="L18" i="103"/>
  <c r="Q18" i="103" s="1"/>
  <c r="P18" i="103"/>
  <c r="U18" i="103" s="1"/>
  <c r="O18" i="103"/>
  <c r="T18" i="103" s="1"/>
  <c r="K52" i="111"/>
  <c r="I52" i="111"/>
  <c r="AE52" i="111"/>
  <c r="P27" i="103"/>
  <c r="U27" i="103" s="1"/>
  <c r="L27" i="103"/>
  <c r="Q27" i="103" s="1"/>
  <c r="O27" i="103"/>
  <c r="T27" i="103" s="1"/>
  <c r="M27" i="103"/>
  <c r="R27" i="103" s="1"/>
  <c r="N27" i="103"/>
  <c r="S27" i="103" s="1"/>
  <c r="P23" i="103"/>
  <c r="U23" i="103" s="1"/>
  <c r="L23" i="103"/>
  <c r="Q23" i="103" s="1"/>
  <c r="O23" i="103"/>
  <c r="T23" i="103" s="1"/>
  <c r="N23" i="103"/>
  <c r="S23" i="103" s="1"/>
  <c r="M23" i="103"/>
  <c r="R23" i="103" s="1"/>
  <c r="J52" i="111"/>
  <c r="X10" i="103"/>
  <c r="AC10" i="103" s="1"/>
  <c r="W10" i="103"/>
  <c r="AB10" i="103" s="1"/>
  <c r="Y10" i="103"/>
  <c r="AD10" i="103" s="1"/>
  <c r="V10" i="103"/>
  <c r="AA10" i="103" s="1"/>
  <c r="Z10" i="103"/>
  <c r="AE10" i="103" s="1"/>
  <c r="AI52" i="112"/>
  <c r="AI20" i="103"/>
  <c r="AN20" i="103" s="1"/>
  <c r="AH20" i="103"/>
  <c r="AM20" i="103" s="1"/>
  <c r="AG20" i="103"/>
  <c r="AL20" i="103" s="1"/>
  <c r="AF20" i="103"/>
  <c r="AK20" i="103" s="1"/>
  <c r="AJ20" i="103"/>
  <c r="AO20" i="103" s="1"/>
  <c r="AI8" i="103"/>
  <c r="AN8" i="103" s="1"/>
  <c r="AH8" i="103"/>
  <c r="AM8" i="103" s="1"/>
  <c r="AG8" i="103"/>
  <c r="AL8" i="103" s="1"/>
  <c r="AJ8" i="103"/>
  <c r="AO8" i="103" s="1"/>
  <c r="AF8" i="103"/>
  <c r="AK8" i="103" s="1"/>
  <c r="AN52" i="112"/>
  <c r="Z16" i="103"/>
  <c r="AE16" i="103" s="1"/>
  <c r="V16" i="103"/>
  <c r="AA16" i="103" s="1"/>
  <c r="Y16" i="103"/>
  <c r="AD16" i="103" s="1"/>
  <c r="X16" i="103"/>
  <c r="AC16" i="103" s="1"/>
  <c r="W16" i="103"/>
  <c r="AB16" i="103" s="1"/>
  <c r="W11" i="103"/>
  <c r="AB11" i="103" s="1"/>
  <c r="Z11" i="103"/>
  <c r="AE11" i="103" s="1"/>
  <c r="V11" i="103"/>
  <c r="AA11" i="103" s="1"/>
  <c r="Y11" i="103"/>
  <c r="AD11" i="103" s="1"/>
  <c r="X11" i="103"/>
  <c r="AC11" i="103" s="1"/>
  <c r="AH52" i="112"/>
  <c r="L52" i="112"/>
  <c r="Y17" i="103"/>
  <c r="AD17" i="103" s="1"/>
  <c r="X17" i="103"/>
  <c r="AC17" i="103" s="1"/>
  <c r="V17" i="103"/>
  <c r="AA17" i="103" s="1"/>
  <c r="Z17" i="103"/>
  <c r="AE17" i="103" s="1"/>
  <c r="W17" i="103"/>
  <c r="AB17" i="103" s="1"/>
  <c r="AJ52" i="112"/>
  <c r="Z24" i="103"/>
  <c r="AE24" i="103" s="1"/>
  <c r="V24" i="103"/>
  <c r="AA24" i="103" s="1"/>
  <c r="Y24" i="103"/>
  <c r="AD24" i="103" s="1"/>
  <c r="X24" i="103"/>
  <c r="AC24" i="103" s="1"/>
  <c r="W24" i="103"/>
  <c r="AB24" i="103" s="1"/>
  <c r="W27" i="103"/>
  <c r="AB27" i="103" s="1"/>
  <c r="Z27" i="103"/>
  <c r="AE27" i="103" s="1"/>
  <c r="V27" i="103"/>
  <c r="AA27" i="103" s="1"/>
  <c r="Y27" i="103"/>
  <c r="AD27" i="103" s="1"/>
  <c r="X27" i="103"/>
  <c r="AC27" i="103" s="1"/>
  <c r="Z8" i="103"/>
  <c r="AE8" i="103" s="1"/>
  <c r="V8" i="103"/>
  <c r="AA8" i="103" s="1"/>
  <c r="Y8" i="103"/>
  <c r="AD8" i="103" s="1"/>
  <c r="X8" i="103"/>
  <c r="AC8" i="103" s="1"/>
  <c r="W8" i="103"/>
  <c r="AB8" i="103" s="1"/>
  <c r="AK52" i="112"/>
  <c r="AG18" i="103"/>
  <c r="AL18" i="103" s="1"/>
  <c r="AJ18" i="103"/>
  <c r="AO18" i="103" s="1"/>
  <c r="AF18" i="103"/>
  <c r="AK18" i="103" s="1"/>
  <c r="AI18" i="103"/>
  <c r="AN18" i="103" s="1"/>
  <c r="AH18" i="103"/>
  <c r="AM18" i="103" s="1"/>
  <c r="AG10" i="103"/>
  <c r="AL10" i="103" s="1"/>
  <c r="AJ10" i="103"/>
  <c r="AO10" i="103" s="1"/>
  <c r="AF10" i="103"/>
  <c r="AK10" i="103" s="1"/>
  <c r="AI10" i="103"/>
  <c r="AN10" i="103" s="1"/>
  <c r="AH10" i="103"/>
  <c r="AM10" i="103" s="1"/>
  <c r="O52" i="112"/>
  <c r="Y25" i="103"/>
  <c r="AD25" i="103" s="1"/>
  <c r="X25" i="103"/>
  <c r="AC25" i="103" s="1"/>
  <c r="V25" i="103"/>
  <c r="AA25" i="103" s="1"/>
  <c r="Z25" i="103"/>
  <c r="AE25" i="103" s="1"/>
  <c r="W25" i="103"/>
  <c r="AB25" i="103" s="1"/>
  <c r="AH21" i="103"/>
  <c r="AM21" i="103" s="1"/>
  <c r="AG21" i="103"/>
  <c r="AL21" i="103" s="1"/>
  <c r="AJ21" i="103"/>
  <c r="AO21" i="103" s="1"/>
  <c r="AF21" i="103"/>
  <c r="AK21" i="103" s="1"/>
  <c r="AI21" i="103"/>
  <c r="AN21" i="103" s="1"/>
  <c r="AF52" i="112"/>
  <c r="AH25" i="103"/>
  <c r="AM25" i="103" s="1"/>
  <c r="AG25" i="103"/>
  <c r="AL25" i="103" s="1"/>
  <c r="AJ25" i="103"/>
  <c r="AO25" i="103" s="1"/>
  <c r="AF25" i="103"/>
  <c r="AK25" i="103" s="1"/>
  <c r="AI25" i="103"/>
  <c r="AN25" i="103" s="1"/>
  <c r="Z20" i="103"/>
  <c r="AE20" i="103" s="1"/>
  <c r="V20" i="103"/>
  <c r="AA20" i="103" s="1"/>
  <c r="Y20" i="103"/>
  <c r="AD20" i="103" s="1"/>
  <c r="W20" i="103"/>
  <c r="AB20" i="103" s="1"/>
  <c r="X20" i="103"/>
  <c r="AC20" i="103" s="1"/>
  <c r="E52" i="112"/>
  <c r="J36" i="89"/>
  <c r="G36" i="89"/>
  <c r="B29" i="103" l="1"/>
  <c r="B30" i="103" s="1"/>
  <c r="AD3" i="103"/>
  <c r="AE3" i="103"/>
  <c r="AK3" i="103"/>
  <c r="AO3" i="103"/>
  <c r="AN3" i="103"/>
  <c r="T3" i="103"/>
  <c r="Q3" i="103"/>
  <c r="H3" i="103"/>
  <c r="G3" i="103"/>
  <c r="J3" i="103"/>
  <c r="AC3" i="103"/>
  <c r="AA3" i="103"/>
  <c r="AB3" i="103"/>
  <c r="AL3" i="103"/>
  <c r="AM3" i="103"/>
  <c r="S3" i="103"/>
  <c r="U3" i="103"/>
  <c r="R3" i="103"/>
  <c r="I3" i="103"/>
  <c r="K3" i="103"/>
  <c r="P76" i="106"/>
  <c r="P42" i="106"/>
  <c r="B31" i="103" l="1"/>
  <c r="L29" i="103"/>
  <c r="AF29" i="103"/>
  <c r="AF31" i="103" s="1"/>
  <c r="V29" i="103"/>
  <c r="L30" i="103"/>
  <c r="V31" i="103" l="1"/>
  <c r="V30" i="103"/>
  <c r="AF30" i="103"/>
  <c r="BB29" i="103"/>
  <c r="BB30" i="103" s="1"/>
  <c r="I18" i="89" s="1"/>
  <c r="AY29" i="103"/>
  <c r="AY30" i="103" s="1"/>
  <c r="I13" i="89" s="1"/>
  <c r="D36" i="89" l="1"/>
  <c r="H36" i="89" l="1"/>
  <c r="P24" i="106" l="1"/>
  <c r="L31" i="103" l="1"/>
  <c r="R4" i="89" l="1"/>
  <c r="G32" i="103" l="1"/>
  <c r="D24" i="89" l="1"/>
  <c r="D23" i="89"/>
  <c r="H32" i="103"/>
  <c r="G24" i="89" l="1"/>
  <c r="G23" i="89"/>
  <c r="I32" i="103"/>
  <c r="J24" i="89" l="1"/>
  <c r="J23" i="89"/>
  <c r="J32" i="103"/>
  <c r="M24" i="89" l="1"/>
  <c r="M23" i="89"/>
  <c r="K32" i="103"/>
  <c r="P24" i="89" l="1"/>
  <c r="P23" i="89"/>
  <c r="L32" i="103"/>
  <c r="M32" i="103" s="1"/>
  <c r="N32" i="103" s="1"/>
  <c r="O32" i="103" s="1"/>
  <c r="P32" i="103" s="1"/>
  <c r="Q32" i="103" l="1"/>
  <c r="D25" i="89" s="1"/>
  <c r="R32" i="103" l="1"/>
  <c r="G25" i="89" s="1"/>
  <c r="S32" i="103"/>
  <c r="J25" i="89" s="1"/>
  <c r="T32" i="103" l="1"/>
  <c r="M25" i="89" s="1"/>
  <c r="U32" i="103" l="1"/>
  <c r="V32" i="103" s="1"/>
  <c r="P25" i="89" l="1"/>
  <c r="W32" i="103" l="1"/>
  <c r="X32" i="103" s="1"/>
  <c r="Y32" i="103" s="1"/>
  <c r="Z32" i="103" s="1"/>
  <c r="AA32" i="103" s="1"/>
  <c r="D27" i="89" s="1"/>
  <c r="AB32" i="103" l="1"/>
  <c r="G27" i="89" s="1"/>
  <c r="AC32" i="103" l="1"/>
  <c r="J27" i="89" s="1"/>
  <c r="AD32" i="103" l="1"/>
  <c r="M27" i="89" s="1"/>
  <c r="AE32" i="103" l="1"/>
  <c r="P27" i="89" s="1"/>
  <c r="AF32" i="103" l="1"/>
  <c r="AG32" i="103" s="1"/>
  <c r="AH32" i="103" s="1"/>
  <c r="AI32" i="103" s="1"/>
  <c r="AJ32" i="103" s="1"/>
  <c r="AK32" i="103" s="1"/>
  <c r="D28" i="89" l="1"/>
  <c r="D26" i="89"/>
  <c r="AL32" i="103"/>
  <c r="G28" i="89" l="1"/>
  <c r="G26" i="89"/>
  <c r="AM32" i="103"/>
  <c r="J28" i="89" l="1"/>
  <c r="J26" i="89"/>
  <c r="AN32" i="103"/>
  <c r="M28" i="89" l="1"/>
  <c r="M26" i="89"/>
  <c r="AO32" i="103"/>
  <c r="P28" i="89" l="1"/>
  <c r="P26" i="89"/>
  <c r="AP32" i="103"/>
  <c r="D31" i="89" s="1"/>
  <c r="AQ32" i="103" l="1"/>
  <c r="D32" i="89" s="1"/>
  <c r="AR32" i="103" l="1"/>
  <c r="I31" i="89" s="1"/>
  <c r="AS32" i="103" l="1"/>
  <c r="I32" i="89" s="1"/>
  <c r="AT32" i="103" l="1"/>
  <c r="N31" i="89" s="1"/>
  <c r="AU32" i="103" l="1"/>
  <c r="N32" i="89" s="1"/>
  <c r="AV32" i="103" l="1"/>
  <c r="D8" i="89" s="1"/>
  <c r="AW32" i="103" l="1"/>
  <c r="D9" i="89" s="1"/>
  <c r="AX32" i="103" l="1"/>
  <c r="D10" i="89" s="1"/>
  <c r="AY32" i="103" l="1"/>
  <c r="D13" i="89" s="1"/>
  <c r="AZ32" i="103" l="1"/>
  <c r="D14" i="89" s="1"/>
  <c r="BA32" i="103" l="1"/>
  <c r="D15" i="89" s="1"/>
  <c r="BB32" i="103" l="1"/>
  <c r="D18" i="89" s="1"/>
  <c r="BC32" i="103" l="1"/>
  <c r="D19" i="89" s="1"/>
  <c r="BD32" i="103" l="1"/>
  <c r="D20" i="89" s="1"/>
</calcChain>
</file>

<file path=xl/sharedStrings.xml><?xml version="1.0" encoding="utf-8"?>
<sst xmlns="http://schemas.openxmlformats.org/spreadsheetml/2006/main" count="4310" uniqueCount="283">
  <si>
    <t>Indicador</t>
  </si>
  <si>
    <t>U.M.</t>
  </si>
  <si>
    <t>Número de efectivos policiales capacitados</t>
  </si>
  <si>
    <t>Número de campañas realizadas</t>
  </si>
  <si>
    <t>AMAZONAS</t>
  </si>
  <si>
    <t>ANCASH</t>
  </si>
  <si>
    <t>APURIMAC</t>
  </si>
  <si>
    <t>AREQUIPA</t>
  </si>
  <si>
    <t>AYACUCHO</t>
  </si>
  <si>
    <t>CAJAMARCA</t>
  </si>
  <si>
    <t>CUSCO</t>
  </si>
  <si>
    <t>HUANCAVELICA</t>
  </si>
  <si>
    <t>HUANUCO</t>
  </si>
  <si>
    <t>ICA</t>
  </si>
  <si>
    <t>JUNIN</t>
  </si>
  <si>
    <t>LA LIBERTAD</t>
  </si>
  <si>
    <t>LAMBAYEQUE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</si>
  <si>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</si>
  <si>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</si>
  <si>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</si>
  <si>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</si>
  <si>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</si>
  <si>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</si>
  <si>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</si>
  <si>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</si>
  <si>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</si>
  <si>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</si>
  <si>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LIMA</t>
  </si>
  <si>
    <t>CALLAO</t>
  </si>
  <si>
    <t>GORE</t>
  </si>
  <si>
    <t>Resultados</t>
  </si>
  <si>
    <t>FICHA DE DIAGNÓSTICO</t>
  </si>
  <si>
    <t>Gobierno Regional</t>
  </si>
  <si>
    <t>LIMA Y CALLAO</t>
  </si>
  <si>
    <t>Referencia 1</t>
  </si>
  <si>
    <t>Actividades</t>
  </si>
  <si>
    <t>Tareas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</si>
  <si>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</si>
  <si>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</si>
  <si>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</si>
  <si>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</si>
  <si>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</si>
  <si>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</si>
  <si>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</si>
  <si>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</si>
  <si>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</si>
  <si>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</si>
  <si>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</si>
  <si>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</si>
  <si>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Valor</t>
  </si>
  <si>
    <t>Exceso de velocidad</t>
  </si>
  <si>
    <t>Ebriedad del conductor</t>
  </si>
  <si>
    <t>Imprudencia del conductor</t>
  </si>
  <si>
    <t>Imprudencia del peatón</t>
  </si>
  <si>
    <t>Imprudencia del pasajero</t>
  </si>
  <si>
    <t>Exceso de carga</t>
  </si>
  <si>
    <t>Desacato señal de tránsito del conductor</t>
  </si>
  <si>
    <t>Desacato señal de tránsito del peatón</t>
  </si>
  <si>
    <t>Falla mecánica</t>
  </si>
  <si>
    <t>Falta de luces</t>
  </si>
  <si>
    <t>Vía en mal estado</t>
  </si>
  <si>
    <t>Señalización defectuosa</t>
  </si>
  <si>
    <t>Invasión de carril</t>
  </si>
  <si>
    <t>Vehículo mal estacionado</t>
  </si>
  <si>
    <t>Factor ambiental</t>
  </si>
  <si>
    <t>Estado de ebriedad del peatón</t>
  </si>
  <si>
    <t>No identifica la causa</t>
  </si>
  <si>
    <t>No tiene la certeza de determinar la causa</t>
  </si>
  <si>
    <t>Otros</t>
  </si>
  <si>
    <t>Automóvil</t>
  </si>
  <si>
    <t>Station
Wagon</t>
  </si>
  <si>
    <t>Camioneta
Pick Up</t>
  </si>
  <si>
    <t>Camioneta
Rural</t>
  </si>
  <si>
    <t>Camioneta
Panel</t>
  </si>
  <si>
    <t>Omnibus</t>
  </si>
  <si>
    <t>Camión</t>
  </si>
  <si>
    <t>Remolcador</t>
  </si>
  <si>
    <t>Remolque Y
Semiremolque</t>
  </si>
  <si>
    <t>Vehículo
No Identificado</t>
  </si>
  <si>
    <t>Moto</t>
  </si>
  <si>
    <t>Motocar</t>
  </si>
  <si>
    <t>Triciclo</t>
  </si>
  <si>
    <t>Furgoneta</t>
  </si>
  <si>
    <t>Bicicleta</t>
  </si>
  <si>
    <t>Indicadores de gestión territorial</t>
  </si>
  <si>
    <t>total</t>
  </si>
  <si>
    <t>1°</t>
  </si>
  <si>
    <t>3°</t>
  </si>
  <si>
    <t>2°</t>
  </si>
  <si>
    <t>4°</t>
  </si>
  <si>
    <t>5°</t>
  </si>
  <si>
    <t>RED VIAL</t>
  </si>
  <si>
    <t>Nacional</t>
  </si>
  <si>
    <t>Departamental</t>
  </si>
  <si>
    <t>Vecinal</t>
  </si>
  <si>
    <t>Comentarios</t>
  </si>
  <si>
    <t>Otros (vehículos mayores)</t>
  </si>
  <si>
    <t>Otros
(vehículos menores)</t>
  </si>
  <si>
    <t>Campañas de educación y seguridad vial dirigidas a la comunidad</t>
  </si>
  <si>
    <t>Fecha del evento</t>
  </si>
  <si>
    <t>Lugar del evento</t>
  </si>
  <si>
    <t>Temática abordada (detallar)</t>
  </si>
  <si>
    <t>Personal a cargo de la seguridad vial</t>
  </si>
  <si>
    <t>Nombres y apellidos</t>
  </si>
  <si>
    <t>Cargo</t>
  </si>
  <si>
    <t>Número de personas a cargo de la seguridad vial</t>
  </si>
  <si>
    <t>(otros)</t>
  </si>
  <si>
    <t>Nota: Adjuntar información adicional que considere necesaria</t>
  </si>
  <si>
    <t>GOBIERNO REGIONAL DE</t>
  </si>
  <si>
    <t>S/.</t>
  </si>
  <si>
    <t>SUB TOTAL</t>
  </si>
  <si>
    <t>Elaborado por:</t>
  </si>
  <si>
    <t>Aprobado por:</t>
  </si>
  <si>
    <t>MATRIZ RESUMEN</t>
  </si>
  <si>
    <t>GOBERNADOR REGIONAL</t>
  </si>
  <si>
    <t>SECRETARIO TÉCNICO DEL CONSEJO REGIONAL DE SEGURIDAD VIAL</t>
  </si>
  <si>
    <t>MIEMBROS DEL CONSEJO REGIONAL DE SEGURIDAD VIAL</t>
  </si>
  <si>
    <t>MIEMBROS DEL EQUIPO TÉCNICO REGIONAL DE SEGURIDAD VIAL</t>
  </si>
  <si>
    <t>(ciudad y fecha de aprobación)</t>
  </si>
  <si>
    <t>Número de campañas de educación y seguridad vial dirigidas a la comunidad realizadas</t>
  </si>
  <si>
    <t>Número de campañas de educación y seguridad vial dirigidas a estudiantes de EBR realizadas</t>
  </si>
  <si>
    <t>Campañas de educación y seguridad vial dirigidas a estudiantes de EBR</t>
  </si>
  <si>
    <t>Número de centros educativos beneficiados</t>
  </si>
  <si>
    <t>Número de estudiantes beneficiados</t>
  </si>
  <si>
    <t>Fecha de los eventos</t>
  </si>
  <si>
    <t>Regular</t>
  </si>
  <si>
    <t>Especial</t>
  </si>
  <si>
    <t>Turistico</t>
  </si>
  <si>
    <t>Trabajadores</t>
  </si>
  <si>
    <t>Escolar</t>
  </si>
  <si>
    <t>Total</t>
  </si>
  <si>
    <t>Número de rutas autorizadas para el transporte regular de pasajeros</t>
  </si>
  <si>
    <t>Número de empresas autorizadas para el transporte de pasajeros</t>
  </si>
  <si>
    <t>Número de empresas autorizadas para el transporte de carga y mercancías</t>
  </si>
  <si>
    <t>Número de vehículos habilitados para el transporte de pasajeros</t>
  </si>
  <si>
    <t>Número de vehículos habilitados para el transporte de carga y mercancías</t>
  </si>
  <si>
    <t>Profesión</t>
  </si>
  <si>
    <t>Ficha A-3</t>
  </si>
  <si>
    <t>Ficha A-4</t>
  </si>
  <si>
    <t>Ficha A-5</t>
  </si>
  <si>
    <t>Ficha A-6</t>
  </si>
  <si>
    <t>Promedio nacional</t>
  </si>
  <si>
    <t>Autorizaciones de transporte de carga y pasajeros emitidas</t>
  </si>
  <si>
    <t>Autorizaciones a vehículos de transporte de carga y pasajeros emitidas</t>
  </si>
  <si>
    <t>Cantidad de profesionales encargados de seguridad vial (ver Ficha A6)</t>
  </si>
  <si>
    <t>Número de campañas de educación y seguridad vial dirigidas a la comunidad (ver Ficha A3)</t>
  </si>
  <si>
    <t>Número de campañas de educación y seguridad vial dirigidas a estudiantes de EBR (ver Ficha A4)</t>
  </si>
  <si>
    <t>Ingeniero Civil</t>
  </si>
  <si>
    <t>Ingeniero de Transportes</t>
  </si>
  <si>
    <t>Ingeniero informatico</t>
  </si>
  <si>
    <t>Economista</t>
  </si>
  <si>
    <t>Estadístico</t>
  </si>
  <si>
    <t>Abogado</t>
  </si>
  <si>
    <t>Profesor</t>
  </si>
  <si>
    <t>Psicólogo</t>
  </si>
  <si>
    <t>Otro</t>
  </si>
  <si>
    <t>Referencia regional</t>
  </si>
  <si>
    <t>Turístico</t>
  </si>
  <si>
    <t>Actividad Regional</t>
  </si>
  <si>
    <t>Nombre</t>
  </si>
  <si>
    <t>Institución</t>
  </si>
  <si>
    <t>Unidad Orgánica</t>
  </si>
  <si>
    <t>Especialidad (profesión)</t>
  </si>
  <si>
    <t>Documento de conformación del Consejo Regional de Seguridad Vial:</t>
  </si>
  <si>
    <t>Fecha:</t>
  </si>
  <si>
    <t>RUC de la empresa</t>
  </si>
  <si>
    <t>Placa de vehículo habilitado</t>
  </si>
  <si>
    <t>Año de fabricación</t>
  </si>
  <si>
    <t>Tipo de servicio habilitado</t>
  </si>
  <si>
    <t>Ruta o itinerario</t>
  </si>
  <si>
    <t>Razón social de la empresa</t>
  </si>
  <si>
    <t>Fecha de inicio de autorización de la empresa</t>
  </si>
  <si>
    <t>Fecha de fin de autorización de la empresa</t>
  </si>
  <si>
    <t>2021(1)</t>
  </si>
  <si>
    <t>Porcentaje de red vial pavimentada - % (2)</t>
  </si>
  <si>
    <t>Principales causas de siniestros 2021(1)</t>
  </si>
  <si>
    <t>Curso de Seguridad Vial para conductores</t>
  </si>
  <si>
    <t>Número de asistentes</t>
  </si>
  <si>
    <t>Número de cursos realizados</t>
  </si>
  <si>
    <t>Modalidad (Remoto / Presencial)</t>
  </si>
  <si>
    <t>Número de asistentes al Curso de Seguridad Vial para Conductores (ver Ficha A5)</t>
  </si>
  <si>
    <t>Causas 2021</t>
  </si>
  <si>
    <t>Vehículos 2021</t>
  </si>
  <si>
    <t>tasa de accidentes de tránsito (2020)</t>
  </si>
  <si>
    <t>tasa de accidentes de tránsito (2021)</t>
  </si>
  <si>
    <t>tasa de Fallecidos (2020)</t>
  </si>
  <si>
    <t>tasa de Fallecidos (2021)</t>
  </si>
  <si>
    <t>tasa de Heridos (2020)</t>
  </si>
  <si>
    <t>tasa de Heridos (2021)</t>
  </si>
  <si>
    <t>Fecha de capacitación sincrónica</t>
  </si>
  <si>
    <t>Periodo
(mes/año - mes/año)</t>
  </si>
  <si>
    <t>Causas 2022</t>
  </si>
  <si>
    <t>Vehículos 2022</t>
  </si>
  <si>
    <t>tasa de accidentes de tránsito (2022)</t>
  </si>
  <si>
    <t>2022(1)</t>
  </si>
  <si>
    <t>Principales causas de siniestros 2022(1)</t>
  </si>
  <si>
    <t>tasa de Fallecidos (2022)</t>
  </si>
  <si>
    <t>tasa de Heridos (2022)</t>
  </si>
  <si>
    <t>Política Nacional Multisectorial de Seguridad Vial</t>
  </si>
  <si>
    <t xml:space="preserve">Objetivo estratégicos </t>
  </si>
  <si>
    <t>OP 1. Fortalecer la institucionalidad de la seguridad vial de las y los usuarios viales</t>
  </si>
  <si>
    <t>OP 2. Reducir los comportamientos que generan riesgo de afectación a la vida de las y los usuarios viales en la movilidad</t>
  </si>
  <si>
    <t>OP 5. Disponer una infraestructura vial segura para las y los usuarios viales</t>
  </si>
  <si>
    <t>OP 6. Incrementar la capacidad de respuesta frente a siniestros viales para las y los usuarios viales</t>
  </si>
  <si>
    <t>Vehículos involucrados en siniestros 2022(1)</t>
  </si>
  <si>
    <t>Vehículos involucrados en siniestros 2021(1)</t>
  </si>
  <si>
    <t>OP 4. Lograr las velocidades seguras para la protección de las y los usuarios viales</t>
  </si>
  <si>
    <t xml:space="preserve">Lineamientos </t>
  </si>
  <si>
    <t>L 1.1. Fortalecer la articulación intersectorial y la coordinación interinstitucional de la gestión para la seguridad vial</t>
  </si>
  <si>
    <t>L 1.4. Mejorar los procesos de supervisión, fiscalización y sanción de la seguridad vial.</t>
  </si>
  <si>
    <t>L 2.5. Optimizar el proceso de información y comunicación de la seguridad vial</t>
  </si>
  <si>
    <t>L 2.1. Mejorar los programas de educación vial dirigida a las y los usuarios viales</t>
  </si>
  <si>
    <t>OP 3. Lograr estándares óptimos de seguridad vehicular que protejan la vida de las y los usuarios viales</t>
  </si>
  <si>
    <t>L 3.1. Definir los procesos y requisitos para el ingreso, operación y baja de vehículos del parque automotor</t>
  </si>
  <si>
    <t>L 5.1 Actualizar los instrumentos técnicos de diseño y gestión de infraestructura vial.</t>
  </si>
  <si>
    <t>L 4.1 Fomentar el uso de instrumentos normativos - técnicos y tecnología para la gestión de la velocidad</t>
  </si>
  <si>
    <t>L 6.1 Optimizar los procesos de aseguramiento, información y orientación a usuarios viales</t>
  </si>
  <si>
    <t>L 1.2. Fortalecer la articulación del sistema de información.</t>
  </si>
  <si>
    <t>Porcentaje de avance del ORSV</t>
  </si>
  <si>
    <t>Indicadores</t>
  </si>
  <si>
    <t>Plan de Acción Regional de Seguridad Vial</t>
  </si>
  <si>
    <t>L 5.2. Implementar el proceso de evaluación de riesgo de infraestructura vial en el ámbito urbano y de carreteras.</t>
  </si>
  <si>
    <t>Objetivo Prioritario</t>
  </si>
  <si>
    <t>Lineamiento</t>
  </si>
  <si>
    <t>L 6.2. Optimizar la gestión del sistema de respuesta y atención pre hospitalaria y hospitalaria de víctimas de siniestros viales.</t>
  </si>
  <si>
    <t>L 6.3. Implementar el proceso articulado para el acompañamiento posterior a víctimas de siniestro viales.</t>
  </si>
  <si>
    <t>red vial nacional 2022</t>
  </si>
  <si>
    <t>TOTAL</t>
  </si>
  <si>
    <t>PAV (%)</t>
  </si>
  <si>
    <t>red vial departamental 2022</t>
  </si>
  <si>
    <t>red vial vecinal 2022</t>
  </si>
  <si>
    <t>Red vial total - km(2)</t>
  </si>
  <si>
    <t>Fuente: (1) Policía Nacional del Perú / DIRTIC-DIVEST
             (2) Estadísticas - MTC</t>
  </si>
  <si>
    <t>Tasa de fallecidos en accidentes de tránsito 
(por cada 100 000 hab.)</t>
  </si>
  <si>
    <t>Tasa de heridos en accidentes de tránsito 
(por cada 100 000 hab.)</t>
  </si>
  <si>
    <t>Lineamientos</t>
  </si>
  <si>
    <t>Objetivos Prioritarios</t>
  </si>
  <si>
    <t>Presupuesto 2024</t>
  </si>
  <si>
    <t>Total 2024</t>
  </si>
  <si>
    <t>A 1.2.1 Implementación del Observatorio Regional de Seguridad Vial</t>
  </si>
  <si>
    <t>Presupuesto lineamiento</t>
  </si>
  <si>
    <t>OP/Lineamiento</t>
  </si>
  <si>
    <t>A 1.1.1 Conformación y/o activación del Consejo Regional de Seguridad Vial e impulso de conformación de Consejos Provinciales de Seguridad Vial</t>
  </si>
  <si>
    <t>Ficha A-2</t>
  </si>
  <si>
    <t>Ficha A-1</t>
  </si>
  <si>
    <t>Número de autorizaciones de transporte de carga y pasajeros emitidas (ver Ficha A1)</t>
  </si>
  <si>
    <t>Número de autorizaciones a vehículos de transporte de carga y pasajeros emitidas (ver Ficha A2)</t>
  </si>
  <si>
    <t>Número de capacitaciones realizadas</t>
  </si>
  <si>
    <t>Anexo 1
Miembros del Consejo Regional de Seguridad Vial</t>
  </si>
  <si>
    <t>Anexo 2
Padrón de empresas autorizadas y flota habilitada por el Gobierno Regional para el servicio de transporte de pasajeros</t>
  </si>
  <si>
    <t>Número de zonas intervenidas con señalización vial adecuada</t>
  </si>
  <si>
    <t xml:space="preserve">A 2.1.1 Promover la realización del Programa de capacitación y formación de docentes y directivos en educación vial las IIEE en el marco de la PNMSV, dentro del territorio de su competencia </t>
  </si>
  <si>
    <t xml:space="preserve">A 2.1.2 Realización del Curso de Seguridad Vial para Conductores </t>
  </si>
  <si>
    <t>A 6.1.1 Promover campañas informativas sobre alcances y cobertura de Sistema de Seguros de Accidentes de Tránsito en coordinación con el Fondo SOAT, APESEG y AFOCATS, en su jurisdicción</t>
  </si>
  <si>
    <t>2023</t>
  </si>
  <si>
    <t>2023(1)</t>
  </si>
  <si>
    <t>Principales causas de siniestros 2023(1)</t>
  </si>
  <si>
    <t>Vehículos involucrados en siniestros 2023(1)</t>
  </si>
  <si>
    <t>A 5.1.1 Implementación de intervenciones físicas a la infraestructura para la mejora de la seguridad vial en el ámbito regional y en concordancia con la normativa sectorial</t>
  </si>
  <si>
    <t>Número de conductores capacitados</t>
  </si>
  <si>
    <t>Número de usuarios capacitados</t>
  </si>
  <si>
    <t>A 1.2.2 Organización de capacitaciones a efectivos de la PNP sobre el registro en el FURAT</t>
  </si>
  <si>
    <t>A 5.2.1 Desarrollo de evaluaciones de seguridad vial en ámbito regional y en concordancia con la normativa sectorial</t>
  </si>
  <si>
    <t>Número de evaluaciones de seguridad vial desarrolladas</t>
  </si>
  <si>
    <t>Número de zonas intervenidas</t>
  </si>
  <si>
    <t>A 6.2.1 Promover programas de capacitación a personal que atiende emergencias (serenazgo, efectivos policiales, bomberos, entre otros) en coordinación con las direcciones o gerencias de salud, en su jurisdicción</t>
  </si>
  <si>
    <t>A 6.3.1 Promover campañas informativas sobre el servicio de defensa pública y acceso a la justicia, accesible para víctimas de siniestro vial en coordinación con los centros de defensa pública y acceso a la justicia, en su jurisdicción.</t>
  </si>
  <si>
    <t>A 3.1.1 Acciones para la implementación de depósitos vehiculares considerando estrategias de infraestructura para la construcción y adecuación de estos espacios, asegurando que cumplan con las normativas de seguridad y capacidad necesarias.</t>
  </si>
  <si>
    <t>Número de depósitos vehiculares implementados</t>
  </si>
  <si>
    <t>A 4.1.2 Implementación de controles de velocidad mediante dispositivos de electrónicos implementados en zonas priorizadas</t>
  </si>
  <si>
    <t>A 4.1.1 Implementación de estrategias de urbanismo táctico en sus jurisdicciones, priorizando zonas de alta vulnerabilidad como IIEE, hospitales y zonas comerciales.</t>
  </si>
  <si>
    <t>Tasa de siniestros viales 
(por cada 100 000 hab.)</t>
  </si>
  <si>
    <t>Taxi</t>
  </si>
  <si>
    <t>Colectivo</t>
  </si>
  <si>
    <t xml:space="preserve">A 1.4.1 Implementación de estrategias de gestión de tránsito </t>
  </si>
  <si>
    <t>Número de IIEE  intervenidas</t>
  </si>
  <si>
    <t>A 2.5.1 Implementación de campañas de difusión en seguridad vial en lineamiento con la Estrategia Anual de Difusión de la DSV</t>
  </si>
  <si>
    <t>Número de campañas desarrolladas</t>
  </si>
  <si>
    <t>Acta de creación de Consejo Regionales de seguridad vial vigente y/u Ordenanza Regional de creación de Consejos Provinciales de Seguridad Vial</t>
  </si>
  <si>
    <t>A 2.1.3 Promover la capacitación de los usuarios viales en seguridad vial mediante el Aula Virtual de Seguridad Vial de la DSV</t>
  </si>
  <si>
    <t>Número de zonas de conflicto urbano con control de velocidad mediante dispositivos de electrónicos implementados</t>
  </si>
  <si>
    <t>PLAN ANUAL REGIONAL DE SEGURIDAD VIAL</t>
  </si>
  <si>
    <t>Número de zonas mejoradas en seguridad vía mediante intervenciones físicas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</si>
</sst>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000"/>
    <numFmt numFmtId="165" formatCode="0.0%"/>
    <numFmt numFmtId="166" formatCode="###\ ###"/>
    <numFmt numFmtId="167" formatCode="&quot;S/&quot;#,##0.00"/>
    <numFmt numFmtId="168" formatCode="###\ ###\ ###"/>
  </numFmts>
  <fonts count="55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mbria"/>
      <family val="1"/>
    </font>
    <font>
      <b/>
      <sz val="11"/>
      <color rgb="FF000000"/>
      <name val="Cambria"/>
      <family val="1"/>
    </font>
    <font>
      <sz val="11"/>
      <name val="Cambria"/>
      <family val="1"/>
    </font>
    <font>
      <sz val="8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</font>
    <font>
      <sz val="11"/>
      <color rgb="FF000000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b/>
      <sz val="11"/>
      <color theme="0"/>
      <name val="Cambria"/>
      <family val="1"/>
    </font>
    <font>
      <sz val="16"/>
      <color rgb="FF000000"/>
      <name val="Arial"/>
      <family val="2"/>
    </font>
    <font>
      <b/>
      <sz val="16"/>
      <color theme="0"/>
      <name val="Arial"/>
      <family val="2"/>
    </font>
    <font>
      <b/>
      <sz val="16"/>
      <color theme="1"/>
      <name val="Arial"/>
      <family val="2"/>
    </font>
    <font>
      <b/>
      <sz val="16"/>
      <color rgb="FF000000"/>
      <name val="Arial"/>
      <family val="2"/>
    </font>
    <font>
      <sz val="16"/>
      <color theme="1"/>
      <name val="Arial"/>
      <family val="2"/>
    </font>
    <font>
      <sz val="12"/>
      <color rgb="FF000000"/>
      <name val="Arial"/>
      <family val="2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b/>
      <sz val="11"/>
      <color rgb="FF00000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000000"/>
      <name val="Arial"/>
      <family val="2"/>
    </font>
    <font>
      <sz val="1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1"/>
      <name val="Arial"/>
      <family val="2"/>
    </font>
    <font>
      <sz val="9"/>
      <color rgb="FF000000"/>
      <name val="Arial"/>
      <family val="2"/>
    </font>
    <font>
      <b/>
      <sz val="11"/>
      <color theme="1"/>
      <name val="Arial"/>
      <family val="2"/>
    </font>
    <font>
      <b/>
      <sz val="10"/>
      <color theme="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D8D8D8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D8D8D8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rgb="FFD8D8D8"/>
      </patternFill>
    </fill>
    <fill>
      <patternFill patternType="solid">
        <fgColor rgb="FFFF0000"/>
        <bgColor indexed="64"/>
      </patternFill>
    </fill>
    <fill>
      <patternFill patternType="solid">
        <fgColor theme="0" tint="-0.499984740745262"/>
        <bgColor rgb="FFD8D8D8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rgb="FFD8D8D8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theme="2"/>
        <bgColor rgb="FFD8D8D8"/>
      </patternFill>
    </fill>
    <fill>
      <patternFill patternType="solid">
        <fgColor theme="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56">
    <border>
      <left/>
      <right/>
      <top/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rgb="FF000000"/>
      </left>
      <right/>
      <top/>
      <bottom/>
      <diagonal/>
    </border>
    <border>
      <left style="thin">
        <color indexed="64"/>
      </left>
      <right style="hair">
        <color rgb="FF000000"/>
      </right>
      <top style="thin">
        <color indexed="64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indexed="64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indexed="64"/>
      </top>
      <bottom style="hair">
        <color rgb="FF000000"/>
      </bottom>
      <diagonal/>
    </border>
    <border>
      <left style="thin">
        <color indexed="64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hair">
        <color rgb="FF000000"/>
      </right>
      <top/>
      <bottom/>
      <diagonal/>
    </border>
    <border>
      <left style="thin">
        <color indexed="64"/>
      </left>
      <right style="hair">
        <color rgb="FF000000"/>
      </right>
      <top/>
      <bottom style="hair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77">
    <xf numFmtId="0" fontId="0" fillId="0" borderId="0"/>
    <xf numFmtId="0" fontId="4" fillId="0" borderId="15"/>
    <xf numFmtId="0" fontId="3" fillId="0" borderId="15"/>
    <xf numFmtId="0" fontId="4" fillId="0" borderId="15"/>
    <xf numFmtId="9" fontId="4" fillId="0" borderId="15" applyFont="0" applyFill="0" applyBorder="0" applyAlignment="0" applyProtection="0"/>
    <xf numFmtId="0" fontId="5" fillId="0" borderId="15"/>
    <xf numFmtId="43" fontId="5" fillId="0" borderId="0" applyFont="0" applyFill="0" applyBorder="0" applyAlignment="0" applyProtection="0"/>
    <xf numFmtId="0" fontId="11" fillId="0" borderId="21" applyNumberFormat="0" applyFill="0" applyAlignment="0" applyProtection="0"/>
    <xf numFmtId="0" fontId="12" fillId="0" borderId="22" applyNumberFormat="0" applyFill="0" applyAlignment="0" applyProtection="0"/>
    <xf numFmtId="0" fontId="13" fillId="0" borderId="23" applyNumberFormat="0" applyFill="0" applyAlignment="0" applyProtection="0"/>
    <xf numFmtId="0" fontId="17" fillId="12" borderId="24" applyNumberFormat="0" applyAlignment="0" applyProtection="0"/>
    <xf numFmtId="0" fontId="18" fillId="13" borderId="25" applyNumberFormat="0" applyAlignment="0" applyProtection="0"/>
    <xf numFmtId="0" fontId="19" fillId="13" borderId="24" applyNumberFormat="0" applyAlignment="0" applyProtection="0"/>
    <xf numFmtId="0" fontId="20" fillId="0" borderId="26" applyNumberFormat="0" applyFill="0" applyAlignment="0" applyProtection="0"/>
    <xf numFmtId="0" fontId="21" fillId="14" borderId="27" applyNumberFormat="0" applyAlignment="0" applyProtection="0"/>
    <xf numFmtId="0" fontId="24" fillId="0" borderId="29" applyNumberFormat="0" applyFill="0" applyAlignment="0" applyProtection="0"/>
    <xf numFmtId="0" fontId="2" fillId="0" borderId="15"/>
    <xf numFmtId="0" fontId="10" fillId="0" borderId="15" applyNumberFormat="0" applyFill="0" applyBorder="0" applyAlignment="0" applyProtection="0"/>
    <xf numFmtId="0" fontId="13" fillId="0" borderId="15" applyNumberFormat="0" applyFill="0" applyBorder="0" applyAlignment="0" applyProtection="0"/>
    <xf numFmtId="0" fontId="14" fillId="9" borderId="15" applyNumberFormat="0" applyBorder="0" applyAlignment="0" applyProtection="0"/>
    <xf numFmtId="0" fontId="15" fillId="10" borderId="15" applyNumberFormat="0" applyBorder="0" applyAlignment="0" applyProtection="0"/>
    <xf numFmtId="0" fontId="16" fillId="11" borderId="15" applyNumberFormat="0" applyBorder="0" applyAlignment="0" applyProtection="0"/>
    <xf numFmtId="0" fontId="22" fillId="0" borderId="15" applyNumberFormat="0" applyFill="0" applyBorder="0" applyAlignment="0" applyProtection="0"/>
    <xf numFmtId="0" fontId="2" fillId="15" borderId="28" applyNumberFormat="0" applyFont="0" applyAlignment="0" applyProtection="0"/>
    <xf numFmtId="0" fontId="23" fillId="0" borderId="15" applyNumberFormat="0" applyFill="0" applyBorder="0" applyAlignment="0" applyProtection="0"/>
    <xf numFmtId="0" fontId="25" fillId="16" borderId="15" applyNumberFormat="0" applyBorder="0" applyAlignment="0" applyProtection="0"/>
    <xf numFmtId="0" fontId="2" fillId="17" borderId="15" applyNumberFormat="0" applyBorder="0" applyAlignment="0" applyProtection="0"/>
    <xf numFmtId="0" fontId="2" fillId="18" borderId="15" applyNumberFormat="0" applyBorder="0" applyAlignment="0" applyProtection="0"/>
    <xf numFmtId="0" fontId="2" fillId="19" borderId="15" applyNumberFormat="0" applyBorder="0" applyAlignment="0" applyProtection="0"/>
    <xf numFmtId="0" fontId="25" fillId="20" borderId="15" applyNumberFormat="0" applyBorder="0" applyAlignment="0" applyProtection="0"/>
    <xf numFmtId="0" fontId="2" fillId="21" borderId="15" applyNumberFormat="0" applyBorder="0" applyAlignment="0" applyProtection="0"/>
    <xf numFmtId="0" fontId="2" fillId="22" borderId="15" applyNumberFormat="0" applyBorder="0" applyAlignment="0" applyProtection="0"/>
    <xf numFmtId="0" fontId="2" fillId="23" borderId="15" applyNumberFormat="0" applyBorder="0" applyAlignment="0" applyProtection="0"/>
    <xf numFmtId="0" fontId="25" fillId="24" borderId="15" applyNumberFormat="0" applyBorder="0" applyAlignment="0" applyProtection="0"/>
    <xf numFmtId="0" fontId="2" fillId="25" borderId="15" applyNumberFormat="0" applyBorder="0" applyAlignment="0" applyProtection="0"/>
    <xf numFmtId="0" fontId="2" fillId="26" borderId="15" applyNumberFormat="0" applyBorder="0" applyAlignment="0" applyProtection="0"/>
    <xf numFmtId="0" fontId="2" fillId="27" borderId="15" applyNumberFormat="0" applyBorder="0" applyAlignment="0" applyProtection="0"/>
    <xf numFmtId="0" fontId="25" fillId="28" borderId="15" applyNumberFormat="0" applyBorder="0" applyAlignment="0" applyProtection="0"/>
    <xf numFmtId="0" fontId="2" fillId="29" borderId="15" applyNumberFormat="0" applyBorder="0" applyAlignment="0" applyProtection="0"/>
    <xf numFmtId="0" fontId="2" fillId="30" borderId="15" applyNumberFormat="0" applyBorder="0" applyAlignment="0" applyProtection="0"/>
    <xf numFmtId="0" fontId="2" fillId="31" borderId="15" applyNumberFormat="0" applyBorder="0" applyAlignment="0" applyProtection="0"/>
    <xf numFmtId="0" fontId="25" fillId="32" borderId="15" applyNumberFormat="0" applyBorder="0" applyAlignment="0" applyProtection="0"/>
    <xf numFmtId="0" fontId="2" fillId="33" borderId="15" applyNumberFormat="0" applyBorder="0" applyAlignment="0" applyProtection="0"/>
    <xf numFmtId="0" fontId="2" fillId="34" borderId="15" applyNumberFormat="0" applyBorder="0" applyAlignment="0" applyProtection="0"/>
    <xf numFmtId="0" fontId="2" fillId="35" borderId="15" applyNumberFormat="0" applyBorder="0" applyAlignment="0" applyProtection="0"/>
    <xf numFmtId="0" fontId="25" fillId="36" borderId="15" applyNumberFormat="0" applyBorder="0" applyAlignment="0" applyProtection="0"/>
    <xf numFmtId="0" fontId="2" fillId="37" borderId="15" applyNumberFormat="0" applyBorder="0" applyAlignment="0" applyProtection="0"/>
    <xf numFmtId="0" fontId="2" fillId="38" borderId="15" applyNumberFormat="0" applyBorder="0" applyAlignment="0" applyProtection="0"/>
    <xf numFmtId="0" fontId="2" fillId="39" borderId="15" applyNumberFormat="0" applyBorder="0" applyAlignment="0" applyProtection="0"/>
    <xf numFmtId="9" fontId="27" fillId="0" borderId="0" applyFont="0" applyFill="0" applyBorder="0" applyAlignment="0" applyProtection="0"/>
    <xf numFmtId="0" fontId="27" fillId="0" borderId="15"/>
    <xf numFmtId="0" fontId="1" fillId="0" borderId="15"/>
    <xf numFmtId="0" fontId="4" fillId="0" borderId="15"/>
    <xf numFmtId="43" fontId="4" fillId="0" borderId="15" applyFont="0" applyFill="0" applyBorder="0" applyAlignment="0" applyProtection="0"/>
    <xf numFmtId="0" fontId="1" fillId="0" borderId="15"/>
    <xf numFmtId="0" fontId="1" fillId="15" borderId="28" applyNumberFormat="0" applyFont="0" applyAlignment="0" applyProtection="0"/>
    <xf numFmtId="0" fontId="1" fillId="17" borderId="15" applyNumberFormat="0" applyBorder="0" applyAlignment="0" applyProtection="0"/>
    <xf numFmtId="0" fontId="1" fillId="18" borderId="15" applyNumberFormat="0" applyBorder="0" applyAlignment="0" applyProtection="0"/>
    <xf numFmtId="0" fontId="1" fillId="19" borderId="15" applyNumberFormat="0" applyBorder="0" applyAlignment="0" applyProtection="0"/>
    <xf numFmtId="0" fontId="1" fillId="21" borderId="15" applyNumberFormat="0" applyBorder="0" applyAlignment="0" applyProtection="0"/>
    <xf numFmtId="0" fontId="1" fillId="22" borderId="15" applyNumberFormat="0" applyBorder="0" applyAlignment="0" applyProtection="0"/>
    <xf numFmtId="0" fontId="1" fillId="23" borderId="15" applyNumberFormat="0" applyBorder="0" applyAlignment="0" applyProtection="0"/>
    <xf numFmtId="0" fontId="1" fillId="25" borderId="15" applyNumberFormat="0" applyBorder="0" applyAlignment="0" applyProtection="0"/>
    <xf numFmtId="0" fontId="1" fillId="26" borderId="15" applyNumberFormat="0" applyBorder="0" applyAlignment="0" applyProtection="0"/>
    <xf numFmtId="0" fontId="1" fillId="27" borderId="15" applyNumberFormat="0" applyBorder="0" applyAlignment="0" applyProtection="0"/>
    <xf numFmtId="0" fontId="1" fillId="29" borderId="15" applyNumberFormat="0" applyBorder="0" applyAlignment="0" applyProtection="0"/>
    <xf numFmtId="0" fontId="1" fillId="30" borderId="15" applyNumberFormat="0" applyBorder="0" applyAlignment="0" applyProtection="0"/>
    <xf numFmtId="0" fontId="1" fillId="31" borderId="15" applyNumberFormat="0" applyBorder="0" applyAlignment="0" applyProtection="0"/>
    <xf numFmtId="0" fontId="1" fillId="33" borderId="15" applyNumberFormat="0" applyBorder="0" applyAlignment="0" applyProtection="0"/>
    <xf numFmtId="0" fontId="1" fillId="34" borderId="15" applyNumberFormat="0" applyBorder="0" applyAlignment="0" applyProtection="0"/>
    <xf numFmtId="0" fontId="1" fillId="35" borderId="15" applyNumberFormat="0" applyBorder="0" applyAlignment="0" applyProtection="0"/>
    <xf numFmtId="0" fontId="1" fillId="37" borderId="15" applyNumberFormat="0" applyBorder="0" applyAlignment="0" applyProtection="0"/>
    <xf numFmtId="0" fontId="1" fillId="38" borderId="15" applyNumberFormat="0" applyBorder="0" applyAlignment="0" applyProtection="0"/>
    <xf numFmtId="0" fontId="1" fillId="39" borderId="15" applyNumberFormat="0" applyBorder="0" applyAlignment="0" applyProtection="0"/>
    <xf numFmtId="9" fontId="27" fillId="0" borderId="15" applyFont="0" applyFill="0" applyBorder="0" applyAlignment="0" applyProtection="0"/>
    <xf numFmtId="0" fontId="30" fillId="0" borderId="0" applyNumberFormat="0" applyFill="0" applyBorder="0" applyAlignment="0" applyProtection="0"/>
    <xf numFmtId="0" fontId="4" fillId="0" borderId="15"/>
  </cellStyleXfs>
  <cellXfs count="377">
    <xf numFmtId="0" fontId="0" fillId="0" borderId="0" xfId="0"/>
    <xf numFmtId="166" fontId="29" fillId="0" borderId="15" xfId="0" applyNumberFormat="1" applyFont="1" applyBorder="1" applyAlignment="1">
      <alignment vertical="center"/>
    </xf>
    <xf numFmtId="10" fontId="29" fillId="0" borderId="15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32" fillId="0" borderId="15" xfId="50" applyFont="1"/>
    <xf numFmtId="0" fontId="33" fillId="0" borderId="15" xfId="50" applyFont="1" applyAlignment="1">
      <alignment horizontal="right" wrapText="1"/>
    </xf>
    <xf numFmtId="0" fontId="33" fillId="0" borderId="15" xfId="50" applyFont="1" applyAlignment="1">
      <alignment vertical="center" wrapText="1"/>
    </xf>
    <xf numFmtId="0" fontId="32" fillId="0" borderId="15" xfId="50" applyFont="1" applyAlignment="1">
      <alignment horizontal="center"/>
    </xf>
    <xf numFmtId="0" fontId="35" fillId="0" borderId="15" xfId="50" applyFont="1" applyAlignment="1">
      <alignment horizontal="center" vertical="center" wrapText="1"/>
    </xf>
    <xf numFmtId="0" fontId="32" fillId="2" borderId="15" xfId="50" applyFont="1" applyFill="1" applyAlignment="1">
      <alignment horizontal="center"/>
    </xf>
    <xf numFmtId="0" fontId="32" fillId="2" borderId="15" xfId="50" applyFont="1" applyFill="1"/>
    <xf numFmtId="0" fontId="32" fillId="0" borderId="15" xfId="50" applyFont="1" applyAlignment="1">
      <alignment vertical="center" wrapText="1"/>
    </xf>
    <xf numFmtId="0" fontId="35" fillId="0" borderId="15" xfId="50" applyFont="1" applyAlignment="1">
      <alignment horizontal="right" vertical="top" wrapText="1"/>
    </xf>
    <xf numFmtId="0" fontId="32" fillId="0" borderId="15" xfId="50" applyFont="1" applyAlignment="1">
      <alignment horizontal="center" vertical="center"/>
    </xf>
    <xf numFmtId="0" fontId="37" fillId="0" borderId="15" xfId="1" applyFont="1"/>
    <xf numFmtId="0" fontId="38" fillId="0" borderId="15" xfId="1" applyFont="1"/>
    <xf numFmtId="0" fontId="40" fillId="0" borderId="15" xfId="1" applyFont="1" applyAlignment="1">
      <alignment horizontal="left" vertical="center"/>
    </xf>
    <xf numFmtId="0" fontId="37" fillId="0" borderId="15" xfId="1" applyFont="1" applyAlignment="1">
      <alignment horizontal="left" vertical="center"/>
    </xf>
    <xf numFmtId="0" fontId="37" fillId="0" borderId="15" xfId="1" applyFont="1" applyAlignment="1">
      <alignment horizontal="center"/>
    </xf>
    <xf numFmtId="0" fontId="38" fillId="0" borderId="15" xfId="1" applyFont="1" applyAlignment="1">
      <alignment horizontal="center"/>
    </xf>
    <xf numFmtId="0" fontId="37" fillId="0" borderId="0" xfId="0" applyFont="1"/>
    <xf numFmtId="0" fontId="41" fillId="0" borderId="15" xfId="1" applyFont="1"/>
    <xf numFmtId="0" fontId="37" fillId="0" borderId="15" xfId="50" applyFont="1"/>
    <xf numFmtId="0" fontId="40" fillId="0" borderId="15" xfId="50" applyFont="1" applyAlignment="1">
      <alignment vertical="center"/>
    </xf>
    <xf numFmtId="0" fontId="42" fillId="4" borderId="16" xfId="0" applyFont="1" applyFill="1" applyBorder="1" applyAlignment="1">
      <alignment horizontal="center" vertical="center"/>
    </xf>
    <xf numFmtId="49" fontId="43" fillId="0" borderId="31" xfId="0" applyNumberFormat="1" applyFont="1" applyBorder="1" applyAlignment="1">
      <alignment vertical="center" wrapText="1"/>
    </xf>
    <xf numFmtId="0" fontId="44" fillId="0" borderId="0" xfId="0" applyFont="1" applyAlignment="1">
      <alignment horizontal="center"/>
    </xf>
    <xf numFmtId="49" fontId="43" fillId="0" borderId="16" xfId="0" applyNumberFormat="1" applyFont="1" applyBorder="1" applyAlignment="1">
      <alignment horizontal="center" vertical="center" wrapText="1"/>
    </xf>
    <xf numFmtId="0" fontId="45" fillId="0" borderId="0" xfId="0" applyFont="1" applyAlignment="1">
      <alignment horizontal="center"/>
    </xf>
    <xf numFmtId="0" fontId="44" fillId="0" borderId="0" xfId="0" applyFont="1"/>
    <xf numFmtId="164" fontId="44" fillId="0" borderId="0" xfId="0" applyNumberFormat="1" applyFont="1"/>
    <xf numFmtId="164" fontId="44" fillId="0" borderId="16" xfId="0" applyNumberFormat="1" applyFont="1" applyBorder="1"/>
    <xf numFmtId="49" fontId="29" fillId="0" borderId="16" xfId="0" applyNumberFormat="1" applyFont="1" applyBorder="1" applyAlignment="1">
      <alignment vertical="center" wrapText="1"/>
    </xf>
    <xf numFmtId="43" fontId="44" fillId="0" borderId="0" xfId="0" applyNumberFormat="1" applyFont="1"/>
    <xf numFmtId="9" fontId="44" fillId="0" borderId="0" xfId="0" applyNumberFormat="1" applyFont="1"/>
    <xf numFmtId="43" fontId="44" fillId="0" borderId="0" xfId="6" applyFont="1"/>
    <xf numFmtId="9" fontId="45" fillId="0" borderId="16" xfId="49" applyFont="1" applyFill="1" applyBorder="1" applyAlignment="1">
      <alignment vertical="center"/>
    </xf>
    <xf numFmtId="10" fontId="45" fillId="0" borderId="16" xfId="0" applyNumberFormat="1" applyFont="1" applyBorder="1" applyAlignment="1">
      <alignment vertical="center"/>
    </xf>
    <xf numFmtId="164" fontId="46" fillId="0" borderId="16" xfId="0" applyNumberFormat="1" applyFont="1" applyBorder="1" applyAlignment="1">
      <alignment vertical="center"/>
    </xf>
    <xf numFmtId="43" fontId="45" fillId="0" borderId="16" xfId="6" applyFont="1" applyFill="1" applyBorder="1" applyAlignment="1">
      <alignment vertical="center"/>
    </xf>
    <xf numFmtId="0" fontId="45" fillId="0" borderId="0" xfId="0" applyFont="1"/>
    <xf numFmtId="9" fontId="47" fillId="0" borderId="16" xfId="49" applyFont="1" applyFill="1" applyBorder="1" applyAlignment="1">
      <alignment vertical="center"/>
    </xf>
    <xf numFmtId="43" fontId="46" fillId="0" borderId="16" xfId="6" applyFont="1" applyFill="1" applyBorder="1" applyAlignment="1">
      <alignment vertical="center"/>
    </xf>
    <xf numFmtId="3" fontId="41" fillId="2" borderId="4" xfId="1" applyNumberFormat="1" applyFont="1" applyFill="1" applyBorder="1" applyAlignment="1">
      <alignment horizontal="center" vertical="center" wrapText="1"/>
    </xf>
    <xf numFmtId="0" fontId="50" fillId="43" borderId="8" xfId="6" applyNumberFormat="1" applyFont="1" applyFill="1" applyBorder="1" applyAlignment="1">
      <alignment horizontal="center" vertical="center" wrapText="1"/>
    </xf>
    <xf numFmtId="0" fontId="50" fillId="45" borderId="4" xfId="6" applyNumberFormat="1" applyFont="1" applyFill="1" applyBorder="1" applyAlignment="1">
      <alignment horizontal="center" vertical="center" wrapText="1"/>
    </xf>
    <xf numFmtId="3" fontId="44" fillId="3" borderId="8" xfId="1" applyNumberFormat="1" applyFont="1" applyFill="1" applyBorder="1" applyAlignment="1">
      <alignment horizontal="center" vertical="center" wrapText="1"/>
    </xf>
    <xf numFmtId="3" fontId="46" fillId="2" borderId="4" xfId="1" applyNumberFormat="1" applyFont="1" applyFill="1" applyBorder="1" applyAlignment="1">
      <alignment horizontal="center" vertical="center" wrapText="1"/>
    </xf>
    <xf numFmtId="0" fontId="50" fillId="45" borderId="4" xfId="1" applyFont="1" applyFill="1" applyBorder="1" applyAlignment="1">
      <alignment horizontal="center" vertical="center" wrapText="1"/>
    </xf>
    <xf numFmtId="0" fontId="42" fillId="0" borderId="0" xfId="0" applyFont="1"/>
    <xf numFmtId="0" fontId="42" fillId="0" borderId="15" xfId="50" applyFont="1" applyAlignment="1">
      <alignment horizontal="right" vertical="center"/>
    </xf>
    <xf numFmtId="0" fontId="44" fillId="0" borderId="15" xfId="50" applyFont="1"/>
    <xf numFmtId="0" fontId="42" fillId="0" borderId="15" xfId="50" applyFont="1" applyAlignment="1">
      <alignment vertical="center"/>
    </xf>
    <xf numFmtId="49" fontId="39" fillId="43" borderId="4" xfId="1" applyNumberFormat="1" applyFont="1" applyFill="1" applyBorder="1" applyAlignment="1">
      <alignment horizontal="center" vertical="center" wrapText="1"/>
    </xf>
    <xf numFmtId="0" fontId="39" fillId="43" borderId="4" xfId="53" applyNumberFormat="1" applyFont="1" applyFill="1" applyBorder="1" applyAlignment="1">
      <alignment horizontal="center" vertical="center" wrapText="1"/>
    </xf>
    <xf numFmtId="3" fontId="37" fillId="3" borderId="4" xfId="1" applyNumberFormat="1" applyFont="1" applyFill="1" applyBorder="1" applyAlignment="1">
      <alignment horizontal="center" vertical="center" wrapText="1"/>
    </xf>
    <xf numFmtId="0" fontId="40" fillId="0" borderId="15" xfId="1" applyFont="1"/>
    <xf numFmtId="0" fontId="40" fillId="0" borderId="15" xfId="76" applyFont="1" applyAlignment="1">
      <alignment horizontal="right" vertical="center"/>
    </xf>
    <xf numFmtId="0" fontId="37" fillId="0" borderId="15" xfId="76" applyFont="1"/>
    <xf numFmtId="0" fontId="40" fillId="0" borderId="15" xfId="76" applyFont="1" applyAlignment="1">
      <alignment vertical="center"/>
    </xf>
    <xf numFmtId="49" fontId="50" fillId="43" borderId="4" xfId="1" applyNumberFormat="1" applyFont="1" applyFill="1" applyBorder="1" applyAlignment="1">
      <alignment horizontal="center" vertical="center" wrapText="1"/>
    </xf>
    <xf numFmtId="3" fontId="44" fillId="3" borderId="4" xfId="1" applyNumberFormat="1" applyFont="1" applyFill="1" applyBorder="1" applyAlignment="1">
      <alignment horizontal="center" vertical="center" wrapText="1"/>
    </xf>
    <xf numFmtId="3" fontId="44" fillId="41" borderId="4" xfId="1" applyNumberFormat="1" applyFont="1" applyFill="1" applyBorder="1" applyAlignment="1">
      <alignment horizontal="center" vertical="center" wrapText="1"/>
    </xf>
    <xf numFmtId="3" fontId="46" fillId="40" borderId="4" xfId="1" applyNumberFormat="1" applyFont="1" applyFill="1" applyBorder="1" applyAlignment="1">
      <alignment horizontal="center" vertical="center" wrapText="1"/>
    </xf>
    <xf numFmtId="0" fontId="50" fillId="43" borderId="4" xfId="6" applyNumberFormat="1" applyFont="1" applyFill="1" applyBorder="1" applyAlignment="1">
      <alignment horizontal="center" vertical="center" wrapText="1"/>
    </xf>
    <xf numFmtId="0" fontId="53" fillId="7" borderId="49" xfId="0" applyFont="1" applyFill="1" applyBorder="1" applyAlignment="1">
      <alignment horizontal="center" wrapText="1"/>
    </xf>
    <xf numFmtId="0" fontId="44" fillId="0" borderId="49" xfId="0" applyFont="1" applyBorder="1" applyAlignment="1">
      <alignment horizontal="center"/>
    </xf>
    <xf numFmtId="0" fontId="42" fillId="2" borderId="0" xfId="0" applyFont="1" applyFill="1"/>
    <xf numFmtId="0" fontId="44" fillId="2" borderId="0" xfId="0" applyFont="1" applyFill="1"/>
    <xf numFmtId="0" fontId="42" fillId="2" borderId="15" xfId="50" applyFont="1" applyFill="1" applyAlignment="1">
      <alignment horizontal="right" vertical="center"/>
    </xf>
    <xf numFmtId="0" fontId="44" fillId="2" borderId="15" xfId="50" applyFont="1" applyFill="1"/>
    <xf numFmtId="0" fontId="42" fillId="2" borderId="15" xfId="50" applyFont="1" applyFill="1" applyAlignment="1">
      <alignment vertical="center"/>
    </xf>
    <xf numFmtId="0" fontId="44" fillId="0" borderId="15" xfId="0" applyFont="1" applyBorder="1"/>
    <xf numFmtId="0" fontId="42" fillId="0" borderId="15" xfId="0" applyFont="1" applyBorder="1" applyAlignment="1">
      <alignment vertical="center"/>
    </xf>
    <xf numFmtId="49" fontId="50" fillId="43" borderId="48" xfId="1" applyNumberFormat="1" applyFont="1" applyFill="1" applyBorder="1" applyAlignment="1">
      <alignment horizontal="center" vertical="center" wrapText="1"/>
    </xf>
    <xf numFmtId="0" fontId="50" fillId="43" borderId="41" xfId="6" applyNumberFormat="1" applyFont="1" applyFill="1" applyBorder="1" applyAlignment="1">
      <alignment horizontal="center" vertical="center" wrapText="1"/>
    </xf>
    <xf numFmtId="0" fontId="50" fillId="43" borderId="42" xfId="6" applyNumberFormat="1" applyFont="1" applyFill="1" applyBorder="1" applyAlignment="1">
      <alignment horizontal="center" vertical="center" wrapText="1"/>
    </xf>
    <xf numFmtId="0" fontId="50" fillId="43" borderId="43" xfId="6" applyNumberFormat="1" applyFont="1" applyFill="1" applyBorder="1" applyAlignment="1">
      <alignment horizontal="center" vertical="center" wrapText="1"/>
    </xf>
    <xf numFmtId="3" fontId="44" fillId="3" borderId="45" xfId="1" applyNumberFormat="1" applyFont="1" applyFill="1" applyBorder="1" applyAlignment="1">
      <alignment horizontal="center" vertical="center" wrapText="1"/>
    </xf>
    <xf numFmtId="3" fontId="46" fillId="2" borderId="45" xfId="1" applyNumberFormat="1" applyFont="1" applyFill="1" applyBorder="1" applyAlignment="1">
      <alignment horizontal="center" vertical="center" wrapText="1"/>
    </xf>
    <xf numFmtId="0" fontId="42" fillId="0" borderId="0" xfId="0" applyFont="1" applyAlignment="1">
      <alignment vertical="top"/>
    </xf>
    <xf numFmtId="0" fontId="44" fillId="0" borderId="0" xfId="0" applyFont="1" applyAlignment="1">
      <alignment vertical="top"/>
    </xf>
    <xf numFmtId="0" fontId="42" fillId="2" borderId="15" xfId="50" applyFont="1" applyFill="1" applyAlignment="1">
      <alignment horizontal="center" vertical="center"/>
    </xf>
    <xf numFmtId="0" fontId="39" fillId="43" borderId="37" xfId="53" applyNumberFormat="1" applyFont="1" applyFill="1" applyBorder="1" applyAlignment="1">
      <alignment horizontal="center" vertical="center" wrapText="1"/>
    </xf>
    <xf numFmtId="3" fontId="41" fillId="2" borderId="35" xfId="1" applyNumberFormat="1" applyFont="1" applyFill="1" applyBorder="1" applyAlignment="1">
      <alignment horizontal="center" vertical="center" wrapText="1"/>
    </xf>
    <xf numFmtId="3" fontId="41" fillId="2" borderId="15" xfId="1" applyNumberFormat="1" applyFont="1" applyFill="1" applyAlignment="1">
      <alignment horizontal="center" vertical="center" wrapText="1"/>
    </xf>
    <xf numFmtId="3" fontId="37" fillId="3" borderId="15" xfId="1" applyNumberFormat="1" applyFont="1" applyFill="1" applyAlignment="1">
      <alignment horizontal="center" vertical="center" wrapText="1"/>
    </xf>
    <xf numFmtId="0" fontId="50" fillId="44" borderId="16" xfId="0" applyFont="1" applyFill="1" applyBorder="1" applyAlignment="1">
      <alignment horizontal="center" vertical="center" wrapText="1"/>
    </xf>
    <xf numFmtId="0" fontId="44" fillId="0" borderId="15" xfId="0" applyFont="1" applyBorder="1" applyAlignment="1">
      <alignment horizontal="center"/>
    </xf>
    <xf numFmtId="0" fontId="45" fillId="0" borderId="0" xfId="0" applyFont="1" applyAlignment="1">
      <alignment horizontal="left" vertical="center"/>
    </xf>
    <xf numFmtId="49" fontId="29" fillId="2" borderId="15" xfId="0" applyNumberFormat="1" applyFont="1" applyFill="1" applyBorder="1" applyAlignment="1">
      <alignment vertical="center" wrapText="1"/>
    </xf>
    <xf numFmtId="0" fontId="54" fillId="44" borderId="16" xfId="0" applyFont="1" applyFill="1" applyBorder="1" applyAlignment="1">
      <alignment horizontal="center" vertical="center" wrapText="1"/>
    </xf>
    <xf numFmtId="0" fontId="45" fillId="0" borderId="0" xfId="0" applyFont="1" applyAlignment="1">
      <alignment horizontal="center" vertical="center" wrapText="1"/>
    </xf>
    <xf numFmtId="43" fontId="29" fillId="2" borderId="16" xfId="6" applyFont="1" applyFill="1" applyBorder="1" applyAlignment="1">
      <alignment horizontal="left" vertical="center" wrapText="1"/>
    </xf>
    <xf numFmtId="49" fontId="29" fillId="2" borderId="15" xfId="0" applyNumberFormat="1" applyFont="1" applyFill="1" applyBorder="1" applyAlignment="1">
      <alignment horizontal="center" vertical="center" wrapText="1"/>
    </xf>
    <xf numFmtId="0" fontId="45" fillId="6" borderId="15" xfId="1" applyFont="1" applyFill="1"/>
    <xf numFmtId="0" fontId="45" fillId="0" borderId="15" xfId="1" applyFont="1"/>
    <xf numFmtId="0" fontId="54" fillId="43" borderId="11" xfId="1" applyFont="1" applyFill="1" applyBorder="1" applyAlignment="1">
      <alignment vertical="center" wrapText="1"/>
    </xf>
    <xf numFmtId="0" fontId="54" fillId="43" borderId="12" xfId="1" applyFont="1" applyFill="1" applyBorder="1" applyAlignment="1">
      <alignment vertical="center" wrapText="1"/>
    </xf>
    <xf numFmtId="0" fontId="54" fillId="43" borderId="5" xfId="1" applyFont="1" applyFill="1" applyBorder="1" applyAlignment="1">
      <alignment vertical="center" wrapText="1"/>
    </xf>
    <xf numFmtId="0" fontId="54" fillId="43" borderId="6" xfId="1" applyFont="1" applyFill="1" applyBorder="1" applyAlignment="1">
      <alignment vertical="center" wrapText="1"/>
    </xf>
    <xf numFmtId="0" fontId="54" fillId="43" borderId="7" xfId="1" applyFont="1" applyFill="1" applyBorder="1" applyAlignment="1">
      <alignment vertical="center" wrapText="1"/>
    </xf>
    <xf numFmtId="0" fontId="54" fillId="3" borderId="15" xfId="1" applyFont="1" applyFill="1" applyAlignment="1">
      <alignment horizontal="left" vertical="center" wrapText="1"/>
    </xf>
    <xf numFmtId="167" fontId="47" fillId="2" borderId="15" xfId="1" applyNumberFormat="1" applyFont="1" applyFill="1" applyAlignment="1">
      <alignment horizontal="center" vertical="center" wrapText="1"/>
    </xf>
    <xf numFmtId="0" fontId="45" fillId="2" borderId="15" xfId="1" applyFont="1" applyFill="1"/>
    <xf numFmtId="49" fontId="54" fillId="45" borderId="4" xfId="1" applyNumberFormat="1" applyFont="1" applyFill="1" applyBorder="1" applyAlignment="1">
      <alignment horizontal="center" vertical="center" wrapText="1"/>
    </xf>
    <xf numFmtId="49" fontId="47" fillId="3" borderId="4" xfId="1" applyNumberFormat="1" applyFont="1" applyFill="1" applyBorder="1" applyAlignment="1">
      <alignment horizontal="center" vertical="center" wrapText="1"/>
    </xf>
    <xf numFmtId="2" fontId="47" fillId="3" borderId="4" xfId="1" applyNumberFormat="1" applyFont="1" applyFill="1" applyBorder="1" applyAlignment="1">
      <alignment horizontal="center" vertical="center" wrapText="1"/>
    </xf>
    <xf numFmtId="1" fontId="47" fillId="41" borderId="4" xfId="1" applyNumberFormat="1" applyFont="1" applyFill="1" applyBorder="1" applyAlignment="1">
      <alignment horizontal="center" vertical="center" wrapText="1"/>
    </xf>
    <xf numFmtId="167" fontId="47" fillId="3" borderId="4" xfId="1" applyNumberFormat="1" applyFont="1" applyFill="1" applyBorder="1" applyAlignment="1">
      <alignment horizontal="center" vertical="center" wrapText="1"/>
    </xf>
    <xf numFmtId="167" fontId="47" fillId="41" borderId="4" xfId="1" applyNumberFormat="1" applyFont="1" applyFill="1" applyBorder="1" applyAlignment="1">
      <alignment horizontal="center" vertical="center" wrapText="1"/>
    </xf>
    <xf numFmtId="2" fontId="47" fillId="2" borderId="15" xfId="1" applyNumberFormat="1" applyFont="1" applyFill="1" applyAlignment="1">
      <alignment horizontal="center" vertical="center" wrapText="1"/>
    </xf>
    <xf numFmtId="2" fontId="47" fillId="2" borderId="32" xfId="1" applyNumberFormat="1" applyFont="1" applyFill="1" applyBorder="1" applyAlignment="1">
      <alignment vertical="center" wrapText="1"/>
    </xf>
    <xf numFmtId="0" fontId="47" fillId="0" borderId="15" xfId="1" applyFont="1" applyAlignment="1">
      <alignment horizontal="left" vertical="center"/>
    </xf>
    <xf numFmtId="0" fontId="45" fillId="0" borderId="15" xfId="1" applyFont="1" applyAlignment="1">
      <alignment horizontal="left" vertical="center"/>
    </xf>
    <xf numFmtId="49" fontId="47" fillId="0" borderId="15" xfId="1" applyNumberFormat="1" applyFont="1" applyAlignment="1">
      <alignment horizontal="center" vertical="center" wrapText="1"/>
    </xf>
    <xf numFmtId="2" fontId="47" fillId="0" borderId="15" xfId="1" applyNumberFormat="1" applyFont="1" applyAlignment="1">
      <alignment horizontal="center" vertical="center" wrapText="1"/>
    </xf>
    <xf numFmtId="167" fontId="47" fillId="3" borderId="15" xfId="1" applyNumberFormat="1" applyFont="1" applyFill="1" applyAlignment="1">
      <alignment horizontal="center" vertical="center" wrapText="1"/>
    </xf>
    <xf numFmtId="2" fontId="47" fillId="0" borderId="15" xfId="1" applyNumberFormat="1" applyFont="1" applyAlignment="1">
      <alignment vertical="center" wrapText="1"/>
    </xf>
    <xf numFmtId="0" fontId="47" fillId="0" borderId="15" xfId="50" applyFont="1" applyAlignment="1">
      <alignment vertical="center"/>
    </xf>
    <xf numFmtId="0" fontId="47" fillId="2" borderId="15" xfId="50" applyFont="1" applyFill="1" applyAlignment="1">
      <alignment vertical="center"/>
    </xf>
    <xf numFmtId="0" fontId="47" fillId="2" borderId="38" xfId="50" applyFont="1" applyFill="1" applyBorder="1" applyAlignment="1">
      <alignment vertical="center"/>
    </xf>
    <xf numFmtId="0" fontId="45" fillId="0" borderId="15" xfId="50" applyFont="1"/>
    <xf numFmtId="2" fontId="54" fillId="60" borderId="32" xfId="1" applyNumberFormat="1" applyFont="1" applyFill="1" applyBorder="1" applyAlignment="1">
      <alignment horizontal="center" vertical="center" wrapText="1"/>
    </xf>
    <xf numFmtId="167" fontId="54" fillId="47" borderId="4" xfId="1" applyNumberFormat="1" applyFont="1" applyFill="1" applyBorder="1" applyAlignment="1">
      <alignment horizontal="center" vertical="center" wrapText="1"/>
    </xf>
    <xf numFmtId="0" fontId="44" fillId="0" borderId="0" xfId="0" applyFont="1" applyAlignment="1">
      <alignment vertical="center"/>
    </xf>
    <xf numFmtId="0" fontId="42" fillId="2" borderId="38" xfId="50" applyFont="1" applyFill="1" applyBorder="1" applyAlignment="1">
      <alignment vertical="center"/>
    </xf>
    <xf numFmtId="0" fontId="42" fillId="2" borderId="39" xfId="50" applyFont="1" applyFill="1" applyBorder="1" applyAlignment="1">
      <alignment vertical="center"/>
    </xf>
    <xf numFmtId="167" fontId="43" fillId="40" borderId="16" xfId="0" applyNumberFormat="1" applyFont="1" applyFill="1" applyBorder="1" applyAlignment="1">
      <alignment vertical="center"/>
    </xf>
    <xf numFmtId="0" fontId="45" fillId="0" borderId="0" xfId="0" applyFont="1" applyAlignment="1">
      <alignment vertical="center"/>
    </xf>
    <xf numFmtId="2" fontId="29" fillId="0" borderId="16" xfId="0" applyNumberFormat="1" applyFont="1" applyBorder="1" applyAlignment="1">
      <alignment horizontal="left" vertical="center" wrapText="1"/>
    </xf>
    <xf numFmtId="167" fontId="45" fillId="0" borderId="16" xfId="0" applyNumberFormat="1" applyFont="1" applyBorder="1" applyAlignment="1">
      <alignment vertical="center"/>
    </xf>
    <xf numFmtId="167" fontId="43" fillId="40" borderId="16" xfId="6" applyNumberFormat="1" applyFont="1" applyFill="1" applyBorder="1" applyAlignment="1">
      <alignment vertical="center" wrapText="1"/>
    </xf>
    <xf numFmtId="0" fontId="47" fillId="0" borderId="0" xfId="0" applyFont="1"/>
    <xf numFmtId="0" fontId="45" fillId="0" borderId="16" xfId="0" applyFont="1" applyBorder="1"/>
    <xf numFmtId="43" fontId="29" fillId="0" borderId="16" xfId="6" applyFont="1" applyFill="1" applyBorder="1" applyAlignment="1">
      <alignment vertical="center" wrapText="1"/>
    </xf>
    <xf numFmtId="43" fontId="29" fillId="2" borderId="17" xfId="6" applyFont="1" applyFill="1" applyBorder="1" applyAlignment="1">
      <alignment horizontal="left" vertical="center" wrapText="1"/>
    </xf>
    <xf numFmtId="3" fontId="46" fillId="2" borderId="52" xfId="1" applyNumberFormat="1" applyFont="1" applyFill="1" applyBorder="1" applyAlignment="1">
      <alignment horizontal="center" vertical="center" wrapText="1"/>
    </xf>
    <xf numFmtId="49" fontId="43" fillId="7" borderId="16" xfId="0" applyNumberFormat="1" applyFont="1" applyFill="1" applyBorder="1" applyAlignment="1">
      <alignment horizontal="center" vertical="center" wrapText="1"/>
    </xf>
    <xf numFmtId="49" fontId="29" fillId="7" borderId="16" xfId="0" applyNumberFormat="1" applyFont="1" applyFill="1" applyBorder="1" applyAlignment="1">
      <alignment horizontal="center" vertical="center" wrapText="1"/>
    </xf>
    <xf numFmtId="49" fontId="43" fillId="61" borderId="16" xfId="0" applyNumberFormat="1" applyFont="1" applyFill="1" applyBorder="1" applyAlignment="1">
      <alignment horizontal="center" vertical="center" wrapText="1"/>
    </xf>
    <xf numFmtId="49" fontId="43" fillId="5" borderId="16" xfId="0" applyNumberFormat="1" applyFont="1" applyFill="1" applyBorder="1" applyAlignment="1">
      <alignment horizontal="center" vertical="center" wrapText="1"/>
    </xf>
    <xf numFmtId="49" fontId="29" fillId="5" borderId="16" xfId="0" applyNumberFormat="1" applyFont="1" applyFill="1" applyBorder="1" applyAlignment="1">
      <alignment vertical="center" wrapText="1"/>
    </xf>
    <xf numFmtId="49" fontId="29" fillId="61" borderId="16" xfId="0" applyNumberFormat="1" applyFont="1" applyFill="1" applyBorder="1" applyAlignment="1">
      <alignment horizontal="center" vertical="center" wrapText="1"/>
    </xf>
    <xf numFmtId="49" fontId="29" fillId="5" borderId="16" xfId="0" applyNumberFormat="1" applyFont="1" applyFill="1" applyBorder="1" applyAlignment="1">
      <alignment horizontal="center" vertical="center" wrapText="1"/>
    </xf>
    <xf numFmtId="49" fontId="43" fillId="0" borderId="54" xfId="0" applyNumberFormat="1" applyFont="1" applyBorder="1" applyAlignment="1">
      <alignment horizontal="center" vertical="center" wrapText="1"/>
    </xf>
    <xf numFmtId="166" fontId="28" fillId="0" borderId="16" xfId="0" applyNumberFormat="1" applyFont="1" applyBorder="1" applyAlignment="1">
      <alignment horizontal="center" vertical="center"/>
    </xf>
    <xf numFmtId="0" fontId="42" fillId="0" borderId="16" xfId="0" applyFont="1" applyBorder="1" applyAlignment="1">
      <alignment horizontal="center" vertical="center"/>
    </xf>
    <xf numFmtId="0" fontId="42" fillId="7" borderId="16" xfId="0" applyFont="1" applyFill="1" applyBorder="1" applyAlignment="1">
      <alignment horizontal="center" vertical="center"/>
    </xf>
    <xf numFmtId="168" fontId="28" fillId="0" borderId="16" xfId="0" applyNumberFormat="1" applyFont="1" applyBorder="1" applyAlignment="1">
      <alignment horizontal="center" vertical="center"/>
    </xf>
    <xf numFmtId="49" fontId="29" fillId="0" borderId="16" xfId="0" applyNumberFormat="1" applyFont="1" applyBorder="1" applyAlignment="1">
      <alignment horizontal="center" vertical="center" wrapText="1"/>
    </xf>
    <xf numFmtId="10" fontId="29" fillId="0" borderId="16" xfId="0" applyNumberFormat="1" applyFont="1" applyBorder="1" applyAlignment="1">
      <alignment horizontal="center" vertical="center"/>
    </xf>
    <xf numFmtId="49" fontId="43" fillId="0" borderId="15" xfId="0" applyNumberFormat="1" applyFont="1" applyBorder="1" applyAlignment="1">
      <alignment horizontal="center" vertical="center" wrapText="1"/>
    </xf>
    <xf numFmtId="0" fontId="44" fillId="0" borderId="15" xfId="0" applyFont="1" applyBorder="1" applyAlignment="1">
      <alignment horizontal="center" vertical="center"/>
    </xf>
    <xf numFmtId="166" fontId="44" fillId="0" borderId="16" xfId="0" applyNumberFormat="1" applyFont="1" applyBorder="1" applyAlignment="1">
      <alignment horizontal="center" vertical="center"/>
    </xf>
    <xf numFmtId="0" fontId="49" fillId="0" borderId="16" xfId="0" applyFont="1" applyBorder="1" applyAlignment="1">
      <alignment horizontal="center" vertical="center"/>
    </xf>
    <xf numFmtId="0" fontId="44" fillId="0" borderId="54" xfId="0" applyFont="1" applyBorder="1"/>
    <xf numFmtId="49" fontId="29" fillId="5" borderId="16" xfId="0" applyNumberFormat="1" applyFont="1" applyFill="1" applyBorder="1" applyAlignment="1">
      <alignment horizontal="left" vertical="center" wrapText="1"/>
    </xf>
    <xf numFmtId="166" fontId="44" fillId="40" borderId="16" xfId="0" applyNumberFormat="1" applyFont="1" applyFill="1" applyBorder="1" applyAlignment="1">
      <alignment horizontal="center" vertical="center"/>
    </xf>
    <xf numFmtId="0" fontId="44" fillId="40" borderId="16" xfId="0" applyFont="1" applyFill="1" applyBorder="1" applyAlignment="1">
      <alignment horizontal="center" vertical="center"/>
    </xf>
    <xf numFmtId="49" fontId="29" fillId="61" borderId="16" xfId="0" applyNumberFormat="1" applyFont="1" applyFill="1" applyBorder="1" applyAlignment="1">
      <alignment horizontal="left" vertical="center" wrapText="1"/>
    </xf>
    <xf numFmtId="165" fontId="29" fillId="0" borderId="16" xfId="49" applyNumberFormat="1" applyFont="1" applyBorder="1" applyAlignment="1">
      <alignment horizontal="center" vertical="center"/>
    </xf>
    <xf numFmtId="166" fontId="48" fillId="0" borderId="16" xfId="0" applyNumberFormat="1" applyFont="1" applyBorder="1" applyAlignment="1">
      <alignment horizontal="center" vertical="center"/>
    </xf>
    <xf numFmtId="3" fontId="28" fillId="0" borderId="16" xfId="0" applyNumberFormat="1" applyFont="1" applyBorder="1" applyAlignment="1">
      <alignment horizontal="center" vertical="center"/>
    </xf>
    <xf numFmtId="0" fontId="49" fillId="40" borderId="16" xfId="0" applyFont="1" applyFill="1" applyBorder="1" applyAlignment="1">
      <alignment horizontal="center" vertical="center"/>
    </xf>
    <xf numFmtId="9" fontId="44" fillId="0" borderId="0" xfId="0" applyNumberFormat="1" applyFont="1" applyAlignment="1">
      <alignment horizontal="right"/>
    </xf>
    <xf numFmtId="0" fontId="44" fillId="0" borderId="0" xfId="0" applyFont="1" applyAlignment="1">
      <alignment horizontal="right"/>
    </xf>
    <xf numFmtId="0" fontId="31" fillId="55" borderId="49" xfId="0" applyFont="1" applyFill="1" applyBorder="1" applyAlignment="1">
      <alignment horizontal="center" vertical="center"/>
    </xf>
    <xf numFmtId="0" fontId="7" fillId="4" borderId="49" xfId="0" applyFont="1" applyFill="1" applyBorder="1" applyAlignment="1">
      <alignment horizontal="center" vertical="center"/>
    </xf>
    <xf numFmtId="0" fontId="6" fillId="49" borderId="49" xfId="0" applyFont="1" applyFill="1" applyBorder="1" applyAlignment="1">
      <alignment vertical="center" wrapText="1"/>
    </xf>
    <xf numFmtId="49" fontId="8" fillId="5" borderId="49" xfId="0" applyNumberFormat="1" applyFont="1" applyFill="1" applyBorder="1" applyAlignment="1">
      <alignment horizontal="left" vertical="center" wrapText="1"/>
    </xf>
    <xf numFmtId="0" fontId="6" fillId="50" borderId="49" xfId="0" applyFont="1" applyFill="1" applyBorder="1" applyAlignment="1">
      <alignment vertical="center" wrapText="1"/>
    </xf>
    <xf numFmtId="49" fontId="8" fillId="7" borderId="49" xfId="0" applyNumberFormat="1" applyFont="1" applyFill="1" applyBorder="1" applyAlignment="1">
      <alignment vertical="center" wrapText="1"/>
    </xf>
    <xf numFmtId="0" fontId="8" fillId="50" borderId="49" xfId="0" applyFont="1" applyFill="1" applyBorder="1" applyAlignment="1">
      <alignment vertical="center" wrapText="1"/>
    </xf>
    <xf numFmtId="0" fontId="6" fillId="51" borderId="49" xfId="0" applyFont="1" applyFill="1" applyBorder="1" applyAlignment="1">
      <alignment vertical="center" wrapText="1"/>
    </xf>
    <xf numFmtId="0" fontId="6" fillId="56" borderId="49" xfId="0" applyFont="1" applyFill="1" applyBorder="1" applyAlignment="1">
      <alignment vertical="center" wrapText="1"/>
    </xf>
    <xf numFmtId="49" fontId="8" fillId="57" borderId="49" xfId="0" applyNumberFormat="1" applyFont="1" applyFill="1" applyBorder="1" applyAlignment="1">
      <alignment vertical="center" wrapText="1"/>
    </xf>
    <xf numFmtId="0" fontId="6" fillId="52" borderId="49" xfId="0" applyFont="1" applyFill="1" applyBorder="1" applyAlignment="1">
      <alignment vertical="center" wrapText="1"/>
    </xf>
    <xf numFmtId="49" fontId="8" fillId="6" borderId="49" xfId="0" applyNumberFormat="1" applyFont="1" applyFill="1" applyBorder="1" applyAlignment="1">
      <alignment vertical="center" wrapText="1"/>
    </xf>
    <xf numFmtId="0" fontId="6" fillId="54" borderId="49" xfId="0" applyFont="1" applyFill="1" applyBorder="1" applyAlignment="1">
      <alignment vertical="center" wrapText="1"/>
    </xf>
    <xf numFmtId="49" fontId="8" fillId="53" borderId="49" xfId="0" applyNumberFormat="1" applyFont="1" applyFill="1" applyBorder="1" applyAlignment="1">
      <alignment vertical="center" wrapText="1"/>
    </xf>
    <xf numFmtId="0" fontId="8" fillId="56" borderId="49" xfId="0" applyFont="1" applyFill="1" applyBorder="1" applyAlignment="1">
      <alignment vertical="center" wrapText="1"/>
    </xf>
    <xf numFmtId="0" fontId="8" fillId="52" borderId="49" xfId="0" applyFont="1" applyFill="1" applyBorder="1" applyAlignment="1">
      <alignment vertical="center" wrapText="1"/>
    </xf>
    <xf numFmtId="0" fontId="8" fillId="54" borderId="49" xfId="0" applyFont="1" applyFill="1" applyBorder="1" applyAlignment="1">
      <alignment vertical="center" wrapText="1"/>
    </xf>
    <xf numFmtId="0" fontId="8" fillId="51" borderId="49" xfId="0" applyFont="1" applyFill="1" applyBorder="1" applyAlignment="1">
      <alignment vertical="center" wrapText="1"/>
    </xf>
    <xf numFmtId="49" fontId="8" fillId="8" borderId="49" xfId="0" applyNumberFormat="1" applyFont="1" applyFill="1" applyBorder="1" applyAlignment="1">
      <alignment vertical="center" wrapText="1"/>
    </xf>
    <xf numFmtId="49" fontId="29" fillId="2" borderId="17" xfId="6" applyNumberFormat="1" applyFont="1" applyFill="1" applyBorder="1" applyAlignment="1">
      <alignment horizontal="left" vertical="center" wrapText="1"/>
    </xf>
    <xf numFmtId="43" fontId="29" fillId="2" borderId="16" xfId="6" applyFont="1" applyFill="1" applyBorder="1" applyAlignment="1">
      <alignment vertical="center" wrapText="1"/>
    </xf>
    <xf numFmtId="43" fontId="43" fillId="2" borderId="16" xfId="6" applyFont="1" applyFill="1" applyBorder="1" applyAlignment="1">
      <alignment horizontal="left" vertical="center" wrapText="1"/>
    </xf>
    <xf numFmtId="2" fontId="47" fillId="2" borderId="15" xfId="1" applyNumberFormat="1" applyFont="1" applyFill="1" applyAlignment="1">
      <alignment vertical="center" wrapText="1"/>
    </xf>
    <xf numFmtId="0" fontId="50" fillId="0" borderId="8" xfId="6" applyNumberFormat="1" applyFont="1" applyFill="1" applyBorder="1" applyAlignment="1">
      <alignment horizontal="center" vertical="center" wrapText="1"/>
    </xf>
    <xf numFmtId="0" fontId="50" fillId="0" borderId="8" xfId="1" applyFont="1" applyBorder="1" applyAlignment="1">
      <alignment horizontal="center" vertical="center" wrapText="1"/>
    </xf>
    <xf numFmtId="0" fontId="42" fillId="7" borderId="31" xfId="0" applyFont="1" applyFill="1" applyBorder="1" applyAlignment="1">
      <alignment horizontal="center"/>
    </xf>
    <xf numFmtId="0" fontId="42" fillId="7" borderId="34" xfId="0" applyFont="1" applyFill="1" applyBorder="1" applyAlignment="1">
      <alignment horizontal="center"/>
    </xf>
    <xf numFmtId="0" fontId="42" fillId="5" borderId="31" xfId="0" applyFont="1" applyFill="1" applyBorder="1" applyAlignment="1">
      <alignment horizontal="center"/>
    </xf>
    <xf numFmtId="0" fontId="42" fillId="5" borderId="30" xfId="0" applyFont="1" applyFill="1" applyBorder="1" applyAlignment="1">
      <alignment horizontal="center"/>
    </xf>
    <xf numFmtId="0" fontId="42" fillId="5" borderId="34" xfId="0" applyFont="1" applyFill="1" applyBorder="1" applyAlignment="1">
      <alignment horizontal="center"/>
    </xf>
    <xf numFmtId="0" fontId="42" fillId="61" borderId="31" xfId="0" applyFont="1" applyFill="1" applyBorder="1" applyAlignment="1">
      <alignment horizontal="center"/>
    </xf>
    <xf numFmtId="0" fontId="42" fillId="61" borderId="30" xfId="0" applyFont="1" applyFill="1" applyBorder="1" applyAlignment="1">
      <alignment horizontal="center"/>
    </xf>
    <xf numFmtId="0" fontId="42" fillId="61" borderId="34" xfId="0" applyFont="1" applyFill="1" applyBorder="1" applyAlignment="1">
      <alignment horizontal="center"/>
    </xf>
    <xf numFmtId="0" fontId="35" fillId="40" borderId="15" xfId="50" applyFont="1" applyFill="1" applyAlignment="1">
      <alignment horizontal="center" vertical="center"/>
    </xf>
    <xf numFmtId="0" fontId="34" fillId="42" borderId="15" xfId="50" applyFont="1" applyFill="1" applyAlignment="1">
      <alignment horizontal="left" vertical="center" wrapText="1"/>
    </xf>
    <xf numFmtId="0" fontId="34" fillId="42" borderId="15" xfId="50" applyFont="1" applyFill="1" applyAlignment="1">
      <alignment horizontal="right" vertical="center" wrapText="1"/>
    </xf>
    <xf numFmtId="0" fontId="33" fillId="44" borderId="15" xfId="50" applyFont="1" applyFill="1" applyAlignment="1">
      <alignment horizontal="center" vertical="center"/>
    </xf>
    <xf numFmtId="0" fontId="33" fillId="44" borderId="15" xfId="50" applyFont="1" applyFill="1" applyAlignment="1">
      <alignment horizontal="center" vertical="center" wrapText="1"/>
    </xf>
    <xf numFmtId="0" fontId="36" fillId="40" borderId="15" xfId="50" applyFont="1" applyFill="1" applyAlignment="1">
      <alignment horizontal="center" vertical="center"/>
    </xf>
    <xf numFmtId="0" fontId="40" fillId="0" borderId="38" xfId="50" applyFont="1" applyBorder="1" applyAlignment="1">
      <alignment horizontal="center" vertical="center"/>
    </xf>
    <xf numFmtId="0" fontId="40" fillId="0" borderId="39" xfId="50" applyFont="1" applyBorder="1" applyAlignment="1">
      <alignment horizontal="center" vertical="center"/>
    </xf>
    <xf numFmtId="0" fontId="52" fillId="0" borderId="15" xfId="1" applyFont="1" applyAlignment="1">
      <alignment horizontal="left" vertical="center" wrapText="1"/>
    </xf>
    <xf numFmtId="4" fontId="51" fillId="58" borderId="8" xfId="53" applyNumberFormat="1" applyFont="1" applyFill="1" applyBorder="1" applyAlignment="1" applyProtection="1">
      <alignment horizontal="left" vertical="center" wrapText="1"/>
      <protection hidden="1"/>
    </xf>
    <xf numFmtId="4" fontId="51" fillId="58" borderId="9" xfId="53" applyNumberFormat="1" applyFont="1" applyFill="1" applyBorder="1" applyAlignment="1" applyProtection="1">
      <alignment horizontal="left" vertical="center" wrapText="1"/>
      <protection hidden="1"/>
    </xf>
    <xf numFmtId="0" fontId="51" fillId="58" borderId="8" xfId="53" applyNumberFormat="1" applyFont="1" applyFill="1" applyBorder="1" applyAlignment="1">
      <alignment horizontal="left" vertical="center" wrapText="1"/>
    </xf>
    <xf numFmtId="4" fontId="51" fillId="58" borderId="14" xfId="53" applyNumberFormat="1" applyFont="1" applyFill="1" applyBorder="1" applyAlignment="1">
      <alignment horizontal="left" vertical="center" wrapText="1"/>
    </xf>
    <xf numFmtId="4" fontId="51" fillId="58" borderId="9" xfId="53" applyNumberFormat="1" applyFont="1" applyFill="1" applyBorder="1" applyAlignment="1">
      <alignment horizontal="left" vertical="center" wrapText="1"/>
    </xf>
    <xf numFmtId="0" fontId="51" fillId="58" borderId="8" xfId="75" applyNumberFormat="1" applyFont="1" applyFill="1" applyBorder="1" applyAlignment="1">
      <alignment horizontal="left" vertical="center" wrapText="1"/>
    </xf>
    <xf numFmtId="4" fontId="51" fillId="58" borderId="14" xfId="75" applyNumberFormat="1" applyFont="1" applyFill="1" applyBorder="1" applyAlignment="1">
      <alignment horizontal="left" vertical="center" wrapText="1"/>
    </xf>
    <xf numFmtId="4" fontId="51" fillId="58" borderId="9" xfId="75" applyNumberFormat="1" applyFont="1" applyFill="1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3" fontId="0" fillId="0" borderId="8" xfId="0" applyNumberFormat="1" applyBorder="1" applyAlignment="1">
      <alignment horizontal="center" vertical="center"/>
    </xf>
    <xf numFmtId="0" fontId="51" fillId="58" borderId="35" xfId="75" applyNumberFormat="1" applyFont="1" applyFill="1" applyBorder="1" applyAlignment="1">
      <alignment horizontal="left" vertical="center" wrapText="1"/>
    </xf>
    <xf numFmtId="0" fontId="51" fillId="58" borderId="37" xfId="75" applyNumberFormat="1" applyFont="1" applyFill="1" applyBorder="1" applyAlignment="1">
      <alignment horizontal="left" vertical="center" wrapText="1"/>
    </xf>
    <xf numFmtId="0" fontId="51" fillId="58" borderId="4" xfId="1" applyFont="1" applyFill="1" applyBorder="1" applyAlignment="1">
      <alignment horizontal="center" vertical="center" wrapText="1"/>
    </xf>
    <xf numFmtId="0" fontId="51" fillId="59" borderId="4" xfId="1" applyFont="1" applyFill="1" applyBorder="1" applyAlignment="1">
      <alignment horizontal="center"/>
    </xf>
    <xf numFmtId="2" fontId="46" fillId="0" borderId="4" xfId="1" applyNumberFormat="1" applyFont="1" applyBorder="1" applyAlignment="1">
      <alignment horizontal="center" vertical="center" wrapText="1"/>
    </xf>
    <xf numFmtId="0" fontId="39" fillId="43" borderId="4" xfId="1" applyFont="1" applyFill="1" applyBorder="1" applyAlignment="1">
      <alignment horizontal="center" vertical="center" wrapText="1"/>
    </xf>
    <xf numFmtId="0" fontId="39" fillId="44" borderId="4" xfId="1" applyFont="1" applyFill="1" applyBorder="1" applyAlignment="1">
      <alignment horizontal="center"/>
    </xf>
    <xf numFmtId="0" fontId="39" fillId="43" borderId="10" xfId="1" applyFont="1" applyFill="1" applyBorder="1" applyAlignment="1">
      <alignment horizontal="center" vertical="center" wrapText="1"/>
    </xf>
    <xf numFmtId="0" fontId="39" fillId="43" borderId="11" xfId="1" applyFont="1" applyFill="1" applyBorder="1" applyAlignment="1">
      <alignment horizontal="center" vertical="center" wrapText="1"/>
    </xf>
    <xf numFmtId="0" fontId="38" fillId="44" borderId="11" xfId="1" applyFont="1" applyFill="1" applyBorder="1"/>
    <xf numFmtId="0" fontId="38" fillId="44" borderId="12" xfId="1" applyFont="1" applyFill="1" applyBorder="1"/>
    <xf numFmtId="0" fontId="38" fillId="44" borderId="5" xfId="1" applyFont="1" applyFill="1" applyBorder="1"/>
    <xf numFmtId="0" fontId="38" fillId="44" borderId="6" xfId="1" applyFont="1" applyFill="1" applyBorder="1"/>
    <xf numFmtId="0" fontId="38" fillId="44" borderId="7" xfId="1" applyFont="1" applyFill="1" applyBorder="1"/>
    <xf numFmtId="0" fontId="39" fillId="43" borderId="8" xfId="1" applyFont="1" applyFill="1" applyBorder="1" applyAlignment="1">
      <alignment horizontal="left" vertical="center" wrapText="1"/>
    </xf>
    <xf numFmtId="0" fontId="39" fillId="43" borderId="14" xfId="1" applyFont="1" applyFill="1" applyBorder="1" applyAlignment="1">
      <alignment horizontal="left" vertical="center" wrapText="1"/>
    </xf>
    <xf numFmtId="0" fontId="39" fillId="44" borderId="14" xfId="1" applyFont="1" applyFill="1" applyBorder="1"/>
    <xf numFmtId="0" fontId="40" fillId="40" borderId="8" xfId="1" applyFont="1" applyFill="1" applyBorder="1" applyAlignment="1">
      <alignment horizontal="left" vertical="center" wrapText="1"/>
    </xf>
    <xf numFmtId="0" fontId="40" fillId="40" borderId="14" xfId="1" applyFont="1" applyFill="1" applyBorder="1" applyAlignment="1">
      <alignment horizontal="left" vertical="center" wrapText="1"/>
    </xf>
    <xf numFmtId="0" fontId="40" fillId="40" borderId="9" xfId="1" applyFont="1" applyFill="1" applyBorder="1" applyAlignment="1">
      <alignment horizontal="left" vertical="center" wrapText="1"/>
    </xf>
    <xf numFmtId="9" fontId="44" fillId="3" borderId="4" xfId="49" applyFont="1" applyFill="1" applyBorder="1" applyAlignment="1">
      <alignment horizontal="center" vertical="center" wrapText="1"/>
    </xf>
    <xf numFmtId="9" fontId="46" fillId="2" borderId="4" xfId="49" applyFont="1" applyFill="1" applyBorder="1" applyAlignment="1">
      <alignment horizontal="center" vertical="center" wrapText="1"/>
    </xf>
    <xf numFmtId="3" fontId="44" fillId="3" borderId="4" xfId="1" applyNumberFormat="1" applyFont="1" applyFill="1" applyBorder="1" applyAlignment="1">
      <alignment horizontal="center" vertical="center" wrapText="1"/>
    </xf>
    <xf numFmtId="3" fontId="46" fillId="2" borderId="4" xfId="1" applyNumberFormat="1" applyFont="1" applyFill="1" applyBorder="1" applyAlignment="1">
      <alignment horizontal="center" vertical="center" wrapText="1"/>
    </xf>
    <xf numFmtId="2" fontId="51" fillId="0" borderId="4" xfId="1" applyNumberFormat="1" applyFont="1" applyBorder="1" applyAlignment="1">
      <alignment horizontal="center" vertical="center" wrapText="1"/>
    </xf>
    <xf numFmtId="2" fontId="46" fillId="0" borderId="8" xfId="1" applyNumberFormat="1" applyFont="1" applyBorder="1" applyAlignment="1">
      <alignment horizontal="center" vertical="center" wrapText="1"/>
    </xf>
    <xf numFmtId="2" fontId="46" fillId="0" borderId="14" xfId="1" applyNumberFormat="1" applyFont="1" applyBorder="1" applyAlignment="1">
      <alignment horizontal="center" vertical="center" wrapText="1"/>
    </xf>
    <xf numFmtId="2" fontId="46" fillId="0" borderId="9" xfId="1" applyNumberFormat="1" applyFont="1" applyBorder="1" applyAlignment="1">
      <alignment horizontal="center" vertical="center" wrapText="1"/>
    </xf>
    <xf numFmtId="0" fontId="39" fillId="43" borderId="8" xfId="1" applyFont="1" applyFill="1" applyBorder="1" applyAlignment="1">
      <alignment horizontal="center" vertical="center" wrapText="1"/>
    </xf>
    <xf numFmtId="0" fontId="39" fillId="43" borderId="14" xfId="1" applyFont="1" applyFill="1" applyBorder="1" applyAlignment="1">
      <alignment horizontal="center" vertical="center" wrapText="1"/>
    </xf>
    <xf numFmtId="0" fontId="39" fillId="43" borderId="9" xfId="1" applyFont="1" applyFill="1" applyBorder="1" applyAlignment="1">
      <alignment horizontal="center" vertical="center" wrapText="1"/>
    </xf>
    <xf numFmtId="3" fontId="44" fillId="3" borderId="8" xfId="1" applyNumberFormat="1" applyFont="1" applyFill="1" applyBorder="1" applyAlignment="1">
      <alignment horizontal="center" vertical="center" wrapText="1"/>
    </xf>
    <xf numFmtId="3" fontId="44" fillId="3" borderId="14" xfId="1" applyNumberFormat="1" applyFont="1" applyFill="1" applyBorder="1" applyAlignment="1">
      <alignment horizontal="center" vertical="center" wrapText="1"/>
    </xf>
    <xf numFmtId="3" fontId="44" fillId="3" borderId="9" xfId="1" applyNumberFormat="1" applyFont="1" applyFill="1" applyBorder="1" applyAlignment="1">
      <alignment horizontal="center" vertical="center" wrapText="1"/>
    </xf>
    <xf numFmtId="0" fontId="39" fillId="44" borderId="14" xfId="1" applyFont="1" applyFill="1" applyBorder="1" applyAlignment="1">
      <alignment horizontal="center"/>
    </xf>
    <xf numFmtId="0" fontId="51" fillId="58" borderId="1" xfId="75" applyNumberFormat="1" applyFont="1" applyFill="1" applyBorder="1" applyAlignment="1">
      <alignment horizontal="left" vertical="center" wrapText="1"/>
    </xf>
    <xf numFmtId="0" fontId="51" fillId="58" borderId="40" xfId="75" applyNumberFormat="1" applyFont="1" applyFill="1" applyBorder="1" applyAlignment="1">
      <alignment horizontal="left" vertical="center" wrapText="1"/>
    </xf>
    <xf numFmtId="0" fontId="51" fillId="58" borderId="2" xfId="75" applyNumberFormat="1" applyFont="1" applyFill="1" applyBorder="1" applyAlignment="1">
      <alignment horizontal="left" vertical="center" wrapText="1"/>
    </xf>
    <xf numFmtId="4" fontId="46" fillId="2" borderId="4" xfId="6" applyNumberFormat="1" applyFont="1" applyFill="1" applyBorder="1" applyAlignment="1">
      <alignment horizontal="center" vertical="center" wrapText="1"/>
    </xf>
    <xf numFmtId="165" fontId="46" fillId="2" borderId="4" xfId="49" applyNumberFormat="1" applyFont="1" applyFill="1" applyBorder="1" applyAlignment="1">
      <alignment horizontal="center" vertical="center" wrapText="1"/>
    </xf>
    <xf numFmtId="0" fontId="39" fillId="43" borderId="4" xfId="1" applyFont="1" applyFill="1" applyBorder="1" applyAlignment="1">
      <alignment horizontal="left" vertical="center" wrapText="1"/>
    </xf>
    <xf numFmtId="0" fontId="39" fillId="44" borderId="4" xfId="1" applyFont="1" applyFill="1" applyBorder="1"/>
    <xf numFmtId="4" fontId="39" fillId="43" borderId="4" xfId="1" applyNumberFormat="1" applyFont="1" applyFill="1" applyBorder="1" applyAlignment="1">
      <alignment horizontal="center" vertical="center" wrapText="1"/>
    </xf>
    <xf numFmtId="0" fontId="42" fillId="2" borderId="38" xfId="50" applyFont="1" applyFill="1" applyBorder="1" applyAlignment="1">
      <alignment horizontal="center" vertical="center"/>
    </xf>
    <xf numFmtId="0" fontId="42" fillId="2" borderId="39" xfId="50" applyFont="1" applyFill="1" applyBorder="1" applyAlignment="1">
      <alignment horizontal="center" vertical="center"/>
    </xf>
    <xf numFmtId="0" fontId="50" fillId="43" borderId="8" xfId="6" applyNumberFormat="1" applyFont="1" applyFill="1" applyBorder="1" applyAlignment="1">
      <alignment horizontal="center" vertical="center" wrapText="1"/>
    </xf>
    <xf numFmtId="0" fontId="50" fillId="43" borderId="14" xfId="6" applyNumberFormat="1" applyFont="1" applyFill="1" applyBorder="1" applyAlignment="1">
      <alignment horizontal="center" vertical="center" wrapText="1"/>
    </xf>
    <xf numFmtId="0" fontId="50" fillId="43" borderId="9" xfId="6" applyNumberFormat="1" applyFont="1" applyFill="1" applyBorder="1" applyAlignment="1">
      <alignment horizontal="center" vertical="center" wrapText="1"/>
    </xf>
    <xf numFmtId="0" fontId="50" fillId="43" borderId="35" xfId="6" applyNumberFormat="1" applyFont="1" applyFill="1" applyBorder="1" applyAlignment="1">
      <alignment horizontal="center" vertical="center" wrapText="1"/>
    </xf>
    <xf numFmtId="0" fontId="50" fillId="43" borderId="37" xfId="6" applyNumberFormat="1" applyFont="1" applyFill="1" applyBorder="1" applyAlignment="1">
      <alignment horizontal="center" vertical="center" wrapText="1"/>
    </xf>
    <xf numFmtId="0" fontId="50" fillId="43" borderId="36" xfId="6" applyNumberFormat="1" applyFont="1" applyFill="1" applyBorder="1" applyAlignment="1">
      <alignment horizontal="center" vertical="center" wrapText="1"/>
    </xf>
    <xf numFmtId="0" fontId="42" fillId="0" borderId="33" xfId="0" applyFont="1" applyBorder="1" applyAlignment="1">
      <alignment horizontal="center" vertical="center"/>
    </xf>
    <xf numFmtId="49" fontId="50" fillId="43" borderId="35" xfId="1" applyNumberFormat="1" applyFont="1" applyFill="1" applyBorder="1" applyAlignment="1">
      <alignment horizontal="center" vertical="center" wrapText="1"/>
    </xf>
    <xf numFmtId="49" fontId="50" fillId="43" borderId="36" xfId="1" applyNumberFormat="1" applyFont="1" applyFill="1" applyBorder="1" applyAlignment="1">
      <alignment horizontal="center" vertical="center" wrapText="1"/>
    </xf>
    <xf numFmtId="49" fontId="50" fillId="43" borderId="37" xfId="1" applyNumberFormat="1" applyFont="1" applyFill="1" applyBorder="1" applyAlignment="1">
      <alignment horizontal="center" vertical="center" wrapText="1"/>
    </xf>
    <xf numFmtId="0" fontId="50" fillId="45" borderId="1" xfId="6" applyNumberFormat="1" applyFont="1" applyFill="1" applyBorder="1" applyAlignment="1">
      <alignment horizontal="center" vertical="center" wrapText="1"/>
    </xf>
    <xf numFmtId="0" fontId="50" fillId="45" borderId="40" xfId="6" applyNumberFormat="1" applyFont="1" applyFill="1" applyBorder="1" applyAlignment="1">
      <alignment horizontal="center" vertical="center" wrapText="1"/>
    </xf>
    <xf numFmtId="0" fontId="50" fillId="45" borderId="2" xfId="6" applyNumberFormat="1" applyFont="1" applyFill="1" applyBorder="1" applyAlignment="1">
      <alignment horizontal="center" vertical="center" wrapText="1"/>
    </xf>
    <xf numFmtId="0" fontId="50" fillId="45" borderId="35" xfId="6" applyNumberFormat="1" applyFont="1" applyFill="1" applyBorder="1" applyAlignment="1">
      <alignment horizontal="center" vertical="center" wrapText="1"/>
    </xf>
    <xf numFmtId="0" fontId="50" fillId="45" borderId="36" xfId="6" applyNumberFormat="1" applyFont="1" applyFill="1" applyBorder="1" applyAlignment="1">
      <alignment horizontal="center" vertical="center" wrapText="1"/>
    </xf>
    <xf numFmtId="0" fontId="50" fillId="45" borderId="37" xfId="6" applyNumberFormat="1" applyFont="1" applyFill="1" applyBorder="1" applyAlignment="1">
      <alignment horizontal="center" vertical="center" wrapText="1"/>
    </xf>
    <xf numFmtId="3" fontId="44" fillId="41" borderId="35" xfId="1" applyNumberFormat="1" applyFont="1" applyFill="1" applyBorder="1" applyAlignment="1">
      <alignment horizontal="center" vertical="center" wrapText="1"/>
    </xf>
    <xf numFmtId="3" fontId="44" fillId="41" borderId="36" xfId="1" applyNumberFormat="1" applyFont="1" applyFill="1" applyBorder="1" applyAlignment="1">
      <alignment horizontal="center" vertical="center" wrapText="1"/>
    </xf>
    <xf numFmtId="3" fontId="44" fillId="41" borderId="37" xfId="1" applyNumberFormat="1" applyFont="1" applyFill="1" applyBorder="1" applyAlignment="1">
      <alignment horizontal="center" vertical="center" wrapText="1"/>
    </xf>
    <xf numFmtId="3" fontId="44" fillId="3" borderId="44" xfId="1" applyNumberFormat="1" applyFont="1" applyFill="1" applyBorder="1" applyAlignment="1">
      <alignment horizontal="center" vertical="center" wrapText="1"/>
    </xf>
    <xf numFmtId="3" fontId="44" fillId="3" borderId="46" xfId="1" applyNumberFormat="1" applyFont="1" applyFill="1" applyBorder="1" applyAlignment="1">
      <alignment horizontal="center" vertical="center" wrapText="1"/>
    </xf>
    <xf numFmtId="3" fontId="44" fillId="3" borderId="47" xfId="1" applyNumberFormat="1" applyFont="1" applyFill="1" applyBorder="1" applyAlignment="1">
      <alignment horizontal="center" vertical="center" wrapText="1"/>
    </xf>
    <xf numFmtId="3" fontId="44" fillId="3" borderId="35" xfId="1" applyNumberFormat="1" applyFont="1" applyFill="1" applyBorder="1" applyAlignment="1">
      <alignment horizontal="center" vertical="center" wrapText="1"/>
    </xf>
    <xf numFmtId="3" fontId="44" fillId="3" borderId="36" xfId="1" applyNumberFormat="1" applyFont="1" applyFill="1" applyBorder="1" applyAlignment="1">
      <alignment horizontal="center" vertical="center" wrapText="1"/>
    </xf>
    <xf numFmtId="3" fontId="44" fillId="3" borderId="37" xfId="1" applyNumberFormat="1" applyFont="1" applyFill="1" applyBorder="1" applyAlignment="1">
      <alignment horizontal="center" vertical="center" wrapText="1"/>
    </xf>
    <xf numFmtId="0" fontId="50" fillId="45" borderId="13" xfId="6" applyNumberFormat="1" applyFont="1" applyFill="1" applyBorder="1" applyAlignment="1">
      <alignment horizontal="center" vertical="center" wrapText="1"/>
    </xf>
    <xf numFmtId="0" fontId="50" fillId="45" borderId="51" xfId="6" applyNumberFormat="1" applyFont="1" applyFill="1" applyBorder="1" applyAlignment="1">
      <alignment horizontal="center" vertical="center" wrapText="1"/>
    </xf>
    <xf numFmtId="3" fontId="44" fillId="3" borderId="53" xfId="1" applyNumberFormat="1" applyFont="1" applyFill="1" applyBorder="1" applyAlignment="1">
      <alignment horizontal="center" vertical="center" wrapText="1"/>
    </xf>
    <xf numFmtId="43" fontId="43" fillId="2" borderId="17" xfId="6" applyFont="1" applyFill="1" applyBorder="1" applyAlignment="1">
      <alignment horizontal="left" vertical="center" wrapText="1"/>
    </xf>
    <xf numFmtId="43" fontId="43" fillId="2" borderId="50" xfId="6" applyFont="1" applyFill="1" applyBorder="1" applyAlignment="1">
      <alignment horizontal="left" vertical="center" wrapText="1"/>
    </xf>
    <xf numFmtId="0" fontId="54" fillId="44" borderId="19" xfId="0" applyFont="1" applyFill="1" applyBorder="1" applyAlignment="1">
      <alignment horizontal="center" vertical="center" wrapText="1"/>
    </xf>
    <xf numFmtId="0" fontId="54" fillId="44" borderId="18" xfId="0" applyFont="1" applyFill="1" applyBorder="1" applyAlignment="1">
      <alignment horizontal="center" vertical="center" wrapText="1"/>
    </xf>
    <xf numFmtId="43" fontId="43" fillId="2" borderId="16" xfId="6" applyFont="1" applyFill="1" applyBorder="1" applyAlignment="1">
      <alignment horizontal="left" vertical="center" wrapText="1"/>
    </xf>
    <xf numFmtId="43" fontId="43" fillId="2" borderId="17" xfId="6" applyFont="1" applyFill="1" applyBorder="1" applyAlignment="1">
      <alignment horizontal="center" vertical="center" wrapText="1"/>
    </xf>
    <xf numFmtId="43" fontId="43" fillId="2" borderId="50" xfId="6" applyFont="1" applyFill="1" applyBorder="1" applyAlignment="1">
      <alignment horizontal="center" vertical="center" wrapText="1"/>
    </xf>
    <xf numFmtId="43" fontId="43" fillId="2" borderId="55" xfId="6" applyFont="1" applyFill="1" applyBorder="1" applyAlignment="1">
      <alignment horizontal="center" vertical="center" wrapText="1"/>
    </xf>
    <xf numFmtId="0" fontId="7" fillId="48" borderId="49" xfId="0" applyFont="1" applyFill="1" applyBorder="1" applyAlignment="1">
      <alignment horizontal="center" vertical="center"/>
    </xf>
    <xf numFmtId="0" fontId="54" fillId="43" borderId="15" xfId="1" applyFont="1" applyFill="1" applyAlignment="1">
      <alignment horizontal="center" vertical="center" wrapText="1"/>
    </xf>
    <xf numFmtId="0" fontId="54" fillId="43" borderId="8" xfId="1" applyFont="1" applyFill="1" applyBorder="1" applyAlignment="1">
      <alignment horizontal="left" vertical="center" wrapText="1"/>
    </xf>
    <xf numFmtId="0" fontId="54" fillId="44" borderId="14" xfId="1" applyFont="1" applyFill="1" applyBorder="1"/>
    <xf numFmtId="43" fontId="45" fillId="0" borderId="4" xfId="1" applyNumberFormat="1" applyFont="1" applyBorder="1" applyAlignment="1">
      <alignment vertical="center" wrapText="1"/>
    </xf>
    <xf numFmtId="0" fontId="54" fillId="43" borderId="1" xfId="1" applyFont="1" applyFill="1" applyBorder="1" applyAlignment="1">
      <alignment horizontal="left" vertical="center" wrapText="1"/>
    </xf>
    <xf numFmtId="0" fontId="54" fillId="43" borderId="13" xfId="1" applyFont="1" applyFill="1" applyBorder="1" applyAlignment="1">
      <alignment horizontal="left" vertical="center" wrapText="1"/>
    </xf>
    <xf numFmtId="167" fontId="47" fillId="0" borderId="1" xfId="1" applyNumberFormat="1" applyFont="1" applyBorder="1" applyAlignment="1">
      <alignment horizontal="left" vertical="center" wrapText="1"/>
    </xf>
    <xf numFmtId="167" fontId="47" fillId="0" borderId="32" xfId="1" applyNumberFormat="1" applyFont="1" applyBorder="1" applyAlignment="1">
      <alignment horizontal="left" vertical="center" wrapText="1"/>
    </xf>
    <xf numFmtId="167" fontId="47" fillId="0" borderId="13" xfId="1" applyNumberFormat="1" applyFont="1" applyBorder="1" applyAlignment="1">
      <alignment horizontal="left" vertical="center" wrapText="1"/>
    </xf>
    <xf numFmtId="43" fontId="47" fillId="0" borderId="8" xfId="1" applyNumberFormat="1" applyFont="1" applyBorder="1" applyAlignment="1">
      <alignment horizontal="left" vertical="center" wrapText="1"/>
    </xf>
    <xf numFmtId="43" fontId="47" fillId="0" borderId="14" xfId="1" applyNumberFormat="1" applyFont="1" applyBorder="1" applyAlignment="1">
      <alignment horizontal="left" vertical="center" wrapText="1"/>
    </xf>
    <xf numFmtId="167" fontId="47" fillId="0" borderId="14" xfId="1" applyNumberFormat="1" applyFont="1" applyBorder="1" applyAlignment="1">
      <alignment horizontal="left" vertical="center" wrapText="1"/>
    </xf>
    <xf numFmtId="43" fontId="47" fillId="0" borderId="9" xfId="1" applyNumberFormat="1" applyFont="1" applyBorder="1" applyAlignment="1">
      <alignment horizontal="left" vertical="center" wrapText="1"/>
    </xf>
    <xf numFmtId="0" fontId="54" fillId="45" borderId="1" xfId="1" applyFont="1" applyFill="1" applyBorder="1" applyAlignment="1">
      <alignment horizontal="left" vertical="center" wrapText="1"/>
    </xf>
    <xf numFmtId="0" fontId="54" fillId="45" borderId="13" xfId="1" applyFont="1" applyFill="1" applyBorder="1" applyAlignment="1">
      <alignment horizontal="left" vertical="center" wrapText="1"/>
    </xf>
    <xf numFmtId="0" fontId="54" fillId="45" borderId="2" xfId="1" applyFont="1" applyFill="1" applyBorder="1" applyAlignment="1">
      <alignment horizontal="left" vertical="center" wrapText="1"/>
    </xf>
    <xf numFmtId="0" fontId="54" fillId="45" borderId="3" xfId="1" applyFont="1" applyFill="1" applyBorder="1" applyAlignment="1">
      <alignment horizontal="left" vertical="center" wrapText="1"/>
    </xf>
    <xf numFmtId="49" fontId="54" fillId="45" borderId="35" xfId="1" applyNumberFormat="1" applyFont="1" applyFill="1" applyBorder="1" applyAlignment="1">
      <alignment horizontal="center" vertical="center" wrapText="1"/>
    </xf>
    <xf numFmtId="49" fontId="54" fillId="45" borderId="37" xfId="1" applyNumberFormat="1" applyFont="1" applyFill="1" applyBorder="1" applyAlignment="1">
      <alignment horizontal="center" vertical="center" wrapText="1"/>
    </xf>
    <xf numFmtId="1" fontId="54" fillId="46" borderId="8" xfId="6" applyNumberFormat="1" applyFont="1" applyFill="1" applyBorder="1" applyAlignment="1">
      <alignment horizontal="center" vertical="center" wrapText="1"/>
    </xf>
    <xf numFmtId="1" fontId="54" fillId="46" borderId="14" xfId="6" applyNumberFormat="1" applyFont="1" applyFill="1" applyBorder="1" applyAlignment="1">
      <alignment horizontal="center" vertical="center" wrapText="1"/>
    </xf>
    <xf numFmtId="1" fontId="54" fillId="46" borderId="9" xfId="6" applyNumberFormat="1" applyFont="1" applyFill="1" applyBorder="1" applyAlignment="1">
      <alignment horizontal="center" vertical="center" wrapText="1"/>
    </xf>
    <xf numFmtId="0" fontId="54" fillId="43" borderId="37" xfId="1" applyFont="1" applyFill="1" applyBorder="1" applyAlignment="1">
      <alignment horizontal="left" vertical="center" wrapText="1"/>
    </xf>
    <xf numFmtId="0" fontId="54" fillId="44" borderId="37" xfId="1" applyFont="1" applyFill="1" applyBorder="1"/>
    <xf numFmtId="2" fontId="43" fillId="0" borderId="4" xfId="6" applyNumberFormat="1" applyFont="1" applyBorder="1" applyAlignment="1">
      <alignment horizontal="center" vertical="center" wrapText="1"/>
    </xf>
    <xf numFmtId="0" fontId="54" fillId="43" borderId="4" xfId="1" applyFont="1" applyFill="1" applyBorder="1" applyAlignment="1">
      <alignment horizontal="left" vertical="center" wrapText="1"/>
    </xf>
    <xf numFmtId="2" fontId="43" fillId="2" borderId="8" xfId="6" applyNumberFormat="1" applyFont="1" applyFill="1" applyBorder="1" applyAlignment="1">
      <alignment horizontal="center" vertical="center" wrapText="1"/>
    </xf>
    <xf numFmtId="2" fontId="43" fillId="2" borderId="14" xfId="6" applyNumberFormat="1" applyFont="1" applyFill="1" applyBorder="1" applyAlignment="1">
      <alignment horizontal="center" vertical="center" wrapText="1"/>
    </xf>
    <xf numFmtId="2" fontId="43" fillId="2" borderId="9" xfId="6" applyNumberFormat="1" applyFont="1" applyFill="1" applyBorder="1" applyAlignment="1">
      <alignment horizontal="center" vertical="center" wrapText="1"/>
    </xf>
    <xf numFmtId="0" fontId="47" fillId="41" borderId="4" xfId="1" applyFont="1" applyFill="1" applyBorder="1" applyAlignment="1">
      <alignment horizontal="center" vertical="center" wrapText="1"/>
    </xf>
    <xf numFmtId="0" fontId="54" fillId="43" borderId="1" xfId="1" applyFont="1" applyFill="1" applyBorder="1" applyAlignment="1">
      <alignment vertical="center" wrapText="1"/>
    </xf>
    <xf numFmtId="0" fontId="54" fillId="43" borderId="13" xfId="1" applyFont="1" applyFill="1" applyBorder="1" applyAlignment="1">
      <alignment vertical="center" wrapText="1"/>
    </xf>
    <xf numFmtId="0" fontId="54" fillId="43" borderId="2" xfId="1" applyFont="1" applyFill="1" applyBorder="1" applyAlignment="1">
      <alignment vertical="center" wrapText="1"/>
    </xf>
    <xf numFmtId="0" fontId="54" fillId="43" borderId="3" xfId="1" applyFont="1" applyFill="1" applyBorder="1" applyAlignment="1">
      <alignment vertical="center" wrapText="1"/>
    </xf>
    <xf numFmtId="2" fontId="43" fillId="2" borderId="8" xfId="6" applyNumberFormat="1" applyFont="1" applyFill="1" applyBorder="1" applyAlignment="1">
      <alignment vertical="center" wrapText="1"/>
    </xf>
    <xf numFmtId="2" fontId="43" fillId="2" borderId="14" xfId="6" applyNumberFormat="1" applyFont="1" applyFill="1" applyBorder="1" applyAlignment="1">
      <alignment vertical="center" wrapText="1"/>
    </xf>
    <xf numFmtId="2" fontId="43" fillId="2" borderId="9" xfId="6" applyNumberFormat="1" applyFont="1" applyFill="1" applyBorder="1" applyAlignment="1">
      <alignment vertical="center" wrapText="1"/>
    </xf>
    <xf numFmtId="2" fontId="43" fillId="0" borderId="4" xfId="6" applyNumberFormat="1" applyFont="1" applyBorder="1" applyAlignment="1">
      <alignment horizontal="left" vertical="center" wrapText="1"/>
    </xf>
    <xf numFmtId="2" fontId="43" fillId="2" borderId="8" xfId="6" applyNumberFormat="1" applyFont="1" applyFill="1" applyBorder="1" applyAlignment="1">
      <alignment horizontal="left" vertical="center" wrapText="1"/>
    </xf>
    <xf numFmtId="2" fontId="43" fillId="2" borderId="14" xfId="6" applyNumberFormat="1" applyFont="1" applyFill="1" applyBorder="1" applyAlignment="1">
      <alignment horizontal="left" vertical="center" wrapText="1"/>
    </xf>
    <xf numFmtId="2" fontId="43" fillId="2" borderId="9" xfId="6" applyNumberFormat="1" applyFont="1" applyFill="1" applyBorder="1" applyAlignment="1">
      <alignment horizontal="left" vertical="center" wrapText="1"/>
    </xf>
    <xf numFmtId="0" fontId="47" fillId="0" borderId="40" xfId="0" applyFont="1" applyBorder="1" applyAlignment="1">
      <alignment horizontal="left" vertical="center" wrapText="1"/>
    </xf>
    <xf numFmtId="0" fontId="47" fillId="0" borderId="15" xfId="0" applyFont="1" applyBorder="1" applyAlignment="1">
      <alignment horizontal="left" vertical="center" wrapText="1"/>
    </xf>
    <xf numFmtId="0" fontId="47" fillId="0" borderId="51" xfId="0" applyFont="1" applyBorder="1" applyAlignment="1">
      <alignment horizontal="left" vertical="center" wrapText="1"/>
    </xf>
    <xf numFmtId="0" fontId="47" fillId="0" borderId="2" xfId="0" applyFont="1" applyBorder="1" applyAlignment="1">
      <alignment horizontal="left" vertical="center" wrapText="1"/>
    </xf>
    <xf numFmtId="0" fontId="47" fillId="0" borderId="33" xfId="0" applyFont="1" applyBorder="1" applyAlignment="1">
      <alignment horizontal="left" vertical="center" wrapText="1"/>
    </xf>
    <xf numFmtId="0" fontId="47" fillId="0" borderId="3" xfId="0" applyFont="1" applyBorder="1" applyAlignment="1">
      <alignment horizontal="left" vertical="center" wrapText="1"/>
    </xf>
    <xf numFmtId="43" fontId="43" fillId="40" borderId="18" xfId="75" applyNumberFormat="1" applyFont="1" applyFill="1" applyBorder="1" applyAlignment="1">
      <alignment horizontal="left" vertical="center" wrapText="1"/>
    </xf>
    <xf numFmtId="0" fontId="43" fillId="40" borderId="20" xfId="75" applyFont="1" applyFill="1" applyBorder="1" applyAlignment="1">
      <alignment horizontal="left" vertical="center" wrapText="1"/>
    </xf>
    <xf numFmtId="0" fontId="42" fillId="0" borderId="0" xfId="0" applyFont="1" applyAlignment="1">
      <alignment horizontal="center" vertical="center"/>
    </xf>
    <xf numFmtId="43" fontId="29" fillId="0" borderId="16" xfId="6" applyFont="1" applyFill="1" applyBorder="1" applyAlignment="1">
      <alignment horizontal="center" vertical="center" wrapText="1"/>
    </xf>
    <xf numFmtId="43" fontId="43" fillId="40" borderId="16" xfId="0" applyNumberFormat="1" applyFont="1" applyFill="1" applyBorder="1" applyAlignment="1">
      <alignment vertical="center" wrapText="1"/>
    </xf>
    <xf numFmtId="0" fontId="43" fillId="40" borderId="16" xfId="0" applyFont="1" applyFill="1" applyBorder="1" applyAlignment="1">
      <alignment vertical="center" wrapText="1"/>
    </xf>
    <xf numFmtId="0" fontId="50" fillId="44" borderId="16" xfId="0" applyFont="1" applyFill="1" applyBorder="1" applyAlignment="1">
      <alignment horizontal="center" vertical="center" wrapText="1"/>
    </xf>
    <xf numFmtId="0" fontId="40" fillId="0" borderId="33" xfId="50" applyFont="1" applyBorder="1" applyAlignment="1">
      <alignment horizontal="center" vertical="center" wrapText="1"/>
    </xf>
    <xf numFmtId="0" fontId="40" fillId="0" borderId="33" xfId="50" applyFont="1" applyBorder="1" applyAlignment="1">
      <alignment horizontal="center" vertical="center"/>
    </xf>
    <xf numFmtId="0" fontId="40" fillId="2" borderId="38" xfId="76" applyFont="1" applyFill="1" applyBorder="1" applyAlignment="1">
      <alignment horizontal="center" vertical="center"/>
    </xf>
    <xf numFmtId="49" fontId="50" fillId="47" borderId="8" xfId="1" applyNumberFormat="1" applyFont="1" applyFill="1" applyBorder="1" applyAlignment="1">
      <alignment horizontal="right" vertical="center" wrapText="1"/>
    </xf>
    <xf numFmtId="49" fontId="50" fillId="47" borderId="14" xfId="1" applyNumberFormat="1" applyFont="1" applyFill="1" applyBorder="1" applyAlignment="1">
      <alignment horizontal="right" vertical="center" wrapText="1"/>
    </xf>
    <xf numFmtId="49" fontId="39" fillId="58" borderId="14" xfId="1" applyNumberFormat="1" applyFont="1" applyFill="1" applyBorder="1" applyAlignment="1">
      <alignment horizontal="center" vertical="center" wrapText="1"/>
    </xf>
    <xf numFmtId="49" fontId="39" fillId="58" borderId="9" xfId="1" applyNumberFormat="1" applyFont="1" applyFill="1" applyBorder="1" applyAlignment="1">
      <alignment horizontal="center" vertical="center" wrapText="1"/>
    </xf>
    <xf numFmtId="0" fontId="40" fillId="0" borderId="40" xfId="50" applyFont="1" applyBorder="1" applyAlignment="1">
      <alignment horizontal="center" vertical="center" wrapText="1"/>
    </xf>
    <xf numFmtId="0" fontId="40" fillId="0" borderId="15" xfId="50" applyFont="1" applyAlignment="1">
      <alignment horizontal="center" vertical="center" wrapText="1"/>
    </xf>
    <xf numFmtId="0" fontId="50" fillId="43" borderId="8" xfId="53" applyNumberFormat="1" applyFont="1" applyFill="1" applyBorder="1" applyAlignment="1">
      <alignment horizontal="center" vertical="center" wrapText="1"/>
    </xf>
    <xf numFmtId="0" fontId="35" fillId="40" borderId="15" xfId="76" applyFont="1" applyFill="1" applyAlignment="1">
      <alignment horizontal="right" vertical="center"/>
    </xf>
    <xf numFmtId="0" fontId="35" fillId="40" borderId="15" xfId="76" applyFont="1" applyFill="1" applyAlignment="1">
      <alignment horizontal="left" vertical="center"/>
    </xf>
    <xf numFmtId="0" fontId="35" fillId="40" borderId="15" xfId="76" applyFont="1" applyFill="1" applyAlignment="1">
      <alignment vertical="center"/>
    </xf>
    <xf numFmtId="43" fontId="29" fillId="2" borderId="17" xfId="6" applyFont="1" applyFill="1" applyBorder="1" applyAlignment="1">
      <alignment horizontal="center" vertical="center" wrapText="1"/>
    </xf>
    <xf numFmtId="43" fontId="29" fillId="2" borderId="55" xfId="6" applyFont="1" applyFill="1" applyBorder="1" applyAlignment="1">
      <alignment horizontal="center" vertical="center" wrapText="1"/>
    </xf>
    <xf numFmtId="43" fontId="29" fillId="2" borderId="50" xfId="6" applyFont="1" applyFill="1" applyBorder="1" applyAlignment="1">
      <alignment horizontal="center" vertical="center" wrapText="1"/>
    </xf>
  </cellXfs>
  <cellStyles count="77">
    <cellStyle name="20% - Énfasis1 2" xfId="26" xr:uid="{00000000-0005-0000-0000-000000000000}"/>
    <cellStyle name="20% - Énfasis1 2 2" xfId="56" xr:uid="{00000000-0005-0000-0000-000001000000}"/>
    <cellStyle name="20% - Énfasis2 2" xfId="30" xr:uid="{00000000-0005-0000-0000-000002000000}"/>
    <cellStyle name="20% - Énfasis2 2 2" xfId="59" xr:uid="{00000000-0005-0000-0000-000003000000}"/>
    <cellStyle name="20% - Énfasis3 2" xfId="34" xr:uid="{00000000-0005-0000-0000-000004000000}"/>
    <cellStyle name="20% - Énfasis3 2 2" xfId="62" xr:uid="{00000000-0005-0000-0000-000005000000}"/>
    <cellStyle name="20% - Énfasis4 2" xfId="38" xr:uid="{00000000-0005-0000-0000-000006000000}"/>
    <cellStyle name="20% - Énfasis4 2 2" xfId="65" xr:uid="{00000000-0005-0000-0000-000007000000}"/>
    <cellStyle name="20% - Énfasis5 2" xfId="42" xr:uid="{00000000-0005-0000-0000-000008000000}"/>
    <cellStyle name="20% - Énfasis5 2 2" xfId="68" xr:uid="{00000000-0005-0000-0000-000009000000}"/>
    <cellStyle name="20% - Énfasis6 2" xfId="46" xr:uid="{00000000-0005-0000-0000-00000A000000}"/>
    <cellStyle name="20% - Énfasis6 2 2" xfId="71" xr:uid="{00000000-0005-0000-0000-00000B000000}"/>
    <cellStyle name="40% - Énfasis1 2" xfId="27" xr:uid="{00000000-0005-0000-0000-00000C000000}"/>
    <cellStyle name="40% - Énfasis1 2 2" xfId="57" xr:uid="{00000000-0005-0000-0000-00000D000000}"/>
    <cellStyle name="40% - Énfasis2 2" xfId="31" xr:uid="{00000000-0005-0000-0000-00000E000000}"/>
    <cellStyle name="40% - Énfasis2 2 2" xfId="60" xr:uid="{00000000-0005-0000-0000-00000F000000}"/>
    <cellStyle name="40% - Énfasis3 2" xfId="35" xr:uid="{00000000-0005-0000-0000-000010000000}"/>
    <cellStyle name="40% - Énfasis3 2 2" xfId="63" xr:uid="{00000000-0005-0000-0000-000011000000}"/>
    <cellStyle name="40% - Énfasis4 2" xfId="39" xr:uid="{00000000-0005-0000-0000-000012000000}"/>
    <cellStyle name="40% - Énfasis4 2 2" xfId="66" xr:uid="{00000000-0005-0000-0000-000013000000}"/>
    <cellStyle name="40% - Énfasis5 2" xfId="43" xr:uid="{00000000-0005-0000-0000-000014000000}"/>
    <cellStyle name="40% - Énfasis5 2 2" xfId="69" xr:uid="{00000000-0005-0000-0000-000015000000}"/>
    <cellStyle name="40% - Énfasis6 2" xfId="47" xr:uid="{00000000-0005-0000-0000-000016000000}"/>
    <cellStyle name="40% - Énfasis6 2 2" xfId="72" xr:uid="{00000000-0005-0000-0000-000017000000}"/>
    <cellStyle name="60% - Énfasis1 2" xfId="28" xr:uid="{00000000-0005-0000-0000-000018000000}"/>
    <cellStyle name="60% - Énfasis1 2 2" xfId="58" xr:uid="{00000000-0005-0000-0000-000019000000}"/>
    <cellStyle name="60% - Énfasis2 2" xfId="32" xr:uid="{00000000-0005-0000-0000-00001A000000}"/>
    <cellStyle name="60% - Énfasis2 2 2" xfId="61" xr:uid="{00000000-0005-0000-0000-00001B000000}"/>
    <cellStyle name="60% - Énfasis3 2" xfId="36" xr:uid="{00000000-0005-0000-0000-00001C000000}"/>
    <cellStyle name="60% - Énfasis3 2 2" xfId="64" xr:uid="{00000000-0005-0000-0000-00001D000000}"/>
    <cellStyle name="60% - Énfasis4 2" xfId="40" xr:uid="{00000000-0005-0000-0000-00001E000000}"/>
    <cellStyle name="60% - Énfasis4 2 2" xfId="67" xr:uid="{00000000-0005-0000-0000-00001F000000}"/>
    <cellStyle name="60% - Énfasis5 2" xfId="44" xr:uid="{00000000-0005-0000-0000-000020000000}"/>
    <cellStyle name="60% - Énfasis5 2 2" xfId="70" xr:uid="{00000000-0005-0000-0000-000021000000}"/>
    <cellStyle name="60% - Énfasis6 2" xfId="48" xr:uid="{00000000-0005-0000-0000-000022000000}"/>
    <cellStyle name="60% - Énfasis6 2 2" xfId="73" xr:uid="{00000000-0005-0000-0000-000023000000}"/>
    <cellStyle name="Bueno 2" xfId="19" xr:uid="{00000000-0005-0000-0000-000024000000}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7" builtinId="16" customBuiltin="1"/>
    <cellStyle name="Encabezado 4 2" xfId="18" xr:uid="{00000000-0005-0000-0000-000029000000}"/>
    <cellStyle name="Énfasis1 2" xfId="25" xr:uid="{00000000-0005-0000-0000-00002A000000}"/>
    <cellStyle name="Énfasis2 2" xfId="29" xr:uid="{00000000-0005-0000-0000-00002B000000}"/>
    <cellStyle name="Énfasis3 2" xfId="33" xr:uid="{00000000-0005-0000-0000-00002C000000}"/>
    <cellStyle name="Énfasis4 2" xfId="37" xr:uid="{00000000-0005-0000-0000-00002D000000}"/>
    <cellStyle name="Énfasis5 2" xfId="41" xr:uid="{00000000-0005-0000-0000-00002E000000}"/>
    <cellStyle name="Énfasis6 2" xfId="45" xr:uid="{00000000-0005-0000-0000-00002F000000}"/>
    <cellStyle name="Entrada" xfId="10" builtinId="20" customBuiltin="1"/>
    <cellStyle name="Hipervínculo" xfId="75" builtinId="8"/>
    <cellStyle name="Incorrecto 2" xfId="20" xr:uid="{00000000-0005-0000-0000-000032000000}"/>
    <cellStyle name="Millares" xfId="6" builtinId="3"/>
    <cellStyle name="Millares 2" xfId="53" xr:uid="{00000000-0005-0000-0000-000034000000}"/>
    <cellStyle name="Neutral 2" xfId="21" xr:uid="{00000000-0005-0000-0000-000035000000}"/>
    <cellStyle name="Normal" xfId="0" builtinId="0"/>
    <cellStyle name="Normal 2" xfId="1" xr:uid="{00000000-0005-0000-0000-000037000000}"/>
    <cellStyle name="Normal 3" xfId="3" xr:uid="{00000000-0005-0000-0000-000038000000}"/>
    <cellStyle name="Normal 4" xfId="2" xr:uid="{00000000-0005-0000-0000-000039000000}"/>
    <cellStyle name="Normal 4 2" xfId="51" xr:uid="{00000000-0005-0000-0000-00003A000000}"/>
    <cellStyle name="Normal 5" xfId="5" xr:uid="{00000000-0005-0000-0000-00003B000000}"/>
    <cellStyle name="Normal 5 2" xfId="52" xr:uid="{00000000-0005-0000-0000-00003C000000}"/>
    <cellStyle name="Normal 6" xfId="16" xr:uid="{00000000-0005-0000-0000-00003D000000}"/>
    <cellStyle name="Normal 6 2" xfId="54" xr:uid="{00000000-0005-0000-0000-00003E000000}"/>
    <cellStyle name="Normal 7" xfId="50" xr:uid="{00000000-0005-0000-0000-00003F000000}"/>
    <cellStyle name="Normal 7 2" xfId="76" xr:uid="{00000000-0005-0000-0000-000040000000}"/>
    <cellStyle name="Notas 2" xfId="23" xr:uid="{00000000-0005-0000-0000-000041000000}"/>
    <cellStyle name="Notas 2 2" xfId="55" xr:uid="{00000000-0005-0000-0000-000042000000}"/>
    <cellStyle name="Porcentaje" xfId="49" builtinId="5"/>
    <cellStyle name="Porcentaje 2" xfId="4" xr:uid="{00000000-0005-0000-0000-000044000000}"/>
    <cellStyle name="Porcentaje 3" xfId="74" xr:uid="{00000000-0005-0000-0000-000045000000}"/>
    <cellStyle name="Salida" xfId="11" builtinId="21" customBuiltin="1"/>
    <cellStyle name="Texto de advertencia 2" xfId="22" xr:uid="{00000000-0005-0000-0000-000047000000}"/>
    <cellStyle name="Texto explicativo 2" xfId="24" xr:uid="{00000000-0005-0000-0000-000048000000}"/>
    <cellStyle name="Título 2" xfId="8" builtinId="17" customBuiltin="1"/>
    <cellStyle name="Título 3" xfId="9" builtinId="18" customBuiltin="1"/>
    <cellStyle name="Título 4" xfId="17" xr:uid="{00000000-0005-0000-0000-00004B000000}"/>
    <cellStyle name="Total" xfId="15" builtinId="25" customBuiltin="1"/>
  </cellStyles>
  <dxfs count="0"/>
  <tableStyles count="0" defaultTableStyle="TableStyleMedium2" defaultPivotStyle="PivotStyleLight16"/>
  <colors>
    <mruColors>
      <color rgb="FFCCCC00"/>
      <color rgb="FFFFCCCC"/>
      <color rgb="FF99FFCC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'Ficha DX'!A35"/><Relationship Id="rId4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'Ficha DX'!A38"/><Relationship Id="rId4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'Ficha DX'!A40"/><Relationship Id="rId4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svg"/><Relationship Id="rId2" Type="http://schemas.openxmlformats.org/officeDocument/2006/relationships/image" Target="../media/image3.png"/><Relationship Id="rId1" Type="http://schemas.openxmlformats.org/officeDocument/2006/relationships/hyperlink" Target="#'Ficha DX'!A41"/><Relationship Id="rId4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icha DX'!A43"/><Relationship Id="rId1" Type="http://schemas.openxmlformats.org/officeDocument/2006/relationships/image" Target="../media/image1.jpeg"/><Relationship Id="rId4" Type="http://schemas.openxmlformats.org/officeDocument/2006/relationships/image" Target="../media/image4.sv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icha DX'!A44"/><Relationship Id="rId1" Type="http://schemas.openxmlformats.org/officeDocument/2006/relationships/image" Target="../media/image1.jpeg"/><Relationship Id="rId4" Type="http://schemas.openxmlformats.org/officeDocument/2006/relationships/image" Target="../media/image4.sv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hyperlink" Target="#Resumen!A1"/><Relationship Id="rId1" Type="http://schemas.openxmlformats.org/officeDocument/2006/relationships/image" Target="../media/image7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icha DX'!A45"/><Relationship Id="rId1" Type="http://schemas.openxmlformats.org/officeDocument/2006/relationships/image" Target="../media/image1.jpeg"/><Relationship Id="rId4" Type="http://schemas.openxmlformats.org/officeDocument/2006/relationships/image" Target="../media/image4.sv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hyperlink" Target="#'Ficha DX'!A45"/><Relationship Id="rId1" Type="http://schemas.openxmlformats.org/officeDocument/2006/relationships/image" Target="../media/image1.jpeg"/><Relationship Id="rId4" Type="http://schemas.openxmlformats.org/officeDocument/2006/relationships/image" Target="../media/image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46264</xdr:colOff>
      <xdr:row>0</xdr:row>
      <xdr:rowOff>345091</xdr:rowOff>
    </xdr:from>
    <xdr:to>
      <xdr:col>2</xdr:col>
      <xdr:colOff>440121</xdr:colOff>
      <xdr:row>1</xdr:row>
      <xdr:rowOff>530678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371" y="345091"/>
          <a:ext cx="2952000" cy="6618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1</xdr:row>
      <xdr:rowOff>9525</xdr:rowOff>
    </xdr:from>
    <xdr:to>
      <xdr:col>1</xdr:col>
      <xdr:colOff>799966</xdr:colOff>
      <xdr:row>2</xdr:row>
      <xdr:rowOff>276224</xdr:rowOff>
    </xdr:to>
    <xdr:pic>
      <xdr:nvPicPr>
        <xdr:cNvPr id="4" name="Imagen 3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150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523875</xdr:colOff>
      <xdr:row>0</xdr:row>
      <xdr:rowOff>38099</xdr:rowOff>
    </xdr:from>
    <xdr:to>
      <xdr:col>10</xdr:col>
      <xdr:colOff>1304925</xdr:colOff>
      <xdr:row>1</xdr:row>
      <xdr:rowOff>47624</xdr:rowOff>
    </xdr:to>
    <xdr:pic>
      <xdr:nvPicPr>
        <xdr:cNvPr id="3" name="Gráfico 2" descr="Inici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7772400" y="38099"/>
          <a:ext cx="781050" cy="6953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66675</xdr:rowOff>
    </xdr:from>
    <xdr:to>
      <xdr:col>1</xdr:col>
      <xdr:colOff>1014165</xdr:colOff>
      <xdr:row>0</xdr:row>
      <xdr:rowOff>619124</xdr:rowOff>
    </xdr:to>
    <xdr:pic>
      <xdr:nvPicPr>
        <xdr:cNvPr id="4" name="Imagen 3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857249</xdr:colOff>
      <xdr:row>0</xdr:row>
      <xdr:rowOff>1</xdr:rowOff>
    </xdr:from>
    <xdr:to>
      <xdr:col>11</xdr:col>
      <xdr:colOff>168698</xdr:colOff>
      <xdr:row>1</xdr:row>
      <xdr:rowOff>28576</xdr:rowOff>
    </xdr:to>
    <xdr:pic>
      <xdr:nvPicPr>
        <xdr:cNvPr id="2" name="Gráfico 1" descr="Inici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410324" y="1"/>
          <a:ext cx="752475" cy="6858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57150</xdr:rowOff>
    </xdr:from>
    <xdr:to>
      <xdr:col>1</xdr:col>
      <xdr:colOff>604325</xdr:colOff>
      <xdr:row>0</xdr:row>
      <xdr:rowOff>609599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57150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1019174</xdr:colOff>
      <xdr:row>0</xdr:row>
      <xdr:rowOff>0</xdr:rowOff>
    </xdr:from>
    <xdr:to>
      <xdr:col>6</xdr:col>
      <xdr:colOff>304800</xdr:colOff>
      <xdr:row>1</xdr:row>
      <xdr:rowOff>0</xdr:rowOff>
    </xdr:to>
    <xdr:pic>
      <xdr:nvPicPr>
        <xdr:cNvPr id="2" name="Gráfico 1" descr="Inici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0153649" y="0"/>
          <a:ext cx="666751" cy="6000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38100</xdr:rowOff>
    </xdr:from>
    <xdr:to>
      <xdr:col>0</xdr:col>
      <xdr:colOff>2464346</xdr:colOff>
      <xdr:row>0</xdr:row>
      <xdr:rowOff>590549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1019174</xdr:colOff>
      <xdr:row>0</xdr:row>
      <xdr:rowOff>0</xdr:rowOff>
    </xdr:from>
    <xdr:to>
      <xdr:col>6</xdr:col>
      <xdr:colOff>7143</xdr:colOff>
      <xdr:row>1</xdr:row>
      <xdr:rowOff>0</xdr:rowOff>
    </xdr:to>
    <xdr:pic>
      <xdr:nvPicPr>
        <xdr:cNvPr id="2" name="Gráfico 1" descr="Inici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0153649" y="0"/>
          <a:ext cx="666751" cy="6000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38100</xdr:rowOff>
    </xdr:from>
    <xdr:to>
      <xdr:col>0</xdr:col>
      <xdr:colOff>2416721</xdr:colOff>
      <xdr:row>0</xdr:row>
      <xdr:rowOff>590549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19050</xdr:rowOff>
    </xdr:from>
    <xdr:to>
      <xdr:col>1</xdr:col>
      <xdr:colOff>535533</xdr:colOff>
      <xdr:row>0</xdr:row>
      <xdr:rowOff>571499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0</xdr:row>
      <xdr:rowOff>0</xdr:rowOff>
    </xdr:from>
    <xdr:to>
      <xdr:col>6</xdr:col>
      <xdr:colOff>456655</xdr:colOff>
      <xdr:row>1</xdr:row>
      <xdr:rowOff>85725</xdr:rowOff>
    </xdr:to>
    <xdr:pic>
      <xdr:nvPicPr>
        <xdr:cNvPr id="4" name="Gráfico 3" descr="Inici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3887450" y="0"/>
          <a:ext cx="752475" cy="6858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1</xdr:col>
      <xdr:colOff>535533</xdr:colOff>
      <xdr:row>0</xdr:row>
      <xdr:rowOff>581024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6</xdr:col>
      <xdr:colOff>1009650</xdr:colOff>
      <xdr:row>0</xdr:row>
      <xdr:rowOff>0</xdr:rowOff>
    </xdr:from>
    <xdr:ext cx="752475" cy="685800"/>
    <xdr:pic>
      <xdr:nvPicPr>
        <xdr:cNvPr id="5" name="Gráfico 4" descr="Inici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0172700" y="0"/>
          <a:ext cx="752475" cy="685800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11907</xdr:colOff>
      <xdr:row>0</xdr:row>
      <xdr:rowOff>71438</xdr:rowOff>
    </xdr:from>
    <xdr:to>
      <xdr:col>1</xdr:col>
      <xdr:colOff>721271</xdr:colOff>
      <xdr:row>0</xdr:row>
      <xdr:rowOff>622526</xdr:rowOff>
    </xdr:to>
    <xdr:pic>
      <xdr:nvPicPr>
        <xdr:cNvPr id="3" name="Imagen 2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907" y="71438"/>
          <a:ext cx="2469108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4" name="Imagen 3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89199" cy="5965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5" name="Rectángulo 4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/>
      </xdr:nvSpPr>
      <xdr:spPr>
        <a:xfrm>
          <a:off x="18542000" y="63500"/>
          <a:ext cx="1226911" cy="650875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32049" cy="590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3" name="Rectá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8801100" y="63500"/>
          <a:ext cx="683986" cy="482600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32049" cy="590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3" name="Rectá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/>
      </xdr:nvSpPr>
      <xdr:spPr>
        <a:xfrm>
          <a:off x="8801100" y="63500"/>
          <a:ext cx="683986" cy="482600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32049" cy="590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3" name="Rectá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/>
      </xdr:nvSpPr>
      <xdr:spPr>
        <a:xfrm>
          <a:off x="8801100" y="63500"/>
          <a:ext cx="683986" cy="482600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32049" cy="590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3" name="Rectá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/>
      </xdr:nvSpPr>
      <xdr:spPr>
        <a:xfrm>
          <a:off x="8801100" y="63500"/>
          <a:ext cx="683986" cy="482600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6350</xdr:rowOff>
    </xdr:from>
    <xdr:to>
      <xdr:col>3</xdr:col>
      <xdr:colOff>260350</xdr:colOff>
      <xdr:row>4</xdr:row>
      <xdr:rowOff>5979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6350"/>
          <a:ext cx="2432049" cy="59017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15</xdr:col>
      <xdr:colOff>0</xdr:colOff>
      <xdr:row>1</xdr:row>
      <xdr:rowOff>15875</xdr:rowOff>
    </xdr:from>
    <xdr:to>
      <xdr:col>15</xdr:col>
      <xdr:colOff>1131661</xdr:colOff>
      <xdr:row>2</xdr:row>
      <xdr:rowOff>317500</xdr:rowOff>
    </xdr:to>
    <xdr:sp macro="" textlink="">
      <xdr:nvSpPr>
        <xdr:cNvPr id="3" name="Rectángul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/>
      </xdr:nvSpPr>
      <xdr:spPr>
        <a:xfrm>
          <a:off x="8801100" y="63500"/>
          <a:ext cx="683986" cy="482600"/>
        </a:xfrm>
        <a:prstGeom prst="rect">
          <a:avLst/>
        </a:prstGeom>
        <a:solidFill>
          <a:srgbClr val="0070C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PE" sz="700" b="1" i="0"/>
            <a:t>MATRIZ</a:t>
          </a:r>
          <a:r>
            <a:rPr lang="es-PE" sz="700" b="1" i="0" baseline="0"/>
            <a:t> RESUMEN</a:t>
          </a:r>
          <a:endParaRPr lang="es-PE" sz="700" b="1" i="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42333</xdr:rowOff>
    </xdr:from>
    <xdr:to>
      <xdr:col>1</xdr:col>
      <xdr:colOff>2186004</xdr:colOff>
      <xdr:row>0</xdr:row>
      <xdr:rowOff>594782</xdr:rowOff>
    </xdr:to>
    <xdr:pic>
      <xdr:nvPicPr>
        <xdr:cNvPr id="4" name="Imagen 3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0" y="42333"/>
          <a:ext cx="2471754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2476251</xdr:colOff>
      <xdr:row>0</xdr:row>
      <xdr:rowOff>552449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46736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2047875</xdr:colOff>
      <xdr:row>0</xdr:row>
      <xdr:rowOff>0</xdr:rowOff>
    </xdr:from>
    <xdr:to>
      <xdr:col>5</xdr:col>
      <xdr:colOff>114300</xdr:colOff>
      <xdr:row>1</xdr:row>
      <xdr:rowOff>47625</xdr:rowOff>
    </xdr:to>
    <xdr:pic>
      <xdr:nvPicPr>
        <xdr:cNvPr id="3" name="Gráfico 2" descr="Inici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2106275" y="0"/>
          <a:ext cx="790575" cy="6762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2542926</xdr:colOff>
      <xdr:row>0</xdr:row>
      <xdr:rowOff>552449</xdr:rowOff>
    </xdr:to>
    <xdr:pic>
      <xdr:nvPicPr>
        <xdr:cNvPr id="2" name="Imagen 1" descr="Resultado de imagen de ministerio de transportes y comunicaciones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46736" cy="552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942975</xdr:colOff>
      <xdr:row>0</xdr:row>
      <xdr:rowOff>0</xdr:rowOff>
    </xdr:from>
    <xdr:to>
      <xdr:col>8</xdr:col>
      <xdr:colOff>0</xdr:colOff>
      <xdr:row>1</xdr:row>
      <xdr:rowOff>85725</xdr:rowOff>
    </xdr:to>
    <xdr:pic>
      <xdr:nvPicPr>
        <xdr:cNvPr id="3" name="Gráfico 2" descr="Inici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11092815" y="0"/>
          <a:ext cx="790575" cy="676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BD32"/>
  <sheetViews>
    <sheetView showGridLines="0" zoomScale="73" zoomScaleNormal="73" workbookViewId="0">
      <pane xSplit="1" ySplit="2" topLeftCell="AA3" activePane="bottomRight" state="frozen"/>
      <selection activeCell="BU17" sqref="BU17"/>
      <selection pane="topRight" activeCell="BU17" sqref="BU17"/>
      <selection pane="bottomLeft" activeCell="BU17" sqref="BU17"/>
      <selection pane="bottomRight" activeCell="AF32" sqref="AF32"/>
    </sheetView>
  </sheetViews>
  <sheetFormatPr baseColWidth="10" defaultColWidth="11.42578125" defaultRowHeight="14.25" x14ac:dyDescent="0.2"/>
  <cols>
    <col min="1" max="1" width="15.5703125" style="30" bestFit="1" customWidth="1"/>
    <col min="2" max="6" width="8.7109375" style="30" customWidth="1"/>
    <col min="7" max="11" width="12.42578125" style="30" customWidth="1"/>
    <col min="12" max="16" width="8.7109375" style="30" customWidth="1"/>
    <col min="17" max="21" width="12.42578125" style="30" customWidth="1"/>
    <col min="22" max="26" width="8.7109375" style="30" customWidth="1"/>
    <col min="27" max="31" width="12.42578125" style="30" customWidth="1"/>
    <col min="32" max="36" width="8.7109375" style="30" customWidth="1"/>
    <col min="37" max="41" width="12.42578125" style="30" customWidth="1"/>
    <col min="42" max="42" width="13" style="30" bestFit="1" customWidth="1"/>
    <col min="43" max="43" width="12.42578125" style="30" customWidth="1"/>
    <col min="44" max="44" width="12.140625" style="30" bestFit="1" customWidth="1"/>
    <col min="45" max="45" width="16.140625" style="30" customWidth="1"/>
    <col min="46" max="46" width="13" style="30" bestFit="1" customWidth="1"/>
    <col min="47" max="47" width="12.42578125" style="30" customWidth="1"/>
    <col min="48" max="56" width="14.5703125" style="30" bestFit="1" customWidth="1"/>
    <col min="57" max="16384" width="11.42578125" style="30"/>
  </cols>
  <sheetData>
    <row r="1" spans="1:56" s="27" customFormat="1" ht="15" x14ac:dyDescent="0.25">
      <c r="A1" s="25">
        <v>2022</v>
      </c>
      <c r="B1" s="195" t="s">
        <v>181</v>
      </c>
      <c r="C1" s="196"/>
      <c r="D1" s="196"/>
      <c r="E1" s="196"/>
      <c r="F1" s="196"/>
      <c r="G1" s="196"/>
      <c r="H1" s="196"/>
      <c r="I1" s="196"/>
      <c r="J1" s="196"/>
      <c r="K1" s="197"/>
      <c r="L1" s="195" t="s">
        <v>191</v>
      </c>
      <c r="M1" s="196"/>
      <c r="N1" s="196"/>
      <c r="O1" s="196"/>
      <c r="P1" s="196"/>
      <c r="Q1" s="196"/>
      <c r="R1" s="196"/>
      <c r="S1" s="196"/>
      <c r="T1" s="196"/>
      <c r="U1" s="197"/>
      <c r="V1" s="198" t="s">
        <v>182</v>
      </c>
      <c r="W1" s="199"/>
      <c r="X1" s="199"/>
      <c r="Y1" s="199"/>
      <c r="Z1" s="199"/>
      <c r="AA1" s="199"/>
      <c r="AB1" s="199"/>
      <c r="AC1" s="199"/>
      <c r="AD1" s="199"/>
      <c r="AE1" s="200"/>
      <c r="AF1" s="198" t="s">
        <v>192</v>
      </c>
      <c r="AG1" s="199"/>
      <c r="AH1" s="199"/>
      <c r="AI1" s="199"/>
      <c r="AJ1" s="199"/>
      <c r="AK1" s="199"/>
      <c r="AL1" s="199"/>
      <c r="AM1" s="199"/>
      <c r="AN1" s="199"/>
      <c r="AO1" s="200"/>
      <c r="AP1" s="193" t="s">
        <v>226</v>
      </c>
      <c r="AQ1" s="194"/>
      <c r="AR1" s="193" t="s">
        <v>229</v>
      </c>
      <c r="AS1" s="194"/>
      <c r="AT1" s="193" t="s">
        <v>230</v>
      </c>
      <c r="AU1" s="194"/>
      <c r="AV1" s="26" t="s">
        <v>30</v>
      </c>
      <c r="AW1" s="26"/>
      <c r="AX1" s="26"/>
      <c r="AY1" s="26"/>
      <c r="AZ1" s="26"/>
      <c r="BA1" s="26"/>
      <c r="BB1" s="26"/>
      <c r="BC1" s="26"/>
      <c r="BD1" s="26"/>
    </row>
    <row r="2" spans="1:56" s="29" customFormat="1" ht="38.25" x14ac:dyDescent="0.2">
      <c r="A2" s="25" t="s">
        <v>29</v>
      </c>
      <c r="B2" s="28" t="s">
        <v>86</v>
      </c>
      <c r="C2" s="28" t="s">
        <v>88</v>
      </c>
      <c r="D2" s="28" t="s">
        <v>87</v>
      </c>
      <c r="E2" s="28" t="s">
        <v>89</v>
      </c>
      <c r="F2" s="28" t="s">
        <v>90</v>
      </c>
      <c r="G2" s="28" t="s">
        <v>86</v>
      </c>
      <c r="H2" s="28" t="s">
        <v>88</v>
      </c>
      <c r="I2" s="28" t="s">
        <v>87</v>
      </c>
      <c r="J2" s="28" t="s">
        <v>89</v>
      </c>
      <c r="K2" s="28" t="s">
        <v>90</v>
      </c>
      <c r="L2" s="28" t="s">
        <v>86</v>
      </c>
      <c r="M2" s="28" t="s">
        <v>88</v>
      </c>
      <c r="N2" s="28" t="s">
        <v>87</v>
      </c>
      <c r="O2" s="28" t="s">
        <v>89</v>
      </c>
      <c r="P2" s="28" t="s">
        <v>90</v>
      </c>
      <c r="Q2" s="28" t="s">
        <v>86</v>
      </c>
      <c r="R2" s="28" t="s">
        <v>88</v>
      </c>
      <c r="S2" s="28" t="s">
        <v>87</v>
      </c>
      <c r="T2" s="28" t="s">
        <v>89</v>
      </c>
      <c r="U2" s="28" t="s">
        <v>90</v>
      </c>
      <c r="V2" s="28" t="s">
        <v>86</v>
      </c>
      <c r="W2" s="28" t="s">
        <v>88</v>
      </c>
      <c r="X2" s="28" t="s">
        <v>87</v>
      </c>
      <c r="Y2" s="28" t="s">
        <v>89</v>
      </c>
      <c r="Z2" s="28" t="s">
        <v>90</v>
      </c>
      <c r="AA2" s="28" t="s">
        <v>86</v>
      </c>
      <c r="AB2" s="28" t="s">
        <v>88</v>
      </c>
      <c r="AC2" s="28" t="s">
        <v>87</v>
      </c>
      <c r="AD2" s="28" t="s">
        <v>89</v>
      </c>
      <c r="AE2" s="28" t="s">
        <v>90</v>
      </c>
      <c r="AF2" s="28" t="s">
        <v>86</v>
      </c>
      <c r="AG2" s="28" t="s">
        <v>88</v>
      </c>
      <c r="AH2" s="28" t="s">
        <v>87</v>
      </c>
      <c r="AI2" s="28" t="s">
        <v>89</v>
      </c>
      <c r="AJ2" s="28" t="s">
        <v>90</v>
      </c>
      <c r="AK2" s="28" t="s">
        <v>86</v>
      </c>
      <c r="AL2" s="28" t="s">
        <v>88</v>
      </c>
      <c r="AM2" s="28" t="s">
        <v>87</v>
      </c>
      <c r="AN2" s="28" t="s">
        <v>89</v>
      </c>
      <c r="AO2" s="28" t="s">
        <v>90</v>
      </c>
      <c r="AP2" s="28" t="s">
        <v>227</v>
      </c>
      <c r="AQ2" s="28" t="s">
        <v>228</v>
      </c>
      <c r="AR2" s="28" t="s">
        <v>227</v>
      </c>
      <c r="AS2" s="28" t="s">
        <v>228</v>
      </c>
      <c r="AT2" s="28" t="s">
        <v>227</v>
      </c>
      <c r="AU2" s="28" t="s">
        <v>228</v>
      </c>
      <c r="AV2" s="28" t="s">
        <v>183</v>
      </c>
      <c r="AW2" s="28" t="s">
        <v>184</v>
      </c>
      <c r="AX2" s="28" t="s">
        <v>193</v>
      </c>
      <c r="AY2" s="28" t="s">
        <v>185</v>
      </c>
      <c r="AZ2" s="28" t="s">
        <v>186</v>
      </c>
      <c r="BA2" s="28" t="s">
        <v>196</v>
      </c>
      <c r="BB2" s="28" t="s">
        <v>187</v>
      </c>
      <c r="BC2" s="28" t="s">
        <v>188</v>
      </c>
      <c r="BD2" s="28" t="s">
        <v>197</v>
      </c>
    </row>
    <row r="3" spans="1:56" s="41" customFormat="1" x14ac:dyDescent="0.2">
      <c r="A3" s="33" t="s">
        <v>4</v>
      </c>
      <c r="B3" s="37">
        <f>+MAX(Causas!$B2:$T2)</f>
        <v>0.21987315010570824</v>
      </c>
      <c r="C3" s="37">
        <f>+LARGE(Causas!$B2:$T2,2)</f>
        <v>0.21564482029598309</v>
      </c>
      <c r="D3" s="37">
        <f>+LARGE(Causas!$B2:$T2,3)</f>
        <v>0.13953488372093023</v>
      </c>
      <c r="E3" s="37">
        <f>+LARGE(Causas!$B2:$T2,4)</f>
        <v>0.12473572938689217</v>
      </c>
      <c r="F3" s="37">
        <f>+LARGE(Causas!$B2:$T2,5)</f>
        <v>8.8794926004228336E-2</v>
      </c>
      <c r="G3" s="38" t="str">
        <f>+HLOOKUP(B3,Causas!$A2:$T3,2,FALSE)</f>
        <v>Imprudencia del conductor</v>
      </c>
      <c r="H3" s="38" t="str">
        <f>+HLOOKUP(C3,Causas!$A2:$T3,2,FALSE)</f>
        <v>Exceso de velocidad</v>
      </c>
      <c r="I3" s="38" t="str">
        <f>+HLOOKUP(D3,Causas!$A2:$T3,2,FALSE)</f>
        <v>Ebriedad del conductor</v>
      </c>
      <c r="J3" s="38" t="str">
        <f>+HLOOKUP(E3,Causas!$A2:$T3,2,FALSE)</f>
        <v>Otros</v>
      </c>
      <c r="K3" s="38" t="str">
        <f>+HLOOKUP(F3,Causas!$A2:$T3,2,FALSE)</f>
        <v>No identifica la causa</v>
      </c>
      <c r="L3" s="37">
        <f>+MAX(Causas!$X2:$AP2)</f>
        <v>0.31712062256809337</v>
      </c>
      <c r="M3" s="37">
        <f>+LARGE(Causas!$X2:$AP2,2)</f>
        <v>0.17315175097276264</v>
      </c>
      <c r="N3" s="37">
        <f>+LARGE(Causas!$X2:$AP2,3)</f>
        <v>0.15953307392996108</v>
      </c>
      <c r="O3" s="37">
        <f>+LARGE(Causas!$X2:$AP2,4)</f>
        <v>0.11284046692607004</v>
      </c>
      <c r="P3" s="37">
        <f>+LARGE(Causas!$X2:$AP2,5)</f>
        <v>7.7821011673151752E-2</v>
      </c>
      <c r="Q3" s="38" t="str">
        <f>+HLOOKUP(L3,Causas!$T2:$AP3,2,FALSE)</f>
        <v>Exceso de velocidad</v>
      </c>
      <c r="R3" s="38" t="str">
        <f>+HLOOKUP(M3,Causas!$T2:$AP3,2,FALSE)</f>
        <v>Otros</v>
      </c>
      <c r="S3" s="38" t="str">
        <f>+HLOOKUP(N3,Causas!$T2:$AP3,2,FALSE)</f>
        <v>Imprudencia del conductor</v>
      </c>
      <c r="T3" s="38" t="str">
        <f>+HLOOKUP(O3,Causas!$T2:$AP3,2,FALSE)</f>
        <v>Ebriedad del conductor</v>
      </c>
      <c r="U3" s="38" t="str">
        <f>+HLOOKUP(P3,Causas!$T2:$AP3,2,FALSE)</f>
        <v>No identifica la causa</v>
      </c>
      <c r="V3" s="37">
        <f>+MAX(Vehículos!$B2:$S2)</f>
        <v>0.35854341736694678</v>
      </c>
      <c r="W3" s="37">
        <f>+LARGE(Vehículos!$B2:$S2,2)</f>
        <v>0.25770308123249297</v>
      </c>
      <c r="X3" s="37">
        <f>+LARGE(Vehículos!$B2:$S2,3)</f>
        <v>0.1134453781512605</v>
      </c>
      <c r="Y3" s="37">
        <f>+LARGE(Vehículos!$B2:$S2,4)</f>
        <v>6.4425770308123242E-2</v>
      </c>
      <c r="Z3" s="37">
        <f>+LARGE(Vehículos!$B2:$S2,5)</f>
        <v>6.1624649859943981E-2</v>
      </c>
      <c r="AA3" s="38" t="str">
        <f>+HLOOKUP(V3,Vehículos!$A2:$S3,2,FALSE)</f>
        <v>Moto</v>
      </c>
      <c r="AB3" s="38" t="str">
        <f>+HLOOKUP(W3,Vehículos!$A2:$S3,2,FALSE)</f>
        <v>Motocar</v>
      </c>
      <c r="AC3" s="38" t="str">
        <f>+HLOOKUP(X3,Vehículos!$A2:$S3,2,FALSE)</f>
        <v>Automóvil</v>
      </c>
      <c r="AD3" s="38" t="str">
        <f>+HLOOKUP(Y3,Vehículos!$A2:$S3,2,FALSE)</f>
        <v>Camioneta
Pick Up</v>
      </c>
      <c r="AE3" s="38" t="str">
        <f>+HLOOKUP(Z3,Vehículos!$A2:$S3,2,FALSE)</f>
        <v>Camión</v>
      </c>
      <c r="AF3" s="37">
        <f>+MAX(Vehículos!$W2:$AN2)</f>
        <v>0.33115183246073299</v>
      </c>
      <c r="AG3" s="37">
        <f>+LARGE(Vehículos!$W2:$AN2,2)</f>
        <v>0.22382198952879581</v>
      </c>
      <c r="AH3" s="37">
        <f>+LARGE(Vehículos!$W2:$AN2,3)</f>
        <v>0.1950261780104712</v>
      </c>
      <c r="AI3" s="37">
        <f>+LARGE(Vehículos!$W2:$AN2,4)</f>
        <v>6.5445026178010471E-2</v>
      </c>
      <c r="AJ3" s="37">
        <f>+LARGE(Vehículos!$W2:$AN2,5)</f>
        <v>4.712041884816754E-2</v>
      </c>
      <c r="AK3" s="38" t="str">
        <f>+HLOOKUP(AF3,Vehículos!$V2:$AN3,2,FALSE)</f>
        <v>Moto</v>
      </c>
      <c r="AL3" s="38" t="str">
        <f>+HLOOKUP(AG3,Vehículos!$V2:$AN3,2,FALSE)</f>
        <v>Motocar</v>
      </c>
      <c r="AM3" s="38" t="str">
        <f>+HLOOKUP(AH3,Vehículos!$V2:$AN3,2,FALSE)</f>
        <v>Automóvil</v>
      </c>
      <c r="AN3" s="38" t="str">
        <f>+HLOOKUP(AI3,Vehículos!$V2:$AN3,2,FALSE)</f>
        <v>Camioneta
Pick Up</v>
      </c>
      <c r="AO3" s="38" t="str">
        <f>+HLOOKUP(AJ3,Vehículos!$V2:$AN3,2,FALSE)</f>
        <v>Camión</v>
      </c>
      <c r="AP3" s="43">
        <v>862.952</v>
      </c>
      <c r="AQ3" s="40">
        <v>0.98353906126876112</v>
      </c>
      <c r="AR3" s="43">
        <v>880.76492299999984</v>
      </c>
      <c r="AS3" s="40">
        <v>4.4953854276051829E-2</v>
      </c>
      <c r="AT3" s="43">
        <v>1763.2</v>
      </c>
      <c r="AU3" s="40">
        <v>0</v>
      </c>
      <c r="AV3" s="39">
        <v>90.589463532474099</v>
      </c>
      <c r="AW3" s="39">
        <v>110.59127755137351</v>
      </c>
      <c r="AX3" s="39">
        <v>120.08335747460494</v>
      </c>
      <c r="AY3" s="39">
        <v>8.4269268402301485</v>
      </c>
      <c r="AZ3" s="39">
        <v>8.6509033179721353</v>
      </c>
      <c r="BA3" s="39">
        <v>7.9432571092151125</v>
      </c>
      <c r="BB3" s="39">
        <v>98.314146469351726</v>
      </c>
      <c r="BC3" s="39">
        <v>112.92935952920382</v>
      </c>
      <c r="BD3" s="39">
        <v>148.35200777504696</v>
      </c>
    </row>
    <row r="4" spans="1:56" s="41" customFormat="1" x14ac:dyDescent="0.2">
      <c r="A4" s="33" t="s">
        <v>5</v>
      </c>
      <c r="B4" s="37">
        <f>+MAX(Causas!$B4:$T4)</f>
        <v>0.27528625954198471</v>
      </c>
      <c r="C4" s="37">
        <f>+LARGE(Causas!$B4:$T4,2)</f>
        <v>0.19704198473282442</v>
      </c>
      <c r="D4" s="37">
        <f>+LARGE(Causas!$B4:$T4,3)</f>
        <v>0.16364503816793893</v>
      </c>
      <c r="E4" s="37">
        <f>+LARGE(Causas!$B4:$T4,4)</f>
        <v>0.14360687022900764</v>
      </c>
      <c r="F4" s="37">
        <f>+LARGE(Causas!$B4:$T4,5)</f>
        <v>0.10162213740458015</v>
      </c>
      <c r="G4" s="38" t="str">
        <f>+HLOOKUP(B4,Causas!$A4:$T5,2,FALSE)</f>
        <v>Otros</v>
      </c>
      <c r="H4" s="38" t="str">
        <f>+HLOOKUP(C4,Causas!$A4:$T5,2,FALSE)</f>
        <v>Exceso de velocidad</v>
      </c>
      <c r="I4" s="38" t="str">
        <f>+HLOOKUP(D4,Causas!$A4:$T5,2,FALSE)</f>
        <v>No identifica la causa</v>
      </c>
      <c r="J4" s="38" t="str">
        <f>+HLOOKUP(E4,Causas!$A4:$T5,2,FALSE)</f>
        <v>Imprudencia del conductor</v>
      </c>
      <c r="K4" s="38" t="str">
        <f>+HLOOKUP(F4,Causas!$A4:$T5,2,FALSE)</f>
        <v>No tiene la certeza de determinar la causa</v>
      </c>
      <c r="L4" s="37">
        <f>+MAX(Causas!$X4:$AP4)</f>
        <v>0.29555646147574399</v>
      </c>
      <c r="M4" s="37">
        <f>+LARGE(Causas!$X4:$AP4,2)</f>
        <v>0.17203424378312271</v>
      </c>
      <c r="N4" s="37">
        <f>+LARGE(Causas!$X4:$AP4,3)</f>
        <v>0.13371381981247452</v>
      </c>
      <c r="O4" s="37">
        <f>+LARGE(Causas!$X4:$AP4,4)</f>
        <v>0.12963717896453322</v>
      </c>
      <c r="P4" s="37">
        <f>+LARGE(Causas!$X4:$AP4,5)</f>
        <v>7.5825519771708108E-2</v>
      </c>
      <c r="Q4" s="38" t="str">
        <f>+HLOOKUP(L4,Causas!$T4:$AP5,2,FALSE)</f>
        <v>Otros</v>
      </c>
      <c r="R4" s="38" t="str">
        <f>+HLOOKUP(M4,Causas!$T4:$AP5,2,FALSE)</f>
        <v>Exceso de velocidad</v>
      </c>
      <c r="S4" s="38" t="str">
        <f>+HLOOKUP(N4,Causas!$T4:$AP5,2,FALSE)</f>
        <v>Imprudencia del conductor</v>
      </c>
      <c r="T4" s="38" t="str">
        <f>+HLOOKUP(O4,Causas!$T4:$AP5,2,FALSE)</f>
        <v>No identifica la causa</v>
      </c>
      <c r="U4" s="38" t="str">
        <f>+HLOOKUP(P4,Causas!$T4:$AP5,2,FALSE)</f>
        <v>No tiene la certeza de determinar la causa</v>
      </c>
      <c r="V4" s="42">
        <f>+MAX(Vehículos!$B4:$S4)</f>
        <v>0.38312351139843487</v>
      </c>
      <c r="W4" s="37">
        <f>+LARGE(Vehículos!$B4:$S4,2)</f>
        <v>0.16706362708404218</v>
      </c>
      <c r="X4" s="37">
        <f>+LARGE(Vehículos!$B4:$S4,3)</f>
        <v>9.0506975161619596E-2</v>
      </c>
      <c r="Y4" s="37">
        <f>+LARGE(Vehículos!$B4:$S4,4)</f>
        <v>8.4042191221503915E-2</v>
      </c>
      <c r="Z4" s="37">
        <f>+LARGE(Vehículos!$B4:$S4,5)</f>
        <v>5.5801292956788026E-2</v>
      </c>
      <c r="AA4" s="38" t="str">
        <f>+HLOOKUP(V4,Vehículos!$A4:$S5,2,FALSE)</f>
        <v>Automóvil</v>
      </c>
      <c r="AB4" s="38" t="str">
        <f>+HLOOKUP(W4,Vehículos!$A4:$S5,2,FALSE)</f>
        <v>Moto</v>
      </c>
      <c r="AC4" s="38" t="str">
        <f>+HLOOKUP(X4,Vehículos!$A4:$S5,2,FALSE)</f>
        <v>Motocar</v>
      </c>
      <c r="AD4" s="38" t="str">
        <f>+HLOOKUP(Y4,Vehículos!$A4:$S5,2,FALSE)</f>
        <v>Camioneta
Pick Up</v>
      </c>
      <c r="AE4" s="38" t="str">
        <f>+HLOOKUP(Z4,Vehículos!$A4:$S5,2,FALSE)</f>
        <v>Otros (vehículos mayores)</v>
      </c>
      <c r="AF4" s="37">
        <f>+MAX(Vehículos!$W4:$AN4)</f>
        <v>0.40024860161591053</v>
      </c>
      <c r="AG4" s="37">
        <f>+LARGE(Vehículos!$W4:$AN4,2)</f>
        <v>0.14667495338719702</v>
      </c>
      <c r="AH4" s="37">
        <f>+LARGE(Vehículos!$W4:$AN4,3)</f>
        <v>9.0428837787445621E-2</v>
      </c>
      <c r="AI4" s="37">
        <f>+LARGE(Vehículos!$W4:$AN4,4)</f>
        <v>7.8620261031696712E-2</v>
      </c>
      <c r="AJ4" s="37">
        <f>+LARGE(Vehículos!$W4:$AN4,5)</f>
        <v>6.2461155997513985E-2</v>
      </c>
      <c r="AK4" s="38" t="str">
        <f>+HLOOKUP(AF4,Vehículos!$V4:$AN5,2,FALSE)</f>
        <v>Automóvil</v>
      </c>
      <c r="AL4" s="38" t="str">
        <f>+HLOOKUP(AG4,Vehículos!$V4:$AN5,2,FALSE)</f>
        <v>Moto</v>
      </c>
      <c r="AM4" s="38" t="str">
        <f>+HLOOKUP(AH4,Vehículos!$V4:$AN5,2,FALSE)</f>
        <v>Camioneta
Pick Up</v>
      </c>
      <c r="AN4" s="38" t="str">
        <f>+HLOOKUP(AI4,Vehículos!$V4:$AN5,2,FALSE)</f>
        <v>Motocar</v>
      </c>
      <c r="AO4" s="38" t="str">
        <f>+HLOOKUP(AJ4,Vehículos!$V4:$AN5,2,FALSE)</f>
        <v>Station
Wagon</v>
      </c>
      <c r="AP4" s="43">
        <v>1885.133</v>
      </c>
      <c r="AQ4" s="40">
        <v>0.76187727868537658</v>
      </c>
      <c r="AR4" s="43">
        <v>1222.7209999999998</v>
      </c>
      <c r="AS4" s="40">
        <v>0.43072949675355204</v>
      </c>
      <c r="AT4" s="43">
        <v>7633.1</v>
      </c>
      <c r="AU4" s="40">
        <v>1.6546357312232252E-2</v>
      </c>
      <c r="AV4" s="39">
        <v>108.658714785741</v>
      </c>
      <c r="AW4" s="39">
        <v>177.28831766412492</v>
      </c>
      <c r="AX4" s="39">
        <v>206.61331051293669</v>
      </c>
      <c r="AY4" s="39">
        <v>5.2672715533353722</v>
      </c>
      <c r="AZ4" s="39">
        <v>9.3042533125256401</v>
      </c>
      <c r="BA4" s="39">
        <v>9.5178573534292088</v>
      </c>
      <c r="BB4" s="39">
        <v>61.33822679851837</v>
      </c>
      <c r="BC4" s="39">
        <v>142.43965980266526</v>
      </c>
      <c r="BD4" s="39">
        <v>146.05278452076325</v>
      </c>
    </row>
    <row r="5" spans="1:56" s="41" customFormat="1" x14ac:dyDescent="0.2">
      <c r="A5" s="33" t="s">
        <v>6</v>
      </c>
      <c r="B5" s="37">
        <f>+MAX(Causas!$B6:$T6)</f>
        <v>0.29978354978354976</v>
      </c>
      <c r="C5" s="37">
        <f>+LARGE(Causas!$B6:$T6,2)</f>
        <v>0.19372294372294371</v>
      </c>
      <c r="D5" s="37">
        <f>+LARGE(Causas!$B6:$T6,3)</f>
        <v>0.1774891774891775</v>
      </c>
      <c r="E5" s="37">
        <f>+LARGE(Causas!$B6:$T6,4)</f>
        <v>0.12554112554112554</v>
      </c>
      <c r="F5" s="37">
        <f>+LARGE(Causas!$B6:$T6,5)</f>
        <v>5.1948051948051951E-2</v>
      </c>
      <c r="G5" s="38" t="str">
        <f>+HLOOKUP(B5,Causas!$A6:$T7,2,FALSE)</f>
        <v>Exceso de velocidad</v>
      </c>
      <c r="H5" s="38" t="str">
        <f>+HLOOKUP(C5,Causas!$A6:$T7,2,FALSE)</f>
        <v>Imprudencia del conductor</v>
      </c>
      <c r="I5" s="38" t="str">
        <f>+HLOOKUP(D5,Causas!$A6:$T7,2,FALSE)</f>
        <v>No tiene la certeza de determinar la causa</v>
      </c>
      <c r="J5" s="38" t="str">
        <f>+HLOOKUP(E5,Causas!$A6:$T7,2,FALSE)</f>
        <v>No identifica la causa</v>
      </c>
      <c r="K5" s="38" t="str">
        <f>+HLOOKUP(F5,Causas!$A6:$T7,2,FALSE)</f>
        <v>Ebriedad del conductor</v>
      </c>
      <c r="L5" s="37">
        <f>+MAX(Causas!$X6:$AP6)</f>
        <v>0.29418604651162789</v>
      </c>
      <c r="M5" s="37">
        <f>+LARGE(Causas!$X6:$AP6,2)</f>
        <v>0.18720930232558139</v>
      </c>
      <c r="N5" s="37">
        <f>+LARGE(Causas!$X6:$AP6,3)</f>
        <v>0.16279069767441862</v>
      </c>
      <c r="O5" s="37">
        <f>+LARGE(Causas!$X6:$AP6,4)</f>
        <v>0.11511627906976744</v>
      </c>
      <c r="P5" s="37">
        <f>+LARGE(Causas!$X6:$AP6,5)</f>
        <v>9.4186046511627902E-2</v>
      </c>
      <c r="Q5" s="38" t="str">
        <f>+HLOOKUP(L5,Causas!$T6:$AP7,2,FALSE)</f>
        <v>Exceso de velocidad</v>
      </c>
      <c r="R5" s="38" t="str">
        <f>+HLOOKUP(M5,Causas!$T6:$AP7,2,FALSE)</f>
        <v>Imprudencia del conductor</v>
      </c>
      <c r="S5" s="38" t="str">
        <f>+HLOOKUP(N5,Causas!$T6:$AP7,2,FALSE)</f>
        <v>Otros</v>
      </c>
      <c r="T5" s="38" t="str">
        <f>+HLOOKUP(O5,Causas!$T6:$AP7,2,FALSE)</f>
        <v>No tiene la certeza de determinar la causa</v>
      </c>
      <c r="U5" s="38" t="str">
        <f>+HLOOKUP(P5,Causas!$T6:$AP7,2,FALSE)</f>
        <v>No identifica la causa</v>
      </c>
      <c r="V5" s="37">
        <f>+MAX(Vehículos!$B6:$S6)</f>
        <v>0.31270627062706269</v>
      </c>
      <c r="W5" s="37">
        <f>+LARGE(Vehículos!$B6:$S6,2)</f>
        <v>0.13036303630363036</v>
      </c>
      <c r="X5" s="37">
        <f>+LARGE(Vehículos!$B6:$S6,3)</f>
        <v>0.11798679867986799</v>
      </c>
      <c r="Y5" s="37">
        <f>+LARGE(Vehículos!$B6:$S6,4)</f>
        <v>0.10478547854785479</v>
      </c>
      <c r="Z5" s="37">
        <f>+LARGE(Vehículos!$B6:$S6,5)</f>
        <v>9.3234323432343238E-2</v>
      </c>
      <c r="AA5" s="38" t="str">
        <f>+HLOOKUP(V5,Vehículos!$A6:$S7,2,FALSE)</f>
        <v>Automóvil</v>
      </c>
      <c r="AB5" s="38" t="str">
        <f>+HLOOKUP(W5,Vehículos!$A6:$S7,2,FALSE)</f>
        <v>Moto</v>
      </c>
      <c r="AC5" s="38" t="str">
        <f>+HLOOKUP(X5,Vehículos!$A6:$S7,2,FALSE)</f>
        <v>Camioneta
Pick Up</v>
      </c>
      <c r="AD5" s="38" t="str">
        <f>+HLOOKUP(Y5,Vehículos!$A6:$S7,2,FALSE)</f>
        <v>Station
Wagon</v>
      </c>
      <c r="AE5" s="38" t="str">
        <f>+HLOOKUP(Z5,Vehículos!$A6:$S7,2,FALSE)</f>
        <v>Camión</v>
      </c>
      <c r="AF5" s="37">
        <f>+MAX(Vehículos!$W6:$AN6)</f>
        <v>0.34841628959276016</v>
      </c>
      <c r="AG5" s="37">
        <f>+LARGE(Vehículos!$W6:$AN6,2)</f>
        <v>0.14932126696832579</v>
      </c>
      <c r="AH5" s="37">
        <f>+LARGE(Vehículos!$W6:$AN6,3)</f>
        <v>0.1076923076923077</v>
      </c>
      <c r="AI5" s="37">
        <f>+LARGE(Vehículos!$W6:$AN6,4)</f>
        <v>0.10316742081447963</v>
      </c>
      <c r="AJ5" s="37">
        <f>+LARGE(Vehículos!$W6:$AN6,5)</f>
        <v>8.2352941176470587E-2</v>
      </c>
      <c r="AK5" s="38" t="str">
        <f>+HLOOKUP(AF5,Vehículos!$V6:$AN7,2,FALSE)</f>
        <v>Automóvil</v>
      </c>
      <c r="AL5" s="38" t="str">
        <f>+HLOOKUP(AG5,Vehículos!$V6:$AN7,2,FALSE)</f>
        <v>Camioneta
Pick Up</v>
      </c>
      <c r="AM5" s="38" t="str">
        <f>+HLOOKUP(AH5,Vehículos!$V6:$AN7,2,FALSE)</f>
        <v>Moto</v>
      </c>
      <c r="AN5" s="38" t="str">
        <f>+HLOOKUP(AI5,Vehículos!$V6:$AN7,2,FALSE)</f>
        <v>Camión</v>
      </c>
      <c r="AO5" s="38" t="str">
        <f>+HLOOKUP(AJ5,Vehículos!$V6:$AN7,2,FALSE)</f>
        <v>Camioneta
Rural</v>
      </c>
      <c r="AP5" s="43">
        <v>1283.5750000000003</v>
      </c>
      <c r="AQ5" s="40">
        <v>0.81706328029137365</v>
      </c>
      <c r="AR5" s="43">
        <v>1292.0650010000002</v>
      </c>
      <c r="AS5" s="40">
        <v>6.4346607899489101E-3</v>
      </c>
      <c r="AT5" s="43">
        <v>5586.2</v>
      </c>
      <c r="AU5" s="40">
        <v>2.0228420035086465E-3</v>
      </c>
      <c r="AV5" s="39">
        <v>136.19637935716165</v>
      </c>
      <c r="AW5" s="39">
        <v>197.00652424203659</v>
      </c>
      <c r="AX5" s="39">
        <v>182.90828425648846</v>
      </c>
      <c r="AY5" s="39">
        <v>17.746153040258111</v>
      </c>
      <c r="AZ5" s="39">
        <v>14.285105112788367</v>
      </c>
      <c r="BA5" s="39">
        <v>16.589356013960582</v>
      </c>
      <c r="BB5" s="39">
        <v>124.00926220903258</v>
      </c>
      <c r="BC5" s="39">
        <v>151.59268261481387</v>
      </c>
      <c r="BD5" s="39">
        <v>133.99095242045084</v>
      </c>
    </row>
    <row r="6" spans="1:56" s="41" customFormat="1" x14ac:dyDescent="0.2">
      <c r="A6" s="33" t="s">
        <v>7</v>
      </c>
      <c r="B6" s="37">
        <f>+MAX(Causas!$B8:$T8)</f>
        <v>0.36818083025429255</v>
      </c>
      <c r="C6" s="37">
        <f>+LARGE(Causas!$B8:$T8,2)</f>
        <v>0.26689850032601609</v>
      </c>
      <c r="D6" s="37">
        <f>+LARGE(Causas!$B8:$T8,3)</f>
        <v>0.10345577048467725</v>
      </c>
      <c r="E6" s="37">
        <f>+LARGE(Causas!$B8:$T8,4)</f>
        <v>7.020212997174527E-2</v>
      </c>
      <c r="F6" s="37">
        <f>+LARGE(Causas!$B8:$T8,5)</f>
        <v>4.1295370571614864E-2</v>
      </c>
      <c r="G6" s="38" t="str">
        <f>+HLOOKUP(B6,Causas!$A8:$T9,2,FALSE)</f>
        <v>Imprudencia del conductor</v>
      </c>
      <c r="H6" s="38" t="str">
        <f>+HLOOKUP(C6,Causas!$A8:$T9,2,FALSE)</f>
        <v>Exceso de velocidad</v>
      </c>
      <c r="I6" s="38" t="str">
        <f>+HLOOKUP(D6,Causas!$A8:$T9,2,FALSE)</f>
        <v>Ebriedad del conductor</v>
      </c>
      <c r="J6" s="38" t="str">
        <f>+HLOOKUP(E6,Causas!$A8:$T9,2,FALSE)</f>
        <v>Otros</v>
      </c>
      <c r="K6" s="38" t="str">
        <f>+HLOOKUP(F6,Causas!$A8:$T9,2,FALSE)</f>
        <v>No tiene la certeza de determinar la causa</v>
      </c>
      <c r="L6" s="37">
        <f>+MAX(Causas!$X8:$AP8)</f>
        <v>0.32808451265696631</v>
      </c>
      <c r="M6" s="37">
        <f>+LARGE(Causas!$X8:$AP8,2)</f>
        <v>0.29559497707793503</v>
      </c>
      <c r="N6" s="37">
        <f>+LARGE(Causas!$X8:$AP8,3)</f>
        <v>0.1108232011162049</v>
      </c>
      <c r="O6" s="37">
        <f>+LARGE(Causas!$X8:$AP8,4)</f>
        <v>0.10723539964121985</v>
      </c>
      <c r="P6" s="37">
        <f>+LARGE(Causas!$X8:$AP8,5)</f>
        <v>3.3884791708192148E-2</v>
      </c>
      <c r="Q6" s="38" t="str">
        <f>+HLOOKUP(L6,Causas!$T8:$AP9,2,FALSE)</f>
        <v>Imprudencia del conductor</v>
      </c>
      <c r="R6" s="38" t="str">
        <f>+HLOOKUP(M6,Causas!$T8:$AP9,2,FALSE)</f>
        <v>Exceso de velocidad</v>
      </c>
      <c r="S6" s="38" t="str">
        <f>+HLOOKUP(N6,Causas!$T8:$AP9,2,FALSE)</f>
        <v>Otros</v>
      </c>
      <c r="T6" s="38" t="str">
        <f>+HLOOKUP(O6,Causas!$T8:$AP9,2,FALSE)</f>
        <v>Ebriedad del conductor</v>
      </c>
      <c r="U6" s="38" t="str">
        <f>+HLOOKUP(P6,Causas!$T8:$AP9,2,FALSE)</f>
        <v>No identifica la causa</v>
      </c>
      <c r="V6" s="37">
        <f>+MAX(Vehículos!$B8:$S8)</f>
        <v>0.51122551122551119</v>
      </c>
      <c r="W6" s="37">
        <f>+LARGE(Vehículos!$B8:$S8,2)</f>
        <v>0.12298012298012298</v>
      </c>
      <c r="X6" s="37">
        <f>+LARGE(Vehículos!$B8:$S8,3)</f>
        <v>9.8527098527098525E-2</v>
      </c>
      <c r="Y6" s="37">
        <f>+LARGE(Vehículos!$B8:$S8,4)</f>
        <v>5.2481052481052483E-2</v>
      </c>
      <c r="Z6" s="37">
        <f>+LARGE(Vehículos!$B8:$S8,5)</f>
        <v>4.4759044759044762E-2</v>
      </c>
      <c r="AA6" s="38" t="str">
        <f>+HLOOKUP(V6,Vehículos!$A8:$S9,2,FALSE)</f>
        <v>Automóvil</v>
      </c>
      <c r="AB6" s="38" t="str">
        <f>+HLOOKUP(W6,Vehículos!$A8:$S9,2,FALSE)</f>
        <v>Moto</v>
      </c>
      <c r="AC6" s="38" t="str">
        <f>+HLOOKUP(X6,Vehículos!$A8:$S9,2,FALSE)</f>
        <v>Camioneta
Pick Up</v>
      </c>
      <c r="AD6" s="38" t="str">
        <f>+HLOOKUP(Y6,Vehículos!$A8:$S9,2,FALSE)</f>
        <v>Camioneta
Rural</v>
      </c>
      <c r="AE6" s="38" t="str">
        <f>+HLOOKUP(Z6,Vehículos!$A8:$S9,2,FALSE)</f>
        <v>Camión</v>
      </c>
      <c r="AF6" s="37">
        <f>+MAX(Vehículos!$W8:$AN8)</f>
        <v>0.55587243971998967</v>
      </c>
      <c r="AG6" s="37">
        <f>+LARGE(Vehículos!$W8:$AN8,2)</f>
        <v>0.10059631838216231</v>
      </c>
      <c r="AH6" s="37">
        <f>+LARGE(Vehículos!$W8:$AN8,3)</f>
        <v>8.8281047446201716E-2</v>
      </c>
      <c r="AI6" s="37">
        <f>+LARGE(Vehículos!$W8:$AN8,4)</f>
        <v>4.6020222971221159E-2</v>
      </c>
      <c r="AJ6" s="37">
        <f>+LARGE(Vehículos!$W8:$AN8,5)</f>
        <v>4.5372050816696916E-2</v>
      </c>
      <c r="AK6" s="38" t="str">
        <f>+HLOOKUP(AF6,Vehículos!$V8:$AN9,2,FALSE)</f>
        <v>Automóvil</v>
      </c>
      <c r="AL6" s="38" t="str">
        <f>+HLOOKUP(AG6,Vehículos!$V8:$AN9,2,FALSE)</f>
        <v>Moto</v>
      </c>
      <c r="AM6" s="38" t="str">
        <f>+HLOOKUP(AH6,Vehículos!$V8:$AN9,2,FALSE)</f>
        <v>Camioneta
Pick Up</v>
      </c>
      <c r="AN6" s="38" t="str">
        <f>+HLOOKUP(AI6,Vehículos!$V8:$AN9,2,FALSE)</f>
        <v>Omnibus</v>
      </c>
      <c r="AO6" s="38" t="str">
        <f>+HLOOKUP(AJ6,Vehículos!$V8:$AN9,2,FALSE)</f>
        <v>Camioneta
Rural</v>
      </c>
      <c r="AP6" s="43">
        <v>1494.0819999999994</v>
      </c>
      <c r="AQ6" s="40">
        <v>0.81624167883690446</v>
      </c>
      <c r="AR6" s="43">
        <v>1742.3378379999999</v>
      </c>
      <c r="AS6" s="40">
        <v>0.56772545509052996</v>
      </c>
      <c r="AT6" s="43">
        <v>7070.6</v>
      </c>
      <c r="AU6" s="40">
        <v>8.731932226402285E-2</v>
      </c>
      <c r="AV6" s="39">
        <v>221.63185843835689</v>
      </c>
      <c r="AW6" s="39">
        <v>335.3315234225534</v>
      </c>
      <c r="AX6" s="39">
        <v>361.97900132179694</v>
      </c>
      <c r="AY6" s="39">
        <v>8.8358215988713713</v>
      </c>
      <c r="AZ6" s="39">
        <v>15.232403476486343</v>
      </c>
      <c r="BA6" s="39">
        <v>13.780743323193784</v>
      </c>
      <c r="BB6" s="39">
        <v>124.43782085077181</v>
      </c>
      <c r="BC6" s="39">
        <v>171.56496547200408</v>
      </c>
      <c r="BD6" s="39">
        <v>193.07470750191919</v>
      </c>
    </row>
    <row r="7" spans="1:56" s="41" customFormat="1" x14ac:dyDescent="0.2">
      <c r="A7" s="33" t="s">
        <v>8</v>
      </c>
      <c r="B7" s="37">
        <f>+MAX(Causas!$B10:$T10)</f>
        <v>0.33333333333333331</v>
      </c>
      <c r="C7" s="37">
        <f>+LARGE(Causas!$B10:$T10,2)</f>
        <v>0.23456790123456789</v>
      </c>
      <c r="D7" s="37">
        <f>+LARGE(Causas!$B10:$T10,3)</f>
        <v>0.15020576131687244</v>
      </c>
      <c r="E7" s="37">
        <f>+LARGE(Causas!$B10:$T10,4)</f>
        <v>0.11522633744855967</v>
      </c>
      <c r="F7" s="37">
        <f>+LARGE(Causas!$B10:$T10,5)</f>
        <v>4.5267489711934158E-2</v>
      </c>
      <c r="G7" s="38" t="str">
        <f>+HLOOKUP(B7,Causas!$A10:$T11,2,FALSE)</f>
        <v>Exceso de velocidad</v>
      </c>
      <c r="H7" s="38" t="str">
        <f>+HLOOKUP(C7,Causas!$A10:$T11,2,FALSE)</f>
        <v>Imprudencia del conductor</v>
      </c>
      <c r="I7" s="38" t="str">
        <f>+HLOOKUP(D7,Causas!$A10:$T11,2,FALSE)</f>
        <v>Otros</v>
      </c>
      <c r="J7" s="38" t="str">
        <f>+HLOOKUP(E7,Causas!$A10:$T11,2,FALSE)</f>
        <v>Ebriedad del conductor</v>
      </c>
      <c r="K7" s="38" t="str">
        <f>+HLOOKUP(F7,Causas!$A10:$T11,2,FALSE)</f>
        <v>Imprudencia del peatón</v>
      </c>
      <c r="L7" s="37">
        <f>+MAX(Causas!$X10:$AP10)</f>
        <v>0.2753303964757709</v>
      </c>
      <c r="M7" s="37">
        <f>+LARGE(Causas!$X10:$AP10,2)</f>
        <v>0.24008810572687225</v>
      </c>
      <c r="N7" s="37">
        <f>+LARGE(Causas!$X10:$AP10,3)</f>
        <v>0.21365638766519823</v>
      </c>
      <c r="O7" s="37">
        <f>+LARGE(Causas!$X10:$AP10,4)</f>
        <v>0.10792951541850221</v>
      </c>
      <c r="P7" s="37">
        <f>+LARGE(Causas!$X10:$AP10,5)</f>
        <v>5.7268722466960353E-2</v>
      </c>
      <c r="Q7" s="38" t="str">
        <f>+HLOOKUP(L7,Causas!$T10:$AP11,2,FALSE)</f>
        <v>Exceso de velocidad</v>
      </c>
      <c r="R7" s="38" t="str">
        <f>+HLOOKUP(M7,Causas!$T10:$AP11,2,FALSE)</f>
        <v>Imprudencia del conductor</v>
      </c>
      <c r="S7" s="38" t="str">
        <f>+HLOOKUP(N7,Causas!$T10:$AP11,2,FALSE)</f>
        <v>Otros</v>
      </c>
      <c r="T7" s="38" t="str">
        <f>+HLOOKUP(O7,Causas!$T10:$AP11,2,FALSE)</f>
        <v>Ebriedad del conductor</v>
      </c>
      <c r="U7" s="38" t="str">
        <f>+HLOOKUP(P7,Causas!$T10:$AP11,2,FALSE)</f>
        <v>Imprudencia del peatón</v>
      </c>
      <c r="V7" s="37">
        <f>+MAX(Vehículos!$B10:$S10)</f>
        <v>0.41650671785028792</v>
      </c>
      <c r="W7" s="37">
        <f>+LARGE(Vehículos!$B10:$S10,2)</f>
        <v>0.19577735124760076</v>
      </c>
      <c r="X7" s="37">
        <f>+LARGE(Vehículos!$B10:$S10,3)</f>
        <v>8.4452975047984644E-2</v>
      </c>
      <c r="Y7" s="37">
        <f>+LARGE(Vehículos!$B10:$S10,4)</f>
        <v>6.1420345489443376E-2</v>
      </c>
      <c r="Z7" s="37">
        <f>+LARGE(Vehículos!$B10:$S10,5)</f>
        <v>5.3742802303262956E-2</v>
      </c>
      <c r="AA7" s="38" t="str">
        <f>+HLOOKUP(V7,Vehículos!$A10:$S11,2,FALSE)</f>
        <v>Automóvil</v>
      </c>
      <c r="AB7" s="38" t="str">
        <f>+HLOOKUP(W7,Vehículos!$A10:$S11,2,FALSE)</f>
        <v>Moto</v>
      </c>
      <c r="AC7" s="38" t="str">
        <f>+HLOOKUP(X7,Vehículos!$A10:$S11,2,FALSE)</f>
        <v>Camioneta
Pick Up</v>
      </c>
      <c r="AD7" s="38" t="str">
        <f>+HLOOKUP(Y7,Vehículos!$A10:$S11,2,FALSE)</f>
        <v>Station
Wagon</v>
      </c>
      <c r="AE7" s="38" t="str">
        <f>+HLOOKUP(Z7,Vehículos!$A10:$S11,2,FALSE)</f>
        <v>Camión</v>
      </c>
      <c r="AF7" s="37">
        <f>+MAX(Vehículos!$W10:$AN10)</f>
        <v>0.41379310344827586</v>
      </c>
      <c r="AG7" s="37">
        <f>+LARGE(Vehículos!$W10:$AN10,2)</f>
        <v>0.22515212981744423</v>
      </c>
      <c r="AH7" s="37">
        <f>+LARGE(Vehículos!$W10:$AN10,3)</f>
        <v>8.1135902636916835E-2</v>
      </c>
      <c r="AI7" s="37">
        <f>+LARGE(Vehículos!$W10:$AN10,4)</f>
        <v>7.5050709939148072E-2</v>
      </c>
      <c r="AJ7" s="37">
        <f>+LARGE(Vehículos!$W10:$AN10,5)</f>
        <v>4.8681541582150101E-2</v>
      </c>
      <c r="AK7" s="38" t="str">
        <f>+HLOOKUP(AF7,Vehículos!$V10:$AN11,2,FALSE)</f>
        <v>Automóvil</v>
      </c>
      <c r="AL7" s="38" t="str">
        <f>+HLOOKUP(AG7,Vehículos!$V10:$AN11,2,FALSE)</f>
        <v>Moto</v>
      </c>
      <c r="AM7" s="38" t="str">
        <f>+HLOOKUP(AH7,Vehículos!$V10:$AN11,2,FALSE)</f>
        <v>Camioneta
Rural</v>
      </c>
      <c r="AN7" s="38" t="str">
        <f>+HLOOKUP(AI7,Vehículos!$V10:$AN11,2,FALSE)</f>
        <v>Camioneta
Pick Up</v>
      </c>
      <c r="AO7" s="38" t="str">
        <f>+HLOOKUP(AJ7,Vehículos!$V10:$AN11,2,FALSE)</f>
        <v>Station
Wagon</v>
      </c>
      <c r="AP7" s="43">
        <v>1801.7720000000002</v>
      </c>
      <c r="AQ7" s="40">
        <v>0.95899925184762558</v>
      </c>
      <c r="AR7" s="43">
        <v>1861.7039100000002</v>
      </c>
      <c r="AS7" s="40">
        <v>0.16822323427359615</v>
      </c>
      <c r="AT7" s="43">
        <v>8816.2999999999993</v>
      </c>
      <c r="AU7" s="40">
        <v>2.3978312897700853E-2</v>
      </c>
      <c r="AV7" s="39">
        <v>56.501145870799789</v>
      </c>
      <c r="AW7" s="39">
        <v>66.322499293788212</v>
      </c>
      <c r="AX7" s="39">
        <v>61.365365874098273</v>
      </c>
      <c r="AY7" s="39">
        <v>6.7525759699248535</v>
      </c>
      <c r="AZ7" s="39">
        <v>7.6420986840578999</v>
      </c>
      <c r="BA7" s="39">
        <v>6.7583002063984878</v>
      </c>
      <c r="BB7" s="39">
        <v>46.578993425195925</v>
      </c>
      <c r="BC7" s="39">
        <v>33.297715694823708</v>
      </c>
      <c r="BD7" s="39">
        <v>28.11452885861771</v>
      </c>
    </row>
    <row r="8" spans="1:56" s="41" customFormat="1" x14ac:dyDescent="0.2">
      <c r="A8" s="33" t="s">
        <v>9</v>
      </c>
      <c r="B8" s="37">
        <f>+MAX(Causas!$B12:$T12)</f>
        <v>0.34646061814556334</v>
      </c>
      <c r="C8" s="37">
        <f>+LARGE(Causas!$B12:$T12,2)</f>
        <v>0.24426719840478564</v>
      </c>
      <c r="D8" s="37">
        <f>+LARGE(Causas!$B12:$T12,3)</f>
        <v>0.17048853439680958</v>
      </c>
      <c r="E8" s="37">
        <f>+LARGE(Causas!$B12:$T12,4)</f>
        <v>4.9351944167497511E-2</v>
      </c>
      <c r="F8" s="37">
        <f>+LARGE(Causas!$B12:$T12,5)</f>
        <v>4.7357926221335993E-2</v>
      </c>
      <c r="G8" s="38" t="str">
        <f>+HLOOKUP(B8,Causas!$A12:$T13,2,FALSE)</f>
        <v>Exceso de velocidad</v>
      </c>
      <c r="H8" s="38" t="str">
        <f>+HLOOKUP(C8,Causas!$A12:$T13,2,FALSE)</f>
        <v>Imprudencia del conductor</v>
      </c>
      <c r="I8" s="38" t="str">
        <f>+HLOOKUP(D8,Causas!$A12:$T13,2,FALSE)</f>
        <v>Otros</v>
      </c>
      <c r="J8" s="38" t="str">
        <f>+HLOOKUP(E8,Causas!$A12:$T13,2,FALSE)</f>
        <v>Imprudencia del peatón</v>
      </c>
      <c r="K8" s="38" t="str">
        <f>+HLOOKUP(F8,Causas!$A12:$T13,2,FALSE)</f>
        <v>No identifica la causa</v>
      </c>
      <c r="L8" s="37">
        <f>+MAX(Causas!$X12:$AP12)</f>
        <v>0.35009487666034156</v>
      </c>
      <c r="M8" s="37">
        <f>+LARGE(Causas!$X12:$AP12,2)</f>
        <v>0.20588235294117646</v>
      </c>
      <c r="N8" s="37">
        <f>+LARGE(Causas!$X12:$AP12,3)</f>
        <v>0.1859582542694497</v>
      </c>
      <c r="O8" s="37">
        <f>+LARGE(Causas!$X12:$AP12,4)</f>
        <v>6.4041745730550284E-2</v>
      </c>
      <c r="P8" s="37">
        <f>+LARGE(Causas!$X12:$AP12,5)</f>
        <v>5.3130929791271347E-2</v>
      </c>
      <c r="Q8" s="38" t="str">
        <f>+HLOOKUP(L8,Causas!$T12:$AP13,2,FALSE)</f>
        <v>Exceso de velocidad</v>
      </c>
      <c r="R8" s="38" t="str">
        <f>+HLOOKUP(M8,Causas!$T12:$AP13,2,FALSE)</f>
        <v>Otros</v>
      </c>
      <c r="S8" s="38" t="str">
        <f>+HLOOKUP(N8,Causas!$T12:$AP13,2,FALSE)</f>
        <v>Imprudencia del conductor</v>
      </c>
      <c r="T8" s="38" t="str">
        <f>+HLOOKUP(O8,Causas!$T12:$AP13,2,FALSE)</f>
        <v>Imprudencia del peatón</v>
      </c>
      <c r="U8" s="38" t="str">
        <f>+HLOOKUP(P8,Causas!$T12:$AP13,2,FALSE)</f>
        <v>Ebriedad del conductor</v>
      </c>
      <c r="V8" s="37">
        <f>+MAX(Vehículos!$B12:$S12)</f>
        <v>0.33797909407665505</v>
      </c>
      <c r="W8" s="37">
        <f>+LARGE(Vehículos!$B12:$S12,2)</f>
        <v>0.16531165311653118</v>
      </c>
      <c r="X8" s="37">
        <f>+LARGE(Vehículos!$B12:$S12,3)</f>
        <v>0.13124274099883856</v>
      </c>
      <c r="Y8" s="37">
        <f>+LARGE(Vehículos!$B12:$S12,4)</f>
        <v>0.10414246999612853</v>
      </c>
      <c r="Z8" s="37">
        <f>+LARGE(Vehículos!$B12:$S12,5)</f>
        <v>5.45876887340302E-2</v>
      </c>
      <c r="AA8" s="38" t="str">
        <f>+HLOOKUP(V8,Vehículos!$A12:$S13,2,FALSE)</f>
        <v>Moto</v>
      </c>
      <c r="AB8" s="38" t="str">
        <f>+HLOOKUP(W8,Vehículos!$A12:$S13,2,FALSE)</f>
        <v>Motocar</v>
      </c>
      <c r="AC8" s="38" t="str">
        <f>+HLOOKUP(X8,Vehículos!$A12:$S13,2,FALSE)</f>
        <v>Automóvil</v>
      </c>
      <c r="AD8" s="38" t="str">
        <f>+HLOOKUP(Y8,Vehículos!$A12:$S13,2,FALSE)</f>
        <v>Camioneta
Pick Up</v>
      </c>
      <c r="AE8" s="38" t="str">
        <f>+HLOOKUP(Z8,Vehículos!$A12:$S13,2,FALSE)</f>
        <v>Camión</v>
      </c>
      <c r="AF8" s="37">
        <f>+MAX(Vehículos!$W12:$AN12)</f>
        <v>0.36267232237539765</v>
      </c>
      <c r="AG8" s="37">
        <f>+LARGE(Vehículos!$W12:$AN12,2)</f>
        <v>0.16931778013432308</v>
      </c>
      <c r="AH8" s="37">
        <f>+LARGE(Vehículos!$W12:$AN12,3)</f>
        <v>0.12725344644750794</v>
      </c>
      <c r="AI8" s="37">
        <f>+LARGE(Vehículos!$W12:$AN12,4)</f>
        <v>0.10745846588900672</v>
      </c>
      <c r="AJ8" s="37">
        <f>+LARGE(Vehículos!$W12:$AN12,5)</f>
        <v>5.5496641922940966E-2</v>
      </c>
      <c r="AK8" s="38" t="str">
        <f>+HLOOKUP(AF8,Vehículos!$V12:$AN13,2,FALSE)</f>
        <v>Moto</v>
      </c>
      <c r="AL8" s="38" t="str">
        <f>+HLOOKUP(AG8,Vehículos!$V12:$AN13,2,FALSE)</f>
        <v>Motocar</v>
      </c>
      <c r="AM8" s="38" t="str">
        <f>+HLOOKUP(AH8,Vehículos!$V12:$AN13,2,FALSE)</f>
        <v>Camioneta
Pick Up</v>
      </c>
      <c r="AN8" s="38" t="str">
        <f>+HLOOKUP(AI8,Vehículos!$V12:$AN13,2,FALSE)</f>
        <v>Automóvil</v>
      </c>
      <c r="AO8" s="38" t="str">
        <f>+HLOOKUP(AJ8,Vehículos!$V12:$AN13,2,FALSE)</f>
        <v>Camioneta
Rural</v>
      </c>
      <c r="AP8" s="43">
        <v>1745.2789999999991</v>
      </c>
      <c r="AQ8" s="40">
        <v>0.87581813566770694</v>
      </c>
      <c r="AR8" s="43">
        <v>935.56764700000008</v>
      </c>
      <c r="AS8" s="40">
        <v>4.3070108430117604E-2</v>
      </c>
      <c r="AT8" s="43">
        <v>12965.5</v>
      </c>
      <c r="AU8" s="40">
        <v>6.0853804326867463E-3</v>
      </c>
      <c r="AV8" s="39">
        <v>84.37343175821151</v>
      </c>
      <c r="AW8" s="39">
        <v>129.77074051480039</v>
      </c>
      <c r="AX8" s="39">
        <v>136.28655346952075</v>
      </c>
      <c r="AY8" s="39">
        <v>6.2810613051009341</v>
      </c>
      <c r="AZ8" s="39">
        <v>8.6686337133515714</v>
      </c>
      <c r="BA8" s="39">
        <v>10.279678368905978</v>
      </c>
      <c r="BB8" s="39">
        <v>90.589739853981513</v>
      </c>
      <c r="BC8" s="39">
        <v>102.34163085464318</v>
      </c>
      <c r="BD8" s="39">
        <v>116.50302151426774</v>
      </c>
    </row>
    <row r="9" spans="1:56" x14ac:dyDescent="0.2">
      <c r="A9" s="33" t="s">
        <v>10</v>
      </c>
      <c r="B9" s="37">
        <f>+MAX(Causas!$B14:$T14)</f>
        <v>0.30607476635514019</v>
      </c>
      <c r="C9" s="37">
        <f>+LARGE(Causas!$B14:$T14,2)</f>
        <v>0.2713618157543391</v>
      </c>
      <c r="D9" s="37">
        <f>+LARGE(Causas!$B14:$T14,3)</f>
        <v>9.1789052069425905E-2</v>
      </c>
      <c r="E9" s="37">
        <f>+LARGE(Causas!$B14:$T14,4)</f>
        <v>7.6769025367156213E-2</v>
      </c>
      <c r="F9" s="37">
        <f>+LARGE(Causas!$B14:$T14,5)</f>
        <v>6.5754339118825098E-2</v>
      </c>
      <c r="G9" s="38" t="str">
        <f>+HLOOKUP(B9,Causas!$A14:$T15,2,FALSE)</f>
        <v>Imprudencia del conductor</v>
      </c>
      <c r="H9" s="38" t="str">
        <f>+HLOOKUP(C9,Causas!$A14:$T15,2,FALSE)</f>
        <v>Exceso de velocidad</v>
      </c>
      <c r="I9" s="38" t="str">
        <f>+HLOOKUP(D9,Causas!$A14:$T15,2,FALSE)</f>
        <v>Ebriedad del conductor</v>
      </c>
      <c r="J9" s="38" t="str">
        <f>+HLOOKUP(E9,Causas!$A14:$T15,2,FALSE)</f>
        <v>No tiene la certeza de determinar la causa</v>
      </c>
      <c r="K9" s="38" t="str">
        <f>+HLOOKUP(F9,Causas!$A14:$T15,2,FALSE)</f>
        <v>Otros</v>
      </c>
      <c r="L9" s="37">
        <f>+MAX(Causas!$X14:$AP14)</f>
        <v>0.3072808320950966</v>
      </c>
      <c r="M9" s="37">
        <f>+LARGE(Causas!$X14:$AP14,2)</f>
        <v>0.2487369985141159</v>
      </c>
      <c r="N9" s="37">
        <f>+LARGE(Causas!$X14:$AP14,3)</f>
        <v>0.11054977711738484</v>
      </c>
      <c r="O9" s="37">
        <f>+LARGE(Causas!$X14:$AP14,4)</f>
        <v>6.4190193164933129E-2</v>
      </c>
      <c r="P9" s="37">
        <f>+LARGE(Causas!$X14:$AP14,5)</f>
        <v>5.8841010401188706E-2</v>
      </c>
      <c r="Q9" s="38" t="str">
        <f>+HLOOKUP(L9,Causas!$T14:$AP15,2,FALSE)</f>
        <v>Imprudencia del conductor</v>
      </c>
      <c r="R9" s="38" t="str">
        <f>+HLOOKUP(M9,Causas!$T14:$AP15,2,FALSE)</f>
        <v>Exceso de velocidad</v>
      </c>
      <c r="S9" s="38" t="str">
        <f>+HLOOKUP(N9,Causas!$T14:$AP15,2,FALSE)</f>
        <v>Ebriedad del conductor</v>
      </c>
      <c r="T9" s="38" t="str">
        <f>+HLOOKUP(O9,Causas!$T14:$AP15,2,FALSE)</f>
        <v>No tiene la certeza de determinar la causa</v>
      </c>
      <c r="U9" s="38" t="str">
        <f>+HLOOKUP(P9,Causas!$T14:$AP15,2,FALSE)</f>
        <v>Otros</v>
      </c>
      <c r="V9" s="37">
        <f>+MAX(Vehículos!$B14:$S14)</f>
        <v>0.44115540701838146</v>
      </c>
      <c r="W9" s="37">
        <f>+LARGE(Vehículos!$B14:$S14,2)</f>
        <v>0.17832418238243017</v>
      </c>
      <c r="X9" s="37">
        <f>+LARGE(Vehículos!$B14:$S14,3)</f>
        <v>9.1191215087132974E-2</v>
      </c>
      <c r="Y9" s="37">
        <f>+LARGE(Vehículos!$B14:$S14,4)</f>
        <v>5.4189544043924565E-2</v>
      </c>
      <c r="Z9" s="37">
        <f>+LARGE(Vehículos!$B14:$S14,5)</f>
        <v>5.3950823585581287E-2</v>
      </c>
      <c r="AA9" s="38" t="str">
        <f>+HLOOKUP(V9,Vehículos!$A14:$S15,2,FALSE)</f>
        <v>Automóvil</v>
      </c>
      <c r="AB9" s="38" t="str">
        <f>+HLOOKUP(W9,Vehículos!$A14:$S15,2,FALSE)</f>
        <v>Moto</v>
      </c>
      <c r="AC9" s="38" t="str">
        <f>+HLOOKUP(X9,Vehículos!$A14:$S15,2,FALSE)</f>
        <v>Camioneta
Pick Up</v>
      </c>
      <c r="AD9" s="38" t="str">
        <f>+HLOOKUP(Y9,Vehículos!$A14:$S15,2,FALSE)</f>
        <v>Camión</v>
      </c>
      <c r="AE9" s="38" t="str">
        <f>+HLOOKUP(Z9,Vehículos!$A14:$S15,2,FALSE)</f>
        <v>Omnibus</v>
      </c>
      <c r="AF9" s="37">
        <f>+MAX(Vehículos!$W14:$AN14)</f>
        <v>0.46532343584305408</v>
      </c>
      <c r="AG9" s="37">
        <f>+LARGE(Vehículos!$W14:$AN14,2)</f>
        <v>0.14782608695652175</v>
      </c>
      <c r="AH9" s="37">
        <f>+LARGE(Vehículos!$W14:$AN14,3)</f>
        <v>8.1230116648992573E-2</v>
      </c>
      <c r="AI9" s="37">
        <f>+LARGE(Vehículos!$W14:$AN14,4)</f>
        <v>6.4475079533404034E-2</v>
      </c>
      <c r="AJ9" s="37">
        <f>+LARGE(Vehículos!$W14:$AN14,5)</f>
        <v>5.0265111346765638E-2</v>
      </c>
      <c r="AK9" s="38" t="str">
        <f>+HLOOKUP(AF9,Vehículos!$V14:$AN15,2,FALSE)</f>
        <v>Automóvil</v>
      </c>
      <c r="AL9" s="38" t="str">
        <f>+HLOOKUP(AG9,Vehículos!$V14:$AN15,2,FALSE)</f>
        <v>Moto</v>
      </c>
      <c r="AM9" s="38" t="str">
        <f>+HLOOKUP(AH9,Vehículos!$V14:$AN15,2,FALSE)</f>
        <v>Camioneta
Pick Up</v>
      </c>
      <c r="AN9" s="38" t="str">
        <f>+HLOOKUP(AI9,Vehículos!$V14:$AN15,2,FALSE)</f>
        <v>Omnibus</v>
      </c>
      <c r="AO9" s="38" t="str">
        <f>+HLOOKUP(AJ9,Vehículos!$V14:$AN15,2,FALSE)</f>
        <v>Camión</v>
      </c>
      <c r="AP9" s="43">
        <v>2019.8559999999995</v>
      </c>
      <c r="AQ9" s="40">
        <v>0.82091594648331356</v>
      </c>
      <c r="AR9" s="43">
        <v>2739.9168890000001</v>
      </c>
      <c r="AS9" s="40">
        <v>0.17648600982801566</v>
      </c>
      <c r="AT9" s="43">
        <v>12659.7</v>
      </c>
      <c r="AU9" s="40">
        <v>2.5924784947510601E-2</v>
      </c>
      <c r="AV9" s="39">
        <v>171.38936291660627</v>
      </c>
      <c r="AW9" s="39">
        <v>220.47503686848916</v>
      </c>
      <c r="AX9" s="39">
        <v>246.51689574789489</v>
      </c>
      <c r="AY9" s="39">
        <v>10.795015955920844</v>
      </c>
      <c r="AZ9" s="39">
        <v>13.246163763794408</v>
      </c>
      <c r="BA9" s="39">
        <v>19.486922516772673</v>
      </c>
      <c r="BB9" s="39">
        <v>123.69905270038063</v>
      </c>
      <c r="BC9" s="39">
        <v>178.60244141516128</v>
      </c>
      <c r="BD9" s="39">
        <v>200.80321285140562</v>
      </c>
    </row>
    <row r="10" spans="1:56" x14ac:dyDescent="0.2">
      <c r="A10" s="33" t="s">
        <v>11</v>
      </c>
      <c r="B10" s="37">
        <f>+MAX(Causas!$B16:$T16)</f>
        <v>0.68595041322314054</v>
      </c>
      <c r="C10" s="37">
        <f>+LARGE(Causas!$B16:$T16,2)</f>
        <v>0.10743801652892562</v>
      </c>
      <c r="D10" s="37">
        <f>+LARGE(Causas!$B16:$T16,3)</f>
        <v>5.7851239669421489E-2</v>
      </c>
      <c r="E10" s="37">
        <f>+LARGE(Causas!$B16:$T16,4)</f>
        <v>4.9586776859504134E-2</v>
      </c>
      <c r="F10" s="37">
        <f>+LARGE(Causas!$B16:$T16,5)</f>
        <v>3.3057851239669422E-2</v>
      </c>
      <c r="G10" s="38" t="str">
        <f>+HLOOKUP(B10,Causas!$A16:$T17,2,FALSE)</f>
        <v>Otros</v>
      </c>
      <c r="H10" s="38" t="str">
        <f>+HLOOKUP(C10,Causas!$A16:$T17,2,FALSE)</f>
        <v>Exceso de velocidad</v>
      </c>
      <c r="I10" s="38" t="str">
        <f>+HLOOKUP(D10,Causas!$A16:$T17,2,FALSE)</f>
        <v>Imprudencia del conductor</v>
      </c>
      <c r="J10" s="38" t="str">
        <f>+HLOOKUP(E10,Causas!$A16:$T17,2,FALSE)</f>
        <v>No identifica la causa</v>
      </c>
      <c r="K10" s="38" t="str">
        <f>+HLOOKUP(F10,Causas!$A16:$T17,2,FALSE)</f>
        <v>Factor ambiental</v>
      </c>
      <c r="L10" s="37">
        <f>+MAX(Causas!$X16:$AP16)</f>
        <v>0.83499999999999996</v>
      </c>
      <c r="M10" s="37">
        <f>+LARGE(Causas!$X16:$AP16,2)</f>
        <v>0.04</v>
      </c>
      <c r="N10" s="37">
        <f>+LARGE(Causas!$X16:$AP16,3)</f>
        <v>2.5000000000000001E-2</v>
      </c>
      <c r="O10" s="37">
        <f>+LARGE(Causas!$X16:$AP16,4)</f>
        <v>2.5000000000000001E-2</v>
      </c>
      <c r="P10" s="37">
        <f>+LARGE(Causas!$X16:$AP16,5)</f>
        <v>0.02</v>
      </c>
      <c r="Q10" s="38" t="str">
        <f>+HLOOKUP(L10,Causas!$T16:$AP17,2,FALSE)</f>
        <v>Otros</v>
      </c>
      <c r="R10" s="38" t="str">
        <f>+HLOOKUP(M10,Causas!$T16:$AP17,2,FALSE)</f>
        <v>Imprudencia del conductor</v>
      </c>
      <c r="S10" s="38" t="str">
        <f>+HLOOKUP(N10,Causas!$T16:$AP17,2,FALSE)</f>
        <v>Vía en mal estado</v>
      </c>
      <c r="T10" s="38" t="str">
        <f>+HLOOKUP(O10,Causas!$T16:$AP17,2,FALSE)</f>
        <v>Vía en mal estado</v>
      </c>
      <c r="U10" s="38" t="str">
        <f>+HLOOKUP(P10,Causas!$T16:$AP17,2,FALSE)</f>
        <v>Exceso de velocidad</v>
      </c>
      <c r="V10" s="37">
        <f>+MAX(Vehículos!$B16:$S16)</f>
        <v>0.51419558359621453</v>
      </c>
      <c r="W10" s="37">
        <f>+LARGE(Vehículos!$B16:$S16,2)</f>
        <v>0.1167192429022082</v>
      </c>
      <c r="X10" s="37">
        <f>+LARGE(Vehículos!$B16:$S16,3)</f>
        <v>0.10725552050473186</v>
      </c>
      <c r="Y10" s="37">
        <f>+LARGE(Vehículos!$B16:$S16,4)</f>
        <v>5.362776025236593E-2</v>
      </c>
      <c r="Z10" s="37">
        <f>+LARGE(Vehículos!$B16:$S16,5)</f>
        <v>4.7318611987381701E-2</v>
      </c>
      <c r="AA10" s="38" t="str">
        <f>+HLOOKUP(V10,Vehículos!$A16:$S17,2,FALSE)</f>
        <v>Automóvil</v>
      </c>
      <c r="AB10" s="38" t="str">
        <f>+HLOOKUP(W10,Vehículos!$A16:$S17,2,FALSE)</f>
        <v>Moto</v>
      </c>
      <c r="AC10" s="38" t="str">
        <f>+HLOOKUP(X10,Vehículos!$A16:$S17,2,FALSE)</f>
        <v>Camioneta
Pick Up</v>
      </c>
      <c r="AD10" s="38" t="str">
        <f>+HLOOKUP(Y10,Vehículos!$A16:$S17,2,FALSE)</f>
        <v>Motocar</v>
      </c>
      <c r="AE10" s="38" t="str">
        <f>+HLOOKUP(Z10,Vehículos!$A16:$S17,2,FALSE)</f>
        <v>Camión</v>
      </c>
      <c r="AF10" s="37">
        <f>+MAX(Vehículos!$W16:$AN16)</f>
        <v>0.50390625</v>
      </c>
      <c r="AG10" s="37">
        <f>+LARGE(Vehículos!$W16:$AN16,2)</f>
        <v>0.1953125</v>
      </c>
      <c r="AH10" s="37">
        <f>+LARGE(Vehículos!$W16:$AN16,3)</f>
        <v>0.109375</v>
      </c>
      <c r="AI10" s="37">
        <f>+LARGE(Vehículos!$W16:$AN16,4)</f>
        <v>4.6875E-2</v>
      </c>
      <c r="AJ10" s="37">
        <f>+LARGE(Vehículos!$W16:$AN16,5)</f>
        <v>3.125E-2</v>
      </c>
      <c r="AK10" s="38" t="str">
        <f>+HLOOKUP(AF10,Vehículos!$V16:$AN17,2,FALSE)</f>
        <v>Automóvil</v>
      </c>
      <c r="AL10" s="38" t="str">
        <f>+HLOOKUP(AG10,Vehículos!$V16:$AN17,2,FALSE)</f>
        <v>Moto</v>
      </c>
      <c r="AM10" s="38" t="str">
        <f>+HLOOKUP(AH10,Vehículos!$V16:$AN17,2,FALSE)</f>
        <v>Camioneta
Pick Up</v>
      </c>
      <c r="AN10" s="38" t="str">
        <f>+HLOOKUP(AI10,Vehículos!$V16:$AN17,2,FALSE)</f>
        <v>Camioneta
Rural</v>
      </c>
      <c r="AO10" s="38" t="str">
        <f>+HLOOKUP(AJ10,Vehículos!$V16:$AN17,2,FALSE)</f>
        <v>Camión</v>
      </c>
      <c r="AP10" s="43">
        <v>1443.742</v>
      </c>
      <c r="AQ10" s="40">
        <v>0.82442084527567949</v>
      </c>
      <c r="AR10" s="43">
        <v>2002.4660000000001</v>
      </c>
      <c r="AS10" s="40">
        <v>3.9356473468213689E-3</v>
      </c>
      <c r="AT10" s="43">
        <v>4850.6000000000004</v>
      </c>
      <c r="AU10" s="40">
        <v>1.4431204387086133E-4</v>
      </c>
      <c r="AV10" s="39">
        <v>33.216489446925912</v>
      </c>
      <c r="AW10" s="39">
        <v>47.022430865368172</v>
      </c>
      <c r="AX10" s="39">
        <v>38.659071447762898</v>
      </c>
      <c r="AY10" s="39">
        <v>5.2755600886294092</v>
      </c>
      <c r="AZ10" s="39">
        <v>11.658453933562356</v>
      </c>
      <c r="BA10" s="39">
        <v>11.791016791567683</v>
      </c>
      <c r="BB10" s="39">
        <v>41.618307365854228</v>
      </c>
      <c r="BC10" s="39">
        <v>66.064572290186689</v>
      </c>
      <c r="BD10" s="39">
        <v>62.627695745375895</v>
      </c>
    </row>
    <row r="11" spans="1:56" x14ac:dyDescent="0.2">
      <c r="A11" s="33" t="s">
        <v>12</v>
      </c>
      <c r="B11" s="37">
        <f>+MAX(Causas!$B18:$T18)</f>
        <v>0.26688907422852376</v>
      </c>
      <c r="C11" s="37">
        <f>+LARGE(Causas!$B18:$T18,2)</f>
        <v>0.2635529608006672</v>
      </c>
      <c r="D11" s="37">
        <f>+LARGE(Causas!$B18:$T18,3)</f>
        <v>0.12427022518765637</v>
      </c>
      <c r="E11" s="37">
        <f>+LARGE(Causas!$B18:$T18,4)</f>
        <v>9.1743119266055051E-2</v>
      </c>
      <c r="F11" s="37">
        <f>+LARGE(Causas!$B18:$T18,5)</f>
        <v>7.9232693911592988E-2</v>
      </c>
      <c r="G11" s="38" t="str">
        <f>+HLOOKUP(B11,Causas!$A18:$T19,2,FALSE)</f>
        <v>Imprudencia del conductor</v>
      </c>
      <c r="H11" s="38" t="str">
        <f>+HLOOKUP(C11,Causas!$A18:$T19,2,FALSE)</f>
        <v>Exceso de velocidad</v>
      </c>
      <c r="I11" s="38" t="str">
        <f>+HLOOKUP(D11,Causas!$A18:$T19,2,FALSE)</f>
        <v>Otros</v>
      </c>
      <c r="J11" s="38" t="str">
        <f>+HLOOKUP(E11,Causas!$A18:$T19,2,FALSE)</f>
        <v>Ebriedad del conductor</v>
      </c>
      <c r="K11" s="38" t="str">
        <f>+HLOOKUP(F11,Causas!$A18:$T19,2,FALSE)</f>
        <v>No tiene la certeza de determinar la causa</v>
      </c>
      <c r="L11" s="37">
        <f>+MAX(Causas!$X18:$AP18)</f>
        <v>0.32460317460317462</v>
      </c>
      <c r="M11" s="37">
        <f>+LARGE(Causas!$X18:$AP18,2)</f>
        <v>0.28095238095238095</v>
      </c>
      <c r="N11" s="37">
        <f>+LARGE(Causas!$X18:$AP18,3)</f>
        <v>0.10476190476190476</v>
      </c>
      <c r="O11" s="37">
        <f>+LARGE(Causas!$X18:$AP18,4)</f>
        <v>9.2063492063492069E-2</v>
      </c>
      <c r="P11" s="37">
        <f>+LARGE(Causas!$X18:$AP18,5)</f>
        <v>6.1904761904761907E-2</v>
      </c>
      <c r="Q11" s="38" t="str">
        <f>+HLOOKUP(L11,Causas!$T18:$AP19,2,FALSE)</f>
        <v>Imprudencia del conductor</v>
      </c>
      <c r="R11" s="38" t="str">
        <f>+HLOOKUP(M11,Causas!$T18:$AP19,2,FALSE)</f>
        <v>Exceso de velocidad</v>
      </c>
      <c r="S11" s="38" t="str">
        <f>+HLOOKUP(N11,Causas!$T18:$AP19,2,FALSE)</f>
        <v>Ebriedad del conductor</v>
      </c>
      <c r="T11" s="38" t="str">
        <f>+HLOOKUP(O11,Causas!$T18:$AP19,2,FALSE)</f>
        <v>Otros</v>
      </c>
      <c r="U11" s="38" t="str">
        <f>+HLOOKUP(P11,Causas!$T18:$AP19,2,FALSE)</f>
        <v>No tiene la certeza de determinar la causa</v>
      </c>
      <c r="V11" s="37">
        <f>+MAX(Vehículos!$B18:$S18)</f>
        <v>0.31278280542986425</v>
      </c>
      <c r="W11" s="37">
        <f>+LARGE(Vehículos!$B18:$S18,2)</f>
        <v>0.23190045248868779</v>
      </c>
      <c r="X11" s="37">
        <f>+LARGE(Vehículos!$B18:$S18,3)</f>
        <v>0.22567873303167421</v>
      </c>
      <c r="Y11" s="37">
        <f>+LARGE(Vehículos!$B18:$S18,4)</f>
        <v>3.9027149321266968E-2</v>
      </c>
      <c r="Z11" s="37">
        <f>+LARGE(Vehículos!$B18:$S18,5)</f>
        <v>3.6764705882352942E-2</v>
      </c>
      <c r="AA11" s="38" t="str">
        <f>+HLOOKUP(V11,Vehículos!$A18:$S19,2,FALSE)</f>
        <v>Moto</v>
      </c>
      <c r="AB11" s="38" t="str">
        <f>+HLOOKUP(W11,Vehículos!$A18:$S19,2,FALSE)</f>
        <v>Motocar</v>
      </c>
      <c r="AC11" s="38" t="str">
        <f>+HLOOKUP(X11,Vehículos!$A18:$S19,2,FALSE)</f>
        <v>Automóvil</v>
      </c>
      <c r="AD11" s="38" t="str">
        <f>+HLOOKUP(Y11,Vehículos!$A18:$S19,2,FALSE)</f>
        <v>Camión</v>
      </c>
      <c r="AE11" s="38" t="str">
        <f>+HLOOKUP(Z11,Vehículos!$A18:$S19,2,FALSE)</f>
        <v>Camioneta
Pick Up</v>
      </c>
      <c r="AF11" s="37">
        <f>+MAX(Vehículos!$W18:$AN18)</f>
        <v>0.27418463239358759</v>
      </c>
      <c r="AG11" s="37">
        <f>+LARGE(Vehículos!$W18:$AN18,2)</f>
        <v>0.26810392482034273</v>
      </c>
      <c r="AH11" s="37">
        <f>+LARGE(Vehículos!$W18:$AN18,3)</f>
        <v>0.18629076838032063</v>
      </c>
      <c r="AI11" s="37">
        <f>+LARGE(Vehículos!$W18:$AN18,4)</f>
        <v>4.2012161415146493E-2</v>
      </c>
      <c r="AJ11" s="37">
        <f>+LARGE(Vehículos!$W18:$AN18,5)</f>
        <v>3.9248203427307907E-2</v>
      </c>
      <c r="AK11" s="38" t="str">
        <f>+HLOOKUP(AF11,Vehículos!$V18:$AN19,2,FALSE)</f>
        <v>Automóvil</v>
      </c>
      <c r="AL11" s="38" t="str">
        <f>+HLOOKUP(AG11,Vehículos!$V18:$AN19,2,FALSE)</f>
        <v>Moto</v>
      </c>
      <c r="AM11" s="38" t="str">
        <f>+HLOOKUP(AH11,Vehículos!$V18:$AN19,2,FALSE)</f>
        <v>Motocar</v>
      </c>
      <c r="AN11" s="38" t="str">
        <f>+HLOOKUP(AI11,Vehículos!$V18:$AN19,2,FALSE)</f>
        <v>Otros
(vehículos menores)</v>
      </c>
      <c r="AO11" s="38" t="str">
        <f>+HLOOKUP(AJ11,Vehículos!$V18:$AN19,2,FALSE)</f>
        <v>Camioneta
Pick Up</v>
      </c>
      <c r="AP11" s="43">
        <v>1325.027</v>
      </c>
      <c r="AQ11" s="40">
        <v>0.70156834539975421</v>
      </c>
      <c r="AR11" s="43">
        <v>802.11049899999978</v>
      </c>
      <c r="AS11" s="40">
        <v>7.5488352384725501E-3</v>
      </c>
      <c r="AT11" s="43">
        <v>5820.8</v>
      </c>
      <c r="AU11" s="40">
        <v>2.2161902144035184E-2</v>
      </c>
      <c r="AV11" s="39">
        <v>92.479566178580058</v>
      </c>
      <c r="AW11" s="39">
        <v>134.14799242326768</v>
      </c>
      <c r="AX11" s="39">
        <v>140.23590796072506</v>
      </c>
      <c r="AY11" s="39">
        <v>8.4379166221332174</v>
      </c>
      <c r="AZ11" s="39">
        <v>12.642804957322143</v>
      </c>
      <c r="BA11" s="39">
        <v>11.018535625485539</v>
      </c>
      <c r="BB11" s="39">
        <v>88.87938841980322</v>
      </c>
      <c r="BC11" s="39">
        <v>112.21887939994787</v>
      </c>
      <c r="BD11" s="39">
        <v>117.86494169079987</v>
      </c>
    </row>
    <row r="12" spans="1:56" x14ac:dyDescent="0.2">
      <c r="A12" s="33" t="s">
        <v>13</v>
      </c>
      <c r="B12" s="37">
        <f>+MAX(Causas!$B20:$T20)</f>
        <v>0.25454545454545452</v>
      </c>
      <c r="C12" s="37">
        <f>+LARGE(Causas!$B20:$T20,2)</f>
        <v>0.22848484848484849</v>
      </c>
      <c r="D12" s="37">
        <f>+LARGE(Causas!$B20:$T20,3)</f>
        <v>0.21515151515151515</v>
      </c>
      <c r="E12" s="37">
        <f>+LARGE(Causas!$B20:$T20,4)</f>
        <v>0.12848484848484848</v>
      </c>
      <c r="F12" s="37">
        <f>+LARGE(Causas!$B20:$T20,5)</f>
        <v>5.6363636363636366E-2</v>
      </c>
      <c r="G12" s="38" t="str">
        <f>+HLOOKUP(B12,Causas!$A20:$T21,2,FALSE)</f>
        <v>Otros</v>
      </c>
      <c r="H12" s="38" t="str">
        <f>+HLOOKUP(C12,Causas!$A20:$T21,2,FALSE)</f>
        <v>Exceso de velocidad</v>
      </c>
      <c r="I12" s="38" t="str">
        <f>+HLOOKUP(D12,Causas!$A20:$T21,2,FALSE)</f>
        <v>Imprudencia del conductor</v>
      </c>
      <c r="J12" s="38" t="str">
        <f>+HLOOKUP(E12,Causas!$A20:$T21,2,FALSE)</f>
        <v>Ebriedad del conductor</v>
      </c>
      <c r="K12" s="38" t="str">
        <f>+HLOOKUP(F12,Causas!$A20:$T21,2,FALSE)</f>
        <v>No tiene la certeza de determinar la causa</v>
      </c>
      <c r="L12" s="37">
        <f>+MAX(Causas!$X20:$AP20)</f>
        <v>0.22516248839368616</v>
      </c>
      <c r="M12" s="37">
        <f>+LARGE(Causas!$X20:$AP20,2)</f>
        <v>0.19220055710306408</v>
      </c>
      <c r="N12" s="37">
        <f>+LARGE(Causas!$X20:$AP20,3)</f>
        <v>0.18384401114206128</v>
      </c>
      <c r="O12" s="37">
        <f>+LARGE(Causas!$X20:$AP20,4)</f>
        <v>0.17595171773444754</v>
      </c>
      <c r="P12" s="37">
        <f>+LARGE(Causas!$X20:$AP20,5)</f>
        <v>7.4280408542246976E-2</v>
      </c>
      <c r="Q12" s="38" t="str">
        <f>+HLOOKUP(L12,Causas!$T20:$AP21,2,FALSE)</f>
        <v>No identifica la causa</v>
      </c>
      <c r="R12" s="38" t="str">
        <f>+HLOOKUP(M12,Causas!$T20:$AP21,2,FALSE)</f>
        <v>Imprudencia del conductor</v>
      </c>
      <c r="S12" s="38" t="str">
        <f>+HLOOKUP(N12,Causas!$T20:$AP21,2,FALSE)</f>
        <v>Exceso de velocidad</v>
      </c>
      <c r="T12" s="38" t="str">
        <f>+HLOOKUP(O12,Causas!$T20:$AP21,2,FALSE)</f>
        <v>Otros</v>
      </c>
      <c r="U12" s="38" t="str">
        <f>+HLOOKUP(P12,Causas!$T20:$AP21,2,FALSE)</f>
        <v>No tiene la certeza de determinar la causa</v>
      </c>
      <c r="V12" s="37">
        <f>+MAX(Vehículos!$B20:$S20)</f>
        <v>0.39236706689536877</v>
      </c>
      <c r="W12" s="37">
        <f>+LARGE(Vehículos!$B20:$S20,2)</f>
        <v>0.16852487135506003</v>
      </c>
      <c r="X12" s="37">
        <f>+LARGE(Vehículos!$B20:$S20,3)</f>
        <v>0.12264150943396226</v>
      </c>
      <c r="Y12" s="37">
        <f>+LARGE(Vehículos!$B20:$S20,4)</f>
        <v>9.0909090909090912E-2</v>
      </c>
      <c r="Z12" s="37">
        <f>+LARGE(Vehículos!$B20:$S20,5)</f>
        <v>5.1029159519725559E-2</v>
      </c>
      <c r="AA12" s="38" t="str">
        <f>+HLOOKUP(V12,Vehículos!$A20:$S21,2,FALSE)</f>
        <v>Automóvil</v>
      </c>
      <c r="AB12" s="38" t="str">
        <f>+HLOOKUP(W12,Vehículos!$A20:$S21,2,FALSE)</f>
        <v>Moto</v>
      </c>
      <c r="AC12" s="38" t="str">
        <f>+HLOOKUP(X12,Vehículos!$A20:$S21,2,FALSE)</f>
        <v>Otros
(vehículos menores)</v>
      </c>
      <c r="AD12" s="38" t="str">
        <f>+HLOOKUP(Y12,Vehículos!$A20:$S21,2,FALSE)</f>
        <v>Otros (vehículos mayores)</v>
      </c>
      <c r="AE12" s="38" t="str">
        <f>+HLOOKUP(Z12,Vehículos!$A20:$S21,2,FALSE)</f>
        <v>Camioneta
Pick Up</v>
      </c>
      <c r="AF12" s="37">
        <f>+MAX(Vehículos!$W20:$AN20)</f>
        <v>0.40078585461689586</v>
      </c>
      <c r="AG12" s="37">
        <f>+LARGE(Vehículos!$W20:$AN20,2)</f>
        <v>0.16437459070072036</v>
      </c>
      <c r="AH12" s="37">
        <f>+LARGE(Vehículos!$W20:$AN20,3)</f>
        <v>9.3320235756385067E-2</v>
      </c>
      <c r="AI12" s="37">
        <f>+LARGE(Vehículos!$W20:$AN20,4)</f>
        <v>6.7125081859855926E-2</v>
      </c>
      <c r="AJ12" s="37">
        <f>+LARGE(Vehículos!$W20:$AN20,5)</f>
        <v>6.1558611656843482E-2</v>
      </c>
      <c r="AK12" s="38" t="str">
        <f>+HLOOKUP(AF12,Vehículos!$V20:$AN21,2,FALSE)</f>
        <v>Automóvil</v>
      </c>
      <c r="AL12" s="38" t="str">
        <f>+HLOOKUP(AG12,Vehículos!$V20:$AN21,2,FALSE)</f>
        <v>Moto</v>
      </c>
      <c r="AM12" s="38" t="str">
        <f>+HLOOKUP(AH12,Vehículos!$V20:$AN21,2,FALSE)</f>
        <v>Otros
(vehículos menores)</v>
      </c>
      <c r="AN12" s="38" t="str">
        <f>+HLOOKUP(AI12,Vehículos!$V20:$AN21,2,FALSE)</f>
        <v>Otros (vehículos mayores)</v>
      </c>
      <c r="AO12" s="38" t="str">
        <f>+HLOOKUP(AJ12,Vehículos!$V20:$AN21,2,FALSE)</f>
        <v>Camioneta
Pick Up</v>
      </c>
      <c r="AP12" s="43">
        <v>698.18600000000015</v>
      </c>
      <c r="AQ12" s="40">
        <v>0.97987642261517716</v>
      </c>
      <c r="AR12" s="43">
        <v>747.02541299999996</v>
      </c>
      <c r="AS12" s="40">
        <v>7.3877004770652954E-2</v>
      </c>
      <c r="AT12" s="43">
        <v>2266.6</v>
      </c>
      <c r="AU12" s="40">
        <v>9.2738021706520776E-2</v>
      </c>
      <c r="AV12" s="39">
        <v>121.56956857953898</v>
      </c>
      <c r="AW12" s="39">
        <v>198.26035549884108</v>
      </c>
      <c r="AX12" s="39">
        <v>256.63907657590573</v>
      </c>
      <c r="AY12" s="39">
        <v>7.999592748005556</v>
      </c>
      <c r="AZ12" s="39">
        <v>10.573885626604858</v>
      </c>
      <c r="BA12" s="39">
        <v>10.842226540579118</v>
      </c>
      <c r="BB12" s="39">
        <v>76.965778711871636</v>
      </c>
      <c r="BC12" s="39">
        <v>129.04946776106382</v>
      </c>
      <c r="BD12" s="39">
        <v>153.69749711370397</v>
      </c>
    </row>
    <row r="13" spans="1:56" x14ac:dyDescent="0.2">
      <c r="A13" s="33" t="s">
        <v>14</v>
      </c>
      <c r="B13" s="37">
        <f>+MAX(Causas!$B22:$T22)</f>
        <v>0.28956834532374098</v>
      </c>
      <c r="C13" s="37">
        <f>+LARGE(Causas!$B22:$T22,2)</f>
        <v>0.22152278177458035</v>
      </c>
      <c r="D13" s="37">
        <f>+LARGE(Causas!$B22:$T22,3)</f>
        <v>0.22032374100719423</v>
      </c>
      <c r="E13" s="37">
        <f>+LARGE(Causas!$B22:$T22,4)</f>
        <v>8.1534772182254203E-2</v>
      </c>
      <c r="F13" s="37">
        <f>+LARGE(Causas!$B22:$T22,5)</f>
        <v>6.4748201438848921E-2</v>
      </c>
      <c r="G13" s="38" t="str">
        <f>+HLOOKUP(B13,Causas!$A22:$T23,2,FALSE)</f>
        <v>Otros</v>
      </c>
      <c r="H13" s="38" t="str">
        <f>+HLOOKUP(C13,Causas!$A22:$T23,2,FALSE)</f>
        <v>Imprudencia del conductor</v>
      </c>
      <c r="I13" s="38" t="str">
        <f>+HLOOKUP(D13,Causas!$A22:$T23,2,FALSE)</f>
        <v>Exceso de velocidad</v>
      </c>
      <c r="J13" s="38" t="str">
        <f>+HLOOKUP(E13,Causas!$A22:$T23,2,FALSE)</f>
        <v>Ebriedad del conductor</v>
      </c>
      <c r="K13" s="38" t="str">
        <f>+HLOOKUP(F13,Causas!$A22:$T23,2,FALSE)</f>
        <v>No identifica la causa</v>
      </c>
      <c r="L13" s="37">
        <f>+MAX(Causas!$X22:$AP22)</f>
        <v>0.32478165938864628</v>
      </c>
      <c r="M13" s="37">
        <f>+LARGE(Causas!$X22:$AP22,2)</f>
        <v>0.25218340611353712</v>
      </c>
      <c r="N13" s="37">
        <f>+LARGE(Causas!$X22:$AP22,3)</f>
        <v>0.14683406113537117</v>
      </c>
      <c r="O13" s="37">
        <f>+LARGE(Causas!$X22:$AP22,4)</f>
        <v>9.5251091703056762E-2</v>
      </c>
      <c r="P13" s="37">
        <f>+LARGE(Causas!$X22:$AP22,5)</f>
        <v>5.9497816593886463E-2</v>
      </c>
      <c r="Q13" s="38" t="str">
        <f>+HLOOKUP(L13,Causas!$T22:$AP23,2,FALSE)</f>
        <v>Exceso de velocidad</v>
      </c>
      <c r="R13" s="38" t="str">
        <f>+HLOOKUP(M13,Causas!$T22:$AP23,2,FALSE)</f>
        <v>Imprudencia del conductor</v>
      </c>
      <c r="S13" s="38" t="str">
        <f>+HLOOKUP(N13,Causas!$T22:$AP23,2,FALSE)</f>
        <v>Otros</v>
      </c>
      <c r="T13" s="38" t="str">
        <f>+HLOOKUP(O13,Causas!$T22:$AP23,2,FALSE)</f>
        <v>Ebriedad del conductor</v>
      </c>
      <c r="U13" s="38" t="str">
        <f>+HLOOKUP(P13,Causas!$T22:$AP23,2,FALSE)</f>
        <v>Imprudencia del peatón</v>
      </c>
      <c r="V13" s="37">
        <f>+MAX(Vehículos!$B22:$S22)</f>
        <v>0.35861154101260223</v>
      </c>
      <c r="W13" s="37">
        <f>+LARGE(Vehículos!$B22:$S22,2)</f>
        <v>0.19831969931461418</v>
      </c>
      <c r="X13" s="37">
        <f>+LARGE(Vehículos!$B22:$S22,3)</f>
        <v>8.6225956223745306E-2</v>
      </c>
      <c r="Y13" s="37">
        <f>+LARGE(Vehículos!$B22:$S22,4)</f>
        <v>7.0528410347114753E-2</v>
      </c>
      <c r="Z13" s="37">
        <f>+LARGE(Vehículos!$B22:$S22,5)</f>
        <v>7.0528410347114753E-2</v>
      </c>
      <c r="AA13" s="38" t="str">
        <f>+HLOOKUP(V13,Vehículos!$A22:$S23,2,FALSE)</f>
        <v>Automóvil</v>
      </c>
      <c r="AB13" s="38" t="str">
        <f>+HLOOKUP(W13,Vehículos!$A22:$S23,2,FALSE)</f>
        <v>Moto</v>
      </c>
      <c r="AC13" s="38" t="str">
        <f>+HLOOKUP(X13,Vehículos!$A22:$S23,2,FALSE)</f>
        <v>Camioneta
Pick Up</v>
      </c>
      <c r="AD13" s="38" t="str">
        <f>+HLOOKUP(Y13,Vehículos!$A22:$S23,2,FALSE)</f>
        <v>Camioneta
Rural</v>
      </c>
      <c r="AE13" s="38" t="str">
        <f>+HLOOKUP(Z13,Vehículos!$A22:$S23,2,FALSE)</f>
        <v>Camioneta
Rural</v>
      </c>
      <c r="AF13" s="37">
        <f>+MAX(Vehículos!$W22:$AN22)</f>
        <v>0.38914027149321267</v>
      </c>
      <c r="AG13" s="37">
        <f>+LARGE(Vehículos!$W22:$AN22,2)</f>
        <v>0.17194570135746606</v>
      </c>
      <c r="AH13" s="37">
        <f>+LARGE(Vehículos!$W22:$AN22,3)</f>
        <v>8.8612368024132734E-2</v>
      </c>
      <c r="AI13" s="37">
        <f>+LARGE(Vehículos!$W22:$AN22,4)</f>
        <v>6.8250377073906479E-2</v>
      </c>
      <c r="AJ13" s="37">
        <f>+LARGE(Vehículos!$W22:$AN22,5)</f>
        <v>6.0708898944193061E-2</v>
      </c>
      <c r="AK13" s="38" t="str">
        <f>+HLOOKUP(AF13,Vehículos!$V22:$AN23,2,FALSE)</f>
        <v>Automóvil</v>
      </c>
      <c r="AL13" s="38" t="str">
        <f>+HLOOKUP(AG13,Vehículos!$V22:$AN23,2,FALSE)</f>
        <v>Moto</v>
      </c>
      <c r="AM13" s="38" t="str">
        <f>+HLOOKUP(AH13,Vehículos!$V22:$AN23,2,FALSE)</f>
        <v>Camioneta
Pick Up</v>
      </c>
      <c r="AN13" s="38" t="str">
        <f>+HLOOKUP(AI13,Vehículos!$V22:$AN23,2,FALSE)</f>
        <v>Camioneta
Rural</v>
      </c>
      <c r="AO13" s="38" t="str">
        <f>+HLOOKUP(AJ13,Vehículos!$V22:$AN23,2,FALSE)</f>
        <v>Station
Wagon</v>
      </c>
      <c r="AP13" s="43">
        <v>1788.3549999999996</v>
      </c>
      <c r="AQ13" s="40">
        <v>0.60007157415613788</v>
      </c>
      <c r="AR13" s="43">
        <v>1125.1709849999997</v>
      </c>
      <c r="AS13" s="40">
        <v>6.7291105982438745E-2</v>
      </c>
      <c r="AT13" s="43">
        <v>9138.2999999999993</v>
      </c>
      <c r="AU13" s="40">
        <v>3.7173216024862392E-2</v>
      </c>
      <c r="AV13" s="39">
        <v>165.26490655846379</v>
      </c>
      <c r="AW13" s="39">
        <v>237.09397833887806</v>
      </c>
      <c r="AX13" s="39">
        <v>258.85230370779078</v>
      </c>
      <c r="AY13" s="39">
        <v>6.5791308539068236</v>
      </c>
      <c r="AZ13" s="39">
        <v>11.371413829202785</v>
      </c>
      <c r="BA13" s="39">
        <v>16.814096146958025</v>
      </c>
      <c r="BB13" s="39">
        <v>157.47006674242201</v>
      </c>
      <c r="BC13" s="39">
        <v>208.31008708370851</v>
      </c>
      <c r="BD13" s="39">
        <v>248.74971652705551</v>
      </c>
    </row>
    <row r="14" spans="1:56" x14ac:dyDescent="0.2">
      <c r="A14" s="33" t="s">
        <v>15</v>
      </c>
      <c r="B14" s="37">
        <f>+MAX(Causas!$B24:$T24)</f>
        <v>0.41950996107167393</v>
      </c>
      <c r="C14" s="37">
        <f>+LARGE(Causas!$B24:$T24,2)</f>
        <v>0.29539729791618963</v>
      </c>
      <c r="D14" s="37">
        <f>+LARGE(Causas!$B24:$T24,3)</f>
        <v>6.480421341882299E-2</v>
      </c>
      <c r="E14" s="37">
        <f>+LARGE(Causas!$B24:$T24,4)</f>
        <v>5.472864666819327E-2</v>
      </c>
      <c r="F14" s="37">
        <f>+LARGE(Causas!$B24:$T24,5)</f>
        <v>3.9615296542248685E-2</v>
      </c>
      <c r="G14" s="38" t="str">
        <f>+HLOOKUP(B14,Causas!$A24:$T25,2,FALSE)</f>
        <v>Imprudencia del conductor</v>
      </c>
      <c r="H14" s="38" t="str">
        <f>+HLOOKUP(C14,Causas!$A24:$T25,2,FALSE)</f>
        <v>Exceso de velocidad</v>
      </c>
      <c r="I14" s="38" t="str">
        <f>+HLOOKUP(D14,Causas!$A24:$T25,2,FALSE)</f>
        <v>Otros</v>
      </c>
      <c r="J14" s="38" t="str">
        <f>+HLOOKUP(E14,Causas!$A24:$T25,2,FALSE)</f>
        <v>Invasión de carril</v>
      </c>
      <c r="K14" s="38" t="str">
        <f>+HLOOKUP(F14,Causas!$A24:$T25,2,FALSE)</f>
        <v>Imprudencia del peatón</v>
      </c>
      <c r="L14" s="37">
        <f>+MAX(Causas!$X24:$AP24)</f>
        <v>0.37415730337078651</v>
      </c>
      <c r="M14" s="37">
        <f>+LARGE(Causas!$X24:$AP24,2)</f>
        <v>0.27258426966292137</v>
      </c>
      <c r="N14" s="37">
        <f>+LARGE(Causas!$X24:$AP24,3)</f>
        <v>6.7640449438202244E-2</v>
      </c>
      <c r="O14" s="37">
        <f>+LARGE(Causas!$X24:$AP24,4)</f>
        <v>5.3258426966292134E-2</v>
      </c>
      <c r="P14" s="37">
        <f>+LARGE(Causas!$X24:$AP24,5)</f>
        <v>5.0786516853932581E-2</v>
      </c>
      <c r="Q14" s="38" t="str">
        <f>+HLOOKUP(L14,Causas!$T24:$AP25,2,FALSE)</f>
        <v>Imprudencia del conductor</v>
      </c>
      <c r="R14" s="38" t="str">
        <f>+HLOOKUP(M14,Causas!$T24:$AP25,2,FALSE)</f>
        <v>Exceso de velocidad</v>
      </c>
      <c r="S14" s="38" t="str">
        <f>+HLOOKUP(N14,Causas!$T24:$AP25,2,FALSE)</f>
        <v>Ebriedad del conductor</v>
      </c>
      <c r="T14" s="38" t="str">
        <f>+HLOOKUP(O14,Causas!$T24:$AP25,2,FALSE)</f>
        <v>Otros</v>
      </c>
      <c r="U14" s="38" t="str">
        <f>+HLOOKUP(P14,Causas!$T24:$AP25,2,FALSE)</f>
        <v>Invasión de carril</v>
      </c>
      <c r="V14" s="37">
        <f>+MAX(Vehículos!$B24:$S24)</f>
        <v>0.34140638049106398</v>
      </c>
      <c r="W14" s="37">
        <f>+LARGE(Vehículos!$B24:$S24,2)</f>
        <v>0.28578586938366463</v>
      </c>
      <c r="X14" s="37">
        <f>+LARGE(Vehículos!$B24:$S24,3)</f>
        <v>8.3681309503925175E-2</v>
      </c>
      <c r="Y14" s="37">
        <f>+LARGE(Vehículos!$B24:$S24,4)</f>
        <v>5.3282111241022216E-2</v>
      </c>
      <c r="Z14" s="37">
        <f>+LARGE(Vehículos!$B24:$S24,5)</f>
        <v>4.9106397193920161E-2</v>
      </c>
      <c r="AA14" s="38" t="str">
        <f>+HLOOKUP(V14,Vehículos!$A24:$S25,2,FALSE)</f>
        <v>Automóvil</v>
      </c>
      <c r="AB14" s="38" t="str">
        <f>+HLOOKUP(W14,Vehículos!$A24:$S25,2,FALSE)</f>
        <v>Moto</v>
      </c>
      <c r="AC14" s="38" t="str">
        <f>+HLOOKUP(X14,Vehículos!$A24:$S25,2,FALSE)</f>
        <v>Camioneta
Pick Up</v>
      </c>
      <c r="AD14" s="38" t="str">
        <f>+HLOOKUP(Y14,Vehículos!$A24:$S25,2,FALSE)</f>
        <v>Motocar</v>
      </c>
      <c r="AE14" s="38" t="str">
        <f>+HLOOKUP(Z14,Vehículos!$A24:$S25,2,FALSE)</f>
        <v>Camioneta
Rural</v>
      </c>
      <c r="AF14" s="37">
        <f>+MAX(Vehículos!$W24:$AN24)</f>
        <v>0.33805031446540879</v>
      </c>
      <c r="AG14" s="37">
        <f>+LARGE(Vehículos!$W24:$AN24,2)</f>
        <v>0.28127183787561144</v>
      </c>
      <c r="AH14" s="37">
        <f>+LARGE(Vehículos!$W24:$AN24,3)</f>
        <v>8.1761006289308172E-2</v>
      </c>
      <c r="AI14" s="37">
        <f>+LARGE(Vehículos!$W24:$AN24,4)</f>
        <v>5.2236198462613556E-2</v>
      </c>
      <c r="AJ14" s="37">
        <f>+LARGE(Vehículos!$W24:$AN24,5)</f>
        <v>4.7344514325646403E-2</v>
      </c>
      <c r="AK14" s="38" t="str">
        <f>+HLOOKUP(AF14,Vehículos!$V24:$AN25,2,FALSE)</f>
        <v>Automóvil</v>
      </c>
      <c r="AL14" s="38" t="str">
        <f>+HLOOKUP(AG14,Vehículos!$V24:$AN25,2,FALSE)</f>
        <v>Moto</v>
      </c>
      <c r="AM14" s="38" t="str">
        <f>+HLOOKUP(AH14,Vehículos!$V24:$AN25,2,FALSE)</f>
        <v>Camioneta
Pick Up</v>
      </c>
      <c r="AN14" s="38" t="str">
        <f>+HLOOKUP(AI14,Vehículos!$V24:$AN25,2,FALSE)</f>
        <v>Camioneta
Rural</v>
      </c>
      <c r="AO14" s="38" t="str">
        <f>+HLOOKUP(AJ14,Vehículos!$V24:$AN25,2,FALSE)</f>
        <v>Motocar</v>
      </c>
      <c r="AP14" s="43">
        <v>1333.8829999999998</v>
      </c>
      <c r="AQ14" s="40">
        <v>0.7120879417460152</v>
      </c>
      <c r="AR14" s="43">
        <v>1934.6191700000008</v>
      </c>
      <c r="AS14" s="40">
        <v>4.6956011502770324E-2</v>
      </c>
      <c r="AT14" s="43">
        <v>5605.2</v>
      </c>
      <c r="AU14" s="40">
        <v>2.8883893527438809E-2</v>
      </c>
      <c r="AV14" s="39">
        <v>169.44978479269258</v>
      </c>
      <c r="AW14" s="39">
        <v>218.81969647849107</v>
      </c>
      <c r="AX14" s="39">
        <v>220.53426780392965</v>
      </c>
      <c r="AY14" s="39">
        <v>9.8305198115377888</v>
      </c>
      <c r="AZ14" s="39">
        <v>13.679362752147483</v>
      </c>
      <c r="BA14" s="39">
        <v>11.051492521410408</v>
      </c>
      <c r="BB14" s="39">
        <v>171.32467774643948</v>
      </c>
      <c r="BC14" s="39">
        <v>200.83108392163777</v>
      </c>
      <c r="BD14" s="39">
        <v>162.79889207548516</v>
      </c>
    </row>
    <row r="15" spans="1:56" x14ac:dyDescent="0.2">
      <c r="A15" s="33" t="s">
        <v>16</v>
      </c>
      <c r="B15" s="37">
        <f>+MAX(Causas!$B26:$T26)</f>
        <v>0.45161290322580644</v>
      </c>
      <c r="C15" s="37">
        <f>+LARGE(Causas!$B26:$T26,2)</f>
        <v>0.24272226593233676</v>
      </c>
      <c r="D15" s="37">
        <f>+LARGE(Causas!$B26:$T26,3)</f>
        <v>8.5365853658536592E-2</v>
      </c>
      <c r="E15" s="37">
        <f>+LARGE(Causas!$B26:$T26,4)</f>
        <v>5.6254917387883553E-2</v>
      </c>
      <c r="F15" s="37">
        <f>+LARGE(Causas!$B26:$T26,5)</f>
        <v>5.6254917387883553E-2</v>
      </c>
      <c r="G15" s="38" t="str">
        <f>+HLOOKUP(B15,Causas!$A26:$T27,2,FALSE)</f>
        <v>Exceso de velocidad</v>
      </c>
      <c r="H15" s="38" t="str">
        <f>+HLOOKUP(C15,Causas!$A26:$T27,2,FALSE)</f>
        <v>Imprudencia del conductor</v>
      </c>
      <c r="I15" s="38" t="str">
        <f>+HLOOKUP(D15,Causas!$A26:$T27,2,FALSE)</f>
        <v>Otros</v>
      </c>
      <c r="J15" s="38" t="str">
        <f>+HLOOKUP(E15,Causas!$A26:$T27,2,FALSE)</f>
        <v>Ebriedad del conductor</v>
      </c>
      <c r="K15" s="38" t="str">
        <f>+HLOOKUP(F15,Causas!$A26:$T27,2,FALSE)</f>
        <v>Ebriedad del conductor</v>
      </c>
      <c r="L15" s="37">
        <f>+MAX(Causas!$X26:$AP26)</f>
        <v>0.4424609499521836</v>
      </c>
      <c r="M15" s="37">
        <f>+LARGE(Causas!$X26:$AP26,2)</f>
        <v>0.24035702900860695</v>
      </c>
      <c r="N15" s="37">
        <f>+LARGE(Causas!$X26:$AP26,3)</f>
        <v>0.12272872170863883</v>
      </c>
      <c r="O15" s="37">
        <f>+LARGE(Causas!$X26:$AP26,4)</f>
        <v>6.5986611412177237E-2</v>
      </c>
      <c r="P15" s="37">
        <f>+LARGE(Causas!$X26:$AP26,5)</f>
        <v>4.8453936882371693E-2</v>
      </c>
      <c r="Q15" s="38" t="str">
        <f>+HLOOKUP(L15,Causas!$T26:$AP27,2,FALSE)</f>
        <v>Exceso de velocidad</v>
      </c>
      <c r="R15" s="38" t="str">
        <f>+HLOOKUP(M15,Causas!$T26:$AP27,2,FALSE)</f>
        <v>Imprudencia del conductor</v>
      </c>
      <c r="S15" s="38" t="str">
        <f>+HLOOKUP(N15,Causas!$T26:$AP27,2,FALSE)</f>
        <v>Otros</v>
      </c>
      <c r="T15" s="38" t="str">
        <f>+HLOOKUP(O15,Causas!$T26:$AP27,2,FALSE)</f>
        <v>Ebriedad del conductor</v>
      </c>
      <c r="U15" s="38" t="str">
        <f>+HLOOKUP(P15,Causas!$T26:$AP27,2,FALSE)</f>
        <v>No tiene la certeza de determinar la causa</v>
      </c>
      <c r="V15" s="37">
        <f>+MAX(Vehículos!$B26:$S26)</f>
        <v>0.35078800203355365</v>
      </c>
      <c r="W15" s="37">
        <f>+LARGE(Vehículos!$B26:$S26,2)</f>
        <v>0.22089476359938992</v>
      </c>
      <c r="X15" s="37">
        <f>+LARGE(Vehículos!$B26:$S26,3)</f>
        <v>0.13446873411286223</v>
      </c>
      <c r="Y15" s="37">
        <f>+LARGE(Vehículos!$B26:$S26,4)</f>
        <v>5.8210472801220131E-2</v>
      </c>
      <c r="Z15" s="37">
        <f>+LARGE(Vehículos!$B26:$S26,5)</f>
        <v>5.5922724961870868E-2</v>
      </c>
      <c r="AA15" s="38" t="str">
        <f>+HLOOKUP(V15,Vehículos!$A26:$S27,2,FALSE)</f>
        <v>Automóvil</v>
      </c>
      <c r="AB15" s="38" t="str">
        <f>+HLOOKUP(W15,Vehículos!$A26:$S27,2,FALSE)</f>
        <v>Moto</v>
      </c>
      <c r="AC15" s="38" t="str">
        <f>+HLOOKUP(X15,Vehículos!$A26:$S27,2,FALSE)</f>
        <v>Motocar</v>
      </c>
      <c r="AD15" s="38" t="str">
        <f>+HLOOKUP(Y15,Vehículos!$A26:$S27,2,FALSE)</f>
        <v>Camioneta
Pick Up</v>
      </c>
      <c r="AE15" s="38" t="str">
        <f>+HLOOKUP(Z15,Vehículos!$A26:$S27,2,FALSE)</f>
        <v>Camioneta
Rural</v>
      </c>
      <c r="AF15" s="37">
        <f>+MAX(Vehículos!$W26:$AN26)</f>
        <v>0.3732638888888889</v>
      </c>
      <c r="AG15" s="37">
        <f>+LARGE(Vehículos!$W26:$AN26,2)</f>
        <v>0.23567708333333334</v>
      </c>
      <c r="AH15" s="37">
        <f>+LARGE(Vehículos!$W26:$AN26,3)</f>
        <v>0.13715277777777779</v>
      </c>
      <c r="AI15" s="37">
        <f>+LARGE(Vehículos!$W26:$AN26,4)</f>
        <v>4.6875E-2</v>
      </c>
      <c r="AJ15" s="37">
        <f>+LARGE(Vehículos!$W26:$AN26,5)</f>
        <v>4.3619791666666664E-2</v>
      </c>
      <c r="AK15" s="38" t="str">
        <f>+HLOOKUP(AF15,Vehículos!$V26:$AN27,2,FALSE)</f>
        <v>Automóvil</v>
      </c>
      <c r="AL15" s="38" t="str">
        <f>+HLOOKUP(AG15,Vehículos!$V26:$AN27,2,FALSE)</f>
        <v>Moto</v>
      </c>
      <c r="AM15" s="38" t="str">
        <f>+HLOOKUP(AH15,Vehículos!$V26:$AN27,2,FALSE)</f>
        <v>Motocar</v>
      </c>
      <c r="AN15" s="38" t="str">
        <f>+HLOOKUP(AI15,Vehículos!$V26:$AN27,2,FALSE)</f>
        <v>Camioneta
Pick Up</v>
      </c>
      <c r="AO15" s="38" t="str">
        <f>+HLOOKUP(AJ15,Vehículos!$V26:$AN27,2,FALSE)</f>
        <v>Camioneta
Rural</v>
      </c>
      <c r="AP15" s="43">
        <v>468.79200000000003</v>
      </c>
      <c r="AQ15" s="40">
        <v>0.96111708390928174</v>
      </c>
      <c r="AR15" s="43">
        <v>674.953847</v>
      </c>
      <c r="AS15" s="40">
        <v>0.30573179324363497</v>
      </c>
      <c r="AT15" s="43">
        <v>2055.6999999999998</v>
      </c>
      <c r="AU15" s="40">
        <v>1.3426083572505718E-2</v>
      </c>
      <c r="AV15" s="39">
        <v>172.78357158836434</v>
      </c>
      <c r="AW15" s="39">
        <v>192.7248273096084</v>
      </c>
      <c r="AX15" s="39">
        <v>236.21614417241895</v>
      </c>
      <c r="AY15" s="39">
        <v>6.108124492739349</v>
      </c>
      <c r="AZ15" s="39">
        <v>6.2169299132131748</v>
      </c>
      <c r="BA15" s="39">
        <v>6.5511012250559286</v>
      </c>
      <c r="BB15" s="39">
        <v>138.19631664822776</v>
      </c>
      <c r="BC15" s="39">
        <v>165.0519075739644</v>
      </c>
      <c r="BD15" s="39">
        <v>158.28062959847773</v>
      </c>
    </row>
    <row r="16" spans="1:56" x14ac:dyDescent="0.2">
      <c r="A16" s="33" t="s">
        <v>17</v>
      </c>
      <c r="B16" s="37">
        <f>+MAX(Causas!$B28:$T28)</f>
        <v>0.40804597701149425</v>
      </c>
      <c r="C16" s="37">
        <f>+LARGE(Causas!$B28:$T28,2)</f>
        <v>0.21839080459770116</v>
      </c>
      <c r="D16" s="37">
        <f>+LARGE(Causas!$B28:$T28,3)</f>
        <v>0.13218390804597702</v>
      </c>
      <c r="E16" s="37">
        <f>+LARGE(Causas!$B28:$T28,4)</f>
        <v>9.1954022988505746E-2</v>
      </c>
      <c r="F16" s="37">
        <f>+LARGE(Causas!$B28:$T28,5)</f>
        <v>6.8965517241379309E-2</v>
      </c>
      <c r="G16" s="38" t="str">
        <f>+HLOOKUP(B16,Causas!$A28:$T29,2,FALSE)</f>
        <v>Imprudencia del conductor</v>
      </c>
      <c r="H16" s="38" t="str">
        <f>+HLOOKUP(C16,Causas!$A28:$T29,2,FALSE)</f>
        <v>Exceso de velocidad</v>
      </c>
      <c r="I16" s="38" t="str">
        <f>+HLOOKUP(D16,Causas!$A28:$T29,2,FALSE)</f>
        <v>Ebriedad del conductor</v>
      </c>
      <c r="J16" s="38" t="str">
        <f>+HLOOKUP(E16,Causas!$A28:$T29,2,FALSE)</f>
        <v>Otros</v>
      </c>
      <c r="K16" s="38" t="str">
        <f>+HLOOKUP(F16,Causas!$A28:$T29,2,FALSE)</f>
        <v>No identifica la causa</v>
      </c>
      <c r="L16" s="37">
        <f>+MAX(Causas!$X28:$AP28)</f>
        <v>0.39759036144578314</v>
      </c>
      <c r="M16" s="37">
        <f>+LARGE(Causas!$X28:$AP28,2)</f>
        <v>0.22289156626506024</v>
      </c>
      <c r="N16" s="37">
        <f>+LARGE(Causas!$X28:$AP28,3)</f>
        <v>0.14457831325301204</v>
      </c>
      <c r="O16" s="37">
        <f>+LARGE(Causas!$X28:$AP28,4)</f>
        <v>0.12650602409638553</v>
      </c>
      <c r="P16" s="37">
        <f>+LARGE(Causas!$X28:$AP28,5)</f>
        <v>3.0120481927710843E-2</v>
      </c>
      <c r="Q16" s="38" t="str">
        <f>+HLOOKUP(L16,Causas!$T28:$AP29,2,FALSE)</f>
        <v>Imprudencia del conductor</v>
      </c>
      <c r="R16" s="38" t="str">
        <f>+HLOOKUP(M16,Causas!$T28:$AP29,2,FALSE)</f>
        <v>Exceso de velocidad</v>
      </c>
      <c r="S16" s="38" t="str">
        <f>+HLOOKUP(N16,Causas!$T28:$AP29,2,FALSE)</f>
        <v>Otros</v>
      </c>
      <c r="T16" s="38" t="str">
        <f>+HLOOKUP(O16,Causas!$T28:$AP29,2,FALSE)</f>
        <v>Ebriedad del conductor</v>
      </c>
      <c r="U16" s="38" t="str">
        <f>+HLOOKUP(P16,Causas!$T28:$AP29,2,FALSE)</f>
        <v>Vía en mal estado</v>
      </c>
      <c r="V16" s="37">
        <f>+MAX(Vehículos!$B28:$S28)</f>
        <v>0.44656488549618323</v>
      </c>
      <c r="W16" s="37">
        <f>+LARGE(Vehículos!$B28:$S28,2)</f>
        <v>0.37786259541984735</v>
      </c>
      <c r="X16" s="37">
        <f>+LARGE(Vehículos!$B28:$S28,3)</f>
        <v>4.9618320610687022E-2</v>
      </c>
      <c r="Y16" s="37">
        <f>+LARGE(Vehículos!$B28:$S28,4)</f>
        <v>3.8167938931297711E-2</v>
      </c>
      <c r="Z16" s="37">
        <f>+LARGE(Vehículos!$B28:$S28,5)</f>
        <v>2.6717557251908396E-2</v>
      </c>
      <c r="AA16" s="38" t="str">
        <f>+HLOOKUP(V16,Vehículos!$A28:$S29,2,FALSE)</f>
        <v>Moto</v>
      </c>
      <c r="AB16" s="38" t="str">
        <f>+HLOOKUP(W16,Vehículos!$A28:$S29,2,FALSE)</f>
        <v>Motocar</v>
      </c>
      <c r="AC16" s="38" t="str">
        <f>+HLOOKUP(X16,Vehículos!$A28:$S29,2,FALSE)</f>
        <v>Automóvil</v>
      </c>
      <c r="AD16" s="38" t="str">
        <f>+HLOOKUP(Y16,Vehículos!$A28:$S29,2,FALSE)</f>
        <v>Camioneta
Rural</v>
      </c>
      <c r="AE16" s="38" t="str">
        <f>+HLOOKUP(Z16,Vehículos!$A28:$S29,2,FALSE)</f>
        <v>Camión</v>
      </c>
      <c r="AF16" s="37">
        <f>+MAX(Vehículos!$W28:$AN28)</f>
        <v>0.56164383561643838</v>
      </c>
      <c r="AG16" s="37">
        <f>+LARGE(Vehículos!$W28:$AN28,2)</f>
        <v>0.23287671232876711</v>
      </c>
      <c r="AH16" s="37">
        <f>+LARGE(Vehículos!$W28:$AN28,3)</f>
        <v>4.5662100456621002E-2</v>
      </c>
      <c r="AI16" s="37">
        <f>+LARGE(Vehículos!$W28:$AN28,4)</f>
        <v>3.6529680365296802E-2</v>
      </c>
      <c r="AJ16" s="37">
        <f>+LARGE(Vehículos!$W28:$AN28,5)</f>
        <v>2.7397260273972601E-2</v>
      </c>
      <c r="AK16" s="38" t="str">
        <f>+HLOOKUP(AF16,Vehículos!$V28:$AN29,2,FALSE)</f>
        <v>Moto</v>
      </c>
      <c r="AL16" s="38" t="str">
        <f>+HLOOKUP(AG16,Vehículos!$V28:$AN29,2,FALSE)</f>
        <v>Motocar</v>
      </c>
      <c r="AM16" s="38" t="str">
        <f>+HLOOKUP(AH16,Vehículos!$V28:$AN29,2,FALSE)</f>
        <v>Camioneta
Rural</v>
      </c>
      <c r="AN16" s="38" t="str">
        <f>+HLOOKUP(AI16,Vehículos!$V28:$AN29,2,FALSE)</f>
        <v>Otros (vehículos mayores)</v>
      </c>
      <c r="AO16" s="38" t="str">
        <f>+HLOOKUP(AJ16,Vehículos!$V28:$AN29,2,FALSE)</f>
        <v>Automóvil</v>
      </c>
      <c r="AP16" s="43">
        <v>128.87099999999998</v>
      </c>
      <c r="AQ16" s="40">
        <v>0.6876023310131838</v>
      </c>
      <c r="AR16" s="43">
        <v>320.74699700000002</v>
      </c>
      <c r="AS16" s="40">
        <v>0.30293970608865894</v>
      </c>
      <c r="AT16" s="43">
        <v>454.3</v>
      </c>
      <c r="AU16" s="40">
        <v>0.13339203169711644</v>
      </c>
      <c r="AV16" s="39">
        <v>19.440285615570655</v>
      </c>
      <c r="AW16" s="39">
        <v>15.913518259390347</v>
      </c>
      <c r="AX16" s="39">
        <v>15.076791731378799</v>
      </c>
      <c r="AY16" s="39">
        <v>1.1056086606011748</v>
      </c>
      <c r="AZ16" s="39">
        <v>2.1035110342872296</v>
      </c>
      <c r="BA16" s="39">
        <v>0.36329618629828431</v>
      </c>
      <c r="BB16" s="39">
        <v>24.691926753426234</v>
      </c>
      <c r="BC16" s="39">
        <v>16.187889263862594</v>
      </c>
      <c r="BD16" s="39">
        <v>16.620800523146507</v>
      </c>
    </row>
    <row r="17" spans="1:56" ht="25.5" x14ac:dyDescent="0.2">
      <c r="A17" s="33" t="s">
        <v>18</v>
      </c>
      <c r="B17" s="37">
        <f>+MAX(Causas!$B30:$T30)</f>
        <v>0.31437598736176936</v>
      </c>
      <c r="C17" s="37">
        <f>+LARGE(Causas!$B30:$T30,2)</f>
        <v>0.30963665086887837</v>
      </c>
      <c r="D17" s="37">
        <f>+LARGE(Causas!$B30:$T30,3)</f>
        <v>0.28436018957345971</v>
      </c>
      <c r="E17" s="37">
        <f>+LARGE(Causas!$B30:$T30,4)</f>
        <v>4.5813586097946286E-2</v>
      </c>
      <c r="F17" s="37">
        <f>+LARGE(Causas!$B30:$T30,5)</f>
        <v>2.2116903633491312E-2</v>
      </c>
      <c r="G17" s="38" t="str">
        <f>+HLOOKUP(B17,Causas!$A30:$T31,2,FALSE)</f>
        <v>Ebriedad del conductor</v>
      </c>
      <c r="H17" s="38" t="str">
        <f>+HLOOKUP(C17,Causas!$A30:$T31,2,FALSE)</f>
        <v>Imprudencia del conductor</v>
      </c>
      <c r="I17" s="38" t="str">
        <f>+HLOOKUP(D17,Causas!$A30:$T31,2,FALSE)</f>
        <v>Exceso de velocidad</v>
      </c>
      <c r="J17" s="38" t="str">
        <f>+HLOOKUP(E17,Causas!$A30:$T31,2,FALSE)</f>
        <v>Otros</v>
      </c>
      <c r="K17" s="38" t="str">
        <f>+HLOOKUP(F17,Causas!$A30:$T31,2,FALSE)</f>
        <v>Imprudencia del peatón</v>
      </c>
      <c r="L17" s="37">
        <f>+MAX(Causas!$X30:$AP30)</f>
        <v>0.46361185983827491</v>
      </c>
      <c r="M17" s="37">
        <f>+LARGE(Causas!$X30:$AP30,2)</f>
        <v>0.18867924528301888</v>
      </c>
      <c r="N17" s="37">
        <f>+LARGE(Causas!$X30:$AP30,3)</f>
        <v>0.13477088948787061</v>
      </c>
      <c r="O17" s="37">
        <f>+LARGE(Causas!$X30:$AP30,4)</f>
        <v>4.716981132075472E-2</v>
      </c>
      <c r="P17" s="37">
        <f>+LARGE(Causas!$X30:$AP30,5)</f>
        <v>4.1778975741239892E-2</v>
      </c>
      <c r="Q17" s="38" t="str">
        <f>+HLOOKUP(L17,Causas!$T30:$AP31,2,FALSE)</f>
        <v>Exceso de velocidad</v>
      </c>
      <c r="R17" s="38" t="str">
        <f>+HLOOKUP(M17,Causas!$T30:$AP31,2,FALSE)</f>
        <v>Imprudencia del conductor</v>
      </c>
      <c r="S17" s="38" t="str">
        <f>+HLOOKUP(N17,Causas!$T30:$AP31,2,FALSE)</f>
        <v>Ebriedad del conductor</v>
      </c>
      <c r="T17" s="38" t="str">
        <f>+HLOOKUP(O17,Causas!$T30:$AP31,2,FALSE)</f>
        <v>Otros</v>
      </c>
      <c r="U17" s="38" t="str">
        <f>+HLOOKUP(P17,Causas!$T30:$AP31,2,FALSE)</f>
        <v>Falla mecánica</v>
      </c>
      <c r="V17" s="37">
        <f>+MAX(Vehículos!$B30:$S30)</f>
        <v>0.63139120095124857</v>
      </c>
      <c r="W17" s="37">
        <f>+LARGE(Vehículos!$B30:$S30,2)</f>
        <v>0.12009512485136742</v>
      </c>
      <c r="X17" s="37">
        <f>+LARGE(Vehículos!$B30:$S30,3)</f>
        <v>0.12009512485136742</v>
      </c>
      <c r="Y17" s="37">
        <f>+LARGE(Vehículos!$B30:$S30,4)</f>
        <v>3.8049940546967892E-2</v>
      </c>
      <c r="Z17" s="37">
        <f>+LARGE(Vehículos!$B30:$S30,5)</f>
        <v>2.0214030915576695E-2</v>
      </c>
      <c r="AA17" s="38" t="str">
        <f>+HLOOKUP(V17,Vehículos!$A30:$S31,2,FALSE)</f>
        <v>Moto</v>
      </c>
      <c r="AB17" s="38" t="str">
        <f>+HLOOKUP(W17,Vehículos!$A30:$S31,2,FALSE)</f>
        <v>Automóvil</v>
      </c>
      <c r="AC17" s="38" t="str">
        <f>+HLOOKUP(X17,Vehículos!$A30:$S31,2,FALSE)</f>
        <v>Automóvil</v>
      </c>
      <c r="AD17" s="38" t="str">
        <f>+HLOOKUP(Y17,Vehículos!$A30:$S31,2,FALSE)</f>
        <v>Otros
(vehículos menores)</v>
      </c>
      <c r="AE17" s="38" t="str">
        <f>+HLOOKUP(Z17,Vehículos!$A30:$S31,2,FALSE)</f>
        <v>Otros (vehículos mayores)</v>
      </c>
      <c r="AF17" s="37">
        <f>+MAX(Vehículos!$W30:$AN30)</f>
        <v>0.61327231121281467</v>
      </c>
      <c r="AG17" s="37">
        <f>+LARGE(Vehículos!$W30:$AN30,2)</f>
        <v>0.13043478260869565</v>
      </c>
      <c r="AH17" s="37">
        <f>+LARGE(Vehículos!$W30:$AN30,3)</f>
        <v>8.1235697940503435E-2</v>
      </c>
      <c r="AI17" s="37">
        <f>+LARGE(Vehículos!$W30:$AN30,4)</f>
        <v>5.1487414187643021E-2</v>
      </c>
      <c r="AJ17" s="37">
        <f>+LARGE(Vehículos!$W30:$AN30,5)</f>
        <v>3.6613272311212815E-2</v>
      </c>
      <c r="AK17" s="38" t="str">
        <f>+HLOOKUP(AF17,Vehículos!$V30:$AN31,2,FALSE)</f>
        <v>Moto</v>
      </c>
      <c r="AL17" s="38" t="str">
        <f>+HLOOKUP(AG17,Vehículos!$V30:$AN31,2,FALSE)</f>
        <v>Motocar</v>
      </c>
      <c r="AM17" s="38" t="str">
        <f>+HLOOKUP(AH17,Vehículos!$V30:$AN31,2,FALSE)</f>
        <v>Automóvil</v>
      </c>
      <c r="AN17" s="38" t="str">
        <f>+HLOOKUP(AI17,Vehículos!$V30:$AN31,2,FALSE)</f>
        <v>Otros (vehículos mayores)</v>
      </c>
      <c r="AO17" s="38" t="str">
        <f>+HLOOKUP(AJ17,Vehículos!$V30:$AN31,2,FALSE)</f>
        <v>Otros
(vehículos menores)</v>
      </c>
      <c r="AP17" s="43">
        <v>399.43099999999998</v>
      </c>
      <c r="AQ17" s="40">
        <v>1</v>
      </c>
      <c r="AR17" s="43">
        <v>339.92999800000001</v>
      </c>
      <c r="AS17" s="40">
        <v>5.4864237077423212E-3</v>
      </c>
      <c r="AT17" s="43">
        <v>1275.8</v>
      </c>
      <c r="AU17" s="40">
        <v>5.0164602602288761E-3</v>
      </c>
      <c r="AV17" s="39">
        <v>273.56297824554076</v>
      </c>
      <c r="AW17" s="39">
        <v>404.99299419701981</v>
      </c>
      <c r="AX17" s="39">
        <v>465.43137082711297</v>
      </c>
      <c r="AY17" s="39">
        <v>18.933953148259384</v>
      </c>
      <c r="AZ17" s="39">
        <v>30.71036922821003</v>
      </c>
      <c r="BA17" s="39">
        <v>47.044949881446726</v>
      </c>
      <c r="BB17" s="39">
        <v>329.71194275417201</v>
      </c>
      <c r="BC17" s="39">
        <v>419.06858009328272</v>
      </c>
      <c r="BD17" s="39">
        <v>376.35959905157381</v>
      </c>
    </row>
    <row r="18" spans="1:56" x14ac:dyDescent="0.2">
      <c r="A18" s="33" t="s">
        <v>19</v>
      </c>
      <c r="B18" s="37">
        <f>+MAX(Causas!$B32:$T32)</f>
        <v>0.29090909090909089</v>
      </c>
      <c r="C18" s="37">
        <f>+LARGE(Causas!$B32:$T32,2)</f>
        <v>0.18787878787878787</v>
      </c>
      <c r="D18" s="37">
        <f>+LARGE(Causas!$B32:$T32,3)</f>
        <v>0.18383838383838383</v>
      </c>
      <c r="E18" s="37">
        <f>+LARGE(Causas!$B32:$T32,4)</f>
        <v>0.10505050505050505</v>
      </c>
      <c r="F18" s="37">
        <f>+LARGE(Causas!$B32:$T32,5)</f>
        <v>5.6565656565656569E-2</v>
      </c>
      <c r="G18" s="38" t="str">
        <f>+HLOOKUP(B18,Causas!$A32:$T33,2,FALSE)</f>
        <v>Imprudencia del conductor</v>
      </c>
      <c r="H18" s="38" t="str">
        <f>+HLOOKUP(C18,Causas!$A32:$T33,2,FALSE)</f>
        <v>Exceso de velocidad</v>
      </c>
      <c r="I18" s="38" t="str">
        <f>+HLOOKUP(D18,Causas!$A32:$T33,2,FALSE)</f>
        <v>Ebriedad del conductor</v>
      </c>
      <c r="J18" s="38" t="str">
        <f>+HLOOKUP(E18,Causas!$A32:$T33,2,FALSE)</f>
        <v>Otros</v>
      </c>
      <c r="K18" s="38" t="str">
        <f>+HLOOKUP(F18,Causas!$A32:$T33,2,FALSE)</f>
        <v>No identifica la causa</v>
      </c>
      <c r="L18" s="37">
        <f>+MAX(Causas!$X32:$AP32)</f>
        <v>0.34550989345509892</v>
      </c>
      <c r="M18" s="37">
        <f>+LARGE(Causas!$X32:$AP32,2)</f>
        <v>0.14459665144596651</v>
      </c>
      <c r="N18" s="37">
        <f>+LARGE(Causas!$X32:$AP32,3)</f>
        <v>0.12937595129375951</v>
      </c>
      <c r="O18" s="37">
        <f>+LARGE(Causas!$X32:$AP32,4)</f>
        <v>9.1324200913242004E-2</v>
      </c>
      <c r="P18" s="37">
        <f>+LARGE(Causas!$X32:$AP32,5)</f>
        <v>8.3713850837138504E-2</v>
      </c>
      <c r="Q18" s="38" t="str">
        <f>+HLOOKUP(L18,Causas!$T32:$AP33,2,FALSE)</f>
        <v>Imprudencia del conductor</v>
      </c>
      <c r="R18" s="38" t="str">
        <f>+HLOOKUP(M18,Causas!$T32:$AP33,2,FALSE)</f>
        <v>Exceso de velocidad</v>
      </c>
      <c r="S18" s="38" t="str">
        <f>+HLOOKUP(N18,Causas!$T32:$AP33,2,FALSE)</f>
        <v>Ebriedad del conductor</v>
      </c>
      <c r="T18" s="38" t="str">
        <f>+HLOOKUP(O18,Causas!$T32:$AP33,2,FALSE)</f>
        <v>No identifica la causa</v>
      </c>
      <c r="U18" s="38" t="str">
        <f>+HLOOKUP(P18,Causas!$T32:$AP33,2,FALSE)</f>
        <v>Otros</v>
      </c>
      <c r="V18" s="37">
        <f>+MAX(Vehículos!$B32:$S32)</f>
        <v>0.45195195195195192</v>
      </c>
      <c r="W18" s="37">
        <f>+LARGE(Vehículos!$B32:$S32,2)</f>
        <v>0.10960960960960961</v>
      </c>
      <c r="X18" s="37">
        <f>+LARGE(Vehículos!$B32:$S32,3)</f>
        <v>0.10510510510510511</v>
      </c>
      <c r="Y18" s="37">
        <f>+LARGE(Vehículos!$B32:$S32,4)</f>
        <v>8.5585585585585586E-2</v>
      </c>
      <c r="Z18" s="37">
        <f>+LARGE(Vehículos!$B32:$S32,5)</f>
        <v>5.7057057057057055E-2</v>
      </c>
      <c r="AA18" s="38" t="str">
        <f>+HLOOKUP(V18,Vehículos!$A32:$S33,2,FALSE)</f>
        <v>Automóvil</v>
      </c>
      <c r="AB18" s="38" t="str">
        <f>+HLOOKUP(W18,Vehículos!$A32:$S33,2,FALSE)</f>
        <v>Moto</v>
      </c>
      <c r="AC18" s="38" t="str">
        <f>+HLOOKUP(X18,Vehículos!$A32:$S33,2,FALSE)</f>
        <v>Camioneta
Pick Up</v>
      </c>
      <c r="AD18" s="38" t="str">
        <f>+HLOOKUP(Y18,Vehículos!$A32:$S33,2,FALSE)</f>
        <v>Station
Wagon</v>
      </c>
      <c r="AE18" s="38" t="str">
        <f>+HLOOKUP(Z18,Vehículos!$A32:$S33,2,FALSE)</f>
        <v>Camión</v>
      </c>
      <c r="AF18" s="37">
        <f>+MAX(Vehículos!$W32:$AN32)</f>
        <v>0.36404494382022473</v>
      </c>
      <c r="AG18" s="37">
        <f>+LARGE(Vehículos!$W32:$AN32,2)</f>
        <v>0.15505617977528091</v>
      </c>
      <c r="AH18" s="37">
        <f>+LARGE(Vehículos!$W32:$AN32,3)</f>
        <v>0.11348314606741573</v>
      </c>
      <c r="AI18" s="37">
        <f>+LARGE(Vehículos!$W32:$AN32,4)</f>
        <v>9.4382022471910118E-2</v>
      </c>
      <c r="AJ18" s="37">
        <f>+LARGE(Vehículos!$W32:$AN32,5)</f>
        <v>5.7303370786516851E-2</v>
      </c>
      <c r="AK18" s="38" t="str">
        <f>+HLOOKUP(AF18,Vehículos!$V32:$AN33,2,FALSE)</f>
        <v>Automóvil</v>
      </c>
      <c r="AL18" s="38" t="str">
        <f>+HLOOKUP(AG18,Vehículos!$V32:$AN33,2,FALSE)</f>
        <v>Moto</v>
      </c>
      <c r="AM18" s="38" t="str">
        <f>+HLOOKUP(AH18,Vehículos!$V32:$AN33,2,FALSE)</f>
        <v>Camioneta
Pick Up</v>
      </c>
      <c r="AN18" s="38" t="str">
        <f>+HLOOKUP(AI18,Vehículos!$V32:$AN33,2,FALSE)</f>
        <v>Station
Wagon</v>
      </c>
      <c r="AO18" s="38" t="str">
        <f>+HLOOKUP(AJ18,Vehículos!$V32:$AN33,2,FALSE)</f>
        <v>Camioneta
Rural</v>
      </c>
      <c r="AP18" s="43">
        <v>470.2850000000002</v>
      </c>
      <c r="AQ18" s="40">
        <v>1</v>
      </c>
      <c r="AR18" s="43">
        <v>896.78499699999998</v>
      </c>
      <c r="AS18" s="40">
        <v>0.1518015226117794</v>
      </c>
      <c r="AT18" s="43">
        <v>1563.5</v>
      </c>
      <c r="AU18" s="40">
        <v>7.0099136552606328E-2</v>
      </c>
      <c r="AV18" s="39">
        <v>163.41505843406202</v>
      </c>
      <c r="AW18" s="39">
        <v>258.47079280041356</v>
      </c>
      <c r="AX18" s="39">
        <v>339.87212117449872</v>
      </c>
      <c r="AY18" s="39">
        <v>3.1628720987237808</v>
      </c>
      <c r="AZ18" s="39">
        <v>7.3102850489005853</v>
      </c>
      <c r="BA18" s="39">
        <v>3.6211641525441265</v>
      </c>
      <c r="BB18" s="39">
        <v>117.02626765277989</v>
      </c>
      <c r="BC18" s="39">
        <v>185.89010552918631</v>
      </c>
      <c r="BD18" s="39">
        <v>232.78912409212242</v>
      </c>
    </row>
    <row r="19" spans="1:56" x14ac:dyDescent="0.2">
      <c r="A19" s="33" t="s">
        <v>20</v>
      </c>
      <c r="B19" s="37">
        <f>+MAX(Causas!$B34:$T34)</f>
        <v>0.31208053691275167</v>
      </c>
      <c r="C19" s="37">
        <f>+LARGE(Causas!$B34:$T34,2)</f>
        <v>0.26845637583892618</v>
      </c>
      <c r="D19" s="37">
        <f>+LARGE(Causas!$B34:$T34,3)</f>
        <v>0.13758389261744966</v>
      </c>
      <c r="E19" s="37">
        <f>+LARGE(Causas!$B34:$T34,4)</f>
        <v>0.13758389261744966</v>
      </c>
      <c r="F19" s="37">
        <f>+LARGE(Causas!$B34:$T34,5)</f>
        <v>2.3489932885906041E-2</v>
      </c>
      <c r="G19" s="38" t="str">
        <f>+HLOOKUP(B19,Causas!$A34:$T35,2,FALSE)</f>
        <v>Exceso de velocidad</v>
      </c>
      <c r="H19" s="38" t="str">
        <f>+HLOOKUP(C19,Causas!$A34:$T35,2,FALSE)</f>
        <v>Imprudencia del conductor</v>
      </c>
      <c r="I19" s="38" t="str">
        <f>+HLOOKUP(D19,Causas!$A34:$T35,2,FALSE)</f>
        <v>Ebriedad del conductor</v>
      </c>
      <c r="J19" s="38" t="str">
        <f>+HLOOKUP(E19,Causas!$A34:$T35,2,FALSE)</f>
        <v>Ebriedad del conductor</v>
      </c>
      <c r="K19" s="38" t="str">
        <f>+HLOOKUP(F19,Causas!$A34:$T35,2,FALSE)</f>
        <v>Falla mecánica</v>
      </c>
      <c r="L19" s="37">
        <f>+MAX(Causas!$X34:$AP34)</f>
        <v>0.29357798165137616</v>
      </c>
      <c r="M19" s="37">
        <f>+LARGE(Causas!$X34:$AP34,2)</f>
        <v>0.25382262996941896</v>
      </c>
      <c r="N19" s="37">
        <f>+LARGE(Causas!$X34:$AP34,3)</f>
        <v>0.16819571865443425</v>
      </c>
      <c r="O19" s="37">
        <f>+LARGE(Causas!$X34:$AP34,4)</f>
        <v>0.11009174311926606</v>
      </c>
      <c r="P19" s="37">
        <f>+LARGE(Causas!$X34:$AP34,5)</f>
        <v>4.5871559633027525E-2</v>
      </c>
      <c r="Q19" s="38" t="str">
        <f>+HLOOKUP(L19,Causas!$T34:$AP35,2,FALSE)</f>
        <v>Otros</v>
      </c>
      <c r="R19" s="38" t="str">
        <f>+HLOOKUP(M19,Causas!$T34:$AP35,2,FALSE)</f>
        <v>Exceso de velocidad</v>
      </c>
      <c r="S19" s="38" t="str">
        <f>+HLOOKUP(N19,Causas!$T34:$AP35,2,FALSE)</f>
        <v>Imprudencia del conductor</v>
      </c>
      <c r="T19" s="38" t="str">
        <f>+HLOOKUP(O19,Causas!$T34:$AP35,2,FALSE)</f>
        <v>Ebriedad del conductor</v>
      </c>
      <c r="U19" s="38" t="str">
        <f>+HLOOKUP(P19,Causas!$T34:$AP35,2,FALSE)</f>
        <v>No identifica la causa</v>
      </c>
      <c r="V19" s="37">
        <f>+MAX(Vehículos!$B34:$S34)</f>
        <v>0.29672897196261683</v>
      </c>
      <c r="W19" s="37">
        <f>+LARGE(Vehículos!$B34:$S34,2)</f>
        <v>0.28738317757009346</v>
      </c>
      <c r="X19" s="37">
        <f>+LARGE(Vehículos!$B34:$S34,3)</f>
        <v>0.13551401869158877</v>
      </c>
      <c r="Y19" s="37">
        <f>+LARGE(Vehículos!$B34:$S34,4)</f>
        <v>8.4112149532710276E-2</v>
      </c>
      <c r="Z19" s="37">
        <f>+LARGE(Vehículos!$B34:$S34,5)</f>
        <v>4.4392523364485979E-2</v>
      </c>
      <c r="AA19" s="38" t="str">
        <f>+HLOOKUP(V19,Vehículos!$A34:$S35,2,FALSE)</f>
        <v>Automóvil</v>
      </c>
      <c r="AB19" s="38" t="str">
        <f>+HLOOKUP(W19,Vehículos!$A34:$S35,2,FALSE)</f>
        <v>Moto</v>
      </c>
      <c r="AC19" s="38" t="str">
        <f>+HLOOKUP(X19,Vehículos!$A34:$S35,2,FALSE)</f>
        <v>Motocar</v>
      </c>
      <c r="AD19" s="38" t="str">
        <f>+HLOOKUP(Y19,Vehículos!$A34:$S35,2,FALSE)</f>
        <v>Camioneta
Rural</v>
      </c>
      <c r="AE19" s="38" t="str">
        <f>+HLOOKUP(Z19,Vehículos!$A34:$S35,2,FALSE)</f>
        <v>Camioneta
Pick Up</v>
      </c>
      <c r="AF19" s="37">
        <f>+MAX(Vehículos!$W34:$AN34)</f>
        <v>0.27292110874200426</v>
      </c>
      <c r="AG19" s="37">
        <f>+LARGE(Vehículos!$W34:$AN34,2)</f>
        <v>0.2537313432835821</v>
      </c>
      <c r="AH19" s="37">
        <f>+LARGE(Vehículos!$W34:$AN34,3)</f>
        <v>0.12153518123667377</v>
      </c>
      <c r="AI19" s="37">
        <f>+LARGE(Vehículos!$W34:$AN34,4)</f>
        <v>7.4626865671641784E-2</v>
      </c>
      <c r="AJ19" s="37">
        <f>+LARGE(Vehículos!$W34:$AN34,5)</f>
        <v>7.0362473347547971E-2</v>
      </c>
      <c r="AK19" s="38" t="str">
        <f>+HLOOKUP(AF19,Vehículos!$V34:$AN35,2,FALSE)</f>
        <v>Automóvil</v>
      </c>
      <c r="AL19" s="38" t="str">
        <f>+HLOOKUP(AG19,Vehículos!$V34:$AN35,2,FALSE)</f>
        <v>Moto</v>
      </c>
      <c r="AM19" s="38" t="str">
        <f>+HLOOKUP(AH19,Vehículos!$V34:$AN35,2,FALSE)</f>
        <v>Motocar</v>
      </c>
      <c r="AN19" s="38" t="str">
        <f>+HLOOKUP(AI19,Vehículos!$V34:$AN35,2,FALSE)</f>
        <v>Camioneta
Rural</v>
      </c>
      <c r="AO19" s="38" t="str">
        <f>+HLOOKUP(AJ19,Vehículos!$V34:$AN35,2,FALSE)</f>
        <v>Otros (vehículos mayores)</v>
      </c>
      <c r="AP19" s="43">
        <v>579.21899999999994</v>
      </c>
      <c r="AQ19" s="40">
        <v>0.64702124757647794</v>
      </c>
      <c r="AR19" s="43">
        <v>958.38798900000006</v>
      </c>
      <c r="AS19" s="40">
        <v>3.5679859714936389E-2</v>
      </c>
      <c r="AT19" s="43">
        <v>2098.5</v>
      </c>
      <c r="AU19" s="40">
        <v>6.3378603764593757E-3</v>
      </c>
      <c r="AV19" s="39">
        <v>104.23386520146055</v>
      </c>
      <c r="AW19" s="39">
        <v>94.109621919331005</v>
      </c>
      <c r="AX19" s="39">
        <v>102.64201165787252</v>
      </c>
      <c r="AY19" s="39">
        <v>9.2157990574462065</v>
      </c>
      <c r="AZ19" s="39">
        <v>8.2109066104114294</v>
      </c>
      <c r="BA19" s="39">
        <v>11.927817868498947</v>
      </c>
      <c r="BB19" s="39">
        <v>88.980128830515099</v>
      </c>
      <c r="BC19" s="39">
        <v>96.951858822934966</v>
      </c>
      <c r="BD19" s="39">
        <v>102.01423177005678</v>
      </c>
    </row>
    <row r="20" spans="1:56" x14ac:dyDescent="0.2">
      <c r="A20" s="33" t="s">
        <v>21</v>
      </c>
      <c r="B20" s="37">
        <f>+MAX(Causas!$B36:$T36)</f>
        <v>0.3117969426016729</v>
      </c>
      <c r="C20" s="37">
        <f>+LARGE(Causas!$B36:$T36,2)</f>
        <v>0.24343813094894723</v>
      </c>
      <c r="D20" s="37">
        <f>+LARGE(Causas!$B36:$T36,3)</f>
        <v>9.8067493510239398E-2</v>
      </c>
      <c r="E20" s="37">
        <f>+LARGE(Causas!$B36:$T36,4)</f>
        <v>8.104989904816845E-2</v>
      </c>
      <c r="F20" s="37">
        <f>+LARGE(Causas!$B36:$T36,5)</f>
        <v>7.239688491491203E-2</v>
      </c>
      <c r="G20" s="38" t="str">
        <f>+HLOOKUP(B20,Causas!$A36:$T37,2,FALSE)</f>
        <v>Exceso de velocidad</v>
      </c>
      <c r="H20" s="38" t="str">
        <f>+HLOOKUP(C20,Causas!$A36:$T37,2,FALSE)</f>
        <v>Imprudencia del conductor</v>
      </c>
      <c r="I20" s="38" t="str">
        <f>+HLOOKUP(D20,Causas!$A36:$T37,2,FALSE)</f>
        <v>Ebriedad del conductor</v>
      </c>
      <c r="J20" s="38" t="str">
        <f>+HLOOKUP(E20,Causas!$A36:$T37,2,FALSE)</f>
        <v>Otros</v>
      </c>
      <c r="K20" s="38" t="str">
        <f>+HLOOKUP(F20,Causas!$A36:$T37,2,FALSE)</f>
        <v>No identifica la causa</v>
      </c>
      <c r="L20" s="37">
        <f>+MAX(Causas!$X36:$AP36)</f>
        <v>0.33417785659994931</v>
      </c>
      <c r="M20" s="37">
        <f>+LARGE(Causas!$X36:$AP36,2)</f>
        <v>0.1958449455282493</v>
      </c>
      <c r="N20" s="37">
        <f>+LARGE(Causas!$X36:$AP36,3)</f>
        <v>0.11147707119331138</v>
      </c>
      <c r="O20" s="37">
        <f>+LARGE(Causas!$X36:$AP36,4)</f>
        <v>0.11147707119331138</v>
      </c>
      <c r="P20" s="37">
        <f>+LARGE(Causas!$X36:$AP36,5)</f>
        <v>6.4606029896123643E-2</v>
      </c>
      <c r="Q20" s="38" t="str">
        <f>+HLOOKUP(L20,Causas!$T36:$AP37,2,FALSE)</f>
        <v>Exceso de velocidad</v>
      </c>
      <c r="R20" s="38" t="str">
        <f>+HLOOKUP(M20,Causas!$T36:$AP37,2,FALSE)</f>
        <v>Imprudencia del conductor</v>
      </c>
      <c r="S20" s="38" t="str">
        <f>+HLOOKUP(N20,Causas!$T36:$AP37,2,FALSE)</f>
        <v>Ebriedad del conductor</v>
      </c>
      <c r="T20" s="38" t="str">
        <f>+HLOOKUP(O20,Causas!$T36:$AP37,2,FALSE)</f>
        <v>Ebriedad del conductor</v>
      </c>
      <c r="U20" s="38" t="str">
        <f>+HLOOKUP(P20,Causas!$T36:$AP37,2,FALSE)</f>
        <v>No identifica la causa</v>
      </c>
      <c r="V20" s="37">
        <f>+MAX(Vehículos!$B36:$S36)</f>
        <v>0.33585577565101271</v>
      </c>
      <c r="W20" s="37">
        <f>+LARGE(Vehículos!$B36:$S36,2)</f>
        <v>0.21500111284219897</v>
      </c>
      <c r="X20" s="37">
        <f>+LARGE(Vehículos!$B36:$S36,3)</f>
        <v>0.19185399510349432</v>
      </c>
      <c r="Y20" s="37">
        <f>+LARGE(Vehículos!$B36:$S36,4)</f>
        <v>7.2779879813042514E-2</v>
      </c>
      <c r="Z20" s="37">
        <f>+LARGE(Vehículos!$B36:$S36,5)</f>
        <v>3.8726908524371245E-2</v>
      </c>
      <c r="AA20" s="38" t="str">
        <f>+HLOOKUP(V20,Vehículos!$A36:$S37,2,FALSE)</f>
        <v>Moto</v>
      </c>
      <c r="AB20" s="38" t="str">
        <f>+HLOOKUP(W20,Vehículos!$A36:$S37,2,FALSE)</f>
        <v>Motocar</v>
      </c>
      <c r="AC20" s="38" t="str">
        <f>+HLOOKUP(X20,Vehículos!$A36:$S37,2,FALSE)</f>
        <v>Automóvil</v>
      </c>
      <c r="AD20" s="38" t="str">
        <f>+HLOOKUP(Y20,Vehículos!$A36:$S37,2,FALSE)</f>
        <v>Camioneta
Pick Up</v>
      </c>
      <c r="AE20" s="38" t="str">
        <f>+HLOOKUP(Z20,Vehículos!$A36:$S37,2,FALSE)</f>
        <v>Camioneta
Rural</v>
      </c>
      <c r="AF20" s="37">
        <f>+MAX(Vehículos!$W36:$AN36)</f>
        <v>0.32928770393951451</v>
      </c>
      <c r="AG20" s="37">
        <f>+LARGE(Vehículos!$W36:$AN36,2)</f>
        <v>0.21030640668523676</v>
      </c>
      <c r="AH20" s="37">
        <f>+LARGE(Vehículos!$W36:$AN36,3)</f>
        <v>0.20294468762435336</v>
      </c>
      <c r="AI20" s="37">
        <f>+LARGE(Vehículos!$W36:$AN36,4)</f>
        <v>6.9438917628332666E-2</v>
      </c>
      <c r="AJ20" s="37">
        <f>+LARGE(Vehículos!$W36:$AN36,5)</f>
        <v>3.9594110624751294E-2</v>
      </c>
      <c r="AK20" s="38" t="str">
        <f>+HLOOKUP(AF20,Vehículos!$V36:$AN37,2,FALSE)</f>
        <v>Moto</v>
      </c>
      <c r="AL20" s="38" t="str">
        <f>+HLOOKUP(AG20,Vehículos!$V36:$AN37,2,FALSE)</f>
        <v>Automóvil</v>
      </c>
      <c r="AM20" s="38" t="str">
        <f>+HLOOKUP(AH20,Vehículos!$V36:$AN37,2,FALSE)</f>
        <v>Motocar</v>
      </c>
      <c r="AN20" s="38" t="str">
        <f>+HLOOKUP(AI20,Vehículos!$V36:$AN37,2,FALSE)</f>
        <v>Camioneta
Pick Up</v>
      </c>
      <c r="AO20" s="38" t="str">
        <f>+HLOOKUP(AJ20,Vehículos!$V36:$AN37,2,FALSE)</f>
        <v>Camioneta
Rural</v>
      </c>
      <c r="AP20" s="43">
        <v>1729.4679999999994</v>
      </c>
      <c r="AQ20" s="40">
        <v>0.96428959656958091</v>
      </c>
      <c r="AR20" s="43">
        <v>634.33300200000008</v>
      </c>
      <c r="AS20" s="40">
        <v>0.26806267286090213</v>
      </c>
      <c r="AT20" s="43">
        <v>6564.5</v>
      </c>
      <c r="AU20" s="40">
        <v>5.0773097722598831E-2</v>
      </c>
      <c r="AV20" s="39">
        <v>137.69715610448685</v>
      </c>
      <c r="AW20" s="39">
        <v>179.89820470205234</v>
      </c>
      <c r="AX20" s="39">
        <v>203.48570444616522</v>
      </c>
      <c r="AY20" s="39">
        <v>6.4774079502869384</v>
      </c>
      <c r="AZ20" s="39">
        <v>15.56661707834315</v>
      </c>
      <c r="BA20" s="39">
        <v>18.714292048127177</v>
      </c>
      <c r="BB20" s="39">
        <v>112.04871010778615</v>
      </c>
      <c r="BC20" s="39">
        <v>145.85920202407533</v>
      </c>
      <c r="BD20" s="39">
        <v>147.34282830178367</v>
      </c>
    </row>
    <row r="21" spans="1:56" x14ac:dyDescent="0.2">
      <c r="A21" s="33" t="s">
        <v>22</v>
      </c>
      <c r="B21" s="37">
        <f>+MAX(Causas!$B38:$T38)</f>
        <v>0.26777251184834122</v>
      </c>
      <c r="C21" s="37">
        <f>+LARGE(Causas!$B38:$T38,2)</f>
        <v>0.1895734597156398</v>
      </c>
      <c r="D21" s="37">
        <f>+LARGE(Causas!$B38:$T38,3)</f>
        <v>0.1895734597156398</v>
      </c>
      <c r="E21" s="37">
        <f>+LARGE(Causas!$B38:$T38,4)</f>
        <v>0.13902053712480253</v>
      </c>
      <c r="F21" s="37">
        <f>+LARGE(Causas!$B38:$T38,5)</f>
        <v>7.266982622432859E-2</v>
      </c>
      <c r="G21" s="38" t="str">
        <f>+HLOOKUP(B21,Causas!$A38:$T39,2,FALSE)</f>
        <v>Exceso de velocidad</v>
      </c>
      <c r="H21" s="38" t="str">
        <f>+HLOOKUP(C21,Causas!$A38:$T39,2,FALSE)</f>
        <v>Ebriedad del conductor</v>
      </c>
      <c r="I21" s="38" t="str">
        <f>+HLOOKUP(D21,Causas!$A38:$T39,2,FALSE)</f>
        <v>Ebriedad del conductor</v>
      </c>
      <c r="J21" s="38" t="str">
        <f>+HLOOKUP(E21,Causas!$A38:$T39,2,FALSE)</f>
        <v>No identifica la causa</v>
      </c>
      <c r="K21" s="38" t="str">
        <f>+HLOOKUP(F21,Causas!$A38:$T39,2,FALSE)</f>
        <v>Otros</v>
      </c>
      <c r="L21" s="37">
        <f>+MAX(Causas!$X38:$AP38)</f>
        <v>0.32210242587601079</v>
      </c>
      <c r="M21" s="37">
        <f>+LARGE(Causas!$X38:$AP38,2)</f>
        <v>0.22439353099730458</v>
      </c>
      <c r="N21" s="37">
        <f>+LARGE(Causas!$X38:$AP38,3)</f>
        <v>0.204177897574124</v>
      </c>
      <c r="O21" s="37">
        <f>+LARGE(Causas!$X38:$AP38,4)</f>
        <v>5.9973045822102423E-2</v>
      </c>
      <c r="P21" s="37">
        <f>+LARGE(Causas!$X38:$AP38,5)</f>
        <v>5.7951482479784364E-2</v>
      </c>
      <c r="Q21" s="38" t="str">
        <f>+HLOOKUP(L21,Causas!$T38:$AP39,2,FALSE)</f>
        <v>Exceso de velocidad</v>
      </c>
      <c r="R21" s="38" t="str">
        <f>+HLOOKUP(M21,Causas!$T38:$AP39,2,FALSE)</f>
        <v>Ebriedad del conductor</v>
      </c>
      <c r="S21" s="38" t="str">
        <f>+HLOOKUP(N21,Causas!$T38:$AP39,2,FALSE)</f>
        <v>Imprudencia del conductor</v>
      </c>
      <c r="T21" s="38" t="str">
        <f>+HLOOKUP(O21,Causas!$T38:$AP39,2,FALSE)</f>
        <v>No identifica la causa</v>
      </c>
      <c r="U21" s="38" t="str">
        <f>+HLOOKUP(P21,Causas!$T38:$AP39,2,FALSE)</f>
        <v>Otros</v>
      </c>
      <c r="V21" s="37">
        <f>+MAX(Vehículos!$B38:$S38)</f>
        <v>0.38471023427866829</v>
      </c>
      <c r="W21" s="37">
        <f>+LARGE(Vehículos!$B38:$S38,2)</f>
        <v>0.16091245376078914</v>
      </c>
      <c r="X21" s="37">
        <f>+LARGE(Vehículos!$B38:$S38,3)</f>
        <v>0.1060419235511714</v>
      </c>
      <c r="Y21" s="37">
        <f>+LARGE(Vehículos!$B38:$S38,4)</f>
        <v>9.4944512946979032E-2</v>
      </c>
      <c r="Z21" s="37">
        <f>+LARGE(Vehículos!$B38:$S38,5)</f>
        <v>7.3366214549938344E-2</v>
      </c>
      <c r="AA21" s="38" t="str">
        <f>+HLOOKUP(V21,Vehículos!$A38:$S39,2,FALSE)</f>
        <v>Automóvil</v>
      </c>
      <c r="AB21" s="38" t="str">
        <f>+HLOOKUP(W21,Vehículos!$A38:$S39,2,FALSE)</f>
        <v>Moto</v>
      </c>
      <c r="AC21" s="38" t="str">
        <f>+HLOOKUP(X21,Vehículos!$A38:$S39,2,FALSE)</f>
        <v>Camioneta
Pick Up</v>
      </c>
      <c r="AD21" s="38" t="str">
        <f>+HLOOKUP(Y21,Vehículos!$A38:$S39,2,FALSE)</f>
        <v>Camioneta
Rural</v>
      </c>
      <c r="AE21" s="38" t="str">
        <f>+HLOOKUP(Z21,Vehículos!$A38:$S39,2,FALSE)</f>
        <v>Otros (vehículos mayores)</v>
      </c>
      <c r="AF21" s="37">
        <f>+MAX(Vehículos!$W38:$AN38)</f>
        <v>0.38275672707303682</v>
      </c>
      <c r="AG21" s="37">
        <f>+LARGE(Vehículos!$W38:$AN38,2)</f>
        <v>0.14991762767710048</v>
      </c>
      <c r="AH21" s="37">
        <f>+LARGE(Vehículos!$W38:$AN38,3)</f>
        <v>9.1158704008786381E-2</v>
      </c>
      <c r="AI21" s="37">
        <f>+LARGE(Vehículos!$W38:$AN38,4)</f>
        <v>8.8412959912136185E-2</v>
      </c>
      <c r="AJ21" s="37">
        <f>+LARGE(Vehículos!$W38:$AN38,5)</f>
        <v>6.0955518945634266E-2</v>
      </c>
      <c r="AK21" s="38" t="str">
        <f>+HLOOKUP(AF21,Vehículos!$V38:$AN39,2,FALSE)</f>
        <v>Automóvil</v>
      </c>
      <c r="AL21" s="38" t="str">
        <f>+HLOOKUP(AG21,Vehículos!$V38:$AN39,2,FALSE)</f>
        <v>Moto</v>
      </c>
      <c r="AM21" s="38" t="str">
        <f>+HLOOKUP(AH21,Vehículos!$V38:$AN39,2,FALSE)</f>
        <v>Camioneta
Rural</v>
      </c>
      <c r="AN21" s="38" t="str">
        <f>+HLOOKUP(AI21,Vehículos!$V38:$AN39,2,FALSE)</f>
        <v>Camioneta
Pick Up</v>
      </c>
      <c r="AO21" s="38" t="str">
        <f>+HLOOKUP(AJ21,Vehículos!$V38:$AN39,2,FALSE)</f>
        <v>Otros (vehículos mayores)</v>
      </c>
      <c r="AP21" s="43">
        <v>2018.4799999999996</v>
      </c>
      <c r="AQ21" s="40">
        <v>0.89370070548135228</v>
      </c>
      <c r="AR21" s="43">
        <v>2334.1797890000007</v>
      </c>
      <c r="AS21" s="40">
        <v>0.51656197251050751</v>
      </c>
      <c r="AT21" s="43">
        <v>9258.2000000000007</v>
      </c>
      <c r="AU21" s="40">
        <v>9.3214663757533855E-3</v>
      </c>
      <c r="AV21" s="39">
        <v>40.529768509043123</v>
      </c>
      <c r="AW21" s="39">
        <v>84.426284716641788</v>
      </c>
      <c r="AX21" s="39">
        <v>98.028141474953614</v>
      </c>
      <c r="AY21" s="39">
        <v>12.051210237738735</v>
      </c>
      <c r="AZ21" s="39">
        <v>16.738544600218869</v>
      </c>
      <c r="BA21" s="39">
        <v>23.185901386596171</v>
      </c>
      <c r="BB21" s="39">
        <v>31.710167720530414</v>
      </c>
      <c r="BC21" s="39">
        <v>53.883442378393809</v>
      </c>
      <c r="BD21" s="39">
        <v>62.489637355327574</v>
      </c>
    </row>
    <row r="22" spans="1:56" x14ac:dyDescent="0.2">
      <c r="A22" s="33" t="s">
        <v>23</v>
      </c>
      <c r="B22" s="37">
        <f>+MAX(Causas!$B40:$T40)</f>
        <v>0.43406593406593408</v>
      </c>
      <c r="C22" s="37">
        <f>+LARGE(Causas!$B40:$T40,2)</f>
        <v>0.24358974358974358</v>
      </c>
      <c r="D22" s="37">
        <f>+LARGE(Causas!$B40:$T40,3)</f>
        <v>0.17765567765567766</v>
      </c>
      <c r="E22" s="37">
        <f>+LARGE(Causas!$B40:$T40,4)</f>
        <v>5.21978021978022E-2</v>
      </c>
      <c r="F22" s="37">
        <f>+LARGE(Causas!$B40:$T40,5)</f>
        <v>2.2893772893772892E-2</v>
      </c>
      <c r="G22" s="38" t="str">
        <f>+HLOOKUP(B22,Causas!$A40:$T41,2,FALSE)</f>
        <v>Imprudencia del conductor</v>
      </c>
      <c r="H22" s="38" t="str">
        <f>+HLOOKUP(C22,Causas!$A40:$T41,2,FALSE)</f>
        <v>Otros</v>
      </c>
      <c r="I22" s="38" t="str">
        <f>+HLOOKUP(D22,Causas!$A40:$T41,2,FALSE)</f>
        <v>Exceso de velocidad</v>
      </c>
      <c r="J22" s="38" t="str">
        <f>+HLOOKUP(E22,Causas!$A40:$T41,2,FALSE)</f>
        <v>Ebriedad del conductor</v>
      </c>
      <c r="K22" s="38" t="str">
        <f>+HLOOKUP(F22,Causas!$A40:$T41,2,FALSE)</f>
        <v>No identifica la causa</v>
      </c>
      <c r="L22" s="37">
        <f>+MAX(Causas!$X40:$AP40)</f>
        <v>0.42220484753713838</v>
      </c>
      <c r="M22" s="37">
        <f>+LARGE(Causas!$X40:$AP40,2)</f>
        <v>0.3080531665363565</v>
      </c>
      <c r="N22" s="37">
        <f>+LARGE(Causas!$X40:$AP40,3)</f>
        <v>0.18373729476153244</v>
      </c>
      <c r="O22" s="37">
        <f>+LARGE(Causas!$X40:$AP40,4)</f>
        <v>3.6747458952306487E-2</v>
      </c>
      <c r="P22" s="37">
        <f>+LARGE(Causas!$X40:$AP40,5)</f>
        <v>1.8764659890539485E-2</v>
      </c>
      <c r="Q22" s="38" t="str">
        <f>+HLOOKUP(L22,Causas!$T40:$AP41,2,FALSE)</f>
        <v>Otros</v>
      </c>
      <c r="R22" s="38" t="str">
        <f>+HLOOKUP(M22,Causas!$T40:$AP41,2,FALSE)</f>
        <v>Imprudencia del conductor</v>
      </c>
      <c r="S22" s="38" t="str">
        <f>+HLOOKUP(N22,Causas!$T40:$AP41,2,FALSE)</f>
        <v>Exceso de velocidad</v>
      </c>
      <c r="T22" s="38" t="str">
        <f>+HLOOKUP(O22,Causas!$T40:$AP41,2,FALSE)</f>
        <v>Ebriedad del conductor</v>
      </c>
      <c r="U22" s="38" t="str">
        <f>+HLOOKUP(P22,Causas!$T40:$AP41,2,FALSE)</f>
        <v>Vía en mal estado</v>
      </c>
      <c r="V22" s="37">
        <f>+MAX(Vehículos!$B40:$S40)</f>
        <v>0.44105070250458156</v>
      </c>
      <c r="W22" s="37">
        <f>+LARGE(Vehículos!$B40:$S40,2)</f>
        <v>0.26511912034208918</v>
      </c>
      <c r="X22" s="37">
        <f>+LARGE(Vehículos!$B40:$S40,3)</f>
        <v>0.10445937690897984</v>
      </c>
      <c r="Y22" s="37">
        <f>+LARGE(Vehículos!$B40:$S40,4)</f>
        <v>4.6426389737324374E-2</v>
      </c>
      <c r="Z22" s="37">
        <f>+LARGE(Vehículos!$B40:$S40,5)</f>
        <v>3.6041539401343921E-2</v>
      </c>
      <c r="AA22" s="38" t="str">
        <f>+HLOOKUP(V22,Vehículos!$A40:$S41,2,FALSE)</f>
        <v>Moto</v>
      </c>
      <c r="AB22" s="38" t="str">
        <f>+HLOOKUP(W22,Vehículos!$A40:$S41,2,FALSE)</f>
        <v>Motocar</v>
      </c>
      <c r="AC22" s="38" t="str">
        <f>+HLOOKUP(X22,Vehículos!$A40:$S41,2,FALSE)</f>
        <v>Automóvil</v>
      </c>
      <c r="AD22" s="38" t="str">
        <f>+HLOOKUP(Y22,Vehículos!$A40:$S41,2,FALSE)</f>
        <v>Camioneta
Rural</v>
      </c>
      <c r="AE22" s="38" t="str">
        <f>+HLOOKUP(Z22,Vehículos!$A40:$S41,2,FALSE)</f>
        <v>Camión</v>
      </c>
      <c r="AF22" s="37">
        <f>+MAX(Vehículos!$W40:$AN40)</f>
        <v>0.4527806925498426</v>
      </c>
      <c r="AG22" s="37">
        <f>+LARGE(Vehículos!$W40:$AN40,2)</f>
        <v>0.27177334732423925</v>
      </c>
      <c r="AH22" s="37">
        <f>+LARGE(Vehículos!$W40:$AN40,3)</f>
        <v>8.2371458551941237E-2</v>
      </c>
      <c r="AI22" s="37">
        <f>+LARGE(Vehículos!$W40:$AN40,4)</f>
        <v>4.7219307450157399E-2</v>
      </c>
      <c r="AJ22" s="37">
        <f>+LARGE(Vehículos!$W40:$AN40,5)</f>
        <v>4.7219307450157399E-2</v>
      </c>
      <c r="AK22" s="38" t="str">
        <f>+HLOOKUP(AF22,Vehículos!$V40:$AN41,2,FALSE)</f>
        <v>Moto</v>
      </c>
      <c r="AL22" s="38" t="str">
        <f>+HLOOKUP(AG22,Vehículos!$V40:$AN41,2,FALSE)</f>
        <v>Motocar</v>
      </c>
      <c r="AM22" s="38" t="str">
        <f>+HLOOKUP(AH22,Vehículos!$V40:$AN41,2,FALSE)</f>
        <v>Automóvil</v>
      </c>
      <c r="AN22" s="38" t="str">
        <f>+HLOOKUP(AI22,Vehículos!$V40:$AN41,2,FALSE)</f>
        <v>Camioneta
Pick Up</v>
      </c>
      <c r="AO22" s="38" t="str">
        <f>+HLOOKUP(AJ22,Vehículos!$V40:$AN41,2,FALSE)</f>
        <v>Camioneta
Pick Up</v>
      </c>
      <c r="AP22" s="43">
        <v>815.51499999999999</v>
      </c>
      <c r="AQ22" s="40">
        <v>0.94356817471168564</v>
      </c>
      <c r="AR22" s="43">
        <v>965.30600300000003</v>
      </c>
      <c r="AS22" s="40">
        <v>0.19959681220380848</v>
      </c>
      <c r="AT22" s="43">
        <v>3784</v>
      </c>
      <c r="AU22" s="40">
        <v>6.6067653276955603E-4</v>
      </c>
      <c r="AV22" s="39">
        <v>98.371944321479518</v>
      </c>
      <c r="AW22" s="39">
        <v>120.69792580835556</v>
      </c>
      <c r="AX22" s="39">
        <v>139.82573711886826</v>
      </c>
      <c r="AY22" s="39">
        <v>8.2721862270335063</v>
      </c>
      <c r="AZ22" s="39">
        <v>10.279218956206106</v>
      </c>
      <c r="BA22" s="39">
        <v>8.8552656033059662</v>
      </c>
      <c r="BB22" s="39">
        <v>104.74376344230262</v>
      </c>
      <c r="BC22" s="39">
        <v>137.94048663812063</v>
      </c>
      <c r="BD22" s="39">
        <v>151.85140645669119</v>
      </c>
    </row>
    <row r="23" spans="1:56" x14ac:dyDescent="0.2">
      <c r="A23" s="33" t="s">
        <v>24</v>
      </c>
      <c r="B23" s="37">
        <f>+MAX(Causas!$B42:$T42)</f>
        <v>0.4358974358974359</v>
      </c>
      <c r="C23" s="37">
        <f>+LARGE(Causas!$B42:$T42,2)</f>
        <v>0.11282051282051282</v>
      </c>
      <c r="D23" s="37">
        <f>+LARGE(Causas!$B42:$T42,3)</f>
        <v>9.4871794871794868E-2</v>
      </c>
      <c r="E23" s="37">
        <f>+LARGE(Causas!$B42:$T42,4)</f>
        <v>9.2307692307692313E-2</v>
      </c>
      <c r="F23" s="37">
        <f>+LARGE(Causas!$B42:$T42,5)</f>
        <v>8.8461538461538466E-2</v>
      </c>
      <c r="G23" s="38" t="str">
        <f>+HLOOKUP(B23,Causas!$A42:$T43,2,FALSE)</f>
        <v>Imprudencia del conductor</v>
      </c>
      <c r="H23" s="38" t="str">
        <f>+HLOOKUP(C23,Causas!$A42:$T43,2,FALSE)</f>
        <v>Exceso de velocidad</v>
      </c>
      <c r="I23" s="38" t="str">
        <f>+HLOOKUP(D23,Causas!$A42:$T43,2,FALSE)</f>
        <v>Ebriedad del conductor</v>
      </c>
      <c r="J23" s="38" t="str">
        <f>+HLOOKUP(E23,Causas!$A42:$T43,2,FALSE)</f>
        <v>Otros</v>
      </c>
      <c r="K23" s="38" t="str">
        <f>+HLOOKUP(F23,Causas!$A42:$T43,2,FALSE)</f>
        <v>No identifica la causa</v>
      </c>
      <c r="L23" s="37">
        <f>+MAX(Causas!$X42:$AP42)</f>
        <v>0.39493136219640973</v>
      </c>
      <c r="M23" s="37">
        <f>+LARGE(Causas!$X42:$AP42,2)</f>
        <v>0.22703273495248152</v>
      </c>
      <c r="N23" s="37">
        <f>+LARGE(Causas!$X42:$AP42,3)</f>
        <v>0.12882787750791974</v>
      </c>
      <c r="O23" s="37">
        <f>+LARGE(Causas!$X42:$AP42,4)</f>
        <v>8.0253431890179514E-2</v>
      </c>
      <c r="P23" s="37">
        <f>+LARGE(Causas!$X42:$AP42,5)</f>
        <v>6.4413938753959871E-2</v>
      </c>
      <c r="Q23" s="38" t="str">
        <f>+HLOOKUP(L23,Causas!$T42:$AP43,2,FALSE)</f>
        <v>Imprudencia del conductor</v>
      </c>
      <c r="R23" s="38" t="str">
        <f>+HLOOKUP(M23,Causas!$T42:$AP43,2,FALSE)</f>
        <v>Otros</v>
      </c>
      <c r="S23" s="38" t="str">
        <f>+HLOOKUP(N23,Causas!$T42:$AP43,2,FALSE)</f>
        <v>Exceso de velocidad</v>
      </c>
      <c r="T23" s="38" t="str">
        <f>+HLOOKUP(O23,Causas!$T42:$AP43,2,FALSE)</f>
        <v>Ebriedad del conductor</v>
      </c>
      <c r="U23" s="38" t="str">
        <f>+HLOOKUP(P23,Causas!$T42:$AP43,2,FALSE)</f>
        <v>No tiene la certeza de determinar la causa</v>
      </c>
      <c r="V23" s="37">
        <f>+MAX(Vehículos!$B42:$S42)</f>
        <v>0.49579831932773111</v>
      </c>
      <c r="W23" s="37">
        <f>+LARGE(Vehículos!$B42:$S42,2)</f>
        <v>0.13165266106442577</v>
      </c>
      <c r="X23" s="37">
        <f>+LARGE(Vehículos!$B42:$S42,3)</f>
        <v>0.1111111111111111</v>
      </c>
      <c r="Y23" s="37">
        <f>+LARGE(Vehículos!$B42:$S42,4)</f>
        <v>8.309990662931839E-2</v>
      </c>
      <c r="Z23" s="37">
        <f>+LARGE(Vehículos!$B42:$S42,5)</f>
        <v>4.8552754435107377E-2</v>
      </c>
      <c r="AA23" s="38" t="str">
        <f>+HLOOKUP(V23,Vehículos!$A42:$S43,2,FALSE)</f>
        <v>Automóvil</v>
      </c>
      <c r="AB23" s="38" t="str">
        <f>+HLOOKUP(W23,Vehículos!$A42:$S43,2,FALSE)</f>
        <v>Moto</v>
      </c>
      <c r="AC23" s="38" t="str">
        <f>+HLOOKUP(X23,Vehículos!$A42:$S43,2,FALSE)</f>
        <v>Station
Wagon</v>
      </c>
      <c r="AD23" s="38" t="str">
        <f>+HLOOKUP(Y23,Vehículos!$A42:$S43,2,FALSE)</f>
        <v>Camioneta
Pick Up</v>
      </c>
      <c r="AE23" s="38" t="str">
        <f>+HLOOKUP(Z23,Vehículos!$A42:$S43,2,FALSE)</f>
        <v>Omnibus</v>
      </c>
      <c r="AF23" s="37">
        <f>+MAX(Vehículos!$W42:$AN42)</f>
        <v>0.54916067146282976</v>
      </c>
      <c r="AG23" s="37">
        <f>+LARGE(Vehículos!$W42:$AN42,2)</f>
        <v>0.12549960031974419</v>
      </c>
      <c r="AH23" s="37">
        <f>+LARGE(Vehículos!$W42:$AN42,3)</f>
        <v>6.3948840927258194E-2</v>
      </c>
      <c r="AI23" s="37">
        <f>+LARGE(Vehículos!$W42:$AN42,4)</f>
        <v>5.5955235811350916E-2</v>
      </c>
      <c r="AJ23" s="37">
        <f>+LARGE(Vehículos!$W42:$AN42,5)</f>
        <v>5.0359712230215826E-2</v>
      </c>
      <c r="AK23" s="38" t="str">
        <f>+HLOOKUP(AF23,Vehículos!$V42:$AN43,2,FALSE)</f>
        <v>Automóvil</v>
      </c>
      <c r="AL23" s="38" t="str">
        <f>+HLOOKUP(AG23,Vehículos!$V42:$AN43,2,FALSE)</f>
        <v>Moto</v>
      </c>
      <c r="AM23" s="38" t="str">
        <f>+HLOOKUP(AH23,Vehículos!$V42:$AN43,2,FALSE)</f>
        <v>Station
Wagon</v>
      </c>
      <c r="AN23" s="38" t="str">
        <f>+HLOOKUP(AI23,Vehículos!$V42:$AN43,2,FALSE)</f>
        <v>Camioneta
Pick Up</v>
      </c>
      <c r="AO23" s="38" t="str">
        <f>+HLOOKUP(AJ23,Vehículos!$V42:$AN43,2,FALSE)</f>
        <v>Camioneta
Rural</v>
      </c>
      <c r="AP23" s="43">
        <v>631.05300000000011</v>
      </c>
      <c r="AQ23" s="40">
        <v>0.91919220731063789</v>
      </c>
      <c r="AR23" s="43">
        <v>493.09470400000004</v>
      </c>
      <c r="AS23" s="40">
        <v>0.31977630203872559</v>
      </c>
      <c r="AT23" s="43">
        <v>1528.8</v>
      </c>
      <c r="AU23" s="40">
        <v>0.15214547357404501</v>
      </c>
      <c r="AV23" s="39">
        <v>198.43734044285475</v>
      </c>
      <c r="AW23" s="39">
        <v>212.84898364610311</v>
      </c>
      <c r="AX23" s="39">
        <v>255.55639511663304</v>
      </c>
      <c r="AY23" s="39">
        <v>6.0717962305185038</v>
      </c>
      <c r="AZ23" s="39">
        <v>8.1864993710039649</v>
      </c>
      <c r="BA23" s="39">
        <v>11.873792381343035</v>
      </c>
      <c r="BB23" s="39">
        <v>108.46435993608054</v>
      </c>
      <c r="BC23" s="39">
        <v>119.25000750429109</v>
      </c>
      <c r="BD23" s="39">
        <v>161.10577390140435</v>
      </c>
    </row>
    <row r="24" spans="1:56" x14ac:dyDescent="0.2">
      <c r="A24" s="33" t="s">
        <v>25</v>
      </c>
      <c r="B24" s="37">
        <f>+MAX(Causas!$B44:$T44)</f>
        <v>0.27659574468085107</v>
      </c>
      <c r="C24" s="37">
        <f>+LARGE(Causas!$B44:$T44,2)</f>
        <v>0.22074468085106383</v>
      </c>
      <c r="D24" s="37">
        <f>+LARGE(Causas!$B44:$T44,3)</f>
        <v>0.18617021276595744</v>
      </c>
      <c r="E24" s="37">
        <f>+LARGE(Causas!$B44:$T44,4)</f>
        <v>0.13563829787234041</v>
      </c>
      <c r="F24" s="37">
        <f>+LARGE(Causas!$B44:$T44,5)</f>
        <v>7.4468085106382975E-2</v>
      </c>
      <c r="G24" s="38" t="str">
        <f>+HLOOKUP(B24,Causas!$A44:$T45,2,FALSE)</f>
        <v>Exceso de velocidad</v>
      </c>
      <c r="H24" s="38" t="str">
        <f>+HLOOKUP(C24,Causas!$A44:$T45,2,FALSE)</f>
        <v>Imprudencia del conductor</v>
      </c>
      <c r="I24" s="38" t="str">
        <f>+HLOOKUP(D24,Causas!$A44:$T45,2,FALSE)</f>
        <v>No tiene la certeza de determinar la causa</v>
      </c>
      <c r="J24" s="38" t="str">
        <f>+HLOOKUP(E24,Causas!$A44:$T45,2,FALSE)</f>
        <v>Otros</v>
      </c>
      <c r="K24" s="38" t="str">
        <f>+HLOOKUP(F24,Causas!$A44:$T45,2,FALSE)</f>
        <v>Ebriedad del conductor</v>
      </c>
      <c r="L24" s="37">
        <f>+MAX(Causas!$X44:$AP44)</f>
        <v>0.25409836065573771</v>
      </c>
      <c r="M24" s="37">
        <f>+LARGE(Causas!$X44:$AP44,2)</f>
        <v>0.18579234972677597</v>
      </c>
      <c r="N24" s="37">
        <f>+LARGE(Causas!$X44:$AP44,3)</f>
        <v>0.1721311475409836</v>
      </c>
      <c r="O24" s="37">
        <f>+LARGE(Causas!$X44:$AP44,4)</f>
        <v>0.16120218579234974</v>
      </c>
      <c r="P24" s="37">
        <f>+LARGE(Causas!$X44:$AP44,5)</f>
        <v>9.5628415300546443E-2</v>
      </c>
      <c r="Q24" s="38" t="str">
        <f>+HLOOKUP(L24,Causas!$T44:$AP45,2,FALSE)</f>
        <v>Imprudencia del conductor</v>
      </c>
      <c r="R24" s="38" t="str">
        <f>+HLOOKUP(M24,Causas!$T44:$AP45,2,FALSE)</f>
        <v>No tiene la certeza de determinar la causa</v>
      </c>
      <c r="S24" s="38" t="str">
        <f>+HLOOKUP(N24,Causas!$T44:$AP45,2,FALSE)</f>
        <v>Exceso de velocidad</v>
      </c>
      <c r="T24" s="38" t="str">
        <f>+HLOOKUP(O24,Causas!$T44:$AP45,2,FALSE)</f>
        <v>Otros</v>
      </c>
      <c r="U24" s="38" t="str">
        <f>+HLOOKUP(P24,Causas!$T44:$AP45,2,FALSE)</f>
        <v>Ebriedad del conductor</v>
      </c>
      <c r="V24" s="37">
        <f>+MAX(Vehículos!$B44:$S44)</f>
        <v>0.32615894039735099</v>
      </c>
      <c r="W24" s="37">
        <f>+LARGE(Vehículos!$B44:$S44,2)</f>
        <v>0.25165562913907286</v>
      </c>
      <c r="X24" s="37">
        <f>+LARGE(Vehículos!$B44:$S44,3)</f>
        <v>0.20529801324503311</v>
      </c>
      <c r="Y24" s="37">
        <f>+LARGE(Vehículos!$B44:$S44,4)</f>
        <v>4.3046357615894038E-2</v>
      </c>
      <c r="Z24" s="37">
        <f>+LARGE(Vehículos!$B44:$S44,5)</f>
        <v>3.3112582781456956E-2</v>
      </c>
      <c r="AA24" s="38" t="str">
        <f>+HLOOKUP(V24,Vehículos!$A44:$S45,2,FALSE)</f>
        <v>Moto</v>
      </c>
      <c r="AB24" s="38" t="str">
        <f>+HLOOKUP(W24,Vehículos!$A44:$S45,2,FALSE)</f>
        <v>Motocar</v>
      </c>
      <c r="AC24" s="38" t="str">
        <f>+HLOOKUP(X24,Vehículos!$A44:$S45,2,FALSE)</f>
        <v>Automóvil</v>
      </c>
      <c r="AD24" s="38" t="str">
        <f>+HLOOKUP(Y24,Vehículos!$A44:$S45,2,FALSE)</f>
        <v>Camión</v>
      </c>
      <c r="AE24" s="38" t="str">
        <f>+HLOOKUP(Z24,Vehículos!$A44:$S45,2,FALSE)</f>
        <v>Camioneta
Pick Up</v>
      </c>
      <c r="AF24" s="37">
        <f>+MAX(Vehículos!$W44:$AN44)</f>
        <v>0.32715008431703202</v>
      </c>
      <c r="AG24" s="37">
        <f>+LARGE(Vehículos!$W44:$AN44,2)</f>
        <v>0.30016863406408095</v>
      </c>
      <c r="AH24" s="37">
        <f>+LARGE(Vehículos!$W44:$AN44,3)</f>
        <v>0.21247892074198987</v>
      </c>
      <c r="AI24" s="37">
        <f>+LARGE(Vehículos!$W44:$AN44,4)</f>
        <v>3.5413153456998317E-2</v>
      </c>
      <c r="AJ24" s="37">
        <f>+LARGE(Vehículos!$W44:$AN44,5)</f>
        <v>3.5413153456998317E-2</v>
      </c>
      <c r="AK24" s="38" t="str">
        <f>+HLOOKUP(AF24,Vehículos!$V44:$AN45,2,FALSE)</f>
        <v>Motocar</v>
      </c>
      <c r="AL24" s="38" t="str">
        <f>+HLOOKUP(AG24,Vehículos!$V44:$AN45,2,FALSE)</f>
        <v>Moto</v>
      </c>
      <c r="AM24" s="38" t="str">
        <f>+HLOOKUP(AH24,Vehículos!$V44:$AN45,2,FALSE)</f>
        <v>Automóvil</v>
      </c>
      <c r="AN24" s="38" t="str">
        <f>+HLOOKUP(AI24,Vehículos!$V44:$AN45,2,FALSE)</f>
        <v>Camioneta
Pick Up</v>
      </c>
      <c r="AO24" s="38" t="str">
        <f>+HLOOKUP(AJ24,Vehículos!$V44:$AN45,2,FALSE)</f>
        <v>Camioneta
Pick Up</v>
      </c>
      <c r="AP24" s="43">
        <v>138.47399999999999</v>
      </c>
      <c r="AQ24" s="40">
        <v>1</v>
      </c>
      <c r="AR24" s="43">
        <v>287.26156399999996</v>
      </c>
      <c r="AS24" s="40">
        <v>0.32567183613885781</v>
      </c>
      <c r="AT24" s="43">
        <v>576.1</v>
      </c>
      <c r="AU24" s="40">
        <v>2.4995660475611872E-2</v>
      </c>
      <c r="AV24" s="39">
        <v>101.04908041358513</v>
      </c>
      <c r="AW24" s="39">
        <v>148.03266167450138</v>
      </c>
      <c r="AX24" s="39">
        <v>142.64890440964402</v>
      </c>
      <c r="AY24" s="39">
        <v>6.3652964040053623</v>
      </c>
      <c r="AZ24" s="39">
        <v>6.6929660863471367</v>
      </c>
      <c r="BA24" s="39">
        <v>7.0155198889988855</v>
      </c>
      <c r="BB24" s="39">
        <v>97.866432211582449</v>
      </c>
      <c r="BC24" s="39">
        <v>165.35563272151751</v>
      </c>
      <c r="BD24" s="39">
        <v>149.2746731936985</v>
      </c>
    </row>
    <row r="25" spans="1:56" x14ac:dyDescent="0.2">
      <c r="A25" s="33" t="s">
        <v>26</v>
      </c>
      <c r="B25" s="37">
        <f>+MAX(Causas!$B46:$T46)</f>
        <v>0.3392857142857143</v>
      </c>
      <c r="C25" s="37">
        <f>+LARGE(Causas!$B46:$T46,2)</f>
        <v>0.24603174603174602</v>
      </c>
      <c r="D25" s="37">
        <f>+LARGE(Causas!$B46:$T46,3)</f>
        <v>0.15476190476190477</v>
      </c>
      <c r="E25" s="37">
        <f>+LARGE(Causas!$B46:$T46,4)</f>
        <v>0.12896825396825398</v>
      </c>
      <c r="F25" s="37">
        <f>+LARGE(Causas!$B46:$T46,5)</f>
        <v>3.3730158730158728E-2</v>
      </c>
      <c r="G25" s="38" t="str">
        <f>+HLOOKUP(B25,Causas!$A46:$T47,2,FALSE)</f>
        <v>Imprudencia del conductor</v>
      </c>
      <c r="H25" s="38" t="str">
        <f>+HLOOKUP(C25,Causas!$A46:$T47,2,FALSE)</f>
        <v>Otros</v>
      </c>
      <c r="I25" s="38" t="str">
        <f>+HLOOKUP(D25,Causas!$A46:$T47,2,FALSE)</f>
        <v>Exceso de velocidad</v>
      </c>
      <c r="J25" s="38" t="str">
        <f>+HLOOKUP(E25,Causas!$A46:$T47,2,FALSE)</f>
        <v>Ebriedad del conductor</v>
      </c>
      <c r="K25" s="38" t="str">
        <f>+HLOOKUP(F25,Causas!$A46:$T47,2,FALSE)</f>
        <v>Imprudencia del peatón</v>
      </c>
      <c r="L25" s="37">
        <f>+MAX(Causas!$X46:$AP46)</f>
        <v>0.634765625</v>
      </c>
      <c r="M25" s="37">
        <f>+LARGE(Causas!$X46:$AP46,2)</f>
        <v>0.12109375</v>
      </c>
      <c r="N25" s="37">
        <f>+LARGE(Causas!$X46:$AP46,3)</f>
        <v>9.5703125E-2</v>
      </c>
      <c r="O25" s="37">
        <f>+LARGE(Causas!$X46:$AP46,4)</f>
        <v>6.0546875E-2</v>
      </c>
      <c r="P25" s="37">
        <f>+LARGE(Causas!$X46:$AP46,5)</f>
        <v>1.953125E-2</v>
      </c>
      <c r="Q25" s="38" t="str">
        <f>+HLOOKUP(L25,Causas!$T46:$AP47,2,FALSE)</f>
        <v>Imprudencia del conductor</v>
      </c>
      <c r="R25" s="38" t="str">
        <f>+HLOOKUP(M25,Causas!$T46:$AP47,2,FALSE)</f>
        <v>Ebriedad del conductor</v>
      </c>
      <c r="S25" s="38" t="str">
        <f>+HLOOKUP(N25,Causas!$T46:$AP47,2,FALSE)</f>
        <v>Exceso de velocidad</v>
      </c>
      <c r="T25" s="38" t="str">
        <f>+HLOOKUP(O25,Causas!$T46:$AP47,2,FALSE)</f>
        <v>Otros</v>
      </c>
      <c r="U25" s="38" t="str">
        <f>+HLOOKUP(P25,Causas!$T46:$AP47,2,FALSE)</f>
        <v>Vía en mal estado</v>
      </c>
      <c r="V25" s="37">
        <f>+MAX(Vehículos!$B46:$S46)</f>
        <v>0.35781249999999998</v>
      </c>
      <c r="W25" s="37">
        <f>+LARGE(Vehículos!$B46:$S46,2)</f>
        <v>0.35625000000000001</v>
      </c>
      <c r="X25" s="37">
        <f>+LARGE(Vehículos!$B46:$S46,3)</f>
        <v>9.6875000000000003E-2</v>
      </c>
      <c r="Y25" s="37">
        <f>+LARGE(Vehículos!$B46:$S46,4)</f>
        <v>3.90625E-2</v>
      </c>
      <c r="Z25" s="37">
        <f>+LARGE(Vehículos!$B46:$S46,5)</f>
        <v>3.4375000000000003E-2</v>
      </c>
      <c r="AA25" s="38" t="str">
        <f>+HLOOKUP(V25,Vehículos!$A46:$S47,2,FALSE)</f>
        <v>Moto</v>
      </c>
      <c r="AB25" s="38" t="str">
        <f>+HLOOKUP(W25,Vehículos!$A46:$S47,2,FALSE)</f>
        <v>Motocar</v>
      </c>
      <c r="AC25" s="38" t="str">
        <f>+HLOOKUP(X25,Vehículos!$A46:$S47,2,FALSE)</f>
        <v>Automóvil</v>
      </c>
      <c r="AD25" s="38" t="str">
        <f>+HLOOKUP(Y25,Vehículos!$A46:$S47,2,FALSE)</f>
        <v>Otros (vehículos mayores)</v>
      </c>
      <c r="AE25" s="38" t="str">
        <f>+HLOOKUP(Z25,Vehículos!$A46:$S47,2,FALSE)</f>
        <v>Camioneta
Pick Up</v>
      </c>
      <c r="AF25" s="37">
        <f>+MAX(Vehículos!$W46:$AN46)</f>
        <v>0.41578947368421054</v>
      </c>
      <c r="AG25" s="37">
        <f>+LARGE(Vehículos!$W46:$AN46,2)</f>
        <v>0.32500000000000001</v>
      </c>
      <c r="AH25" s="37">
        <f>+LARGE(Vehículos!$W46:$AN46,3)</f>
        <v>8.0263157894736842E-2</v>
      </c>
      <c r="AI25" s="37">
        <f>+LARGE(Vehículos!$W46:$AN46,4)</f>
        <v>6.5789473684210523E-2</v>
      </c>
      <c r="AJ25" s="37">
        <f>+LARGE(Vehículos!$W46:$AN46,5)</f>
        <v>2.8947368421052631E-2</v>
      </c>
      <c r="AK25" s="38" t="str">
        <f>+HLOOKUP(AF25,Vehículos!$V46:$AN47,2,FALSE)</f>
        <v>Moto</v>
      </c>
      <c r="AL25" s="38" t="str">
        <f>+HLOOKUP(AG25,Vehículos!$V46:$AN47,2,FALSE)</f>
        <v>Motocar</v>
      </c>
      <c r="AM25" s="38" t="str">
        <f>+HLOOKUP(AH25,Vehículos!$V46:$AN47,2,FALSE)</f>
        <v>Automóvil</v>
      </c>
      <c r="AN25" s="38" t="str">
        <f>+HLOOKUP(AI25,Vehículos!$V46:$AN47,2,FALSE)</f>
        <v>Camioneta
Pick Up</v>
      </c>
      <c r="AO25" s="38" t="str">
        <f>+HLOOKUP(AJ25,Vehículos!$V46:$AN47,2,FALSE)</f>
        <v>Camión</v>
      </c>
      <c r="AP25" s="43">
        <v>322.86099999999993</v>
      </c>
      <c r="AQ25" s="40">
        <v>0.67845915115173405</v>
      </c>
      <c r="AR25" s="43">
        <v>1315.7043049999997</v>
      </c>
      <c r="AS25" s="40">
        <v>4.2152328444346023E-3</v>
      </c>
      <c r="AT25" s="43">
        <v>895.2</v>
      </c>
      <c r="AU25" s="40">
        <v>2.5692582663092043E-3</v>
      </c>
      <c r="AV25" s="39">
        <v>112.21864091181948</v>
      </c>
      <c r="AW25" s="39">
        <v>95.401243623354389</v>
      </c>
      <c r="AX25" s="39">
        <v>95.990161008496628</v>
      </c>
      <c r="AY25" s="39">
        <v>5.9263677483243677</v>
      </c>
      <c r="AZ25" s="39">
        <v>8.1393918170719015</v>
      </c>
      <c r="BA25" s="39">
        <v>4.1245772308338395</v>
      </c>
      <c r="BB25" s="39">
        <v>103.80702217226231</v>
      </c>
      <c r="BC25" s="39">
        <v>105.05494089476524</v>
      </c>
      <c r="BD25" s="39">
        <v>109.86373896675592</v>
      </c>
    </row>
    <row r="26" spans="1:56" x14ac:dyDescent="0.2">
      <c r="A26" s="33" t="s">
        <v>27</v>
      </c>
      <c r="B26" s="37">
        <v>0.28594001640888511</v>
      </c>
      <c r="C26" s="37">
        <v>0.27797866844936037</v>
      </c>
      <c r="D26" s="37">
        <v>0.15673523960010941</v>
      </c>
      <c r="E26" s="37">
        <v>5.8828891792518767E-2</v>
      </c>
      <c r="F26" s="37">
        <v>4.4942113099759942E-2</v>
      </c>
      <c r="G26" s="38" t="s">
        <v>52</v>
      </c>
      <c r="H26" s="38" t="s">
        <v>50</v>
      </c>
      <c r="I26" s="38" t="s">
        <v>68</v>
      </c>
      <c r="J26" s="38" t="s">
        <v>67</v>
      </c>
      <c r="K26" s="38" t="s">
        <v>51</v>
      </c>
      <c r="L26" s="37">
        <v>0.30099015143492536</v>
      </c>
      <c r="M26" s="37">
        <v>0.25082071375622156</v>
      </c>
      <c r="N26" s="37">
        <v>0.1712909033146246</v>
      </c>
      <c r="O26" s="37">
        <v>5.8429524515514135E-2</v>
      </c>
      <c r="P26" s="37">
        <v>4.5377528327861912E-2</v>
      </c>
      <c r="Q26" s="38" t="s">
        <v>52</v>
      </c>
      <c r="R26" s="38" t="s">
        <v>50</v>
      </c>
      <c r="S26" s="38" t="s">
        <v>68</v>
      </c>
      <c r="T26" s="38" t="s">
        <v>51</v>
      </c>
      <c r="U26" s="38" t="s">
        <v>67</v>
      </c>
      <c r="V26" s="37">
        <v>0.37760567781100746</v>
      </c>
      <c r="W26" s="37">
        <v>0.14864080703477212</v>
      </c>
      <c r="X26" s="37">
        <v>7.4052582243449544E-2</v>
      </c>
      <c r="Y26" s="37">
        <v>7.2200151765388562E-2</v>
      </c>
      <c r="Z26" s="37">
        <v>6.2179172432263535E-2</v>
      </c>
      <c r="AA26" s="38" t="s">
        <v>69</v>
      </c>
      <c r="AB26" s="38" t="s">
        <v>79</v>
      </c>
      <c r="AC26" s="38" t="s">
        <v>80</v>
      </c>
      <c r="AD26" s="38" t="s">
        <v>70</v>
      </c>
      <c r="AE26" s="38" t="s">
        <v>71</v>
      </c>
      <c r="AF26" s="37">
        <v>0.36567608316140293</v>
      </c>
      <c r="AG26" s="37">
        <v>0.15170211077606729</v>
      </c>
      <c r="AH26" s="37">
        <v>6.8917632121885411E-2</v>
      </c>
      <c r="AI26" s="37">
        <v>6.3918425646722746E-2</v>
      </c>
      <c r="AJ26" s="37">
        <v>6.4057292493255036E-2</v>
      </c>
      <c r="AK26" s="38" t="s">
        <v>69</v>
      </c>
      <c r="AL26" s="38" t="s">
        <v>79</v>
      </c>
      <c r="AM26" s="38" t="s">
        <v>80</v>
      </c>
      <c r="AN26" s="38" t="s">
        <v>72</v>
      </c>
      <c r="AO26" s="38" t="s">
        <v>71</v>
      </c>
      <c r="AP26" s="43">
        <v>1685.0389999999991</v>
      </c>
      <c r="AQ26" s="40">
        <v>0.81495443132176759</v>
      </c>
      <c r="AR26" s="43">
        <v>1611.6542640000002</v>
      </c>
      <c r="AS26" s="40">
        <v>0.11391152997315555</v>
      </c>
      <c r="AT26" s="43">
        <v>4314.5</v>
      </c>
      <c r="AU26" s="40">
        <v>3.7084250782245913E-2</v>
      </c>
      <c r="AV26" s="39">
        <v>275.09231168595153</v>
      </c>
      <c r="AW26" s="39">
        <v>333.0228043700975</v>
      </c>
      <c r="AX26" s="39">
        <v>376.46370629256</v>
      </c>
      <c r="AY26" s="39">
        <v>4.5432411935113466</v>
      </c>
      <c r="AZ26" s="39">
        <v>5.4438563758334402</v>
      </c>
      <c r="BA26" s="39">
        <v>5.5309790226631863</v>
      </c>
      <c r="BB26" s="39">
        <v>149.31428163156275</v>
      </c>
      <c r="BC26" s="39">
        <v>180.02814455166592</v>
      </c>
      <c r="BD26" s="39">
        <v>199.51816381752568</v>
      </c>
    </row>
    <row r="27" spans="1:56" x14ac:dyDescent="0.2">
      <c r="A27" s="33" t="s">
        <v>28</v>
      </c>
      <c r="B27" s="37">
        <f>+MAX(Causas!$B50:$T50)</f>
        <v>0.36566895059502347</v>
      </c>
      <c r="C27" s="37">
        <f>+LARGE(Causas!$B50:$T50,2)</f>
        <v>0.22863324918860439</v>
      </c>
      <c r="D27" s="37">
        <f>+LARGE(Causas!$B50:$T50,3)</f>
        <v>0.18860439956725569</v>
      </c>
      <c r="E27" s="37">
        <f>+LARGE(Causas!$B50:$T50,4)</f>
        <v>6.9599711503786507E-2</v>
      </c>
      <c r="F27" s="37">
        <f>+LARGE(Causas!$B50:$T50,5)</f>
        <v>4.4716913090515689E-2</v>
      </c>
      <c r="G27" s="38" t="str">
        <f>+HLOOKUP(B27,Causas!$A50:$T51,2,FALSE)</f>
        <v>Exceso de velocidad</v>
      </c>
      <c r="H27" s="38" t="str">
        <f>+HLOOKUP(C27,Causas!$A50:$T51,2,FALSE)</f>
        <v>Imprudencia del conductor</v>
      </c>
      <c r="I27" s="38" t="str">
        <f>+HLOOKUP(D27,Causas!$A50:$T51,2,FALSE)</f>
        <v>Otros</v>
      </c>
      <c r="J27" s="38" t="str">
        <f>+HLOOKUP(E27,Causas!$A50:$T51,2,FALSE)</f>
        <v>No identifica la causa</v>
      </c>
      <c r="K27" s="38" t="str">
        <f>+HLOOKUP(F27,Causas!$A50:$T51,2,FALSE)</f>
        <v>Ebriedad del conductor</v>
      </c>
      <c r="L27" s="37">
        <f>+MAX(Causas!$X50:$AP50)</f>
        <v>0.3485126698494308</v>
      </c>
      <c r="M27" s="37">
        <f>+LARGE(Causas!$X50:$AP50,2)</f>
        <v>0.2416452442159383</v>
      </c>
      <c r="N27" s="37">
        <f>+LARGE(Causas!$X50:$AP50,3)</f>
        <v>0.16636063165626147</v>
      </c>
      <c r="O27" s="37">
        <f>+LARGE(Causas!$X50:$AP50,4)</f>
        <v>0.10025706940874037</v>
      </c>
      <c r="P27" s="37">
        <f>+LARGE(Causas!$X50:$AP50,5)</f>
        <v>3.6356959236136611E-2</v>
      </c>
      <c r="Q27" s="38" t="str">
        <f>+HLOOKUP(L27,Causas!$T50:$AP51,2,FALSE)</f>
        <v>Exceso de velocidad</v>
      </c>
      <c r="R27" s="38" t="str">
        <f>+HLOOKUP(M27,Causas!$T50:$AP51,2,FALSE)</f>
        <v>Imprudencia del conductor</v>
      </c>
      <c r="S27" s="38" t="str">
        <f>+HLOOKUP(N27,Causas!$T50:$AP51,2,FALSE)</f>
        <v>Otros</v>
      </c>
      <c r="T27" s="38" t="str">
        <f>+HLOOKUP(O27,Causas!$T50:$AP51,2,FALSE)</f>
        <v>No identifica la causa</v>
      </c>
      <c r="U27" s="38" t="str">
        <f>+HLOOKUP(P27,Causas!$T50:$AP51,2,FALSE)</f>
        <v>Ebriedad del conductor</v>
      </c>
      <c r="V27" s="37">
        <f>+MAX(Vehículos!$B50:$S50)</f>
        <v>0.43633071816535907</v>
      </c>
      <c r="W27" s="37">
        <f>+LARGE(Vehículos!$B50:$S50,2)</f>
        <v>0.14634882317441159</v>
      </c>
      <c r="X27" s="37">
        <f>+LARGE(Vehículos!$B50:$S50,3)</f>
        <v>6.2462281231140615E-2</v>
      </c>
      <c r="Y27" s="37">
        <f>+LARGE(Vehículos!$B50:$S50,4)</f>
        <v>5.4918527459263733E-2</v>
      </c>
      <c r="Z27" s="37">
        <f>+LARGE(Vehículos!$B50:$S50,5)</f>
        <v>5.0694025347012672E-2</v>
      </c>
      <c r="AA27" s="38" t="str">
        <f>+HLOOKUP(V27,Vehículos!$A50:$S51,2,FALSE)</f>
        <v>Automóvil</v>
      </c>
      <c r="AB27" s="38" t="str">
        <f>+HLOOKUP(W27,Vehículos!$A50:$S51,2,FALSE)</f>
        <v>Moto</v>
      </c>
      <c r="AC27" s="38" t="str">
        <f>+HLOOKUP(X27,Vehículos!$A50:$S51,2,FALSE)</f>
        <v>Camioneta
Pick Up</v>
      </c>
      <c r="AD27" s="38" t="str">
        <f>+HLOOKUP(Y27,Vehículos!$A50:$S51,2,FALSE)</f>
        <v>Otros
(vehículos menores)</v>
      </c>
      <c r="AE27" s="38" t="str">
        <f>+HLOOKUP(Z27,Vehículos!$A50:$S51,2,FALSE)</f>
        <v>Station
Wagon</v>
      </c>
      <c r="AF27" s="37">
        <f>+MAX(Vehículos!$W50:$AN50)</f>
        <v>0.44539877300613495</v>
      </c>
      <c r="AG27" s="37">
        <f>+LARGE(Vehículos!$W50:$AN50,2)</f>
        <v>0.14907975460122699</v>
      </c>
      <c r="AH27" s="37">
        <f>+LARGE(Vehículos!$W50:$AN50,3)</f>
        <v>5.7361963190184051E-2</v>
      </c>
      <c r="AI27" s="37">
        <f>+LARGE(Vehículos!$W50:$AN50,4)</f>
        <v>5.2147239263803678E-2</v>
      </c>
      <c r="AJ27" s="37">
        <f>+LARGE(Vehículos!$W50:$AN50,5)</f>
        <v>4.6625766871165646E-2</v>
      </c>
      <c r="AK27" s="38" t="str">
        <f>+HLOOKUP(AF27,Vehículos!$V50:$AN51,2,FALSE)</f>
        <v>Automóvil</v>
      </c>
      <c r="AL27" s="38" t="str">
        <f>+HLOOKUP(AG27,Vehículos!$V50:$AN51,2,FALSE)</f>
        <v>Moto</v>
      </c>
      <c r="AM27" s="38" t="str">
        <f>+HLOOKUP(AH27,Vehículos!$V50:$AN51,2,FALSE)</f>
        <v>Camioneta
Pick Up</v>
      </c>
      <c r="AN27" s="38" t="str">
        <f>+HLOOKUP(AI27,Vehículos!$V50:$AN51,2,FALSE)</f>
        <v>Otros (vehículos mayores)</v>
      </c>
      <c r="AO27" s="38" t="str">
        <f>+HLOOKUP(AJ27,Vehículos!$V50:$AN51,2,FALSE)</f>
        <v>Motocar</v>
      </c>
      <c r="AP27" s="43">
        <v>44.547000000000004</v>
      </c>
      <c r="AQ27" s="40">
        <v>1</v>
      </c>
      <c r="AR27" s="43">
        <v>6.8990000000000009</v>
      </c>
      <c r="AS27" s="40">
        <v>0.74662994636903901</v>
      </c>
      <c r="AT27" s="43">
        <v>0</v>
      </c>
      <c r="AU27" s="40">
        <v>0</v>
      </c>
      <c r="AV27" s="39">
        <v>185.66959872990159</v>
      </c>
      <c r="AW27" s="39">
        <v>253.10932899101292</v>
      </c>
      <c r="AX27" s="39">
        <v>245.39755665862793</v>
      </c>
      <c r="AY27" s="39">
        <v>2.5890183089826917</v>
      </c>
      <c r="AZ27" s="39">
        <v>2.9208433204877076</v>
      </c>
      <c r="BA27" s="39">
        <v>2.7937290695620516</v>
      </c>
      <c r="BB27" s="39">
        <v>68.70145012764786</v>
      </c>
      <c r="BC27" s="39">
        <v>123.04052487554469</v>
      </c>
      <c r="BD27" s="39">
        <v>129.77322129578562</v>
      </c>
    </row>
    <row r="28" spans="1:56" x14ac:dyDescent="0.2">
      <c r="AP28" s="36"/>
      <c r="AV28" s="31"/>
      <c r="AW28" s="31"/>
      <c r="AX28" s="31"/>
      <c r="AY28" s="31"/>
      <c r="AZ28" s="31"/>
      <c r="BA28" s="31"/>
      <c r="BB28" s="31"/>
      <c r="BC28" s="31"/>
      <c r="BD28" s="31"/>
    </row>
    <row r="29" spans="1:56" x14ac:dyDescent="0.2">
      <c r="A29" s="30" t="s">
        <v>34</v>
      </c>
      <c r="B29" s="35">
        <f>+MIN(B3:B27)</f>
        <v>0.21987315010570824</v>
      </c>
      <c r="L29" s="166">
        <f>+MIN(L3:L27)</f>
        <v>0.22516248839368616</v>
      </c>
      <c r="V29" s="35">
        <f>+MIN(V3:V27)</f>
        <v>0.29672897196261683</v>
      </c>
      <c r="AF29" s="35">
        <f>+MIN(AF3:AF27)</f>
        <v>0.27292110874200426</v>
      </c>
      <c r="AQ29" s="34">
        <f>+MAX(AQ3:AQ27)</f>
        <v>1</v>
      </c>
      <c r="AS29" s="34">
        <f>+MAX(AS3:AS27)</f>
        <v>0.74662994636903901</v>
      </c>
      <c r="AU29" s="34">
        <f>+MAX(AU3:AU27)</f>
        <v>0.15214547357404501</v>
      </c>
      <c r="AV29" s="32">
        <f>+MIN(AV3:AV27)</f>
        <v>19.440285615570655</v>
      </c>
      <c r="AW29" s="32">
        <f t="shared" ref="AW29:BD29" si="0">+MIN(AW3:AW27)</f>
        <v>15.913518259390347</v>
      </c>
      <c r="AX29" s="32">
        <f t="shared" si="0"/>
        <v>15.076791731378799</v>
      </c>
      <c r="AY29" s="32">
        <f t="shared" si="0"/>
        <v>1.1056086606011748</v>
      </c>
      <c r="AZ29" s="32">
        <f t="shared" si="0"/>
        <v>2.1035110342872296</v>
      </c>
      <c r="BA29" s="32">
        <f t="shared" si="0"/>
        <v>0.36329618629828431</v>
      </c>
      <c r="BB29" s="32">
        <f t="shared" si="0"/>
        <v>24.691926753426234</v>
      </c>
      <c r="BC29" s="32">
        <f t="shared" si="0"/>
        <v>16.187889263862594</v>
      </c>
      <c r="BD29" s="32">
        <f t="shared" si="0"/>
        <v>16.620800523146507</v>
      </c>
    </row>
    <row r="30" spans="1:56" x14ac:dyDescent="0.2">
      <c r="A30" s="30" t="s">
        <v>34</v>
      </c>
      <c r="B30" s="30" t="str">
        <f>+INDEX($A$2:$BD$27,MATCH(B$29,B$2:B$27,0),1)</f>
        <v>AMAZONAS</v>
      </c>
      <c r="L30" s="167" t="str">
        <f>+INDEX($A$2:$BD$27,MATCH(L$29,L$2:L$27,0),1)</f>
        <v>ICA</v>
      </c>
      <c r="V30" s="30" t="str">
        <f>+INDEX($A$2:$BD$27,MATCH(V$29,V$2:V$27,0),1)</f>
        <v>PASCO</v>
      </c>
      <c r="AF30" s="30" t="str">
        <f>+INDEX($A$2:$BD$27,MATCH(AF$29,AF$2:AF$27,0),1)</f>
        <v>PASCO</v>
      </c>
      <c r="AQ30" s="30" t="str">
        <f>+INDEX($A$2:$BD$27,MATCH(AQ$29,AQ$2:AQ$27,0),1)</f>
        <v>MADRE DE DIOS</v>
      </c>
      <c r="AS30" s="30" t="str">
        <f>+INDEX($A$2:$BD$27,MATCH(AS$29,AS$2:AS$27,0),1)</f>
        <v>CALLAO</v>
      </c>
      <c r="AU30" s="30" t="str">
        <f t="shared" ref="AU30:BD30" si="1">+INDEX($A$2:$BD$27,MATCH(AU$29,AU$2:AU$27,0),1)</f>
        <v>TACNA</v>
      </c>
      <c r="AV30" s="30" t="str">
        <f t="shared" si="1"/>
        <v>LORETO</v>
      </c>
      <c r="AW30" s="30" t="str">
        <f t="shared" si="1"/>
        <v>LORETO</v>
      </c>
      <c r="AX30" s="30" t="str">
        <f t="shared" si="1"/>
        <v>LORETO</v>
      </c>
      <c r="AY30" s="30" t="str">
        <f t="shared" si="1"/>
        <v>LORETO</v>
      </c>
      <c r="AZ30" s="30" t="str">
        <f t="shared" si="1"/>
        <v>LORETO</v>
      </c>
      <c r="BA30" s="30" t="str">
        <f t="shared" si="1"/>
        <v>LORETO</v>
      </c>
      <c r="BB30" s="30" t="str">
        <f t="shared" si="1"/>
        <v>LORETO</v>
      </c>
      <c r="BC30" s="30" t="str">
        <f t="shared" si="1"/>
        <v>LORETO</v>
      </c>
      <c r="BD30" s="30" t="str">
        <f t="shared" si="1"/>
        <v>LORETO</v>
      </c>
    </row>
    <row r="31" spans="1:56" x14ac:dyDescent="0.2">
      <c r="B31" s="30" t="str">
        <f>+INDEX($A$2:$BD$27,MATCH(B$29,B$2:B$27,0),18)</f>
        <v>Otros</v>
      </c>
      <c r="L31" s="167" t="str">
        <f>+INDEX($A$2:$BD$27,MATCH(L$29,L$2:L$27,0),28)</f>
        <v>Moto</v>
      </c>
      <c r="V31" s="30">
        <f>+INDEX($A$2:$BD$27,MATCH(V$29,V$2:V$27,0),48)</f>
        <v>104.23386520146055</v>
      </c>
      <c r="AF31" s="30">
        <f>+INDEX($A$2:$BD$27,MATCH(AF$29,AF$2:AF$27,0),56)</f>
        <v>102.01423177005678</v>
      </c>
    </row>
    <row r="32" spans="1:56" x14ac:dyDescent="0.2">
      <c r="A32" s="30">
        <v>1</v>
      </c>
      <c r="B32" s="30">
        <f>+A32+1</f>
        <v>2</v>
      </c>
      <c r="C32" s="30">
        <f t="shared" ref="C32:V32" si="2">+B32+1</f>
        <v>3</v>
      </c>
      <c r="D32" s="30">
        <f t="shared" si="2"/>
        <v>4</v>
      </c>
      <c r="E32" s="30">
        <f t="shared" si="2"/>
        <v>5</v>
      </c>
      <c r="F32" s="30">
        <f t="shared" si="2"/>
        <v>6</v>
      </c>
      <c r="G32" s="30">
        <f>+F32+1</f>
        <v>7</v>
      </c>
      <c r="H32" s="30">
        <f t="shared" si="2"/>
        <v>8</v>
      </c>
      <c r="I32" s="30">
        <f t="shared" si="2"/>
        <v>9</v>
      </c>
      <c r="J32" s="30">
        <f t="shared" si="2"/>
        <v>10</v>
      </c>
      <c r="K32" s="30">
        <f t="shared" si="2"/>
        <v>11</v>
      </c>
      <c r="L32" s="30">
        <f t="shared" si="2"/>
        <v>12</v>
      </c>
      <c r="M32" s="30">
        <f t="shared" si="2"/>
        <v>13</v>
      </c>
      <c r="N32" s="30">
        <f t="shared" si="2"/>
        <v>14</v>
      </c>
      <c r="O32" s="30">
        <f t="shared" si="2"/>
        <v>15</v>
      </c>
      <c r="P32" s="30">
        <f t="shared" si="2"/>
        <v>16</v>
      </c>
      <c r="Q32" s="30">
        <f>+P32+1</f>
        <v>17</v>
      </c>
      <c r="R32" s="30">
        <f t="shared" si="2"/>
        <v>18</v>
      </c>
      <c r="S32" s="30">
        <f t="shared" si="2"/>
        <v>19</v>
      </c>
      <c r="T32" s="30">
        <f t="shared" si="2"/>
        <v>20</v>
      </c>
      <c r="U32" s="30">
        <f t="shared" si="2"/>
        <v>21</v>
      </c>
      <c r="V32" s="30">
        <f t="shared" si="2"/>
        <v>22</v>
      </c>
      <c r="W32" s="30">
        <f t="shared" ref="W32:BD32" si="3">+V32+1</f>
        <v>23</v>
      </c>
      <c r="X32" s="30">
        <f t="shared" si="3"/>
        <v>24</v>
      </c>
      <c r="Y32" s="30">
        <f t="shared" si="3"/>
        <v>25</v>
      </c>
      <c r="Z32" s="30">
        <f t="shared" si="3"/>
        <v>26</v>
      </c>
      <c r="AA32" s="30">
        <f t="shared" si="3"/>
        <v>27</v>
      </c>
      <c r="AB32" s="30">
        <f t="shared" si="3"/>
        <v>28</v>
      </c>
      <c r="AC32" s="30">
        <f t="shared" si="3"/>
        <v>29</v>
      </c>
      <c r="AD32" s="30">
        <f t="shared" si="3"/>
        <v>30</v>
      </c>
      <c r="AE32" s="30">
        <f t="shared" si="3"/>
        <v>31</v>
      </c>
      <c r="AF32" s="30">
        <f t="shared" si="3"/>
        <v>32</v>
      </c>
      <c r="AG32" s="30">
        <f t="shared" si="3"/>
        <v>33</v>
      </c>
      <c r="AH32" s="30">
        <f t="shared" si="3"/>
        <v>34</v>
      </c>
      <c r="AI32" s="30">
        <f t="shared" si="3"/>
        <v>35</v>
      </c>
      <c r="AJ32" s="30">
        <f t="shared" si="3"/>
        <v>36</v>
      </c>
      <c r="AK32" s="30">
        <f t="shared" si="3"/>
        <v>37</v>
      </c>
      <c r="AL32" s="30">
        <f t="shared" si="3"/>
        <v>38</v>
      </c>
      <c r="AM32" s="30">
        <f t="shared" si="3"/>
        <v>39</v>
      </c>
      <c r="AN32" s="30">
        <f t="shared" si="3"/>
        <v>40</v>
      </c>
      <c r="AO32" s="30">
        <f t="shared" si="3"/>
        <v>41</v>
      </c>
      <c r="AP32" s="30">
        <f t="shared" si="3"/>
        <v>42</v>
      </c>
      <c r="AQ32" s="30">
        <f t="shared" si="3"/>
        <v>43</v>
      </c>
      <c r="AR32" s="30">
        <f t="shared" si="3"/>
        <v>44</v>
      </c>
      <c r="AS32" s="30">
        <f t="shared" si="3"/>
        <v>45</v>
      </c>
      <c r="AT32" s="30">
        <f t="shared" si="3"/>
        <v>46</v>
      </c>
      <c r="AU32" s="30">
        <f t="shared" si="3"/>
        <v>47</v>
      </c>
      <c r="AV32" s="30">
        <f t="shared" si="3"/>
        <v>48</v>
      </c>
      <c r="AW32" s="30">
        <f t="shared" si="3"/>
        <v>49</v>
      </c>
      <c r="AX32" s="30">
        <f t="shared" si="3"/>
        <v>50</v>
      </c>
      <c r="AY32" s="30">
        <f t="shared" si="3"/>
        <v>51</v>
      </c>
      <c r="AZ32" s="30">
        <f t="shared" si="3"/>
        <v>52</v>
      </c>
      <c r="BA32" s="30">
        <f t="shared" si="3"/>
        <v>53</v>
      </c>
      <c r="BB32" s="30">
        <f t="shared" si="3"/>
        <v>54</v>
      </c>
      <c r="BC32" s="30">
        <f t="shared" si="3"/>
        <v>55</v>
      </c>
      <c r="BD32" s="30">
        <f t="shared" si="3"/>
        <v>56</v>
      </c>
    </row>
  </sheetData>
  <mergeCells count="7">
    <mergeCell ref="AP1:AQ1"/>
    <mergeCell ref="AR1:AS1"/>
    <mergeCell ref="AT1:AU1"/>
    <mergeCell ref="B1:K1"/>
    <mergeCell ref="L1:U1"/>
    <mergeCell ref="V1:AE1"/>
    <mergeCell ref="AF1:AO1"/>
  </mergeCells>
  <phoneticPr fontId="26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M83"/>
  <sheetViews>
    <sheetView showGridLines="0" topLeftCell="A43" zoomScale="95" zoomScaleNormal="95" workbookViewId="0">
      <selection activeCell="D57" sqref="D57"/>
    </sheetView>
  </sheetViews>
  <sheetFormatPr baseColWidth="10" defaultColWidth="11.42578125" defaultRowHeight="14.25" x14ac:dyDescent="0.2"/>
  <cols>
    <col min="1" max="1" width="18.42578125" style="30" customWidth="1"/>
    <col min="2" max="22" width="11.42578125" style="30"/>
    <col min="23" max="23" width="18.42578125" style="30" customWidth="1"/>
    <col min="24" max="16384" width="11.42578125" style="30"/>
  </cols>
  <sheetData>
    <row r="1" spans="1:65" ht="51" x14ac:dyDescent="0.2">
      <c r="A1" s="139">
        <v>2021</v>
      </c>
      <c r="B1" s="28" t="s">
        <v>50</v>
      </c>
      <c r="C1" s="28" t="s">
        <v>51</v>
      </c>
      <c r="D1" s="28" t="s">
        <v>52</v>
      </c>
      <c r="E1" s="28" t="s">
        <v>53</v>
      </c>
      <c r="F1" s="28" t="s">
        <v>54</v>
      </c>
      <c r="G1" s="28" t="s">
        <v>55</v>
      </c>
      <c r="H1" s="28" t="s">
        <v>56</v>
      </c>
      <c r="I1" s="28" t="s">
        <v>57</v>
      </c>
      <c r="J1" s="28" t="s">
        <v>58</v>
      </c>
      <c r="K1" s="28" t="s">
        <v>59</v>
      </c>
      <c r="L1" s="28" t="s">
        <v>60</v>
      </c>
      <c r="M1" s="28" t="s">
        <v>61</v>
      </c>
      <c r="N1" s="28" t="s">
        <v>62</v>
      </c>
      <c r="O1" s="28" t="s">
        <v>63</v>
      </c>
      <c r="P1" s="28" t="s">
        <v>64</v>
      </c>
      <c r="Q1" s="28" t="s">
        <v>65</v>
      </c>
      <c r="R1" s="28" t="s">
        <v>66</v>
      </c>
      <c r="S1" s="28" t="s">
        <v>67</v>
      </c>
      <c r="T1" s="28" t="s">
        <v>68</v>
      </c>
      <c r="U1" s="148" t="s">
        <v>85</v>
      </c>
      <c r="W1" s="139">
        <v>2022</v>
      </c>
      <c r="X1" s="28" t="s">
        <v>50</v>
      </c>
      <c r="Y1" s="28" t="s">
        <v>51</v>
      </c>
      <c r="Z1" s="28" t="s">
        <v>52</v>
      </c>
      <c r="AA1" s="28" t="s">
        <v>53</v>
      </c>
      <c r="AB1" s="28" t="s">
        <v>54</v>
      </c>
      <c r="AC1" s="28" t="s">
        <v>55</v>
      </c>
      <c r="AD1" s="28" t="s">
        <v>56</v>
      </c>
      <c r="AE1" s="28" t="s">
        <v>57</v>
      </c>
      <c r="AF1" s="28" t="s">
        <v>58</v>
      </c>
      <c r="AG1" s="28" t="s">
        <v>59</v>
      </c>
      <c r="AH1" s="28" t="s">
        <v>60</v>
      </c>
      <c r="AI1" s="28" t="s">
        <v>61</v>
      </c>
      <c r="AJ1" s="28" t="s">
        <v>62</v>
      </c>
      <c r="AK1" s="28" t="s">
        <v>63</v>
      </c>
      <c r="AL1" s="28" t="s">
        <v>64</v>
      </c>
      <c r="AM1" s="28" t="s">
        <v>65</v>
      </c>
      <c r="AN1" s="28" t="s">
        <v>66</v>
      </c>
      <c r="AO1" s="28" t="s">
        <v>67</v>
      </c>
      <c r="AP1" s="28" t="s">
        <v>68</v>
      </c>
      <c r="AQ1" s="148" t="s">
        <v>85</v>
      </c>
      <c r="AS1" s="139" t="s">
        <v>254</v>
      </c>
      <c r="AT1" s="28" t="s">
        <v>50</v>
      </c>
      <c r="AU1" s="28" t="s">
        <v>51</v>
      </c>
      <c r="AV1" s="28" t="s">
        <v>52</v>
      </c>
      <c r="AW1" s="28" t="s">
        <v>53</v>
      </c>
      <c r="AX1" s="28" t="s">
        <v>54</v>
      </c>
      <c r="AY1" s="28" t="s">
        <v>55</v>
      </c>
      <c r="AZ1" s="28" t="s">
        <v>56</v>
      </c>
      <c r="BA1" s="28" t="s">
        <v>57</v>
      </c>
      <c r="BB1" s="28" t="s">
        <v>58</v>
      </c>
      <c r="BC1" s="28" t="s">
        <v>59</v>
      </c>
      <c r="BD1" s="28" t="s">
        <v>60</v>
      </c>
      <c r="BE1" s="28" t="s">
        <v>61</v>
      </c>
      <c r="BF1" s="28" t="s">
        <v>62</v>
      </c>
      <c r="BG1" s="28" t="s">
        <v>63</v>
      </c>
      <c r="BH1" s="28" t="s">
        <v>64</v>
      </c>
      <c r="BI1" s="28" t="s">
        <v>65</v>
      </c>
      <c r="BJ1" s="28" t="s">
        <v>66</v>
      </c>
      <c r="BK1" s="28" t="s">
        <v>67</v>
      </c>
      <c r="BL1" s="28" t="s">
        <v>68</v>
      </c>
      <c r="BM1" s="148" t="s">
        <v>85</v>
      </c>
    </row>
    <row r="2" spans="1:65" x14ac:dyDescent="0.2">
      <c r="A2" s="140" t="s">
        <v>4</v>
      </c>
      <c r="B2" s="162">
        <f>+B56/$U56</f>
        <v>0.21564482029598309</v>
      </c>
      <c r="C2" s="162">
        <f t="shared" ref="C2:U2" si="0">+C56/$U56</f>
        <v>0.13953488372093023</v>
      </c>
      <c r="D2" s="162">
        <f t="shared" si="0"/>
        <v>0.21987315010570824</v>
      </c>
      <c r="E2" s="162">
        <f t="shared" si="0"/>
        <v>3.1712473572938688E-2</v>
      </c>
      <c r="F2" s="162">
        <f t="shared" si="0"/>
        <v>2.1141649048625794E-3</v>
      </c>
      <c r="G2" s="162">
        <f t="shared" si="0"/>
        <v>0</v>
      </c>
      <c r="H2" s="162">
        <f t="shared" si="0"/>
        <v>2.1141649048625794E-3</v>
      </c>
      <c r="I2" s="162">
        <f t="shared" si="0"/>
        <v>0</v>
      </c>
      <c r="J2" s="162">
        <f t="shared" si="0"/>
        <v>2.1141649048625793E-2</v>
      </c>
      <c r="K2" s="162">
        <f t="shared" si="0"/>
        <v>2.1141649048625794E-3</v>
      </c>
      <c r="L2" s="162">
        <f t="shared" si="0"/>
        <v>2.1141649048625793E-2</v>
      </c>
      <c r="M2" s="162">
        <f t="shared" si="0"/>
        <v>6.3424947145877377E-3</v>
      </c>
      <c r="N2" s="162">
        <f t="shared" si="0"/>
        <v>2.5369978858350951E-2</v>
      </c>
      <c r="O2" s="162">
        <f t="shared" si="0"/>
        <v>6.3424947145877377E-3</v>
      </c>
      <c r="P2" s="162">
        <f t="shared" si="0"/>
        <v>4.6511627906976744E-2</v>
      </c>
      <c r="Q2" s="162">
        <f t="shared" si="0"/>
        <v>0</v>
      </c>
      <c r="R2" s="162">
        <f>+R56/$U56</f>
        <v>8.8794926004228336E-2</v>
      </c>
      <c r="S2" s="162">
        <f>+S56/$U56</f>
        <v>4.6511627906976744E-2</v>
      </c>
      <c r="T2" s="162">
        <f t="shared" si="0"/>
        <v>0.12473572938689217</v>
      </c>
      <c r="U2" s="162">
        <f t="shared" si="0"/>
        <v>1</v>
      </c>
      <c r="W2" s="140" t="s">
        <v>4</v>
      </c>
      <c r="X2" s="162">
        <f>+X56/$AQ56</f>
        <v>0.31712062256809337</v>
      </c>
      <c r="Y2" s="162">
        <f t="shared" ref="Y2:AQ2" si="1">+Y56/$AQ56</f>
        <v>0.11284046692607004</v>
      </c>
      <c r="Z2" s="162">
        <f t="shared" si="1"/>
        <v>0.15953307392996108</v>
      </c>
      <c r="AA2" s="162">
        <f t="shared" si="1"/>
        <v>1.9455252918287938E-2</v>
      </c>
      <c r="AB2" s="162">
        <f t="shared" si="1"/>
        <v>0</v>
      </c>
      <c r="AC2" s="162">
        <f t="shared" si="1"/>
        <v>5.8365758754863814E-3</v>
      </c>
      <c r="AD2" s="162">
        <f t="shared" si="1"/>
        <v>1.9455252918287938E-3</v>
      </c>
      <c r="AE2" s="162">
        <f t="shared" si="1"/>
        <v>3.8910505836575876E-3</v>
      </c>
      <c r="AF2" s="162">
        <f t="shared" si="1"/>
        <v>1.556420233463035E-2</v>
      </c>
      <c r="AG2" s="162">
        <f t="shared" si="1"/>
        <v>1.9455252918287938E-3</v>
      </c>
      <c r="AH2" s="162">
        <f t="shared" si="1"/>
        <v>2.5291828793774319E-2</v>
      </c>
      <c r="AI2" s="162">
        <f t="shared" si="1"/>
        <v>0</v>
      </c>
      <c r="AJ2" s="162">
        <f t="shared" si="1"/>
        <v>3.3073929961089495E-2</v>
      </c>
      <c r="AK2" s="162">
        <f t="shared" si="1"/>
        <v>3.8910505836575876E-3</v>
      </c>
      <c r="AL2" s="162">
        <f t="shared" si="1"/>
        <v>3.1128404669260701E-2</v>
      </c>
      <c r="AM2" s="162">
        <f t="shared" si="1"/>
        <v>0</v>
      </c>
      <c r="AN2" s="162">
        <f t="shared" si="1"/>
        <v>7.7821011673151752E-2</v>
      </c>
      <c r="AO2" s="162">
        <f t="shared" si="1"/>
        <v>1.7509727626459144E-2</v>
      </c>
      <c r="AP2" s="162">
        <f t="shared" si="1"/>
        <v>0.17315175097276264</v>
      </c>
      <c r="AQ2" s="162">
        <f t="shared" si="1"/>
        <v>1</v>
      </c>
      <c r="AS2" s="140" t="s">
        <v>4</v>
      </c>
      <c r="AT2" s="162">
        <f>+AT56/$BM56</f>
        <v>0.24513618677042801</v>
      </c>
      <c r="AU2" s="162">
        <f t="shared" ref="AU2:BL2" si="2">+AU56/$BM56</f>
        <v>0.10311284046692606</v>
      </c>
      <c r="AV2" s="162">
        <f t="shared" si="2"/>
        <v>0.28599221789883267</v>
      </c>
      <c r="AW2" s="162">
        <f t="shared" si="2"/>
        <v>5.8365758754863814E-3</v>
      </c>
      <c r="AX2" s="162">
        <f t="shared" si="2"/>
        <v>3.8910505836575876E-3</v>
      </c>
      <c r="AY2" s="162">
        <f t="shared" si="2"/>
        <v>1.9455252918287938E-3</v>
      </c>
      <c r="AZ2" s="162">
        <f t="shared" si="2"/>
        <v>1.9455252918287938E-3</v>
      </c>
      <c r="BA2" s="162">
        <f t="shared" si="2"/>
        <v>1.9455252918287938E-3</v>
      </c>
      <c r="BB2" s="162">
        <f t="shared" si="2"/>
        <v>4.085603112840467E-2</v>
      </c>
      <c r="BC2" s="162">
        <f t="shared" si="2"/>
        <v>3.8910505836575876E-3</v>
      </c>
      <c r="BD2" s="162">
        <f t="shared" si="2"/>
        <v>4.8638132295719845E-2</v>
      </c>
      <c r="BE2" s="162">
        <f t="shared" si="2"/>
        <v>0</v>
      </c>
      <c r="BF2" s="162">
        <f t="shared" si="2"/>
        <v>1.9455252918287938E-2</v>
      </c>
      <c r="BG2" s="162">
        <f t="shared" si="2"/>
        <v>3.8910505836575876E-3</v>
      </c>
      <c r="BH2" s="162">
        <f t="shared" si="2"/>
        <v>2.3346303501945526E-2</v>
      </c>
      <c r="BI2" s="162">
        <f t="shared" si="2"/>
        <v>1.9455252918287938E-3</v>
      </c>
      <c r="BJ2" s="162">
        <f t="shared" si="2"/>
        <v>4.2801556420233464E-2</v>
      </c>
      <c r="BK2" s="162">
        <f t="shared" si="2"/>
        <v>3.8910505836575876E-2</v>
      </c>
      <c r="BL2" s="162">
        <f t="shared" si="2"/>
        <v>0.12645914396887159</v>
      </c>
      <c r="BM2" s="162">
        <f>+BM56/$AQ56</f>
        <v>1</v>
      </c>
    </row>
    <row r="3" spans="1:65" ht="51" x14ac:dyDescent="0.2">
      <c r="A3" s="139">
        <v>2021</v>
      </c>
      <c r="B3" s="28" t="s">
        <v>50</v>
      </c>
      <c r="C3" s="28" t="s">
        <v>51</v>
      </c>
      <c r="D3" s="28" t="s">
        <v>52</v>
      </c>
      <c r="E3" s="28" t="s">
        <v>53</v>
      </c>
      <c r="F3" s="28" t="s">
        <v>54</v>
      </c>
      <c r="G3" s="28" t="s">
        <v>55</v>
      </c>
      <c r="H3" s="28" t="s">
        <v>56</v>
      </c>
      <c r="I3" s="28" t="s">
        <v>57</v>
      </c>
      <c r="J3" s="28" t="s">
        <v>58</v>
      </c>
      <c r="K3" s="28" t="s">
        <v>59</v>
      </c>
      <c r="L3" s="28" t="s">
        <v>60</v>
      </c>
      <c r="M3" s="28" t="s">
        <v>61</v>
      </c>
      <c r="N3" s="28" t="s">
        <v>62</v>
      </c>
      <c r="O3" s="28" t="s">
        <v>63</v>
      </c>
      <c r="P3" s="28" t="s">
        <v>64</v>
      </c>
      <c r="Q3" s="28" t="s">
        <v>65</v>
      </c>
      <c r="R3" s="28" t="s">
        <v>66</v>
      </c>
      <c r="S3" s="28" t="s">
        <v>67</v>
      </c>
      <c r="T3" s="28" t="s">
        <v>68</v>
      </c>
      <c r="U3" s="148" t="s">
        <v>85</v>
      </c>
      <c r="W3" s="139">
        <v>2022</v>
      </c>
      <c r="X3" s="28" t="s">
        <v>50</v>
      </c>
      <c r="Y3" s="28" t="s">
        <v>51</v>
      </c>
      <c r="Z3" s="28" t="s">
        <v>52</v>
      </c>
      <c r="AA3" s="28" t="s">
        <v>53</v>
      </c>
      <c r="AB3" s="28" t="s">
        <v>54</v>
      </c>
      <c r="AC3" s="28" t="s">
        <v>55</v>
      </c>
      <c r="AD3" s="28" t="s">
        <v>56</v>
      </c>
      <c r="AE3" s="28" t="s">
        <v>57</v>
      </c>
      <c r="AF3" s="28" t="s">
        <v>58</v>
      </c>
      <c r="AG3" s="28" t="s">
        <v>59</v>
      </c>
      <c r="AH3" s="28" t="s">
        <v>60</v>
      </c>
      <c r="AI3" s="28" t="s">
        <v>61</v>
      </c>
      <c r="AJ3" s="28" t="s">
        <v>62</v>
      </c>
      <c r="AK3" s="28" t="s">
        <v>63</v>
      </c>
      <c r="AL3" s="28" t="s">
        <v>64</v>
      </c>
      <c r="AM3" s="28" t="s">
        <v>65</v>
      </c>
      <c r="AN3" s="28" t="s">
        <v>66</v>
      </c>
      <c r="AO3" s="28" t="s">
        <v>67</v>
      </c>
      <c r="AP3" s="28" t="s">
        <v>68</v>
      </c>
      <c r="AQ3" s="148" t="s">
        <v>85</v>
      </c>
      <c r="AS3" s="139" t="s">
        <v>254</v>
      </c>
      <c r="AT3" s="28" t="s">
        <v>50</v>
      </c>
      <c r="AU3" s="28" t="s">
        <v>51</v>
      </c>
      <c r="AV3" s="28" t="s">
        <v>52</v>
      </c>
      <c r="AW3" s="28" t="s">
        <v>53</v>
      </c>
      <c r="AX3" s="28" t="s">
        <v>54</v>
      </c>
      <c r="AY3" s="28" t="s">
        <v>55</v>
      </c>
      <c r="AZ3" s="28" t="s">
        <v>56</v>
      </c>
      <c r="BA3" s="28" t="s">
        <v>57</v>
      </c>
      <c r="BB3" s="28" t="s">
        <v>58</v>
      </c>
      <c r="BC3" s="28" t="s">
        <v>59</v>
      </c>
      <c r="BD3" s="28" t="s">
        <v>60</v>
      </c>
      <c r="BE3" s="28" t="s">
        <v>61</v>
      </c>
      <c r="BF3" s="28" t="s">
        <v>62</v>
      </c>
      <c r="BG3" s="28" t="s">
        <v>63</v>
      </c>
      <c r="BH3" s="28" t="s">
        <v>64</v>
      </c>
      <c r="BI3" s="28" t="s">
        <v>65</v>
      </c>
      <c r="BJ3" s="28" t="s">
        <v>66</v>
      </c>
      <c r="BK3" s="28" t="s">
        <v>67</v>
      </c>
      <c r="BL3" s="28" t="s">
        <v>68</v>
      </c>
      <c r="BM3" s="148" t="s">
        <v>85</v>
      </c>
    </row>
    <row r="4" spans="1:65" x14ac:dyDescent="0.2">
      <c r="A4" s="140" t="s">
        <v>5</v>
      </c>
      <c r="B4" s="162">
        <f>+B57/$U57</f>
        <v>0.19704198473282442</v>
      </c>
      <c r="C4" s="162">
        <f t="shared" ref="C4:U4" si="3">+C57/$U57</f>
        <v>4.532442748091603E-2</v>
      </c>
      <c r="D4" s="162">
        <f t="shared" si="3"/>
        <v>0.14360687022900764</v>
      </c>
      <c r="E4" s="162">
        <f t="shared" si="3"/>
        <v>1.3358778625954198E-2</v>
      </c>
      <c r="F4" s="162">
        <f t="shared" si="3"/>
        <v>1.4312977099236641E-3</v>
      </c>
      <c r="G4" s="162">
        <f t="shared" si="3"/>
        <v>2.3854961832061069E-3</v>
      </c>
      <c r="H4" s="162">
        <f t="shared" si="3"/>
        <v>3.3396946564885495E-3</v>
      </c>
      <c r="I4" s="162">
        <f t="shared" si="3"/>
        <v>0</v>
      </c>
      <c r="J4" s="162">
        <f t="shared" si="3"/>
        <v>1.1927480916030535E-2</v>
      </c>
      <c r="K4" s="162">
        <f t="shared" si="3"/>
        <v>0</v>
      </c>
      <c r="L4" s="162">
        <f t="shared" si="3"/>
        <v>1.4312977099236641E-2</v>
      </c>
      <c r="M4" s="162">
        <f t="shared" si="3"/>
        <v>4.7709923664122139E-3</v>
      </c>
      <c r="N4" s="162">
        <f t="shared" si="3"/>
        <v>1.2881679389312978E-2</v>
      </c>
      <c r="O4" s="162">
        <f t="shared" si="3"/>
        <v>4.7709923664122136E-4</v>
      </c>
      <c r="P4" s="162">
        <f t="shared" si="3"/>
        <v>8.5877862595419852E-3</v>
      </c>
      <c r="Q4" s="162">
        <f t="shared" si="3"/>
        <v>0</v>
      </c>
      <c r="R4" s="162">
        <f t="shared" si="3"/>
        <v>0.16364503816793893</v>
      </c>
      <c r="S4" s="162">
        <f t="shared" si="3"/>
        <v>0.10162213740458015</v>
      </c>
      <c r="T4" s="162">
        <f t="shared" si="3"/>
        <v>0.27528625954198471</v>
      </c>
      <c r="U4" s="162">
        <f t="shared" si="3"/>
        <v>1</v>
      </c>
      <c r="W4" s="140" t="s">
        <v>5</v>
      </c>
      <c r="X4" s="162">
        <f>+X57/$AQ57</f>
        <v>0.17203424378312271</v>
      </c>
      <c r="Y4" s="162">
        <f t="shared" ref="Y4:AQ4" si="4">+Y57/$AQ57</f>
        <v>6.7672238075825522E-2</v>
      </c>
      <c r="Z4" s="162">
        <f t="shared" si="4"/>
        <v>0.13371381981247452</v>
      </c>
      <c r="AA4" s="162">
        <f t="shared" si="4"/>
        <v>2.1606196494088872E-2</v>
      </c>
      <c r="AB4" s="162">
        <f t="shared" si="4"/>
        <v>1.2229922543823889E-3</v>
      </c>
      <c r="AC4" s="162">
        <f t="shared" si="4"/>
        <v>2.4459845087647777E-3</v>
      </c>
      <c r="AD4" s="162">
        <f t="shared" si="4"/>
        <v>2.8536485935589076E-3</v>
      </c>
      <c r="AE4" s="162">
        <f t="shared" si="4"/>
        <v>4.0766408479412964E-4</v>
      </c>
      <c r="AF4" s="162">
        <f t="shared" si="4"/>
        <v>5.7072971871178152E-3</v>
      </c>
      <c r="AG4" s="162">
        <f t="shared" si="4"/>
        <v>1.8752547900529964E-2</v>
      </c>
      <c r="AH4" s="162">
        <f t="shared" si="4"/>
        <v>4.1989400733795354E-2</v>
      </c>
      <c r="AI4" s="162">
        <f t="shared" si="4"/>
        <v>3.6689767631471666E-3</v>
      </c>
      <c r="AJ4" s="162">
        <f t="shared" si="4"/>
        <v>1.5898899306971057E-2</v>
      </c>
      <c r="AK4" s="162">
        <f t="shared" si="4"/>
        <v>4.0766408479412964E-4</v>
      </c>
      <c r="AL4" s="162">
        <f t="shared" si="4"/>
        <v>8.1532816958825929E-3</v>
      </c>
      <c r="AM4" s="162">
        <f t="shared" si="4"/>
        <v>2.4459845087647777E-3</v>
      </c>
      <c r="AN4" s="162">
        <f t="shared" si="4"/>
        <v>0.12963717896453322</v>
      </c>
      <c r="AO4" s="162">
        <f t="shared" si="4"/>
        <v>7.5825519771708108E-2</v>
      </c>
      <c r="AP4" s="162">
        <f t="shared" si="4"/>
        <v>0.29555646147574399</v>
      </c>
      <c r="AQ4" s="162">
        <f t="shared" si="4"/>
        <v>1</v>
      </c>
      <c r="AS4" s="140" t="s">
        <v>5</v>
      </c>
      <c r="AT4" s="162">
        <f>+AT57/$BM57</f>
        <v>0.15095815408682051</v>
      </c>
      <c r="AU4" s="162">
        <f t="shared" ref="AU4:BL4" si="5">+AU57/$BM57</f>
        <v>7.1959327336722723E-2</v>
      </c>
      <c r="AV4" s="162">
        <f t="shared" si="5"/>
        <v>0.13101290574892452</v>
      </c>
      <c r="AW4" s="162">
        <f t="shared" si="5"/>
        <v>2.6593664450527962E-2</v>
      </c>
      <c r="AX4" s="162">
        <f t="shared" si="5"/>
        <v>3.5197497066875244E-3</v>
      </c>
      <c r="AY4" s="162">
        <f t="shared" si="5"/>
        <v>3.9108330074305825E-4</v>
      </c>
      <c r="AZ4" s="162">
        <f t="shared" si="5"/>
        <v>0</v>
      </c>
      <c r="BA4" s="162">
        <f t="shared" si="5"/>
        <v>1.9554165037152915E-3</v>
      </c>
      <c r="BB4" s="162">
        <f t="shared" si="5"/>
        <v>8.9949159170903403E-3</v>
      </c>
      <c r="BC4" s="162">
        <f t="shared" si="5"/>
        <v>8.6038326163472827E-3</v>
      </c>
      <c r="BD4" s="162">
        <f t="shared" si="5"/>
        <v>2.1900664841611264E-2</v>
      </c>
      <c r="BE4" s="162">
        <f t="shared" si="5"/>
        <v>2.3464998044583495E-3</v>
      </c>
      <c r="BF4" s="162">
        <f t="shared" si="5"/>
        <v>1.4470082127493155E-2</v>
      </c>
      <c r="BG4" s="162">
        <f t="shared" si="5"/>
        <v>3.5197497066875244E-3</v>
      </c>
      <c r="BH4" s="162">
        <f t="shared" si="5"/>
        <v>3.5197497066875244E-3</v>
      </c>
      <c r="BI4" s="162">
        <f t="shared" si="5"/>
        <v>3.5197497066875244E-3</v>
      </c>
      <c r="BJ4" s="162">
        <f t="shared" si="5"/>
        <v>0.10441924129839655</v>
      </c>
      <c r="BK4" s="162">
        <f t="shared" si="5"/>
        <v>0.12905748924520924</v>
      </c>
      <c r="BL4" s="162">
        <f t="shared" si="5"/>
        <v>0.31325772389518969</v>
      </c>
      <c r="BM4" s="162">
        <f>SUM(AT4:BL4)</f>
        <v>0.99999999999999989</v>
      </c>
    </row>
    <row r="5" spans="1:65" ht="51" x14ac:dyDescent="0.2">
      <c r="A5" s="139">
        <v>2021</v>
      </c>
      <c r="B5" s="28" t="s">
        <v>50</v>
      </c>
      <c r="C5" s="28" t="s">
        <v>51</v>
      </c>
      <c r="D5" s="28" t="s">
        <v>52</v>
      </c>
      <c r="E5" s="28" t="s">
        <v>53</v>
      </c>
      <c r="F5" s="28" t="s">
        <v>54</v>
      </c>
      <c r="G5" s="28" t="s">
        <v>55</v>
      </c>
      <c r="H5" s="28" t="s">
        <v>56</v>
      </c>
      <c r="I5" s="28" t="s">
        <v>57</v>
      </c>
      <c r="J5" s="28" t="s">
        <v>58</v>
      </c>
      <c r="K5" s="28" t="s">
        <v>59</v>
      </c>
      <c r="L5" s="28" t="s">
        <v>60</v>
      </c>
      <c r="M5" s="28" t="s">
        <v>61</v>
      </c>
      <c r="N5" s="28" t="s">
        <v>62</v>
      </c>
      <c r="O5" s="28" t="s">
        <v>63</v>
      </c>
      <c r="P5" s="28" t="s">
        <v>64</v>
      </c>
      <c r="Q5" s="28" t="s">
        <v>65</v>
      </c>
      <c r="R5" s="28" t="s">
        <v>66</v>
      </c>
      <c r="S5" s="28" t="s">
        <v>67</v>
      </c>
      <c r="T5" s="28" t="s">
        <v>68</v>
      </c>
      <c r="U5" s="148" t="s">
        <v>85</v>
      </c>
      <c r="W5" s="139">
        <v>2022</v>
      </c>
      <c r="X5" s="28" t="s">
        <v>50</v>
      </c>
      <c r="Y5" s="28" t="s">
        <v>51</v>
      </c>
      <c r="Z5" s="28" t="s">
        <v>52</v>
      </c>
      <c r="AA5" s="28" t="s">
        <v>53</v>
      </c>
      <c r="AB5" s="28" t="s">
        <v>54</v>
      </c>
      <c r="AC5" s="28" t="s">
        <v>55</v>
      </c>
      <c r="AD5" s="28" t="s">
        <v>56</v>
      </c>
      <c r="AE5" s="28" t="s">
        <v>57</v>
      </c>
      <c r="AF5" s="28" t="s">
        <v>58</v>
      </c>
      <c r="AG5" s="28" t="s">
        <v>59</v>
      </c>
      <c r="AH5" s="28" t="s">
        <v>60</v>
      </c>
      <c r="AI5" s="28" t="s">
        <v>61</v>
      </c>
      <c r="AJ5" s="28" t="s">
        <v>62</v>
      </c>
      <c r="AK5" s="28" t="s">
        <v>63</v>
      </c>
      <c r="AL5" s="28" t="s">
        <v>64</v>
      </c>
      <c r="AM5" s="28" t="s">
        <v>65</v>
      </c>
      <c r="AN5" s="28" t="s">
        <v>66</v>
      </c>
      <c r="AO5" s="28" t="s">
        <v>67</v>
      </c>
      <c r="AP5" s="28" t="s">
        <v>68</v>
      </c>
      <c r="AQ5" s="148" t="s">
        <v>85</v>
      </c>
      <c r="AS5" s="139" t="s">
        <v>254</v>
      </c>
      <c r="AT5" s="28" t="s">
        <v>50</v>
      </c>
      <c r="AU5" s="28" t="s">
        <v>51</v>
      </c>
      <c r="AV5" s="28" t="s">
        <v>52</v>
      </c>
      <c r="AW5" s="28" t="s">
        <v>53</v>
      </c>
      <c r="AX5" s="28" t="s">
        <v>54</v>
      </c>
      <c r="AY5" s="28" t="s">
        <v>55</v>
      </c>
      <c r="AZ5" s="28" t="s">
        <v>56</v>
      </c>
      <c r="BA5" s="28" t="s">
        <v>57</v>
      </c>
      <c r="BB5" s="28" t="s">
        <v>58</v>
      </c>
      <c r="BC5" s="28" t="s">
        <v>59</v>
      </c>
      <c r="BD5" s="28" t="s">
        <v>60</v>
      </c>
      <c r="BE5" s="28" t="s">
        <v>61</v>
      </c>
      <c r="BF5" s="28" t="s">
        <v>62</v>
      </c>
      <c r="BG5" s="28" t="s">
        <v>63</v>
      </c>
      <c r="BH5" s="28" t="s">
        <v>64</v>
      </c>
      <c r="BI5" s="28" t="s">
        <v>65</v>
      </c>
      <c r="BJ5" s="28" t="s">
        <v>66</v>
      </c>
      <c r="BK5" s="28" t="s">
        <v>67</v>
      </c>
      <c r="BL5" s="28" t="s">
        <v>68</v>
      </c>
      <c r="BM5" s="148" t="s">
        <v>85</v>
      </c>
    </row>
    <row r="6" spans="1:65" x14ac:dyDescent="0.2">
      <c r="A6" s="140" t="s">
        <v>6</v>
      </c>
      <c r="B6" s="162">
        <f>+B58/$U58</f>
        <v>0.29978354978354976</v>
      </c>
      <c r="C6" s="162">
        <f t="shared" ref="C6:U6" si="6">+C58/$U58</f>
        <v>5.1948051948051951E-2</v>
      </c>
      <c r="D6" s="162">
        <f t="shared" si="6"/>
        <v>0.19372294372294371</v>
      </c>
      <c r="E6" s="162">
        <f t="shared" si="6"/>
        <v>1.948051948051948E-2</v>
      </c>
      <c r="F6" s="162">
        <f t="shared" si="6"/>
        <v>5.411255411255411E-3</v>
      </c>
      <c r="G6" s="162">
        <f t="shared" si="6"/>
        <v>0</v>
      </c>
      <c r="H6" s="162">
        <f t="shared" si="6"/>
        <v>0</v>
      </c>
      <c r="I6" s="162">
        <f t="shared" si="6"/>
        <v>1.0822510822510823E-3</v>
      </c>
      <c r="J6" s="162">
        <f t="shared" si="6"/>
        <v>8.658008658008658E-3</v>
      </c>
      <c r="K6" s="162">
        <f t="shared" si="6"/>
        <v>3.246753246753247E-3</v>
      </c>
      <c r="L6" s="162">
        <f t="shared" si="6"/>
        <v>2.7056277056277056E-2</v>
      </c>
      <c r="M6" s="162">
        <f t="shared" si="6"/>
        <v>1.0822510822510823E-3</v>
      </c>
      <c r="N6" s="162">
        <f t="shared" si="6"/>
        <v>1.0822510822510822E-2</v>
      </c>
      <c r="O6" s="162">
        <f t="shared" si="6"/>
        <v>1.0822510822510823E-3</v>
      </c>
      <c r="P6" s="162">
        <f t="shared" si="6"/>
        <v>3.4632034632034632E-2</v>
      </c>
      <c r="Q6" s="162">
        <f t="shared" si="6"/>
        <v>0</v>
      </c>
      <c r="R6" s="162">
        <f t="shared" si="6"/>
        <v>0.12554112554112554</v>
      </c>
      <c r="S6" s="162">
        <f t="shared" si="6"/>
        <v>0.1774891774891775</v>
      </c>
      <c r="T6" s="162">
        <f t="shared" si="6"/>
        <v>3.896103896103896E-2</v>
      </c>
      <c r="U6" s="162">
        <f t="shared" si="6"/>
        <v>1</v>
      </c>
      <c r="W6" s="140" t="s">
        <v>6</v>
      </c>
      <c r="X6" s="162">
        <f>+X58/$AQ58</f>
        <v>0.29418604651162789</v>
      </c>
      <c r="Y6" s="162">
        <f t="shared" ref="Y6:AQ6" si="7">+Y58/$AQ58</f>
        <v>6.9767441860465115E-2</v>
      </c>
      <c r="Z6" s="162">
        <f t="shared" si="7"/>
        <v>0.18720930232558139</v>
      </c>
      <c r="AA6" s="162">
        <f t="shared" si="7"/>
        <v>1.7441860465116279E-2</v>
      </c>
      <c r="AB6" s="162">
        <f t="shared" si="7"/>
        <v>3.4883720930232558E-3</v>
      </c>
      <c r="AC6" s="162">
        <f t="shared" si="7"/>
        <v>0</v>
      </c>
      <c r="AD6" s="162">
        <f t="shared" si="7"/>
        <v>0</v>
      </c>
      <c r="AE6" s="162">
        <f t="shared" si="7"/>
        <v>1.1627906976744186E-3</v>
      </c>
      <c r="AF6" s="162">
        <f t="shared" si="7"/>
        <v>1.1627906976744186E-2</v>
      </c>
      <c r="AG6" s="162">
        <f t="shared" si="7"/>
        <v>0</v>
      </c>
      <c r="AH6" s="162">
        <f t="shared" si="7"/>
        <v>1.3953488372093023E-2</v>
      </c>
      <c r="AI6" s="162">
        <f t="shared" si="7"/>
        <v>0</v>
      </c>
      <c r="AJ6" s="162">
        <f t="shared" si="7"/>
        <v>9.3023255813953487E-3</v>
      </c>
      <c r="AK6" s="162">
        <f t="shared" si="7"/>
        <v>1.1627906976744186E-3</v>
      </c>
      <c r="AL6" s="162">
        <f t="shared" si="7"/>
        <v>1.8604651162790697E-2</v>
      </c>
      <c r="AM6" s="162">
        <f t="shared" si="7"/>
        <v>0</v>
      </c>
      <c r="AN6" s="162">
        <f t="shared" si="7"/>
        <v>9.4186046511627902E-2</v>
      </c>
      <c r="AO6" s="162">
        <f t="shared" si="7"/>
        <v>0.11511627906976744</v>
      </c>
      <c r="AP6" s="162">
        <f t="shared" si="7"/>
        <v>0.16279069767441862</v>
      </c>
      <c r="AQ6" s="162">
        <f t="shared" si="7"/>
        <v>1</v>
      </c>
      <c r="AS6" s="140" t="s">
        <v>6</v>
      </c>
      <c r="AT6" s="162">
        <f>+AT58/$BM58</f>
        <v>0.25972222222222224</v>
      </c>
      <c r="AU6" s="162">
        <f t="shared" ref="AU6:BL6" si="8">+AU58/$BM58</f>
        <v>6.3888888888888884E-2</v>
      </c>
      <c r="AV6" s="162">
        <f t="shared" si="8"/>
        <v>0.12638888888888888</v>
      </c>
      <c r="AW6" s="162">
        <f t="shared" si="8"/>
        <v>2.2222222222222223E-2</v>
      </c>
      <c r="AX6" s="162">
        <f t="shared" si="8"/>
        <v>1.3888888888888889E-3</v>
      </c>
      <c r="AY6" s="162">
        <f t="shared" si="8"/>
        <v>0</v>
      </c>
      <c r="AZ6" s="162">
        <f t="shared" si="8"/>
        <v>0</v>
      </c>
      <c r="BA6" s="162">
        <f t="shared" si="8"/>
        <v>1.3888888888888889E-3</v>
      </c>
      <c r="BB6" s="162">
        <f t="shared" si="8"/>
        <v>3.888888888888889E-2</v>
      </c>
      <c r="BC6" s="162">
        <f t="shared" si="8"/>
        <v>2.7777777777777779E-3</v>
      </c>
      <c r="BD6" s="162">
        <f t="shared" si="8"/>
        <v>1.9444444444444445E-2</v>
      </c>
      <c r="BE6" s="162">
        <f t="shared" si="8"/>
        <v>0</v>
      </c>
      <c r="BF6" s="162">
        <f t="shared" si="8"/>
        <v>1.5277777777777777E-2</v>
      </c>
      <c r="BG6" s="162">
        <f t="shared" si="8"/>
        <v>1.3888888888888889E-3</v>
      </c>
      <c r="BH6" s="162">
        <f t="shared" si="8"/>
        <v>1.5277777777777777E-2</v>
      </c>
      <c r="BI6" s="162">
        <f t="shared" si="8"/>
        <v>0</v>
      </c>
      <c r="BJ6" s="162">
        <f t="shared" si="8"/>
        <v>5.4166666666666669E-2</v>
      </c>
      <c r="BK6" s="162">
        <f t="shared" si="8"/>
        <v>5.4166666666666669E-2</v>
      </c>
      <c r="BL6" s="162">
        <f t="shared" si="8"/>
        <v>0.32361111111111113</v>
      </c>
      <c r="BM6" s="162">
        <f>SUM(AT6:BL6)</f>
        <v>1</v>
      </c>
    </row>
    <row r="7" spans="1:65" ht="51" x14ac:dyDescent="0.2">
      <c r="A7" s="139">
        <v>2021</v>
      </c>
      <c r="B7" s="28" t="s">
        <v>50</v>
      </c>
      <c r="C7" s="28" t="s">
        <v>51</v>
      </c>
      <c r="D7" s="28" t="s">
        <v>52</v>
      </c>
      <c r="E7" s="28" t="s">
        <v>53</v>
      </c>
      <c r="F7" s="28" t="s">
        <v>54</v>
      </c>
      <c r="G7" s="28" t="s">
        <v>55</v>
      </c>
      <c r="H7" s="28" t="s">
        <v>56</v>
      </c>
      <c r="I7" s="28" t="s">
        <v>57</v>
      </c>
      <c r="J7" s="28" t="s">
        <v>58</v>
      </c>
      <c r="K7" s="28" t="s">
        <v>59</v>
      </c>
      <c r="L7" s="28" t="s">
        <v>60</v>
      </c>
      <c r="M7" s="28" t="s">
        <v>61</v>
      </c>
      <c r="N7" s="28" t="s">
        <v>62</v>
      </c>
      <c r="O7" s="28" t="s">
        <v>63</v>
      </c>
      <c r="P7" s="28" t="s">
        <v>64</v>
      </c>
      <c r="Q7" s="28" t="s">
        <v>65</v>
      </c>
      <c r="R7" s="28" t="s">
        <v>66</v>
      </c>
      <c r="S7" s="28" t="s">
        <v>67</v>
      </c>
      <c r="T7" s="28" t="s">
        <v>68</v>
      </c>
      <c r="U7" s="148" t="s">
        <v>85</v>
      </c>
      <c r="W7" s="139">
        <v>2022</v>
      </c>
      <c r="X7" s="28" t="s">
        <v>50</v>
      </c>
      <c r="Y7" s="28" t="s">
        <v>51</v>
      </c>
      <c r="Z7" s="28" t="s">
        <v>52</v>
      </c>
      <c r="AA7" s="28" t="s">
        <v>53</v>
      </c>
      <c r="AB7" s="28" t="s">
        <v>54</v>
      </c>
      <c r="AC7" s="28" t="s">
        <v>55</v>
      </c>
      <c r="AD7" s="28" t="s">
        <v>56</v>
      </c>
      <c r="AE7" s="28" t="s">
        <v>57</v>
      </c>
      <c r="AF7" s="28" t="s">
        <v>58</v>
      </c>
      <c r="AG7" s="28" t="s">
        <v>59</v>
      </c>
      <c r="AH7" s="28" t="s">
        <v>60</v>
      </c>
      <c r="AI7" s="28" t="s">
        <v>61</v>
      </c>
      <c r="AJ7" s="28" t="s">
        <v>62</v>
      </c>
      <c r="AK7" s="28" t="s">
        <v>63</v>
      </c>
      <c r="AL7" s="28" t="s">
        <v>64</v>
      </c>
      <c r="AM7" s="28" t="s">
        <v>65</v>
      </c>
      <c r="AN7" s="28" t="s">
        <v>66</v>
      </c>
      <c r="AO7" s="28" t="s">
        <v>67</v>
      </c>
      <c r="AP7" s="28" t="s">
        <v>68</v>
      </c>
      <c r="AQ7" s="148" t="s">
        <v>85</v>
      </c>
      <c r="AS7" s="139" t="s">
        <v>254</v>
      </c>
      <c r="AT7" s="28" t="s">
        <v>50</v>
      </c>
      <c r="AU7" s="28" t="s">
        <v>51</v>
      </c>
      <c r="AV7" s="28" t="s">
        <v>52</v>
      </c>
      <c r="AW7" s="28" t="s">
        <v>53</v>
      </c>
      <c r="AX7" s="28" t="s">
        <v>54</v>
      </c>
      <c r="AY7" s="28" t="s">
        <v>55</v>
      </c>
      <c r="AZ7" s="28" t="s">
        <v>56</v>
      </c>
      <c r="BA7" s="28" t="s">
        <v>57</v>
      </c>
      <c r="BB7" s="28" t="s">
        <v>58</v>
      </c>
      <c r="BC7" s="28" t="s">
        <v>59</v>
      </c>
      <c r="BD7" s="28" t="s">
        <v>60</v>
      </c>
      <c r="BE7" s="28" t="s">
        <v>61</v>
      </c>
      <c r="BF7" s="28" t="s">
        <v>62</v>
      </c>
      <c r="BG7" s="28" t="s">
        <v>63</v>
      </c>
      <c r="BH7" s="28" t="s">
        <v>64</v>
      </c>
      <c r="BI7" s="28" t="s">
        <v>65</v>
      </c>
      <c r="BJ7" s="28" t="s">
        <v>66</v>
      </c>
      <c r="BK7" s="28" t="s">
        <v>67</v>
      </c>
      <c r="BL7" s="28" t="s">
        <v>68</v>
      </c>
      <c r="BM7" s="148" t="s">
        <v>85</v>
      </c>
    </row>
    <row r="8" spans="1:65" x14ac:dyDescent="0.2">
      <c r="A8" s="140" t="s">
        <v>7</v>
      </c>
      <c r="B8" s="162">
        <f>+B59/$U59</f>
        <v>0.26689850032601609</v>
      </c>
      <c r="C8" s="162">
        <f t="shared" ref="C8:U8" si="9">+C59/$U59</f>
        <v>0.10345577048467725</v>
      </c>
      <c r="D8" s="162">
        <f t="shared" si="9"/>
        <v>0.36818083025429255</v>
      </c>
      <c r="E8" s="162">
        <f t="shared" si="9"/>
        <v>3.3253640512931969E-2</v>
      </c>
      <c r="F8" s="162">
        <f t="shared" si="9"/>
        <v>6.3029776135622691E-3</v>
      </c>
      <c r="G8" s="162">
        <f t="shared" si="9"/>
        <v>4.3468811128015645E-3</v>
      </c>
      <c r="H8" s="162">
        <f t="shared" si="9"/>
        <v>1.5214083894805478E-3</v>
      </c>
      <c r="I8" s="162">
        <f t="shared" si="9"/>
        <v>6.5203216692023478E-4</v>
      </c>
      <c r="J8" s="162">
        <f t="shared" si="9"/>
        <v>1.0215170615083678E-2</v>
      </c>
      <c r="K8" s="162">
        <f t="shared" si="9"/>
        <v>3.477504890241252E-3</v>
      </c>
      <c r="L8" s="162">
        <f t="shared" si="9"/>
        <v>1.7387524451206258E-2</v>
      </c>
      <c r="M8" s="162">
        <f t="shared" si="9"/>
        <v>1.9560965007607042E-3</v>
      </c>
      <c r="N8" s="162">
        <f t="shared" si="9"/>
        <v>8.9111062812432078E-3</v>
      </c>
      <c r="O8" s="162">
        <f t="shared" si="9"/>
        <v>3.2601608346011736E-3</v>
      </c>
      <c r="P8" s="162">
        <f t="shared" si="9"/>
        <v>2.4125190176048684E-2</v>
      </c>
      <c r="Q8" s="162">
        <f t="shared" si="9"/>
        <v>3.2601608346011736E-3</v>
      </c>
      <c r="R8" s="162">
        <f t="shared" si="9"/>
        <v>3.1297544012171268E-2</v>
      </c>
      <c r="S8" s="162">
        <f t="shared" si="9"/>
        <v>4.1295370571614864E-2</v>
      </c>
      <c r="T8" s="162">
        <f t="shared" si="9"/>
        <v>7.020212997174527E-2</v>
      </c>
      <c r="U8" s="162">
        <f t="shared" si="9"/>
        <v>1</v>
      </c>
      <c r="W8" s="140" t="s">
        <v>7</v>
      </c>
      <c r="X8" s="162">
        <f>+X59/$AQ59</f>
        <v>0.29559497707793503</v>
      </c>
      <c r="Y8" s="162">
        <f t="shared" ref="Y8:AQ8" si="10">+Y59/$AQ59</f>
        <v>0.10723539964121985</v>
      </c>
      <c r="Z8" s="162">
        <f t="shared" si="10"/>
        <v>0.32808451265696631</v>
      </c>
      <c r="AA8" s="162">
        <f t="shared" si="10"/>
        <v>3.1094279449870442E-2</v>
      </c>
      <c r="AB8" s="162">
        <f t="shared" si="10"/>
        <v>1.4550528204106039E-2</v>
      </c>
      <c r="AC8" s="162">
        <f t="shared" si="10"/>
        <v>3.5878014749850507E-3</v>
      </c>
      <c r="AD8" s="162">
        <f t="shared" si="10"/>
        <v>0</v>
      </c>
      <c r="AE8" s="162">
        <f t="shared" si="10"/>
        <v>6.5776360374725932E-3</v>
      </c>
      <c r="AF8" s="162">
        <f t="shared" si="10"/>
        <v>9.9661152082918085E-3</v>
      </c>
      <c r="AG8" s="162">
        <f t="shared" si="10"/>
        <v>7.9728921666334467E-4</v>
      </c>
      <c r="AH8" s="162">
        <f t="shared" si="10"/>
        <v>1.0165437512457643E-2</v>
      </c>
      <c r="AI8" s="162">
        <f t="shared" si="10"/>
        <v>7.9728921666334467E-4</v>
      </c>
      <c r="AJ8" s="162">
        <f t="shared" si="10"/>
        <v>3.1891568666533787E-3</v>
      </c>
      <c r="AK8" s="162">
        <f t="shared" si="10"/>
        <v>1.3952561291608531E-3</v>
      </c>
      <c r="AL8" s="162">
        <f t="shared" si="10"/>
        <v>9.1688259916284636E-3</v>
      </c>
      <c r="AM8" s="162">
        <f t="shared" si="10"/>
        <v>1.1959338249950169E-3</v>
      </c>
      <c r="AN8" s="162">
        <f t="shared" si="10"/>
        <v>3.3884791708192148E-2</v>
      </c>
      <c r="AO8" s="162">
        <f t="shared" si="10"/>
        <v>3.1891568666533789E-2</v>
      </c>
      <c r="AP8" s="162">
        <f t="shared" si="10"/>
        <v>0.1108232011162049</v>
      </c>
      <c r="AQ8" s="162">
        <f t="shared" si="10"/>
        <v>1</v>
      </c>
      <c r="AS8" s="140" t="s">
        <v>7</v>
      </c>
      <c r="AT8" s="162">
        <f>+AT59/$BM59</f>
        <v>0.24123989218328842</v>
      </c>
      <c r="AU8" s="162">
        <f t="shared" ref="AU8:BL8" si="11">+AU59/$BM59</f>
        <v>0.10685406237966885</v>
      </c>
      <c r="AV8" s="162">
        <f t="shared" si="11"/>
        <v>0.33153638814016173</v>
      </c>
      <c r="AW8" s="162">
        <f t="shared" si="11"/>
        <v>4.0431266846361183E-2</v>
      </c>
      <c r="AX8" s="162">
        <f t="shared" si="11"/>
        <v>2.0408163265306121E-2</v>
      </c>
      <c r="AY8" s="162">
        <f t="shared" si="11"/>
        <v>4.8132460531382362E-3</v>
      </c>
      <c r="AZ8" s="162">
        <f t="shared" si="11"/>
        <v>0</v>
      </c>
      <c r="BA8" s="162">
        <f t="shared" si="11"/>
        <v>1.4054678475163651E-2</v>
      </c>
      <c r="BB8" s="162">
        <f t="shared" si="11"/>
        <v>1.1359260685406238E-2</v>
      </c>
      <c r="BC8" s="162">
        <f t="shared" si="11"/>
        <v>1.9252984212552945E-3</v>
      </c>
      <c r="BD8" s="162">
        <f t="shared" si="11"/>
        <v>1.0011551790527531E-2</v>
      </c>
      <c r="BE8" s="162">
        <f t="shared" si="11"/>
        <v>3.850596842510589E-3</v>
      </c>
      <c r="BF8" s="162">
        <f t="shared" si="11"/>
        <v>4.0431266846361188E-3</v>
      </c>
      <c r="BG8" s="162">
        <f t="shared" si="11"/>
        <v>1.0396611474778591E-2</v>
      </c>
      <c r="BH8" s="162">
        <f t="shared" si="11"/>
        <v>4.0431266846361188E-3</v>
      </c>
      <c r="BI8" s="162">
        <f t="shared" si="11"/>
        <v>1.1551790527531767E-3</v>
      </c>
      <c r="BJ8" s="162">
        <f t="shared" si="11"/>
        <v>5.3138236426646134E-2</v>
      </c>
      <c r="BK8" s="162">
        <f t="shared" si="11"/>
        <v>4.3319214478244127E-2</v>
      </c>
      <c r="BL8" s="162">
        <f t="shared" si="11"/>
        <v>9.742010011551791E-2</v>
      </c>
      <c r="BM8" s="162">
        <f>SUM(AT8:BL8)</f>
        <v>1</v>
      </c>
    </row>
    <row r="9" spans="1:65" ht="51" x14ac:dyDescent="0.2">
      <c r="A9" s="139">
        <v>2021</v>
      </c>
      <c r="B9" s="28" t="s">
        <v>50</v>
      </c>
      <c r="C9" s="28" t="s">
        <v>51</v>
      </c>
      <c r="D9" s="28" t="s">
        <v>52</v>
      </c>
      <c r="E9" s="28" t="s">
        <v>53</v>
      </c>
      <c r="F9" s="28" t="s">
        <v>54</v>
      </c>
      <c r="G9" s="28" t="s">
        <v>55</v>
      </c>
      <c r="H9" s="28" t="s">
        <v>56</v>
      </c>
      <c r="I9" s="28" t="s">
        <v>57</v>
      </c>
      <c r="J9" s="28" t="s">
        <v>58</v>
      </c>
      <c r="K9" s="28" t="s">
        <v>59</v>
      </c>
      <c r="L9" s="28" t="s">
        <v>60</v>
      </c>
      <c r="M9" s="28" t="s">
        <v>61</v>
      </c>
      <c r="N9" s="28" t="s">
        <v>62</v>
      </c>
      <c r="O9" s="28" t="s">
        <v>63</v>
      </c>
      <c r="P9" s="28" t="s">
        <v>64</v>
      </c>
      <c r="Q9" s="28" t="s">
        <v>65</v>
      </c>
      <c r="R9" s="28" t="s">
        <v>66</v>
      </c>
      <c r="S9" s="28" t="s">
        <v>67</v>
      </c>
      <c r="T9" s="28" t="s">
        <v>68</v>
      </c>
      <c r="U9" s="148" t="s">
        <v>85</v>
      </c>
      <c r="W9" s="139">
        <v>2022</v>
      </c>
      <c r="X9" s="28" t="s">
        <v>50</v>
      </c>
      <c r="Y9" s="28" t="s">
        <v>51</v>
      </c>
      <c r="Z9" s="28" t="s">
        <v>52</v>
      </c>
      <c r="AA9" s="28" t="s">
        <v>53</v>
      </c>
      <c r="AB9" s="28" t="s">
        <v>54</v>
      </c>
      <c r="AC9" s="28" t="s">
        <v>55</v>
      </c>
      <c r="AD9" s="28" t="s">
        <v>56</v>
      </c>
      <c r="AE9" s="28" t="s">
        <v>57</v>
      </c>
      <c r="AF9" s="28" t="s">
        <v>58</v>
      </c>
      <c r="AG9" s="28" t="s">
        <v>59</v>
      </c>
      <c r="AH9" s="28" t="s">
        <v>60</v>
      </c>
      <c r="AI9" s="28" t="s">
        <v>61</v>
      </c>
      <c r="AJ9" s="28" t="s">
        <v>62</v>
      </c>
      <c r="AK9" s="28" t="s">
        <v>63</v>
      </c>
      <c r="AL9" s="28" t="s">
        <v>64</v>
      </c>
      <c r="AM9" s="28" t="s">
        <v>65</v>
      </c>
      <c r="AN9" s="28" t="s">
        <v>66</v>
      </c>
      <c r="AO9" s="28" t="s">
        <v>67</v>
      </c>
      <c r="AP9" s="28" t="s">
        <v>68</v>
      </c>
      <c r="AQ9" s="148" t="s">
        <v>85</v>
      </c>
      <c r="AS9" s="139" t="s">
        <v>254</v>
      </c>
      <c r="AT9" s="28" t="s">
        <v>50</v>
      </c>
      <c r="AU9" s="28" t="s">
        <v>51</v>
      </c>
      <c r="AV9" s="28" t="s">
        <v>52</v>
      </c>
      <c r="AW9" s="28" t="s">
        <v>53</v>
      </c>
      <c r="AX9" s="28" t="s">
        <v>54</v>
      </c>
      <c r="AY9" s="28" t="s">
        <v>55</v>
      </c>
      <c r="AZ9" s="28" t="s">
        <v>56</v>
      </c>
      <c r="BA9" s="28" t="s">
        <v>57</v>
      </c>
      <c r="BB9" s="28" t="s">
        <v>58</v>
      </c>
      <c r="BC9" s="28" t="s">
        <v>59</v>
      </c>
      <c r="BD9" s="28" t="s">
        <v>60</v>
      </c>
      <c r="BE9" s="28" t="s">
        <v>61</v>
      </c>
      <c r="BF9" s="28" t="s">
        <v>62</v>
      </c>
      <c r="BG9" s="28" t="s">
        <v>63</v>
      </c>
      <c r="BH9" s="28" t="s">
        <v>64</v>
      </c>
      <c r="BI9" s="28" t="s">
        <v>65</v>
      </c>
      <c r="BJ9" s="28" t="s">
        <v>66</v>
      </c>
      <c r="BK9" s="28" t="s">
        <v>67</v>
      </c>
      <c r="BL9" s="28" t="s">
        <v>68</v>
      </c>
      <c r="BM9" s="148" t="s">
        <v>85</v>
      </c>
    </row>
    <row r="10" spans="1:65" x14ac:dyDescent="0.2">
      <c r="A10" s="140" t="s">
        <v>8</v>
      </c>
      <c r="B10" s="162">
        <f>+B60/$U60</f>
        <v>0.33333333333333331</v>
      </c>
      <c r="C10" s="162">
        <f t="shared" ref="C10:U10" si="12">+C60/$U60</f>
        <v>0.11522633744855967</v>
      </c>
      <c r="D10" s="162">
        <f t="shared" si="12"/>
        <v>0.23456790123456789</v>
      </c>
      <c r="E10" s="162">
        <f t="shared" si="12"/>
        <v>4.5267489711934158E-2</v>
      </c>
      <c r="F10" s="162">
        <f t="shared" si="12"/>
        <v>1.646090534979424E-2</v>
      </c>
      <c r="G10" s="162">
        <f t="shared" si="12"/>
        <v>1.2345679012345678E-2</v>
      </c>
      <c r="H10" s="162">
        <f t="shared" si="12"/>
        <v>4.11522633744856E-3</v>
      </c>
      <c r="I10" s="162">
        <f t="shared" si="12"/>
        <v>0</v>
      </c>
      <c r="J10" s="162">
        <f t="shared" si="12"/>
        <v>1.0288065843621399E-2</v>
      </c>
      <c r="K10" s="162">
        <f t="shared" si="12"/>
        <v>0</v>
      </c>
      <c r="L10" s="162">
        <f t="shared" si="12"/>
        <v>3.9094650205761319E-2</v>
      </c>
      <c r="M10" s="162">
        <f t="shared" si="12"/>
        <v>2.05761316872428E-3</v>
      </c>
      <c r="N10" s="162">
        <f t="shared" si="12"/>
        <v>1.8518518518518517E-2</v>
      </c>
      <c r="O10" s="162">
        <f t="shared" si="12"/>
        <v>0</v>
      </c>
      <c r="P10" s="162">
        <f t="shared" si="12"/>
        <v>1.4403292181069959E-2</v>
      </c>
      <c r="Q10" s="162">
        <f t="shared" si="12"/>
        <v>0</v>
      </c>
      <c r="R10" s="162">
        <f t="shared" si="12"/>
        <v>2.05761316872428E-3</v>
      </c>
      <c r="S10" s="162">
        <f t="shared" si="12"/>
        <v>2.05761316872428E-3</v>
      </c>
      <c r="T10" s="162">
        <f t="shared" si="12"/>
        <v>0.15020576131687244</v>
      </c>
      <c r="U10" s="162">
        <f t="shared" si="12"/>
        <v>1</v>
      </c>
      <c r="W10" s="140" t="s">
        <v>8</v>
      </c>
      <c r="X10" s="162">
        <f>+X60/$AQ60</f>
        <v>0.2753303964757709</v>
      </c>
      <c r="Y10" s="162">
        <f t="shared" ref="Y10:AQ10" si="13">+Y60/$AQ60</f>
        <v>0.10792951541850221</v>
      </c>
      <c r="Z10" s="162">
        <f t="shared" si="13"/>
        <v>0.24008810572687225</v>
      </c>
      <c r="AA10" s="162">
        <f t="shared" si="13"/>
        <v>5.7268722466960353E-2</v>
      </c>
      <c r="AB10" s="162">
        <f t="shared" si="13"/>
        <v>2.4229074889867842E-2</v>
      </c>
      <c r="AC10" s="162">
        <f t="shared" si="13"/>
        <v>2.2026431718061675E-2</v>
      </c>
      <c r="AD10" s="162">
        <f t="shared" si="13"/>
        <v>0</v>
      </c>
      <c r="AE10" s="162">
        <f t="shared" si="13"/>
        <v>0</v>
      </c>
      <c r="AF10" s="162">
        <f t="shared" si="13"/>
        <v>2.2026431718061676E-3</v>
      </c>
      <c r="AG10" s="162">
        <f t="shared" si="13"/>
        <v>0</v>
      </c>
      <c r="AH10" s="162">
        <f t="shared" si="13"/>
        <v>3.9647577092511016E-2</v>
      </c>
      <c r="AI10" s="162">
        <f t="shared" si="13"/>
        <v>0</v>
      </c>
      <c r="AJ10" s="162">
        <f t="shared" si="13"/>
        <v>2.2026431718061676E-3</v>
      </c>
      <c r="AK10" s="162">
        <f t="shared" si="13"/>
        <v>0</v>
      </c>
      <c r="AL10" s="162">
        <f t="shared" si="13"/>
        <v>1.1013215859030838E-2</v>
      </c>
      <c r="AM10" s="162">
        <f t="shared" si="13"/>
        <v>0</v>
      </c>
      <c r="AN10" s="162">
        <f t="shared" si="13"/>
        <v>4.4052863436123352E-3</v>
      </c>
      <c r="AO10" s="162">
        <f t="shared" si="13"/>
        <v>0</v>
      </c>
      <c r="AP10" s="162">
        <f t="shared" si="13"/>
        <v>0.21365638766519823</v>
      </c>
      <c r="AQ10" s="162">
        <f t="shared" si="13"/>
        <v>1</v>
      </c>
      <c r="AS10" s="140" t="s">
        <v>8</v>
      </c>
      <c r="AT10" s="162">
        <f>+AT60/$BM60</f>
        <v>0.28915662650602408</v>
      </c>
      <c r="AU10" s="162">
        <f t="shared" ref="AU10:BL10" si="14">+AU60/$BM60</f>
        <v>0.1180722891566265</v>
      </c>
      <c r="AV10" s="162">
        <f t="shared" si="14"/>
        <v>0.13493975903614458</v>
      </c>
      <c r="AW10" s="162">
        <f t="shared" si="14"/>
        <v>6.0240963855421686E-2</v>
      </c>
      <c r="AX10" s="162">
        <f t="shared" si="14"/>
        <v>2.891566265060241E-2</v>
      </c>
      <c r="AY10" s="162">
        <f t="shared" si="14"/>
        <v>2.891566265060241E-2</v>
      </c>
      <c r="AZ10" s="162">
        <f t="shared" si="14"/>
        <v>0</v>
      </c>
      <c r="BA10" s="162">
        <f t="shared" si="14"/>
        <v>0</v>
      </c>
      <c r="BB10" s="162">
        <f t="shared" si="14"/>
        <v>0</v>
      </c>
      <c r="BC10" s="162">
        <f t="shared" si="14"/>
        <v>2.4096385542168677E-3</v>
      </c>
      <c r="BD10" s="162">
        <f t="shared" si="14"/>
        <v>3.1325301204819279E-2</v>
      </c>
      <c r="BE10" s="162">
        <f t="shared" si="14"/>
        <v>0</v>
      </c>
      <c r="BF10" s="162">
        <f t="shared" si="14"/>
        <v>7.2289156626506026E-3</v>
      </c>
      <c r="BG10" s="162">
        <f t="shared" si="14"/>
        <v>0</v>
      </c>
      <c r="BH10" s="162">
        <f t="shared" si="14"/>
        <v>1.2048192771084338E-2</v>
      </c>
      <c r="BI10" s="162">
        <f t="shared" si="14"/>
        <v>0</v>
      </c>
      <c r="BJ10" s="162">
        <f t="shared" si="14"/>
        <v>1.6867469879518072E-2</v>
      </c>
      <c r="BK10" s="162">
        <f t="shared" si="14"/>
        <v>2.4096385542168677E-3</v>
      </c>
      <c r="BL10" s="162">
        <f t="shared" si="14"/>
        <v>0.26746987951807227</v>
      </c>
      <c r="BM10" s="162">
        <f>SUM(AT10:BL10)</f>
        <v>0.99999999999999978</v>
      </c>
    </row>
    <row r="11" spans="1:65" ht="51" x14ac:dyDescent="0.2">
      <c r="A11" s="139">
        <v>2021</v>
      </c>
      <c r="B11" s="28" t="s">
        <v>50</v>
      </c>
      <c r="C11" s="28" t="s">
        <v>51</v>
      </c>
      <c r="D11" s="28" t="s">
        <v>52</v>
      </c>
      <c r="E11" s="28" t="s">
        <v>53</v>
      </c>
      <c r="F11" s="28" t="s">
        <v>54</v>
      </c>
      <c r="G11" s="28" t="s">
        <v>55</v>
      </c>
      <c r="H11" s="28" t="s">
        <v>56</v>
      </c>
      <c r="I11" s="28" t="s">
        <v>57</v>
      </c>
      <c r="J11" s="28" t="s">
        <v>58</v>
      </c>
      <c r="K11" s="28" t="s">
        <v>59</v>
      </c>
      <c r="L11" s="28" t="s">
        <v>60</v>
      </c>
      <c r="M11" s="28" t="s">
        <v>61</v>
      </c>
      <c r="N11" s="28" t="s">
        <v>62</v>
      </c>
      <c r="O11" s="28" t="s">
        <v>63</v>
      </c>
      <c r="P11" s="28" t="s">
        <v>64</v>
      </c>
      <c r="Q11" s="28" t="s">
        <v>65</v>
      </c>
      <c r="R11" s="28" t="s">
        <v>66</v>
      </c>
      <c r="S11" s="28" t="s">
        <v>67</v>
      </c>
      <c r="T11" s="28" t="s">
        <v>68</v>
      </c>
      <c r="U11" s="148" t="s">
        <v>85</v>
      </c>
      <c r="W11" s="139">
        <v>2022</v>
      </c>
      <c r="X11" s="28" t="s">
        <v>50</v>
      </c>
      <c r="Y11" s="28" t="s">
        <v>51</v>
      </c>
      <c r="Z11" s="28" t="s">
        <v>52</v>
      </c>
      <c r="AA11" s="28" t="s">
        <v>53</v>
      </c>
      <c r="AB11" s="28" t="s">
        <v>54</v>
      </c>
      <c r="AC11" s="28" t="s">
        <v>55</v>
      </c>
      <c r="AD11" s="28" t="s">
        <v>56</v>
      </c>
      <c r="AE11" s="28" t="s">
        <v>57</v>
      </c>
      <c r="AF11" s="28" t="s">
        <v>58</v>
      </c>
      <c r="AG11" s="28" t="s">
        <v>59</v>
      </c>
      <c r="AH11" s="28" t="s">
        <v>60</v>
      </c>
      <c r="AI11" s="28" t="s">
        <v>61</v>
      </c>
      <c r="AJ11" s="28" t="s">
        <v>62</v>
      </c>
      <c r="AK11" s="28" t="s">
        <v>63</v>
      </c>
      <c r="AL11" s="28" t="s">
        <v>64</v>
      </c>
      <c r="AM11" s="28" t="s">
        <v>65</v>
      </c>
      <c r="AN11" s="28" t="s">
        <v>66</v>
      </c>
      <c r="AO11" s="28" t="s">
        <v>67</v>
      </c>
      <c r="AP11" s="28" t="s">
        <v>68</v>
      </c>
      <c r="AQ11" s="148" t="s">
        <v>85</v>
      </c>
      <c r="AS11" s="139" t="s">
        <v>254</v>
      </c>
      <c r="AT11" s="28" t="s">
        <v>50</v>
      </c>
      <c r="AU11" s="28" t="s">
        <v>51</v>
      </c>
      <c r="AV11" s="28" t="s">
        <v>52</v>
      </c>
      <c r="AW11" s="28" t="s">
        <v>53</v>
      </c>
      <c r="AX11" s="28" t="s">
        <v>54</v>
      </c>
      <c r="AY11" s="28" t="s">
        <v>55</v>
      </c>
      <c r="AZ11" s="28" t="s">
        <v>56</v>
      </c>
      <c r="BA11" s="28" t="s">
        <v>57</v>
      </c>
      <c r="BB11" s="28" t="s">
        <v>58</v>
      </c>
      <c r="BC11" s="28" t="s">
        <v>59</v>
      </c>
      <c r="BD11" s="28" t="s">
        <v>60</v>
      </c>
      <c r="BE11" s="28" t="s">
        <v>61</v>
      </c>
      <c r="BF11" s="28" t="s">
        <v>62</v>
      </c>
      <c r="BG11" s="28" t="s">
        <v>63</v>
      </c>
      <c r="BH11" s="28" t="s">
        <v>64</v>
      </c>
      <c r="BI11" s="28" t="s">
        <v>65</v>
      </c>
      <c r="BJ11" s="28" t="s">
        <v>66</v>
      </c>
      <c r="BK11" s="28" t="s">
        <v>67</v>
      </c>
      <c r="BL11" s="28" t="s">
        <v>68</v>
      </c>
      <c r="BM11" s="148" t="s">
        <v>85</v>
      </c>
    </row>
    <row r="12" spans="1:65" ht="25.5" x14ac:dyDescent="0.2">
      <c r="A12" s="140" t="s">
        <v>9</v>
      </c>
      <c r="B12" s="162">
        <f>+B61/$U61</f>
        <v>0.34646061814556334</v>
      </c>
      <c r="C12" s="162">
        <f t="shared" ref="C12:U12" si="15">+C61/$U61</f>
        <v>3.4396809571286144E-2</v>
      </c>
      <c r="D12" s="162">
        <f t="shared" si="15"/>
        <v>0.24426719840478564</v>
      </c>
      <c r="E12" s="162">
        <f t="shared" si="15"/>
        <v>4.9351944167497511E-2</v>
      </c>
      <c r="F12" s="162">
        <f t="shared" si="15"/>
        <v>1.4955134596211367E-3</v>
      </c>
      <c r="G12" s="162">
        <f t="shared" si="15"/>
        <v>2.4925224327018943E-3</v>
      </c>
      <c r="H12" s="162">
        <f t="shared" si="15"/>
        <v>4.9850448654037882E-4</v>
      </c>
      <c r="I12" s="162">
        <f t="shared" si="15"/>
        <v>1.4955134596211367E-3</v>
      </c>
      <c r="J12" s="162">
        <f t="shared" si="15"/>
        <v>1.2462612163509471E-2</v>
      </c>
      <c r="K12" s="162">
        <f t="shared" si="15"/>
        <v>0</v>
      </c>
      <c r="L12" s="162">
        <f t="shared" si="15"/>
        <v>1.1964107676969093E-2</v>
      </c>
      <c r="M12" s="162">
        <f t="shared" si="15"/>
        <v>1.4955134596211367E-3</v>
      </c>
      <c r="N12" s="162">
        <f t="shared" si="15"/>
        <v>1.0468594217347957E-2</v>
      </c>
      <c r="O12" s="162">
        <f t="shared" si="15"/>
        <v>9.9700897308075765E-4</v>
      </c>
      <c r="P12" s="162">
        <f t="shared" si="15"/>
        <v>2.5423728813559324E-2</v>
      </c>
      <c r="Q12" s="162">
        <f t="shared" si="15"/>
        <v>0</v>
      </c>
      <c r="R12" s="162">
        <f t="shared" si="15"/>
        <v>4.7357926221335993E-2</v>
      </c>
      <c r="S12" s="162">
        <f t="shared" si="15"/>
        <v>3.8883349950149554E-2</v>
      </c>
      <c r="T12" s="162">
        <f t="shared" si="15"/>
        <v>0.17048853439680958</v>
      </c>
      <c r="U12" s="162">
        <f t="shared" si="15"/>
        <v>1</v>
      </c>
      <c r="W12" s="140" t="s">
        <v>9</v>
      </c>
      <c r="X12" s="162">
        <f>+X61/$AQ61</f>
        <v>0.35009487666034156</v>
      </c>
      <c r="Y12" s="162">
        <f t="shared" ref="Y12:AQ12" si="16">+Y61/$AQ61</f>
        <v>5.3130929791271347E-2</v>
      </c>
      <c r="Z12" s="162">
        <f t="shared" si="16"/>
        <v>0.1859582542694497</v>
      </c>
      <c r="AA12" s="162">
        <f t="shared" si="16"/>
        <v>6.4041745730550284E-2</v>
      </c>
      <c r="AB12" s="162">
        <f t="shared" si="16"/>
        <v>2.8462998102466793E-3</v>
      </c>
      <c r="AC12" s="162">
        <f t="shared" si="16"/>
        <v>4.7438330170777986E-3</v>
      </c>
      <c r="AD12" s="162">
        <f t="shared" si="16"/>
        <v>0</v>
      </c>
      <c r="AE12" s="162">
        <f t="shared" si="16"/>
        <v>0</v>
      </c>
      <c r="AF12" s="162">
        <f t="shared" si="16"/>
        <v>1.2808349146110056E-2</v>
      </c>
      <c r="AG12" s="162">
        <f t="shared" si="16"/>
        <v>4.7438330170777986E-3</v>
      </c>
      <c r="AH12" s="162">
        <f t="shared" si="16"/>
        <v>1.0910815939278937E-2</v>
      </c>
      <c r="AI12" s="162">
        <f t="shared" si="16"/>
        <v>4.743833017077799E-4</v>
      </c>
      <c r="AJ12" s="162">
        <f t="shared" si="16"/>
        <v>7.1157495256166979E-3</v>
      </c>
      <c r="AK12" s="162">
        <f t="shared" si="16"/>
        <v>9.4876660341555979E-4</v>
      </c>
      <c r="AL12" s="162">
        <f t="shared" si="16"/>
        <v>1.7552182163187855E-2</v>
      </c>
      <c r="AM12" s="162">
        <f t="shared" si="16"/>
        <v>0</v>
      </c>
      <c r="AN12" s="162">
        <f t="shared" si="16"/>
        <v>2.9411764705882353E-2</v>
      </c>
      <c r="AO12" s="162">
        <f t="shared" si="16"/>
        <v>4.9335863377609111E-2</v>
      </c>
      <c r="AP12" s="162">
        <f t="shared" si="16"/>
        <v>0.20588235294117646</v>
      </c>
      <c r="AQ12" s="162">
        <f t="shared" si="16"/>
        <v>1</v>
      </c>
      <c r="AS12" s="140" t="s">
        <v>9</v>
      </c>
      <c r="AT12" s="162">
        <f>+AT61/$BM61</f>
        <v>0.28824091778202676</v>
      </c>
      <c r="AU12" s="162">
        <f t="shared" ref="AU12:BL12" si="17">+AU61/$BM61</f>
        <v>0.10133843212237094</v>
      </c>
      <c r="AV12" s="162">
        <f t="shared" si="17"/>
        <v>0.2418738049713193</v>
      </c>
      <c r="AW12" s="162">
        <f t="shared" si="17"/>
        <v>1.768642447418738E-2</v>
      </c>
      <c r="AX12" s="162">
        <f t="shared" si="17"/>
        <v>1.9120458891013384E-3</v>
      </c>
      <c r="AY12" s="162">
        <f t="shared" si="17"/>
        <v>9.5602294455066918E-4</v>
      </c>
      <c r="AZ12" s="162">
        <f t="shared" si="17"/>
        <v>0</v>
      </c>
      <c r="BA12" s="162">
        <f t="shared" si="17"/>
        <v>0</v>
      </c>
      <c r="BB12" s="162">
        <f t="shared" si="17"/>
        <v>1.1950286806883365E-2</v>
      </c>
      <c r="BC12" s="162">
        <f t="shared" si="17"/>
        <v>4.7801147227533459E-4</v>
      </c>
      <c r="BD12" s="162">
        <f t="shared" si="17"/>
        <v>1.6252390057361378E-2</v>
      </c>
      <c r="BE12" s="162">
        <f t="shared" si="17"/>
        <v>0</v>
      </c>
      <c r="BF12" s="162">
        <f t="shared" si="17"/>
        <v>3.3460803059273425E-3</v>
      </c>
      <c r="BG12" s="162">
        <f t="shared" si="17"/>
        <v>0</v>
      </c>
      <c r="BH12" s="162">
        <f t="shared" si="17"/>
        <v>2.3422562141491396E-2</v>
      </c>
      <c r="BI12" s="162">
        <f t="shared" si="17"/>
        <v>4.7801147227533459E-4</v>
      </c>
      <c r="BJ12" s="162">
        <f t="shared" si="17"/>
        <v>4.2065009560229447E-2</v>
      </c>
      <c r="BK12" s="162">
        <f t="shared" si="17"/>
        <v>7.6481835564053538E-2</v>
      </c>
      <c r="BL12" s="162">
        <f t="shared" si="17"/>
        <v>0.17351816443594648</v>
      </c>
      <c r="BM12" s="162">
        <f>SUM(AT12:BL12)</f>
        <v>0.99999999999999978</v>
      </c>
    </row>
    <row r="13" spans="1:65" ht="51" x14ac:dyDescent="0.2">
      <c r="A13" s="139">
        <v>2021</v>
      </c>
      <c r="B13" s="28" t="s">
        <v>50</v>
      </c>
      <c r="C13" s="28" t="s">
        <v>51</v>
      </c>
      <c r="D13" s="28" t="s">
        <v>52</v>
      </c>
      <c r="E13" s="28" t="s">
        <v>53</v>
      </c>
      <c r="F13" s="28" t="s">
        <v>54</v>
      </c>
      <c r="G13" s="28" t="s">
        <v>55</v>
      </c>
      <c r="H13" s="28" t="s">
        <v>56</v>
      </c>
      <c r="I13" s="28" t="s">
        <v>57</v>
      </c>
      <c r="J13" s="28" t="s">
        <v>58</v>
      </c>
      <c r="K13" s="28" t="s">
        <v>59</v>
      </c>
      <c r="L13" s="28" t="s">
        <v>60</v>
      </c>
      <c r="M13" s="28" t="s">
        <v>61</v>
      </c>
      <c r="N13" s="28" t="s">
        <v>62</v>
      </c>
      <c r="O13" s="28" t="s">
        <v>63</v>
      </c>
      <c r="P13" s="28" t="s">
        <v>64</v>
      </c>
      <c r="Q13" s="28" t="s">
        <v>65</v>
      </c>
      <c r="R13" s="28" t="s">
        <v>66</v>
      </c>
      <c r="S13" s="28" t="s">
        <v>67</v>
      </c>
      <c r="T13" s="28" t="s">
        <v>68</v>
      </c>
      <c r="U13" s="148" t="s">
        <v>85</v>
      </c>
      <c r="W13" s="139">
        <v>2022</v>
      </c>
      <c r="X13" s="28" t="s">
        <v>50</v>
      </c>
      <c r="Y13" s="28" t="s">
        <v>51</v>
      </c>
      <c r="Z13" s="28" t="s">
        <v>52</v>
      </c>
      <c r="AA13" s="28" t="s">
        <v>53</v>
      </c>
      <c r="AB13" s="28" t="s">
        <v>54</v>
      </c>
      <c r="AC13" s="28" t="s">
        <v>55</v>
      </c>
      <c r="AD13" s="28" t="s">
        <v>56</v>
      </c>
      <c r="AE13" s="28" t="s">
        <v>57</v>
      </c>
      <c r="AF13" s="28" t="s">
        <v>58</v>
      </c>
      <c r="AG13" s="28" t="s">
        <v>59</v>
      </c>
      <c r="AH13" s="28" t="s">
        <v>60</v>
      </c>
      <c r="AI13" s="28" t="s">
        <v>61</v>
      </c>
      <c r="AJ13" s="28" t="s">
        <v>62</v>
      </c>
      <c r="AK13" s="28" t="s">
        <v>63</v>
      </c>
      <c r="AL13" s="28" t="s">
        <v>64</v>
      </c>
      <c r="AM13" s="28" t="s">
        <v>65</v>
      </c>
      <c r="AN13" s="28" t="s">
        <v>66</v>
      </c>
      <c r="AO13" s="28" t="s">
        <v>67</v>
      </c>
      <c r="AP13" s="28" t="s">
        <v>68</v>
      </c>
      <c r="AQ13" s="148" t="s">
        <v>85</v>
      </c>
      <c r="AS13" s="139" t="s">
        <v>254</v>
      </c>
      <c r="AT13" s="28" t="s">
        <v>50</v>
      </c>
      <c r="AU13" s="28" t="s">
        <v>51</v>
      </c>
      <c r="AV13" s="28" t="s">
        <v>52</v>
      </c>
      <c r="AW13" s="28" t="s">
        <v>53</v>
      </c>
      <c r="AX13" s="28" t="s">
        <v>54</v>
      </c>
      <c r="AY13" s="28" t="s">
        <v>55</v>
      </c>
      <c r="AZ13" s="28" t="s">
        <v>56</v>
      </c>
      <c r="BA13" s="28" t="s">
        <v>57</v>
      </c>
      <c r="BB13" s="28" t="s">
        <v>58</v>
      </c>
      <c r="BC13" s="28" t="s">
        <v>59</v>
      </c>
      <c r="BD13" s="28" t="s">
        <v>60</v>
      </c>
      <c r="BE13" s="28" t="s">
        <v>61</v>
      </c>
      <c r="BF13" s="28" t="s">
        <v>62</v>
      </c>
      <c r="BG13" s="28" t="s">
        <v>63</v>
      </c>
      <c r="BH13" s="28" t="s">
        <v>64</v>
      </c>
      <c r="BI13" s="28" t="s">
        <v>65</v>
      </c>
      <c r="BJ13" s="28" t="s">
        <v>66</v>
      </c>
      <c r="BK13" s="28" t="s">
        <v>67</v>
      </c>
      <c r="BL13" s="28" t="s">
        <v>68</v>
      </c>
      <c r="BM13" s="148" t="s">
        <v>85</v>
      </c>
    </row>
    <row r="14" spans="1:65" x14ac:dyDescent="0.2">
      <c r="A14" s="140" t="s">
        <v>10</v>
      </c>
      <c r="B14" s="162">
        <f>+B62/$U62</f>
        <v>0.2713618157543391</v>
      </c>
      <c r="C14" s="162">
        <f t="shared" ref="C14:U14" si="18">+C62/$U62</f>
        <v>9.1789052069425905E-2</v>
      </c>
      <c r="D14" s="162">
        <f t="shared" si="18"/>
        <v>0.30607476635514019</v>
      </c>
      <c r="E14" s="162">
        <f t="shared" si="18"/>
        <v>3.6715620827770364E-2</v>
      </c>
      <c r="F14" s="162">
        <f t="shared" si="18"/>
        <v>1.7690253671562083E-2</v>
      </c>
      <c r="G14" s="162">
        <f t="shared" si="18"/>
        <v>3.0040053404539386E-3</v>
      </c>
      <c r="H14" s="162">
        <f t="shared" si="18"/>
        <v>1.034712950600801E-2</v>
      </c>
      <c r="I14" s="162">
        <f t="shared" si="18"/>
        <v>3.3377837116154874E-3</v>
      </c>
      <c r="J14" s="162">
        <f t="shared" si="18"/>
        <v>1.6355140186915886E-2</v>
      </c>
      <c r="K14" s="162">
        <f t="shared" si="18"/>
        <v>1.0013351134846463E-3</v>
      </c>
      <c r="L14" s="162">
        <f t="shared" si="18"/>
        <v>1.4686248331108143E-2</v>
      </c>
      <c r="M14" s="162">
        <f t="shared" si="18"/>
        <v>1.6688918558077437E-3</v>
      </c>
      <c r="N14" s="162">
        <f t="shared" si="18"/>
        <v>1.7690253671562083E-2</v>
      </c>
      <c r="O14" s="162">
        <f t="shared" si="18"/>
        <v>2.6702269692923898E-3</v>
      </c>
      <c r="P14" s="162">
        <f t="shared" si="18"/>
        <v>1.4018691588785047E-2</v>
      </c>
      <c r="Q14" s="162">
        <f t="shared" si="18"/>
        <v>3.3377837116154874E-3</v>
      </c>
      <c r="R14" s="162">
        <f t="shared" si="18"/>
        <v>4.5727636849132176E-2</v>
      </c>
      <c r="S14" s="162">
        <f t="shared" si="18"/>
        <v>7.6769025367156213E-2</v>
      </c>
      <c r="T14" s="162">
        <f t="shared" si="18"/>
        <v>6.5754339118825098E-2</v>
      </c>
      <c r="U14" s="162">
        <f t="shared" si="18"/>
        <v>1</v>
      </c>
      <c r="W14" s="140" t="s">
        <v>10</v>
      </c>
      <c r="X14" s="162">
        <f>+X62/$AQ62</f>
        <v>0.2487369985141159</v>
      </c>
      <c r="Y14" s="162">
        <f t="shared" ref="Y14:AQ14" si="19">+Y62/$AQ62</f>
        <v>0.11054977711738484</v>
      </c>
      <c r="Z14" s="162">
        <f t="shared" si="19"/>
        <v>0.3072808320950966</v>
      </c>
      <c r="AA14" s="162">
        <f t="shared" si="19"/>
        <v>4.9925705794947997E-2</v>
      </c>
      <c r="AB14" s="162">
        <f t="shared" si="19"/>
        <v>1.2481426448736999E-2</v>
      </c>
      <c r="AC14" s="162">
        <f t="shared" si="19"/>
        <v>3.8632986627043092E-3</v>
      </c>
      <c r="AD14" s="162">
        <f t="shared" si="19"/>
        <v>5.349182763744428E-3</v>
      </c>
      <c r="AE14" s="162">
        <f t="shared" si="19"/>
        <v>0</v>
      </c>
      <c r="AF14" s="162">
        <f t="shared" si="19"/>
        <v>1.1292719167904903E-2</v>
      </c>
      <c r="AG14" s="162">
        <f t="shared" si="19"/>
        <v>6.5378900445765232E-3</v>
      </c>
      <c r="AH14" s="162">
        <f t="shared" si="19"/>
        <v>1.4858841010401188E-2</v>
      </c>
      <c r="AI14" s="162">
        <f t="shared" si="19"/>
        <v>2.9717682020802376E-3</v>
      </c>
      <c r="AJ14" s="162">
        <f t="shared" si="19"/>
        <v>2.1396731054977712E-2</v>
      </c>
      <c r="AK14" s="162">
        <f t="shared" si="19"/>
        <v>2.674591381872214E-3</v>
      </c>
      <c r="AL14" s="162">
        <f t="shared" si="19"/>
        <v>1.6344725111441308E-2</v>
      </c>
      <c r="AM14" s="162">
        <f t="shared" si="19"/>
        <v>5.349182763744428E-3</v>
      </c>
      <c r="AN14" s="162">
        <f t="shared" si="19"/>
        <v>5.7355126300148586E-2</v>
      </c>
      <c r="AO14" s="162">
        <f t="shared" si="19"/>
        <v>6.4190193164933129E-2</v>
      </c>
      <c r="AP14" s="162">
        <f t="shared" si="19"/>
        <v>5.8841010401188706E-2</v>
      </c>
      <c r="AQ14" s="162">
        <f t="shared" si="19"/>
        <v>1</v>
      </c>
      <c r="AS14" s="140" t="s">
        <v>10</v>
      </c>
      <c r="AT14" s="162">
        <f>+AT62/$BM62</f>
        <v>0.23191094619666047</v>
      </c>
      <c r="AU14" s="162">
        <f t="shared" ref="AU14:BL14" si="20">+AU62/$BM62</f>
        <v>6.957328385899815E-2</v>
      </c>
      <c r="AV14" s="162">
        <f t="shared" si="20"/>
        <v>0.29220779220779219</v>
      </c>
      <c r="AW14" s="162">
        <f t="shared" si="20"/>
        <v>7.2356215213358069E-2</v>
      </c>
      <c r="AX14" s="162">
        <f t="shared" si="20"/>
        <v>7.7303648732220164E-3</v>
      </c>
      <c r="AY14" s="162">
        <f t="shared" si="20"/>
        <v>9.2764378478664194E-4</v>
      </c>
      <c r="AZ14" s="162">
        <f t="shared" si="20"/>
        <v>3.7105751391465678E-3</v>
      </c>
      <c r="BA14" s="162">
        <f t="shared" si="20"/>
        <v>3.0921459492888067E-4</v>
      </c>
      <c r="BB14" s="162">
        <f t="shared" si="20"/>
        <v>1.3296227581941867E-2</v>
      </c>
      <c r="BC14" s="162">
        <f t="shared" si="20"/>
        <v>9.2764378478664194E-4</v>
      </c>
      <c r="BD14" s="162">
        <f t="shared" si="20"/>
        <v>1.1440940012368584E-2</v>
      </c>
      <c r="BE14" s="162">
        <f t="shared" si="20"/>
        <v>9.2764378478664194E-4</v>
      </c>
      <c r="BF14" s="162">
        <f t="shared" si="20"/>
        <v>1.3296227581941867E-2</v>
      </c>
      <c r="BG14" s="162">
        <f t="shared" si="20"/>
        <v>3.0921459492888067E-4</v>
      </c>
      <c r="BH14" s="162">
        <f t="shared" si="20"/>
        <v>9.8948670377241813E-3</v>
      </c>
      <c r="BI14" s="162">
        <f t="shared" si="20"/>
        <v>4.9474335188620907E-3</v>
      </c>
      <c r="BJ14" s="162">
        <f t="shared" si="20"/>
        <v>8.2560296846011128E-2</v>
      </c>
      <c r="BK14" s="162">
        <f t="shared" si="20"/>
        <v>7.5448361162646874E-2</v>
      </c>
      <c r="BL14" s="162">
        <f t="shared" si="20"/>
        <v>0.10822510822510822</v>
      </c>
      <c r="BM14" s="162">
        <f>SUM(AT14:BL14)</f>
        <v>0.99999999999999956</v>
      </c>
    </row>
    <row r="15" spans="1:65" ht="51" x14ac:dyDescent="0.2">
      <c r="A15" s="139">
        <v>2021</v>
      </c>
      <c r="B15" s="28" t="s">
        <v>50</v>
      </c>
      <c r="C15" s="28" t="s">
        <v>51</v>
      </c>
      <c r="D15" s="28" t="s">
        <v>52</v>
      </c>
      <c r="E15" s="28" t="s">
        <v>53</v>
      </c>
      <c r="F15" s="28" t="s">
        <v>54</v>
      </c>
      <c r="G15" s="28" t="s">
        <v>55</v>
      </c>
      <c r="H15" s="28" t="s">
        <v>56</v>
      </c>
      <c r="I15" s="28" t="s">
        <v>57</v>
      </c>
      <c r="J15" s="28" t="s">
        <v>58</v>
      </c>
      <c r="K15" s="28" t="s">
        <v>59</v>
      </c>
      <c r="L15" s="28" t="s">
        <v>60</v>
      </c>
      <c r="M15" s="28" t="s">
        <v>61</v>
      </c>
      <c r="N15" s="28" t="s">
        <v>62</v>
      </c>
      <c r="O15" s="28" t="s">
        <v>63</v>
      </c>
      <c r="P15" s="28" t="s">
        <v>64</v>
      </c>
      <c r="Q15" s="28" t="s">
        <v>65</v>
      </c>
      <c r="R15" s="28" t="s">
        <v>66</v>
      </c>
      <c r="S15" s="28" t="s">
        <v>67</v>
      </c>
      <c r="T15" s="28" t="s">
        <v>68</v>
      </c>
      <c r="U15" s="148" t="s">
        <v>85</v>
      </c>
      <c r="W15" s="139">
        <v>2022</v>
      </c>
      <c r="X15" s="28" t="s">
        <v>50</v>
      </c>
      <c r="Y15" s="28" t="s">
        <v>51</v>
      </c>
      <c r="Z15" s="28" t="s">
        <v>52</v>
      </c>
      <c r="AA15" s="28" t="s">
        <v>53</v>
      </c>
      <c r="AB15" s="28" t="s">
        <v>54</v>
      </c>
      <c r="AC15" s="28" t="s">
        <v>55</v>
      </c>
      <c r="AD15" s="28" t="s">
        <v>56</v>
      </c>
      <c r="AE15" s="28" t="s">
        <v>57</v>
      </c>
      <c r="AF15" s="28" t="s">
        <v>58</v>
      </c>
      <c r="AG15" s="28" t="s">
        <v>59</v>
      </c>
      <c r="AH15" s="28" t="s">
        <v>60</v>
      </c>
      <c r="AI15" s="28" t="s">
        <v>61</v>
      </c>
      <c r="AJ15" s="28" t="s">
        <v>62</v>
      </c>
      <c r="AK15" s="28" t="s">
        <v>63</v>
      </c>
      <c r="AL15" s="28" t="s">
        <v>64</v>
      </c>
      <c r="AM15" s="28" t="s">
        <v>65</v>
      </c>
      <c r="AN15" s="28" t="s">
        <v>66</v>
      </c>
      <c r="AO15" s="28" t="s">
        <v>67</v>
      </c>
      <c r="AP15" s="28" t="s">
        <v>68</v>
      </c>
      <c r="AQ15" s="148" t="s">
        <v>85</v>
      </c>
      <c r="AS15" s="139" t="s">
        <v>254</v>
      </c>
      <c r="AT15" s="28" t="s">
        <v>50</v>
      </c>
      <c r="AU15" s="28" t="s">
        <v>51</v>
      </c>
      <c r="AV15" s="28" t="s">
        <v>52</v>
      </c>
      <c r="AW15" s="28" t="s">
        <v>53</v>
      </c>
      <c r="AX15" s="28" t="s">
        <v>54</v>
      </c>
      <c r="AY15" s="28" t="s">
        <v>55</v>
      </c>
      <c r="AZ15" s="28" t="s">
        <v>56</v>
      </c>
      <c r="BA15" s="28" t="s">
        <v>57</v>
      </c>
      <c r="BB15" s="28" t="s">
        <v>58</v>
      </c>
      <c r="BC15" s="28" t="s">
        <v>59</v>
      </c>
      <c r="BD15" s="28" t="s">
        <v>60</v>
      </c>
      <c r="BE15" s="28" t="s">
        <v>61</v>
      </c>
      <c r="BF15" s="28" t="s">
        <v>62</v>
      </c>
      <c r="BG15" s="28" t="s">
        <v>63</v>
      </c>
      <c r="BH15" s="28" t="s">
        <v>64</v>
      </c>
      <c r="BI15" s="28" t="s">
        <v>65</v>
      </c>
      <c r="BJ15" s="28" t="s">
        <v>66</v>
      </c>
      <c r="BK15" s="28" t="s">
        <v>67</v>
      </c>
      <c r="BL15" s="28" t="s">
        <v>68</v>
      </c>
      <c r="BM15" s="148" t="s">
        <v>85</v>
      </c>
    </row>
    <row r="16" spans="1:65" ht="25.5" x14ac:dyDescent="0.2">
      <c r="A16" s="140" t="s">
        <v>11</v>
      </c>
      <c r="B16" s="162">
        <f>+B63/$U63</f>
        <v>0.10743801652892562</v>
      </c>
      <c r="C16" s="162">
        <f t="shared" ref="C16:U16" si="21">+C63/$U63</f>
        <v>8.2644628099173556E-3</v>
      </c>
      <c r="D16" s="162">
        <f t="shared" si="21"/>
        <v>5.7851239669421489E-2</v>
      </c>
      <c r="E16" s="162">
        <f t="shared" si="21"/>
        <v>0</v>
      </c>
      <c r="F16" s="162">
        <f t="shared" si="21"/>
        <v>4.1322314049586778E-3</v>
      </c>
      <c r="G16" s="162">
        <f t="shared" si="21"/>
        <v>0</v>
      </c>
      <c r="H16" s="162">
        <f t="shared" si="21"/>
        <v>0</v>
      </c>
      <c r="I16" s="162">
        <f t="shared" si="21"/>
        <v>0</v>
      </c>
      <c r="J16" s="162">
        <f t="shared" si="21"/>
        <v>1.2396694214876033E-2</v>
      </c>
      <c r="K16" s="162">
        <f t="shared" si="21"/>
        <v>0</v>
      </c>
      <c r="L16" s="162">
        <f t="shared" si="21"/>
        <v>1.6528925619834711E-2</v>
      </c>
      <c r="M16" s="162">
        <f t="shared" si="21"/>
        <v>8.2644628099173556E-3</v>
      </c>
      <c r="N16" s="162">
        <f t="shared" si="21"/>
        <v>8.2644628099173556E-3</v>
      </c>
      <c r="O16" s="162">
        <f t="shared" si="21"/>
        <v>0</v>
      </c>
      <c r="P16" s="162">
        <f t="shared" si="21"/>
        <v>3.3057851239669422E-2</v>
      </c>
      <c r="Q16" s="162">
        <f t="shared" si="21"/>
        <v>0</v>
      </c>
      <c r="R16" s="162">
        <f t="shared" si="21"/>
        <v>4.9586776859504134E-2</v>
      </c>
      <c r="S16" s="162">
        <f t="shared" si="21"/>
        <v>8.2644628099173556E-3</v>
      </c>
      <c r="T16" s="162">
        <f t="shared" si="21"/>
        <v>0.68595041322314054</v>
      </c>
      <c r="U16" s="162">
        <f t="shared" si="21"/>
        <v>1</v>
      </c>
      <c r="W16" s="140" t="s">
        <v>11</v>
      </c>
      <c r="X16" s="162">
        <f>+X63/$AQ63</f>
        <v>0.02</v>
      </c>
      <c r="Y16" s="162">
        <f t="shared" ref="Y16:AQ16" si="22">+Y63/$AQ63</f>
        <v>5.0000000000000001E-3</v>
      </c>
      <c r="Z16" s="162">
        <f t="shared" si="22"/>
        <v>0.04</v>
      </c>
      <c r="AA16" s="162">
        <f t="shared" si="22"/>
        <v>0</v>
      </c>
      <c r="AB16" s="162">
        <f t="shared" si="22"/>
        <v>0</v>
      </c>
      <c r="AC16" s="162">
        <f t="shared" si="22"/>
        <v>0</v>
      </c>
      <c r="AD16" s="162">
        <f t="shared" si="22"/>
        <v>0</v>
      </c>
      <c r="AE16" s="162">
        <f t="shared" si="22"/>
        <v>0</v>
      </c>
      <c r="AF16" s="162">
        <f t="shared" si="22"/>
        <v>1.4999999999999999E-2</v>
      </c>
      <c r="AG16" s="162">
        <f t="shared" si="22"/>
        <v>0</v>
      </c>
      <c r="AH16" s="162">
        <f t="shared" si="22"/>
        <v>2.5000000000000001E-2</v>
      </c>
      <c r="AI16" s="162">
        <f t="shared" si="22"/>
        <v>0</v>
      </c>
      <c r="AJ16" s="162">
        <f t="shared" si="22"/>
        <v>0.01</v>
      </c>
      <c r="AK16" s="162">
        <f t="shared" si="22"/>
        <v>0</v>
      </c>
      <c r="AL16" s="162">
        <f t="shared" si="22"/>
        <v>2.5000000000000001E-2</v>
      </c>
      <c r="AM16" s="162">
        <f t="shared" si="22"/>
        <v>0</v>
      </c>
      <c r="AN16" s="162">
        <f t="shared" si="22"/>
        <v>0.01</v>
      </c>
      <c r="AO16" s="162">
        <f t="shared" si="22"/>
        <v>1.4999999999999999E-2</v>
      </c>
      <c r="AP16" s="162">
        <f t="shared" si="22"/>
        <v>0.83499999999999996</v>
      </c>
      <c r="AQ16" s="162">
        <f t="shared" si="22"/>
        <v>1</v>
      </c>
      <c r="AS16" s="140" t="s">
        <v>11</v>
      </c>
      <c r="AT16" s="162">
        <f>AT63/$BM63</f>
        <v>8.6363636363636365E-2</v>
      </c>
      <c r="AU16" s="162">
        <f t="shared" ref="AU16:BL16" si="23">AU63/$BM63</f>
        <v>0.1</v>
      </c>
      <c r="AV16" s="162">
        <f t="shared" si="23"/>
        <v>0</v>
      </c>
      <c r="AW16" s="162">
        <f t="shared" si="23"/>
        <v>0</v>
      </c>
      <c r="AX16" s="162">
        <f t="shared" si="23"/>
        <v>0</v>
      </c>
      <c r="AY16" s="162">
        <f t="shared" si="23"/>
        <v>0</v>
      </c>
      <c r="AZ16" s="162">
        <f t="shared" si="23"/>
        <v>0</v>
      </c>
      <c r="BA16" s="162">
        <f t="shared" si="23"/>
        <v>0</v>
      </c>
      <c r="BB16" s="162">
        <f t="shared" si="23"/>
        <v>0</v>
      </c>
      <c r="BC16" s="162">
        <f t="shared" si="23"/>
        <v>0</v>
      </c>
      <c r="BD16" s="162">
        <f t="shared" si="23"/>
        <v>4.5454545454545452E-3</v>
      </c>
      <c r="BE16" s="162">
        <f t="shared" si="23"/>
        <v>0</v>
      </c>
      <c r="BF16" s="162">
        <f t="shared" si="23"/>
        <v>0</v>
      </c>
      <c r="BG16" s="162">
        <f t="shared" si="23"/>
        <v>0</v>
      </c>
      <c r="BH16" s="162">
        <f t="shared" si="23"/>
        <v>0.05</v>
      </c>
      <c r="BI16" s="162">
        <f t="shared" si="23"/>
        <v>0</v>
      </c>
      <c r="BJ16" s="162">
        <f t="shared" si="23"/>
        <v>9.0909090909090905E-3</v>
      </c>
      <c r="BK16" s="162">
        <f t="shared" si="23"/>
        <v>4.5454545454545452E-3</v>
      </c>
      <c r="BL16" s="162">
        <f t="shared" si="23"/>
        <v>0.74545454545454548</v>
      </c>
      <c r="BM16" s="162">
        <f>SUM(AT16:BL16)</f>
        <v>1</v>
      </c>
    </row>
    <row r="17" spans="1:65" ht="51" x14ac:dyDescent="0.2">
      <c r="A17" s="139">
        <v>2021</v>
      </c>
      <c r="B17" s="28" t="s">
        <v>50</v>
      </c>
      <c r="C17" s="28" t="s">
        <v>51</v>
      </c>
      <c r="D17" s="28" t="s">
        <v>52</v>
      </c>
      <c r="E17" s="28" t="s">
        <v>53</v>
      </c>
      <c r="F17" s="28" t="s">
        <v>54</v>
      </c>
      <c r="G17" s="28" t="s">
        <v>55</v>
      </c>
      <c r="H17" s="28" t="s">
        <v>56</v>
      </c>
      <c r="I17" s="28" t="s">
        <v>57</v>
      </c>
      <c r="J17" s="28" t="s">
        <v>58</v>
      </c>
      <c r="K17" s="28" t="s">
        <v>59</v>
      </c>
      <c r="L17" s="28" t="s">
        <v>60</v>
      </c>
      <c r="M17" s="28" t="s">
        <v>61</v>
      </c>
      <c r="N17" s="28" t="s">
        <v>62</v>
      </c>
      <c r="O17" s="28" t="s">
        <v>63</v>
      </c>
      <c r="P17" s="28" t="s">
        <v>64</v>
      </c>
      <c r="Q17" s="28" t="s">
        <v>65</v>
      </c>
      <c r="R17" s="28" t="s">
        <v>66</v>
      </c>
      <c r="S17" s="28" t="s">
        <v>67</v>
      </c>
      <c r="T17" s="28" t="s">
        <v>68</v>
      </c>
      <c r="U17" s="148" t="s">
        <v>85</v>
      </c>
      <c r="W17" s="139">
        <v>2022</v>
      </c>
      <c r="X17" s="28" t="s">
        <v>50</v>
      </c>
      <c r="Y17" s="28" t="s">
        <v>51</v>
      </c>
      <c r="Z17" s="28" t="s">
        <v>52</v>
      </c>
      <c r="AA17" s="28" t="s">
        <v>53</v>
      </c>
      <c r="AB17" s="28" t="s">
        <v>54</v>
      </c>
      <c r="AC17" s="28" t="s">
        <v>55</v>
      </c>
      <c r="AD17" s="28" t="s">
        <v>56</v>
      </c>
      <c r="AE17" s="28" t="s">
        <v>57</v>
      </c>
      <c r="AF17" s="28" t="s">
        <v>58</v>
      </c>
      <c r="AG17" s="28" t="s">
        <v>59</v>
      </c>
      <c r="AH17" s="28" t="s">
        <v>60</v>
      </c>
      <c r="AI17" s="28" t="s">
        <v>61</v>
      </c>
      <c r="AJ17" s="28" t="s">
        <v>62</v>
      </c>
      <c r="AK17" s="28" t="s">
        <v>63</v>
      </c>
      <c r="AL17" s="28" t="s">
        <v>64</v>
      </c>
      <c r="AM17" s="28" t="s">
        <v>65</v>
      </c>
      <c r="AN17" s="28" t="s">
        <v>66</v>
      </c>
      <c r="AO17" s="28" t="s">
        <v>67</v>
      </c>
      <c r="AP17" s="28" t="s">
        <v>68</v>
      </c>
      <c r="AQ17" s="148" t="s">
        <v>85</v>
      </c>
      <c r="AS17" s="139" t="s">
        <v>254</v>
      </c>
      <c r="AT17" s="28" t="s">
        <v>50</v>
      </c>
      <c r="AU17" s="28" t="s">
        <v>51</v>
      </c>
      <c r="AV17" s="28" t="s">
        <v>52</v>
      </c>
      <c r="AW17" s="28" t="s">
        <v>53</v>
      </c>
      <c r="AX17" s="28" t="s">
        <v>54</v>
      </c>
      <c r="AY17" s="28" t="s">
        <v>55</v>
      </c>
      <c r="AZ17" s="28" t="s">
        <v>56</v>
      </c>
      <c r="BA17" s="28" t="s">
        <v>57</v>
      </c>
      <c r="BB17" s="28" t="s">
        <v>58</v>
      </c>
      <c r="BC17" s="28" t="s">
        <v>59</v>
      </c>
      <c r="BD17" s="28" t="s">
        <v>60</v>
      </c>
      <c r="BE17" s="28" t="s">
        <v>61</v>
      </c>
      <c r="BF17" s="28" t="s">
        <v>62</v>
      </c>
      <c r="BG17" s="28" t="s">
        <v>63</v>
      </c>
      <c r="BH17" s="28" t="s">
        <v>64</v>
      </c>
      <c r="BI17" s="28" t="s">
        <v>65</v>
      </c>
      <c r="BJ17" s="28" t="s">
        <v>66</v>
      </c>
      <c r="BK17" s="28" t="s">
        <v>67</v>
      </c>
      <c r="BL17" s="28" t="s">
        <v>68</v>
      </c>
      <c r="BM17" s="148" t="s">
        <v>85</v>
      </c>
    </row>
    <row r="18" spans="1:65" x14ac:dyDescent="0.2">
      <c r="A18" s="140" t="s">
        <v>12</v>
      </c>
      <c r="B18" s="162">
        <f>+B64/$U64</f>
        <v>0.2635529608006672</v>
      </c>
      <c r="C18" s="162">
        <f t="shared" ref="C18:U18" si="24">+C64/$U64</f>
        <v>9.1743119266055051E-2</v>
      </c>
      <c r="D18" s="162">
        <f t="shared" si="24"/>
        <v>0.26688907422852376</v>
      </c>
      <c r="E18" s="162">
        <f t="shared" si="24"/>
        <v>1.6680567139282735E-2</v>
      </c>
      <c r="F18" s="162">
        <f t="shared" si="24"/>
        <v>1.4178482068390326E-2</v>
      </c>
      <c r="G18" s="162">
        <f t="shared" si="24"/>
        <v>5.0041701417848205E-3</v>
      </c>
      <c r="H18" s="162">
        <f t="shared" si="24"/>
        <v>2.5020850708924102E-3</v>
      </c>
      <c r="I18" s="162">
        <f t="shared" si="24"/>
        <v>1.6680567139282735E-3</v>
      </c>
      <c r="J18" s="162">
        <f t="shared" si="24"/>
        <v>2.9190992493744787E-2</v>
      </c>
      <c r="K18" s="162">
        <f t="shared" si="24"/>
        <v>6.672226855713094E-3</v>
      </c>
      <c r="L18" s="162">
        <f t="shared" si="24"/>
        <v>2.1684737281067557E-2</v>
      </c>
      <c r="M18" s="162">
        <f t="shared" si="24"/>
        <v>2.5020850708924102E-3</v>
      </c>
      <c r="N18" s="162">
        <f t="shared" si="24"/>
        <v>1.1676396997497914E-2</v>
      </c>
      <c r="O18" s="162">
        <f t="shared" si="24"/>
        <v>7.5062552126772307E-3</v>
      </c>
      <c r="P18" s="162">
        <f t="shared" si="24"/>
        <v>1.0842368640533779E-2</v>
      </c>
      <c r="Q18" s="162">
        <f t="shared" si="24"/>
        <v>4.1701417848206837E-3</v>
      </c>
      <c r="R18" s="162">
        <f t="shared" si="24"/>
        <v>4.0033361134278564E-2</v>
      </c>
      <c r="S18" s="162">
        <f t="shared" si="24"/>
        <v>7.9232693911592988E-2</v>
      </c>
      <c r="T18" s="162">
        <f t="shared" si="24"/>
        <v>0.12427022518765637</v>
      </c>
      <c r="U18" s="162">
        <f t="shared" si="24"/>
        <v>1</v>
      </c>
      <c r="W18" s="140" t="s">
        <v>12</v>
      </c>
      <c r="X18" s="162">
        <f>+X64/$AQ64</f>
        <v>0.28095238095238095</v>
      </c>
      <c r="Y18" s="162">
        <f t="shared" ref="Y18:AQ18" si="25">+Y64/$AQ64</f>
        <v>0.10476190476190476</v>
      </c>
      <c r="Z18" s="162">
        <f t="shared" si="25"/>
        <v>0.32460317460317462</v>
      </c>
      <c r="AA18" s="162">
        <f t="shared" si="25"/>
        <v>1.6666666666666666E-2</v>
      </c>
      <c r="AB18" s="162">
        <f t="shared" si="25"/>
        <v>2.3809523809523812E-3</v>
      </c>
      <c r="AC18" s="162">
        <f t="shared" si="25"/>
        <v>8.7301587301587304E-3</v>
      </c>
      <c r="AD18" s="162">
        <f t="shared" si="25"/>
        <v>7.9365079365079365E-4</v>
      </c>
      <c r="AE18" s="162">
        <f t="shared" si="25"/>
        <v>0</v>
      </c>
      <c r="AF18" s="162">
        <f t="shared" si="25"/>
        <v>3.3333333333333333E-2</v>
      </c>
      <c r="AG18" s="162">
        <f t="shared" si="25"/>
        <v>2.3809523809523812E-3</v>
      </c>
      <c r="AH18" s="162">
        <f t="shared" si="25"/>
        <v>1.8253968253968255E-2</v>
      </c>
      <c r="AI18" s="162">
        <f t="shared" si="25"/>
        <v>7.9365079365079365E-4</v>
      </c>
      <c r="AJ18" s="162">
        <f t="shared" si="25"/>
        <v>3.1746031746031746E-3</v>
      </c>
      <c r="AK18" s="162">
        <f t="shared" si="25"/>
        <v>3.968253968253968E-3</v>
      </c>
      <c r="AL18" s="162">
        <f t="shared" si="25"/>
        <v>2.4603174603174603E-2</v>
      </c>
      <c r="AM18" s="162">
        <f t="shared" si="25"/>
        <v>0</v>
      </c>
      <c r="AN18" s="162">
        <f t="shared" si="25"/>
        <v>2.0634920634920634E-2</v>
      </c>
      <c r="AO18" s="162">
        <f t="shared" si="25"/>
        <v>6.1904761904761907E-2</v>
      </c>
      <c r="AP18" s="162">
        <f t="shared" si="25"/>
        <v>9.2063492063492069E-2</v>
      </c>
      <c r="AQ18" s="162">
        <f t="shared" si="25"/>
        <v>1</v>
      </c>
      <c r="AS18" s="140" t="s">
        <v>12</v>
      </c>
      <c r="AT18" s="162">
        <f>AT64/$BM64</f>
        <v>0.24728682170542635</v>
      </c>
      <c r="AU18" s="162">
        <f t="shared" ref="AU18:BL18" si="26">AU64/$BM64</f>
        <v>0.16976744186046511</v>
      </c>
      <c r="AV18" s="162">
        <f t="shared" si="26"/>
        <v>0.30232558139534882</v>
      </c>
      <c r="AW18" s="162">
        <f t="shared" si="26"/>
        <v>9.3023255813953487E-3</v>
      </c>
      <c r="AX18" s="162">
        <f t="shared" si="26"/>
        <v>0</v>
      </c>
      <c r="AY18" s="162">
        <f t="shared" si="26"/>
        <v>0</v>
      </c>
      <c r="AZ18" s="162">
        <f t="shared" si="26"/>
        <v>1.5503875968992248E-3</v>
      </c>
      <c r="BA18" s="162">
        <f t="shared" si="26"/>
        <v>0</v>
      </c>
      <c r="BB18" s="162">
        <f t="shared" si="26"/>
        <v>5.4263565891472867E-3</v>
      </c>
      <c r="BC18" s="162">
        <f t="shared" si="26"/>
        <v>7.7519379844961239E-4</v>
      </c>
      <c r="BD18" s="162">
        <f t="shared" si="26"/>
        <v>1.1627906976744186E-2</v>
      </c>
      <c r="BE18" s="162">
        <f t="shared" si="26"/>
        <v>7.7519379844961239E-4</v>
      </c>
      <c r="BF18" s="162">
        <f t="shared" si="26"/>
        <v>1.0077519379844961E-2</v>
      </c>
      <c r="BG18" s="162">
        <f t="shared" si="26"/>
        <v>2.3255813953488372E-3</v>
      </c>
      <c r="BH18" s="162">
        <f t="shared" si="26"/>
        <v>4.4186046511627906E-2</v>
      </c>
      <c r="BI18" s="162">
        <f t="shared" si="26"/>
        <v>0</v>
      </c>
      <c r="BJ18" s="162">
        <f t="shared" si="26"/>
        <v>7.131782945736434E-2</v>
      </c>
      <c r="BK18" s="162">
        <f t="shared" si="26"/>
        <v>5.6589147286821705E-2</v>
      </c>
      <c r="BL18" s="162">
        <f t="shared" si="26"/>
        <v>6.6666666666666666E-2</v>
      </c>
      <c r="BM18" s="162">
        <f>SUM(AT18:BL18)</f>
        <v>0.99999999999999989</v>
      </c>
    </row>
    <row r="19" spans="1:65" ht="51" x14ac:dyDescent="0.2">
      <c r="A19" s="139">
        <v>2021</v>
      </c>
      <c r="B19" s="28" t="s">
        <v>50</v>
      </c>
      <c r="C19" s="28" t="s">
        <v>51</v>
      </c>
      <c r="D19" s="28" t="s">
        <v>52</v>
      </c>
      <c r="E19" s="28" t="s">
        <v>53</v>
      </c>
      <c r="F19" s="28" t="s">
        <v>54</v>
      </c>
      <c r="G19" s="28" t="s">
        <v>55</v>
      </c>
      <c r="H19" s="28" t="s">
        <v>56</v>
      </c>
      <c r="I19" s="28" t="s">
        <v>57</v>
      </c>
      <c r="J19" s="28" t="s">
        <v>58</v>
      </c>
      <c r="K19" s="28" t="s">
        <v>59</v>
      </c>
      <c r="L19" s="28" t="s">
        <v>60</v>
      </c>
      <c r="M19" s="28" t="s">
        <v>61</v>
      </c>
      <c r="N19" s="28" t="s">
        <v>62</v>
      </c>
      <c r="O19" s="28" t="s">
        <v>63</v>
      </c>
      <c r="P19" s="28" t="s">
        <v>64</v>
      </c>
      <c r="Q19" s="28" t="s">
        <v>65</v>
      </c>
      <c r="R19" s="28" t="s">
        <v>66</v>
      </c>
      <c r="S19" s="28" t="s">
        <v>67</v>
      </c>
      <c r="T19" s="28" t="s">
        <v>68</v>
      </c>
      <c r="U19" s="148" t="s">
        <v>85</v>
      </c>
      <c r="W19" s="139">
        <v>2022</v>
      </c>
      <c r="X19" s="28" t="s">
        <v>50</v>
      </c>
      <c r="Y19" s="28" t="s">
        <v>51</v>
      </c>
      <c r="Z19" s="28" t="s">
        <v>52</v>
      </c>
      <c r="AA19" s="28" t="s">
        <v>53</v>
      </c>
      <c r="AB19" s="28" t="s">
        <v>54</v>
      </c>
      <c r="AC19" s="28" t="s">
        <v>55</v>
      </c>
      <c r="AD19" s="28" t="s">
        <v>56</v>
      </c>
      <c r="AE19" s="28" t="s">
        <v>57</v>
      </c>
      <c r="AF19" s="28" t="s">
        <v>58</v>
      </c>
      <c r="AG19" s="28" t="s">
        <v>59</v>
      </c>
      <c r="AH19" s="28" t="s">
        <v>60</v>
      </c>
      <c r="AI19" s="28" t="s">
        <v>61</v>
      </c>
      <c r="AJ19" s="28" t="s">
        <v>62</v>
      </c>
      <c r="AK19" s="28" t="s">
        <v>63</v>
      </c>
      <c r="AL19" s="28" t="s">
        <v>64</v>
      </c>
      <c r="AM19" s="28" t="s">
        <v>65</v>
      </c>
      <c r="AN19" s="28" t="s">
        <v>66</v>
      </c>
      <c r="AO19" s="28" t="s">
        <v>67</v>
      </c>
      <c r="AP19" s="28" t="s">
        <v>68</v>
      </c>
      <c r="AQ19" s="148" t="s">
        <v>85</v>
      </c>
      <c r="AS19" s="139" t="s">
        <v>254</v>
      </c>
      <c r="AT19" s="28" t="s">
        <v>50</v>
      </c>
      <c r="AU19" s="28" t="s">
        <v>51</v>
      </c>
      <c r="AV19" s="28" t="s">
        <v>52</v>
      </c>
      <c r="AW19" s="28" t="s">
        <v>53</v>
      </c>
      <c r="AX19" s="28" t="s">
        <v>54</v>
      </c>
      <c r="AY19" s="28" t="s">
        <v>55</v>
      </c>
      <c r="AZ19" s="28" t="s">
        <v>56</v>
      </c>
      <c r="BA19" s="28" t="s">
        <v>57</v>
      </c>
      <c r="BB19" s="28" t="s">
        <v>58</v>
      </c>
      <c r="BC19" s="28" t="s">
        <v>59</v>
      </c>
      <c r="BD19" s="28" t="s">
        <v>60</v>
      </c>
      <c r="BE19" s="28" t="s">
        <v>61</v>
      </c>
      <c r="BF19" s="28" t="s">
        <v>62</v>
      </c>
      <c r="BG19" s="28" t="s">
        <v>63</v>
      </c>
      <c r="BH19" s="28" t="s">
        <v>64</v>
      </c>
      <c r="BI19" s="28" t="s">
        <v>65</v>
      </c>
      <c r="BJ19" s="28" t="s">
        <v>66</v>
      </c>
      <c r="BK19" s="28" t="s">
        <v>67</v>
      </c>
      <c r="BL19" s="28" t="s">
        <v>68</v>
      </c>
      <c r="BM19" s="148" t="s">
        <v>85</v>
      </c>
    </row>
    <row r="20" spans="1:65" x14ac:dyDescent="0.2">
      <c r="A20" s="140" t="s">
        <v>13</v>
      </c>
      <c r="B20" s="162">
        <f>+B65/$U65</f>
        <v>0.22848484848484849</v>
      </c>
      <c r="C20" s="162">
        <f t="shared" ref="C20:U20" si="27">+C65/$U65</f>
        <v>0.12848484848484848</v>
      </c>
      <c r="D20" s="162">
        <f t="shared" si="27"/>
        <v>0.21515151515151515</v>
      </c>
      <c r="E20" s="162">
        <f t="shared" si="27"/>
        <v>2.3636363636363636E-2</v>
      </c>
      <c r="F20" s="162">
        <f t="shared" si="27"/>
        <v>0</v>
      </c>
      <c r="G20" s="162">
        <f t="shared" si="27"/>
        <v>1.8181818181818182E-3</v>
      </c>
      <c r="H20" s="162">
        <f t="shared" si="27"/>
        <v>0</v>
      </c>
      <c r="I20" s="162">
        <f t="shared" si="27"/>
        <v>0</v>
      </c>
      <c r="J20" s="162">
        <f t="shared" si="27"/>
        <v>3.212121212121212E-2</v>
      </c>
      <c r="K20" s="162">
        <f t="shared" si="27"/>
        <v>6.0606060606060606E-3</v>
      </c>
      <c r="L20" s="162">
        <f t="shared" si="27"/>
        <v>8.4848484848484857E-3</v>
      </c>
      <c r="M20" s="162">
        <f t="shared" si="27"/>
        <v>4.2424242424242429E-3</v>
      </c>
      <c r="N20" s="162">
        <f t="shared" si="27"/>
        <v>3.6363636363636364E-3</v>
      </c>
      <c r="O20" s="162">
        <f t="shared" si="27"/>
        <v>3.0303030303030303E-3</v>
      </c>
      <c r="P20" s="162">
        <f t="shared" si="27"/>
        <v>1.8181818181818182E-3</v>
      </c>
      <c r="Q20" s="162">
        <f t="shared" si="27"/>
        <v>1.8181818181818182E-3</v>
      </c>
      <c r="R20" s="162">
        <f t="shared" si="27"/>
        <v>3.0303030303030304E-2</v>
      </c>
      <c r="S20" s="162">
        <f t="shared" si="27"/>
        <v>5.6363636363636366E-2</v>
      </c>
      <c r="T20" s="162">
        <f t="shared" si="27"/>
        <v>0.25454545454545452</v>
      </c>
      <c r="U20" s="162">
        <f t="shared" si="27"/>
        <v>1</v>
      </c>
      <c r="W20" s="140" t="s">
        <v>13</v>
      </c>
      <c r="X20" s="162">
        <f>+X65/$AQ65</f>
        <v>0.18384401114206128</v>
      </c>
      <c r="Y20" s="162">
        <f t="shared" ref="Y20:AQ20" si="28">+Y65/$AQ65</f>
        <v>6.0817084493964717E-2</v>
      </c>
      <c r="Z20" s="162">
        <f t="shared" si="28"/>
        <v>0.19220055710306408</v>
      </c>
      <c r="AA20" s="162">
        <f t="shared" si="28"/>
        <v>1.7177344475394613E-2</v>
      </c>
      <c r="AB20" s="162">
        <f t="shared" si="28"/>
        <v>0</v>
      </c>
      <c r="AC20" s="162">
        <f t="shared" si="28"/>
        <v>2.7855153203342618E-3</v>
      </c>
      <c r="AD20" s="162">
        <f t="shared" si="28"/>
        <v>0</v>
      </c>
      <c r="AE20" s="162">
        <f t="shared" si="28"/>
        <v>0</v>
      </c>
      <c r="AF20" s="162">
        <f t="shared" si="28"/>
        <v>3.8997214484679667E-2</v>
      </c>
      <c r="AG20" s="162">
        <f t="shared" si="28"/>
        <v>3.2497678737233053E-3</v>
      </c>
      <c r="AH20" s="162">
        <f t="shared" si="28"/>
        <v>1.2070566388115135E-2</v>
      </c>
      <c r="AI20" s="162">
        <f t="shared" si="28"/>
        <v>9.2850510677808728E-4</v>
      </c>
      <c r="AJ20" s="162">
        <f t="shared" si="28"/>
        <v>4.178272980501393E-3</v>
      </c>
      <c r="AK20" s="162">
        <f t="shared" si="28"/>
        <v>2.7855153203342618E-3</v>
      </c>
      <c r="AL20" s="162">
        <f t="shared" si="28"/>
        <v>0</v>
      </c>
      <c r="AM20" s="162">
        <f t="shared" si="28"/>
        <v>5.5710306406685237E-3</v>
      </c>
      <c r="AN20" s="162">
        <f t="shared" si="28"/>
        <v>0.22516248839368616</v>
      </c>
      <c r="AO20" s="162">
        <f t="shared" si="28"/>
        <v>7.4280408542246976E-2</v>
      </c>
      <c r="AP20" s="162">
        <f t="shared" si="28"/>
        <v>0.17595171773444754</v>
      </c>
      <c r="AQ20" s="162">
        <f t="shared" si="28"/>
        <v>1</v>
      </c>
      <c r="AS20" s="140" t="s">
        <v>13</v>
      </c>
      <c r="AT20" s="162">
        <f>+AT65/$AQ65</f>
        <v>0.15784586815227483</v>
      </c>
      <c r="AU20" s="162">
        <f t="shared" ref="AU20:BL20" si="29">+AU65/$AQ65</f>
        <v>7.5673166202414113E-2</v>
      </c>
      <c r="AV20" s="162">
        <f t="shared" si="29"/>
        <v>0.2010213556174559</v>
      </c>
      <c r="AW20" s="162">
        <f t="shared" si="29"/>
        <v>2.0891364902506964E-2</v>
      </c>
      <c r="AX20" s="162">
        <f t="shared" si="29"/>
        <v>9.2850510677808728E-4</v>
      </c>
      <c r="AY20" s="162">
        <f t="shared" si="29"/>
        <v>1.3927576601671309E-3</v>
      </c>
      <c r="AZ20" s="162">
        <f t="shared" si="29"/>
        <v>6.0352831940575676E-3</v>
      </c>
      <c r="BA20" s="162">
        <f t="shared" si="29"/>
        <v>4.6425255338904364E-4</v>
      </c>
      <c r="BB20" s="162">
        <f t="shared" si="29"/>
        <v>4.642525533890436E-3</v>
      </c>
      <c r="BC20" s="162">
        <f t="shared" si="29"/>
        <v>1.8570102135561746E-3</v>
      </c>
      <c r="BD20" s="162">
        <f t="shared" si="29"/>
        <v>4.642525533890436E-3</v>
      </c>
      <c r="BE20" s="162">
        <f t="shared" si="29"/>
        <v>4.178272980501393E-3</v>
      </c>
      <c r="BF20" s="162">
        <f t="shared" si="29"/>
        <v>5.1067780872794798E-3</v>
      </c>
      <c r="BG20" s="162">
        <f t="shared" si="29"/>
        <v>8.356545961002786E-3</v>
      </c>
      <c r="BH20" s="162">
        <f t="shared" si="29"/>
        <v>2.321262766945218E-3</v>
      </c>
      <c r="BI20" s="162">
        <f t="shared" si="29"/>
        <v>2.321262766945218E-3</v>
      </c>
      <c r="BJ20" s="162">
        <f t="shared" si="29"/>
        <v>0.29619312906220985</v>
      </c>
      <c r="BK20" s="162">
        <f t="shared" si="29"/>
        <v>6.8709377901578453E-2</v>
      </c>
      <c r="BL20" s="162">
        <f t="shared" si="29"/>
        <v>0.13741875580315691</v>
      </c>
      <c r="BM20" s="162">
        <f>SUM(AT20:BL20)</f>
        <v>1</v>
      </c>
    </row>
    <row r="21" spans="1:65" ht="51" x14ac:dyDescent="0.2">
      <c r="A21" s="139">
        <v>2021</v>
      </c>
      <c r="B21" s="28" t="s">
        <v>50</v>
      </c>
      <c r="C21" s="28" t="s">
        <v>51</v>
      </c>
      <c r="D21" s="28" t="s">
        <v>52</v>
      </c>
      <c r="E21" s="28" t="s">
        <v>53</v>
      </c>
      <c r="F21" s="28" t="s">
        <v>54</v>
      </c>
      <c r="G21" s="28" t="s">
        <v>55</v>
      </c>
      <c r="H21" s="28" t="s">
        <v>56</v>
      </c>
      <c r="I21" s="28" t="s">
        <v>57</v>
      </c>
      <c r="J21" s="28" t="s">
        <v>58</v>
      </c>
      <c r="K21" s="28" t="s">
        <v>59</v>
      </c>
      <c r="L21" s="28" t="s">
        <v>60</v>
      </c>
      <c r="M21" s="28" t="s">
        <v>61</v>
      </c>
      <c r="N21" s="28" t="s">
        <v>62</v>
      </c>
      <c r="O21" s="28" t="s">
        <v>63</v>
      </c>
      <c r="P21" s="28" t="s">
        <v>64</v>
      </c>
      <c r="Q21" s="28" t="s">
        <v>65</v>
      </c>
      <c r="R21" s="28" t="s">
        <v>66</v>
      </c>
      <c r="S21" s="28" t="s">
        <v>67</v>
      </c>
      <c r="T21" s="28" t="s">
        <v>68</v>
      </c>
      <c r="U21" s="148" t="s">
        <v>85</v>
      </c>
      <c r="W21" s="139">
        <v>2022</v>
      </c>
      <c r="X21" s="28" t="s">
        <v>50</v>
      </c>
      <c r="Y21" s="28" t="s">
        <v>51</v>
      </c>
      <c r="Z21" s="28" t="s">
        <v>52</v>
      </c>
      <c r="AA21" s="28" t="s">
        <v>53</v>
      </c>
      <c r="AB21" s="28" t="s">
        <v>54</v>
      </c>
      <c r="AC21" s="28" t="s">
        <v>55</v>
      </c>
      <c r="AD21" s="28" t="s">
        <v>56</v>
      </c>
      <c r="AE21" s="28" t="s">
        <v>57</v>
      </c>
      <c r="AF21" s="28" t="s">
        <v>58</v>
      </c>
      <c r="AG21" s="28" t="s">
        <v>59</v>
      </c>
      <c r="AH21" s="28" t="s">
        <v>60</v>
      </c>
      <c r="AI21" s="28" t="s">
        <v>61</v>
      </c>
      <c r="AJ21" s="28" t="s">
        <v>62</v>
      </c>
      <c r="AK21" s="28" t="s">
        <v>63</v>
      </c>
      <c r="AL21" s="28" t="s">
        <v>64</v>
      </c>
      <c r="AM21" s="28" t="s">
        <v>65</v>
      </c>
      <c r="AN21" s="28" t="s">
        <v>66</v>
      </c>
      <c r="AO21" s="28" t="s">
        <v>67</v>
      </c>
      <c r="AP21" s="28" t="s">
        <v>68</v>
      </c>
      <c r="AQ21" s="148" t="s">
        <v>85</v>
      </c>
      <c r="AS21" s="139" t="s">
        <v>254</v>
      </c>
      <c r="AT21" s="28" t="s">
        <v>50</v>
      </c>
      <c r="AU21" s="28" t="s">
        <v>51</v>
      </c>
      <c r="AV21" s="28" t="s">
        <v>52</v>
      </c>
      <c r="AW21" s="28" t="s">
        <v>53</v>
      </c>
      <c r="AX21" s="28" t="s">
        <v>54</v>
      </c>
      <c r="AY21" s="28" t="s">
        <v>55</v>
      </c>
      <c r="AZ21" s="28" t="s">
        <v>56</v>
      </c>
      <c r="BA21" s="28" t="s">
        <v>57</v>
      </c>
      <c r="BB21" s="28" t="s">
        <v>58</v>
      </c>
      <c r="BC21" s="28" t="s">
        <v>59</v>
      </c>
      <c r="BD21" s="28" t="s">
        <v>60</v>
      </c>
      <c r="BE21" s="28" t="s">
        <v>61</v>
      </c>
      <c r="BF21" s="28" t="s">
        <v>62</v>
      </c>
      <c r="BG21" s="28" t="s">
        <v>63</v>
      </c>
      <c r="BH21" s="28" t="s">
        <v>64</v>
      </c>
      <c r="BI21" s="28" t="s">
        <v>65</v>
      </c>
      <c r="BJ21" s="28" t="s">
        <v>66</v>
      </c>
      <c r="BK21" s="28" t="s">
        <v>67</v>
      </c>
      <c r="BL21" s="28" t="s">
        <v>68</v>
      </c>
      <c r="BM21" s="148" t="s">
        <v>85</v>
      </c>
    </row>
    <row r="22" spans="1:65" x14ac:dyDescent="0.2">
      <c r="A22" s="140" t="s">
        <v>14</v>
      </c>
      <c r="B22" s="162">
        <f>+B66/$U66</f>
        <v>0.22032374100719423</v>
      </c>
      <c r="C22" s="162">
        <f t="shared" ref="C22:U22" si="30">+C66/$U66</f>
        <v>8.1534772182254203E-2</v>
      </c>
      <c r="D22" s="162">
        <f t="shared" si="30"/>
        <v>0.22152278177458035</v>
      </c>
      <c r="E22" s="162">
        <f t="shared" si="30"/>
        <v>3.117505995203837E-2</v>
      </c>
      <c r="F22" s="162">
        <f t="shared" si="30"/>
        <v>3.2973621103117505E-3</v>
      </c>
      <c r="G22" s="162">
        <f t="shared" si="30"/>
        <v>0</v>
      </c>
      <c r="H22" s="162">
        <f t="shared" si="30"/>
        <v>0</v>
      </c>
      <c r="I22" s="162">
        <f t="shared" si="30"/>
        <v>0</v>
      </c>
      <c r="J22" s="162">
        <f t="shared" si="30"/>
        <v>1.1690647482014389E-2</v>
      </c>
      <c r="K22" s="162">
        <f t="shared" si="30"/>
        <v>8.9928057553956839E-4</v>
      </c>
      <c r="L22" s="162">
        <f t="shared" si="30"/>
        <v>5.3956834532374104E-3</v>
      </c>
      <c r="M22" s="162">
        <f t="shared" si="30"/>
        <v>2.9976019184652276E-4</v>
      </c>
      <c r="N22" s="162">
        <f t="shared" si="30"/>
        <v>1.2889688249400479E-2</v>
      </c>
      <c r="O22" s="162">
        <f t="shared" si="30"/>
        <v>1.4988009592326139E-3</v>
      </c>
      <c r="P22" s="162">
        <f t="shared" si="30"/>
        <v>1.0791366906474821E-2</v>
      </c>
      <c r="Q22" s="162">
        <f t="shared" si="30"/>
        <v>8.9928057553956839E-4</v>
      </c>
      <c r="R22" s="162">
        <f t="shared" si="30"/>
        <v>6.4748201438848921E-2</v>
      </c>
      <c r="S22" s="162">
        <f t="shared" si="30"/>
        <v>4.3465227817745804E-2</v>
      </c>
      <c r="T22" s="162">
        <f t="shared" si="30"/>
        <v>0.28956834532374098</v>
      </c>
      <c r="U22" s="162">
        <f t="shared" si="30"/>
        <v>1</v>
      </c>
      <c r="W22" s="140" t="s">
        <v>14</v>
      </c>
      <c r="X22" s="162">
        <f>+X66/$AQ66</f>
        <v>0.32478165938864628</v>
      </c>
      <c r="Y22" s="162">
        <f t="shared" ref="Y22:AQ22" si="31">+Y66/$AQ66</f>
        <v>9.5251091703056762E-2</v>
      </c>
      <c r="Z22" s="162">
        <f t="shared" si="31"/>
        <v>0.25218340611353712</v>
      </c>
      <c r="AA22" s="162">
        <f t="shared" si="31"/>
        <v>5.9497816593886463E-2</v>
      </c>
      <c r="AB22" s="162">
        <f t="shared" si="31"/>
        <v>4.9126637554585155E-3</v>
      </c>
      <c r="AC22" s="162">
        <f t="shared" si="31"/>
        <v>1.3646288209606986E-3</v>
      </c>
      <c r="AD22" s="162">
        <f t="shared" si="31"/>
        <v>8.1877729257641917E-4</v>
      </c>
      <c r="AE22" s="162">
        <f t="shared" si="31"/>
        <v>0</v>
      </c>
      <c r="AF22" s="162">
        <f t="shared" si="31"/>
        <v>1.6375545851528384E-2</v>
      </c>
      <c r="AG22" s="162">
        <f t="shared" si="31"/>
        <v>2.7292576419213972E-4</v>
      </c>
      <c r="AH22" s="162">
        <f t="shared" si="31"/>
        <v>6.0043668122270744E-3</v>
      </c>
      <c r="AI22" s="162">
        <f t="shared" si="31"/>
        <v>2.7292576419213972E-4</v>
      </c>
      <c r="AJ22" s="162">
        <f t="shared" si="31"/>
        <v>6.2772925764192139E-3</v>
      </c>
      <c r="AK22" s="162">
        <f t="shared" si="31"/>
        <v>5.4585152838427945E-4</v>
      </c>
      <c r="AL22" s="162">
        <f t="shared" si="31"/>
        <v>1.3646288209606987E-2</v>
      </c>
      <c r="AM22" s="162">
        <f t="shared" si="31"/>
        <v>1.0917030567685589E-3</v>
      </c>
      <c r="AN22" s="162">
        <f t="shared" si="31"/>
        <v>3.6572052401746727E-2</v>
      </c>
      <c r="AO22" s="162">
        <f t="shared" si="31"/>
        <v>3.3296943231441049E-2</v>
      </c>
      <c r="AP22" s="162">
        <f t="shared" si="31"/>
        <v>0.14683406113537117</v>
      </c>
      <c r="AQ22" s="162">
        <f t="shared" si="31"/>
        <v>1</v>
      </c>
      <c r="AS22" s="140" t="s">
        <v>14</v>
      </c>
      <c r="AT22" s="162">
        <f>AT66/$BM66</f>
        <v>0.2862776025236593</v>
      </c>
      <c r="AU22" s="162">
        <f t="shared" ref="AU22:BL22" si="32">AU66/$BM66</f>
        <v>0.12802313354363828</v>
      </c>
      <c r="AV22" s="162">
        <f t="shared" si="32"/>
        <v>0.29547844374342797</v>
      </c>
      <c r="AW22" s="162">
        <f t="shared" si="32"/>
        <v>5.073606729758149E-2</v>
      </c>
      <c r="AX22" s="162">
        <f t="shared" si="32"/>
        <v>3.9432176656151417E-3</v>
      </c>
      <c r="AY22" s="162">
        <f t="shared" si="32"/>
        <v>7.8864353312302837E-4</v>
      </c>
      <c r="AZ22" s="162">
        <f t="shared" si="32"/>
        <v>0</v>
      </c>
      <c r="BA22" s="162">
        <f t="shared" si="32"/>
        <v>0</v>
      </c>
      <c r="BB22" s="162">
        <f t="shared" si="32"/>
        <v>2.7339642481598318E-2</v>
      </c>
      <c r="BC22" s="162">
        <f t="shared" si="32"/>
        <v>5.2576235541535224E-4</v>
      </c>
      <c r="BD22" s="162">
        <f t="shared" si="32"/>
        <v>9.2008412197686646E-3</v>
      </c>
      <c r="BE22" s="162">
        <f t="shared" si="32"/>
        <v>2.6288117770767612E-4</v>
      </c>
      <c r="BF22" s="162">
        <f t="shared" si="32"/>
        <v>5.5205047318611991E-3</v>
      </c>
      <c r="BG22" s="162">
        <f t="shared" si="32"/>
        <v>1.3144058885383807E-3</v>
      </c>
      <c r="BH22" s="162">
        <f t="shared" si="32"/>
        <v>1.1303890641430074E-2</v>
      </c>
      <c r="BI22" s="162">
        <f t="shared" si="32"/>
        <v>2.6288117770767614E-3</v>
      </c>
      <c r="BJ22" s="162">
        <f t="shared" si="32"/>
        <v>2.9705573080967402E-2</v>
      </c>
      <c r="BK22" s="162">
        <f t="shared" si="32"/>
        <v>4.4689800210304942E-3</v>
      </c>
      <c r="BL22" s="162">
        <f t="shared" si="32"/>
        <v>0.14248159831756047</v>
      </c>
      <c r="BM22" s="162">
        <f>SUM(AT22:BL22)</f>
        <v>1</v>
      </c>
    </row>
    <row r="23" spans="1:65" ht="51" x14ac:dyDescent="0.2">
      <c r="A23" s="139">
        <v>2021</v>
      </c>
      <c r="B23" s="28" t="s">
        <v>50</v>
      </c>
      <c r="C23" s="28" t="s">
        <v>51</v>
      </c>
      <c r="D23" s="28" t="s">
        <v>52</v>
      </c>
      <c r="E23" s="28" t="s">
        <v>53</v>
      </c>
      <c r="F23" s="28" t="s">
        <v>54</v>
      </c>
      <c r="G23" s="28" t="s">
        <v>55</v>
      </c>
      <c r="H23" s="28" t="s">
        <v>56</v>
      </c>
      <c r="I23" s="28" t="s">
        <v>57</v>
      </c>
      <c r="J23" s="28" t="s">
        <v>58</v>
      </c>
      <c r="K23" s="28" t="s">
        <v>59</v>
      </c>
      <c r="L23" s="28" t="s">
        <v>60</v>
      </c>
      <c r="M23" s="28" t="s">
        <v>61</v>
      </c>
      <c r="N23" s="28" t="s">
        <v>62</v>
      </c>
      <c r="O23" s="28" t="s">
        <v>63</v>
      </c>
      <c r="P23" s="28" t="s">
        <v>64</v>
      </c>
      <c r="Q23" s="28" t="s">
        <v>65</v>
      </c>
      <c r="R23" s="28" t="s">
        <v>66</v>
      </c>
      <c r="S23" s="28" t="s">
        <v>67</v>
      </c>
      <c r="T23" s="28" t="s">
        <v>68</v>
      </c>
      <c r="U23" s="148" t="s">
        <v>85</v>
      </c>
      <c r="W23" s="139">
        <v>2022</v>
      </c>
      <c r="X23" s="28" t="s">
        <v>50</v>
      </c>
      <c r="Y23" s="28" t="s">
        <v>51</v>
      </c>
      <c r="Z23" s="28" t="s">
        <v>52</v>
      </c>
      <c r="AA23" s="28" t="s">
        <v>53</v>
      </c>
      <c r="AB23" s="28" t="s">
        <v>54</v>
      </c>
      <c r="AC23" s="28" t="s">
        <v>55</v>
      </c>
      <c r="AD23" s="28" t="s">
        <v>56</v>
      </c>
      <c r="AE23" s="28" t="s">
        <v>57</v>
      </c>
      <c r="AF23" s="28" t="s">
        <v>58</v>
      </c>
      <c r="AG23" s="28" t="s">
        <v>59</v>
      </c>
      <c r="AH23" s="28" t="s">
        <v>60</v>
      </c>
      <c r="AI23" s="28" t="s">
        <v>61</v>
      </c>
      <c r="AJ23" s="28" t="s">
        <v>62</v>
      </c>
      <c r="AK23" s="28" t="s">
        <v>63</v>
      </c>
      <c r="AL23" s="28" t="s">
        <v>64</v>
      </c>
      <c r="AM23" s="28" t="s">
        <v>65</v>
      </c>
      <c r="AN23" s="28" t="s">
        <v>66</v>
      </c>
      <c r="AO23" s="28" t="s">
        <v>67</v>
      </c>
      <c r="AP23" s="28" t="s">
        <v>68</v>
      </c>
      <c r="AQ23" s="148" t="s">
        <v>85</v>
      </c>
      <c r="AS23" s="139" t="s">
        <v>254</v>
      </c>
      <c r="AT23" s="28" t="s">
        <v>50</v>
      </c>
      <c r="AU23" s="28" t="s">
        <v>51</v>
      </c>
      <c r="AV23" s="28" t="s">
        <v>52</v>
      </c>
      <c r="AW23" s="28" t="s">
        <v>53</v>
      </c>
      <c r="AX23" s="28" t="s">
        <v>54</v>
      </c>
      <c r="AY23" s="28" t="s">
        <v>55</v>
      </c>
      <c r="AZ23" s="28" t="s">
        <v>56</v>
      </c>
      <c r="BA23" s="28" t="s">
        <v>57</v>
      </c>
      <c r="BB23" s="28" t="s">
        <v>58</v>
      </c>
      <c r="BC23" s="28" t="s">
        <v>59</v>
      </c>
      <c r="BD23" s="28" t="s">
        <v>60</v>
      </c>
      <c r="BE23" s="28" t="s">
        <v>61</v>
      </c>
      <c r="BF23" s="28" t="s">
        <v>62</v>
      </c>
      <c r="BG23" s="28" t="s">
        <v>63</v>
      </c>
      <c r="BH23" s="28" t="s">
        <v>64</v>
      </c>
      <c r="BI23" s="28" t="s">
        <v>65</v>
      </c>
      <c r="BJ23" s="28" t="s">
        <v>66</v>
      </c>
      <c r="BK23" s="28" t="s">
        <v>67</v>
      </c>
      <c r="BL23" s="28" t="s">
        <v>68</v>
      </c>
      <c r="BM23" s="148" t="s">
        <v>85</v>
      </c>
    </row>
    <row r="24" spans="1:65" ht="25.5" x14ac:dyDescent="0.2">
      <c r="A24" s="140" t="s">
        <v>15</v>
      </c>
      <c r="B24" s="162">
        <f>+B67/$U67</f>
        <v>0.29539729791618963</v>
      </c>
      <c r="C24" s="162">
        <f t="shared" ref="C24:U24" si="33">+C67/$U67</f>
        <v>3.8699335928555074E-2</v>
      </c>
      <c r="D24" s="162">
        <f t="shared" si="33"/>
        <v>0.41950996107167393</v>
      </c>
      <c r="E24" s="162">
        <f t="shared" si="33"/>
        <v>3.9615296542248685E-2</v>
      </c>
      <c r="F24" s="162">
        <f t="shared" si="33"/>
        <v>2.0609113808106251E-3</v>
      </c>
      <c r="G24" s="162">
        <f t="shared" si="33"/>
        <v>1.3739409205404168E-3</v>
      </c>
      <c r="H24" s="162">
        <f t="shared" si="33"/>
        <v>1.6029310739638196E-3</v>
      </c>
      <c r="I24" s="162">
        <f t="shared" si="33"/>
        <v>0</v>
      </c>
      <c r="J24" s="162">
        <f t="shared" si="33"/>
        <v>1.5571330432791391E-2</v>
      </c>
      <c r="K24" s="162">
        <f t="shared" si="33"/>
        <v>3.4348523013510417E-3</v>
      </c>
      <c r="L24" s="162">
        <f t="shared" si="33"/>
        <v>1.8548202427295626E-2</v>
      </c>
      <c r="M24" s="162">
        <f t="shared" si="33"/>
        <v>1.8319212273872224E-3</v>
      </c>
      <c r="N24" s="162">
        <f t="shared" si="33"/>
        <v>5.472864666819327E-2</v>
      </c>
      <c r="O24" s="162">
        <f t="shared" si="33"/>
        <v>1.8319212273872224E-3</v>
      </c>
      <c r="P24" s="162">
        <f t="shared" si="33"/>
        <v>7.556675062972292E-3</v>
      </c>
      <c r="Q24" s="162">
        <f t="shared" si="33"/>
        <v>2.2899015342340279E-4</v>
      </c>
      <c r="R24" s="162">
        <f t="shared" si="33"/>
        <v>1.5342340279367987E-2</v>
      </c>
      <c r="S24" s="162">
        <f t="shared" si="33"/>
        <v>1.7861231967025416E-2</v>
      </c>
      <c r="T24" s="162">
        <f t="shared" si="33"/>
        <v>6.480421341882299E-2</v>
      </c>
      <c r="U24" s="162">
        <f t="shared" si="33"/>
        <v>1</v>
      </c>
      <c r="W24" s="140" t="s">
        <v>15</v>
      </c>
      <c r="X24" s="162">
        <f>+X67/$AQ67</f>
        <v>0.27258426966292137</v>
      </c>
      <c r="Y24" s="162">
        <f t="shared" ref="Y24:AQ24" si="34">+Y67/$AQ67</f>
        <v>6.7640449438202244E-2</v>
      </c>
      <c r="Z24" s="162">
        <f t="shared" si="34"/>
        <v>0.37415730337078651</v>
      </c>
      <c r="AA24" s="162">
        <f t="shared" si="34"/>
        <v>4.2022471910112359E-2</v>
      </c>
      <c r="AB24" s="162">
        <f t="shared" si="34"/>
        <v>8.988764044943821E-3</v>
      </c>
      <c r="AC24" s="162">
        <f t="shared" si="34"/>
        <v>1.7977528089887641E-3</v>
      </c>
      <c r="AD24" s="162">
        <f t="shared" si="34"/>
        <v>2.2471910112359551E-4</v>
      </c>
      <c r="AE24" s="162">
        <f t="shared" si="34"/>
        <v>0</v>
      </c>
      <c r="AF24" s="162">
        <f t="shared" si="34"/>
        <v>1.4157303370786517E-2</v>
      </c>
      <c r="AG24" s="162">
        <f t="shared" si="34"/>
        <v>1.7977528089887641E-3</v>
      </c>
      <c r="AH24" s="162">
        <f t="shared" si="34"/>
        <v>2.0674157303370785E-2</v>
      </c>
      <c r="AI24" s="162">
        <f t="shared" si="34"/>
        <v>4.4943820224719103E-4</v>
      </c>
      <c r="AJ24" s="162">
        <f t="shared" si="34"/>
        <v>5.0786516853932581E-2</v>
      </c>
      <c r="AK24" s="162">
        <f t="shared" si="34"/>
        <v>1.5730337078651685E-3</v>
      </c>
      <c r="AL24" s="162">
        <f t="shared" si="34"/>
        <v>8.988764044943821E-3</v>
      </c>
      <c r="AM24" s="162">
        <f t="shared" si="34"/>
        <v>0</v>
      </c>
      <c r="AN24" s="162">
        <f t="shared" si="34"/>
        <v>3.5955056179775284E-2</v>
      </c>
      <c r="AO24" s="162">
        <f t="shared" si="34"/>
        <v>4.49438202247191E-2</v>
      </c>
      <c r="AP24" s="162">
        <f t="shared" si="34"/>
        <v>5.3258426966292134E-2</v>
      </c>
      <c r="AQ24" s="162">
        <f t="shared" si="34"/>
        <v>1</v>
      </c>
      <c r="AS24" s="140" t="s">
        <v>15</v>
      </c>
      <c r="AT24" s="162">
        <f>AT67/$BM67</f>
        <v>0.28289156626506023</v>
      </c>
      <c r="AU24" s="162">
        <f t="shared" ref="AU24:BL24" si="35">AU67/$BM67</f>
        <v>5.1807228915662654E-2</v>
      </c>
      <c r="AV24" s="162">
        <f t="shared" si="35"/>
        <v>0.34120481927710844</v>
      </c>
      <c r="AW24" s="162">
        <f t="shared" si="35"/>
        <v>2.1204819277108433E-2</v>
      </c>
      <c r="AX24" s="162">
        <f t="shared" si="35"/>
        <v>2.6506024096385541E-3</v>
      </c>
      <c r="AY24" s="162">
        <f t="shared" si="35"/>
        <v>9.6385542168674694E-4</v>
      </c>
      <c r="AZ24" s="162">
        <f t="shared" si="35"/>
        <v>8.4337349397590362E-3</v>
      </c>
      <c r="BA24" s="162">
        <f t="shared" si="35"/>
        <v>0</v>
      </c>
      <c r="BB24" s="162">
        <f t="shared" si="35"/>
        <v>1.108433734939759E-2</v>
      </c>
      <c r="BC24" s="162">
        <f t="shared" si="35"/>
        <v>2.6506024096385541E-3</v>
      </c>
      <c r="BD24" s="162">
        <f t="shared" si="35"/>
        <v>2.4819277108433735E-2</v>
      </c>
      <c r="BE24" s="162">
        <f t="shared" si="35"/>
        <v>5.5421686746987952E-3</v>
      </c>
      <c r="BF24" s="162">
        <f t="shared" si="35"/>
        <v>9.8313253012048199E-2</v>
      </c>
      <c r="BG24" s="162">
        <f t="shared" si="35"/>
        <v>2.891566265060241E-3</v>
      </c>
      <c r="BH24" s="162">
        <f t="shared" si="35"/>
        <v>4.0963855421686747E-3</v>
      </c>
      <c r="BI24" s="162">
        <f t="shared" si="35"/>
        <v>1.9277108433734939E-3</v>
      </c>
      <c r="BJ24" s="162">
        <f t="shared" si="35"/>
        <v>2.8674698795180722E-2</v>
      </c>
      <c r="BK24" s="162">
        <f t="shared" si="35"/>
        <v>5.8072289156626503E-2</v>
      </c>
      <c r="BL24" s="162">
        <f t="shared" si="35"/>
        <v>5.2771084337349394E-2</v>
      </c>
      <c r="BM24" s="162">
        <f>SUM(AT24:BL24)</f>
        <v>1</v>
      </c>
    </row>
    <row r="25" spans="1:65" ht="51" x14ac:dyDescent="0.2">
      <c r="A25" s="139">
        <v>2021</v>
      </c>
      <c r="B25" s="28" t="s">
        <v>50</v>
      </c>
      <c r="C25" s="28" t="s">
        <v>51</v>
      </c>
      <c r="D25" s="28" t="s">
        <v>52</v>
      </c>
      <c r="E25" s="28" t="s">
        <v>53</v>
      </c>
      <c r="F25" s="28" t="s">
        <v>54</v>
      </c>
      <c r="G25" s="28" t="s">
        <v>55</v>
      </c>
      <c r="H25" s="28" t="s">
        <v>56</v>
      </c>
      <c r="I25" s="28" t="s">
        <v>57</v>
      </c>
      <c r="J25" s="28" t="s">
        <v>58</v>
      </c>
      <c r="K25" s="28" t="s">
        <v>59</v>
      </c>
      <c r="L25" s="28" t="s">
        <v>60</v>
      </c>
      <c r="M25" s="28" t="s">
        <v>61</v>
      </c>
      <c r="N25" s="28" t="s">
        <v>62</v>
      </c>
      <c r="O25" s="28" t="s">
        <v>63</v>
      </c>
      <c r="P25" s="28" t="s">
        <v>64</v>
      </c>
      <c r="Q25" s="28" t="s">
        <v>65</v>
      </c>
      <c r="R25" s="28" t="s">
        <v>66</v>
      </c>
      <c r="S25" s="28" t="s">
        <v>67</v>
      </c>
      <c r="T25" s="28" t="s">
        <v>68</v>
      </c>
      <c r="U25" s="148" t="s">
        <v>85</v>
      </c>
      <c r="W25" s="139">
        <v>2022</v>
      </c>
      <c r="X25" s="28" t="s">
        <v>50</v>
      </c>
      <c r="Y25" s="28" t="s">
        <v>51</v>
      </c>
      <c r="Z25" s="28" t="s">
        <v>52</v>
      </c>
      <c r="AA25" s="28" t="s">
        <v>53</v>
      </c>
      <c r="AB25" s="28" t="s">
        <v>54</v>
      </c>
      <c r="AC25" s="28" t="s">
        <v>55</v>
      </c>
      <c r="AD25" s="28" t="s">
        <v>56</v>
      </c>
      <c r="AE25" s="28" t="s">
        <v>57</v>
      </c>
      <c r="AF25" s="28" t="s">
        <v>58</v>
      </c>
      <c r="AG25" s="28" t="s">
        <v>59</v>
      </c>
      <c r="AH25" s="28" t="s">
        <v>60</v>
      </c>
      <c r="AI25" s="28" t="s">
        <v>61</v>
      </c>
      <c r="AJ25" s="28" t="s">
        <v>62</v>
      </c>
      <c r="AK25" s="28" t="s">
        <v>63</v>
      </c>
      <c r="AL25" s="28" t="s">
        <v>64</v>
      </c>
      <c r="AM25" s="28" t="s">
        <v>65</v>
      </c>
      <c r="AN25" s="28" t="s">
        <v>66</v>
      </c>
      <c r="AO25" s="28" t="s">
        <v>67</v>
      </c>
      <c r="AP25" s="28" t="s">
        <v>68</v>
      </c>
      <c r="AQ25" s="148" t="s">
        <v>85</v>
      </c>
      <c r="AS25" s="139" t="s">
        <v>254</v>
      </c>
      <c r="AT25" s="28" t="s">
        <v>50</v>
      </c>
      <c r="AU25" s="28" t="s">
        <v>51</v>
      </c>
      <c r="AV25" s="28" t="s">
        <v>52</v>
      </c>
      <c r="AW25" s="28" t="s">
        <v>53</v>
      </c>
      <c r="AX25" s="28" t="s">
        <v>54</v>
      </c>
      <c r="AY25" s="28" t="s">
        <v>55</v>
      </c>
      <c r="AZ25" s="28" t="s">
        <v>56</v>
      </c>
      <c r="BA25" s="28" t="s">
        <v>57</v>
      </c>
      <c r="BB25" s="28" t="s">
        <v>58</v>
      </c>
      <c r="BC25" s="28" t="s">
        <v>59</v>
      </c>
      <c r="BD25" s="28" t="s">
        <v>60</v>
      </c>
      <c r="BE25" s="28" t="s">
        <v>61</v>
      </c>
      <c r="BF25" s="28" t="s">
        <v>62</v>
      </c>
      <c r="BG25" s="28" t="s">
        <v>63</v>
      </c>
      <c r="BH25" s="28" t="s">
        <v>64</v>
      </c>
      <c r="BI25" s="28" t="s">
        <v>65</v>
      </c>
      <c r="BJ25" s="28" t="s">
        <v>66</v>
      </c>
      <c r="BK25" s="28" t="s">
        <v>67</v>
      </c>
      <c r="BL25" s="28" t="s">
        <v>68</v>
      </c>
      <c r="BM25" s="148" t="s">
        <v>85</v>
      </c>
    </row>
    <row r="26" spans="1:65" ht="25.5" x14ac:dyDescent="0.2">
      <c r="A26" s="140" t="s">
        <v>16</v>
      </c>
      <c r="B26" s="162">
        <f>+B68/$U68</f>
        <v>0.45161290322580644</v>
      </c>
      <c r="C26" s="162">
        <f t="shared" ref="C26:U26" si="36">+C68/$U68</f>
        <v>5.6254917387883553E-2</v>
      </c>
      <c r="D26" s="162">
        <f t="shared" si="36"/>
        <v>0.24272226593233676</v>
      </c>
      <c r="E26" s="162">
        <f t="shared" si="36"/>
        <v>9.0479937057435095E-3</v>
      </c>
      <c r="F26" s="162">
        <f t="shared" si="36"/>
        <v>3.1471282454760031E-3</v>
      </c>
      <c r="G26" s="162">
        <f t="shared" si="36"/>
        <v>1.1801730920535012E-3</v>
      </c>
      <c r="H26" s="162">
        <f t="shared" si="36"/>
        <v>2.3603461841070024E-3</v>
      </c>
      <c r="I26" s="162">
        <f t="shared" si="36"/>
        <v>0</v>
      </c>
      <c r="J26" s="162">
        <f t="shared" si="36"/>
        <v>6.2942564909520063E-3</v>
      </c>
      <c r="K26" s="162">
        <f t="shared" si="36"/>
        <v>0</v>
      </c>
      <c r="L26" s="162">
        <f t="shared" si="36"/>
        <v>2.1243115656963022E-2</v>
      </c>
      <c r="M26" s="162">
        <f t="shared" si="36"/>
        <v>3.5405192761605035E-3</v>
      </c>
      <c r="N26" s="162">
        <f t="shared" si="36"/>
        <v>1.8882769472856019E-2</v>
      </c>
      <c r="O26" s="162">
        <f t="shared" si="36"/>
        <v>1.1408339889850511E-2</v>
      </c>
      <c r="P26" s="162">
        <f t="shared" si="36"/>
        <v>2.7537372147915028E-3</v>
      </c>
      <c r="Q26" s="162">
        <f t="shared" si="36"/>
        <v>7.8678206136900079E-4</v>
      </c>
      <c r="R26" s="162">
        <f t="shared" si="36"/>
        <v>2.7143981117230528E-2</v>
      </c>
      <c r="S26" s="162">
        <f t="shared" si="36"/>
        <v>5.6254917387883553E-2</v>
      </c>
      <c r="T26" s="162">
        <f t="shared" si="36"/>
        <v>8.5365853658536592E-2</v>
      </c>
      <c r="U26" s="162">
        <f t="shared" si="36"/>
        <v>1</v>
      </c>
      <c r="W26" s="140" t="s">
        <v>16</v>
      </c>
      <c r="X26" s="162">
        <f>+X68/$AQ68</f>
        <v>0.4424609499521836</v>
      </c>
      <c r="Y26" s="162">
        <f t="shared" ref="Y26:AQ26" si="37">+Y68/$AQ68</f>
        <v>6.5986611412177237E-2</v>
      </c>
      <c r="Z26" s="162">
        <f t="shared" si="37"/>
        <v>0.24035702900860695</v>
      </c>
      <c r="AA26" s="162">
        <f t="shared" si="37"/>
        <v>2.0720433535224736E-2</v>
      </c>
      <c r="AB26" s="162">
        <f t="shared" si="37"/>
        <v>3.1877590054191903E-3</v>
      </c>
      <c r="AC26" s="162">
        <f t="shared" si="37"/>
        <v>9.5632770162575704E-4</v>
      </c>
      <c r="AD26" s="162">
        <f t="shared" si="37"/>
        <v>0</v>
      </c>
      <c r="AE26" s="162">
        <f t="shared" si="37"/>
        <v>0</v>
      </c>
      <c r="AF26" s="162">
        <f t="shared" si="37"/>
        <v>3.8253108065030282E-3</v>
      </c>
      <c r="AG26" s="162">
        <f t="shared" si="37"/>
        <v>1.9126554032515141E-3</v>
      </c>
      <c r="AH26" s="162">
        <f t="shared" si="37"/>
        <v>1.1157156518967166E-2</v>
      </c>
      <c r="AI26" s="162">
        <f t="shared" si="37"/>
        <v>3.1877590054191901E-4</v>
      </c>
      <c r="AJ26" s="162">
        <f t="shared" si="37"/>
        <v>8.2881734140898954E-3</v>
      </c>
      <c r="AK26" s="162">
        <f t="shared" si="37"/>
        <v>6.3755180108383807E-3</v>
      </c>
      <c r="AL26" s="162">
        <f t="shared" si="37"/>
        <v>2.2314313037934334E-3</v>
      </c>
      <c r="AM26" s="162">
        <f t="shared" si="37"/>
        <v>0</v>
      </c>
      <c r="AN26" s="162">
        <f t="shared" si="37"/>
        <v>2.1039209435766655E-2</v>
      </c>
      <c r="AO26" s="162">
        <f t="shared" si="37"/>
        <v>4.8453936882371693E-2</v>
      </c>
      <c r="AP26" s="162">
        <f t="shared" si="37"/>
        <v>0.12272872170863883</v>
      </c>
      <c r="AQ26" s="162">
        <f t="shared" si="37"/>
        <v>1</v>
      </c>
      <c r="AS26" s="140" t="s">
        <v>16</v>
      </c>
      <c r="AT26" s="162">
        <f>AT68/$BM68</f>
        <v>0.34029649595687333</v>
      </c>
      <c r="AU26" s="162">
        <f t="shared" ref="AU26:BL26" si="38">AU68/$BM68</f>
        <v>7.6145552560646895E-2</v>
      </c>
      <c r="AV26" s="162">
        <f t="shared" si="38"/>
        <v>0.24258760107816713</v>
      </c>
      <c r="AW26" s="162">
        <f t="shared" si="38"/>
        <v>1.4150943396226415E-2</v>
      </c>
      <c r="AX26" s="162">
        <f t="shared" si="38"/>
        <v>3.3692722371967657E-3</v>
      </c>
      <c r="AY26" s="162">
        <f t="shared" si="38"/>
        <v>1.0107816711590297E-3</v>
      </c>
      <c r="AZ26" s="162">
        <f t="shared" si="38"/>
        <v>0</v>
      </c>
      <c r="BA26" s="162">
        <f t="shared" si="38"/>
        <v>0</v>
      </c>
      <c r="BB26" s="162">
        <f t="shared" si="38"/>
        <v>7.0754716981132077E-3</v>
      </c>
      <c r="BC26" s="162">
        <f t="shared" si="38"/>
        <v>1.3477088948787063E-3</v>
      </c>
      <c r="BD26" s="162">
        <f t="shared" si="38"/>
        <v>7.0754716981132077E-3</v>
      </c>
      <c r="BE26" s="162">
        <f t="shared" si="38"/>
        <v>0</v>
      </c>
      <c r="BF26" s="162">
        <f t="shared" si="38"/>
        <v>2.0215633423180594E-3</v>
      </c>
      <c r="BG26" s="162">
        <f t="shared" si="38"/>
        <v>1.3477088948787063E-3</v>
      </c>
      <c r="BH26" s="162">
        <f t="shared" si="38"/>
        <v>6.7385444743935314E-4</v>
      </c>
      <c r="BI26" s="162">
        <f t="shared" si="38"/>
        <v>0</v>
      </c>
      <c r="BJ26" s="162">
        <f t="shared" si="38"/>
        <v>0.20619946091644206</v>
      </c>
      <c r="BK26" s="162">
        <f t="shared" si="38"/>
        <v>2.2911051212938006E-2</v>
      </c>
      <c r="BL26" s="162">
        <f t="shared" si="38"/>
        <v>7.378706199460916E-2</v>
      </c>
      <c r="BM26" s="162">
        <f>SUM(AT26:BL26)</f>
        <v>0.99999999999999989</v>
      </c>
    </row>
    <row r="27" spans="1:65" ht="51" x14ac:dyDescent="0.2">
      <c r="A27" s="139">
        <v>2021</v>
      </c>
      <c r="B27" s="28" t="s">
        <v>50</v>
      </c>
      <c r="C27" s="28" t="s">
        <v>51</v>
      </c>
      <c r="D27" s="28" t="s">
        <v>52</v>
      </c>
      <c r="E27" s="28" t="s">
        <v>53</v>
      </c>
      <c r="F27" s="28" t="s">
        <v>54</v>
      </c>
      <c r="G27" s="28" t="s">
        <v>55</v>
      </c>
      <c r="H27" s="28" t="s">
        <v>56</v>
      </c>
      <c r="I27" s="28" t="s">
        <v>57</v>
      </c>
      <c r="J27" s="28" t="s">
        <v>58</v>
      </c>
      <c r="K27" s="28" t="s">
        <v>59</v>
      </c>
      <c r="L27" s="28" t="s">
        <v>60</v>
      </c>
      <c r="M27" s="28" t="s">
        <v>61</v>
      </c>
      <c r="N27" s="28" t="s">
        <v>62</v>
      </c>
      <c r="O27" s="28" t="s">
        <v>63</v>
      </c>
      <c r="P27" s="28" t="s">
        <v>64</v>
      </c>
      <c r="Q27" s="28" t="s">
        <v>65</v>
      </c>
      <c r="R27" s="28" t="s">
        <v>66</v>
      </c>
      <c r="S27" s="28" t="s">
        <v>67</v>
      </c>
      <c r="T27" s="28" t="s">
        <v>68</v>
      </c>
      <c r="U27" s="148" t="s">
        <v>85</v>
      </c>
      <c r="W27" s="139">
        <v>2022</v>
      </c>
      <c r="X27" s="28" t="s">
        <v>50</v>
      </c>
      <c r="Y27" s="28" t="s">
        <v>51</v>
      </c>
      <c r="Z27" s="28" t="s">
        <v>52</v>
      </c>
      <c r="AA27" s="28" t="s">
        <v>53</v>
      </c>
      <c r="AB27" s="28" t="s">
        <v>54</v>
      </c>
      <c r="AC27" s="28" t="s">
        <v>55</v>
      </c>
      <c r="AD27" s="28" t="s">
        <v>56</v>
      </c>
      <c r="AE27" s="28" t="s">
        <v>57</v>
      </c>
      <c r="AF27" s="28" t="s">
        <v>58</v>
      </c>
      <c r="AG27" s="28" t="s">
        <v>59</v>
      </c>
      <c r="AH27" s="28" t="s">
        <v>60</v>
      </c>
      <c r="AI27" s="28" t="s">
        <v>61</v>
      </c>
      <c r="AJ27" s="28" t="s">
        <v>62</v>
      </c>
      <c r="AK27" s="28" t="s">
        <v>63</v>
      </c>
      <c r="AL27" s="28" t="s">
        <v>64</v>
      </c>
      <c r="AM27" s="28" t="s">
        <v>65</v>
      </c>
      <c r="AN27" s="28" t="s">
        <v>66</v>
      </c>
      <c r="AO27" s="28" t="s">
        <v>67</v>
      </c>
      <c r="AP27" s="28" t="s">
        <v>68</v>
      </c>
      <c r="AQ27" s="148" t="s">
        <v>85</v>
      </c>
      <c r="AS27" s="139" t="s">
        <v>254</v>
      </c>
      <c r="AT27" s="28" t="s">
        <v>50</v>
      </c>
      <c r="AU27" s="28" t="s">
        <v>51</v>
      </c>
      <c r="AV27" s="28" t="s">
        <v>52</v>
      </c>
      <c r="AW27" s="28" t="s">
        <v>53</v>
      </c>
      <c r="AX27" s="28" t="s">
        <v>54</v>
      </c>
      <c r="AY27" s="28" t="s">
        <v>55</v>
      </c>
      <c r="AZ27" s="28" t="s">
        <v>56</v>
      </c>
      <c r="BA27" s="28" t="s">
        <v>57</v>
      </c>
      <c r="BB27" s="28" t="s">
        <v>58</v>
      </c>
      <c r="BC27" s="28" t="s">
        <v>59</v>
      </c>
      <c r="BD27" s="28" t="s">
        <v>60</v>
      </c>
      <c r="BE27" s="28" t="s">
        <v>61</v>
      </c>
      <c r="BF27" s="28" t="s">
        <v>62</v>
      </c>
      <c r="BG27" s="28" t="s">
        <v>63</v>
      </c>
      <c r="BH27" s="28" t="s">
        <v>64</v>
      </c>
      <c r="BI27" s="28" t="s">
        <v>65</v>
      </c>
      <c r="BJ27" s="28" t="s">
        <v>66</v>
      </c>
      <c r="BK27" s="28" t="s">
        <v>67</v>
      </c>
      <c r="BL27" s="28" t="s">
        <v>68</v>
      </c>
      <c r="BM27" s="148" t="s">
        <v>85</v>
      </c>
    </row>
    <row r="28" spans="1:65" x14ac:dyDescent="0.2">
      <c r="A28" s="140" t="s">
        <v>17</v>
      </c>
      <c r="B28" s="162">
        <f>+B69/$U69</f>
        <v>0.21839080459770116</v>
      </c>
      <c r="C28" s="162">
        <f t="shared" ref="C28:U28" si="39">+C69/$U69</f>
        <v>0.13218390804597702</v>
      </c>
      <c r="D28" s="162">
        <f t="shared" si="39"/>
        <v>0.40804597701149425</v>
      </c>
      <c r="E28" s="162">
        <f t="shared" si="39"/>
        <v>4.0229885057471264E-2</v>
      </c>
      <c r="F28" s="162">
        <f t="shared" si="39"/>
        <v>0</v>
      </c>
      <c r="G28" s="162">
        <f t="shared" si="39"/>
        <v>0</v>
      </c>
      <c r="H28" s="162">
        <f t="shared" si="39"/>
        <v>0</v>
      </c>
      <c r="I28" s="162">
        <f t="shared" si="39"/>
        <v>0</v>
      </c>
      <c r="J28" s="162">
        <f t="shared" si="39"/>
        <v>1.1494252873563218E-2</v>
      </c>
      <c r="K28" s="162">
        <f t="shared" si="39"/>
        <v>0</v>
      </c>
      <c r="L28" s="162">
        <f t="shared" si="39"/>
        <v>5.7471264367816091E-3</v>
      </c>
      <c r="M28" s="162">
        <f t="shared" si="39"/>
        <v>0</v>
      </c>
      <c r="N28" s="162">
        <f t="shared" si="39"/>
        <v>0</v>
      </c>
      <c r="O28" s="162">
        <f t="shared" si="39"/>
        <v>0</v>
      </c>
      <c r="P28" s="162">
        <f t="shared" si="39"/>
        <v>1.1494252873563218E-2</v>
      </c>
      <c r="Q28" s="162">
        <f t="shared" si="39"/>
        <v>0</v>
      </c>
      <c r="R28" s="162">
        <f t="shared" si="39"/>
        <v>6.8965517241379309E-2</v>
      </c>
      <c r="S28" s="162">
        <f t="shared" si="39"/>
        <v>1.1494252873563218E-2</v>
      </c>
      <c r="T28" s="162">
        <f t="shared" si="39"/>
        <v>9.1954022988505746E-2</v>
      </c>
      <c r="U28" s="162">
        <f t="shared" si="39"/>
        <v>1</v>
      </c>
      <c r="W28" s="140" t="s">
        <v>17</v>
      </c>
      <c r="X28" s="162">
        <f>+X69/$AQ69</f>
        <v>0.22289156626506024</v>
      </c>
      <c r="Y28" s="162">
        <f t="shared" ref="Y28:AQ28" si="40">+Y69/$AQ69</f>
        <v>0.12650602409638553</v>
      </c>
      <c r="Z28" s="162">
        <f t="shared" si="40"/>
        <v>0.39759036144578314</v>
      </c>
      <c r="AA28" s="162">
        <f t="shared" si="40"/>
        <v>2.4096385542168676E-2</v>
      </c>
      <c r="AB28" s="162">
        <f t="shared" si="40"/>
        <v>0</v>
      </c>
      <c r="AC28" s="162">
        <f t="shared" si="40"/>
        <v>0</v>
      </c>
      <c r="AD28" s="162">
        <f t="shared" si="40"/>
        <v>0</v>
      </c>
      <c r="AE28" s="162">
        <f t="shared" si="40"/>
        <v>0</v>
      </c>
      <c r="AF28" s="162">
        <f t="shared" si="40"/>
        <v>1.2048192771084338E-2</v>
      </c>
      <c r="AG28" s="162">
        <f t="shared" si="40"/>
        <v>0</v>
      </c>
      <c r="AH28" s="162">
        <f t="shared" si="40"/>
        <v>3.0120481927710843E-2</v>
      </c>
      <c r="AI28" s="162">
        <f t="shared" si="40"/>
        <v>0</v>
      </c>
      <c r="AJ28" s="162">
        <f t="shared" si="40"/>
        <v>1.2048192771084338E-2</v>
      </c>
      <c r="AK28" s="162">
        <f t="shared" si="40"/>
        <v>0</v>
      </c>
      <c r="AL28" s="162">
        <f t="shared" si="40"/>
        <v>1.8072289156626505E-2</v>
      </c>
      <c r="AM28" s="162">
        <f t="shared" si="40"/>
        <v>1.2048192771084338E-2</v>
      </c>
      <c r="AN28" s="162">
        <f t="shared" si="40"/>
        <v>0</v>
      </c>
      <c r="AO28" s="162">
        <f t="shared" si="40"/>
        <v>0</v>
      </c>
      <c r="AP28" s="162">
        <f t="shared" si="40"/>
        <v>0.14457831325301204</v>
      </c>
      <c r="AQ28" s="162">
        <f t="shared" si="40"/>
        <v>1</v>
      </c>
      <c r="AS28" s="140" t="s">
        <v>17</v>
      </c>
      <c r="AT28" s="162">
        <f>AT69/$BM69</f>
        <v>0.29741379310344829</v>
      </c>
      <c r="AU28" s="162">
        <f t="shared" ref="AU28:BL28" si="41">AU69/$BM69</f>
        <v>0.11206896551724138</v>
      </c>
      <c r="AV28" s="162">
        <f t="shared" si="41"/>
        <v>0.50431034482758619</v>
      </c>
      <c r="AW28" s="162">
        <f t="shared" si="41"/>
        <v>4.3103448275862068E-3</v>
      </c>
      <c r="AX28" s="162">
        <f t="shared" si="41"/>
        <v>0</v>
      </c>
      <c r="AY28" s="162">
        <f t="shared" si="41"/>
        <v>0</v>
      </c>
      <c r="AZ28" s="162">
        <f t="shared" si="41"/>
        <v>0</v>
      </c>
      <c r="BA28" s="162">
        <f t="shared" si="41"/>
        <v>0</v>
      </c>
      <c r="BB28" s="162">
        <f t="shared" si="41"/>
        <v>0</v>
      </c>
      <c r="BC28" s="162">
        <f t="shared" si="41"/>
        <v>0</v>
      </c>
      <c r="BD28" s="162">
        <f t="shared" si="41"/>
        <v>0</v>
      </c>
      <c r="BE28" s="162">
        <f t="shared" si="41"/>
        <v>0</v>
      </c>
      <c r="BF28" s="162">
        <f t="shared" si="41"/>
        <v>0</v>
      </c>
      <c r="BG28" s="162">
        <f t="shared" si="41"/>
        <v>0</v>
      </c>
      <c r="BH28" s="162">
        <f t="shared" si="41"/>
        <v>0</v>
      </c>
      <c r="BI28" s="162">
        <f t="shared" si="41"/>
        <v>0</v>
      </c>
      <c r="BJ28" s="162">
        <f t="shared" si="41"/>
        <v>0</v>
      </c>
      <c r="BK28" s="162">
        <f t="shared" si="41"/>
        <v>0</v>
      </c>
      <c r="BL28" s="162">
        <f t="shared" si="41"/>
        <v>8.1896551724137928E-2</v>
      </c>
      <c r="BM28" s="162">
        <f>SUM(AT28:BL28)</f>
        <v>0.99999999999999989</v>
      </c>
    </row>
    <row r="29" spans="1:65" ht="51" x14ac:dyDescent="0.2">
      <c r="A29" s="139">
        <v>2021</v>
      </c>
      <c r="B29" s="28" t="s">
        <v>50</v>
      </c>
      <c r="C29" s="28" t="s">
        <v>51</v>
      </c>
      <c r="D29" s="28" t="s">
        <v>52</v>
      </c>
      <c r="E29" s="28" t="s">
        <v>53</v>
      </c>
      <c r="F29" s="28" t="s">
        <v>54</v>
      </c>
      <c r="G29" s="28" t="s">
        <v>55</v>
      </c>
      <c r="H29" s="28" t="s">
        <v>56</v>
      </c>
      <c r="I29" s="28" t="s">
        <v>57</v>
      </c>
      <c r="J29" s="28" t="s">
        <v>58</v>
      </c>
      <c r="K29" s="28" t="s">
        <v>59</v>
      </c>
      <c r="L29" s="28" t="s">
        <v>60</v>
      </c>
      <c r="M29" s="28" t="s">
        <v>61</v>
      </c>
      <c r="N29" s="28" t="s">
        <v>62</v>
      </c>
      <c r="O29" s="28" t="s">
        <v>63</v>
      </c>
      <c r="P29" s="28" t="s">
        <v>64</v>
      </c>
      <c r="Q29" s="28" t="s">
        <v>65</v>
      </c>
      <c r="R29" s="28" t="s">
        <v>66</v>
      </c>
      <c r="S29" s="28" t="s">
        <v>67</v>
      </c>
      <c r="T29" s="28" t="s">
        <v>68</v>
      </c>
      <c r="U29" s="148" t="s">
        <v>85</v>
      </c>
      <c r="W29" s="139">
        <v>2022</v>
      </c>
      <c r="X29" s="28" t="s">
        <v>50</v>
      </c>
      <c r="Y29" s="28" t="s">
        <v>51</v>
      </c>
      <c r="Z29" s="28" t="s">
        <v>52</v>
      </c>
      <c r="AA29" s="28" t="s">
        <v>53</v>
      </c>
      <c r="AB29" s="28" t="s">
        <v>54</v>
      </c>
      <c r="AC29" s="28" t="s">
        <v>55</v>
      </c>
      <c r="AD29" s="28" t="s">
        <v>56</v>
      </c>
      <c r="AE29" s="28" t="s">
        <v>57</v>
      </c>
      <c r="AF29" s="28" t="s">
        <v>58</v>
      </c>
      <c r="AG29" s="28" t="s">
        <v>59</v>
      </c>
      <c r="AH29" s="28" t="s">
        <v>60</v>
      </c>
      <c r="AI29" s="28" t="s">
        <v>61</v>
      </c>
      <c r="AJ29" s="28" t="s">
        <v>62</v>
      </c>
      <c r="AK29" s="28" t="s">
        <v>63</v>
      </c>
      <c r="AL29" s="28" t="s">
        <v>64</v>
      </c>
      <c r="AM29" s="28" t="s">
        <v>65</v>
      </c>
      <c r="AN29" s="28" t="s">
        <v>66</v>
      </c>
      <c r="AO29" s="28" t="s">
        <v>67</v>
      </c>
      <c r="AP29" s="28" t="s">
        <v>68</v>
      </c>
      <c r="AQ29" s="148" t="s">
        <v>85</v>
      </c>
      <c r="AS29" s="139" t="s">
        <v>254</v>
      </c>
      <c r="AT29" s="28" t="s">
        <v>50</v>
      </c>
      <c r="AU29" s="28" t="s">
        <v>51</v>
      </c>
      <c r="AV29" s="28" t="s">
        <v>52</v>
      </c>
      <c r="AW29" s="28" t="s">
        <v>53</v>
      </c>
      <c r="AX29" s="28" t="s">
        <v>54</v>
      </c>
      <c r="AY29" s="28" t="s">
        <v>55</v>
      </c>
      <c r="AZ29" s="28" t="s">
        <v>56</v>
      </c>
      <c r="BA29" s="28" t="s">
        <v>57</v>
      </c>
      <c r="BB29" s="28" t="s">
        <v>58</v>
      </c>
      <c r="BC29" s="28" t="s">
        <v>59</v>
      </c>
      <c r="BD29" s="28" t="s">
        <v>60</v>
      </c>
      <c r="BE29" s="28" t="s">
        <v>61</v>
      </c>
      <c r="BF29" s="28" t="s">
        <v>62</v>
      </c>
      <c r="BG29" s="28" t="s">
        <v>63</v>
      </c>
      <c r="BH29" s="28" t="s">
        <v>64</v>
      </c>
      <c r="BI29" s="28" t="s">
        <v>65</v>
      </c>
      <c r="BJ29" s="28" t="s">
        <v>66</v>
      </c>
      <c r="BK29" s="28" t="s">
        <v>67</v>
      </c>
      <c r="BL29" s="28" t="s">
        <v>68</v>
      </c>
      <c r="BM29" s="148" t="s">
        <v>85</v>
      </c>
    </row>
    <row r="30" spans="1:65" ht="25.5" x14ac:dyDescent="0.2">
      <c r="A30" s="140" t="s">
        <v>18</v>
      </c>
      <c r="B30" s="162">
        <f>+B70/$U70</f>
        <v>0.28436018957345971</v>
      </c>
      <c r="C30" s="162">
        <f t="shared" ref="C30:U30" si="42">+C70/$U70</f>
        <v>0.31437598736176936</v>
      </c>
      <c r="D30" s="162">
        <f t="shared" si="42"/>
        <v>0.30963665086887837</v>
      </c>
      <c r="E30" s="162">
        <f t="shared" si="42"/>
        <v>2.2116903633491312E-2</v>
      </c>
      <c r="F30" s="162">
        <f t="shared" si="42"/>
        <v>3.1595576619273301E-3</v>
      </c>
      <c r="G30" s="162">
        <f t="shared" si="42"/>
        <v>0</v>
      </c>
      <c r="H30" s="162">
        <f t="shared" si="42"/>
        <v>0</v>
      </c>
      <c r="I30" s="162">
        <f t="shared" si="42"/>
        <v>0</v>
      </c>
      <c r="J30" s="162">
        <f t="shared" si="42"/>
        <v>1.5797788309636651E-3</v>
      </c>
      <c r="K30" s="162">
        <f t="shared" si="42"/>
        <v>0</v>
      </c>
      <c r="L30" s="162">
        <f t="shared" si="42"/>
        <v>0</v>
      </c>
      <c r="M30" s="162">
        <f t="shared" si="42"/>
        <v>3.1595576619273301E-3</v>
      </c>
      <c r="N30" s="162">
        <f t="shared" si="42"/>
        <v>3.1595576619273301E-3</v>
      </c>
      <c r="O30" s="162">
        <f t="shared" si="42"/>
        <v>0</v>
      </c>
      <c r="P30" s="162">
        <f t="shared" si="42"/>
        <v>3.1595576619273301E-3</v>
      </c>
      <c r="Q30" s="162">
        <f t="shared" si="42"/>
        <v>3.1595576619273301E-3</v>
      </c>
      <c r="R30" s="162">
        <f t="shared" si="42"/>
        <v>4.7393364928909956E-3</v>
      </c>
      <c r="S30" s="162">
        <f t="shared" si="42"/>
        <v>1.5797788309636651E-3</v>
      </c>
      <c r="T30" s="162">
        <f t="shared" si="42"/>
        <v>4.5813586097946286E-2</v>
      </c>
      <c r="U30" s="162">
        <f t="shared" si="42"/>
        <v>1</v>
      </c>
      <c r="W30" s="140" t="s">
        <v>18</v>
      </c>
      <c r="X30" s="162">
        <f>+X70/$AQ70</f>
        <v>0.46361185983827491</v>
      </c>
      <c r="Y30" s="162">
        <f t="shared" ref="Y30:AQ30" si="43">+Y70/$AQ70</f>
        <v>0.13477088948787061</v>
      </c>
      <c r="Z30" s="162">
        <f t="shared" si="43"/>
        <v>0.18867924528301888</v>
      </c>
      <c r="AA30" s="162">
        <f t="shared" si="43"/>
        <v>3.638814016172507E-2</v>
      </c>
      <c r="AB30" s="162">
        <f t="shared" si="43"/>
        <v>6.7385444743935314E-3</v>
      </c>
      <c r="AC30" s="162">
        <f t="shared" si="43"/>
        <v>0</v>
      </c>
      <c r="AD30" s="162">
        <f t="shared" si="43"/>
        <v>0</v>
      </c>
      <c r="AE30" s="162">
        <f t="shared" si="43"/>
        <v>0</v>
      </c>
      <c r="AF30" s="162">
        <f t="shared" si="43"/>
        <v>4.1778975741239892E-2</v>
      </c>
      <c r="AG30" s="162">
        <f t="shared" si="43"/>
        <v>1.3477088948787063E-2</v>
      </c>
      <c r="AH30" s="162">
        <f t="shared" si="43"/>
        <v>1.078167115902965E-2</v>
      </c>
      <c r="AI30" s="162">
        <f t="shared" si="43"/>
        <v>6.7385444743935314E-3</v>
      </c>
      <c r="AJ30" s="162">
        <f t="shared" si="43"/>
        <v>0</v>
      </c>
      <c r="AK30" s="162">
        <f t="shared" si="43"/>
        <v>1.3477088948787063E-3</v>
      </c>
      <c r="AL30" s="162">
        <f t="shared" si="43"/>
        <v>3.2345013477088951E-2</v>
      </c>
      <c r="AM30" s="162">
        <f t="shared" si="43"/>
        <v>1.3477088948787063E-3</v>
      </c>
      <c r="AN30" s="162">
        <f t="shared" si="43"/>
        <v>1.078167115902965E-2</v>
      </c>
      <c r="AO30" s="162">
        <f t="shared" si="43"/>
        <v>4.0431266846361188E-3</v>
      </c>
      <c r="AP30" s="162">
        <f t="shared" si="43"/>
        <v>4.716981132075472E-2</v>
      </c>
      <c r="AQ30" s="162">
        <f t="shared" si="43"/>
        <v>1</v>
      </c>
      <c r="AS30" s="140" t="s">
        <v>18</v>
      </c>
      <c r="AT30" s="162">
        <f>AT70/$BM70</f>
        <v>0.29220779220779219</v>
      </c>
      <c r="AU30" s="162">
        <f t="shared" ref="AU30:BL30" si="44">AU70/$BM70</f>
        <v>0.1774891774891775</v>
      </c>
      <c r="AV30" s="162">
        <f t="shared" si="44"/>
        <v>0.2792207792207792</v>
      </c>
      <c r="AW30" s="162">
        <f t="shared" si="44"/>
        <v>1.0822510822510822E-2</v>
      </c>
      <c r="AX30" s="162">
        <f t="shared" si="44"/>
        <v>2.1645021645021645E-3</v>
      </c>
      <c r="AY30" s="162">
        <f t="shared" si="44"/>
        <v>0</v>
      </c>
      <c r="AZ30" s="162">
        <f t="shared" si="44"/>
        <v>4.329004329004329E-3</v>
      </c>
      <c r="BA30" s="162">
        <f t="shared" si="44"/>
        <v>0</v>
      </c>
      <c r="BB30" s="162">
        <f t="shared" si="44"/>
        <v>1.5151515151515152E-2</v>
      </c>
      <c r="BC30" s="162">
        <f t="shared" si="44"/>
        <v>0</v>
      </c>
      <c r="BD30" s="162">
        <f t="shared" si="44"/>
        <v>2.1645021645021644E-2</v>
      </c>
      <c r="BE30" s="162">
        <f t="shared" si="44"/>
        <v>1.5151515151515152E-2</v>
      </c>
      <c r="BF30" s="162">
        <f t="shared" si="44"/>
        <v>0</v>
      </c>
      <c r="BG30" s="162">
        <f t="shared" si="44"/>
        <v>0</v>
      </c>
      <c r="BH30" s="162">
        <f t="shared" si="44"/>
        <v>3.2467532467532464E-2</v>
      </c>
      <c r="BI30" s="162">
        <f t="shared" si="44"/>
        <v>2.1645021645021645E-3</v>
      </c>
      <c r="BJ30" s="162">
        <f t="shared" si="44"/>
        <v>0</v>
      </c>
      <c r="BK30" s="162">
        <f t="shared" si="44"/>
        <v>1.948051948051948E-2</v>
      </c>
      <c r="BL30" s="162">
        <f t="shared" si="44"/>
        <v>0.12770562770562771</v>
      </c>
      <c r="BM30" s="162">
        <f>SUM(AT30:BL30)</f>
        <v>1</v>
      </c>
    </row>
    <row r="31" spans="1:65" ht="51" x14ac:dyDescent="0.2">
      <c r="A31" s="139">
        <v>2021</v>
      </c>
      <c r="B31" s="28" t="s">
        <v>50</v>
      </c>
      <c r="C31" s="28" t="s">
        <v>51</v>
      </c>
      <c r="D31" s="28" t="s">
        <v>52</v>
      </c>
      <c r="E31" s="28" t="s">
        <v>53</v>
      </c>
      <c r="F31" s="28" t="s">
        <v>54</v>
      </c>
      <c r="G31" s="28" t="s">
        <v>55</v>
      </c>
      <c r="H31" s="28" t="s">
        <v>56</v>
      </c>
      <c r="I31" s="28" t="s">
        <v>57</v>
      </c>
      <c r="J31" s="28" t="s">
        <v>58</v>
      </c>
      <c r="K31" s="28" t="s">
        <v>59</v>
      </c>
      <c r="L31" s="28" t="s">
        <v>60</v>
      </c>
      <c r="M31" s="28" t="s">
        <v>61</v>
      </c>
      <c r="N31" s="28" t="s">
        <v>62</v>
      </c>
      <c r="O31" s="28" t="s">
        <v>63</v>
      </c>
      <c r="P31" s="28" t="s">
        <v>64</v>
      </c>
      <c r="Q31" s="28" t="s">
        <v>65</v>
      </c>
      <c r="R31" s="28" t="s">
        <v>66</v>
      </c>
      <c r="S31" s="28" t="s">
        <v>67</v>
      </c>
      <c r="T31" s="28" t="s">
        <v>68</v>
      </c>
      <c r="U31" s="148" t="s">
        <v>85</v>
      </c>
      <c r="W31" s="139">
        <v>2022</v>
      </c>
      <c r="X31" s="28" t="s">
        <v>50</v>
      </c>
      <c r="Y31" s="28" t="s">
        <v>51</v>
      </c>
      <c r="Z31" s="28" t="s">
        <v>52</v>
      </c>
      <c r="AA31" s="28" t="s">
        <v>53</v>
      </c>
      <c r="AB31" s="28" t="s">
        <v>54</v>
      </c>
      <c r="AC31" s="28" t="s">
        <v>55</v>
      </c>
      <c r="AD31" s="28" t="s">
        <v>56</v>
      </c>
      <c r="AE31" s="28" t="s">
        <v>57</v>
      </c>
      <c r="AF31" s="28" t="s">
        <v>58</v>
      </c>
      <c r="AG31" s="28" t="s">
        <v>59</v>
      </c>
      <c r="AH31" s="28" t="s">
        <v>60</v>
      </c>
      <c r="AI31" s="28" t="s">
        <v>61</v>
      </c>
      <c r="AJ31" s="28" t="s">
        <v>62</v>
      </c>
      <c r="AK31" s="28" t="s">
        <v>63</v>
      </c>
      <c r="AL31" s="28" t="s">
        <v>64</v>
      </c>
      <c r="AM31" s="28" t="s">
        <v>65</v>
      </c>
      <c r="AN31" s="28" t="s">
        <v>66</v>
      </c>
      <c r="AO31" s="28" t="s">
        <v>67</v>
      </c>
      <c r="AP31" s="28" t="s">
        <v>68</v>
      </c>
      <c r="AQ31" s="148" t="s">
        <v>85</v>
      </c>
      <c r="AS31" s="139" t="s">
        <v>254</v>
      </c>
      <c r="AT31" s="28" t="s">
        <v>50</v>
      </c>
      <c r="AU31" s="28" t="s">
        <v>51</v>
      </c>
      <c r="AV31" s="28" t="s">
        <v>52</v>
      </c>
      <c r="AW31" s="28" t="s">
        <v>53</v>
      </c>
      <c r="AX31" s="28" t="s">
        <v>54</v>
      </c>
      <c r="AY31" s="28" t="s">
        <v>55</v>
      </c>
      <c r="AZ31" s="28" t="s">
        <v>56</v>
      </c>
      <c r="BA31" s="28" t="s">
        <v>57</v>
      </c>
      <c r="BB31" s="28" t="s">
        <v>58</v>
      </c>
      <c r="BC31" s="28" t="s">
        <v>59</v>
      </c>
      <c r="BD31" s="28" t="s">
        <v>60</v>
      </c>
      <c r="BE31" s="28" t="s">
        <v>61</v>
      </c>
      <c r="BF31" s="28" t="s">
        <v>62</v>
      </c>
      <c r="BG31" s="28" t="s">
        <v>63</v>
      </c>
      <c r="BH31" s="28" t="s">
        <v>64</v>
      </c>
      <c r="BI31" s="28" t="s">
        <v>65</v>
      </c>
      <c r="BJ31" s="28" t="s">
        <v>66</v>
      </c>
      <c r="BK31" s="28" t="s">
        <v>67</v>
      </c>
      <c r="BL31" s="28" t="s">
        <v>68</v>
      </c>
      <c r="BM31" s="148" t="s">
        <v>85</v>
      </c>
    </row>
    <row r="32" spans="1:65" ht="25.5" x14ac:dyDescent="0.2">
      <c r="A32" s="140" t="s">
        <v>19</v>
      </c>
      <c r="B32" s="162">
        <f>+B71/$U71</f>
        <v>0.18787878787878787</v>
      </c>
      <c r="C32" s="162">
        <f t="shared" ref="C32:U32" si="45">+C71/$U71</f>
        <v>0.18383838383838383</v>
      </c>
      <c r="D32" s="162">
        <f t="shared" si="45"/>
        <v>0.29090909090909089</v>
      </c>
      <c r="E32" s="162">
        <f t="shared" si="45"/>
        <v>2.0202020202020204E-2</v>
      </c>
      <c r="F32" s="162">
        <f t="shared" si="45"/>
        <v>2.0202020202020202E-3</v>
      </c>
      <c r="G32" s="162">
        <f t="shared" si="45"/>
        <v>3.2323232323232323E-2</v>
      </c>
      <c r="H32" s="162">
        <f t="shared" si="45"/>
        <v>6.0606060606060606E-3</v>
      </c>
      <c r="I32" s="162">
        <f t="shared" si="45"/>
        <v>0</v>
      </c>
      <c r="J32" s="162">
        <f t="shared" si="45"/>
        <v>8.0808080808080808E-3</v>
      </c>
      <c r="K32" s="162">
        <f t="shared" si="45"/>
        <v>4.0404040404040404E-3</v>
      </c>
      <c r="L32" s="162">
        <f t="shared" si="45"/>
        <v>1.6161616161616162E-2</v>
      </c>
      <c r="M32" s="162">
        <f t="shared" si="45"/>
        <v>1.4141414141414142E-2</v>
      </c>
      <c r="N32" s="162">
        <f t="shared" si="45"/>
        <v>3.4343434343434343E-2</v>
      </c>
      <c r="O32" s="162">
        <f t="shared" si="45"/>
        <v>0</v>
      </c>
      <c r="P32" s="162">
        <f t="shared" si="45"/>
        <v>1.8181818181818181E-2</v>
      </c>
      <c r="Q32" s="162">
        <f t="shared" si="45"/>
        <v>0</v>
      </c>
      <c r="R32" s="162">
        <f t="shared" si="45"/>
        <v>5.6565656565656569E-2</v>
      </c>
      <c r="S32" s="162">
        <f t="shared" si="45"/>
        <v>2.0202020202020204E-2</v>
      </c>
      <c r="T32" s="162">
        <f t="shared" si="45"/>
        <v>0.10505050505050505</v>
      </c>
      <c r="U32" s="162">
        <f t="shared" si="45"/>
        <v>1</v>
      </c>
      <c r="W32" s="140" t="s">
        <v>19</v>
      </c>
      <c r="X32" s="162">
        <f>+X71/$AQ71</f>
        <v>0.14459665144596651</v>
      </c>
      <c r="Y32" s="162">
        <f t="shared" ref="Y32:AQ32" si="46">+Y71/$AQ71</f>
        <v>0.12937595129375951</v>
      </c>
      <c r="Z32" s="162">
        <f t="shared" si="46"/>
        <v>0.34550989345509892</v>
      </c>
      <c r="AA32" s="162">
        <f t="shared" si="46"/>
        <v>2.2831050228310501E-2</v>
      </c>
      <c r="AB32" s="162">
        <f t="shared" si="46"/>
        <v>1.6742770167427701E-2</v>
      </c>
      <c r="AC32" s="162">
        <f t="shared" si="46"/>
        <v>6.0882800608828003E-3</v>
      </c>
      <c r="AD32" s="162">
        <f t="shared" si="46"/>
        <v>6.0882800608828003E-3</v>
      </c>
      <c r="AE32" s="162">
        <f t="shared" si="46"/>
        <v>0</v>
      </c>
      <c r="AF32" s="162">
        <f t="shared" si="46"/>
        <v>3.0441400304414001E-2</v>
      </c>
      <c r="AG32" s="162">
        <f t="shared" si="46"/>
        <v>0</v>
      </c>
      <c r="AH32" s="162">
        <f t="shared" si="46"/>
        <v>2.1308980213089801E-2</v>
      </c>
      <c r="AI32" s="162">
        <f t="shared" si="46"/>
        <v>0</v>
      </c>
      <c r="AJ32" s="162">
        <f t="shared" si="46"/>
        <v>2.8919330289193301E-2</v>
      </c>
      <c r="AK32" s="162">
        <f t="shared" si="46"/>
        <v>3.0441400304414001E-3</v>
      </c>
      <c r="AL32" s="162">
        <f t="shared" si="46"/>
        <v>9.1324200913242004E-3</v>
      </c>
      <c r="AM32" s="162">
        <f t="shared" si="46"/>
        <v>1.5220700152207001E-3</v>
      </c>
      <c r="AN32" s="162">
        <f t="shared" si="46"/>
        <v>9.1324200913242004E-2</v>
      </c>
      <c r="AO32" s="162">
        <f t="shared" si="46"/>
        <v>5.9360730593607303E-2</v>
      </c>
      <c r="AP32" s="162">
        <f t="shared" si="46"/>
        <v>8.3713850837138504E-2</v>
      </c>
      <c r="AQ32" s="162">
        <f t="shared" si="46"/>
        <v>1</v>
      </c>
      <c r="AS32" s="140" t="s">
        <v>19</v>
      </c>
      <c r="AT32" s="162">
        <f>AT71/$BM71</f>
        <v>0.1843501326259947</v>
      </c>
      <c r="AU32" s="162">
        <f t="shared" ref="AU32:BL32" si="47">AU71/$BM71</f>
        <v>8.3554376657824933E-2</v>
      </c>
      <c r="AV32" s="162">
        <f t="shared" si="47"/>
        <v>0.19496021220159152</v>
      </c>
      <c r="AW32" s="162">
        <f t="shared" si="47"/>
        <v>3.9787798408488062E-2</v>
      </c>
      <c r="AX32" s="162">
        <f t="shared" si="47"/>
        <v>5.3050397877984082E-3</v>
      </c>
      <c r="AY32" s="162">
        <f t="shared" si="47"/>
        <v>1.0610079575596816E-2</v>
      </c>
      <c r="AZ32" s="162">
        <f t="shared" si="47"/>
        <v>6.6312997347480109E-3</v>
      </c>
      <c r="BA32" s="162">
        <f t="shared" si="47"/>
        <v>1.3262599469496021E-3</v>
      </c>
      <c r="BB32" s="162">
        <f t="shared" si="47"/>
        <v>3.7135278514588858E-2</v>
      </c>
      <c r="BC32" s="162">
        <f t="shared" si="47"/>
        <v>1.3262599469496022E-2</v>
      </c>
      <c r="BD32" s="162">
        <f t="shared" si="47"/>
        <v>1.9893899204244031E-2</v>
      </c>
      <c r="BE32" s="162">
        <f t="shared" si="47"/>
        <v>7.9575596816976128E-3</v>
      </c>
      <c r="BF32" s="162">
        <f t="shared" si="47"/>
        <v>2.3872679045092837E-2</v>
      </c>
      <c r="BG32" s="162">
        <f t="shared" si="47"/>
        <v>6.6312997347480109E-3</v>
      </c>
      <c r="BH32" s="162">
        <f t="shared" si="47"/>
        <v>2.6525198938992044E-2</v>
      </c>
      <c r="BI32" s="162">
        <f t="shared" si="47"/>
        <v>5.3050397877984082E-3</v>
      </c>
      <c r="BJ32" s="162">
        <f t="shared" si="47"/>
        <v>0.11140583554376658</v>
      </c>
      <c r="BK32" s="162">
        <f t="shared" si="47"/>
        <v>3.4482758620689655E-2</v>
      </c>
      <c r="BL32" s="162">
        <f t="shared" si="47"/>
        <v>0.1870026525198939</v>
      </c>
      <c r="BM32" s="162">
        <f>SUM(AT32:BL32)</f>
        <v>0.99999999999999978</v>
      </c>
    </row>
    <row r="33" spans="1:65" ht="51" x14ac:dyDescent="0.2">
      <c r="A33" s="139">
        <v>2021</v>
      </c>
      <c r="B33" s="28" t="s">
        <v>50</v>
      </c>
      <c r="C33" s="28" t="s">
        <v>51</v>
      </c>
      <c r="D33" s="28" t="s">
        <v>52</v>
      </c>
      <c r="E33" s="28" t="s">
        <v>53</v>
      </c>
      <c r="F33" s="28" t="s">
        <v>54</v>
      </c>
      <c r="G33" s="28" t="s">
        <v>55</v>
      </c>
      <c r="H33" s="28" t="s">
        <v>56</v>
      </c>
      <c r="I33" s="28" t="s">
        <v>57</v>
      </c>
      <c r="J33" s="28" t="s">
        <v>58</v>
      </c>
      <c r="K33" s="28" t="s">
        <v>59</v>
      </c>
      <c r="L33" s="28" t="s">
        <v>60</v>
      </c>
      <c r="M33" s="28" t="s">
        <v>61</v>
      </c>
      <c r="N33" s="28" t="s">
        <v>62</v>
      </c>
      <c r="O33" s="28" t="s">
        <v>63</v>
      </c>
      <c r="P33" s="28" t="s">
        <v>64</v>
      </c>
      <c r="Q33" s="28" t="s">
        <v>65</v>
      </c>
      <c r="R33" s="28" t="s">
        <v>66</v>
      </c>
      <c r="S33" s="28" t="s">
        <v>67</v>
      </c>
      <c r="T33" s="28" t="s">
        <v>68</v>
      </c>
      <c r="U33" s="148" t="s">
        <v>85</v>
      </c>
      <c r="W33" s="139">
        <v>2022</v>
      </c>
      <c r="X33" s="28" t="s">
        <v>50</v>
      </c>
      <c r="Y33" s="28" t="s">
        <v>51</v>
      </c>
      <c r="Z33" s="28" t="s">
        <v>52</v>
      </c>
      <c r="AA33" s="28" t="s">
        <v>53</v>
      </c>
      <c r="AB33" s="28" t="s">
        <v>54</v>
      </c>
      <c r="AC33" s="28" t="s">
        <v>55</v>
      </c>
      <c r="AD33" s="28" t="s">
        <v>56</v>
      </c>
      <c r="AE33" s="28" t="s">
        <v>57</v>
      </c>
      <c r="AF33" s="28" t="s">
        <v>58</v>
      </c>
      <c r="AG33" s="28" t="s">
        <v>59</v>
      </c>
      <c r="AH33" s="28" t="s">
        <v>60</v>
      </c>
      <c r="AI33" s="28" t="s">
        <v>61</v>
      </c>
      <c r="AJ33" s="28" t="s">
        <v>62</v>
      </c>
      <c r="AK33" s="28" t="s">
        <v>63</v>
      </c>
      <c r="AL33" s="28" t="s">
        <v>64</v>
      </c>
      <c r="AM33" s="28" t="s">
        <v>65</v>
      </c>
      <c r="AN33" s="28" t="s">
        <v>66</v>
      </c>
      <c r="AO33" s="28" t="s">
        <v>67</v>
      </c>
      <c r="AP33" s="28" t="s">
        <v>68</v>
      </c>
      <c r="AQ33" s="148" t="s">
        <v>85</v>
      </c>
      <c r="AS33" s="139" t="s">
        <v>254</v>
      </c>
      <c r="AT33" s="28" t="s">
        <v>50</v>
      </c>
      <c r="AU33" s="28" t="s">
        <v>51</v>
      </c>
      <c r="AV33" s="28" t="s">
        <v>52</v>
      </c>
      <c r="AW33" s="28" t="s">
        <v>53</v>
      </c>
      <c r="AX33" s="28" t="s">
        <v>54</v>
      </c>
      <c r="AY33" s="28" t="s">
        <v>55</v>
      </c>
      <c r="AZ33" s="28" t="s">
        <v>56</v>
      </c>
      <c r="BA33" s="28" t="s">
        <v>57</v>
      </c>
      <c r="BB33" s="28" t="s">
        <v>58</v>
      </c>
      <c r="BC33" s="28" t="s">
        <v>59</v>
      </c>
      <c r="BD33" s="28" t="s">
        <v>60</v>
      </c>
      <c r="BE33" s="28" t="s">
        <v>61</v>
      </c>
      <c r="BF33" s="28" t="s">
        <v>62</v>
      </c>
      <c r="BG33" s="28" t="s">
        <v>63</v>
      </c>
      <c r="BH33" s="28" t="s">
        <v>64</v>
      </c>
      <c r="BI33" s="28" t="s">
        <v>65</v>
      </c>
      <c r="BJ33" s="28" t="s">
        <v>66</v>
      </c>
      <c r="BK33" s="28" t="s">
        <v>67</v>
      </c>
      <c r="BL33" s="28" t="s">
        <v>68</v>
      </c>
      <c r="BM33" s="148" t="s">
        <v>85</v>
      </c>
    </row>
    <row r="34" spans="1:65" x14ac:dyDescent="0.2">
      <c r="A34" s="140" t="s">
        <v>20</v>
      </c>
      <c r="B34" s="162">
        <f>+B72/$U72</f>
        <v>0.31208053691275167</v>
      </c>
      <c r="C34" s="162">
        <f t="shared" ref="C34:U34" si="48">+C72/$U72</f>
        <v>0.13758389261744966</v>
      </c>
      <c r="D34" s="162">
        <f t="shared" si="48"/>
        <v>0.26845637583892618</v>
      </c>
      <c r="E34" s="162">
        <f t="shared" si="48"/>
        <v>1.3422818791946308E-2</v>
      </c>
      <c r="F34" s="162">
        <f t="shared" si="48"/>
        <v>0</v>
      </c>
      <c r="G34" s="162">
        <f t="shared" si="48"/>
        <v>0</v>
      </c>
      <c r="H34" s="162">
        <f t="shared" si="48"/>
        <v>0</v>
      </c>
      <c r="I34" s="162">
        <f t="shared" si="48"/>
        <v>0</v>
      </c>
      <c r="J34" s="162">
        <f t="shared" si="48"/>
        <v>2.3489932885906041E-2</v>
      </c>
      <c r="K34" s="162">
        <f t="shared" si="48"/>
        <v>3.3557046979865771E-3</v>
      </c>
      <c r="L34" s="162">
        <f t="shared" si="48"/>
        <v>1.3422818791946308E-2</v>
      </c>
      <c r="M34" s="162">
        <f t="shared" si="48"/>
        <v>2.0134228187919462E-2</v>
      </c>
      <c r="N34" s="162">
        <f t="shared" si="48"/>
        <v>6.7114093959731542E-3</v>
      </c>
      <c r="O34" s="162">
        <f t="shared" si="48"/>
        <v>0</v>
      </c>
      <c r="P34" s="162">
        <f t="shared" si="48"/>
        <v>2.0134228187919462E-2</v>
      </c>
      <c r="Q34" s="162">
        <f t="shared" si="48"/>
        <v>0</v>
      </c>
      <c r="R34" s="162">
        <f t="shared" si="48"/>
        <v>2.0134228187919462E-2</v>
      </c>
      <c r="S34" s="162">
        <f t="shared" si="48"/>
        <v>2.3489932885906041E-2</v>
      </c>
      <c r="T34" s="162">
        <f t="shared" si="48"/>
        <v>0.13758389261744966</v>
      </c>
      <c r="U34" s="162">
        <f t="shared" si="48"/>
        <v>1</v>
      </c>
      <c r="W34" s="140" t="s">
        <v>20</v>
      </c>
      <c r="X34" s="162">
        <f>+X72/$AQ72</f>
        <v>0.25382262996941896</v>
      </c>
      <c r="Y34" s="162">
        <f t="shared" ref="Y34:AQ34" si="49">+Y72/$AQ72</f>
        <v>0.11009174311926606</v>
      </c>
      <c r="Z34" s="162">
        <f t="shared" si="49"/>
        <v>0.16819571865443425</v>
      </c>
      <c r="AA34" s="162">
        <f t="shared" si="49"/>
        <v>3.0581039755351682E-3</v>
      </c>
      <c r="AB34" s="162">
        <f t="shared" si="49"/>
        <v>0</v>
      </c>
      <c r="AC34" s="162">
        <f t="shared" si="49"/>
        <v>0</v>
      </c>
      <c r="AD34" s="162">
        <f t="shared" si="49"/>
        <v>3.0581039755351682E-3</v>
      </c>
      <c r="AE34" s="162">
        <f t="shared" si="49"/>
        <v>0</v>
      </c>
      <c r="AF34" s="162">
        <f t="shared" si="49"/>
        <v>3.669724770642202E-2</v>
      </c>
      <c r="AG34" s="162">
        <f t="shared" si="49"/>
        <v>0</v>
      </c>
      <c r="AH34" s="162">
        <f t="shared" si="49"/>
        <v>3.0581039755351681E-2</v>
      </c>
      <c r="AI34" s="162">
        <f t="shared" si="49"/>
        <v>1.2232415902140673E-2</v>
      </c>
      <c r="AJ34" s="162">
        <f t="shared" si="49"/>
        <v>3.0581039755351682E-3</v>
      </c>
      <c r="AK34" s="162">
        <f t="shared" si="49"/>
        <v>3.0581039755351682E-3</v>
      </c>
      <c r="AL34" s="162">
        <f t="shared" si="49"/>
        <v>3.0581039755351681E-2</v>
      </c>
      <c r="AM34" s="162">
        <f t="shared" si="49"/>
        <v>3.0581039755351682E-3</v>
      </c>
      <c r="AN34" s="162">
        <f t="shared" si="49"/>
        <v>4.5871559633027525E-2</v>
      </c>
      <c r="AO34" s="162">
        <f t="shared" si="49"/>
        <v>3.0581039755351682E-3</v>
      </c>
      <c r="AP34" s="162">
        <f t="shared" si="49"/>
        <v>0.29357798165137616</v>
      </c>
      <c r="AQ34" s="162">
        <f t="shared" si="49"/>
        <v>1</v>
      </c>
      <c r="AS34" s="140" t="s">
        <v>20</v>
      </c>
      <c r="AT34" s="162">
        <f>AT72/$BM72</f>
        <v>0.19407894736842105</v>
      </c>
      <c r="AU34" s="162">
        <f t="shared" ref="AU34:BL34" si="50">AU72/$BM72</f>
        <v>9.5394736842105268E-2</v>
      </c>
      <c r="AV34" s="162">
        <f t="shared" si="50"/>
        <v>0.14802631578947367</v>
      </c>
      <c r="AW34" s="162">
        <f t="shared" si="50"/>
        <v>9.8684210526315784E-3</v>
      </c>
      <c r="AX34" s="162">
        <f t="shared" si="50"/>
        <v>0</v>
      </c>
      <c r="AY34" s="162">
        <f t="shared" si="50"/>
        <v>0</v>
      </c>
      <c r="AZ34" s="162">
        <f t="shared" si="50"/>
        <v>0</v>
      </c>
      <c r="BA34" s="162">
        <f t="shared" si="50"/>
        <v>0</v>
      </c>
      <c r="BB34" s="162">
        <f t="shared" si="50"/>
        <v>1.6447368421052631E-2</v>
      </c>
      <c r="BC34" s="162">
        <f t="shared" si="50"/>
        <v>0</v>
      </c>
      <c r="BD34" s="162">
        <f t="shared" si="50"/>
        <v>1.9736842105263157E-2</v>
      </c>
      <c r="BE34" s="162">
        <f t="shared" si="50"/>
        <v>3.2894736842105261E-3</v>
      </c>
      <c r="BF34" s="162">
        <f t="shared" si="50"/>
        <v>6.5789473684210523E-3</v>
      </c>
      <c r="BG34" s="162">
        <f t="shared" si="50"/>
        <v>0</v>
      </c>
      <c r="BH34" s="162">
        <f t="shared" si="50"/>
        <v>1.9736842105263157E-2</v>
      </c>
      <c r="BI34" s="162">
        <f t="shared" si="50"/>
        <v>0</v>
      </c>
      <c r="BJ34" s="162">
        <f t="shared" si="50"/>
        <v>5.2631578947368418E-2</v>
      </c>
      <c r="BK34" s="162">
        <f t="shared" si="50"/>
        <v>1.9736842105263157E-2</v>
      </c>
      <c r="BL34" s="162">
        <f t="shared" si="50"/>
        <v>0.41447368421052633</v>
      </c>
      <c r="BM34" s="162">
        <f>SUM(AT34:BL34)</f>
        <v>1</v>
      </c>
    </row>
    <row r="35" spans="1:65" ht="51" x14ac:dyDescent="0.2">
      <c r="A35" s="139">
        <v>2021</v>
      </c>
      <c r="B35" s="28" t="s">
        <v>50</v>
      </c>
      <c r="C35" s="28" t="s">
        <v>51</v>
      </c>
      <c r="D35" s="28" t="s">
        <v>52</v>
      </c>
      <c r="E35" s="28" t="s">
        <v>53</v>
      </c>
      <c r="F35" s="28" t="s">
        <v>54</v>
      </c>
      <c r="G35" s="28" t="s">
        <v>55</v>
      </c>
      <c r="H35" s="28" t="s">
        <v>56</v>
      </c>
      <c r="I35" s="28" t="s">
        <v>57</v>
      </c>
      <c r="J35" s="28" t="s">
        <v>58</v>
      </c>
      <c r="K35" s="28" t="s">
        <v>59</v>
      </c>
      <c r="L35" s="28" t="s">
        <v>60</v>
      </c>
      <c r="M35" s="28" t="s">
        <v>61</v>
      </c>
      <c r="N35" s="28" t="s">
        <v>62</v>
      </c>
      <c r="O35" s="28" t="s">
        <v>63</v>
      </c>
      <c r="P35" s="28" t="s">
        <v>64</v>
      </c>
      <c r="Q35" s="28" t="s">
        <v>65</v>
      </c>
      <c r="R35" s="28" t="s">
        <v>66</v>
      </c>
      <c r="S35" s="28" t="s">
        <v>67</v>
      </c>
      <c r="T35" s="28" t="s">
        <v>68</v>
      </c>
      <c r="U35" s="148" t="s">
        <v>85</v>
      </c>
      <c r="W35" s="139">
        <v>2022</v>
      </c>
      <c r="X35" s="28" t="s">
        <v>50</v>
      </c>
      <c r="Y35" s="28" t="s">
        <v>51</v>
      </c>
      <c r="Z35" s="28" t="s">
        <v>52</v>
      </c>
      <c r="AA35" s="28" t="s">
        <v>53</v>
      </c>
      <c r="AB35" s="28" t="s">
        <v>54</v>
      </c>
      <c r="AC35" s="28" t="s">
        <v>55</v>
      </c>
      <c r="AD35" s="28" t="s">
        <v>56</v>
      </c>
      <c r="AE35" s="28" t="s">
        <v>57</v>
      </c>
      <c r="AF35" s="28" t="s">
        <v>58</v>
      </c>
      <c r="AG35" s="28" t="s">
        <v>59</v>
      </c>
      <c r="AH35" s="28" t="s">
        <v>60</v>
      </c>
      <c r="AI35" s="28" t="s">
        <v>61</v>
      </c>
      <c r="AJ35" s="28" t="s">
        <v>62</v>
      </c>
      <c r="AK35" s="28" t="s">
        <v>63</v>
      </c>
      <c r="AL35" s="28" t="s">
        <v>64</v>
      </c>
      <c r="AM35" s="28" t="s">
        <v>65</v>
      </c>
      <c r="AN35" s="28" t="s">
        <v>66</v>
      </c>
      <c r="AO35" s="28" t="s">
        <v>67</v>
      </c>
      <c r="AP35" s="28" t="s">
        <v>68</v>
      </c>
      <c r="AQ35" s="148" t="s">
        <v>85</v>
      </c>
      <c r="AS35" s="139" t="s">
        <v>254</v>
      </c>
      <c r="AT35" s="28" t="s">
        <v>50</v>
      </c>
      <c r="AU35" s="28" t="s">
        <v>51</v>
      </c>
      <c r="AV35" s="28" t="s">
        <v>52</v>
      </c>
      <c r="AW35" s="28" t="s">
        <v>53</v>
      </c>
      <c r="AX35" s="28" t="s">
        <v>54</v>
      </c>
      <c r="AY35" s="28" t="s">
        <v>55</v>
      </c>
      <c r="AZ35" s="28" t="s">
        <v>56</v>
      </c>
      <c r="BA35" s="28" t="s">
        <v>57</v>
      </c>
      <c r="BB35" s="28" t="s">
        <v>58</v>
      </c>
      <c r="BC35" s="28" t="s">
        <v>59</v>
      </c>
      <c r="BD35" s="28" t="s">
        <v>60</v>
      </c>
      <c r="BE35" s="28" t="s">
        <v>61</v>
      </c>
      <c r="BF35" s="28" t="s">
        <v>62</v>
      </c>
      <c r="BG35" s="28" t="s">
        <v>63</v>
      </c>
      <c r="BH35" s="28" t="s">
        <v>64</v>
      </c>
      <c r="BI35" s="28" t="s">
        <v>65</v>
      </c>
      <c r="BJ35" s="28" t="s">
        <v>66</v>
      </c>
      <c r="BK35" s="28" t="s">
        <v>67</v>
      </c>
      <c r="BL35" s="28" t="s">
        <v>68</v>
      </c>
      <c r="BM35" s="148" t="s">
        <v>85</v>
      </c>
    </row>
    <row r="36" spans="1:65" x14ac:dyDescent="0.2">
      <c r="A36" s="140" t="s">
        <v>21</v>
      </c>
      <c r="B36" s="162">
        <f>+B73/$U73</f>
        <v>0.3117969426016729</v>
      </c>
      <c r="C36" s="162">
        <f t="shared" ref="C36:U36" si="51">+C73/$U73</f>
        <v>9.8067493510239398E-2</v>
      </c>
      <c r="D36" s="162">
        <f t="shared" si="51"/>
        <v>0.24343813094894723</v>
      </c>
      <c r="E36" s="162">
        <f t="shared" si="51"/>
        <v>3.5477357946351311E-2</v>
      </c>
      <c r="F36" s="162">
        <f t="shared" si="51"/>
        <v>8.6530141332564169E-3</v>
      </c>
      <c r="G36" s="162">
        <f t="shared" si="51"/>
        <v>4.0380732621863279E-3</v>
      </c>
      <c r="H36" s="162">
        <f t="shared" si="51"/>
        <v>8.6530141332564179E-4</v>
      </c>
      <c r="I36" s="162">
        <f t="shared" si="51"/>
        <v>5.7686760888376112E-4</v>
      </c>
      <c r="J36" s="162">
        <f t="shared" si="51"/>
        <v>2.4805307182001732E-2</v>
      </c>
      <c r="K36" s="162">
        <f t="shared" si="51"/>
        <v>4.614940871070089E-3</v>
      </c>
      <c r="L36" s="162">
        <f t="shared" si="51"/>
        <v>3.9226997404095763E-2</v>
      </c>
      <c r="M36" s="162">
        <f t="shared" si="51"/>
        <v>3.7496394577444477E-3</v>
      </c>
      <c r="N36" s="162">
        <f t="shared" si="51"/>
        <v>1.0960484568791463E-2</v>
      </c>
      <c r="O36" s="162">
        <f t="shared" si="51"/>
        <v>2.5959042399769255E-3</v>
      </c>
      <c r="P36" s="162">
        <f t="shared" si="51"/>
        <v>1.4133256417652149E-2</v>
      </c>
      <c r="Q36" s="162">
        <f t="shared" si="51"/>
        <v>2.5959042399769255E-3</v>
      </c>
      <c r="R36" s="162">
        <f t="shared" si="51"/>
        <v>7.239688491491203E-2</v>
      </c>
      <c r="S36" s="162">
        <f t="shared" si="51"/>
        <v>4.0957600230747043E-2</v>
      </c>
      <c r="T36" s="162">
        <f t="shared" si="51"/>
        <v>8.104989904816845E-2</v>
      </c>
      <c r="U36" s="162">
        <f t="shared" si="51"/>
        <v>1</v>
      </c>
      <c r="W36" s="140" t="s">
        <v>21</v>
      </c>
      <c r="X36" s="162">
        <f>+X73/$AQ73</f>
        <v>0.33417785659994931</v>
      </c>
      <c r="Y36" s="162">
        <f t="shared" ref="Y36:AQ36" si="52">+Y73/$AQ73</f>
        <v>0.11147707119331138</v>
      </c>
      <c r="Z36" s="162">
        <f t="shared" si="52"/>
        <v>0.1958449455282493</v>
      </c>
      <c r="AA36" s="162">
        <f t="shared" si="52"/>
        <v>1.621484671902711E-2</v>
      </c>
      <c r="AB36" s="162">
        <f t="shared" si="52"/>
        <v>1.5708132759057511E-2</v>
      </c>
      <c r="AC36" s="162">
        <f t="shared" si="52"/>
        <v>7.6007093995439574E-4</v>
      </c>
      <c r="AD36" s="162">
        <f t="shared" si="52"/>
        <v>7.6007093995439574E-4</v>
      </c>
      <c r="AE36" s="162">
        <f t="shared" si="52"/>
        <v>0</v>
      </c>
      <c r="AF36" s="162">
        <f t="shared" si="52"/>
        <v>2.6602482898403852E-2</v>
      </c>
      <c r="AG36" s="162">
        <f t="shared" si="52"/>
        <v>1.77349885989359E-3</v>
      </c>
      <c r="AH36" s="162">
        <f t="shared" si="52"/>
        <v>4.9404611097035721E-2</v>
      </c>
      <c r="AI36" s="162">
        <f t="shared" si="52"/>
        <v>3.0402837598175829E-3</v>
      </c>
      <c r="AJ36" s="162">
        <f t="shared" si="52"/>
        <v>2.5589054978464656E-2</v>
      </c>
      <c r="AK36" s="162">
        <f t="shared" si="52"/>
        <v>2.2802128198631871E-3</v>
      </c>
      <c r="AL36" s="162">
        <f t="shared" si="52"/>
        <v>1.0894350139346339E-2</v>
      </c>
      <c r="AM36" s="162">
        <f t="shared" si="52"/>
        <v>1.5201418799087915E-3</v>
      </c>
      <c r="AN36" s="162">
        <f t="shared" si="52"/>
        <v>6.4606029896123643E-2</v>
      </c>
      <c r="AO36" s="162">
        <f t="shared" si="52"/>
        <v>2.7869267798327844E-2</v>
      </c>
      <c r="AP36" s="162">
        <f t="shared" si="52"/>
        <v>0.11147707119331138</v>
      </c>
      <c r="AQ36" s="162">
        <f t="shared" si="52"/>
        <v>1</v>
      </c>
      <c r="AS36" s="140" t="s">
        <v>21</v>
      </c>
      <c r="AT36" s="162">
        <f>AT73/$BM73</f>
        <v>0.3252153252153252</v>
      </c>
      <c r="AU36" s="162">
        <f t="shared" ref="AU36:BL36" si="53">AU73/$BM73</f>
        <v>0.13186813186813187</v>
      </c>
      <c r="AV36" s="162">
        <f t="shared" si="53"/>
        <v>0.17196317196317196</v>
      </c>
      <c r="AW36" s="162">
        <f t="shared" si="53"/>
        <v>1.1286011286011286E-2</v>
      </c>
      <c r="AX36" s="162">
        <f t="shared" si="53"/>
        <v>2.0790020790020791E-3</v>
      </c>
      <c r="AY36" s="162">
        <f t="shared" si="53"/>
        <v>5.9400059400059396E-4</v>
      </c>
      <c r="AZ36" s="162">
        <f t="shared" si="53"/>
        <v>8.9100089100089099E-4</v>
      </c>
      <c r="BA36" s="162">
        <f t="shared" si="53"/>
        <v>2.9700029700029698E-4</v>
      </c>
      <c r="BB36" s="162">
        <f t="shared" si="53"/>
        <v>8.3160083160083165E-3</v>
      </c>
      <c r="BC36" s="162">
        <f t="shared" si="53"/>
        <v>1.4850014850014851E-3</v>
      </c>
      <c r="BD36" s="162">
        <f t="shared" si="53"/>
        <v>3.9501039501039503E-2</v>
      </c>
      <c r="BE36" s="162">
        <f t="shared" si="53"/>
        <v>7.7220077220077222E-3</v>
      </c>
      <c r="BF36" s="162">
        <f t="shared" si="53"/>
        <v>1.6335016335016335E-2</v>
      </c>
      <c r="BG36" s="162">
        <f t="shared" si="53"/>
        <v>2.0790020790020791E-3</v>
      </c>
      <c r="BH36" s="162">
        <f t="shared" si="53"/>
        <v>1.3068013068013067E-2</v>
      </c>
      <c r="BI36" s="162">
        <f t="shared" si="53"/>
        <v>5.9400059400059396E-4</v>
      </c>
      <c r="BJ36" s="162">
        <f t="shared" si="53"/>
        <v>8.048708048708049E-2</v>
      </c>
      <c r="BK36" s="162">
        <f t="shared" si="53"/>
        <v>3.8610038610038609E-2</v>
      </c>
      <c r="BL36" s="162">
        <f t="shared" si="53"/>
        <v>0.14760914760914762</v>
      </c>
      <c r="BM36" s="162">
        <f>SUM(AT36:BL36)</f>
        <v>1.0000000000000002</v>
      </c>
    </row>
    <row r="37" spans="1:65" ht="51" x14ac:dyDescent="0.2">
      <c r="A37" s="139">
        <v>2021</v>
      </c>
      <c r="B37" s="28" t="s">
        <v>50</v>
      </c>
      <c r="C37" s="28" t="s">
        <v>51</v>
      </c>
      <c r="D37" s="28" t="s">
        <v>52</v>
      </c>
      <c r="E37" s="28" t="s">
        <v>53</v>
      </c>
      <c r="F37" s="28" t="s">
        <v>54</v>
      </c>
      <c r="G37" s="28" t="s">
        <v>55</v>
      </c>
      <c r="H37" s="28" t="s">
        <v>56</v>
      </c>
      <c r="I37" s="28" t="s">
        <v>57</v>
      </c>
      <c r="J37" s="28" t="s">
        <v>58</v>
      </c>
      <c r="K37" s="28" t="s">
        <v>59</v>
      </c>
      <c r="L37" s="28" t="s">
        <v>60</v>
      </c>
      <c r="M37" s="28" t="s">
        <v>61</v>
      </c>
      <c r="N37" s="28" t="s">
        <v>62</v>
      </c>
      <c r="O37" s="28" t="s">
        <v>63</v>
      </c>
      <c r="P37" s="28" t="s">
        <v>64</v>
      </c>
      <c r="Q37" s="28" t="s">
        <v>65</v>
      </c>
      <c r="R37" s="28" t="s">
        <v>66</v>
      </c>
      <c r="S37" s="28" t="s">
        <v>67</v>
      </c>
      <c r="T37" s="28" t="s">
        <v>68</v>
      </c>
      <c r="U37" s="148" t="s">
        <v>85</v>
      </c>
      <c r="W37" s="139">
        <v>2022</v>
      </c>
      <c r="X37" s="28" t="s">
        <v>50</v>
      </c>
      <c r="Y37" s="28" t="s">
        <v>51</v>
      </c>
      <c r="Z37" s="28" t="s">
        <v>52</v>
      </c>
      <c r="AA37" s="28" t="s">
        <v>53</v>
      </c>
      <c r="AB37" s="28" t="s">
        <v>54</v>
      </c>
      <c r="AC37" s="28" t="s">
        <v>55</v>
      </c>
      <c r="AD37" s="28" t="s">
        <v>56</v>
      </c>
      <c r="AE37" s="28" t="s">
        <v>57</v>
      </c>
      <c r="AF37" s="28" t="s">
        <v>58</v>
      </c>
      <c r="AG37" s="28" t="s">
        <v>59</v>
      </c>
      <c r="AH37" s="28" t="s">
        <v>60</v>
      </c>
      <c r="AI37" s="28" t="s">
        <v>61</v>
      </c>
      <c r="AJ37" s="28" t="s">
        <v>62</v>
      </c>
      <c r="AK37" s="28" t="s">
        <v>63</v>
      </c>
      <c r="AL37" s="28" t="s">
        <v>64</v>
      </c>
      <c r="AM37" s="28" t="s">
        <v>65</v>
      </c>
      <c r="AN37" s="28" t="s">
        <v>66</v>
      </c>
      <c r="AO37" s="28" t="s">
        <v>67</v>
      </c>
      <c r="AP37" s="28" t="s">
        <v>68</v>
      </c>
      <c r="AQ37" s="148" t="s">
        <v>85</v>
      </c>
      <c r="AS37" s="139" t="s">
        <v>254</v>
      </c>
      <c r="AT37" s="28" t="s">
        <v>50</v>
      </c>
      <c r="AU37" s="28" t="s">
        <v>51</v>
      </c>
      <c r="AV37" s="28" t="s">
        <v>52</v>
      </c>
      <c r="AW37" s="28" t="s">
        <v>53</v>
      </c>
      <c r="AX37" s="28" t="s">
        <v>54</v>
      </c>
      <c r="AY37" s="28" t="s">
        <v>55</v>
      </c>
      <c r="AZ37" s="28" t="s">
        <v>56</v>
      </c>
      <c r="BA37" s="28" t="s">
        <v>57</v>
      </c>
      <c r="BB37" s="28" t="s">
        <v>58</v>
      </c>
      <c r="BC37" s="28" t="s">
        <v>59</v>
      </c>
      <c r="BD37" s="28" t="s">
        <v>60</v>
      </c>
      <c r="BE37" s="28" t="s">
        <v>61</v>
      </c>
      <c r="BF37" s="28" t="s">
        <v>62</v>
      </c>
      <c r="BG37" s="28" t="s">
        <v>63</v>
      </c>
      <c r="BH37" s="28" t="s">
        <v>64</v>
      </c>
      <c r="BI37" s="28" t="s">
        <v>65</v>
      </c>
      <c r="BJ37" s="28" t="s">
        <v>66</v>
      </c>
      <c r="BK37" s="28" t="s">
        <v>67</v>
      </c>
      <c r="BL37" s="28" t="s">
        <v>68</v>
      </c>
      <c r="BM37" s="148" t="s">
        <v>85</v>
      </c>
    </row>
    <row r="38" spans="1:65" x14ac:dyDescent="0.2">
      <c r="A38" s="140" t="s">
        <v>22</v>
      </c>
      <c r="B38" s="162">
        <f>+B74/$U74</f>
        <v>0.26777251184834122</v>
      </c>
      <c r="C38" s="162">
        <f t="shared" ref="C38:U38" si="54">+C74/$U74</f>
        <v>0.1895734597156398</v>
      </c>
      <c r="D38" s="162">
        <f t="shared" si="54"/>
        <v>0.1895734597156398</v>
      </c>
      <c r="E38" s="162">
        <f t="shared" si="54"/>
        <v>2.132701421800948E-2</v>
      </c>
      <c r="F38" s="162">
        <f t="shared" si="54"/>
        <v>0</v>
      </c>
      <c r="G38" s="162">
        <f t="shared" si="54"/>
        <v>7.8988941548183253E-4</v>
      </c>
      <c r="H38" s="162">
        <f t="shared" si="54"/>
        <v>3.1595576619273301E-3</v>
      </c>
      <c r="I38" s="162">
        <f t="shared" si="54"/>
        <v>1.5797788309636651E-3</v>
      </c>
      <c r="J38" s="162">
        <f t="shared" si="54"/>
        <v>1.6587677725118485E-2</v>
      </c>
      <c r="K38" s="162">
        <f t="shared" si="54"/>
        <v>3.9494470774091624E-3</v>
      </c>
      <c r="L38" s="162">
        <f t="shared" si="54"/>
        <v>5.5292259083728279E-3</v>
      </c>
      <c r="M38" s="162">
        <f t="shared" si="54"/>
        <v>7.8988941548183253E-4</v>
      </c>
      <c r="N38" s="162">
        <f t="shared" si="54"/>
        <v>1.0268562401263823E-2</v>
      </c>
      <c r="O38" s="162">
        <f t="shared" si="54"/>
        <v>2.3696682464454978E-3</v>
      </c>
      <c r="P38" s="162">
        <f t="shared" si="54"/>
        <v>2.2906793048973143E-2</v>
      </c>
      <c r="Q38" s="162">
        <f t="shared" si="54"/>
        <v>2.3696682464454978E-3</v>
      </c>
      <c r="R38" s="162">
        <f t="shared" si="54"/>
        <v>0.13902053712480253</v>
      </c>
      <c r="S38" s="162">
        <f t="shared" si="54"/>
        <v>4.9763033175355451E-2</v>
      </c>
      <c r="T38" s="162">
        <f t="shared" si="54"/>
        <v>7.266982622432859E-2</v>
      </c>
      <c r="U38" s="162">
        <f t="shared" si="54"/>
        <v>1</v>
      </c>
      <c r="W38" s="140" t="s">
        <v>22</v>
      </c>
      <c r="X38" s="162">
        <f>+X74/$AQ74</f>
        <v>0.32210242587601079</v>
      </c>
      <c r="Y38" s="162">
        <f t="shared" ref="Y38:AQ38" si="55">+Y74/$AQ74</f>
        <v>0.22439353099730458</v>
      </c>
      <c r="Z38" s="162">
        <f t="shared" si="55"/>
        <v>0.204177897574124</v>
      </c>
      <c r="AA38" s="162">
        <f t="shared" si="55"/>
        <v>2.2237196765498651E-2</v>
      </c>
      <c r="AB38" s="162">
        <f t="shared" si="55"/>
        <v>6.7385444743935314E-3</v>
      </c>
      <c r="AC38" s="162">
        <f t="shared" si="55"/>
        <v>6.7385444743935314E-3</v>
      </c>
      <c r="AD38" s="162">
        <f t="shared" si="55"/>
        <v>6.7385444743935314E-4</v>
      </c>
      <c r="AE38" s="162">
        <f t="shared" si="55"/>
        <v>0</v>
      </c>
      <c r="AF38" s="162">
        <f t="shared" si="55"/>
        <v>1.6846361185983826E-2</v>
      </c>
      <c r="AG38" s="162">
        <f t="shared" si="55"/>
        <v>2.0215633423180594E-3</v>
      </c>
      <c r="AH38" s="162">
        <f t="shared" si="55"/>
        <v>4.7169811320754715E-3</v>
      </c>
      <c r="AI38" s="162">
        <f t="shared" si="55"/>
        <v>3.3692722371967657E-3</v>
      </c>
      <c r="AJ38" s="162">
        <f t="shared" si="55"/>
        <v>1.6172506738544475E-2</v>
      </c>
      <c r="AK38" s="162">
        <f t="shared" si="55"/>
        <v>6.7385444743935314E-4</v>
      </c>
      <c r="AL38" s="162">
        <f t="shared" si="55"/>
        <v>1.5498652291105121E-2</v>
      </c>
      <c r="AM38" s="162">
        <f t="shared" si="55"/>
        <v>0</v>
      </c>
      <c r="AN38" s="162">
        <f t="shared" si="55"/>
        <v>5.9973045822102423E-2</v>
      </c>
      <c r="AO38" s="162">
        <f t="shared" si="55"/>
        <v>3.5714285714285712E-2</v>
      </c>
      <c r="AP38" s="162">
        <f t="shared" si="55"/>
        <v>5.7951482479784364E-2</v>
      </c>
      <c r="AQ38" s="162">
        <f t="shared" si="55"/>
        <v>1</v>
      </c>
      <c r="AS38" s="140" t="s">
        <v>22</v>
      </c>
      <c r="AT38" s="162">
        <f>AT74/$BM74</f>
        <v>0.22658862876254179</v>
      </c>
      <c r="AU38" s="162">
        <f t="shared" ref="AU38:BL38" si="56">AU74/$BM74</f>
        <v>0.15133779264214048</v>
      </c>
      <c r="AV38" s="162">
        <f t="shared" si="56"/>
        <v>0.21070234113712374</v>
      </c>
      <c r="AW38" s="162">
        <f t="shared" si="56"/>
        <v>2.25752508361204E-2</v>
      </c>
      <c r="AX38" s="162">
        <f t="shared" si="56"/>
        <v>6.688963210702341E-3</v>
      </c>
      <c r="AY38" s="162">
        <f t="shared" si="56"/>
        <v>2.508361204013378E-3</v>
      </c>
      <c r="AZ38" s="162">
        <f t="shared" si="56"/>
        <v>8.3612040133779263E-4</v>
      </c>
      <c r="BA38" s="162">
        <f t="shared" si="56"/>
        <v>0</v>
      </c>
      <c r="BB38" s="162">
        <f t="shared" si="56"/>
        <v>2.6755852842809364E-2</v>
      </c>
      <c r="BC38" s="162">
        <f t="shared" si="56"/>
        <v>4.180602006688963E-3</v>
      </c>
      <c r="BD38" s="162">
        <f t="shared" si="56"/>
        <v>1.5050167224080268E-2</v>
      </c>
      <c r="BE38" s="162">
        <f t="shared" si="56"/>
        <v>2.508361204013378E-3</v>
      </c>
      <c r="BF38" s="162">
        <f t="shared" si="56"/>
        <v>2.0903010033444816E-2</v>
      </c>
      <c r="BG38" s="162">
        <f t="shared" si="56"/>
        <v>8.3612040133779263E-4</v>
      </c>
      <c r="BH38" s="162">
        <f t="shared" si="56"/>
        <v>7.525083612040134E-3</v>
      </c>
      <c r="BI38" s="162">
        <f t="shared" si="56"/>
        <v>8.3612040133779261E-3</v>
      </c>
      <c r="BJ38" s="162">
        <f t="shared" si="56"/>
        <v>0.10702341137123746</v>
      </c>
      <c r="BK38" s="162">
        <f t="shared" si="56"/>
        <v>2.9264214046822744E-2</v>
      </c>
      <c r="BL38" s="162">
        <f t="shared" si="56"/>
        <v>0.15635451505016723</v>
      </c>
      <c r="BM38" s="162">
        <f>SUM(AT38:BL38)</f>
        <v>1.0000000000000004</v>
      </c>
    </row>
    <row r="39" spans="1:65" ht="51" x14ac:dyDescent="0.2">
      <c r="A39" s="139">
        <v>2021</v>
      </c>
      <c r="B39" s="28" t="s">
        <v>50</v>
      </c>
      <c r="C39" s="28" t="s">
        <v>51</v>
      </c>
      <c r="D39" s="28" t="s">
        <v>52</v>
      </c>
      <c r="E39" s="28" t="s">
        <v>53</v>
      </c>
      <c r="F39" s="28" t="s">
        <v>54</v>
      </c>
      <c r="G39" s="28" t="s">
        <v>55</v>
      </c>
      <c r="H39" s="28" t="s">
        <v>56</v>
      </c>
      <c r="I39" s="28" t="s">
        <v>57</v>
      </c>
      <c r="J39" s="28" t="s">
        <v>58</v>
      </c>
      <c r="K39" s="28" t="s">
        <v>59</v>
      </c>
      <c r="L39" s="28" t="s">
        <v>60</v>
      </c>
      <c r="M39" s="28" t="s">
        <v>61</v>
      </c>
      <c r="N39" s="28" t="s">
        <v>62</v>
      </c>
      <c r="O39" s="28" t="s">
        <v>63</v>
      </c>
      <c r="P39" s="28" t="s">
        <v>64</v>
      </c>
      <c r="Q39" s="28" t="s">
        <v>65</v>
      </c>
      <c r="R39" s="28" t="s">
        <v>66</v>
      </c>
      <c r="S39" s="28" t="s">
        <v>67</v>
      </c>
      <c r="T39" s="28" t="s">
        <v>68</v>
      </c>
      <c r="U39" s="148" t="s">
        <v>85</v>
      </c>
      <c r="W39" s="139">
        <v>2022</v>
      </c>
      <c r="X39" s="28" t="s">
        <v>50</v>
      </c>
      <c r="Y39" s="28" t="s">
        <v>51</v>
      </c>
      <c r="Z39" s="28" t="s">
        <v>52</v>
      </c>
      <c r="AA39" s="28" t="s">
        <v>53</v>
      </c>
      <c r="AB39" s="28" t="s">
        <v>54</v>
      </c>
      <c r="AC39" s="28" t="s">
        <v>55</v>
      </c>
      <c r="AD39" s="28" t="s">
        <v>56</v>
      </c>
      <c r="AE39" s="28" t="s">
        <v>57</v>
      </c>
      <c r="AF39" s="28" t="s">
        <v>58</v>
      </c>
      <c r="AG39" s="28" t="s">
        <v>59</v>
      </c>
      <c r="AH39" s="28" t="s">
        <v>60</v>
      </c>
      <c r="AI39" s="28" t="s">
        <v>61</v>
      </c>
      <c r="AJ39" s="28" t="s">
        <v>62</v>
      </c>
      <c r="AK39" s="28" t="s">
        <v>63</v>
      </c>
      <c r="AL39" s="28" t="s">
        <v>64</v>
      </c>
      <c r="AM39" s="28" t="s">
        <v>65</v>
      </c>
      <c r="AN39" s="28" t="s">
        <v>66</v>
      </c>
      <c r="AO39" s="28" t="s">
        <v>67</v>
      </c>
      <c r="AP39" s="28" t="s">
        <v>68</v>
      </c>
      <c r="AQ39" s="148" t="s">
        <v>85</v>
      </c>
      <c r="AS39" s="139" t="s">
        <v>254</v>
      </c>
      <c r="AT39" s="28" t="s">
        <v>50</v>
      </c>
      <c r="AU39" s="28" t="s">
        <v>51</v>
      </c>
      <c r="AV39" s="28" t="s">
        <v>52</v>
      </c>
      <c r="AW39" s="28" t="s">
        <v>53</v>
      </c>
      <c r="AX39" s="28" t="s">
        <v>54</v>
      </c>
      <c r="AY39" s="28" t="s">
        <v>55</v>
      </c>
      <c r="AZ39" s="28" t="s">
        <v>56</v>
      </c>
      <c r="BA39" s="28" t="s">
        <v>57</v>
      </c>
      <c r="BB39" s="28" t="s">
        <v>58</v>
      </c>
      <c r="BC39" s="28" t="s">
        <v>59</v>
      </c>
      <c r="BD39" s="28" t="s">
        <v>60</v>
      </c>
      <c r="BE39" s="28" t="s">
        <v>61</v>
      </c>
      <c r="BF39" s="28" t="s">
        <v>62</v>
      </c>
      <c r="BG39" s="28" t="s">
        <v>63</v>
      </c>
      <c r="BH39" s="28" t="s">
        <v>64</v>
      </c>
      <c r="BI39" s="28" t="s">
        <v>65</v>
      </c>
      <c r="BJ39" s="28" t="s">
        <v>66</v>
      </c>
      <c r="BK39" s="28" t="s">
        <v>67</v>
      </c>
      <c r="BL39" s="28" t="s">
        <v>68</v>
      </c>
      <c r="BM39" s="148" t="s">
        <v>85</v>
      </c>
    </row>
    <row r="40" spans="1:65" ht="25.5" x14ac:dyDescent="0.2">
      <c r="A40" s="140" t="s">
        <v>23</v>
      </c>
      <c r="B40" s="162">
        <f>+B75/$U75</f>
        <v>0.17765567765567766</v>
      </c>
      <c r="C40" s="162">
        <f t="shared" ref="C40:U40" si="57">+C75/$U75</f>
        <v>5.21978021978022E-2</v>
      </c>
      <c r="D40" s="162">
        <f t="shared" si="57"/>
        <v>0.43406593406593408</v>
      </c>
      <c r="E40" s="162">
        <f t="shared" si="57"/>
        <v>1.282051282051282E-2</v>
      </c>
      <c r="F40" s="162">
        <f t="shared" si="57"/>
        <v>0</v>
      </c>
      <c r="G40" s="162">
        <f t="shared" si="57"/>
        <v>0</v>
      </c>
      <c r="H40" s="162">
        <f t="shared" si="57"/>
        <v>0</v>
      </c>
      <c r="I40" s="162">
        <f t="shared" si="57"/>
        <v>0</v>
      </c>
      <c r="J40" s="162">
        <f t="shared" si="57"/>
        <v>1.3736263736263736E-2</v>
      </c>
      <c r="K40" s="162">
        <f t="shared" si="57"/>
        <v>2.7472527472527475E-3</v>
      </c>
      <c r="L40" s="162">
        <f t="shared" si="57"/>
        <v>1.73992673992674E-2</v>
      </c>
      <c r="M40" s="162">
        <f t="shared" si="57"/>
        <v>0</v>
      </c>
      <c r="N40" s="162">
        <f t="shared" si="57"/>
        <v>0</v>
      </c>
      <c r="O40" s="162">
        <f t="shared" si="57"/>
        <v>0</v>
      </c>
      <c r="P40" s="162">
        <f t="shared" si="57"/>
        <v>1.282051282051282E-2</v>
      </c>
      <c r="Q40" s="162">
        <f t="shared" si="57"/>
        <v>0</v>
      </c>
      <c r="R40" s="162">
        <f t="shared" si="57"/>
        <v>2.2893772893772892E-2</v>
      </c>
      <c r="S40" s="162">
        <f t="shared" si="57"/>
        <v>1.0073260073260074E-2</v>
      </c>
      <c r="T40" s="162">
        <f t="shared" si="57"/>
        <v>0.24358974358974358</v>
      </c>
      <c r="U40" s="162">
        <f t="shared" si="57"/>
        <v>1</v>
      </c>
      <c r="W40" s="140" t="s">
        <v>23</v>
      </c>
      <c r="X40" s="162">
        <f>+X75/$AQ75</f>
        <v>0.18373729476153244</v>
      </c>
      <c r="Y40" s="162">
        <f t="shared" ref="Y40:AQ40" si="58">+Y75/$AQ75</f>
        <v>3.6747458952306487E-2</v>
      </c>
      <c r="Z40" s="162">
        <f t="shared" si="58"/>
        <v>0.3080531665363565</v>
      </c>
      <c r="AA40" s="162">
        <f t="shared" si="58"/>
        <v>8.6004691164972627E-3</v>
      </c>
      <c r="AB40" s="162">
        <f t="shared" si="58"/>
        <v>0</v>
      </c>
      <c r="AC40" s="162">
        <f t="shared" si="58"/>
        <v>0</v>
      </c>
      <c r="AD40" s="162">
        <f t="shared" si="58"/>
        <v>7.8186082877247849E-4</v>
      </c>
      <c r="AE40" s="162">
        <f t="shared" si="58"/>
        <v>0</v>
      </c>
      <c r="AF40" s="162">
        <f t="shared" si="58"/>
        <v>8.6004691164972627E-3</v>
      </c>
      <c r="AG40" s="162">
        <f t="shared" si="58"/>
        <v>2.3455824863174357E-3</v>
      </c>
      <c r="AH40" s="162">
        <f t="shared" si="58"/>
        <v>1.8764659890539485E-2</v>
      </c>
      <c r="AI40" s="162">
        <f t="shared" si="58"/>
        <v>0</v>
      </c>
      <c r="AJ40" s="162">
        <f t="shared" si="58"/>
        <v>0</v>
      </c>
      <c r="AK40" s="162">
        <f t="shared" si="58"/>
        <v>0</v>
      </c>
      <c r="AL40" s="162">
        <f t="shared" si="58"/>
        <v>1.0164190774042221E-2</v>
      </c>
      <c r="AM40" s="162">
        <f t="shared" si="58"/>
        <v>0</v>
      </c>
      <c r="AN40" s="162">
        <f t="shared" si="58"/>
        <v>0</v>
      </c>
      <c r="AO40" s="162">
        <f t="shared" si="58"/>
        <v>0</v>
      </c>
      <c r="AP40" s="162">
        <f t="shared" si="58"/>
        <v>0.42220484753713838</v>
      </c>
      <c r="AQ40" s="162">
        <f t="shared" si="58"/>
        <v>1</v>
      </c>
      <c r="AS40" s="140" t="s">
        <v>23</v>
      </c>
      <c r="AT40" s="162">
        <f>AT75/$BM75</f>
        <v>0.11647915287888816</v>
      </c>
      <c r="AU40" s="162">
        <f t="shared" ref="AU40:BL40" si="59">AU75/$BM75</f>
        <v>5.4268696227663796E-2</v>
      </c>
      <c r="AV40" s="162">
        <f t="shared" si="59"/>
        <v>0.27663798808735934</v>
      </c>
      <c r="AW40" s="162">
        <f t="shared" si="59"/>
        <v>2.1178027796161483E-2</v>
      </c>
      <c r="AX40" s="162">
        <f t="shared" si="59"/>
        <v>1.9854401058901389E-3</v>
      </c>
      <c r="AY40" s="162">
        <f t="shared" si="59"/>
        <v>1.3236267372600927E-3</v>
      </c>
      <c r="AZ40" s="162">
        <f t="shared" si="59"/>
        <v>6.6181336863004633E-4</v>
      </c>
      <c r="BA40" s="162">
        <f t="shared" si="59"/>
        <v>0</v>
      </c>
      <c r="BB40" s="162">
        <f t="shared" si="59"/>
        <v>1.0589013898080741E-2</v>
      </c>
      <c r="BC40" s="162">
        <f t="shared" si="59"/>
        <v>6.6181336863004635E-3</v>
      </c>
      <c r="BD40" s="162">
        <f t="shared" si="59"/>
        <v>1.455989410986102E-2</v>
      </c>
      <c r="BE40" s="162">
        <f t="shared" si="59"/>
        <v>0</v>
      </c>
      <c r="BF40" s="162">
        <f t="shared" si="59"/>
        <v>6.6181336863004633E-4</v>
      </c>
      <c r="BG40" s="162">
        <f t="shared" si="59"/>
        <v>0</v>
      </c>
      <c r="BH40" s="162">
        <f t="shared" si="59"/>
        <v>1.3236267372600927E-2</v>
      </c>
      <c r="BI40" s="162">
        <f t="shared" si="59"/>
        <v>1.3236267372600927E-3</v>
      </c>
      <c r="BJ40" s="162">
        <f t="shared" si="59"/>
        <v>0.1158173395102581</v>
      </c>
      <c r="BK40" s="162">
        <f t="shared" si="59"/>
        <v>4.9636002647253472E-2</v>
      </c>
      <c r="BL40" s="162">
        <f t="shared" si="59"/>
        <v>0.31502316346790205</v>
      </c>
      <c r="BM40" s="162">
        <f>SUM(AT40:BL40)</f>
        <v>0.99999999999999989</v>
      </c>
    </row>
    <row r="41" spans="1:65" ht="51" x14ac:dyDescent="0.2">
      <c r="A41" s="139">
        <v>2021</v>
      </c>
      <c r="B41" s="28" t="s">
        <v>50</v>
      </c>
      <c r="C41" s="28" t="s">
        <v>51</v>
      </c>
      <c r="D41" s="28" t="s">
        <v>52</v>
      </c>
      <c r="E41" s="28" t="s">
        <v>53</v>
      </c>
      <c r="F41" s="28" t="s">
        <v>54</v>
      </c>
      <c r="G41" s="28" t="s">
        <v>55</v>
      </c>
      <c r="H41" s="28" t="s">
        <v>56</v>
      </c>
      <c r="I41" s="28" t="s">
        <v>57</v>
      </c>
      <c r="J41" s="28" t="s">
        <v>58</v>
      </c>
      <c r="K41" s="28" t="s">
        <v>59</v>
      </c>
      <c r="L41" s="28" t="s">
        <v>60</v>
      </c>
      <c r="M41" s="28" t="s">
        <v>61</v>
      </c>
      <c r="N41" s="28" t="s">
        <v>62</v>
      </c>
      <c r="O41" s="28" t="s">
        <v>63</v>
      </c>
      <c r="P41" s="28" t="s">
        <v>64</v>
      </c>
      <c r="Q41" s="28" t="s">
        <v>65</v>
      </c>
      <c r="R41" s="28" t="s">
        <v>66</v>
      </c>
      <c r="S41" s="28" t="s">
        <v>67</v>
      </c>
      <c r="T41" s="28" t="s">
        <v>68</v>
      </c>
      <c r="U41" s="148" t="s">
        <v>85</v>
      </c>
      <c r="W41" s="139">
        <v>2022</v>
      </c>
      <c r="X41" s="28" t="s">
        <v>50</v>
      </c>
      <c r="Y41" s="28" t="s">
        <v>51</v>
      </c>
      <c r="Z41" s="28" t="s">
        <v>52</v>
      </c>
      <c r="AA41" s="28" t="s">
        <v>53</v>
      </c>
      <c r="AB41" s="28" t="s">
        <v>54</v>
      </c>
      <c r="AC41" s="28" t="s">
        <v>55</v>
      </c>
      <c r="AD41" s="28" t="s">
        <v>56</v>
      </c>
      <c r="AE41" s="28" t="s">
        <v>57</v>
      </c>
      <c r="AF41" s="28" t="s">
        <v>58</v>
      </c>
      <c r="AG41" s="28" t="s">
        <v>59</v>
      </c>
      <c r="AH41" s="28" t="s">
        <v>60</v>
      </c>
      <c r="AI41" s="28" t="s">
        <v>61</v>
      </c>
      <c r="AJ41" s="28" t="s">
        <v>62</v>
      </c>
      <c r="AK41" s="28" t="s">
        <v>63</v>
      </c>
      <c r="AL41" s="28" t="s">
        <v>64</v>
      </c>
      <c r="AM41" s="28" t="s">
        <v>65</v>
      </c>
      <c r="AN41" s="28" t="s">
        <v>66</v>
      </c>
      <c r="AO41" s="28" t="s">
        <v>67</v>
      </c>
      <c r="AP41" s="28" t="s">
        <v>68</v>
      </c>
      <c r="AQ41" s="148" t="s">
        <v>85</v>
      </c>
      <c r="AS41" s="139" t="s">
        <v>254</v>
      </c>
      <c r="AT41" s="28" t="s">
        <v>50</v>
      </c>
      <c r="AU41" s="28" t="s">
        <v>51</v>
      </c>
      <c r="AV41" s="28" t="s">
        <v>52</v>
      </c>
      <c r="AW41" s="28" t="s">
        <v>53</v>
      </c>
      <c r="AX41" s="28" t="s">
        <v>54</v>
      </c>
      <c r="AY41" s="28" t="s">
        <v>55</v>
      </c>
      <c r="AZ41" s="28" t="s">
        <v>56</v>
      </c>
      <c r="BA41" s="28" t="s">
        <v>57</v>
      </c>
      <c r="BB41" s="28" t="s">
        <v>58</v>
      </c>
      <c r="BC41" s="28" t="s">
        <v>59</v>
      </c>
      <c r="BD41" s="28" t="s">
        <v>60</v>
      </c>
      <c r="BE41" s="28" t="s">
        <v>61</v>
      </c>
      <c r="BF41" s="28" t="s">
        <v>62</v>
      </c>
      <c r="BG41" s="28" t="s">
        <v>63</v>
      </c>
      <c r="BH41" s="28" t="s">
        <v>64</v>
      </c>
      <c r="BI41" s="28" t="s">
        <v>65</v>
      </c>
      <c r="BJ41" s="28" t="s">
        <v>66</v>
      </c>
      <c r="BK41" s="28" t="s">
        <v>67</v>
      </c>
      <c r="BL41" s="28" t="s">
        <v>68</v>
      </c>
      <c r="BM41" s="148" t="s">
        <v>85</v>
      </c>
    </row>
    <row r="42" spans="1:65" x14ac:dyDescent="0.2">
      <c r="A42" s="140" t="s">
        <v>24</v>
      </c>
      <c r="B42" s="162">
        <f>+B76/$U76</f>
        <v>0.11282051282051282</v>
      </c>
      <c r="C42" s="162">
        <f t="shared" ref="C42:U42" si="60">+C76/$U76</f>
        <v>9.4871794871794868E-2</v>
      </c>
      <c r="D42" s="162">
        <f t="shared" si="60"/>
        <v>0.4358974358974359</v>
      </c>
      <c r="E42" s="162">
        <f t="shared" si="60"/>
        <v>2.564102564102564E-2</v>
      </c>
      <c r="F42" s="162">
        <f t="shared" si="60"/>
        <v>0</v>
      </c>
      <c r="G42" s="162">
        <f t="shared" si="60"/>
        <v>0</v>
      </c>
      <c r="H42" s="162">
        <f t="shared" si="60"/>
        <v>6.41025641025641E-3</v>
      </c>
      <c r="I42" s="162">
        <f t="shared" si="60"/>
        <v>0</v>
      </c>
      <c r="J42" s="162">
        <f t="shared" si="60"/>
        <v>1.1538461538461539E-2</v>
      </c>
      <c r="K42" s="162">
        <f t="shared" si="60"/>
        <v>0</v>
      </c>
      <c r="L42" s="162">
        <f t="shared" si="60"/>
        <v>1.4102564102564103E-2</v>
      </c>
      <c r="M42" s="162">
        <f t="shared" si="60"/>
        <v>3.8461538461538464E-3</v>
      </c>
      <c r="N42" s="162">
        <f t="shared" si="60"/>
        <v>1.4102564102564103E-2</v>
      </c>
      <c r="O42" s="162">
        <f t="shared" si="60"/>
        <v>1.2820512820512821E-3</v>
      </c>
      <c r="P42" s="162">
        <f t="shared" si="60"/>
        <v>1.1538461538461539E-2</v>
      </c>
      <c r="Q42" s="162">
        <f t="shared" si="60"/>
        <v>0</v>
      </c>
      <c r="R42" s="162">
        <f t="shared" si="60"/>
        <v>8.8461538461538466E-2</v>
      </c>
      <c r="S42" s="162">
        <f t="shared" si="60"/>
        <v>8.7179487179487175E-2</v>
      </c>
      <c r="T42" s="162">
        <f t="shared" si="60"/>
        <v>9.2307692307692313E-2</v>
      </c>
      <c r="U42" s="162">
        <f t="shared" si="60"/>
        <v>1</v>
      </c>
      <c r="W42" s="140" t="s">
        <v>24</v>
      </c>
      <c r="X42" s="162">
        <f>+X76/$AQ76</f>
        <v>0.12882787750791974</v>
      </c>
      <c r="Y42" s="162">
        <f t="shared" ref="Y42:AQ42" si="61">+Y76/$AQ76</f>
        <v>8.0253431890179514E-2</v>
      </c>
      <c r="Z42" s="162">
        <f t="shared" si="61"/>
        <v>0.39493136219640973</v>
      </c>
      <c r="AA42" s="162">
        <f t="shared" si="61"/>
        <v>2.2175290390707498E-2</v>
      </c>
      <c r="AB42" s="162">
        <f t="shared" si="61"/>
        <v>2.1119324181626186E-3</v>
      </c>
      <c r="AC42" s="162">
        <f t="shared" si="61"/>
        <v>1.0559662090813093E-3</v>
      </c>
      <c r="AD42" s="162">
        <f t="shared" si="61"/>
        <v>6.3357972544878568E-3</v>
      </c>
      <c r="AE42" s="162">
        <f t="shared" si="61"/>
        <v>0</v>
      </c>
      <c r="AF42" s="162">
        <f t="shared" si="61"/>
        <v>1.6895459345300949E-2</v>
      </c>
      <c r="AG42" s="162">
        <f t="shared" si="61"/>
        <v>1.0559662090813093E-3</v>
      </c>
      <c r="AH42" s="162">
        <f t="shared" si="61"/>
        <v>1.0559662090813094E-2</v>
      </c>
      <c r="AI42" s="162">
        <f t="shared" si="61"/>
        <v>0</v>
      </c>
      <c r="AJ42" s="162">
        <f t="shared" si="61"/>
        <v>4.2238648363252373E-3</v>
      </c>
      <c r="AK42" s="162">
        <f t="shared" si="61"/>
        <v>1.0559662090813093E-3</v>
      </c>
      <c r="AL42" s="162">
        <f t="shared" si="61"/>
        <v>1.0559662090813093E-3</v>
      </c>
      <c r="AM42" s="162">
        <f t="shared" si="61"/>
        <v>1.0559662090813093E-3</v>
      </c>
      <c r="AN42" s="162">
        <f t="shared" si="61"/>
        <v>3.6958817317845831E-2</v>
      </c>
      <c r="AO42" s="162">
        <f t="shared" si="61"/>
        <v>6.4413938753959871E-2</v>
      </c>
      <c r="AP42" s="162">
        <f t="shared" si="61"/>
        <v>0.22703273495248152</v>
      </c>
      <c r="AQ42" s="162">
        <f t="shared" si="61"/>
        <v>1</v>
      </c>
      <c r="AS42" s="140" t="s">
        <v>24</v>
      </c>
      <c r="AT42" s="162">
        <f>AT76/$BM76</f>
        <v>6.7502410800385729E-2</v>
      </c>
      <c r="AU42" s="162">
        <f t="shared" ref="AU42:BL42" si="62">AU76/$BM76</f>
        <v>8.3895853423336553E-2</v>
      </c>
      <c r="AV42" s="162">
        <f t="shared" si="62"/>
        <v>0.39054966248794598</v>
      </c>
      <c r="AW42" s="162">
        <f t="shared" si="62"/>
        <v>1.8322082931533271E-2</v>
      </c>
      <c r="AX42" s="162">
        <f t="shared" si="62"/>
        <v>9.6432015429122472E-4</v>
      </c>
      <c r="AY42" s="162">
        <f t="shared" si="62"/>
        <v>0</v>
      </c>
      <c r="AZ42" s="162">
        <f t="shared" si="62"/>
        <v>4.8216007714561235E-3</v>
      </c>
      <c r="BA42" s="162">
        <f t="shared" si="62"/>
        <v>0</v>
      </c>
      <c r="BB42" s="162">
        <f t="shared" si="62"/>
        <v>9.643201542912247E-3</v>
      </c>
      <c r="BC42" s="162">
        <f t="shared" si="62"/>
        <v>0</v>
      </c>
      <c r="BD42" s="162">
        <f t="shared" si="62"/>
        <v>1.1571841851494697E-2</v>
      </c>
      <c r="BE42" s="162">
        <f t="shared" si="62"/>
        <v>0</v>
      </c>
      <c r="BF42" s="162">
        <f t="shared" si="62"/>
        <v>5.7859209257473485E-3</v>
      </c>
      <c r="BG42" s="162">
        <f t="shared" si="62"/>
        <v>0</v>
      </c>
      <c r="BH42" s="162">
        <f t="shared" si="62"/>
        <v>1.9286403085824494E-3</v>
      </c>
      <c r="BI42" s="162">
        <f t="shared" si="62"/>
        <v>9.6432015429122472E-4</v>
      </c>
      <c r="BJ42" s="162">
        <f t="shared" si="62"/>
        <v>0.28158148505303759</v>
      </c>
      <c r="BK42" s="162">
        <f t="shared" si="62"/>
        <v>6.3645130183220835E-2</v>
      </c>
      <c r="BL42" s="162">
        <f t="shared" si="62"/>
        <v>5.8823529411764705E-2</v>
      </c>
      <c r="BM42" s="162">
        <f>SUM(AT42:BL42)</f>
        <v>1</v>
      </c>
    </row>
    <row r="43" spans="1:65" ht="51" x14ac:dyDescent="0.2">
      <c r="A43" s="139">
        <v>2021</v>
      </c>
      <c r="B43" s="28" t="s">
        <v>50</v>
      </c>
      <c r="C43" s="28" t="s">
        <v>51</v>
      </c>
      <c r="D43" s="28" t="s">
        <v>52</v>
      </c>
      <c r="E43" s="28" t="s">
        <v>53</v>
      </c>
      <c r="F43" s="28" t="s">
        <v>54</v>
      </c>
      <c r="G43" s="28" t="s">
        <v>55</v>
      </c>
      <c r="H43" s="28" t="s">
        <v>56</v>
      </c>
      <c r="I43" s="28" t="s">
        <v>57</v>
      </c>
      <c r="J43" s="28" t="s">
        <v>58</v>
      </c>
      <c r="K43" s="28" t="s">
        <v>59</v>
      </c>
      <c r="L43" s="28" t="s">
        <v>60</v>
      </c>
      <c r="M43" s="28" t="s">
        <v>61</v>
      </c>
      <c r="N43" s="28" t="s">
        <v>62</v>
      </c>
      <c r="O43" s="28" t="s">
        <v>63</v>
      </c>
      <c r="P43" s="28" t="s">
        <v>64</v>
      </c>
      <c r="Q43" s="28" t="s">
        <v>65</v>
      </c>
      <c r="R43" s="28" t="s">
        <v>66</v>
      </c>
      <c r="S43" s="28" t="s">
        <v>67</v>
      </c>
      <c r="T43" s="28" t="s">
        <v>68</v>
      </c>
      <c r="U43" s="148" t="s">
        <v>85</v>
      </c>
      <c r="W43" s="139">
        <v>2022</v>
      </c>
      <c r="X43" s="28" t="s">
        <v>50</v>
      </c>
      <c r="Y43" s="28" t="s">
        <v>51</v>
      </c>
      <c r="Z43" s="28" t="s">
        <v>52</v>
      </c>
      <c r="AA43" s="28" t="s">
        <v>53</v>
      </c>
      <c r="AB43" s="28" t="s">
        <v>54</v>
      </c>
      <c r="AC43" s="28" t="s">
        <v>55</v>
      </c>
      <c r="AD43" s="28" t="s">
        <v>56</v>
      </c>
      <c r="AE43" s="28" t="s">
        <v>57</v>
      </c>
      <c r="AF43" s="28" t="s">
        <v>58</v>
      </c>
      <c r="AG43" s="28" t="s">
        <v>59</v>
      </c>
      <c r="AH43" s="28" t="s">
        <v>60</v>
      </c>
      <c r="AI43" s="28" t="s">
        <v>61</v>
      </c>
      <c r="AJ43" s="28" t="s">
        <v>62</v>
      </c>
      <c r="AK43" s="28" t="s">
        <v>63</v>
      </c>
      <c r="AL43" s="28" t="s">
        <v>64</v>
      </c>
      <c r="AM43" s="28" t="s">
        <v>65</v>
      </c>
      <c r="AN43" s="28" t="s">
        <v>66</v>
      </c>
      <c r="AO43" s="28" t="s">
        <v>67</v>
      </c>
      <c r="AP43" s="28" t="s">
        <v>68</v>
      </c>
      <c r="AQ43" s="148" t="s">
        <v>85</v>
      </c>
      <c r="AS43" s="139" t="s">
        <v>254</v>
      </c>
      <c r="AT43" s="28" t="s">
        <v>50</v>
      </c>
      <c r="AU43" s="28" t="s">
        <v>51</v>
      </c>
      <c r="AV43" s="28" t="s">
        <v>52</v>
      </c>
      <c r="AW43" s="28" t="s">
        <v>53</v>
      </c>
      <c r="AX43" s="28" t="s">
        <v>54</v>
      </c>
      <c r="AY43" s="28" t="s">
        <v>55</v>
      </c>
      <c r="AZ43" s="28" t="s">
        <v>56</v>
      </c>
      <c r="BA43" s="28" t="s">
        <v>57</v>
      </c>
      <c r="BB43" s="28" t="s">
        <v>58</v>
      </c>
      <c r="BC43" s="28" t="s">
        <v>59</v>
      </c>
      <c r="BD43" s="28" t="s">
        <v>60</v>
      </c>
      <c r="BE43" s="28" t="s">
        <v>61</v>
      </c>
      <c r="BF43" s="28" t="s">
        <v>62</v>
      </c>
      <c r="BG43" s="28" t="s">
        <v>63</v>
      </c>
      <c r="BH43" s="28" t="s">
        <v>64</v>
      </c>
      <c r="BI43" s="28" t="s">
        <v>65</v>
      </c>
      <c r="BJ43" s="28" t="s">
        <v>66</v>
      </c>
      <c r="BK43" s="28" t="s">
        <v>67</v>
      </c>
      <c r="BL43" s="28" t="s">
        <v>68</v>
      </c>
      <c r="BM43" s="148" t="s">
        <v>85</v>
      </c>
    </row>
    <row r="44" spans="1:65" x14ac:dyDescent="0.2">
      <c r="A44" s="140" t="s">
        <v>25</v>
      </c>
      <c r="B44" s="162">
        <f>+B77/$U77</f>
        <v>0.27659574468085107</v>
      </c>
      <c r="C44" s="162">
        <f t="shared" ref="C44:U44" si="63">+C77/$U77</f>
        <v>7.4468085106382975E-2</v>
      </c>
      <c r="D44" s="162">
        <f t="shared" si="63"/>
        <v>0.22074468085106383</v>
      </c>
      <c r="E44" s="162">
        <f t="shared" si="63"/>
        <v>1.3297872340425532E-2</v>
      </c>
      <c r="F44" s="162">
        <f t="shared" si="63"/>
        <v>0</v>
      </c>
      <c r="G44" s="162">
        <f t="shared" si="63"/>
        <v>5.3191489361702126E-3</v>
      </c>
      <c r="H44" s="162">
        <f t="shared" si="63"/>
        <v>0</v>
      </c>
      <c r="I44" s="162">
        <f t="shared" si="63"/>
        <v>0</v>
      </c>
      <c r="J44" s="162">
        <f t="shared" si="63"/>
        <v>1.5957446808510637E-2</v>
      </c>
      <c r="K44" s="162">
        <f t="shared" si="63"/>
        <v>0</v>
      </c>
      <c r="L44" s="162">
        <f t="shared" si="63"/>
        <v>2.6595744680851063E-3</v>
      </c>
      <c r="M44" s="162">
        <f t="shared" si="63"/>
        <v>0</v>
      </c>
      <c r="N44" s="162">
        <f t="shared" si="63"/>
        <v>1.8617021276595744E-2</v>
      </c>
      <c r="O44" s="162">
        <f t="shared" si="63"/>
        <v>0</v>
      </c>
      <c r="P44" s="162">
        <f t="shared" si="63"/>
        <v>0</v>
      </c>
      <c r="Q44" s="162">
        <f t="shared" si="63"/>
        <v>0</v>
      </c>
      <c r="R44" s="162">
        <f t="shared" si="63"/>
        <v>5.0531914893617018E-2</v>
      </c>
      <c r="S44" s="162">
        <f t="shared" si="63"/>
        <v>0.18617021276595744</v>
      </c>
      <c r="T44" s="162">
        <f t="shared" si="63"/>
        <v>0.13563829787234041</v>
      </c>
      <c r="U44" s="162">
        <f t="shared" si="63"/>
        <v>1</v>
      </c>
      <c r="W44" s="140" t="s">
        <v>25</v>
      </c>
      <c r="X44" s="162">
        <f>+X77/$AQ77</f>
        <v>0.1721311475409836</v>
      </c>
      <c r="Y44" s="162">
        <f t="shared" ref="Y44:AQ44" si="64">+Y77/$AQ77</f>
        <v>9.5628415300546443E-2</v>
      </c>
      <c r="Z44" s="162">
        <f t="shared" si="64"/>
        <v>0.25409836065573771</v>
      </c>
      <c r="AA44" s="162">
        <f t="shared" si="64"/>
        <v>1.6393442622950821E-2</v>
      </c>
      <c r="AB44" s="162">
        <f t="shared" si="64"/>
        <v>0</v>
      </c>
      <c r="AC44" s="162">
        <f t="shared" si="64"/>
        <v>2.7322404371584699E-3</v>
      </c>
      <c r="AD44" s="162">
        <f t="shared" si="64"/>
        <v>0</v>
      </c>
      <c r="AE44" s="162">
        <f t="shared" si="64"/>
        <v>0</v>
      </c>
      <c r="AF44" s="162">
        <f t="shared" si="64"/>
        <v>1.3661202185792349E-2</v>
      </c>
      <c r="AG44" s="162">
        <f t="shared" si="64"/>
        <v>2.7322404371584699E-3</v>
      </c>
      <c r="AH44" s="162">
        <f t="shared" si="64"/>
        <v>2.7322404371584699E-2</v>
      </c>
      <c r="AI44" s="162">
        <f t="shared" si="64"/>
        <v>0</v>
      </c>
      <c r="AJ44" s="162">
        <f t="shared" si="64"/>
        <v>1.3661202185792349E-2</v>
      </c>
      <c r="AK44" s="162">
        <f t="shared" si="64"/>
        <v>0</v>
      </c>
      <c r="AL44" s="162">
        <f t="shared" si="64"/>
        <v>0</v>
      </c>
      <c r="AM44" s="162">
        <f t="shared" si="64"/>
        <v>8.1967213114754103E-3</v>
      </c>
      <c r="AN44" s="162">
        <f t="shared" si="64"/>
        <v>4.6448087431693992E-2</v>
      </c>
      <c r="AO44" s="162">
        <f t="shared" si="64"/>
        <v>0.18579234972677597</v>
      </c>
      <c r="AP44" s="162">
        <f t="shared" si="64"/>
        <v>0.16120218579234974</v>
      </c>
      <c r="AQ44" s="162">
        <f t="shared" si="64"/>
        <v>1</v>
      </c>
      <c r="AS44" s="140" t="s">
        <v>25</v>
      </c>
      <c r="AT44" s="162">
        <f>AT77/$BM77</f>
        <v>0.16831683168316833</v>
      </c>
      <c r="AU44" s="162">
        <f t="shared" ref="AU44:BL44" si="65">AU77/$BM77</f>
        <v>6.2706270627062702E-2</v>
      </c>
      <c r="AV44" s="162">
        <f t="shared" si="65"/>
        <v>0.25742574257425743</v>
      </c>
      <c r="AW44" s="162">
        <f t="shared" si="65"/>
        <v>1.3201320132013201E-2</v>
      </c>
      <c r="AX44" s="162">
        <f t="shared" si="65"/>
        <v>0</v>
      </c>
      <c r="AY44" s="162">
        <f t="shared" si="65"/>
        <v>0</v>
      </c>
      <c r="AZ44" s="162">
        <f t="shared" si="65"/>
        <v>0</v>
      </c>
      <c r="BA44" s="162">
        <f t="shared" si="65"/>
        <v>0</v>
      </c>
      <c r="BB44" s="162">
        <f t="shared" si="65"/>
        <v>1.9801980198019802E-2</v>
      </c>
      <c r="BC44" s="162">
        <f t="shared" si="65"/>
        <v>0</v>
      </c>
      <c r="BD44" s="162">
        <f t="shared" si="65"/>
        <v>1.65016501650165E-2</v>
      </c>
      <c r="BE44" s="162">
        <f t="shared" si="65"/>
        <v>0</v>
      </c>
      <c r="BF44" s="162">
        <f t="shared" si="65"/>
        <v>3.3003300330033004E-3</v>
      </c>
      <c r="BG44" s="162">
        <f t="shared" si="65"/>
        <v>0</v>
      </c>
      <c r="BH44" s="162">
        <f t="shared" si="65"/>
        <v>0</v>
      </c>
      <c r="BI44" s="162">
        <f t="shared" si="65"/>
        <v>6.6006600660066007E-3</v>
      </c>
      <c r="BJ44" s="162">
        <f t="shared" si="65"/>
        <v>4.9504950495049507E-2</v>
      </c>
      <c r="BK44" s="162">
        <f t="shared" si="65"/>
        <v>0.20132013201320131</v>
      </c>
      <c r="BL44" s="162">
        <f t="shared" si="65"/>
        <v>0.20132013201320131</v>
      </c>
      <c r="BM44" s="162">
        <f>SUM(AT44:BL44)</f>
        <v>1</v>
      </c>
    </row>
    <row r="45" spans="1:65" ht="51" x14ac:dyDescent="0.2">
      <c r="A45" s="139">
        <v>2021</v>
      </c>
      <c r="B45" s="28" t="s">
        <v>50</v>
      </c>
      <c r="C45" s="28" t="s">
        <v>51</v>
      </c>
      <c r="D45" s="28" t="s">
        <v>52</v>
      </c>
      <c r="E45" s="28" t="s">
        <v>53</v>
      </c>
      <c r="F45" s="28" t="s">
        <v>54</v>
      </c>
      <c r="G45" s="28" t="s">
        <v>55</v>
      </c>
      <c r="H45" s="28" t="s">
        <v>56</v>
      </c>
      <c r="I45" s="28" t="s">
        <v>57</v>
      </c>
      <c r="J45" s="28" t="s">
        <v>58</v>
      </c>
      <c r="K45" s="28" t="s">
        <v>59</v>
      </c>
      <c r="L45" s="28" t="s">
        <v>60</v>
      </c>
      <c r="M45" s="28" t="s">
        <v>61</v>
      </c>
      <c r="N45" s="28" t="s">
        <v>62</v>
      </c>
      <c r="O45" s="28" t="s">
        <v>63</v>
      </c>
      <c r="P45" s="28" t="s">
        <v>64</v>
      </c>
      <c r="Q45" s="28" t="s">
        <v>65</v>
      </c>
      <c r="R45" s="28" t="s">
        <v>66</v>
      </c>
      <c r="S45" s="28" t="s">
        <v>67</v>
      </c>
      <c r="T45" s="28" t="s">
        <v>68</v>
      </c>
      <c r="U45" s="148" t="s">
        <v>85</v>
      </c>
      <c r="W45" s="139">
        <v>2022</v>
      </c>
      <c r="X45" s="28" t="s">
        <v>50</v>
      </c>
      <c r="Y45" s="28" t="s">
        <v>51</v>
      </c>
      <c r="Z45" s="28" t="s">
        <v>52</v>
      </c>
      <c r="AA45" s="28" t="s">
        <v>53</v>
      </c>
      <c r="AB45" s="28" t="s">
        <v>54</v>
      </c>
      <c r="AC45" s="28" t="s">
        <v>55</v>
      </c>
      <c r="AD45" s="28" t="s">
        <v>56</v>
      </c>
      <c r="AE45" s="28" t="s">
        <v>57</v>
      </c>
      <c r="AF45" s="28" t="s">
        <v>58</v>
      </c>
      <c r="AG45" s="28" t="s">
        <v>59</v>
      </c>
      <c r="AH45" s="28" t="s">
        <v>60</v>
      </c>
      <c r="AI45" s="28" t="s">
        <v>61</v>
      </c>
      <c r="AJ45" s="28" t="s">
        <v>62</v>
      </c>
      <c r="AK45" s="28" t="s">
        <v>63</v>
      </c>
      <c r="AL45" s="28" t="s">
        <v>64</v>
      </c>
      <c r="AM45" s="28" t="s">
        <v>65</v>
      </c>
      <c r="AN45" s="28" t="s">
        <v>66</v>
      </c>
      <c r="AO45" s="28" t="s">
        <v>67</v>
      </c>
      <c r="AP45" s="28" t="s">
        <v>68</v>
      </c>
      <c r="AQ45" s="148" t="s">
        <v>85</v>
      </c>
      <c r="AS45" s="139" t="s">
        <v>254</v>
      </c>
      <c r="AT45" s="28" t="s">
        <v>50</v>
      </c>
      <c r="AU45" s="28" t="s">
        <v>51</v>
      </c>
      <c r="AV45" s="28" t="s">
        <v>52</v>
      </c>
      <c r="AW45" s="28" t="s">
        <v>53</v>
      </c>
      <c r="AX45" s="28" t="s">
        <v>54</v>
      </c>
      <c r="AY45" s="28" t="s">
        <v>55</v>
      </c>
      <c r="AZ45" s="28" t="s">
        <v>56</v>
      </c>
      <c r="BA45" s="28" t="s">
        <v>57</v>
      </c>
      <c r="BB45" s="28" t="s">
        <v>58</v>
      </c>
      <c r="BC45" s="28" t="s">
        <v>59</v>
      </c>
      <c r="BD45" s="28" t="s">
        <v>60</v>
      </c>
      <c r="BE45" s="28" t="s">
        <v>61</v>
      </c>
      <c r="BF45" s="28" t="s">
        <v>62</v>
      </c>
      <c r="BG45" s="28" t="s">
        <v>63</v>
      </c>
      <c r="BH45" s="28" t="s">
        <v>64</v>
      </c>
      <c r="BI45" s="28" t="s">
        <v>65</v>
      </c>
      <c r="BJ45" s="28" t="s">
        <v>66</v>
      </c>
      <c r="BK45" s="28" t="s">
        <v>67</v>
      </c>
      <c r="BL45" s="28" t="s">
        <v>68</v>
      </c>
      <c r="BM45" s="148" t="s">
        <v>85</v>
      </c>
    </row>
    <row r="46" spans="1:65" x14ac:dyDescent="0.2">
      <c r="A46" s="140" t="s">
        <v>26</v>
      </c>
      <c r="B46" s="162">
        <f>+B78/$U78</f>
        <v>0.15476190476190477</v>
      </c>
      <c r="C46" s="162">
        <f t="shared" ref="C46:U46" si="66">+C78/$U78</f>
        <v>0.12896825396825398</v>
      </c>
      <c r="D46" s="162">
        <f t="shared" si="66"/>
        <v>0.3392857142857143</v>
      </c>
      <c r="E46" s="162">
        <f t="shared" si="66"/>
        <v>3.3730158730158728E-2</v>
      </c>
      <c r="F46" s="162">
        <f t="shared" si="66"/>
        <v>0</v>
      </c>
      <c r="G46" s="162">
        <f t="shared" si="66"/>
        <v>1.7857142857142856E-2</v>
      </c>
      <c r="H46" s="162">
        <f t="shared" si="66"/>
        <v>0</v>
      </c>
      <c r="I46" s="162">
        <f t="shared" si="66"/>
        <v>0</v>
      </c>
      <c r="J46" s="162">
        <f t="shared" si="66"/>
        <v>1.984126984126984E-3</v>
      </c>
      <c r="K46" s="162">
        <f t="shared" si="66"/>
        <v>0</v>
      </c>
      <c r="L46" s="162">
        <f t="shared" si="66"/>
        <v>3.968253968253968E-3</v>
      </c>
      <c r="M46" s="162">
        <f t="shared" si="66"/>
        <v>0</v>
      </c>
      <c r="N46" s="162">
        <f t="shared" si="66"/>
        <v>5.9523809523809521E-3</v>
      </c>
      <c r="O46" s="162">
        <f t="shared" si="66"/>
        <v>0</v>
      </c>
      <c r="P46" s="162">
        <f t="shared" si="66"/>
        <v>3.3730158730158728E-2</v>
      </c>
      <c r="Q46" s="162">
        <f t="shared" si="66"/>
        <v>0</v>
      </c>
      <c r="R46" s="162">
        <f t="shared" si="66"/>
        <v>2.1825396825396824E-2</v>
      </c>
      <c r="S46" s="162">
        <f t="shared" si="66"/>
        <v>1.1904761904761904E-2</v>
      </c>
      <c r="T46" s="162">
        <f t="shared" si="66"/>
        <v>0.24603174603174602</v>
      </c>
      <c r="U46" s="162">
        <f t="shared" si="66"/>
        <v>1</v>
      </c>
      <c r="W46" s="140" t="s">
        <v>26</v>
      </c>
      <c r="X46" s="162">
        <f>+X78/$AQ78</f>
        <v>9.5703125E-2</v>
      </c>
      <c r="Y46" s="162">
        <f t="shared" ref="Y46:AQ46" si="67">+Y78/$AQ78</f>
        <v>0.12109375</v>
      </c>
      <c r="Z46" s="162">
        <f t="shared" si="67"/>
        <v>0.634765625</v>
      </c>
      <c r="AA46" s="162">
        <f t="shared" si="67"/>
        <v>1.5625E-2</v>
      </c>
      <c r="AB46" s="162">
        <f t="shared" si="67"/>
        <v>0</v>
      </c>
      <c r="AC46" s="162">
        <f t="shared" si="67"/>
        <v>5.859375E-3</v>
      </c>
      <c r="AD46" s="162">
        <f t="shared" si="67"/>
        <v>1.953125E-3</v>
      </c>
      <c r="AE46" s="162">
        <f t="shared" si="67"/>
        <v>0</v>
      </c>
      <c r="AF46" s="162">
        <f t="shared" si="67"/>
        <v>9.765625E-3</v>
      </c>
      <c r="AG46" s="162">
        <f t="shared" si="67"/>
        <v>7.8125E-3</v>
      </c>
      <c r="AH46" s="162">
        <f t="shared" si="67"/>
        <v>1.953125E-2</v>
      </c>
      <c r="AI46" s="162">
        <f t="shared" si="67"/>
        <v>0</v>
      </c>
      <c r="AJ46" s="162">
        <f t="shared" si="67"/>
        <v>0</v>
      </c>
      <c r="AK46" s="162">
        <f t="shared" si="67"/>
        <v>0</v>
      </c>
      <c r="AL46" s="162">
        <f t="shared" si="67"/>
        <v>1.953125E-2</v>
      </c>
      <c r="AM46" s="162">
        <f t="shared" si="67"/>
        <v>0</v>
      </c>
      <c r="AN46" s="162">
        <f t="shared" si="67"/>
        <v>7.8125E-3</v>
      </c>
      <c r="AO46" s="162">
        <f t="shared" si="67"/>
        <v>0</v>
      </c>
      <c r="AP46" s="162">
        <f t="shared" si="67"/>
        <v>6.0546875E-2</v>
      </c>
      <c r="AQ46" s="162">
        <f t="shared" si="67"/>
        <v>1</v>
      </c>
      <c r="AS46" s="140" t="s">
        <v>26</v>
      </c>
      <c r="AT46" s="162">
        <f>AT78/$BM78</f>
        <v>9.187279151943463E-2</v>
      </c>
      <c r="AU46" s="162">
        <f t="shared" ref="AU46:BL46" si="68">AU78/$BM78</f>
        <v>8.6572438162544174E-2</v>
      </c>
      <c r="AV46" s="162">
        <f t="shared" si="68"/>
        <v>0.71201413427561833</v>
      </c>
      <c r="AW46" s="162">
        <f t="shared" si="68"/>
        <v>8.8339222614840993E-3</v>
      </c>
      <c r="AX46" s="162">
        <f t="shared" si="68"/>
        <v>0</v>
      </c>
      <c r="AY46" s="162">
        <f t="shared" si="68"/>
        <v>0</v>
      </c>
      <c r="AZ46" s="162">
        <f t="shared" si="68"/>
        <v>0</v>
      </c>
      <c r="BA46" s="162">
        <f t="shared" si="68"/>
        <v>0</v>
      </c>
      <c r="BB46" s="162">
        <f t="shared" si="68"/>
        <v>3.5335689045936395E-3</v>
      </c>
      <c r="BC46" s="162">
        <f t="shared" si="68"/>
        <v>0</v>
      </c>
      <c r="BD46" s="162">
        <f t="shared" si="68"/>
        <v>2.6501766784452298E-2</v>
      </c>
      <c r="BE46" s="162">
        <f t="shared" si="68"/>
        <v>0</v>
      </c>
      <c r="BF46" s="162">
        <f t="shared" si="68"/>
        <v>0</v>
      </c>
      <c r="BG46" s="162">
        <f t="shared" si="68"/>
        <v>0</v>
      </c>
      <c r="BH46" s="162">
        <f t="shared" si="68"/>
        <v>0</v>
      </c>
      <c r="BI46" s="162">
        <f t="shared" si="68"/>
        <v>0</v>
      </c>
      <c r="BJ46" s="162">
        <f t="shared" si="68"/>
        <v>3.5335689045936395E-3</v>
      </c>
      <c r="BK46" s="162">
        <f t="shared" si="68"/>
        <v>1.7667844522968198E-3</v>
      </c>
      <c r="BL46" s="162">
        <f t="shared" si="68"/>
        <v>6.5371024734982339E-2</v>
      </c>
      <c r="BM46" s="162">
        <f>SUM(AT46:BL46)</f>
        <v>0.99999999999999989</v>
      </c>
    </row>
    <row r="47" spans="1:65" ht="51" x14ac:dyDescent="0.2">
      <c r="A47" s="139">
        <v>2021</v>
      </c>
      <c r="B47" s="28" t="s">
        <v>50</v>
      </c>
      <c r="C47" s="28" t="s">
        <v>51</v>
      </c>
      <c r="D47" s="28" t="s">
        <v>52</v>
      </c>
      <c r="E47" s="28" t="s">
        <v>53</v>
      </c>
      <c r="F47" s="28" t="s">
        <v>54</v>
      </c>
      <c r="G47" s="28" t="s">
        <v>55</v>
      </c>
      <c r="H47" s="28" t="s">
        <v>56</v>
      </c>
      <c r="I47" s="28" t="s">
        <v>57</v>
      </c>
      <c r="J47" s="28" t="s">
        <v>58</v>
      </c>
      <c r="K47" s="28" t="s">
        <v>59</v>
      </c>
      <c r="L47" s="28" t="s">
        <v>60</v>
      </c>
      <c r="M47" s="28" t="s">
        <v>61</v>
      </c>
      <c r="N47" s="28" t="s">
        <v>62</v>
      </c>
      <c r="O47" s="28" t="s">
        <v>63</v>
      </c>
      <c r="P47" s="28" t="s">
        <v>64</v>
      </c>
      <c r="Q47" s="28" t="s">
        <v>65</v>
      </c>
      <c r="R47" s="28" t="s">
        <v>66</v>
      </c>
      <c r="S47" s="28" t="s">
        <v>67</v>
      </c>
      <c r="T47" s="28" t="s">
        <v>68</v>
      </c>
      <c r="U47" s="148" t="s">
        <v>85</v>
      </c>
      <c r="W47" s="139">
        <v>2022</v>
      </c>
      <c r="X47" s="28" t="s">
        <v>50</v>
      </c>
      <c r="Y47" s="28" t="s">
        <v>51</v>
      </c>
      <c r="Z47" s="28" t="s">
        <v>52</v>
      </c>
      <c r="AA47" s="28" t="s">
        <v>53</v>
      </c>
      <c r="AB47" s="28" t="s">
        <v>54</v>
      </c>
      <c r="AC47" s="28" t="s">
        <v>55</v>
      </c>
      <c r="AD47" s="28" t="s">
        <v>56</v>
      </c>
      <c r="AE47" s="28" t="s">
        <v>57</v>
      </c>
      <c r="AF47" s="28" t="s">
        <v>58</v>
      </c>
      <c r="AG47" s="28" t="s">
        <v>59</v>
      </c>
      <c r="AH47" s="28" t="s">
        <v>60</v>
      </c>
      <c r="AI47" s="28" t="s">
        <v>61</v>
      </c>
      <c r="AJ47" s="28" t="s">
        <v>62</v>
      </c>
      <c r="AK47" s="28" t="s">
        <v>63</v>
      </c>
      <c r="AL47" s="28" t="s">
        <v>64</v>
      </c>
      <c r="AM47" s="28" t="s">
        <v>65</v>
      </c>
      <c r="AN47" s="28" t="s">
        <v>66</v>
      </c>
      <c r="AO47" s="28" t="s">
        <v>67</v>
      </c>
      <c r="AP47" s="28" t="s">
        <v>68</v>
      </c>
      <c r="AQ47" s="148" t="s">
        <v>85</v>
      </c>
      <c r="AS47" s="139" t="s">
        <v>254</v>
      </c>
      <c r="AT47" s="28" t="s">
        <v>50</v>
      </c>
      <c r="AU47" s="28" t="s">
        <v>51</v>
      </c>
      <c r="AV47" s="28" t="s">
        <v>52</v>
      </c>
      <c r="AW47" s="28" t="s">
        <v>53</v>
      </c>
      <c r="AX47" s="28" t="s">
        <v>54</v>
      </c>
      <c r="AY47" s="28" t="s">
        <v>55</v>
      </c>
      <c r="AZ47" s="28" t="s">
        <v>56</v>
      </c>
      <c r="BA47" s="28" t="s">
        <v>57</v>
      </c>
      <c r="BB47" s="28" t="s">
        <v>58</v>
      </c>
      <c r="BC47" s="28" t="s">
        <v>59</v>
      </c>
      <c r="BD47" s="28" t="s">
        <v>60</v>
      </c>
      <c r="BE47" s="28" t="s">
        <v>61</v>
      </c>
      <c r="BF47" s="28" t="s">
        <v>62</v>
      </c>
      <c r="BG47" s="28" t="s">
        <v>63</v>
      </c>
      <c r="BH47" s="28" t="s">
        <v>64</v>
      </c>
      <c r="BI47" s="28" t="s">
        <v>65</v>
      </c>
      <c r="BJ47" s="28" t="s">
        <v>66</v>
      </c>
      <c r="BK47" s="28" t="s">
        <v>67</v>
      </c>
      <c r="BL47" s="28" t="s">
        <v>68</v>
      </c>
      <c r="BM47" s="148" t="s">
        <v>85</v>
      </c>
    </row>
    <row r="48" spans="1:65" x14ac:dyDescent="0.2">
      <c r="A48" s="140" t="s">
        <v>27</v>
      </c>
      <c r="B48" s="162">
        <f>+B79/$U79</f>
        <v>0.27125641597857619</v>
      </c>
      <c r="C48" s="162">
        <f t="shared" ref="C48:U48" si="69">+C79/$U79</f>
        <v>4.5246596741798706E-2</v>
      </c>
      <c r="D48" s="162">
        <f t="shared" si="69"/>
        <v>0.2818567284088373</v>
      </c>
      <c r="E48" s="162">
        <f t="shared" si="69"/>
        <v>3.7714795804507921E-2</v>
      </c>
      <c r="F48" s="162">
        <f t="shared" si="69"/>
        <v>7.3086364650747603E-3</v>
      </c>
      <c r="G48" s="162">
        <f t="shared" si="69"/>
        <v>3.7101093505913858E-3</v>
      </c>
      <c r="H48" s="162">
        <f t="shared" si="69"/>
        <v>1.0879268020531132E-2</v>
      </c>
      <c r="I48" s="162">
        <f t="shared" si="69"/>
        <v>9.4844900691809866E-4</v>
      </c>
      <c r="J48" s="162">
        <f t="shared" si="69"/>
        <v>2.0559027002901138E-2</v>
      </c>
      <c r="K48" s="162">
        <f t="shared" si="69"/>
        <v>1.6179424235661683E-3</v>
      </c>
      <c r="L48" s="162">
        <f t="shared" si="69"/>
        <v>1.8299486721713904E-2</v>
      </c>
      <c r="M48" s="162">
        <f t="shared" si="69"/>
        <v>2.3990180763222495E-3</v>
      </c>
      <c r="N48" s="162">
        <f t="shared" si="69"/>
        <v>2.231644722160232E-2</v>
      </c>
      <c r="O48" s="162">
        <f t="shared" si="69"/>
        <v>2.7895559027002899E-3</v>
      </c>
      <c r="P48" s="162">
        <f t="shared" si="69"/>
        <v>4.2122294130774382E-3</v>
      </c>
      <c r="Q48" s="162">
        <f t="shared" si="69"/>
        <v>1.6458379825931711E-3</v>
      </c>
      <c r="R48" s="162">
        <f t="shared" si="69"/>
        <v>4.8649854943093061E-2</v>
      </c>
      <c r="S48" s="162">
        <f t="shared" si="69"/>
        <v>6.0003347467083239E-2</v>
      </c>
      <c r="T48" s="162">
        <f t="shared" si="69"/>
        <v>0.15858625306851148</v>
      </c>
      <c r="U48" s="162">
        <f t="shared" si="69"/>
        <v>1</v>
      </c>
      <c r="W48" s="140" t="s">
        <v>27</v>
      </c>
      <c r="X48" s="162">
        <f>+X79/$AQ79</f>
        <v>0.24735369266334103</v>
      </c>
      <c r="Y48" s="162">
        <f t="shared" ref="Y48:AQ48" si="70">+Y79/$AQ79</f>
        <v>6.049397736950967E-2</v>
      </c>
      <c r="Z48" s="162">
        <f t="shared" si="70"/>
        <v>0.2909843046599343</v>
      </c>
      <c r="AA48" s="162">
        <f t="shared" si="70"/>
        <v>3.2169363669546175E-2</v>
      </c>
      <c r="AB48" s="162">
        <f t="shared" si="70"/>
        <v>1.0560895486068865E-2</v>
      </c>
      <c r="AC48" s="162">
        <f t="shared" si="70"/>
        <v>5.4507847670032849E-3</v>
      </c>
      <c r="AD48" s="162">
        <f t="shared" si="70"/>
        <v>1.1169242000243339E-2</v>
      </c>
      <c r="AE48" s="162">
        <f t="shared" si="70"/>
        <v>1.4600316340187371E-3</v>
      </c>
      <c r="AF48" s="162">
        <f t="shared" si="70"/>
        <v>1.3286287869570507E-2</v>
      </c>
      <c r="AG48" s="162">
        <f t="shared" si="70"/>
        <v>1.3870300523178003E-3</v>
      </c>
      <c r="AH48" s="162">
        <f t="shared" si="70"/>
        <v>1.5525003041732571E-2</v>
      </c>
      <c r="AI48" s="162">
        <f t="shared" si="70"/>
        <v>2.530721498965811E-3</v>
      </c>
      <c r="AJ48" s="162">
        <f t="shared" si="70"/>
        <v>3.0392991848156709E-2</v>
      </c>
      <c r="AK48" s="162">
        <f t="shared" si="70"/>
        <v>3.0660664314393479E-3</v>
      </c>
      <c r="AL48" s="162">
        <f t="shared" si="70"/>
        <v>4.3800949020562112E-3</v>
      </c>
      <c r="AM48" s="162">
        <f t="shared" si="70"/>
        <v>2.7010585229346636E-3</v>
      </c>
      <c r="AN48" s="162">
        <f t="shared" si="70"/>
        <v>4.6891349312568442E-2</v>
      </c>
      <c r="AO48" s="162">
        <f t="shared" si="70"/>
        <v>5.0103418907409658E-2</v>
      </c>
      <c r="AP48" s="162">
        <f t="shared" si="70"/>
        <v>0.17009368536318287</v>
      </c>
      <c r="AQ48" s="162">
        <f t="shared" si="70"/>
        <v>1</v>
      </c>
      <c r="AS48" s="140" t="s">
        <v>27</v>
      </c>
      <c r="AT48" s="162">
        <f>AT79/$BM79</f>
        <v>0.27791976886320702</v>
      </c>
      <c r="AU48" s="162">
        <f t="shared" ref="AU48:BL48" si="71">AU79/$BM79</f>
        <v>5.2428047560840095E-2</v>
      </c>
      <c r="AV48" s="162">
        <f t="shared" si="71"/>
        <v>0.29358817646405155</v>
      </c>
      <c r="AW48" s="162">
        <f t="shared" si="71"/>
        <v>3.0892321369041003E-2</v>
      </c>
      <c r="AX48" s="162">
        <f t="shared" si="71"/>
        <v>9.7788643182575834E-3</v>
      </c>
      <c r="AY48" s="162">
        <f t="shared" si="71"/>
        <v>2.555839537726414E-3</v>
      </c>
      <c r="AZ48" s="162">
        <f t="shared" si="71"/>
        <v>1.4734970552283587E-2</v>
      </c>
      <c r="BA48" s="162">
        <f t="shared" si="71"/>
        <v>1.5335037226358484E-3</v>
      </c>
      <c r="BB48" s="162">
        <f t="shared" si="71"/>
        <v>1.2356928547616402E-2</v>
      </c>
      <c r="BC48" s="162">
        <f t="shared" si="71"/>
        <v>1.4668296477386377E-3</v>
      </c>
      <c r="BD48" s="162">
        <f t="shared" si="71"/>
        <v>1.2512501389043227E-2</v>
      </c>
      <c r="BE48" s="162">
        <f t="shared" si="71"/>
        <v>1.2001333481497945E-3</v>
      </c>
      <c r="BF48" s="162">
        <f t="shared" si="71"/>
        <v>3.4003778197577508E-2</v>
      </c>
      <c r="BG48" s="162">
        <f t="shared" si="71"/>
        <v>2.8447605289476608E-3</v>
      </c>
      <c r="BH48" s="162">
        <f t="shared" si="71"/>
        <v>5.7117457495277253E-3</v>
      </c>
      <c r="BI48" s="162">
        <f t="shared" si="71"/>
        <v>3.1336815201689077E-3</v>
      </c>
      <c r="BJ48" s="162">
        <f t="shared" si="71"/>
        <v>3.538170907878653E-2</v>
      </c>
      <c r="BK48" s="162">
        <f t="shared" si="71"/>
        <v>5.4383820424491608E-2</v>
      </c>
      <c r="BL48" s="162">
        <f t="shared" si="71"/>
        <v>0.15357261917990889</v>
      </c>
      <c r="BM48" s="162">
        <f>SUM(AT48:BL48)</f>
        <v>1</v>
      </c>
    </row>
    <row r="49" spans="1:65" ht="51" x14ac:dyDescent="0.2">
      <c r="A49" s="139">
        <v>2021</v>
      </c>
      <c r="B49" s="28" t="s">
        <v>50</v>
      </c>
      <c r="C49" s="28" t="s">
        <v>51</v>
      </c>
      <c r="D49" s="28" t="s">
        <v>52</v>
      </c>
      <c r="E49" s="28" t="s">
        <v>53</v>
      </c>
      <c r="F49" s="28" t="s">
        <v>54</v>
      </c>
      <c r="G49" s="28" t="s">
        <v>55</v>
      </c>
      <c r="H49" s="28" t="s">
        <v>56</v>
      </c>
      <c r="I49" s="28" t="s">
        <v>57</v>
      </c>
      <c r="J49" s="28" t="s">
        <v>58</v>
      </c>
      <c r="K49" s="28" t="s">
        <v>59</v>
      </c>
      <c r="L49" s="28" t="s">
        <v>60</v>
      </c>
      <c r="M49" s="28" t="s">
        <v>61</v>
      </c>
      <c r="N49" s="28" t="s">
        <v>62</v>
      </c>
      <c r="O49" s="28" t="s">
        <v>63</v>
      </c>
      <c r="P49" s="28" t="s">
        <v>64</v>
      </c>
      <c r="Q49" s="28" t="s">
        <v>65</v>
      </c>
      <c r="R49" s="28" t="s">
        <v>66</v>
      </c>
      <c r="S49" s="28" t="s">
        <v>67</v>
      </c>
      <c r="T49" s="28" t="s">
        <v>68</v>
      </c>
      <c r="U49" s="148" t="s">
        <v>85</v>
      </c>
      <c r="W49" s="139">
        <v>2022</v>
      </c>
      <c r="X49" s="28" t="s">
        <v>50</v>
      </c>
      <c r="Y49" s="28" t="s">
        <v>51</v>
      </c>
      <c r="Z49" s="28" t="s">
        <v>52</v>
      </c>
      <c r="AA49" s="28" t="s">
        <v>53</v>
      </c>
      <c r="AB49" s="28" t="s">
        <v>54</v>
      </c>
      <c r="AC49" s="28" t="s">
        <v>55</v>
      </c>
      <c r="AD49" s="28" t="s">
        <v>56</v>
      </c>
      <c r="AE49" s="28" t="s">
        <v>57</v>
      </c>
      <c r="AF49" s="28" t="s">
        <v>58</v>
      </c>
      <c r="AG49" s="28" t="s">
        <v>59</v>
      </c>
      <c r="AH49" s="28" t="s">
        <v>60</v>
      </c>
      <c r="AI49" s="28" t="s">
        <v>61</v>
      </c>
      <c r="AJ49" s="28" t="s">
        <v>62</v>
      </c>
      <c r="AK49" s="28" t="s">
        <v>63</v>
      </c>
      <c r="AL49" s="28" t="s">
        <v>64</v>
      </c>
      <c r="AM49" s="28" t="s">
        <v>65</v>
      </c>
      <c r="AN49" s="28" t="s">
        <v>66</v>
      </c>
      <c r="AO49" s="28" t="s">
        <v>67</v>
      </c>
      <c r="AP49" s="28" t="s">
        <v>68</v>
      </c>
      <c r="AQ49" s="148" t="s">
        <v>85</v>
      </c>
      <c r="AS49" s="139" t="s">
        <v>254</v>
      </c>
      <c r="AT49" s="28" t="s">
        <v>50</v>
      </c>
      <c r="AU49" s="28" t="s">
        <v>51</v>
      </c>
      <c r="AV49" s="28" t="s">
        <v>52</v>
      </c>
      <c r="AW49" s="28" t="s">
        <v>53</v>
      </c>
      <c r="AX49" s="28" t="s">
        <v>54</v>
      </c>
      <c r="AY49" s="28" t="s">
        <v>55</v>
      </c>
      <c r="AZ49" s="28" t="s">
        <v>56</v>
      </c>
      <c r="BA49" s="28" t="s">
        <v>57</v>
      </c>
      <c r="BB49" s="28" t="s">
        <v>58</v>
      </c>
      <c r="BC49" s="28" t="s">
        <v>59</v>
      </c>
      <c r="BD49" s="28" t="s">
        <v>60</v>
      </c>
      <c r="BE49" s="28" t="s">
        <v>61</v>
      </c>
      <c r="BF49" s="28" t="s">
        <v>62</v>
      </c>
      <c r="BG49" s="28" t="s">
        <v>63</v>
      </c>
      <c r="BH49" s="28" t="s">
        <v>64</v>
      </c>
      <c r="BI49" s="28" t="s">
        <v>65</v>
      </c>
      <c r="BJ49" s="28" t="s">
        <v>66</v>
      </c>
      <c r="BK49" s="28" t="s">
        <v>67</v>
      </c>
      <c r="BL49" s="28" t="s">
        <v>68</v>
      </c>
      <c r="BM49" s="148" t="s">
        <v>85</v>
      </c>
    </row>
    <row r="50" spans="1:65" x14ac:dyDescent="0.2">
      <c r="A50" s="140" t="s">
        <v>28</v>
      </c>
      <c r="B50" s="162">
        <f>+B80/$U80</f>
        <v>0.36566895059502347</v>
      </c>
      <c r="C50" s="162">
        <f t="shared" ref="C50:U50" si="72">+C80/$U80</f>
        <v>4.4716913090515689E-2</v>
      </c>
      <c r="D50" s="162">
        <f t="shared" si="72"/>
        <v>0.22863324918860439</v>
      </c>
      <c r="E50" s="162">
        <f t="shared" si="72"/>
        <v>2.704652001442481E-2</v>
      </c>
      <c r="F50" s="162">
        <f t="shared" si="72"/>
        <v>1.730977280923188E-2</v>
      </c>
      <c r="G50" s="162">
        <f t="shared" si="72"/>
        <v>0</v>
      </c>
      <c r="H50" s="162">
        <f t="shared" si="72"/>
        <v>2.1637216011539851E-3</v>
      </c>
      <c r="I50" s="162">
        <f t="shared" si="72"/>
        <v>0</v>
      </c>
      <c r="J50" s="162">
        <f t="shared" si="72"/>
        <v>1.0457987738910927E-2</v>
      </c>
      <c r="K50" s="162">
        <f t="shared" si="72"/>
        <v>3.6062026685899748E-3</v>
      </c>
      <c r="L50" s="162">
        <f t="shared" si="72"/>
        <v>1.009736747205193E-2</v>
      </c>
      <c r="M50" s="162">
        <f t="shared" si="72"/>
        <v>7.5730256040389471E-3</v>
      </c>
      <c r="N50" s="162">
        <f t="shared" si="72"/>
        <v>1.0818608005769925E-3</v>
      </c>
      <c r="O50" s="162">
        <f t="shared" si="72"/>
        <v>2.1637216011539851E-3</v>
      </c>
      <c r="P50" s="162">
        <f t="shared" si="72"/>
        <v>1.8031013342949874E-3</v>
      </c>
      <c r="Q50" s="162">
        <f t="shared" si="72"/>
        <v>1.8031013342949874E-3</v>
      </c>
      <c r="R50" s="162">
        <f t="shared" si="72"/>
        <v>6.9599711503786507E-2</v>
      </c>
      <c r="S50" s="162">
        <f t="shared" si="72"/>
        <v>1.7670393076090876E-2</v>
      </c>
      <c r="T50" s="162">
        <f t="shared" si="72"/>
        <v>0.18860439956725569</v>
      </c>
      <c r="U50" s="162">
        <f t="shared" si="72"/>
        <v>1</v>
      </c>
      <c r="W50" s="140" t="s">
        <v>28</v>
      </c>
      <c r="X50" s="162">
        <f>+X80/$AQ80</f>
        <v>0.3485126698494308</v>
      </c>
      <c r="Y50" s="162">
        <f t="shared" ref="Y50:AQ50" si="73">+Y80/$AQ80</f>
        <v>3.6356959236136611E-2</v>
      </c>
      <c r="Z50" s="162">
        <f t="shared" si="73"/>
        <v>0.2416452442159383</v>
      </c>
      <c r="AA50" s="162">
        <f t="shared" si="73"/>
        <v>2.9746603011384501E-2</v>
      </c>
      <c r="AB50" s="162">
        <f t="shared" si="73"/>
        <v>1.7627616599338966E-2</v>
      </c>
      <c r="AC50" s="162">
        <f t="shared" si="73"/>
        <v>0</v>
      </c>
      <c r="AD50" s="162">
        <f t="shared" si="73"/>
        <v>4.4069041498347415E-3</v>
      </c>
      <c r="AE50" s="162">
        <f t="shared" si="73"/>
        <v>0</v>
      </c>
      <c r="AF50" s="162">
        <f t="shared" si="73"/>
        <v>9.1810503121557106E-3</v>
      </c>
      <c r="AG50" s="162">
        <f t="shared" si="73"/>
        <v>4.4069041498347415E-3</v>
      </c>
      <c r="AH50" s="162">
        <f t="shared" si="73"/>
        <v>4.7741461623209691E-3</v>
      </c>
      <c r="AI50" s="162">
        <f t="shared" si="73"/>
        <v>7.3448402497245683E-3</v>
      </c>
      <c r="AJ50" s="162">
        <f t="shared" si="73"/>
        <v>2.2034520749173708E-3</v>
      </c>
      <c r="AK50" s="162">
        <f t="shared" si="73"/>
        <v>1.1017260374586854E-3</v>
      </c>
      <c r="AL50" s="162">
        <f t="shared" si="73"/>
        <v>1.4689680499449136E-3</v>
      </c>
      <c r="AM50" s="162">
        <f t="shared" si="73"/>
        <v>4.4069041498347415E-3</v>
      </c>
      <c r="AN50" s="162">
        <f t="shared" si="73"/>
        <v>0.10025706940874037</v>
      </c>
      <c r="AO50" s="162">
        <f t="shared" si="73"/>
        <v>2.0198310686742563E-2</v>
      </c>
      <c r="AP50" s="162">
        <f t="shared" si="73"/>
        <v>0.16636063165626147</v>
      </c>
      <c r="AQ50" s="162">
        <f t="shared" si="73"/>
        <v>1</v>
      </c>
      <c r="AS50" s="140" t="s">
        <v>28</v>
      </c>
      <c r="AT50" s="162">
        <f>AT80/$BM80</f>
        <v>0.3277504105090312</v>
      </c>
      <c r="AU50" s="162">
        <f t="shared" ref="AU50:BL50" si="74">AU80/$BM80</f>
        <v>2.200328407224959E-2</v>
      </c>
      <c r="AV50" s="162">
        <f t="shared" si="74"/>
        <v>0.27750410509031198</v>
      </c>
      <c r="AW50" s="162">
        <f t="shared" si="74"/>
        <v>2.3645320197044337E-2</v>
      </c>
      <c r="AX50" s="162">
        <f t="shared" si="74"/>
        <v>0</v>
      </c>
      <c r="AY50" s="162">
        <f t="shared" si="74"/>
        <v>0</v>
      </c>
      <c r="AZ50" s="162">
        <f t="shared" si="74"/>
        <v>2.3316912972085387E-2</v>
      </c>
      <c r="BA50" s="162">
        <f t="shared" si="74"/>
        <v>1.6420361247947454E-3</v>
      </c>
      <c r="BB50" s="162">
        <f t="shared" si="74"/>
        <v>2.2988505747126436E-3</v>
      </c>
      <c r="BC50" s="162">
        <f t="shared" si="74"/>
        <v>0</v>
      </c>
      <c r="BD50" s="162">
        <f t="shared" si="74"/>
        <v>6.5681444991789822E-4</v>
      </c>
      <c r="BE50" s="162">
        <f t="shared" si="74"/>
        <v>0</v>
      </c>
      <c r="BF50" s="162">
        <f t="shared" si="74"/>
        <v>6.5681444991789822E-4</v>
      </c>
      <c r="BG50" s="162">
        <f t="shared" si="74"/>
        <v>2.6272577996715929E-3</v>
      </c>
      <c r="BH50" s="162">
        <f t="shared" si="74"/>
        <v>0</v>
      </c>
      <c r="BI50" s="162">
        <f t="shared" si="74"/>
        <v>6.5681444991789822E-4</v>
      </c>
      <c r="BJ50" s="162">
        <f t="shared" si="74"/>
        <v>0.11625615763546798</v>
      </c>
      <c r="BK50" s="162">
        <f t="shared" si="74"/>
        <v>9.5238095238095247E-3</v>
      </c>
      <c r="BL50" s="162">
        <f t="shared" si="74"/>
        <v>0.19146141215106732</v>
      </c>
      <c r="BM50" s="162">
        <f>SUM(AT50:BL50)</f>
        <v>1.0000000000000002</v>
      </c>
    </row>
    <row r="51" spans="1:65" ht="51" x14ac:dyDescent="0.2">
      <c r="A51" s="139">
        <v>2021</v>
      </c>
      <c r="B51" s="28" t="s">
        <v>50</v>
      </c>
      <c r="C51" s="28" t="s">
        <v>51</v>
      </c>
      <c r="D51" s="28" t="s">
        <v>52</v>
      </c>
      <c r="E51" s="28" t="s">
        <v>53</v>
      </c>
      <c r="F51" s="28" t="s">
        <v>54</v>
      </c>
      <c r="G51" s="28" t="s">
        <v>55</v>
      </c>
      <c r="H51" s="28" t="s">
        <v>56</v>
      </c>
      <c r="I51" s="28" t="s">
        <v>57</v>
      </c>
      <c r="J51" s="28" t="s">
        <v>58</v>
      </c>
      <c r="K51" s="28" t="s">
        <v>59</v>
      </c>
      <c r="L51" s="28" t="s">
        <v>60</v>
      </c>
      <c r="M51" s="28" t="s">
        <v>61</v>
      </c>
      <c r="N51" s="28" t="s">
        <v>62</v>
      </c>
      <c r="O51" s="28" t="s">
        <v>63</v>
      </c>
      <c r="P51" s="28" t="s">
        <v>64</v>
      </c>
      <c r="Q51" s="28" t="s">
        <v>65</v>
      </c>
      <c r="R51" s="28" t="s">
        <v>66</v>
      </c>
      <c r="S51" s="28" t="s">
        <v>67</v>
      </c>
      <c r="T51" s="28" t="s">
        <v>68</v>
      </c>
      <c r="U51" s="148" t="s">
        <v>85</v>
      </c>
      <c r="W51" s="139">
        <v>2022</v>
      </c>
      <c r="X51" s="28" t="s">
        <v>50</v>
      </c>
      <c r="Y51" s="28" t="s">
        <v>51</v>
      </c>
      <c r="Z51" s="28" t="s">
        <v>52</v>
      </c>
      <c r="AA51" s="28" t="s">
        <v>53</v>
      </c>
      <c r="AB51" s="28" t="s">
        <v>54</v>
      </c>
      <c r="AC51" s="28" t="s">
        <v>55</v>
      </c>
      <c r="AD51" s="28" t="s">
        <v>56</v>
      </c>
      <c r="AE51" s="28" t="s">
        <v>57</v>
      </c>
      <c r="AF51" s="28" t="s">
        <v>58</v>
      </c>
      <c r="AG51" s="28" t="s">
        <v>59</v>
      </c>
      <c r="AH51" s="28" t="s">
        <v>60</v>
      </c>
      <c r="AI51" s="28" t="s">
        <v>61</v>
      </c>
      <c r="AJ51" s="28" t="s">
        <v>62</v>
      </c>
      <c r="AK51" s="28" t="s">
        <v>63</v>
      </c>
      <c r="AL51" s="28" t="s">
        <v>64</v>
      </c>
      <c r="AM51" s="28" t="s">
        <v>65</v>
      </c>
      <c r="AN51" s="28" t="s">
        <v>66</v>
      </c>
      <c r="AO51" s="28" t="s">
        <v>67</v>
      </c>
      <c r="AP51" s="28" t="s">
        <v>68</v>
      </c>
      <c r="AQ51" s="148" t="s">
        <v>85</v>
      </c>
      <c r="AS51" s="139" t="s">
        <v>254</v>
      </c>
      <c r="AT51" s="28" t="s">
        <v>50</v>
      </c>
      <c r="AU51" s="28" t="s">
        <v>51</v>
      </c>
      <c r="AV51" s="28" t="s">
        <v>52</v>
      </c>
      <c r="AW51" s="28" t="s">
        <v>53</v>
      </c>
      <c r="AX51" s="28" t="s">
        <v>54</v>
      </c>
      <c r="AY51" s="28" t="s">
        <v>55</v>
      </c>
      <c r="AZ51" s="28" t="s">
        <v>56</v>
      </c>
      <c r="BA51" s="28" t="s">
        <v>57</v>
      </c>
      <c r="BB51" s="28" t="s">
        <v>58</v>
      </c>
      <c r="BC51" s="28" t="s">
        <v>59</v>
      </c>
      <c r="BD51" s="28" t="s">
        <v>60</v>
      </c>
      <c r="BE51" s="28" t="s">
        <v>61</v>
      </c>
      <c r="BF51" s="28" t="s">
        <v>62</v>
      </c>
      <c r="BG51" s="28" t="s">
        <v>63</v>
      </c>
      <c r="BH51" s="28" t="s">
        <v>64</v>
      </c>
      <c r="BI51" s="28" t="s">
        <v>65</v>
      </c>
      <c r="BJ51" s="28" t="s">
        <v>66</v>
      </c>
      <c r="BK51" s="28" t="s">
        <v>67</v>
      </c>
      <c r="BL51" s="28" t="s">
        <v>68</v>
      </c>
      <c r="BM51" s="148" t="s">
        <v>85</v>
      </c>
    </row>
    <row r="52" spans="1:65" ht="25.5" x14ac:dyDescent="0.2">
      <c r="A52" s="140" t="s">
        <v>33</v>
      </c>
      <c r="B52" s="162">
        <f>+B81/$U81</f>
        <v>0.27803526578804277</v>
      </c>
      <c r="C52" s="162">
        <f t="shared" ref="C52:U52" si="75">+C81/$U81</f>
        <v>4.5208565288314649E-2</v>
      </c>
      <c r="D52" s="162">
        <f t="shared" si="75"/>
        <v>0.27803526578804277</v>
      </c>
      <c r="E52" s="162">
        <f t="shared" si="75"/>
        <v>3.6948810232774916E-2</v>
      </c>
      <c r="F52" s="162">
        <f t="shared" si="75"/>
        <v>8.0267212138473883E-3</v>
      </c>
      <c r="G52" s="162">
        <f t="shared" si="75"/>
        <v>3.4437223272312991E-3</v>
      </c>
      <c r="H52" s="162">
        <f t="shared" si="75"/>
        <v>1.0253489034463116E-2</v>
      </c>
      <c r="I52" s="162">
        <f t="shared" si="75"/>
        <v>8.8035006861552007E-4</v>
      </c>
      <c r="J52" s="162">
        <f t="shared" si="75"/>
        <v>1.9833769192926128E-2</v>
      </c>
      <c r="K52" s="162">
        <f t="shared" si="75"/>
        <v>1.7607001372310401E-3</v>
      </c>
      <c r="L52" s="162">
        <f t="shared" si="75"/>
        <v>1.7710571968618111E-2</v>
      </c>
      <c r="M52" s="162">
        <f t="shared" si="75"/>
        <v>2.7705134512311953E-3</v>
      </c>
      <c r="N52" s="162">
        <f t="shared" si="75"/>
        <v>2.0791797208772431E-2</v>
      </c>
      <c r="O52" s="162">
        <f t="shared" si="75"/>
        <v>2.7446208021542685E-3</v>
      </c>
      <c r="P52" s="162">
        <f t="shared" si="75"/>
        <v>4.0392532560006213E-3</v>
      </c>
      <c r="Q52" s="162">
        <f t="shared" si="75"/>
        <v>1.6571295409233318E-3</v>
      </c>
      <c r="R52" s="162">
        <f t="shared" si="75"/>
        <v>5.0154061262007714E-2</v>
      </c>
      <c r="S52" s="162">
        <f t="shared" si="75"/>
        <v>5.6963827969239531E-2</v>
      </c>
      <c r="T52" s="162">
        <f t="shared" si="75"/>
        <v>0.1607415654695632</v>
      </c>
      <c r="U52" s="162">
        <f t="shared" si="75"/>
        <v>1</v>
      </c>
      <c r="W52" s="140" t="s">
        <v>33</v>
      </c>
      <c r="X52" s="162">
        <f>+X81/$AQ81</f>
        <v>0.25364005659774524</v>
      </c>
      <c r="Y52" s="162">
        <f t="shared" ref="Y52:AP52" si="76">+Y81/$AQ81</f>
        <v>5.8994020722077684E-2</v>
      </c>
      <c r="Z52" s="162">
        <f t="shared" si="76"/>
        <v>0.28791820712949018</v>
      </c>
      <c r="AA52" s="162">
        <f t="shared" si="76"/>
        <v>3.2018805057282398E-2</v>
      </c>
      <c r="AB52" s="162">
        <f t="shared" si="76"/>
        <v>1.1000045643342919E-2</v>
      </c>
      <c r="AC52" s="162">
        <f t="shared" si="76"/>
        <v>5.1120544068647585E-3</v>
      </c>
      <c r="AD52" s="162">
        <f t="shared" si="76"/>
        <v>1.0749007257291525E-2</v>
      </c>
      <c r="AE52" s="162">
        <f t="shared" si="76"/>
        <v>1.3693002875530603E-3</v>
      </c>
      <c r="AF52" s="162">
        <f t="shared" si="76"/>
        <v>1.3031174403213292E-2</v>
      </c>
      <c r="AG52" s="162">
        <f t="shared" si="76"/>
        <v>1.5746953306860195E-3</v>
      </c>
      <c r="AH52" s="162">
        <f t="shared" si="76"/>
        <v>1.4856908119950706E-2</v>
      </c>
      <c r="AI52" s="162">
        <f t="shared" si="76"/>
        <v>2.8298872609429913E-3</v>
      </c>
      <c r="AJ52" s="162">
        <f t="shared" si="76"/>
        <v>2.8641197681318179E-2</v>
      </c>
      <c r="AK52" s="162">
        <f t="shared" si="76"/>
        <v>2.9439956182390798E-3</v>
      </c>
      <c r="AL52" s="162">
        <f t="shared" si="76"/>
        <v>4.1991875484960516E-3</v>
      </c>
      <c r="AM52" s="162">
        <f t="shared" si="76"/>
        <v>2.8070655894837739E-3</v>
      </c>
      <c r="AN52" s="162">
        <f t="shared" si="76"/>
        <v>5.0207677210278884E-2</v>
      </c>
      <c r="AO52" s="162">
        <f t="shared" si="76"/>
        <v>4.8245013464786164E-2</v>
      </c>
      <c r="AP52" s="162">
        <f t="shared" si="76"/>
        <v>0.16986170067095713</v>
      </c>
      <c r="AQ52" s="162">
        <f>+AQ81/$AQ81</f>
        <v>1</v>
      </c>
      <c r="AS52" s="140" t="s">
        <v>33</v>
      </c>
      <c r="AT52" s="162">
        <f>AT81/$BM81</f>
        <v>0.28107826810990844</v>
      </c>
      <c r="AU52" s="162">
        <f t="shared" ref="AU52:BL52" si="77">AU81/$BM81</f>
        <v>5.0499583680266448E-2</v>
      </c>
      <c r="AV52" s="162">
        <f t="shared" si="77"/>
        <v>0.29256869275603664</v>
      </c>
      <c r="AW52" s="162">
        <f t="shared" si="77"/>
        <v>3.0432972522897585E-2</v>
      </c>
      <c r="AX52" s="162">
        <f t="shared" si="77"/>
        <v>9.1590341382181521E-3</v>
      </c>
      <c r="AY52" s="162">
        <f t="shared" si="77"/>
        <v>2.3938384679433804E-3</v>
      </c>
      <c r="AZ52" s="162">
        <f t="shared" si="77"/>
        <v>1.5278934221482098E-2</v>
      </c>
      <c r="BA52" s="162">
        <f t="shared" si="77"/>
        <v>1.5403830141548708E-3</v>
      </c>
      <c r="BB52" s="162">
        <f t="shared" si="77"/>
        <v>1.171940049958368E-2</v>
      </c>
      <c r="BC52" s="162">
        <f t="shared" si="77"/>
        <v>1.3738551207327226E-3</v>
      </c>
      <c r="BD52" s="162">
        <f t="shared" si="77"/>
        <v>1.1761032472939217E-2</v>
      </c>
      <c r="BE52" s="162">
        <f t="shared" si="77"/>
        <v>1.1240632805995005E-3</v>
      </c>
      <c r="BF52" s="162">
        <f t="shared" si="77"/>
        <v>3.1890091590341382E-2</v>
      </c>
      <c r="BG52" s="162">
        <f t="shared" si="77"/>
        <v>2.8309741881765195E-3</v>
      </c>
      <c r="BH52" s="162">
        <f t="shared" si="77"/>
        <v>5.3497085761865116E-3</v>
      </c>
      <c r="BI52" s="162">
        <f t="shared" si="77"/>
        <v>2.9766860949208994E-3</v>
      </c>
      <c r="BJ52" s="162">
        <f t="shared" si="77"/>
        <v>4.050791007493755E-2</v>
      </c>
      <c r="BK52" s="162">
        <f t="shared" si="77"/>
        <v>5.1540383014154874E-2</v>
      </c>
      <c r="BL52" s="162">
        <f t="shared" si="77"/>
        <v>0.15597418817651956</v>
      </c>
      <c r="BM52" s="162">
        <f>SUM(AT52:BL52)</f>
        <v>1.0000000000000002</v>
      </c>
    </row>
    <row r="53" spans="1:65" x14ac:dyDescent="0.2">
      <c r="A53" s="146"/>
      <c r="B53" s="146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146"/>
      <c r="N53" s="146"/>
      <c r="O53" s="146"/>
      <c r="P53" s="146"/>
      <c r="Q53" s="146"/>
      <c r="R53" s="146"/>
      <c r="S53" s="146"/>
      <c r="T53" s="146"/>
      <c r="U53" s="73"/>
      <c r="W53" s="146"/>
      <c r="X53" s="146"/>
      <c r="Y53" s="146"/>
      <c r="Z53" s="146"/>
      <c r="AA53" s="146"/>
      <c r="AB53" s="146"/>
      <c r="AC53" s="146"/>
      <c r="AD53" s="146"/>
      <c r="AE53" s="146"/>
      <c r="AF53" s="146"/>
      <c r="AG53" s="146"/>
      <c r="AH53" s="146"/>
      <c r="AI53" s="146"/>
      <c r="AJ53" s="146"/>
      <c r="AK53" s="146"/>
      <c r="AL53" s="146"/>
      <c r="AM53" s="146"/>
      <c r="AN53" s="146"/>
      <c r="AO53" s="146"/>
      <c r="AP53" s="146"/>
      <c r="AQ53" s="73"/>
    </row>
    <row r="54" spans="1:65" x14ac:dyDescent="0.2">
      <c r="A54" s="73"/>
    </row>
    <row r="55" spans="1:65" ht="51" x14ac:dyDescent="0.2">
      <c r="A55" s="139">
        <v>2021</v>
      </c>
      <c r="B55" s="139" t="s">
        <v>50</v>
      </c>
      <c r="C55" s="139" t="s">
        <v>51</v>
      </c>
      <c r="D55" s="139" t="s">
        <v>52</v>
      </c>
      <c r="E55" s="139" t="s">
        <v>53</v>
      </c>
      <c r="F55" s="139" t="s">
        <v>54</v>
      </c>
      <c r="G55" s="139" t="s">
        <v>55</v>
      </c>
      <c r="H55" s="139" t="s">
        <v>56</v>
      </c>
      <c r="I55" s="139" t="s">
        <v>57</v>
      </c>
      <c r="J55" s="139" t="s">
        <v>58</v>
      </c>
      <c r="K55" s="139" t="s">
        <v>59</v>
      </c>
      <c r="L55" s="139" t="s">
        <v>60</v>
      </c>
      <c r="M55" s="139" t="s">
        <v>61</v>
      </c>
      <c r="N55" s="139" t="s">
        <v>62</v>
      </c>
      <c r="O55" s="139" t="s">
        <v>63</v>
      </c>
      <c r="P55" s="139" t="s">
        <v>64</v>
      </c>
      <c r="Q55" s="139" t="s">
        <v>65</v>
      </c>
      <c r="R55" s="139" t="s">
        <v>66</v>
      </c>
      <c r="S55" s="139" t="s">
        <v>67</v>
      </c>
      <c r="T55" s="139" t="s">
        <v>68</v>
      </c>
      <c r="U55" s="149" t="s">
        <v>85</v>
      </c>
      <c r="W55" s="139">
        <v>2022</v>
      </c>
      <c r="X55" s="139" t="s">
        <v>50</v>
      </c>
      <c r="Y55" s="139" t="s">
        <v>51</v>
      </c>
      <c r="Z55" s="139" t="s">
        <v>52</v>
      </c>
      <c r="AA55" s="139" t="s">
        <v>53</v>
      </c>
      <c r="AB55" s="139" t="s">
        <v>54</v>
      </c>
      <c r="AC55" s="139" t="s">
        <v>55</v>
      </c>
      <c r="AD55" s="139" t="s">
        <v>56</v>
      </c>
      <c r="AE55" s="139" t="s">
        <v>57</v>
      </c>
      <c r="AF55" s="139" t="s">
        <v>58</v>
      </c>
      <c r="AG55" s="139" t="s">
        <v>59</v>
      </c>
      <c r="AH55" s="139" t="s">
        <v>60</v>
      </c>
      <c r="AI55" s="139" t="s">
        <v>61</v>
      </c>
      <c r="AJ55" s="139" t="s">
        <v>62</v>
      </c>
      <c r="AK55" s="139" t="s">
        <v>63</v>
      </c>
      <c r="AL55" s="139" t="s">
        <v>64</v>
      </c>
      <c r="AM55" s="139" t="s">
        <v>65</v>
      </c>
      <c r="AN55" s="139" t="s">
        <v>66</v>
      </c>
      <c r="AO55" s="139" t="s">
        <v>67</v>
      </c>
      <c r="AP55" s="139" t="s">
        <v>68</v>
      </c>
      <c r="AQ55" s="149" t="s">
        <v>85</v>
      </c>
      <c r="AS55" s="139" t="s">
        <v>254</v>
      </c>
      <c r="AT55" s="139" t="s">
        <v>50</v>
      </c>
      <c r="AU55" s="139" t="s">
        <v>51</v>
      </c>
      <c r="AV55" s="139" t="s">
        <v>52</v>
      </c>
      <c r="AW55" s="139" t="s">
        <v>53</v>
      </c>
      <c r="AX55" s="139" t="s">
        <v>54</v>
      </c>
      <c r="AY55" s="139" t="s">
        <v>55</v>
      </c>
      <c r="AZ55" s="139" t="s">
        <v>56</v>
      </c>
      <c r="BA55" s="139" t="s">
        <v>57</v>
      </c>
      <c r="BB55" s="139" t="s">
        <v>58</v>
      </c>
      <c r="BC55" s="139" t="s">
        <v>59</v>
      </c>
      <c r="BD55" s="139" t="s">
        <v>60</v>
      </c>
      <c r="BE55" s="139" t="s">
        <v>61</v>
      </c>
      <c r="BF55" s="139" t="s">
        <v>62</v>
      </c>
      <c r="BG55" s="139" t="s">
        <v>63</v>
      </c>
      <c r="BH55" s="139" t="s">
        <v>64</v>
      </c>
      <c r="BI55" s="139" t="s">
        <v>65</v>
      </c>
      <c r="BJ55" s="139" t="s">
        <v>66</v>
      </c>
      <c r="BK55" s="139" t="s">
        <v>67</v>
      </c>
      <c r="BL55" s="139" t="s">
        <v>68</v>
      </c>
      <c r="BM55" s="149" t="s">
        <v>85</v>
      </c>
    </row>
    <row r="56" spans="1:65" x14ac:dyDescent="0.2">
      <c r="A56" s="151" t="s">
        <v>4</v>
      </c>
      <c r="B56" s="150">
        <v>102</v>
      </c>
      <c r="C56" s="150">
        <v>66</v>
      </c>
      <c r="D56" s="150">
        <v>104</v>
      </c>
      <c r="E56" s="150">
        <v>15</v>
      </c>
      <c r="F56" s="150">
        <v>1</v>
      </c>
      <c r="G56" s="150">
        <v>0</v>
      </c>
      <c r="H56" s="150">
        <v>1</v>
      </c>
      <c r="I56" s="150">
        <v>0</v>
      </c>
      <c r="J56" s="150">
        <v>10</v>
      </c>
      <c r="K56" s="150">
        <v>1</v>
      </c>
      <c r="L56" s="150">
        <v>10</v>
      </c>
      <c r="M56" s="150">
        <v>3</v>
      </c>
      <c r="N56" s="150">
        <v>12</v>
      </c>
      <c r="O56" s="150">
        <v>3</v>
      </c>
      <c r="P56" s="150">
        <v>22</v>
      </c>
      <c r="Q56" s="150">
        <v>0</v>
      </c>
      <c r="R56" s="150">
        <v>42</v>
      </c>
      <c r="S56" s="150">
        <v>22</v>
      </c>
      <c r="T56" s="150">
        <v>59</v>
      </c>
      <c r="U56" s="155">
        <f>+SUM(B56:T56)</f>
        <v>473</v>
      </c>
      <c r="W56" s="33" t="s">
        <v>4</v>
      </c>
      <c r="X56" s="147">
        <v>163</v>
      </c>
      <c r="Y56" s="147">
        <v>58</v>
      </c>
      <c r="Z56" s="147">
        <v>82</v>
      </c>
      <c r="AA56" s="147">
        <v>10</v>
      </c>
      <c r="AB56" s="147">
        <v>0</v>
      </c>
      <c r="AC56" s="147">
        <v>3</v>
      </c>
      <c r="AD56" s="147">
        <v>1</v>
      </c>
      <c r="AE56" s="147">
        <v>2</v>
      </c>
      <c r="AF56" s="147">
        <v>8</v>
      </c>
      <c r="AG56" s="147">
        <v>1</v>
      </c>
      <c r="AH56" s="147">
        <v>13</v>
      </c>
      <c r="AI56" s="147">
        <v>0</v>
      </c>
      <c r="AJ56" s="163">
        <v>17</v>
      </c>
      <c r="AK56" s="156">
        <v>2</v>
      </c>
      <c r="AL56" s="156">
        <v>16</v>
      </c>
      <c r="AM56" s="156">
        <v>0</v>
      </c>
      <c r="AN56" s="156">
        <v>40</v>
      </c>
      <c r="AO56" s="156">
        <v>9</v>
      </c>
      <c r="AP56" s="156">
        <v>89</v>
      </c>
      <c r="AQ56" s="155">
        <f>+SUM(X56:AP56)</f>
        <v>514</v>
      </c>
      <c r="AS56" s="33" t="s">
        <v>4</v>
      </c>
      <c r="AT56" s="164">
        <v>126</v>
      </c>
      <c r="AU56" s="164">
        <v>53</v>
      </c>
      <c r="AV56" s="164">
        <v>147</v>
      </c>
      <c r="AW56" s="164">
        <v>3</v>
      </c>
      <c r="AX56" s="164">
        <v>2</v>
      </c>
      <c r="AY56" s="164">
        <v>1</v>
      </c>
      <c r="AZ56" s="164">
        <v>1</v>
      </c>
      <c r="BA56" s="164">
        <v>1</v>
      </c>
      <c r="BB56" s="164">
        <v>21</v>
      </c>
      <c r="BC56" s="164">
        <v>2</v>
      </c>
      <c r="BD56" s="164">
        <v>25</v>
      </c>
      <c r="BE56" s="164">
        <v>0</v>
      </c>
      <c r="BF56" s="164">
        <v>10</v>
      </c>
      <c r="BG56" s="164">
        <v>2</v>
      </c>
      <c r="BH56" s="164">
        <v>12</v>
      </c>
      <c r="BI56" s="164">
        <v>1</v>
      </c>
      <c r="BJ56" s="164">
        <v>22</v>
      </c>
      <c r="BK56" s="164">
        <v>20</v>
      </c>
      <c r="BL56" s="164">
        <v>65</v>
      </c>
      <c r="BM56" s="155">
        <f>+SUM(AT56:BL56)</f>
        <v>514</v>
      </c>
    </row>
    <row r="57" spans="1:65" x14ac:dyDescent="0.2">
      <c r="A57" s="151" t="s">
        <v>5</v>
      </c>
      <c r="B57" s="150">
        <v>413</v>
      </c>
      <c r="C57" s="150">
        <v>95</v>
      </c>
      <c r="D57" s="150">
        <v>301</v>
      </c>
      <c r="E57" s="150">
        <v>28</v>
      </c>
      <c r="F57" s="150">
        <v>3</v>
      </c>
      <c r="G57" s="150">
        <v>5</v>
      </c>
      <c r="H57" s="150">
        <v>7</v>
      </c>
      <c r="I57" s="150">
        <v>0</v>
      </c>
      <c r="J57" s="150">
        <v>25</v>
      </c>
      <c r="K57" s="150">
        <v>0</v>
      </c>
      <c r="L57" s="150">
        <v>30</v>
      </c>
      <c r="M57" s="150">
        <v>10</v>
      </c>
      <c r="N57" s="150">
        <v>27</v>
      </c>
      <c r="O57" s="150">
        <v>1</v>
      </c>
      <c r="P57" s="150">
        <v>18</v>
      </c>
      <c r="Q57" s="150">
        <v>0</v>
      </c>
      <c r="R57" s="150">
        <v>343</v>
      </c>
      <c r="S57" s="150">
        <v>213</v>
      </c>
      <c r="T57" s="150">
        <v>577</v>
      </c>
      <c r="U57" s="155">
        <f t="shared" ref="U57:U81" si="78">+SUM(B57:T57)</f>
        <v>2096</v>
      </c>
      <c r="W57" s="33" t="s">
        <v>5</v>
      </c>
      <c r="X57" s="147">
        <v>422</v>
      </c>
      <c r="Y57" s="147">
        <v>166</v>
      </c>
      <c r="Z57" s="147">
        <v>328</v>
      </c>
      <c r="AA57" s="147">
        <v>53</v>
      </c>
      <c r="AB57" s="147">
        <v>3</v>
      </c>
      <c r="AC57" s="147">
        <v>6</v>
      </c>
      <c r="AD57" s="147">
        <v>7</v>
      </c>
      <c r="AE57" s="147">
        <v>1</v>
      </c>
      <c r="AF57" s="147">
        <v>14</v>
      </c>
      <c r="AG57" s="147">
        <v>46</v>
      </c>
      <c r="AH57" s="147">
        <v>103</v>
      </c>
      <c r="AI57" s="147">
        <v>9</v>
      </c>
      <c r="AJ57" s="163">
        <v>39</v>
      </c>
      <c r="AK57" s="156">
        <v>1</v>
      </c>
      <c r="AL57" s="156">
        <v>20</v>
      </c>
      <c r="AM57" s="156">
        <v>6</v>
      </c>
      <c r="AN57" s="156">
        <v>318</v>
      </c>
      <c r="AO57" s="156">
        <v>186</v>
      </c>
      <c r="AP57" s="156">
        <v>725</v>
      </c>
      <c r="AQ57" s="155">
        <f t="shared" ref="AQ57:AQ81" si="79">+SUM(X57:AP57)</f>
        <v>2453</v>
      </c>
      <c r="AS57" s="33" t="s">
        <v>5</v>
      </c>
      <c r="AT57" s="164">
        <v>386</v>
      </c>
      <c r="AU57" s="164">
        <v>184</v>
      </c>
      <c r="AV57" s="164">
        <v>335</v>
      </c>
      <c r="AW57" s="164">
        <v>68</v>
      </c>
      <c r="AX57" s="164">
        <v>9</v>
      </c>
      <c r="AY57" s="164">
        <v>1</v>
      </c>
      <c r="AZ57" s="164">
        <v>0</v>
      </c>
      <c r="BA57" s="164">
        <v>5</v>
      </c>
      <c r="BB57" s="164">
        <v>23</v>
      </c>
      <c r="BC57" s="164">
        <v>22</v>
      </c>
      <c r="BD57" s="164">
        <v>56</v>
      </c>
      <c r="BE57" s="164">
        <v>6</v>
      </c>
      <c r="BF57" s="164">
        <v>37</v>
      </c>
      <c r="BG57" s="164">
        <v>9</v>
      </c>
      <c r="BH57" s="164">
        <v>9</v>
      </c>
      <c r="BI57" s="164">
        <v>9</v>
      </c>
      <c r="BJ57" s="164">
        <v>267</v>
      </c>
      <c r="BK57" s="164">
        <v>330</v>
      </c>
      <c r="BL57" s="164">
        <v>801</v>
      </c>
      <c r="BM57" s="155">
        <f t="shared" ref="BM57:BM81" si="80">+SUM(AT57:BL57)</f>
        <v>2557</v>
      </c>
    </row>
    <row r="58" spans="1:65" x14ac:dyDescent="0.2">
      <c r="A58" s="151" t="s">
        <v>6</v>
      </c>
      <c r="B58" s="150">
        <v>277</v>
      </c>
      <c r="C58" s="150">
        <v>48</v>
      </c>
      <c r="D58" s="150">
        <v>179</v>
      </c>
      <c r="E58" s="150">
        <v>18</v>
      </c>
      <c r="F58" s="150">
        <v>5</v>
      </c>
      <c r="G58" s="150">
        <v>0</v>
      </c>
      <c r="H58" s="150">
        <v>0</v>
      </c>
      <c r="I58" s="150">
        <v>1</v>
      </c>
      <c r="J58" s="150">
        <v>8</v>
      </c>
      <c r="K58" s="150">
        <v>3</v>
      </c>
      <c r="L58" s="150">
        <v>25</v>
      </c>
      <c r="M58" s="150">
        <v>1</v>
      </c>
      <c r="N58" s="150">
        <v>10</v>
      </c>
      <c r="O58" s="150">
        <v>1</v>
      </c>
      <c r="P58" s="150">
        <v>32</v>
      </c>
      <c r="Q58" s="150">
        <v>0</v>
      </c>
      <c r="R58" s="150">
        <v>116</v>
      </c>
      <c r="S58" s="150">
        <v>164</v>
      </c>
      <c r="T58" s="150">
        <v>36</v>
      </c>
      <c r="U58" s="155">
        <f t="shared" si="78"/>
        <v>924</v>
      </c>
      <c r="W58" s="33" t="s">
        <v>6</v>
      </c>
      <c r="X58" s="147">
        <v>253</v>
      </c>
      <c r="Y58" s="147">
        <v>60</v>
      </c>
      <c r="Z58" s="147">
        <v>161</v>
      </c>
      <c r="AA58" s="147">
        <v>15</v>
      </c>
      <c r="AB58" s="147">
        <v>3</v>
      </c>
      <c r="AC58" s="147">
        <v>0</v>
      </c>
      <c r="AD58" s="147">
        <v>0</v>
      </c>
      <c r="AE58" s="147">
        <v>1</v>
      </c>
      <c r="AF58" s="147">
        <v>10</v>
      </c>
      <c r="AG58" s="147">
        <v>0</v>
      </c>
      <c r="AH58" s="147">
        <v>12</v>
      </c>
      <c r="AI58" s="147">
        <v>0</v>
      </c>
      <c r="AJ58" s="163">
        <v>8</v>
      </c>
      <c r="AK58" s="156">
        <v>1</v>
      </c>
      <c r="AL58" s="156">
        <v>16</v>
      </c>
      <c r="AM58" s="156">
        <v>0</v>
      </c>
      <c r="AN58" s="156">
        <v>81</v>
      </c>
      <c r="AO58" s="156">
        <v>99</v>
      </c>
      <c r="AP58" s="156">
        <v>140</v>
      </c>
      <c r="AQ58" s="155">
        <f t="shared" si="79"/>
        <v>860</v>
      </c>
      <c r="AS58" s="33" t="s">
        <v>6</v>
      </c>
      <c r="AT58" s="164">
        <v>187</v>
      </c>
      <c r="AU58" s="164">
        <v>46</v>
      </c>
      <c r="AV58" s="164">
        <v>91</v>
      </c>
      <c r="AW58" s="164">
        <v>16</v>
      </c>
      <c r="AX58" s="164">
        <v>1</v>
      </c>
      <c r="AY58" s="164">
        <v>0</v>
      </c>
      <c r="AZ58" s="164">
        <v>0</v>
      </c>
      <c r="BA58" s="164">
        <v>1</v>
      </c>
      <c r="BB58" s="164">
        <v>28</v>
      </c>
      <c r="BC58" s="164">
        <v>2</v>
      </c>
      <c r="BD58" s="164">
        <v>14</v>
      </c>
      <c r="BE58" s="164">
        <v>0</v>
      </c>
      <c r="BF58" s="164">
        <v>11</v>
      </c>
      <c r="BG58" s="164">
        <v>1</v>
      </c>
      <c r="BH58" s="164">
        <v>11</v>
      </c>
      <c r="BI58" s="164">
        <v>0</v>
      </c>
      <c r="BJ58" s="164">
        <v>39</v>
      </c>
      <c r="BK58" s="164">
        <v>39</v>
      </c>
      <c r="BL58" s="164">
        <v>233</v>
      </c>
      <c r="BM58" s="155">
        <f t="shared" si="80"/>
        <v>720</v>
      </c>
    </row>
    <row r="59" spans="1:65" x14ac:dyDescent="0.2">
      <c r="A59" s="151" t="s">
        <v>7</v>
      </c>
      <c r="B59" s="150">
        <v>1228</v>
      </c>
      <c r="C59" s="150">
        <v>476</v>
      </c>
      <c r="D59" s="150">
        <v>1694</v>
      </c>
      <c r="E59" s="150">
        <v>153</v>
      </c>
      <c r="F59" s="150">
        <v>29</v>
      </c>
      <c r="G59" s="150">
        <v>20</v>
      </c>
      <c r="H59" s="150">
        <v>7</v>
      </c>
      <c r="I59" s="150">
        <v>3</v>
      </c>
      <c r="J59" s="150">
        <v>47</v>
      </c>
      <c r="K59" s="150">
        <v>16</v>
      </c>
      <c r="L59" s="150">
        <v>80</v>
      </c>
      <c r="M59" s="150">
        <v>9</v>
      </c>
      <c r="N59" s="150">
        <v>41</v>
      </c>
      <c r="O59" s="150">
        <v>15</v>
      </c>
      <c r="P59" s="150">
        <v>111</v>
      </c>
      <c r="Q59" s="150">
        <v>15</v>
      </c>
      <c r="R59" s="150">
        <v>144</v>
      </c>
      <c r="S59" s="150">
        <v>190</v>
      </c>
      <c r="T59" s="150">
        <v>323</v>
      </c>
      <c r="U59" s="155">
        <f t="shared" si="78"/>
        <v>4601</v>
      </c>
      <c r="W59" s="33" t="s">
        <v>7</v>
      </c>
      <c r="X59" s="147">
        <v>1483</v>
      </c>
      <c r="Y59" s="147">
        <v>538</v>
      </c>
      <c r="Z59" s="147">
        <v>1646</v>
      </c>
      <c r="AA59" s="147">
        <v>156</v>
      </c>
      <c r="AB59" s="147">
        <v>73</v>
      </c>
      <c r="AC59" s="147">
        <v>18</v>
      </c>
      <c r="AD59" s="147">
        <v>0</v>
      </c>
      <c r="AE59" s="147">
        <v>33</v>
      </c>
      <c r="AF59" s="147">
        <v>50</v>
      </c>
      <c r="AG59" s="147">
        <v>4</v>
      </c>
      <c r="AH59" s="147">
        <v>51</v>
      </c>
      <c r="AI59" s="147">
        <v>4</v>
      </c>
      <c r="AJ59" s="163">
        <v>16</v>
      </c>
      <c r="AK59" s="156">
        <v>7</v>
      </c>
      <c r="AL59" s="156">
        <v>46</v>
      </c>
      <c r="AM59" s="156">
        <v>6</v>
      </c>
      <c r="AN59" s="156">
        <v>170</v>
      </c>
      <c r="AO59" s="156">
        <v>160</v>
      </c>
      <c r="AP59" s="156">
        <v>556</v>
      </c>
      <c r="AQ59" s="155">
        <f t="shared" si="79"/>
        <v>5017</v>
      </c>
      <c r="AS59" s="33" t="s">
        <v>7</v>
      </c>
      <c r="AT59" s="164">
        <v>1253</v>
      </c>
      <c r="AU59" s="164">
        <v>555</v>
      </c>
      <c r="AV59" s="164">
        <v>1722</v>
      </c>
      <c r="AW59" s="164">
        <v>210</v>
      </c>
      <c r="AX59" s="164">
        <v>106</v>
      </c>
      <c r="AY59" s="164">
        <v>25</v>
      </c>
      <c r="AZ59" s="164">
        <v>0</v>
      </c>
      <c r="BA59" s="164">
        <v>73</v>
      </c>
      <c r="BB59" s="164">
        <v>59</v>
      </c>
      <c r="BC59" s="164">
        <v>10</v>
      </c>
      <c r="BD59" s="164">
        <v>52</v>
      </c>
      <c r="BE59" s="164">
        <v>20</v>
      </c>
      <c r="BF59" s="164">
        <v>21</v>
      </c>
      <c r="BG59" s="164">
        <v>54</v>
      </c>
      <c r="BH59" s="164">
        <v>21</v>
      </c>
      <c r="BI59" s="164">
        <v>6</v>
      </c>
      <c r="BJ59" s="164">
        <v>276</v>
      </c>
      <c r="BK59" s="164">
        <v>225</v>
      </c>
      <c r="BL59" s="164">
        <v>506</v>
      </c>
      <c r="BM59" s="155">
        <f t="shared" si="80"/>
        <v>5194</v>
      </c>
    </row>
    <row r="60" spans="1:65" x14ac:dyDescent="0.2">
      <c r="A60" s="151" t="s">
        <v>8</v>
      </c>
      <c r="B60" s="150">
        <v>162</v>
      </c>
      <c r="C60" s="150">
        <v>56</v>
      </c>
      <c r="D60" s="150">
        <v>114</v>
      </c>
      <c r="E60" s="150">
        <v>22</v>
      </c>
      <c r="F60" s="150">
        <v>8</v>
      </c>
      <c r="G60" s="150">
        <v>6</v>
      </c>
      <c r="H60" s="150">
        <v>2</v>
      </c>
      <c r="I60" s="150">
        <v>0</v>
      </c>
      <c r="J60" s="150">
        <v>5</v>
      </c>
      <c r="K60" s="150">
        <v>0</v>
      </c>
      <c r="L60" s="150">
        <v>19</v>
      </c>
      <c r="M60" s="150">
        <v>1</v>
      </c>
      <c r="N60" s="150">
        <v>9</v>
      </c>
      <c r="O60" s="150">
        <v>0</v>
      </c>
      <c r="P60" s="150">
        <v>7</v>
      </c>
      <c r="Q60" s="150">
        <v>0</v>
      </c>
      <c r="R60" s="150">
        <v>1</v>
      </c>
      <c r="S60" s="150">
        <v>1</v>
      </c>
      <c r="T60" s="150">
        <v>73</v>
      </c>
      <c r="U60" s="155">
        <f t="shared" si="78"/>
        <v>486</v>
      </c>
      <c r="W60" s="33" t="s">
        <v>8</v>
      </c>
      <c r="X60" s="147">
        <v>125</v>
      </c>
      <c r="Y60" s="147">
        <v>49</v>
      </c>
      <c r="Z60" s="147">
        <v>109</v>
      </c>
      <c r="AA60" s="147">
        <v>26</v>
      </c>
      <c r="AB60" s="147">
        <v>11</v>
      </c>
      <c r="AC60" s="147">
        <v>10</v>
      </c>
      <c r="AD60" s="147">
        <v>0</v>
      </c>
      <c r="AE60" s="147">
        <v>0</v>
      </c>
      <c r="AF60" s="147">
        <v>1</v>
      </c>
      <c r="AG60" s="147">
        <v>0</v>
      </c>
      <c r="AH60" s="147">
        <v>18</v>
      </c>
      <c r="AI60" s="147">
        <v>0</v>
      </c>
      <c r="AJ60" s="163">
        <v>1</v>
      </c>
      <c r="AK60" s="156">
        <v>0</v>
      </c>
      <c r="AL60" s="156">
        <v>5</v>
      </c>
      <c r="AM60" s="156">
        <v>0</v>
      </c>
      <c r="AN60" s="156">
        <v>2</v>
      </c>
      <c r="AO60" s="156">
        <v>0</v>
      </c>
      <c r="AP60" s="156">
        <v>97</v>
      </c>
      <c r="AQ60" s="155">
        <f t="shared" si="79"/>
        <v>454</v>
      </c>
      <c r="AS60" s="33" t="s">
        <v>8</v>
      </c>
      <c r="AT60" s="164">
        <v>120</v>
      </c>
      <c r="AU60" s="164">
        <v>49</v>
      </c>
      <c r="AV60" s="164">
        <v>56</v>
      </c>
      <c r="AW60" s="164">
        <v>25</v>
      </c>
      <c r="AX60" s="164">
        <v>12</v>
      </c>
      <c r="AY60" s="164">
        <v>12</v>
      </c>
      <c r="AZ60" s="164">
        <v>0</v>
      </c>
      <c r="BA60" s="164">
        <v>0</v>
      </c>
      <c r="BB60" s="164">
        <v>0</v>
      </c>
      <c r="BC60" s="164">
        <v>1</v>
      </c>
      <c r="BD60" s="164">
        <v>13</v>
      </c>
      <c r="BE60" s="164">
        <v>0</v>
      </c>
      <c r="BF60" s="164">
        <v>3</v>
      </c>
      <c r="BG60" s="164">
        <v>0</v>
      </c>
      <c r="BH60" s="164">
        <v>5</v>
      </c>
      <c r="BI60" s="164">
        <v>0</v>
      </c>
      <c r="BJ60" s="164">
        <v>7</v>
      </c>
      <c r="BK60" s="164">
        <v>1</v>
      </c>
      <c r="BL60" s="164">
        <v>111</v>
      </c>
      <c r="BM60" s="155">
        <f t="shared" si="80"/>
        <v>415</v>
      </c>
    </row>
    <row r="61" spans="1:65" ht="25.5" x14ac:dyDescent="0.2">
      <c r="A61" s="151" t="s">
        <v>9</v>
      </c>
      <c r="B61" s="150">
        <v>695</v>
      </c>
      <c r="C61" s="150">
        <v>69</v>
      </c>
      <c r="D61" s="150">
        <v>490</v>
      </c>
      <c r="E61" s="150">
        <v>99</v>
      </c>
      <c r="F61" s="150">
        <v>3</v>
      </c>
      <c r="G61" s="150">
        <v>5</v>
      </c>
      <c r="H61" s="150">
        <v>1</v>
      </c>
      <c r="I61" s="150">
        <v>3</v>
      </c>
      <c r="J61" s="150">
        <v>25</v>
      </c>
      <c r="K61" s="150">
        <v>0</v>
      </c>
      <c r="L61" s="150">
        <v>24</v>
      </c>
      <c r="M61" s="150">
        <v>3</v>
      </c>
      <c r="N61" s="150">
        <v>21</v>
      </c>
      <c r="O61" s="150">
        <v>2</v>
      </c>
      <c r="P61" s="150">
        <v>51</v>
      </c>
      <c r="Q61" s="150">
        <v>0</v>
      </c>
      <c r="R61" s="150">
        <v>95</v>
      </c>
      <c r="S61" s="150">
        <v>78</v>
      </c>
      <c r="T61" s="150">
        <v>342</v>
      </c>
      <c r="U61" s="155">
        <f t="shared" si="78"/>
        <v>2006</v>
      </c>
      <c r="W61" s="33" t="s">
        <v>9</v>
      </c>
      <c r="X61" s="147">
        <v>738</v>
      </c>
      <c r="Y61" s="147">
        <v>112</v>
      </c>
      <c r="Z61" s="147">
        <v>392</v>
      </c>
      <c r="AA61" s="147">
        <v>135</v>
      </c>
      <c r="AB61" s="147">
        <v>6</v>
      </c>
      <c r="AC61" s="147">
        <v>10</v>
      </c>
      <c r="AD61" s="147">
        <v>0</v>
      </c>
      <c r="AE61" s="147">
        <v>0</v>
      </c>
      <c r="AF61" s="147">
        <v>27</v>
      </c>
      <c r="AG61" s="147">
        <v>10</v>
      </c>
      <c r="AH61" s="147">
        <v>23</v>
      </c>
      <c r="AI61" s="147">
        <v>1</v>
      </c>
      <c r="AJ61" s="163">
        <v>15</v>
      </c>
      <c r="AK61" s="156">
        <v>2</v>
      </c>
      <c r="AL61" s="156">
        <v>37</v>
      </c>
      <c r="AM61" s="156">
        <v>0</v>
      </c>
      <c r="AN61" s="156">
        <v>62</v>
      </c>
      <c r="AO61" s="156">
        <v>104</v>
      </c>
      <c r="AP61" s="156">
        <v>434</v>
      </c>
      <c r="AQ61" s="155">
        <f t="shared" si="79"/>
        <v>2108</v>
      </c>
      <c r="AS61" s="33" t="s">
        <v>9</v>
      </c>
      <c r="AT61" s="164">
        <v>603</v>
      </c>
      <c r="AU61" s="164">
        <v>212</v>
      </c>
      <c r="AV61" s="164">
        <v>506</v>
      </c>
      <c r="AW61" s="164">
        <v>37</v>
      </c>
      <c r="AX61" s="164">
        <v>4</v>
      </c>
      <c r="AY61" s="164">
        <v>2</v>
      </c>
      <c r="AZ61" s="164">
        <v>0</v>
      </c>
      <c r="BA61" s="164">
        <v>0</v>
      </c>
      <c r="BB61" s="164">
        <v>25</v>
      </c>
      <c r="BC61" s="164">
        <v>1</v>
      </c>
      <c r="BD61" s="164">
        <v>34</v>
      </c>
      <c r="BE61" s="164">
        <v>0</v>
      </c>
      <c r="BF61" s="164">
        <v>7</v>
      </c>
      <c r="BG61" s="164">
        <v>0</v>
      </c>
      <c r="BH61" s="164">
        <v>49</v>
      </c>
      <c r="BI61" s="164">
        <v>1</v>
      </c>
      <c r="BJ61" s="164">
        <v>88</v>
      </c>
      <c r="BK61" s="164">
        <v>160</v>
      </c>
      <c r="BL61" s="164">
        <v>363</v>
      </c>
      <c r="BM61" s="155">
        <f t="shared" si="80"/>
        <v>2092</v>
      </c>
    </row>
    <row r="62" spans="1:65" x14ac:dyDescent="0.2">
      <c r="A62" s="151" t="s">
        <v>10</v>
      </c>
      <c r="B62" s="150">
        <v>813</v>
      </c>
      <c r="C62" s="150">
        <v>275</v>
      </c>
      <c r="D62" s="150">
        <v>917</v>
      </c>
      <c r="E62" s="150">
        <v>110</v>
      </c>
      <c r="F62" s="150">
        <v>53</v>
      </c>
      <c r="G62" s="150">
        <v>9</v>
      </c>
      <c r="H62" s="150">
        <v>31</v>
      </c>
      <c r="I62" s="150">
        <v>10</v>
      </c>
      <c r="J62" s="150">
        <v>49</v>
      </c>
      <c r="K62" s="150">
        <v>3</v>
      </c>
      <c r="L62" s="150">
        <v>44</v>
      </c>
      <c r="M62" s="150">
        <v>5</v>
      </c>
      <c r="N62" s="150">
        <v>53</v>
      </c>
      <c r="O62" s="150">
        <v>8</v>
      </c>
      <c r="P62" s="150">
        <v>42</v>
      </c>
      <c r="Q62" s="150">
        <v>10</v>
      </c>
      <c r="R62" s="150">
        <v>137</v>
      </c>
      <c r="S62" s="150">
        <v>230</v>
      </c>
      <c r="T62" s="150">
        <v>197</v>
      </c>
      <c r="U62" s="155">
        <f t="shared" si="78"/>
        <v>2996</v>
      </c>
      <c r="W62" s="33" t="s">
        <v>10</v>
      </c>
      <c r="X62" s="147">
        <v>837</v>
      </c>
      <c r="Y62" s="147">
        <v>372</v>
      </c>
      <c r="Z62" s="147">
        <v>1034</v>
      </c>
      <c r="AA62" s="147">
        <v>168</v>
      </c>
      <c r="AB62" s="147">
        <v>42</v>
      </c>
      <c r="AC62" s="147">
        <v>13</v>
      </c>
      <c r="AD62" s="147">
        <v>18</v>
      </c>
      <c r="AE62" s="147">
        <v>0</v>
      </c>
      <c r="AF62" s="147">
        <v>38</v>
      </c>
      <c r="AG62" s="147">
        <v>22</v>
      </c>
      <c r="AH62" s="147">
        <v>50</v>
      </c>
      <c r="AI62" s="147">
        <v>10</v>
      </c>
      <c r="AJ62" s="163">
        <v>72</v>
      </c>
      <c r="AK62" s="156">
        <v>9</v>
      </c>
      <c r="AL62" s="156">
        <v>55</v>
      </c>
      <c r="AM62" s="156">
        <v>18</v>
      </c>
      <c r="AN62" s="156">
        <v>193</v>
      </c>
      <c r="AO62" s="156">
        <v>216</v>
      </c>
      <c r="AP62" s="156">
        <v>198</v>
      </c>
      <c r="AQ62" s="155">
        <f t="shared" si="79"/>
        <v>3365</v>
      </c>
      <c r="AS62" s="33" t="s">
        <v>10</v>
      </c>
      <c r="AT62" s="164">
        <v>750</v>
      </c>
      <c r="AU62" s="164">
        <v>225</v>
      </c>
      <c r="AV62" s="164">
        <v>945</v>
      </c>
      <c r="AW62" s="164">
        <v>234</v>
      </c>
      <c r="AX62" s="164">
        <v>25</v>
      </c>
      <c r="AY62" s="164">
        <v>3</v>
      </c>
      <c r="AZ62" s="164">
        <v>12</v>
      </c>
      <c r="BA62" s="164">
        <v>1</v>
      </c>
      <c r="BB62" s="164">
        <v>43</v>
      </c>
      <c r="BC62" s="164">
        <v>3</v>
      </c>
      <c r="BD62" s="164">
        <v>37</v>
      </c>
      <c r="BE62" s="164">
        <v>3</v>
      </c>
      <c r="BF62" s="164">
        <v>43</v>
      </c>
      <c r="BG62" s="164">
        <v>1</v>
      </c>
      <c r="BH62" s="164">
        <v>32</v>
      </c>
      <c r="BI62" s="164">
        <v>16</v>
      </c>
      <c r="BJ62" s="164">
        <v>267</v>
      </c>
      <c r="BK62" s="164">
        <v>244</v>
      </c>
      <c r="BL62" s="164">
        <v>350</v>
      </c>
      <c r="BM62" s="155">
        <f t="shared" si="80"/>
        <v>3234</v>
      </c>
    </row>
    <row r="63" spans="1:65" ht="25.5" x14ac:dyDescent="0.2">
      <c r="A63" s="151" t="s">
        <v>11</v>
      </c>
      <c r="B63" s="150">
        <v>26</v>
      </c>
      <c r="C63" s="150">
        <v>2</v>
      </c>
      <c r="D63" s="150">
        <v>14</v>
      </c>
      <c r="E63" s="150">
        <v>0</v>
      </c>
      <c r="F63" s="150">
        <v>1</v>
      </c>
      <c r="G63" s="150">
        <v>0</v>
      </c>
      <c r="H63" s="150">
        <v>0</v>
      </c>
      <c r="I63" s="150">
        <v>0</v>
      </c>
      <c r="J63" s="150">
        <v>3</v>
      </c>
      <c r="K63" s="150">
        <v>0</v>
      </c>
      <c r="L63" s="150">
        <v>4</v>
      </c>
      <c r="M63" s="150">
        <v>2</v>
      </c>
      <c r="N63" s="150">
        <v>2</v>
      </c>
      <c r="O63" s="150">
        <v>0</v>
      </c>
      <c r="P63" s="150">
        <v>8</v>
      </c>
      <c r="Q63" s="150">
        <v>0</v>
      </c>
      <c r="R63" s="150">
        <v>12</v>
      </c>
      <c r="S63" s="150">
        <v>2</v>
      </c>
      <c r="T63" s="150">
        <v>166</v>
      </c>
      <c r="U63" s="155">
        <f t="shared" si="78"/>
        <v>242</v>
      </c>
      <c r="W63" s="33" t="s">
        <v>11</v>
      </c>
      <c r="X63" s="147">
        <v>4</v>
      </c>
      <c r="Y63" s="147">
        <v>1</v>
      </c>
      <c r="Z63" s="147">
        <v>8</v>
      </c>
      <c r="AA63" s="147">
        <v>0</v>
      </c>
      <c r="AB63" s="147">
        <v>0</v>
      </c>
      <c r="AC63" s="147">
        <v>0</v>
      </c>
      <c r="AD63" s="147">
        <v>0</v>
      </c>
      <c r="AE63" s="147">
        <v>0</v>
      </c>
      <c r="AF63" s="147">
        <v>3</v>
      </c>
      <c r="AG63" s="147">
        <v>0</v>
      </c>
      <c r="AH63" s="147">
        <v>5</v>
      </c>
      <c r="AI63" s="147">
        <v>0</v>
      </c>
      <c r="AJ63" s="163">
        <v>2</v>
      </c>
      <c r="AK63" s="156">
        <v>0</v>
      </c>
      <c r="AL63" s="156">
        <v>5</v>
      </c>
      <c r="AM63" s="156">
        <v>0</v>
      </c>
      <c r="AN63" s="156">
        <v>2</v>
      </c>
      <c r="AO63" s="156">
        <v>3</v>
      </c>
      <c r="AP63" s="156">
        <v>167</v>
      </c>
      <c r="AQ63" s="155">
        <f t="shared" si="79"/>
        <v>200</v>
      </c>
      <c r="AS63" s="33" t="s">
        <v>11</v>
      </c>
      <c r="AT63" s="164">
        <v>19</v>
      </c>
      <c r="AU63" s="164">
        <v>22</v>
      </c>
      <c r="AV63" s="164">
        <v>0</v>
      </c>
      <c r="AW63" s="164">
        <v>0</v>
      </c>
      <c r="AX63" s="164">
        <v>0</v>
      </c>
      <c r="AY63" s="164">
        <v>0</v>
      </c>
      <c r="AZ63" s="164">
        <v>0</v>
      </c>
      <c r="BA63" s="164">
        <v>0</v>
      </c>
      <c r="BB63" s="164">
        <v>0</v>
      </c>
      <c r="BC63" s="164">
        <v>0</v>
      </c>
      <c r="BD63" s="164">
        <v>1</v>
      </c>
      <c r="BE63" s="164">
        <v>0</v>
      </c>
      <c r="BF63" s="164">
        <v>0</v>
      </c>
      <c r="BG63" s="164">
        <v>0</v>
      </c>
      <c r="BH63" s="164">
        <v>11</v>
      </c>
      <c r="BI63" s="164">
        <v>0</v>
      </c>
      <c r="BJ63" s="164">
        <v>2</v>
      </c>
      <c r="BK63" s="164">
        <v>1</v>
      </c>
      <c r="BL63" s="164">
        <v>164</v>
      </c>
      <c r="BM63" s="155">
        <f t="shared" si="80"/>
        <v>220</v>
      </c>
    </row>
    <row r="64" spans="1:65" x14ac:dyDescent="0.2">
      <c r="A64" s="151" t="s">
        <v>12</v>
      </c>
      <c r="B64" s="150">
        <v>316</v>
      </c>
      <c r="C64" s="150">
        <v>110</v>
      </c>
      <c r="D64" s="150">
        <v>320</v>
      </c>
      <c r="E64" s="150">
        <v>20</v>
      </c>
      <c r="F64" s="150">
        <v>17</v>
      </c>
      <c r="G64" s="150">
        <v>6</v>
      </c>
      <c r="H64" s="150">
        <v>3</v>
      </c>
      <c r="I64" s="150">
        <v>2</v>
      </c>
      <c r="J64" s="150">
        <v>35</v>
      </c>
      <c r="K64" s="150">
        <v>8</v>
      </c>
      <c r="L64" s="150">
        <v>26</v>
      </c>
      <c r="M64" s="150">
        <v>3</v>
      </c>
      <c r="N64" s="150">
        <v>14</v>
      </c>
      <c r="O64" s="150">
        <v>9</v>
      </c>
      <c r="P64" s="150">
        <v>13</v>
      </c>
      <c r="Q64" s="150">
        <v>5</v>
      </c>
      <c r="R64" s="150">
        <v>48</v>
      </c>
      <c r="S64" s="150">
        <v>95</v>
      </c>
      <c r="T64" s="150">
        <v>149</v>
      </c>
      <c r="U64" s="155">
        <f t="shared" si="78"/>
        <v>1199</v>
      </c>
      <c r="W64" s="33" t="s">
        <v>12</v>
      </c>
      <c r="X64" s="147">
        <v>354</v>
      </c>
      <c r="Y64" s="147">
        <v>132</v>
      </c>
      <c r="Z64" s="147">
        <v>409</v>
      </c>
      <c r="AA64" s="147">
        <v>21</v>
      </c>
      <c r="AB64" s="147">
        <v>3</v>
      </c>
      <c r="AC64" s="147">
        <v>11</v>
      </c>
      <c r="AD64" s="147">
        <v>1</v>
      </c>
      <c r="AE64" s="147">
        <v>0</v>
      </c>
      <c r="AF64" s="147">
        <v>42</v>
      </c>
      <c r="AG64" s="147">
        <v>3</v>
      </c>
      <c r="AH64" s="147">
        <v>23</v>
      </c>
      <c r="AI64" s="147">
        <v>1</v>
      </c>
      <c r="AJ64" s="163">
        <v>4</v>
      </c>
      <c r="AK64" s="156">
        <v>5</v>
      </c>
      <c r="AL64" s="156">
        <v>31</v>
      </c>
      <c r="AM64" s="156">
        <v>0</v>
      </c>
      <c r="AN64" s="156">
        <v>26</v>
      </c>
      <c r="AO64" s="156">
        <v>78</v>
      </c>
      <c r="AP64" s="156">
        <v>116</v>
      </c>
      <c r="AQ64" s="155">
        <f t="shared" si="79"/>
        <v>1260</v>
      </c>
      <c r="AS64" s="33" t="s">
        <v>12</v>
      </c>
      <c r="AT64" s="164">
        <v>319</v>
      </c>
      <c r="AU64" s="164">
        <v>219</v>
      </c>
      <c r="AV64" s="164">
        <v>390</v>
      </c>
      <c r="AW64" s="164">
        <v>12</v>
      </c>
      <c r="AX64" s="164">
        <v>0</v>
      </c>
      <c r="AY64" s="164">
        <v>0</v>
      </c>
      <c r="AZ64" s="164">
        <v>2</v>
      </c>
      <c r="BA64" s="164">
        <v>0</v>
      </c>
      <c r="BB64" s="164">
        <v>7</v>
      </c>
      <c r="BC64" s="164">
        <v>1</v>
      </c>
      <c r="BD64" s="164">
        <v>15</v>
      </c>
      <c r="BE64" s="164">
        <v>1</v>
      </c>
      <c r="BF64" s="164">
        <v>13</v>
      </c>
      <c r="BG64" s="164">
        <v>3</v>
      </c>
      <c r="BH64" s="164">
        <v>57</v>
      </c>
      <c r="BI64" s="164">
        <v>0</v>
      </c>
      <c r="BJ64" s="164">
        <v>92</v>
      </c>
      <c r="BK64" s="164">
        <v>73</v>
      </c>
      <c r="BL64" s="164">
        <v>86</v>
      </c>
      <c r="BM64" s="155">
        <f t="shared" si="80"/>
        <v>1290</v>
      </c>
    </row>
    <row r="65" spans="1:65" x14ac:dyDescent="0.2">
      <c r="A65" s="151" t="s">
        <v>13</v>
      </c>
      <c r="B65" s="150">
        <v>377</v>
      </c>
      <c r="C65" s="150">
        <v>212</v>
      </c>
      <c r="D65" s="150">
        <v>355</v>
      </c>
      <c r="E65" s="150">
        <v>39</v>
      </c>
      <c r="F65" s="150">
        <v>0</v>
      </c>
      <c r="G65" s="150">
        <v>3</v>
      </c>
      <c r="H65" s="150">
        <v>0</v>
      </c>
      <c r="I65" s="150">
        <v>0</v>
      </c>
      <c r="J65" s="150">
        <v>53</v>
      </c>
      <c r="K65" s="150">
        <v>10</v>
      </c>
      <c r="L65" s="150">
        <v>14</v>
      </c>
      <c r="M65" s="150">
        <v>7</v>
      </c>
      <c r="N65" s="150">
        <v>6</v>
      </c>
      <c r="O65" s="150">
        <v>5</v>
      </c>
      <c r="P65" s="150">
        <v>3</v>
      </c>
      <c r="Q65" s="150">
        <v>3</v>
      </c>
      <c r="R65" s="150">
        <v>50</v>
      </c>
      <c r="S65" s="150">
        <v>93</v>
      </c>
      <c r="T65" s="150">
        <v>420</v>
      </c>
      <c r="U65" s="155">
        <f t="shared" si="78"/>
        <v>1650</v>
      </c>
      <c r="W65" s="33" t="s">
        <v>13</v>
      </c>
      <c r="X65" s="147">
        <v>396</v>
      </c>
      <c r="Y65" s="147">
        <v>131</v>
      </c>
      <c r="Z65" s="147">
        <v>414</v>
      </c>
      <c r="AA65" s="147">
        <v>37</v>
      </c>
      <c r="AB65" s="147">
        <v>0</v>
      </c>
      <c r="AC65" s="147">
        <v>6</v>
      </c>
      <c r="AD65" s="147">
        <v>0</v>
      </c>
      <c r="AE65" s="147">
        <v>0</v>
      </c>
      <c r="AF65" s="147">
        <v>84</v>
      </c>
      <c r="AG65" s="147">
        <v>7</v>
      </c>
      <c r="AH65" s="147">
        <v>26</v>
      </c>
      <c r="AI65" s="147">
        <v>2</v>
      </c>
      <c r="AJ65" s="163">
        <v>9</v>
      </c>
      <c r="AK65" s="156">
        <v>6</v>
      </c>
      <c r="AL65" s="156">
        <v>0</v>
      </c>
      <c r="AM65" s="156">
        <v>12</v>
      </c>
      <c r="AN65" s="156">
        <v>485</v>
      </c>
      <c r="AO65" s="156">
        <v>160</v>
      </c>
      <c r="AP65" s="156">
        <v>379</v>
      </c>
      <c r="AQ65" s="155">
        <f t="shared" si="79"/>
        <v>2154</v>
      </c>
      <c r="AS65" s="33" t="s">
        <v>13</v>
      </c>
      <c r="AT65" s="164">
        <v>340</v>
      </c>
      <c r="AU65" s="164">
        <v>163</v>
      </c>
      <c r="AV65" s="164">
        <v>433</v>
      </c>
      <c r="AW65" s="164">
        <v>45</v>
      </c>
      <c r="AX65" s="164">
        <v>2</v>
      </c>
      <c r="AY65" s="164">
        <v>3</v>
      </c>
      <c r="AZ65" s="164">
        <v>13</v>
      </c>
      <c r="BA65" s="164">
        <v>1</v>
      </c>
      <c r="BB65" s="164">
        <v>10</v>
      </c>
      <c r="BC65" s="164">
        <v>4</v>
      </c>
      <c r="BD65" s="164">
        <v>10</v>
      </c>
      <c r="BE65" s="164">
        <v>9</v>
      </c>
      <c r="BF65" s="164">
        <v>11</v>
      </c>
      <c r="BG65" s="164">
        <v>18</v>
      </c>
      <c r="BH65" s="164">
        <v>5</v>
      </c>
      <c r="BI65" s="164">
        <v>5</v>
      </c>
      <c r="BJ65" s="164">
        <v>638</v>
      </c>
      <c r="BK65" s="164">
        <v>148</v>
      </c>
      <c r="BL65" s="164">
        <v>296</v>
      </c>
      <c r="BM65" s="155">
        <f t="shared" si="80"/>
        <v>2154</v>
      </c>
    </row>
    <row r="66" spans="1:65" x14ac:dyDescent="0.2">
      <c r="A66" s="151" t="s">
        <v>14</v>
      </c>
      <c r="B66" s="150">
        <v>735</v>
      </c>
      <c r="C66" s="150">
        <v>272</v>
      </c>
      <c r="D66" s="150">
        <v>739</v>
      </c>
      <c r="E66" s="150">
        <v>104</v>
      </c>
      <c r="F66" s="150">
        <v>11</v>
      </c>
      <c r="G66" s="150">
        <v>0</v>
      </c>
      <c r="H66" s="150">
        <v>0</v>
      </c>
      <c r="I66" s="150">
        <v>0</v>
      </c>
      <c r="J66" s="150">
        <v>39</v>
      </c>
      <c r="K66" s="150">
        <v>3</v>
      </c>
      <c r="L66" s="150">
        <v>18</v>
      </c>
      <c r="M66" s="150">
        <v>1</v>
      </c>
      <c r="N66" s="150">
        <v>43</v>
      </c>
      <c r="O66" s="150">
        <v>5</v>
      </c>
      <c r="P66" s="150">
        <v>36</v>
      </c>
      <c r="Q66" s="150">
        <v>3</v>
      </c>
      <c r="R66" s="150">
        <v>216</v>
      </c>
      <c r="S66" s="150">
        <v>145</v>
      </c>
      <c r="T66" s="150">
        <v>966</v>
      </c>
      <c r="U66" s="155">
        <f t="shared" si="78"/>
        <v>3336</v>
      </c>
      <c r="W66" s="33" t="s">
        <v>14</v>
      </c>
      <c r="X66" s="147">
        <v>1190</v>
      </c>
      <c r="Y66" s="147">
        <v>349</v>
      </c>
      <c r="Z66" s="147">
        <v>924</v>
      </c>
      <c r="AA66" s="147">
        <v>218</v>
      </c>
      <c r="AB66" s="147">
        <v>18</v>
      </c>
      <c r="AC66" s="147">
        <v>5</v>
      </c>
      <c r="AD66" s="147">
        <v>3</v>
      </c>
      <c r="AE66" s="147">
        <v>0</v>
      </c>
      <c r="AF66" s="147">
        <v>60</v>
      </c>
      <c r="AG66" s="147">
        <v>1</v>
      </c>
      <c r="AH66" s="147">
        <v>22</v>
      </c>
      <c r="AI66" s="147">
        <v>1</v>
      </c>
      <c r="AJ66" s="163">
        <v>23</v>
      </c>
      <c r="AK66" s="156">
        <v>2</v>
      </c>
      <c r="AL66" s="156">
        <v>50</v>
      </c>
      <c r="AM66" s="156">
        <v>4</v>
      </c>
      <c r="AN66" s="156">
        <v>134</v>
      </c>
      <c r="AO66" s="156">
        <v>122</v>
      </c>
      <c r="AP66" s="156">
        <v>538</v>
      </c>
      <c r="AQ66" s="155">
        <f t="shared" si="79"/>
        <v>3664</v>
      </c>
      <c r="AS66" s="33" t="s">
        <v>14</v>
      </c>
      <c r="AT66" s="164">
        <v>1089</v>
      </c>
      <c r="AU66" s="164">
        <v>487</v>
      </c>
      <c r="AV66" s="164">
        <v>1124</v>
      </c>
      <c r="AW66" s="164">
        <v>193</v>
      </c>
      <c r="AX66" s="164">
        <v>15</v>
      </c>
      <c r="AY66" s="164">
        <v>3</v>
      </c>
      <c r="AZ66" s="164">
        <v>0</v>
      </c>
      <c r="BA66" s="164">
        <v>0</v>
      </c>
      <c r="BB66" s="164">
        <v>104</v>
      </c>
      <c r="BC66" s="164">
        <v>2</v>
      </c>
      <c r="BD66" s="164">
        <v>35</v>
      </c>
      <c r="BE66" s="164">
        <v>1</v>
      </c>
      <c r="BF66" s="164">
        <v>21</v>
      </c>
      <c r="BG66" s="164">
        <v>5</v>
      </c>
      <c r="BH66" s="164">
        <v>43</v>
      </c>
      <c r="BI66" s="164">
        <v>10</v>
      </c>
      <c r="BJ66" s="164">
        <v>113</v>
      </c>
      <c r="BK66" s="164">
        <v>17</v>
      </c>
      <c r="BL66" s="164">
        <v>542</v>
      </c>
      <c r="BM66" s="155">
        <f t="shared" si="80"/>
        <v>3804</v>
      </c>
    </row>
    <row r="67" spans="1:65" ht="25.5" x14ac:dyDescent="0.2">
      <c r="A67" s="151" t="s">
        <v>15</v>
      </c>
      <c r="B67" s="150">
        <v>1290</v>
      </c>
      <c r="C67" s="150">
        <v>169</v>
      </c>
      <c r="D67" s="150">
        <v>1832</v>
      </c>
      <c r="E67" s="150">
        <v>173</v>
      </c>
      <c r="F67" s="150">
        <v>9</v>
      </c>
      <c r="G67" s="150">
        <v>6</v>
      </c>
      <c r="H67" s="150">
        <v>7</v>
      </c>
      <c r="I67" s="150">
        <v>0</v>
      </c>
      <c r="J67" s="150">
        <v>68</v>
      </c>
      <c r="K67" s="150">
        <v>15</v>
      </c>
      <c r="L67" s="150">
        <v>81</v>
      </c>
      <c r="M67" s="150">
        <v>8</v>
      </c>
      <c r="N67" s="150">
        <v>239</v>
      </c>
      <c r="O67" s="150">
        <v>8</v>
      </c>
      <c r="P67" s="150">
        <v>33</v>
      </c>
      <c r="Q67" s="150">
        <v>1</v>
      </c>
      <c r="R67" s="150">
        <v>67</v>
      </c>
      <c r="S67" s="150">
        <v>78</v>
      </c>
      <c r="T67" s="150">
        <v>283</v>
      </c>
      <c r="U67" s="155">
        <f t="shared" si="78"/>
        <v>4367</v>
      </c>
      <c r="W67" s="33" t="s">
        <v>15</v>
      </c>
      <c r="X67" s="147">
        <v>1213</v>
      </c>
      <c r="Y67" s="147">
        <v>301</v>
      </c>
      <c r="Z67" s="147">
        <v>1665</v>
      </c>
      <c r="AA67" s="147">
        <v>187</v>
      </c>
      <c r="AB67" s="147">
        <v>40</v>
      </c>
      <c r="AC67" s="147">
        <v>8</v>
      </c>
      <c r="AD67" s="147">
        <v>1</v>
      </c>
      <c r="AE67" s="147">
        <v>0</v>
      </c>
      <c r="AF67" s="147">
        <v>63</v>
      </c>
      <c r="AG67" s="147">
        <v>8</v>
      </c>
      <c r="AH67" s="147">
        <v>92</v>
      </c>
      <c r="AI67" s="147">
        <v>2</v>
      </c>
      <c r="AJ67" s="163">
        <v>226</v>
      </c>
      <c r="AK67" s="156">
        <v>7</v>
      </c>
      <c r="AL67" s="156">
        <v>40</v>
      </c>
      <c r="AM67" s="156">
        <v>0</v>
      </c>
      <c r="AN67" s="156">
        <v>160</v>
      </c>
      <c r="AO67" s="156">
        <v>200</v>
      </c>
      <c r="AP67" s="156">
        <v>237</v>
      </c>
      <c r="AQ67" s="155">
        <f t="shared" si="79"/>
        <v>4450</v>
      </c>
      <c r="AS67" s="33" t="s">
        <v>15</v>
      </c>
      <c r="AT67" s="164">
        <v>1174</v>
      </c>
      <c r="AU67" s="164">
        <v>215</v>
      </c>
      <c r="AV67" s="164">
        <v>1416</v>
      </c>
      <c r="AW67" s="164">
        <v>88</v>
      </c>
      <c r="AX67" s="164">
        <v>11</v>
      </c>
      <c r="AY67" s="164">
        <v>4</v>
      </c>
      <c r="AZ67" s="164">
        <v>35</v>
      </c>
      <c r="BA67" s="164">
        <v>0</v>
      </c>
      <c r="BB67" s="164">
        <v>46</v>
      </c>
      <c r="BC67" s="164">
        <v>11</v>
      </c>
      <c r="BD67" s="164">
        <v>103</v>
      </c>
      <c r="BE67" s="164">
        <v>23</v>
      </c>
      <c r="BF67" s="164">
        <v>408</v>
      </c>
      <c r="BG67" s="164">
        <v>12</v>
      </c>
      <c r="BH67" s="164">
        <v>17</v>
      </c>
      <c r="BI67" s="164">
        <v>8</v>
      </c>
      <c r="BJ67" s="164">
        <v>119</v>
      </c>
      <c r="BK67" s="164">
        <v>241</v>
      </c>
      <c r="BL67" s="164">
        <v>219</v>
      </c>
      <c r="BM67" s="155">
        <f t="shared" si="80"/>
        <v>4150</v>
      </c>
    </row>
    <row r="68" spans="1:65" ht="25.5" x14ac:dyDescent="0.2">
      <c r="A68" s="151" t="s">
        <v>16</v>
      </c>
      <c r="B68" s="150">
        <v>1148</v>
      </c>
      <c r="C68" s="150">
        <v>143</v>
      </c>
      <c r="D68" s="150">
        <v>617</v>
      </c>
      <c r="E68" s="150">
        <v>23</v>
      </c>
      <c r="F68" s="150">
        <v>8</v>
      </c>
      <c r="G68" s="150">
        <v>3</v>
      </c>
      <c r="H68" s="150">
        <v>6</v>
      </c>
      <c r="I68" s="150">
        <v>0</v>
      </c>
      <c r="J68" s="150">
        <v>16</v>
      </c>
      <c r="K68" s="150">
        <v>0</v>
      </c>
      <c r="L68" s="150">
        <v>54</v>
      </c>
      <c r="M68" s="150">
        <v>9</v>
      </c>
      <c r="N68" s="150">
        <v>48</v>
      </c>
      <c r="O68" s="150">
        <v>29</v>
      </c>
      <c r="P68" s="150">
        <v>7</v>
      </c>
      <c r="Q68" s="150">
        <v>2</v>
      </c>
      <c r="R68" s="150">
        <v>69</v>
      </c>
      <c r="S68" s="150">
        <v>143</v>
      </c>
      <c r="T68" s="150">
        <v>217</v>
      </c>
      <c r="U68" s="155">
        <f t="shared" si="78"/>
        <v>2542</v>
      </c>
      <c r="W68" s="33" t="s">
        <v>16</v>
      </c>
      <c r="X68" s="147">
        <v>1388</v>
      </c>
      <c r="Y68" s="147">
        <v>207</v>
      </c>
      <c r="Z68" s="147">
        <v>754</v>
      </c>
      <c r="AA68" s="147">
        <v>65</v>
      </c>
      <c r="AB68" s="147">
        <v>10</v>
      </c>
      <c r="AC68" s="147">
        <v>3</v>
      </c>
      <c r="AD68" s="147">
        <v>0</v>
      </c>
      <c r="AE68" s="147">
        <v>0</v>
      </c>
      <c r="AF68" s="147">
        <v>12</v>
      </c>
      <c r="AG68" s="147">
        <v>6</v>
      </c>
      <c r="AH68" s="147">
        <v>35</v>
      </c>
      <c r="AI68" s="147">
        <v>1</v>
      </c>
      <c r="AJ68" s="163">
        <v>26</v>
      </c>
      <c r="AK68" s="156">
        <v>20</v>
      </c>
      <c r="AL68" s="156">
        <v>7</v>
      </c>
      <c r="AM68" s="156">
        <v>0</v>
      </c>
      <c r="AN68" s="156">
        <v>66</v>
      </c>
      <c r="AO68" s="156">
        <v>152</v>
      </c>
      <c r="AP68" s="156">
        <v>385</v>
      </c>
      <c r="AQ68" s="155">
        <f t="shared" si="79"/>
        <v>3137</v>
      </c>
      <c r="AS68" s="33" t="s">
        <v>16</v>
      </c>
      <c r="AT68" s="164">
        <v>1010</v>
      </c>
      <c r="AU68" s="164">
        <v>226</v>
      </c>
      <c r="AV68" s="164">
        <v>720</v>
      </c>
      <c r="AW68" s="164">
        <v>42</v>
      </c>
      <c r="AX68" s="164">
        <v>10</v>
      </c>
      <c r="AY68" s="164">
        <v>3</v>
      </c>
      <c r="AZ68" s="164">
        <v>0</v>
      </c>
      <c r="BA68" s="164">
        <v>0</v>
      </c>
      <c r="BB68" s="164">
        <v>21</v>
      </c>
      <c r="BC68" s="164">
        <v>4</v>
      </c>
      <c r="BD68" s="164">
        <v>21</v>
      </c>
      <c r="BE68" s="164">
        <v>0</v>
      </c>
      <c r="BF68" s="164">
        <v>6</v>
      </c>
      <c r="BG68" s="164">
        <v>4</v>
      </c>
      <c r="BH68" s="164">
        <v>2</v>
      </c>
      <c r="BI68" s="164">
        <v>0</v>
      </c>
      <c r="BJ68" s="164">
        <v>612</v>
      </c>
      <c r="BK68" s="164">
        <v>68</v>
      </c>
      <c r="BL68" s="164">
        <v>219</v>
      </c>
      <c r="BM68" s="155">
        <f t="shared" si="80"/>
        <v>2968</v>
      </c>
    </row>
    <row r="69" spans="1:65" x14ac:dyDescent="0.2">
      <c r="A69" s="151" t="s">
        <v>17</v>
      </c>
      <c r="B69" s="150">
        <v>38</v>
      </c>
      <c r="C69" s="150">
        <v>23</v>
      </c>
      <c r="D69" s="150">
        <v>71</v>
      </c>
      <c r="E69" s="150">
        <v>7</v>
      </c>
      <c r="F69" s="150">
        <v>0</v>
      </c>
      <c r="G69" s="150">
        <v>0</v>
      </c>
      <c r="H69" s="150">
        <v>0</v>
      </c>
      <c r="I69" s="150">
        <v>0</v>
      </c>
      <c r="J69" s="150">
        <v>2</v>
      </c>
      <c r="K69" s="150">
        <v>0</v>
      </c>
      <c r="L69" s="150">
        <v>1</v>
      </c>
      <c r="M69" s="150">
        <v>0</v>
      </c>
      <c r="N69" s="150">
        <v>0</v>
      </c>
      <c r="O69" s="150">
        <v>0</v>
      </c>
      <c r="P69" s="150">
        <v>2</v>
      </c>
      <c r="Q69" s="150">
        <v>0</v>
      </c>
      <c r="R69" s="150">
        <v>12</v>
      </c>
      <c r="S69" s="150">
        <v>2</v>
      </c>
      <c r="T69" s="150">
        <v>16</v>
      </c>
      <c r="U69" s="155">
        <f t="shared" si="78"/>
        <v>174</v>
      </c>
      <c r="W69" s="33" t="s">
        <v>17</v>
      </c>
      <c r="X69" s="147">
        <v>37</v>
      </c>
      <c r="Y69" s="147">
        <v>21</v>
      </c>
      <c r="Z69" s="147">
        <v>66</v>
      </c>
      <c r="AA69" s="147">
        <v>4</v>
      </c>
      <c r="AB69" s="147">
        <v>0</v>
      </c>
      <c r="AC69" s="147">
        <v>0</v>
      </c>
      <c r="AD69" s="147">
        <v>0</v>
      </c>
      <c r="AE69" s="147">
        <v>0</v>
      </c>
      <c r="AF69" s="147">
        <v>2</v>
      </c>
      <c r="AG69" s="147">
        <v>0</v>
      </c>
      <c r="AH69" s="147">
        <v>5</v>
      </c>
      <c r="AI69" s="147">
        <v>0</v>
      </c>
      <c r="AJ69" s="163">
        <v>2</v>
      </c>
      <c r="AK69" s="156">
        <v>0</v>
      </c>
      <c r="AL69" s="156">
        <v>3</v>
      </c>
      <c r="AM69" s="156">
        <v>2</v>
      </c>
      <c r="AN69" s="156">
        <v>0</v>
      </c>
      <c r="AO69" s="156">
        <v>0</v>
      </c>
      <c r="AP69" s="156">
        <v>24</v>
      </c>
      <c r="AQ69" s="155">
        <f t="shared" si="79"/>
        <v>166</v>
      </c>
      <c r="AS69" s="33" t="s">
        <v>17</v>
      </c>
      <c r="AT69" s="164">
        <v>69</v>
      </c>
      <c r="AU69" s="164">
        <v>26</v>
      </c>
      <c r="AV69" s="164">
        <v>117</v>
      </c>
      <c r="AW69" s="164">
        <v>1</v>
      </c>
      <c r="AX69" s="164">
        <v>0</v>
      </c>
      <c r="AY69" s="164">
        <v>0</v>
      </c>
      <c r="AZ69" s="164">
        <v>0</v>
      </c>
      <c r="BA69" s="164">
        <v>0</v>
      </c>
      <c r="BB69" s="164">
        <v>0</v>
      </c>
      <c r="BC69" s="164">
        <v>0</v>
      </c>
      <c r="BD69" s="164">
        <v>0</v>
      </c>
      <c r="BE69" s="164">
        <v>0</v>
      </c>
      <c r="BF69" s="164">
        <v>0</v>
      </c>
      <c r="BG69" s="164">
        <v>0</v>
      </c>
      <c r="BH69" s="164">
        <v>0</v>
      </c>
      <c r="BI69" s="164">
        <v>0</v>
      </c>
      <c r="BJ69" s="164">
        <v>0</v>
      </c>
      <c r="BK69" s="164">
        <v>0</v>
      </c>
      <c r="BL69" s="164">
        <v>19</v>
      </c>
      <c r="BM69" s="155">
        <f t="shared" si="80"/>
        <v>232</v>
      </c>
    </row>
    <row r="70" spans="1:65" ht="25.5" x14ac:dyDescent="0.2">
      <c r="A70" s="151" t="s">
        <v>18</v>
      </c>
      <c r="B70" s="150">
        <v>180</v>
      </c>
      <c r="C70" s="150">
        <v>199</v>
      </c>
      <c r="D70" s="150">
        <v>196</v>
      </c>
      <c r="E70" s="150">
        <v>14</v>
      </c>
      <c r="F70" s="150">
        <v>2</v>
      </c>
      <c r="G70" s="150">
        <v>0</v>
      </c>
      <c r="H70" s="150">
        <v>0</v>
      </c>
      <c r="I70" s="150">
        <v>0</v>
      </c>
      <c r="J70" s="150">
        <v>1</v>
      </c>
      <c r="K70" s="150">
        <v>0</v>
      </c>
      <c r="L70" s="150">
        <v>0</v>
      </c>
      <c r="M70" s="150">
        <v>2</v>
      </c>
      <c r="N70" s="150">
        <v>2</v>
      </c>
      <c r="O70" s="150">
        <v>0</v>
      </c>
      <c r="P70" s="150">
        <v>2</v>
      </c>
      <c r="Q70" s="150">
        <v>2</v>
      </c>
      <c r="R70" s="150">
        <v>3</v>
      </c>
      <c r="S70" s="150">
        <v>1</v>
      </c>
      <c r="T70" s="150">
        <v>29</v>
      </c>
      <c r="U70" s="155">
        <f t="shared" si="78"/>
        <v>633</v>
      </c>
      <c r="W70" s="33" t="s">
        <v>18</v>
      </c>
      <c r="X70" s="147">
        <v>344</v>
      </c>
      <c r="Y70" s="147">
        <v>100</v>
      </c>
      <c r="Z70" s="147">
        <v>140</v>
      </c>
      <c r="AA70" s="147">
        <v>27</v>
      </c>
      <c r="AB70" s="147">
        <v>5</v>
      </c>
      <c r="AC70" s="147">
        <v>0</v>
      </c>
      <c r="AD70" s="147">
        <v>0</v>
      </c>
      <c r="AE70" s="147">
        <v>0</v>
      </c>
      <c r="AF70" s="147">
        <v>31</v>
      </c>
      <c r="AG70" s="147">
        <v>10</v>
      </c>
      <c r="AH70" s="147">
        <v>8</v>
      </c>
      <c r="AI70" s="147">
        <v>5</v>
      </c>
      <c r="AJ70" s="163">
        <v>0</v>
      </c>
      <c r="AK70" s="156">
        <v>1</v>
      </c>
      <c r="AL70" s="156">
        <v>24</v>
      </c>
      <c r="AM70" s="156">
        <v>1</v>
      </c>
      <c r="AN70" s="156">
        <v>8</v>
      </c>
      <c r="AO70" s="156">
        <v>3</v>
      </c>
      <c r="AP70" s="156">
        <v>35</v>
      </c>
      <c r="AQ70" s="155">
        <f t="shared" si="79"/>
        <v>742</v>
      </c>
      <c r="AS70" s="33" t="s">
        <v>18</v>
      </c>
      <c r="AT70" s="164">
        <v>135</v>
      </c>
      <c r="AU70" s="164">
        <v>82</v>
      </c>
      <c r="AV70" s="164">
        <v>129</v>
      </c>
      <c r="AW70" s="164">
        <v>5</v>
      </c>
      <c r="AX70" s="164">
        <v>1</v>
      </c>
      <c r="AY70" s="164">
        <v>0</v>
      </c>
      <c r="AZ70" s="164">
        <v>2</v>
      </c>
      <c r="BA70" s="164">
        <v>0</v>
      </c>
      <c r="BB70" s="164">
        <v>7</v>
      </c>
      <c r="BC70" s="164">
        <v>0</v>
      </c>
      <c r="BD70" s="164">
        <v>10</v>
      </c>
      <c r="BE70" s="164">
        <v>7</v>
      </c>
      <c r="BF70" s="164">
        <v>0</v>
      </c>
      <c r="BG70" s="164">
        <v>0</v>
      </c>
      <c r="BH70" s="164">
        <v>15</v>
      </c>
      <c r="BI70" s="164">
        <v>1</v>
      </c>
      <c r="BJ70" s="164">
        <v>0</v>
      </c>
      <c r="BK70" s="164">
        <v>9</v>
      </c>
      <c r="BL70" s="164">
        <v>59</v>
      </c>
      <c r="BM70" s="155">
        <f t="shared" si="80"/>
        <v>462</v>
      </c>
    </row>
    <row r="71" spans="1:65" ht="25.5" x14ac:dyDescent="0.2">
      <c r="A71" s="151" t="s">
        <v>19</v>
      </c>
      <c r="B71" s="150">
        <v>93</v>
      </c>
      <c r="C71" s="150">
        <v>91</v>
      </c>
      <c r="D71" s="150">
        <v>144</v>
      </c>
      <c r="E71" s="150">
        <v>10</v>
      </c>
      <c r="F71" s="150">
        <v>1</v>
      </c>
      <c r="G71" s="150">
        <v>16</v>
      </c>
      <c r="H71" s="150">
        <v>3</v>
      </c>
      <c r="I71" s="150">
        <v>0</v>
      </c>
      <c r="J71" s="150">
        <v>4</v>
      </c>
      <c r="K71" s="150">
        <v>2</v>
      </c>
      <c r="L71" s="150">
        <v>8</v>
      </c>
      <c r="M71" s="150">
        <v>7</v>
      </c>
      <c r="N71" s="150">
        <v>17</v>
      </c>
      <c r="O71" s="150">
        <v>0</v>
      </c>
      <c r="P71" s="150">
        <v>9</v>
      </c>
      <c r="Q71" s="150">
        <v>0</v>
      </c>
      <c r="R71" s="150">
        <v>28</v>
      </c>
      <c r="S71" s="150">
        <v>10</v>
      </c>
      <c r="T71" s="150">
        <v>52</v>
      </c>
      <c r="U71" s="155">
        <f t="shared" si="78"/>
        <v>495</v>
      </c>
      <c r="W71" s="33" t="s">
        <v>19</v>
      </c>
      <c r="X71" s="147">
        <v>95</v>
      </c>
      <c r="Y71" s="147">
        <v>85</v>
      </c>
      <c r="Z71" s="147">
        <v>227</v>
      </c>
      <c r="AA71" s="147">
        <v>15</v>
      </c>
      <c r="AB71" s="147">
        <v>11</v>
      </c>
      <c r="AC71" s="147">
        <v>4</v>
      </c>
      <c r="AD71" s="147">
        <v>4</v>
      </c>
      <c r="AE71" s="147">
        <v>0</v>
      </c>
      <c r="AF71" s="147">
        <v>20</v>
      </c>
      <c r="AG71" s="147">
        <v>0</v>
      </c>
      <c r="AH71" s="147">
        <v>14</v>
      </c>
      <c r="AI71" s="147">
        <v>0</v>
      </c>
      <c r="AJ71" s="163">
        <v>19</v>
      </c>
      <c r="AK71" s="156">
        <v>2</v>
      </c>
      <c r="AL71" s="156">
        <v>6</v>
      </c>
      <c r="AM71" s="156">
        <v>1</v>
      </c>
      <c r="AN71" s="156">
        <v>60</v>
      </c>
      <c r="AO71" s="156">
        <v>39</v>
      </c>
      <c r="AP71" s="156">
        <v>55</v>
      </c>
      <c r="AQ71" s="155">
        <f t="shared" si="79"/>
        <v>657</v>
      </c>
      <c r="AS71" s="33" t="s">
        <v>19</v>
      </c>
      <c r="AT71" s="164">
        <v>139</v>
      </c>
      <c r="AU71" s="164">
        <v>63</v>
      </c>
      <c r="AV71" s="164">
        <v>147</v>
      </c>
      <c r="AW71" s="164">
        <v>30</v>
      </c>
      <c r="AX71" s="164">
        <v>4</v>
      </c>
      <c r="AY71" s="164">
        <v>8</v>
      </c>
      <c r="AZ71" s="164">
        <v>5</v>
      </c>
      <c r="BA71" s="164">
        <v>1</v>
      </c>
      <c r="BB71" s="164">
        <v>28</v>
      </c>
      <c r="BC71" s="164">
        <v>10</v>
      </c>
      <c r="BD71" s="164">
        <v>15</v>
      </c>
      <c r="BE71" s="164">
        <v>6</v>
      </c>
      <c r="BF71" s="164">
        <v>18</v>
      </c>
      <c r="BG71" s="164">
        <v>5</v>
      </c>
      <c r="BH71" s="164">
        <v>20</v>
      </c>
      <c r="BI71" s="164">
        <v>4</v>
      </c>
      <c r="BJ71" s="164">
        <v>84</v>
      </c>
      <c r="BK71" s="164">
        <v>26</v>
      </c>
      <c r="BL71" s="164">
        <v>141</v>
      </c>
      <c r="BM71" s="155">
        <f t="shared" si="80"/>
        <v>754</v>
      </c>
    </row>
    <row r="72" spans="1:65" x14ac:dyDescent="0.2">
      <c r="A72" s="151" t="s">
        <v>20</v>
      </c>
      <c r="B72" s="150">
        <v>93</v>
      </c>
      <c r="C72" s="150">
        <v>41</v>
      </c>
      <c r="D72" s="150">
        <v>80</v>
      </c>
      <c r="E72" s="150">
        <v>4</v>
      </c>
      <c r="F72" s="150">
        <v>0</v>
      </c>
      <c r="G72" s="150">
        <v>0</v>
      </c>
      <c r="H72" s="150">
        <v>0</v>
      </c>
      <c r="I72" s="150">
        <v>0</v>
      </c>
      <c r="J72" s="150">
        <v>7</v>
      </c>
      <c r="K72" s="150">
        <v>1</v>
      </c>
      <c r="L72" s="150">
        <v>4</v>
      </c>
      <c r="M72" s="150">
        <v>6</v>
      </c>
      <c r="N72" s="150">
        <v>2</v>
      </c>
      <c r="O72" s="150">
        <v>0</v>
      </c>
      <c r="P72" s="150">
        <v>6</v>
      </c>
      <c r="Q72" s="150">
        <v>0</v>
      </c>
      <c r="R72" s="150">
        <v>6</v>
      </c>
      <c r="S72" s="150">
        <v>7</v>
      </c>
      <c r="T72" s="150">
        <v>41</v>
      </c>
      <c r="U72" s="155">
        <f t="shared" si="78"/>
        <v>298</v>
      </c>
      <c r="W72" s="33" t="s">
        <v>20</v>
      </c>
      <c r="X72" s="147">
        <v>83</v>
      </c>
      <c r="Y72" s="147">
        <v>36</v>
      </c>
      <c r="Z72" s="147">
        <v>55</v>
      </c>
      <c r="AA72" s="147">
        <v>1</v>
      </c>
      <c r="AB72" s="147">
        <v>0</v>
      </c>
      <c r="AC72" s="147">
        <v>0</v>
      </c>
      <c r="AD72" s="147">
        <v>1</v>
      </c>
      <c r="AE72" s="147">
        <v>0</v>
      </c>
      <c r="AF72" s="147">
        <v>12</v>
      </c>
      <c r="AG72" s="147">
        <v>0</v>
      </c>
      <c r="AH72" s="147">
        <v>10</v>
      </c>
      <c r="AI72" s="147">
        <v>4</v>
      </c>
      <c r="AJ72" s="163">
        <v>1</v>
      </c>
      <c r="AK72" s="156">
        <v>1</v>
      </c>
      <c r="AL72" s="156">
        <v>10</v>
      </c>
      <c r="AM72" s="156">
        <v>1</v>
      </c>
      <c r="AN72" s="156">
        <v>15</v>
      </c>
      <c r="AO72" s="156">
        <v>1</v>
      </c>
      <c r="AP72" s="156">
        <v>96</v>
      </c>
      <c r="AQ72" s="155">
        <f t="shared" si="79"/>
        <v>327</v>
      </c>
      <c r="AS72" s="33" t="s">
        <v>20</v>
      </c>
      <c r="AT72" s="164">
        <v>59</v>
      </c>
      <c r="AU72" s="164">
        <v>29</v>
      </c>
      <c r="AV72" s="164">
        <v>45</v>
      </c>
      <c r="AW72" s="164">
        <v>3</v>
      </c>
      <c r="AX72" s="164">
        <v>0</v>
      </c>
      <c r="AY72" s="164">
        <v>0</v>
      </c>
      <c r="AZ72" s="164">
        <v>0</v>
      </c>
      <c r="BA72" s="164">
        <v>0</v>
      </c>
      <c r="BB72" s="164">
        <v>5</v>
      </c>
      <c r="BC72" s="164">
        <v>0</v>
      </c>
      <c r="BD72" s="164">
        <v>6</v>
      </c>
      <c r="BE72" s="164">
        <v>1</v>
      </c>
      <c r="BF72" s="164">
        <v>2</v>
      </c>
      <c r="BG72" s="164">
        <v>0</v>
      </c>
      <c r="BH72" s="164">
        <v>6</v>
      </c>
      <c r="BI72" s="164">
        <v>0</v>
      </c>
      <c r="BJ72" s="164">
        <v>16</v>
      </c>
      <c r="BK72" s="164">
        <v>6</v>
      </c>
      <c r="BL72" s="164">
        <v>126</v>
      </c>
      <c r="BM72" s="155">
        <f t="shared" si="80"/>
        <v>304</v>
      </c>
    </row>
    <row r="73" spans="1:65" x14ac:dyDescent="0.2">
      <c r="A73" s="151" t="s">
        <v>21</v>
      </c>
      <c r="B73" s="150">
        <v>1081</v>
      </c>
      <c r="C73" s="150">
        <v>340</v>
      </c>
      <c r="D73" s="150">
        <v>844</v>
      </c>
      <c r="E73" s="150">
        <v>123</v>
      </c>
      <c r="F73" s="150">
        <v>30</v>
      </c>
      <c r="G73" s="150">
        <v>14</v>
      </c>
      <c r="H73" s="150">
        <v>3</v>
      </c>
      <c r="I73" s="150">
        <v>2</v>
      </c>
      <c r="J73" s="150">
        <v>86</v>
      </c>
      <c r="K73" s="150">
        <v>16</v>
      </c>
      <c r="L73" s="150">
        <v>136</v>
      </c>
      <c r="M73" s="150">
        <v>13</v>
      </c>
      <c r="N73" s="150">
        <v>38</v>
      </c>
      <c r="O73" s="150">
        <v>9</v>
      </c>
      <c r="P73" s="150">
        <v>49</v>
      </c>
      <c r="Q73" s="150">
        <v>9</v>
      </c>
      <c r="R73" s="150">
        <v>251</v>
      </c>
      <c r="S73" s="150">
        <v>142</v>
      </c>
      <c r="T73" s="150">
        <v>281</v>
      </c>
      <c r="U73" s="155">
        <f t="shared" si="78"/>
        <v>3467</v>
      </c>
      <c r="W73" s="33" t="s">
        <v>21</v>
      </c>
      <c r="X73" s="147">
        <v>1319</v>
      </c>
      <c r="Y73" s="147">
        <v>440</v>
      </c>
      <c r="Z73" s="147">
        <v>773</v>
      </c>
      <c r="AA73" s="147">
        <v>64</v>
      </c>
      <c r="AB73" s="147">
        <v>62</v>
      </c>
      <c r="AC73" s="147">
        <v>3</v>
      </c>
      <c r="AD73" s="147">
        <v>3</v>
      </c>
      <c r="AE73" s="147">
        <v>0</v>
      </c>
      <c r="AF73" s="147">
        <v>105</v>
      </c>
      <c r="AG73" s="147">
        <v>7</v>
      </c>
      <c r="AH73" s="147">
        <v>195</v>
      </c>
      <c r="AI73" s="147">
        <v>12</v>
      </c>
      <c r="AJ73" s="163">
        <v>101</v>
      </c>
      <c r="AK73" s="156">
        <v>9</v>
      </c>
      <c r="AL73" s="156">
        <v>43</v>
      </c>
      <c r="AM73" s="156">
        <v>6</v>
      </c>
      <c r="AN73" s="156">
        <v>255</v>
      </c>
      <c r="AO73" s="156">
        <v>110</v>
      </c>
      <c r="AP73" s="156">
        <v>440</v>
      </c>
      <c r="AQ73" s="155">
        <f t="shared" si="79"/>
        <v>3947</v>
      </c>
      <c r="AS73" s="33" t="s">
        <v>21</v>
      </c>
      <c r="AT73" s="164">
        <v>1095</v>
      </c>
      <c r="AU73" s="164">
        <v>444</v>
      </c>
      <c r="AV73" s="164">
        <v>579</v>
      </c>
      <c r="AW73" s="164">
        <v>38</v>
      </c>
      <c r="AX73" s="164">
        <v>7</v>
      </c>
      <c r="AY73" s="164">
        <v>2</v>
      </c>
      <c r="AZ73" s="164">
        <v>3</v>
      </c>
      <c r="BA73" s="164">
        <v>1</v>
      </c>
      <c r="BB73" s="164">
        <v>28</v>
      </c>
      <c r="BC73" s="164">
        <v>5</v>
      </c>
      <c r="BD73" s="164">
        <v>133</v>
      </c>
      <c r="BE73" s="164">
        <v>26</v>
      </c>
      <c r="BF73" s="164">
        <v>55</v>
      </c>
      <c r="BG73" s="164">
        <v>7</v>
      </c>
      <c r="BH73" s="164">
        <v>44</v>
      </c>
      <c r="BI73" s="164">
        <v>2</v>
      </c>
      <c r="BJ73" s="164">
        <v>271</v>
      </c>
      <c r="BK73" s="164">
        <v>130</v>
      </c>
      <c r="BL73" s="164">
        <v>497</v>
      </c>
      <c r="BM73" s="155">
        <f t="shared" si="80"/>
        <v>3367</v>
      </c>
    </row>
    <row r="74" spans="1:65" x14ac:dyDescent="0.2">
      <c r="A74" s="151" t="s">
        <v>22</v>
      </c>
      <c r="B74" s="150">
        <v>339</v>
      </c>
      <c r="C74" s="150">
        <v>240</v>
      </c>
      <c r="D74" s="150">
        <v>240</v>
      </c>
      <c r="E74" s="150">
        <v>27</v>
      </c>
      <c r="F74" s="150">
        <v>0</v>
      </c>
      <c r="G74" s="150">
        <v>1</v>
      </c>
      <c r="H74" s="150">
        <v>4</v>
      </c>
      <c r="I74" s="150">
        <v>2</v>
      </c>
      <c r="J74" s="150">
        <v>21</v>
      </c>
      <c r="K74" s="150">
        <v>5</v>
      </c>
      <c r="L74" s="150">
        <v>7</v>
      </c>
      <c r="M74" s="150">
        <v>1</v>
      </c>
      <c r="N74" s="150">
        <v>13</v>
      </c>
      <c r="O74" s="150">
        <v>3</v>
      </c>
      <c r="P74" s="150">
        <v>29</v>
      </c>
      <c r="Q74" s="150">
        <v>3</v>
      </c>
      <c r="R74" s="150">
        <v>176</v>
      </c>
      <c r="S74" s="150">
        <v>63</v>
      </c>
      <c r="T74" s="150">
        <v>92</v>
      </c>
      <c r="U74" s="155">
        <f t="shared" si="78"/>
        <v>1266</v>
      </c>
      <c r="W74" s="33" t="s">
        <v>22</v>
      </c>
      <c r="X74" s="147">
        <v>478</v>
      </c>
      <c r="Y74" s="147">
        <v>333</v>
      </c>
      <c r="Z74" s="147">
        <v>303</v>
      </c>
      <c r="AA74" s="147">
        <v>33</v>
      </c>
      <c r="AB74" s="147">
        <v>10</v>
      </c>
      <c r="AC74" s="147">
        <v>10</v>
      </c>
      <c r="AD74" s="147">
        <v>1</v>
      </c>
      <c r="AE74" s="147">
        <v>0</v>
      </c>
      <c r="AF74" s="147">
        <v>25</v>
      </c>
      <c r="AG74" s="147">
        <v>3</v>
      </c>
      <c r="AH74" s="147">
        <v>7</v>
      </c>
      <c r="AI74" s="147">
        <v>5</v>
      </c>
      <c r="AJ74" s="163">
        <v>24</v>
      </c>
      <c r="AK74" s="156">
        <v>1</v>
      </c>
      <c r="AL74" s="156">
        <v>23</v>
      </c>
      <c r="AM74" s="156">
        <v>0</v>
      </c>
      <c r="AN74" s="156">
        <v>89</v>
      </c>
      <c r="AO74" s="156">
        <v>53</v>
      </c>
      <c r="AP74" s="156">
        <v>86</v>
      </c>
      <c r="AQ74" s="155">
        <f t="shared" si="79"/>
        <v>1484</v>
      </c>
      <c r="AS74" s="33" t="s">
        <v>22</v>
      </c>
      <c r="AT74" s="164">
        <v>271</v>
      </c>
      <c r="AU74" s="164">
        <v>181</v>
      </c>
      <c r="AV74" s="164">
        <v>252</v>
      </c>
      <c r="AW74" s="164">
        <v>27</v>
      </c>
      <c r="AX74" s="164">
        <v>8</v>
      </c>
      <c r="AY74" s="164">
        <v>3</v>
      </c>
      <c r="AZ74" s="164">
        <v>1</v>
      </c>
      <c r="BA74" s="164">
        <v>0</v>
      </c>
      <c r="BB74" s="164">
        <v>32</v>
      </c>
      <c r="BC74" s="164">
        <v>5</v>
      </c>
      <c r="BD74" s="164">
        <v>18</v>
      </c>
      <c r="BE74" s="164">
        <v>3</v>
      </c>
      <c r="BF74" s="164">
        <v>25</v>
      </c>
      <c r="BG74" s="164">
        <v>1</v>
      </c>
      <c r="BH74" s="164">
        <v>9</v>
      </c>
      <c r="BI74" s="164">
        <v>10</v>
      </c>
      <c r="BJ74" s="164">
        <v>128</v>
      </c>
      <c r="BK74" s="164">
        <v>35</v>
      </c>
      <c r="BL74" s="164">
        <v>187</v>
      </c>
      <c r="BM74" s="155">
        <f t="shared" si="80"/>
        <v>1196</v>
      </c>
    </row>
    <row r="75" spans="1:65" ht="25.5" x14ac:dyDescent="0.2">
      <c r="A75" s="151" t="s">
        <v>23</v>
      </c>
      <c r="B75" s="150">
        <v>194</v>
      </c>
      <c r="C75" s="150">
        <v>57</v>
      </c>
      <c r="D75" s="150">
        <v>474</v>
      </c>
      <c r="E75" s="150">
        <v>14</v>
      </c>
      <c r="F75" s="150">
        <v>0</v>
      </c>
      <c r="G75" s="150">
        <v>0</v>
      </c>
      <c r="H75" s="150">
        <v>0</v>
      </c>
      <c r="I75" s="150">
        <v>0</v>
      </c>
      <c r="J75" s="150">
        <v>15</v>
      </c>
      <c r="K75" s="150">
        <v>3</v>
      </c>
      <c r="L75" s="150">
        <v>19</v>
      </c>
      <c r="M75" s="150">
        <v>0</v>
      </c>
      <c r="N75" s="150">
        <v>0</v>
      </c>
      <c r="O75" s="150">
        <v>0</v>
      </c>
      <c r="P75" s="150">
        <v>14</v>
      </c>
      <c r="Q75" s="150">
        <v>0</v>
      </c>
      <c r="R75" s="150">
        <v>25</v>
      </c>
      <c r="S75" s="150">
        <v>11</v>
      </c>
      <c r="T75" s="150">
        <v>266</v>
      </c>
      <c r="U75" s="155">
        <f t="shared" si="78"/>
        <v>1092</v>
      </c>
      <c r="W75" s="33" t="s">
        <v>23</v>
      </c>
      <c r="X75" s="147">
        <v>235</v>
      </c>
      <c r="Y75" s="147">
        <v>47</v>
      </c>
      <c r="Z75" s="147">
        <v>394</v>
      </c>
      <c r="AA75" s="147">
        <v>11</v>
      </c>
      <c r="AB75" s="147">
        <v>0</v>
      </c>
      <c r="AC75" s="147">
        <v>0</v>
      </c>
      <c r="AD75" s="147">
        <v>1</v>
      </c>
      <c r="AE75" s="147">
        <v>0</v>
      </c>
      <c r="AF75" s="147">
        <v>11</v>
      </c>
      <c r="AG75" s="147">
        <v>3</v>
      </c>
      <c r="AH75" s="147">
        <v>24</v>
      </c>
      <c r="AI75" s="147">
        <v>0</v>
      </c>
      <c r="AJ75" s="163">
        <v>0</v>
      </c>
      <c r="AK75" s="156">
        <v>0</v>
      </c>
      <c r="AL75" s="156">
        <v>13</v>
      </c>
      <c r="AM75" s="156">
        <v>0</v>
      </c>
      <c r="AN75" s="156">
        <v>0</v>
      </c>
      <c r="AO75" s="156">
        <v>0</v>
      </c>
      <c r="AP75" s="156">
        <v>540</v>
      </c>
      <c r="AQ75" s="155">
        <f t="shared" si="79"/>
        <v>1279</v>
      </c>
      <c r="AS75" s="33" t="s">
        <v>23</v>
      </c>
      <c r="AT75" s="164">
        <v>176</v>
      </c>
      <c r="AU75" s="164">
        <v>82</v>
      </c>
      <c r="AV75" s="164">
        <v>418</v>
      </c>
      <c r="AW75" s="164">
        <v>32</v>
      </c>
      <c r="AX75" s="164">
        <v>3</v>
      </c>
      <c r="AY75" s="164">
        <v>2</v>
      </c>
      <c r="AZ75" s="164">
        <v>1</v>
      </c>
      <c r="BA75" s="164">
        <v>0</v>
      </c>
      <c r="BB75" s="164">
        <v>16</v>
      </c>
      <c r="BC75" s="164">
        <v>10</v>
      </c>
      <c r="BD75" s="164">
        <v>22</v>
      </c>
      <c r="BE75" s="164">
        <v>0</v>
      </c>
      <c r="BF75" s="164">
        <v>1</v>
      </c>
      <c r="BG75" s="164">
        <v>0</v>
      </c>
      <c r="BH75" s="164">
        <v>20</v>
      </c>
      <c r="BI75" s="164">
        <v>2</v>
      </c>
      <c r="BJ75" s="164">
        <v>175</v>
      </c>
      <c r="BK75" s="164">
        <v>75</v>
      </c>
      <c r="BL75" s="164">
        <v>476</v>
      </c>
      <c r="BM75" s="155">
        <f t="shared" si="80"/>
        <v>1511</v>
      </c>
    </row>
    <row r="76" spans="1:65" x14ac:dyDescent="0.2">
      <c r="A76" s="151" t="s">
        <v>24</v>
      </c>
      <c r="B76" s="150">
        <v>88</v>
      </c>
      <c r="C76" s="150">
        <v>74</v>
      </c>
      <c r="D76" s="150">
        <v>340</v>
      </c>
      <c r="E76" s="150">
        <v>20</v>
      </c>
      <c r="F76" s="150">
        <v>0</v>
      </c>
      <c r="G76" s="150">
        <v>0</v>
      </c>
      <c r="H76" s="150">
        <v>5</v>
      </c>
      <c r="I76" s="150">
        <v>0</v>
      </c>
      <c r="J76" s="150">
        <v>9</v>
      </c>
      <c r="K76" s="150">
        <v>0</v>
      </c>
      <c r="L76" s="150">
        <v>11</v>
      </c>
      <c r="M76" s="150">
        <v>3</v>
      </c>
      <c r="N76" s="150">
        <v>11</v>
      </c>
      <c r="O76" s="150">
        <v>1</v>
      </c>
      <c r="P76" s="150">
        <v>9</v>
      </c>
      <c r="Q76" s="150">
        <v>0</v>
      </c>
      <c r="R76" s="150">
        <v>69</v>
      </c>
      <c r="S76" s="150">
        <v>68</v>
      </c>
      <c r="T76" s="150">
        <v>72</v>
      </c>
      <c r="U76" s="155">
        <f t="shared" si="78"/>
        <v>780</v>
      </c>
      <c r="W76" s="33" t="s">
        <v>24</v>
      </c>
      <c r="X76" s="147">
        <v>122</v>
      </c>
      <c r="Y76" s="147">
        <v>76</v>
      </c>
      <c r="Z76" s="147">
        <v>374</v>
      </c>
      <c r="AA76" s="147">
        <v>21</v>
      </c>
      <c r="AB76" s="147">
        <v>2</v>
      </c>
      <c r="AC76" s="147">
        <v>1</v>
      </c>
      <c r="AD76" s="147">
        <v>6</v>
      </c>
      <c r="AE76" s="147">
        <v>0</v>
      </c>
      <c r="AF76" s="147">
        <v>16</v>
      </c>
      <c r="AG76" s="147">
        <v>1</v>
      </c>
      <c r="AH76" s="147">
        <v>10</v>
      </c>
      <c r="AI76" s="147">
        <v>0</v>
      </c>
      <c r="AJ76" s="163">
        <v>4</v>
      </c>
      <c r="AK76" s="156">
        <v>1</v>
      </c>
      <c r="AL76" s="156">
        <v>1</v>
      </c>
      <c r="AM76" s="156">
        <v>1</v>
      </c>
      <c r="AN76" s="156">
        <v>35</v>
      </c>
      <c r="AO76" s="156">
        <v>61</v>
      </c>
      <c r="AP76" s="156">
        <v>215</v>
      </c>
      <c r="AQ76" s="155">
        <f t="shared" si="79"/>
        <v>947</v>
      </c>
      <c r="AS76" s="33" t="s">
        <v>24</v>
      </c>
      <c r="AT76" s="164">
        <v>70</v>
      </c>
      <c r="AU76" s="164">
        <v>87</v>
      </c>
      <c r="AV76" s="164">
        <v>405</v>
      </c>
      <c r="AW76" s="164">
        <v>19</v>
      </c>
      <c r="AX76" s="164">
        <v>1</v>
      </c>
      <c r="AY76" s="164">
        <v>0</v>
      </c>
      <c r="AZ76" s="164">
        <v>5</v>
      </c>
      <c r="BA76" s="164">
        <v>0</v>
      </c>
      <c r="BB76" s="164">
        <v>10</v>
      </c>
      <c r="BC76" s="164">
        <v>0</v>
      </c>
      <c r="BD76" s="164">
        <v>12</v>
      </c>
      <c r="BE76" s="164">
        <v>0</v>
      </c>
      <c r="BF76" s="164">
        <v>6</v>
      </c>
      <c r="BG76" s="164">
        <v>0</v>
      </c>
      <c r="BH76" s="164">
        <v>2</v>
      </c>
      <c r="BI76" s="164">
        <v>1</v>
      </c>
      <c r="BJ76" s="164">
        <v>292</v>
      </c>
      <c r="BK76" s="164">
        <v>66</v>
      </c>
      <c r="BL76" s="164">
        <v>61</v>
      </c>
      <c r="BM76" s="155">
        <f t="shared" si="80"/>
        <v>1037</v>
      </c>
    </row>
    <row r="77" spans="1:65" x14ac:dyDescent="0.2">
      <c r="A77" s="151" t="s">
        <v>25</v>
      </c>
      <c r="B77" s="150">
        <v>104</v>
      </c>
      <c r="C77" s="150">
        <v>28</v>
      </c>
      <c r="D77" s="150">
        <v>83</v>
      </c>
      <c r="E77" s="150">
        <v>5</v>
      </c>
      <c r="F77" s="150">
        <v>0</v>
      </c>
      <c r="G77" s="150">
        <v>2</v>
      </c>
      <c r="H77" s="150">
        <v>0</v>
      </c>
      <c r="I77" s="150">
        <v>0</v>
      </c>
      <c r="J77" s="150">
        <v>6</v>
      </c>
      <c r="K77" s="150">
        <v>0</v>
      </c>
      <c r="L77" s="150">
        <v>1</v>
      </c>
      <c r="M77" s="150">
        <v>0</v>
      </c>
      <c r="N77" s="150">
        <v>7</v>
      </c>
      <c r="O77" s="150">
        <v>0</v>
      </c>
      <c r="P77" s="150">
        <v>0</v>
      </c>
      <c r="Q77" s="150">
        <v>0</v>
      </c>
      <c r="R77" s="150">
        <v>19</v>
      </c>
      <c r="S77" s="150">
        <v>70</v>
      </c>
      <c r="T77" s="150">
        <v>51</v>
      </c>
      <c r="U77" s="155">
        <f t="shared" si="78"/>
        <v>376</v>
      </c>
      <c r="W77" s="33" t="s">
        <v>25</v>
      </c>
      <c r="X77" s="147">
        <v>63</v>
      </c>
      <c r="Y77" s="147">
        <v>35</v>
      </c>
      <c r="Z77" s="147">
        <v>93</v>
      </c>
      <c r="AA77" s="147">
        <v>6</v>
      </c>
      <c r="AB77" s="147">
        <v>0</v>
      </c>
      <c r="AC77" s="147">
        <v>1</v>
      </c>
      <c r="AD77" s="147">
        <v>0</v>
      </c>
      <c r="AE77" s="147">
        <v>0</v>
      </c>
      <c r="AF77" s="147">
        <v>5</v>
      </c>
      <c r="AG77" s="147">
        <v>1</v>
      </c>
      <c r="AH77" s="147">
        <v>10</v>
      </c>
      <c r="AI77" s="147">
        <v>0</v>
      </c>
      <c r="AJ77" s="163">
        <v>5</v>
      </c>
      <c r="AK77" s="156">
        <v>0</v>
      </c>
      <c r="AL77" s="156">
        <v>0</v>
      </c>
      <c r="AM77" s="156">
        <v>3</v>
      </c>
      <c r="AN77" s="156">
        <v>17</v>
      </c>
      <c r="AO77" s="156">
        <v>68</v>
      </c>
      <c r="AP77" s="156">
        <v>59</v>
      </c>
      <c r="AQ77" s="155">
        <f t="shared" si="79"/>
        <v>366</v>
      </c>
      <c r="AS77" s="33" t="s">
        <v>25</v>
      </c>
      <c r="AT77" s="164">
        <v>51</v>
      </c>
      <c r="AU77" s="164">
        <v>19</v>
      </c>
      <c r="AV77" s="164">
        <v>78</v>
      </c>
      <c r="AW77" s="164">
        <v>4</v>
      </c>
      <c r="AX77" s="164">
        <v>0</v>
      </c>
      <c r="AY77" s="164">
        <v>0</v>
      </c>
      <c r="AZ77" s="164">
        <v>0</v>
      </c>
      <c r="BA77" s="164">
        <v>0</v>
      </c>
      <c r="BB77" s="164">
        <v>6</v>
      </c>
      <c r="BC77" s="164">
        <v>0</v>
      </c>
      <c r="BD77" s="164">
        <v>5</v>
      </c>
      <c r="BE77" s="164">
        <v>0</v>
      </c>
      <c r="BF77" s="164">
        <v>1</v>
      </c>
      <c r="BG77" s="164">
        <v>0</v>
      </c>
      <c r="BH77" s="164">
        <v>0</v>
      </c>
      <c r="BI77" s="164">
        <v>2</v>
      </c>
      <c r="BJ77" s="164">
        <v>15</v>
      </c>
      <c r="BK77" s="164">
        <v>61</v>
      </c>
      <c r="BL77" s="164">
        <v>61</v>
      </c>
      <c r="BM77" s="155">
        <f t="shared" si="80"/>
        <v>303</v>
      </c>
    </row>
    <row r="78" spans="1:65" x14ac:dyDescent="0.2">
      <c r="A78" s="151" t="s">
        <v>26</v>
      </c>
      <c r="B78" s="150">
        <v>78</v>
      </c>
      <c r="C78" s="150">
        <v>65</v>
      </c>
      <c r="D78" s="150">
        <v>171</v>
      </c>
      <c r="E78" s="150">
        <v>17</v>
      </c>
      <c r="F78" s="150">
        <v>0</v>
      </c>
      <c r="G78" s="150">
        <v>9</v>
      </c>
      <c r="H78" s="150">
        <v>0</v>
      </c>
      <c r="I78" s="150">
        <v>0</v>
      </c>
      <c r="J78" s="150">
        <v>1</v>
      </c>
      <c r="K78" s="150">
        <v>0</v>
      </c>
      <c r="L78" s="150">
        <v>2</v>
      </c>
      <c r="M78" s="150">
        <v>0</v>
      </c>
      <c r="N78" s="150">
        <v>3</v>
      </c>
      <c r="O78" s="150">
        <v>0</v>
      </c>
      <c r="P78" s="150">
        <v>17</v>
      </c>
      <c r="Q78" s="150">
        <v>0</v>
      </c>
      <c r="R78" s="150">
        <v>11</v>
      </c>
      <c r="S78" s="150">
        <v>6</v>
      </c>
      <c r="T78" s="150">
        <v>124</v>
      </c>
      <c r="U78" s="155">
        <f t="shared" si="78"/>
        <v>504</v>
      </c>
      <c r="W78" s="33" t="s">
        <v>26</v>
      </c>
      <c r="X78" s="147">
        <v>49</v>
      </c>
      <c r="Y78" s="147">
        <v>62</v>
      </c>
      <c r="Z78" s="147">
        <v>325</v>
      </c>
      <c r="AA78" s="147">
        <v>8</v>
      </c>
      <c r="AB78" s="147">
        <v>0</v>
      </c>
      <c r="AC78" s="147">
        <v>3</v>
      </c>
      <c r="AD78" s="147">
        <v>1</v>
      </c>
      <c r="AE78" s="147">
        <v>0</v>
      </c>
      <c r="AF78" s="147">
        <v>5</v>
      </c>
      <c r="AG78" s="147">
        <v>4</v>
      </c>
      <c r="AH78" s="147">
        <v>10</v>
      </c>
      <c r="AI78" s="147">
        <v>0</v>
      </c>
      <c r="AJ78" s="163">
        <v>0</v>
      </c>
      <c r="AK78" s="156">
        <v>0</v>
      </c>
      <c r="AL78" s="156">
        <v>10</v>
      </c>
      <c r="AM78" s="156">
        <v>0</v>
      </c>
      <c r="AN78" s="156">
        <v>4</v>
      </c>
      <c r="AO78" s="156">
        <v>0</v>
      </c>
      <c r="AP78" s="156">
        <v>31</v>
      </c>
      <c r="AQ78" s="155">
        <f t="shared" si="79"/>
        <v>512</v>
      </c>
      <c r="AS78" s="33" t="s">
        <v>26</v>
      </c>
      <c r="AT78" s="164">
        <v>52</v>
      </c>
      <c r="AU78" s="164">
        <v>49</v>
      </c>
      <c r="AV78" s="164">
        <v>403</v>
      </c>
      <c r="AW78" s="164">
        <v>5</v>
      </c>
      <c r="AX78" s="164">
        <v>0</v>
      </c>
      <c r="AY78" s="164">
        <v>0</v>
      </c>
      <c r="AZ78" s="164">
        <v>0</v>
      </c>
      <c r="BA78" s="164">
        <v>0</v>
      </c>
      <c r="BB78" s="164">
        <v>2</v>
      </c>
      <c r="BC78" s="164">
        <v>0</v>
      </c>
      <c r="BD78" s="164">
        <v>15</v>
      </c>
      <c r="BE78" s="164">
        <v>0</v>
      </c>
      <c r="BF78" s="164">
        <v>0</v>
      </c>
      <c r="BG78" s="164">
        <v>0</v>
      </c>
      <c r="BH78" s="164">
        <v>0</v>
      </c>
      <c r="BI78" s="164">
        <v>0</v>
      </c>
      <c r="BJ78" s="164">
        <v>2</v>
      </c>
      <c r="BK78" s="164">
        <v>1</v>
      </c>
      <c r="BL78" s="164">
        <v>37</v>
      </c>
      <c r="BM78" s="155">
        <f t="shared" si="80"/>
        <v>566</v>
      </c>
    </row>
    <row r="79" spans="1:65" x14ac:dyDescent="0.2">
      <c r="A79" s="151" t="s">
        <v>27</v>
      </c>
      <c r="B79" s="150">
        <v>9724</v>
      </c>
      <c r="C79" s="150">
        <v>1622</v>
      </c>
      <c r="D79" s="150">
        <v>10104</v>
      </c>
      <c r="E79" s="150">
        <v>1352</v>
      </c>
      <c r="F79" s="150">
        <v>262</v>
      </c>
      <c r="G79" s="150">
        <v>133</v>
      </c>
      <c r="H79" s="150">
        <v>390</v>
      </c>
      <c r="I79" s="150">
        <v>34</v>
      </c>
      <c r="J79" s="150">
        <v>737</v>
      </c>
      <c r="K79" s="150">
        <v>58</v>
      </c>
      <c r="L79" s="150">
        <v>656</v>
      </c>
      <c r="M79" s="150">
        <v>86</v>
      </c>
      <c r="N79" s="150">
        <v>800</v>
      </c>
      <c r="O79" s="150">
        <v>100</v>
      </c>
      <c r="P79" s="150">
        <v>151</v>
      </c>
      <c r="Q79" s="150">
        <v>59</v>
      </c>
      <c r="R79" s="150">
        <v>1744</v>
      </c>
      <c r="S79" s="150">
        <v>2151</v>
      </c>
      <c r="T79" s="150">
        <v>5685</v>
      </c>
      <c r="U79" s="155">
        <f t="shared" si="78"/>
        <v>35848</v>
      </c>
      <c r="W79" s="33" t="s">
        <v>27</v>
      </c>
      <c r="X79" s="147">
        <v>10165</v>
      </c>
      <c r="Y79" s="147">
        <v>2486</v>
      </c>
      <c r="Z79" s="147">
        <v>11958</v>
      </c>
      <c r="AA79" s="147">
        <v>1322</v>
      </c>
      <c r="AB79" s="147">
        <v>434</v>
      </c>
      <c r="AC79" s="147">
        <v>224</v>
      </c>
      <c r="AD79" s="147">
        <v>459</v>
      </c>
      <c r="AE79" s="147">
        <v>60</v>
      </c>
      <c r="AF79" s="147">
        <v>546</v>
      </c>
      <c r="AG79" s="147">
        <v>57</v>
      </c>
      <c r="AH79" s="147">
        <v>638</v>
      </c>
      <c r="AI79" s="147">
        <v>104</v>
      </c>
      <c r="AJ79" s="163">
        <v>1249</v>
      </c>
      <c r="AK79" s="156">
        <v>126</v>
      </c>
      <c r="AL79" s="156">
        <v>180</v>
      </c>
      <c r="AM79" s="156">
        <v>111</v>
      </c>
      <c r="AN79" s="156">
        <v>1927</v>
      </c>
      <c r="AO79" s="156">
        <v>2059</v>
      </c>
      <c r="AP79" s="156">
        <v>6990</v>
      </c>
      <c r="AQ79" s="155">
        <f t="shared" si="79"/>
        <v>41095</v>
      </c>
      <c r="AS79" s="33" t="s">
        <v>27</v>
      </c>
      <c r="AT79" s="164">
        <v>12505</v>
      </c>
      <c r="AU79" s="164">
        <v>2359</v>
      </c>
      <c r="AV79" s="164">
        <v>13210</v>
      </c>
      <c r="AW79" s="164">
        <v>1390</v>
      </c>
      <c r="AX79" s="164">
        <v>440</v>
      </c>
      <c r="AY79" s="164">
        <v>115</v>
      </c>
      <c r="AZ79" s="164">
        <v>663</v>
      </c>
      <c r="BA79" s="164">
        <v>69</v>
      </c>
      <c r="BB79" s="164">
        <v>556</v>
      </c>
      <c r="BC79" s="164">
        <v>66</v>
      </c>
      <c r="BD79" s="164">
        <v>563</v>
      </c>
      <c r="BE79" s="164">
        <v>54</v>
      </c>
      <c r="BF79" s="164">
        <v>1530</v>
      </c>
      <c r="BG79" s="164">
        <v>128</v>
      </c>
      <c r="BH79" s="164">
        <v>257</v>
      </c>
      <c r="BI79" s="164">
        <v>141</v>
      </c>
      <c r="BJ79" s="164">
        <v>1592</v>
      </c>
      <c r="BK79" s="164">
        <v>2447</v>
      </c>
      <c r="BL79" s="164">
        <v>6910</v>
      </c>
      <c r="BM79" s="155">
        <f t="shared" si="80"/>
        <v>44995</v>
      </c>
    </row>
    <row r="80" spans="1:65" x14ac:dyDescent="0.2">
      <c r="A80" s="151" t="s">
        <v>28</v>
      </c>
      <c r="B80" s="150">
        <v>1014</v>
      </c>
      <c r="C80" s="150">
        <v>124</v>
      </c>
      <c r="D80" s="150">
        <v>634</v>
      </c>
      <c r="E80" s="150">
        <v>75</v>
      </c>
      <c r="F80" s="150">
        <v>48</v>
      </c>
      <c r="G80" s="150">
        <v>0</v>
      </c>
      <c r="H80" s="150">
        <v>6</v>
      </c>
      <c r="I80" s="150">
        <v>0</v>
      </c>
      <c r="J80" s="150">
        <v>29</v>
      </c>
      <c r="K80" s="150">
        <v>10</v>
      </c>
      <c r="L80" s="150">
        <v>28</v>
      </c>
      <c r="M80" s="150">
        <v>21</v>
      </c>
      <c r="N80" s="150">
        <v>3</v>
      </c>
      <c r="O80" s="150">
        <v>6</v>
      </c>
      <c r="P80" s="150">
        <v>5</v>
      </c>
      <c r="Q80" s="150">
        <v>5</v>
      </c>
      <c r="R80" s="150">
        <v>193</v>
      </c>
      <c r="S80" s="150">
        <v>49</v>
      </c>
      <c r="T80" s="150">
        <v>523</v>
      </c>
      <c r="U80" s="155">
        <f t="shared" si="78"/>
        <v>2773</v>
      </c>
      <c r="W80" s="33" t="s">
        <v>28</v>
      </c>
      <c r="X80" s="147">
        <v>949</v>
      </c>
      <c r="Y80" s="147">
        <v>99</v>
      </c>
      <c r="Z80" s="147">
        <v>658</v>
      </c>
      <c r="AA80" s="147">
        <v>81</v>
      </c>
      <c r="AB80" s="147">
        <v>48</v>
      </c>
      <c r="AC80" s="147">
        <v>0</v>
      </c>
      <c r="AD80" s="147">
        <v>12</v>
      </c>
      <c r="AE80" s="147">
        <v>0</v>
      </c>
      <c r="AF80" s="147">
        <v>25</v>
      </c>
      <c r="AG80" s="147">
        <v>12</v>
      </c>
      <c r="AH80" s="147">
        <v>13</v>
      </c>
      <c r="AI80" s="147">
        <v>20</v>
      </c>
      <c r="AJ80" s="163">
        <v>6</v>
      </c>
      <c r="AK80" s="156">
        <v>3</v>
      </c>
      <c r="AL80" s="156">
        <v>4</v>
      </c>
      <c r="AM80" s="156">
        <v>12</v>
      </c>
      <c r="AN80" s="156">
        <v>273</v>
      </c>
      <c r="AO80" s="156">
        <v>55</v>
      </c>
      <c r="AP80" s="156">
        <v>453</v>
      </c>
      <c r="AQ80" s="155">
        <f t="shared" si="79"/>
        <v>2723</v>
      </c>
      <c r="AS80" s="33" t="s">
        <v>28</v>
      </c>
      <c r="AT80" s="164">
        <v>998</v>
      </c>
      <c r="AU80" s="164">
        <v>67</v>
      </c>
      <c r="AV80" s="164">
        <v>845</v>
      </c>
      <c r="AW80" s="164">
        <v>72</v>
      </c>
      <c r="AX80" s="164">
        <v>0</v>
      </c>
      <c r="AY80" s="164">
        <v>0</v>
      </c>
      <c r="AZ80" s="164">
        <v>71</v>
      </c>
      <c r="BA80" s="164">
        <v>5</v>
      </c>
      <c r="BB80" s="164">
        <v>7</v>
      </c>
      <c r="BC80" s="164">
        <v>0</v>
      </c>
      <c r="BD80" s="164">
        <v>2</v>
      </c>
      <c r="BE80" s="164">
        <v>0</v>
      </c>
      <c r="BF80" s="164">
        <v>2</v>
      </c>
      <c r="BG80" s="164">
        <v>8</v>
      </c>
      <c r="BH80" s="164">
        <v>0</v>
      </c>
      <c r="BI80" s="164">
        <v>2</v>
      </c>
      <c r="BJ80" s="164">
        <v>354</v>
      </c>
      <c r="BK80" s="164">
        <v>29</v>
      </c>
      <c r="BL80" s="164">
        <v>583</v>
      </c>
      <c r="BM80" s="155">
        <f t="shared" si="80"/>
        <v>3045</v>
      </c>
    </row>
    <row r="81" spans="1:65" ht="25.5" x14ac:dyDescent="0.2">
      <c r="A81" s="151" t="s">
        <v>33</v>
      </c>
      <c r="B81" s="155">
        <v>10738</v>
      </c>
      <c r="C81" s="155">
        <v>1746</v>
      </c>
      <c r="D81" s="155">
        <v>10738</v>
      </c>
      <c r="E81" s="155">
        <v>1427</v>
      </c>
      <c r="F81" s="155">
        <v>310</v>
      </c>
      <c r="G81" s="155">
        <v>133</v>
      </c>
      <c r="H81" s="155">
        <v>396</v>
      </c>
      <c r="I81" s="155">
        <v>34</v>
      </c>
      <c r="J81" s="155">
        <v>766</v>
      </c>
      <c r="K81" s="155">
        <v>68</v>
      </c>
      <c r="L81" s="155">
        <v>684</v>
      </c>
      <c r="M81" s="155">
        <v>107</v>
      </c>
      <c r="N81" s="155">
        <v>803</v>
      </c>
      <c r="O81" s="155">
        <v>106</v>
      </c>
      <c r="P81" s="155">
        <v>156</v>
      </c>
      <c r="Q81" s="155">
        <v>64</v>
      </c>
      <c r="R81" s="155">
        <v>1937</v>
      </c>
      <c r="S81" s="155">
        <v>2200</v>
      </c>
      <c r="T81" s="155">
        <v>6208</v>
      </c>
      <c r="U81" s="155">
        <f t="shared" si="78"/>
        <v>38621</v>
      </c>
      <c r="W81" s="33" t="s">
        <v>33</v>
      </c>
      <c r="X81" s="155">
        <v>11114</v>
      </c>
      <c r="Y81" s="155">
        <v>2585</v>
      </c>
      <c r="Z81" s="155">
        <v>12616</v>
      </c>
      <c r="AA81" s="155">
        <v>1403</v>
      </c>
      <c r="AB81" s="155">
        <v>482</v>
      </c>
      <c r="AC81" s="155">
        <v>224</v>
      </c>
      <c r="AD81" s="155">
        <v>471</v>
      </c>
      <c r="AE81" s="155">
        <v>60</v>
      </c>
      <c r="AF81" s="155">
        <v>571</v>
      </c>
      <c r="AG81" s="155">
        <v>69</v>
      </c>
      <c r="AH81" s="155">
        <v>651</v>
      </c>
      <c r="AI81" s="155">
        <v>124</v>
      </c>
      <c r="AJ81" s="155">
        <v>1255</v>
      </c>
      <c r="AK81" s="155">
        <v>129</v>
      </c>
      <c r="AL81" s="155">
        <v>184</v>
      </c>
      <c r="AM81" s="155">
        <v>123</v>
      </c>
      <c r="AN81" s="155">
        <v>2200</v>
      </c>
      <c r="AO81" s="155">
        <v>2114</v>
      </c>
      <c r="AP81" s="155">
        <v>7443</v>
      </c>
      <c r="AQ81" s="155">
        <f t="shared" si="79"/>
        <v>43818</v>
      </c>
      <c r="AS81" s="33" t="s">
        <v>33</v>
      </c>
      <c r="AT81" s="155">
        <f>SUM(AT79:AT80)</f>
        <v>13503</v>
      </c>
      <c r="AU81" s="155">
        <f t="shared" ref="AU81:BL81" si="81">SUM(AU79:AU80)</f>
        <v>2426</v>
      </c>
      <c r="AV81" s="155">
        <f t="shared" si="81"/>
        <v>14055</v>
      </c>
      <c r="AW81" s="155">
        <f t="shared" si="81"/>
        <v>1462</v>
      </c>
      <c r="AX81" s="155">
        <f t="shared" si="81"/>
        <v>440</v>
      </c>
      <c r="AY81" s="155">
        <f t="shared" si="81"/>
        <v>115</v>
      </c>
      <c r="AZ81" s="155">
        <f t="shared" si="81"/>
        <v>734</v>
      </c>
      <c r="BA81" s="155">
        <f t="shared" si="81"/>
        <v>74</v>
      </c>
      <c r="BB81" s="155">
        <f t="shared" si="81"/>
        <v>563</v>
      </c>
      <c r="BC81" s="155">
        <f t="shared" si="81"/>
        <v>66</v>
      </c>
      <c r="BD81" s="155">
        <f t="shared" si="81"/>
        <v>565</v>
      </c>
      <c r="BE81" s="155">
        <f t="shared" si="81"/>
        <v>54</v>
      </c>
      <c r="BF81" s="155">
        <f t="shared" si="81"/>
        <v>1532</v>
      </c>
      <c r="BG81" s="155">
        <f t="shared" si="81"/>
        <v>136</v>
      </c>
      <c r="BH81" s="155">
        <f t="shared" si="81"/>
        <v>257</v>
      </c>
      <c r="BI81" s="155">
        <f t="shared" si="81"/>
        <v>143</v>
      </c>
      <c r="BJ81" s="155">
        <f t="shared" si="81"/>
        <v>1946</v>
      </c>
      <c r="BK81" s="155">
        <f t="shared" si="81"/>
        <v>2476</v>
      </c>
      <c r="BL81" s="155">
        <f t="shared" si="81"/>
        <v>7493</v>
      </c>
      <c r="BM81" s="155">
        <f t="shared" si="80"/>
        <v>48040</v>
      </c>
    </row>
    <row r="82" spans="1:65" x14ac:dyDescent="0.2">
      <c r="A82" s="146"/>
      <c r="B82" s="146"/>
      <c r="C82" s="146"/>
      <c r="D82" s="146"/>
      <c r="E82" s="146"/>
      <c r="F82" s="146"/>
      <c r="G82" s="146"/>
      <c r="H82" s="146"/>
      <c r="I82" s="146"/>
      <c r="J82" s="146"/>
      <c r="K82" s="146"/>
      <c r="L82" s="146"/>
      <c r="M82" s="146"/>
      <c r="N82" s="146"/>
      <c r="O82" s="146"/>
      <c r="P82" s="146"/>
      <c r="Q82" s="146"/>
      <c r="R82" s="146"/>
      <c r="S82" s="146"/>
      <c r="T82" s="146"/>
      <c r="U82" s="73"/>
      <c r="W82" s="146"/>
      <c r="X82" s="153"/>
      <c r="Y82" s="153"/>
      <c r="Z82" s="153"/>
      <c r="AA82" s="153"/>
      <c r="AB82" s="153"/>
      <c r="AC82" s="153"/>
      <c r="AD82" s="153"/>
      <c r="AE82" s="153"/>
      <c r="AF82" s="153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73"/>
    </row>
    <row r="83" spans="1:65" x14ac:dyDescent="0.2"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</row>
  </sheetData>
  <pageMargins left="0.7" right="0.7" top="0.75" bottom="0.75" header="0.3" footer="0.3"/>
  <ignoredErrors>
    <ignoredError sqref="AS3 AS5 AS7 AS9 AS11 AS13 AS15 AS17 AS19 AS21 AS23 AS25 AS27 AS31 AS29 AS33 AS35 AS37 AS39 AS41 AS43 AS45 AS47 AS49 AS51 AS1 AS55" numberStoredAsText="1"/>
    <ignoredError sqref="AT81:BL81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J82"/>
  <sheetViews>
    <sheetView showGridLines="0" topLeftCell="A46" zoomScale="85" zoomScaleNormal="85" workbookViewId="0">
      <selection activeCell="N17" sqref="N17"/>
    </sheetView>
  </sheetViews>
  <sheetFormatPr baseColWidth="10" defaultColWidth="11.42578125" defaultRowHeight="14.25" x14ac:dyDescent="0.2"/>
  <cols>
    <col min="1" max="1" width="18.42578125" style="30" customWidth="1"/>
    <col min="2" max="2" width="13.5703125" style="30" bestFit="1" customWidth="1"/>
    <col min="3" max="21" width="11.42578125" style="30"/>
    <col min="22" max="22" width="18.42578125" style="30" customWidth="1"/>
    <col min="23" max="23" width="13.5703125" style="30" bestFit="1" customWidth="1"/>
    <col min="24" max="41" width="11.42578125" style="30"/>
    <col min="42" max="42" width="13.140625" style="30" customWidth="1"/>
    <col min="43" max="43" width="19" style="27" customWidth="1"/>
    <col min="44" max="16384" width="11.42578125" style="30"/>
  </cols>
  <sheetData>
    <row r="1" spans="1:62" ht="51" x14ac:dyDescent="0.2">
      <c r="A1" s="142">
        <v>2021</v>
      </c>
      <c r="B1" s="28" t="s">
        <v>69</v>
      </c>
      <c r="C1" s="28" t="s">
        <v>70</v>
      </c>
      <c r="D1" s="28" t="s">
        <v>71</v>
      </c>
      <c r="E1" s="28" t="s">
        <v>72</v>
      </c>
      <c r="F1" s="28" t="s">
        <v>73</v>
      </c>
      <c r="G1" s="28" t="s">
        <v>74</v>
      </c>
      <c r="H1" s="28" t="s">
        <v>75</v>
      </c>
      <c r="I1" s="28" t="s">
        <v>76</v>
      </c>
      <c r="J1" s="28" t="s">
        <v>77</v>
      </c>
      <c r="K1" s="28" t="s">
        <v>78</v>
      </c>
      <c r="L1" s="28" t="s">
        <v>96</v>
      </c>
      <c r="M1" s="28" t="s">
        <v>79</v>
      </c>
      <c r="N1" s="28" t="s">
        <v>80</v>
      </c>
      <c r="O1" s="28" t="s">
        <v>81</v>
      </c>
      <c r="P1" s="28" t="s">
        <v>82</v>
      </c>
      <c r="Q1" s="28" t="s">
        <v>83</v>
      </c>
      <c r="R1" s="28" t="s">
        <v>78</v>
      </c>
      <c r="S1" s="28" t="s">
        <v>97</v>
      </c>
      <c r="T1" s="148" t="s">
        <v>85</v>
      </c>
      <c r="V1" s="142">
        <v>2022</v>
      </c>
      <c r="W1" s="28" t="s">
        <v>69</v>
      </c>
      <c r="X1" s="28" t="s">
        <v>70</v>
      </c>
      <c r="Y1" s="28" t="s">
        <v>71</v>
      </c>
      <c r="Z1" s="28" t="s">
        <v>72</v>
      </c>
      <c r="AA1" s="28" t="s">
        <v>73</v>
      </c>
      <c r="AB1" s="28" t="s">
        <v>74</v>
      </c>
      <c r="AC1" s="28" t="s">
        <v>75</v>
      </c>
      <c r="AD1" s="28" t="s">
        <v>76</v>
      </c>
      <c r="AE1" s="28" t="s">
        <v>77</v>
      </c>
      <c r="AF1" s="28" t="s">
        <v>78</v>
      </c>
      <c r="AG1" s="28" t="s">
        <v>96</v>
      </c>
      <c r="AH1" s="28" t="s">
        <v>79</v>
      </c>
      <c r="AI1" s="28" t="s">
        <v>80</v>
      </c>
      <c r="AJ1" s="28" t="s">
        <v>81</v>
      </c>
      <c r="AK1" s="28" t="s">
        <v>82</v>
      </c>
      <c r="AL1" s="28" t="s">
        <v>83</v>
      </c>
      <c r="AM1" s="28" t="s">
        <v>78</v>
      </c>
      <c r="AN1" s="28" t="s">
        <v>97</v>
      </c>
      <c r="AO1" s="148" t="s">
        <v>85</v>
      </c>
      <c r="AQ1" s="141" t="s">
        <v>254</v>
      </c>
      <c r="AR1" s="28" t="s">
        <v>69</v>
      </c>
      <c r="AS1" s="28" t="s">
        <v>70</v>
      </c>
      <c r="AT1" s="28" t="s">
        <v>71</v>
      </c>
      <c r="AU1" s="28" t="s">
        <v>72</v>
      </c>
      <c r="AV1" s="28" t="s">
        <v>73</v>
      </c>
      <c r="AW1" s="28" t="s">
        <v>74</v>
      </c>
      <c r="AX1" s="28" t="s">
        <v>75</v>
      </c>
      <c r="AY1" s="28" t="s">
        <v>76</v>
      </c>
      <c r="AZ1" s="28" t="s">
        <v>77</v>
      </c>
      <c r="BA1" s="28" t="s">
        <v>78</v>
      </c>
      <c r="BB1" s="28" t="s">
        <v>96</v>
      </c>
      <c r="BC1" s="28" t="s">
        <v>79</v>
      </c>
      <c r="BD1" s="28" t="s">
        <v>80</v>
      </c>
      <c r="BE1" s="28" t="s">
        <v>81</v>
      </c>
      <c r="BF1" s="28" t="s">
        <v>82</v>
      </c>
      <c r="BG1" s="28" t="s">
        <v>83</v>
      </c>
      <c r="BH1" s="28" t="s">
        <v>78</v>
      </c>
      <c r="BI1" s="28" t="s">
        <v>97</v>
      </c>
      <c r="BJ1" s="148" t="s">
        <v>85</v>
      </c>
    </row>
    <row r="2" spans="1:62" x14ac:dyDescent="0.2">
      <c r="A2" s="145" t="s">
        <v>4</v>
      </c>
      <c r="B2" s="152">
        <f>+B56/$T56</f>
        <v>0.1134453781512605</v>
      </c>
      <c r="C2" s="152">
        <f t="shared" ref="C2:S2" si="0">+C56/$T56</f>
        <v>2.3809523809523808E-2</v>
      </c>
      <c r="D2" s="152">
        <f t="shared" si="0"/>
        <v>6.4425770308123242E-2</v>
      </c>
      <c r="E2" s="152">
        <f t="shared" si="0"/>
        <v>3.2212885154061621E-2</v>
      </c>
      <c r="F2" s="152">
        <f t="shared" si="0"/>
        <v>0</v>
      </c>
      <c r="G2" s="152">
        <f t="shared" si="0"/>
        <v>1.4005602240896359E-3</v>
      </c>
      <c r="H2" s="152">
        <f t="shared" si="0"/>
        <v>6.1624649859943981E-2</v>
      </c>
      <c r="I2" s="152">
        <f t="shared" si="0"/>
        <v>5.6022408963585435E-3</v>
      </c>
      <c r="J2" s="152">
        <f t="shared" si="0"/>
        <v>1.4005602240896359E-2</v>
      </c>
      <c r="K2" s="152">
        <f t="shared" si="0"/>
        <v>5.6022408963585435E-3</v>
      </c>
      <c r="L2" s="152">
        <f t="shared" si="0"/>
        <v>4.6218487394957986E-2</v>
      </c>
      <c r="M2" s="152">
        <f t="shared" si="0"/>
        <v>0.35854341736694678</v>
      </c>
      <c r="N2" s="152">
        <f t="shared" si="0"/>
        <v>0.25770308123249297</v>
      </c>
      <c r="O2" s="152">
        <f t="shared" si="0"/>
        <v>0</v>
      </c>
      <c r="P2" s="152">
        <f t="shared" si="0"/>
        <v>4.2016806722689074E-3</v>
      </c>
      <c r="Q2" s="152">
        <f t="shared" si="0"/>
        <v>1.4005602240896359E-3</v>
      </c>
      <c r="R2" s="152">
        <f t="shared" si="0"/>
        <v>2.8011204481792717E-3</v>
      </c>
      <c r="S2" s="152">
        <f t="shared" si="0"/>
        <v>7.0028011204481795E-3</v>
      </c>
      <c r="T2" s="152">
        <f>+T56/$T56</f>
        <v>1</v>
      </c>
      <c r="V2" s="145" t="s">
        <v>4</v>
      </c>
      <c r="W2" s="152">
        <f>+W56/$AO56</f>
        <v>0.1950261780104712</v>
      </c>
      <c r="X2" s="152">
        <f t="shared" ref="X2:AO2" si="1">+X56/$AO56</f>
        <v>1.5706806282722512E-2</v>
      </c>
      <c r="Y2" s="152">
        <f t="shared" si="1"/>
        <v>6.5445026178010471E-2</v>
      </c>
      <c r="Z2" s="152">
        <f t="shared" si="1"/>
        <v>4.0575916230366493E-2</v>
      </c>
      <c r="AA2" s="152">
        <f t="shared" si="1"/>
        <v>3.9267015706806281E-3</v>
      </c>
      <c r="AB2" s="152">
        <f t="shared" si="1"/>
        <v>6.5445026178010471E-3</v>
      </c>
      <c r="AC2" s="152">
        <f t="shared" si="1"/>
        <v>4.712041884816754E-2</v>
      </c>
      <c r="AD2" s="152">
        <f t="shared" si="1"/>
        <v>5.235602094240838E-3</v>
      </c>
      <c r="AE2" s="152">
        <f t="shared" si="1"/>
        <v>1.4397905759162303E-2</v>
      </c>
      <c r="AF2" s="152">
        <f t="shared" si="1"/>
        <v>1.3089005235602095E-3</v>
      </c>
      <c r="AG2" s="152">
        <f t="shared" si="1"/>
        <v>4.581151832460733E-2</v>
      </c>
      <c r="AH2" s="152">
        <f t="shared" si="1"/>
        <v>0.33115183246073299</v>
      </c>
      <c r="AI2" s="152">
        <f t="shared" si="1"/>
        <v>0.22382198952879581</v>
      </c>
      <c r="AJ2" s="152">
        <f t="shared" si="1"/>
        <v>0</v>
      </c>
      <c r="AK2" s="152">
        <f t="shared" si="1"/>
        <v>0</v>
      </c>
      <c r="AL2" s="152">
        <f t="shared" si="1"/>
        <v>0</v>
      </c>
      <c r="AM2" s="152">
        <f t="shared" si="1"/>
        <v>1.3089005235602095E-3</v>
      </c>
      <c r="AN2" s="152">
        <f t="shared" si="1"/>
        <v>2.617801047120419E-3</v>
      </c>
      <c r="AO2" s="152">
        <f t="shared" si="1"/>
        <v>1</v>
      </c>
      <c r="AQ2" s="144" t="s">
        <v>4</v>
      </c>
      <c r="AR2" s="152">
        <f>+AR56/$BJ56</f>
        <v>0.12774193548387097</v>
      </c>
      <c r="AS2" s="152">
        <f t="shared" ref="AS2:BI2" si="2">+AS56/$BJ56</f>
        <v>9.0322580645161299E-3</v>
      </c>
      <c r="AT2" s="152">
        <f t="shared" si="2"/>
        <v>7.3548387096774193E-2</v>
      </c>
      <c r="AU2" s="152">
        <f t="shared" si="2"/>
        <v>4.5161290322580643E-2</v>
      </c>
      <c r="AV2" s="152">
        <f t="shared" si="2"/>
        <v>6.4516129032258064E-3</v>
      </c>
      <c r="AW2" s="152">
        <f t="shared" si="2"/>
        <v>5.1612903225806452E-3</v>
      </c>
      <c r="AX2" s="152">
        <f t="shared" si="2"/>
        <v>3.0967741935483871E-2</v>
      </c>
      <c r="AY2" s="152">
        <f t="shared" si="2"/>
        <v>7.7419354838709677E-3</v>
      </c>
      <c r="AZ2" s="152">
        <f t="shared" si="2"/>
        <v>9.0322580645161299E-3</v>
      </c>
      <c r="BA2" s="152">
        <f t="shared" si="2"/>
        <v>1.2903225806451613E-3</v>
      </c>
      <c r="BB2" s="152">
        <f t="shared" si="2"/>
        <v>2.3225806451612905E-2</v>
      </c>
      <c r="BC2" s="152">
        <f t="shared" si="2"/>
        <v>0.39225806451612905</v>
      </c>
      <c r="BD2" s="152">
        <f t="shared" si="2"/>
        <v>0.25419354838709679</v>
      </c>
      <c r="BE2" s="152">
        <f t="shared" si="2"/>
        <v>0</v>
      </c>
      <c r="BF2" s="152">
        <f t="shared" si="2"/>
        <v>3.8709677419354839E-3</v>
      </c>
      <c r="BG2" s="152">
        <f t="shared" si="2"/>
        <v>1.2903225806451613E-3</v>
      </c>
      <c r="BH2" s="152">
        <f t="shared" si="2"/>
        <v>3.8709677419354839E-3</v>
      </c>
      <c r="BI2" s="152">
        <f t="shared" si="2"/>
        <v>5.1612903225806452E-3</v>
      </c>
      <c r="BJ2" s="152">
        <f>SUM(AR2:BI2)</f>
        <v>1.0000000000000002</v>
      </c>
    </row>
    <row r="3" spans="1:62" ht="51" x14ac:dyDescent="0.2">
      <c r="A3" s="142">
        <v>2021</v>
      </c>
      <c r="B3" s="28" t="s">
        <v>69</v>
      </c>
      <c r="C3" s="28" t="s">
        <v>70</v>
      </c>
      <c r="D3" s="28" t="s">
        <v>71</v>
      </c>
      <c r="E3" s="28" t="s">
        <v>72</v>
      </c>
      <c r="F3" s="28" t="s">
        <v>73</v>
      </c>
      <c r="G3" s="28" t="s">
        <v>74</v>
      </c>
      <c r="H3" s="28" t="s">
        <v>75</v>
      </c>
      <c r="I3" s="28" t="s">
        <v>76</v>
      </c>
      <c r="J3" s="28" t="s">
        <v>77</v>
      </c>
      <c r="K3" s="28" t="s">
        <v>78</v>
      </c>
      <c r="L3" s="28" t="s">
        <v>96</v>
      </c>
      <c r="M3" s="28" t="s">
        <v>79</v>
      </c>
      <c r="N3" s="28" t="s">
        <v>80</v>
      </c>
      <c r="O3" s="28" t="s">
        <v>81</v>
      </c>
      <c r="P3" s="28" t="s">
        <v>82</v>
      </c>
      <c r="Q3" s="28" t="s">
        <v>83</v>
      </c>
      <c r="R3" s="28" t="s">
        <v>78</v>
      </c>
      <c r="S3" s="28" t="s">
        <v>97</v>
      </c>
      <c r="T3" s="148" t="s">
        <v>85</v>
      </c>
      <c r="V3" s="142">
        <v>2022</v>
      </c>
      <c r="W3" s="28" t="s">
        <v>69</v>
      </c>
      <c r="X3" s="28" t="s">
        <v>70</v>
      </c>
      <c r="Y3" s="28" t="s">
        <v>71</v>
      </c>
      <c r="Z3" s="28" t="s">
        <v>72</v>
      </c>
      <c r="AA3" s="28" t="s">
        <v>73</v>
      </c>
      <c r="AB3" s="28" t="s">
        <v>74</v>
      </c>
      <c r="AC3" s="28" t="s">
        <v>75</v>
      </c>
      <c r="AD3" s="28" t="s">
        <v>76</v>
      </c>
      <c r="AE3" s="28" t="s">
        <v>77</v>
      </c>
      <c r="AF3" s="28" t="s">
        <v>78</v>
      </c>
      <c r="AG3" s="28" t="s">
        <v>96</v>
      </c>
      <c r="AH3" s="28" t="s">
        <v>79</v>
      </c>
      <c r="AI3" s="28" t="s">
        <v>80</v>
      </c>
      <c r="AJ3" s="28" t="s">
        <v>81</v>
      </c>
      <c r="AK3" s="28" t="s">
        <v>82</v>
      </c>
      <c r="AL3" s="28" t="s">
        <v>83</v>
      </c>
      <c r="AM3" s="28" t="s">
        <v>78</v>
      </c>
      <c r="AN3" s="28" t="s">
        <v>97</v>
      </c>
      <c r="AO3" s="148" t="s">
        <v>85</v>
      </c>
      <c r="AQ3" s="141" t="s">
        <v>254</v>
      </c>
      <c r="AR3" s="28" t="s">
        <v>69</v>
      </c>
      <c r="AS3" s="28" t="s">
        <v>70</v>
      </c>
      <c r="AT3" s="28" t="s">
        <v>71</v>
      </c>
      <c r="AU3" s="28" t="s">
        <v>72</v>
      </c>
      <c r="AV3" s="28" t="s">
        <v>73</v>
      </c>
      <c r="AW3" s="28" t="s">
        <v>74</v>
      </c>
      <c r="AX3" s="28" t="s">
        <v>75</v>
      </c>
      <c r="AY3" s="28" t="s">
        <v>76</v>
      </c>
      <c r="AZ3" s="28" t="s">
        <v>77</v>
      </c>
      <c r="BA3" s="28" t="s">
        <v>78</v>
      </c>
      <c r="BB3" s="28" t="s">
        <v>96</v>
      </c>
      <c r="BC3" s="28" t="s">
        <v>79</v>
      </c>
      <c r="BD3" s="28" t="s">
        <v>80</v>
      </c>
      <c r="BE3" s="28" t="s">
        <v>81</v>
      </c>
      <c r="BF3" s="28" t="s">
        <v>82</v>
      </c>
      <c r="BG3" s="28" t="s">
        <v>83</v>
      </c>
      <c r="BH3" s="28" t="s">
        <v>78</v>
      </c>
      <c r="BI3" s="28" t="s">
        <v>97</v>
      </c>
      <c r="BJ3" s="148" t="s">
        <v>85</v>
      </c>
    </row>
    <row r="4" spans="1:62" x14ac:dyDescent="0.2">
      <c r="A4" s="145" t="s">
        <v>5</v>
      </c>
      <c r="B4" s="152">
        <f>+B57/$T57</f>
        <v>0.38312351139843487</v>
      </c>
      <c r="C4" s="152">
        <f t="shared" ref="C4:T4" si="3">+C57/$T57</f>
        <v>3.0962912555290916E-2</v>
      </c>
      <c r="D4" s="152">
        <f t="shared" si="3"/>
        <v>8.4042191221503915E-2</v>
      </c>
      <c r="E4" s="152">
        <f t="shared" si="3"/>
        <v>4.1510717931269141E-2</v>
      </c>
      <c r="F4" s="152">
        <f t="shared" si="3"/>
        <v>4.7635250085062949E-3</v>
      </c>
      <c r="G4" s="152">
        <f t="shared" si="3"/>
        <v>2.0074855392990813E-2</v>
      </c>
      <c r="H4" s="152">
        <f t="shared" si="3"/>
        <v>4.6614494726097314E-2</v>
      </c>
      <c r="I4" s="152">
        <f t="shared" si="3"/>
        <v>2.075535896563457E-2</v>
      </c>
      <c r="J4" s="152">
        <f t="shared" si="3"/>
        <v>1.5311330384484519E-2</v>
      </c>
      <c r="K4" s="152">
        <f t="shared" si="3"/>
        <v>2.3817625042531474E-3</v>
      </c>
      <c r="L4" s="152">
        <f t="shared" si="3"/>
        <v>5.5801292956788026E-2</v>
      </c>
      <c r="M4" s="152">
        <f t="shared" si="3"/>
        <v>0.16706362708404218</v>
      </c>
      <c r="N4" s="152">
        <f t="shared" si="3"/>
        <v>9.0506975161619596E-2</v>
      </c>
      <c r="O4" s="152">
        <f t="shared" si="3"/>
        <v>2.3817625042531474E-3</v>
      </c>
      <c r="P4" s="152">
        <f t="shared" si="3"/>
        <v>1.3610071452875127E-3</v>
      </c>
      <c r="Q4" s="152">
        <f t="shared" si="3"/>
        <v>6.8050357264375638E-3</v>
      </c>
      <c r="R4" s="152">
        <f t="shared" si="3"/>
        <v>6.8050357264375636E-4</v>
      </c>
      <c r="S4" s="152">
        <f t="shared" si="3"/>
        <v>2.5859135760462743E-2</v>
      </c>
      <c r="T4" s="152">
        <f t="shared" si="3"/>
        <v>1</v>
      </c>
      <c r="V4" s="145" t="s">
        <v>5</v>
      </c>
      <c r="W4" s="152">
        <f>+W57/$AO57</f>
        <v>0.40024860161591053</v>
      </c>
      <c r="X4" s="152">
        <f t="shared" ref="X4:AO4" si="4">+X57/$AO57</f>
        <v>6.2461155997513985E-2</v>
      </c>
      <c r="Y4" s="152">
        <f t="shared" si="4"/>
        <v>9.0428837787445621E-2</v>
      </c>
      <c r="Z4" s="152">
        <f t="shared" si="4"/>
        <v>4.723430702299565E-2</v>
      </c>
      <c r="AA4" s="152">
        <f t="shared" si="4"/>
        <v>7.7688004972032319E-3</v>
      </c>
      <c r="AB4" s="152">
        <f t="shared" si="4"/>
        <v>1.740211311373524E-2</v>
      </c>
      <c r="AC4" s="152">
        <f t="shared" si="4"/>
        <v>3.884400248601616E-2</v>
      </c>
      <c r="AD4" s="152">
        <f t="shared" si="4"/>
        <v>1.27408328154133E-2</v>
      </c>
      <c r="AE4" s="152">
        <f t="shared" si="4"/>
        <v>1.27408328154133E-2</v>
      </c>
      <c r="AF4" s="152">
        <f t="shared" si="4"/>
        <v>8.7010565568676201E-3</v>
      </c>
      <c r="AG4" s="152">
        <f t="shared" si="4"/>
        <v>5.966438781852082E-2</v>
      </c>
      <c r="AH4" s="152">
        <f t="shared" si="4"/>
        <v>0.14667495338719702</v>
      </c>
      <c r="AI4" s="152">
        <f t="shared" si="4"/>
        <v>7.8620261031696712E-2</v>
      </c>
      <c r="AJ4" s="152">
        <f t="shared" si="4"/>
        <v>6.215040397762585E-4</v>
      </c>
      <c r="AK4" s="152">
        <f t="shared" si="4"/>
        <v>3.1075201988812925E-4</v>
      </c>
      <c r="AL4" s="152">
        <f t="shared" si="4"/>
        <v>5.2827843380981974E-3</v>
      </c>
      <c r="AM4" s="152">
        <f t="shared" si="4"/>
        <v>1.5537600994406464E-3</v>
      </c>
      <c r="AN4" s="152">
        <f t="shared" si="4"/>
        <v>8.7010565568676201E-3</v>
      </c>
      <c r="AO4" s="152">
        <f t="shared" si="4"/>
        <v>1</v>
      </c>
      <c r="AQ4" s="144" t="s">
        <v>5</v>
      </c>
      <c r="AR4" s="152">
        <f>AR57/$BJ57</f>
        <v>0.37899543378995432</v>
      </c>
      <c r="AS4" s="152">
        <f t="shared" ref="AS4:BI4" si="5">AS57/$BJ57</f>
        <v>4.7792998477929984E-2</v>
      </c>
      <c r="AT4" s="152">
        <f t="shared" si="5"/>
        <v>8.5844748858447492E-2</v>
      </c>
      <c r="AU4" s="152">
        <f t="shared" si="5"/>
        <v>3.287671232876712E-2</v>
      </c>
      <c r="AV4" s="152">
        <f t="shared" si="5"/>
        <v>8.8280060882800614E-3</v>
      </c>
      <c r="AW4" s="152">
        <f t="shared" si="5"/>
        <v>1.7047184170471841E-2</v>
      </c>
      <c r="AX4" s="152">
        <f t="shared" si="5"/>
        <v>3.7747336377473364E-2</v>
      </c>
      <c r="AY4" s="152">
        <f t="shared" si="5"/>
        <v>1.4307458143074582E-2</v>
      </c>
      <c r="AZ4" s="152">
        <f t="shared" si="5"/>
        <v>9.1324200913242004E-3</v>
      </c>
      <c r="BA4" s="152">
        <f t="shared" si="5"/>
        <v>8.8280060882800614E-3</v>
      </c>
      <c r="BB4" s="152">
        <f t="shared" si="5"/>
        <v>7.5494672754946729E-2</v>
      </c>
      <c r="BC4" s="152">
        <f t="shared" si="5"/>
        <v>0.16347031963470321</v>
      </c>
      <c r="BD4" s="152">
        <f t="shared" si="5"/>
        <v>9.223744292237443E-2</v>
      </c>
      <c r="BE4" s="152">
        <f t="shared" si="5"/>
        <v>1.2176560121765602E-3</v>
      </c>
      <c r="BF4" s="152">
        <f t="shared" si="5"/>
        <v>3.0441400304414006E-4</v>
      </c>
      <c r="BG4" s="152">
        <f t="shared" si="5"/>
        <v>5.1750380517503808E-3</v>
      </c>
      <c r="BH4" s="152">
        <f t="shared" si="5"/>
        <v>3.6529680365296802E-3</v>
      </c>
      <c r="BI4" s="152">
        <f t="shared" si="5"/>
        <v>1.7047184170471841E-2</v>
      </c>
      <c r="BJ4" s="152">
        <f>SUM(AR4:BI4)</f>
        <v>0.99999999999999989</v>
      </c>
    </row>
    <row r="5" spans="1:62" ht="51" x14ac:dyDescent="0.2">
      <c r="A5" s="142">
        <v>2021</v>
      </c>
      <c r="B5" s="28" t="s">
        <v>69</v>
      </c>
      <c r="C5" s="28" t="s">
        <v>70</v>
      </c>
      <c r="D5" s="28" t="s">
        <v>71</v>
      </c>
      <c r="E5" s="28" t="s">
        <v>72</v>
      </c>
      <c r="F5" s="28" t="s">
        <v>73</v>
      </c>
      <c r="G5" s="28" t="s">
        <v>74</v>
      </c>
      <c r="H5" s="28" t="s">
        <v>75</v>
      </c>
      <c r="I5" s="28" t="s">
        <v>76</v>
      </c>
      <c r="J5" s="28" t="s">
        <v>77</v>
      </c>
      <c r="K5" s="28" t="s">
        <v>78</v>
      </c>
      <c r="L5" s="28" t="s">
        <v>96</v>
      </c>
      <c r="M5" s="28" t="s">
        <v>79</v>
      </c>
      <c r="N5" s="28" t="s">
        <v>80</v>
      </c>
      <c r="O5" s="28" t="s">
        <v>81</v>
      </c>
      <c r="P5" s="28" t="s">
        <v>82</v>
      </c>
      <c r="Q5" s="28" t="s">
        <v>83</v>
      </c>
      <c r="R5" s="28" t="s">
        <v>78</v>
      </c>
      <c r="S5" s="28" t="s">
        <v>97</v>
      </c>
      <c r="T5" s="148" t="s">
        <v>85</v>
      </c>
      <c r="V5" s="142">
        <v>2022</v>
      </c>
      <c r="W5" s="28" t="s">
        <v>69</v>
      </c>
      <c r="X5" s="28" t="s">
        <v>70</v>
      </c>
      <c r="Y5" s="28" t="s">
        <v>71</v>
      </c>
      <c r="Z5" s="28" t="s">
        <v>72</v>
      </c>
      <c r="AA5" s="28" t="s">
        <v>73</v>
      </c>
      <c r="AB5" s="28" t="s">
        <v>74</v>
      </c>
      <c r="AC5" s="28" t="s">
        <v>75</v>
      </c>
      <c r="AD5" s="28" t="s">
        <v>76</v>
      </c>
      <c r="AE5" s="28" t="s">
        <v>77</v>
      </c>
      <c r="AF5" s="28" t="s">
        <v>78</v>
      </c>
      <c r="AG5" s="28" t="s">
        <v>96</v>
      </c>
      <c r="AH5" s="28" t="s">
        <v>79</v>
      </c>
      <c r="AI5" s="28" t="s">
        <v>80</v>
      </c>
      <c r="AJ5" s="28" t="s">
        <v>81</v>
      </c>
      <c r="AK5" s="28" t="s">
        <v>82</v>
      </c>
      <c r="AL5" s="28" t="s">
        <v>83</v>
      </c>
      <c r="AM5" s="28" t="s">
        <v>78</v>
      </c>
      <c r="AN5" s="28" t="s">
        <v>97</v>
      </c>
      <c r="AO5" s="148" t="s">
        <v>85</v>
      </c>
      <c r="AQ5" s="141" t="s">
        <v>254</v>
      </c>
      <c r="AR5" s="28" t="s">
        <v>69</v>
      </c>
      <c r="AS5" s="28" t="s">
        <v>70</v>
      </c>
      <c r="AT5" s="28" t="s">
        <v>71</v>
      </c>
      <c r="AU5" s="28" t="s">
        <v>72</v>
      </c>
      <c r="AV5" s="28" t="s">
        <v>73</v>
      </c>
      <c r="AW5" s="28" t="s">
        <v>74</v>
      </c>
      <c r="AX5" s="28" t="s">
        <v>75</v>
      </c>
      <c r="AY5" s="28" t="s">
        <v>76</v>
      </c>
      <c r="AZ5" s="28" t="s">
        <v>77</v>
      </c>
      <c r="BA5" s="28" t="s">
        <v>78</v>
      </c>
      <c r="BB5" s="28" t="s">
        <v>96</v>
      </c>
      <c r="BC5" s="28" t="s">
        <v>79</v>
      </c>
      <c r="BD5" s="28" t="s">
        <v>80</v>
      </c>
      <c r="BE5" s="28" t="s">
        <v>81</v>
      </c>
      <c r="BF5" s="28" t="s">
        <v>82</v>
      </c>
      <c r="BG5" s="28" t="s">
        <v>83</v>
      </c>
      <c r="BH5" s="28" t="s">
        <v>78</v>
      </c>
      <c r="BI5" s="28" t="s">
        <v>97</v>
      </c>
      <c r="BJ5" s="148" t="s">
        <v>85</v>
      </c>
    </row>
    <row r="6" spans="1:62" x14ac:dyDescent="0.2">
      <c r="A6" s="145" t="s">
        <v>6</v>
      </c>
      <c r="B6" s="152">
        <f>+B58/$T58</f>
        <v>0.31270627062706269</v>
      </c>
      <c r="C6" s="152">
        <f t="shared" ref="C6:T6" si="6">+C58/$T58</f>
        <v>0.10478547854785479</v>
      </c>
      <c r="D6" s="152">
        <f t="shared" si="6"/>
        <v>0.11798679867986799</v>
      </c>
      <c r="E6" s="152">
        <f t="shared" si="6"/>
        <v>9.2409240924092403E-2</v>
      </c>
      <c r="F6" s="152">
        <f t="shared" si="6"/>
        <v>1.3201320132013201E-2</v>
      </c>
      <c r="G6" s="152">
        <f t="shared" si="6"/>
        <v>1.3201320132013201E-2</v>
      </c>
      <c r="H6" s="152">
        <f t="shared" si="6"/>
        <v>9.3234323432343238E-2</v>
      </c>
      <c r="I6" s="152">
        <f t="shared" si="6"/>
        <v>3.8778877887788776E-2</v>
      </c>
      <c r="J6" s="152">
        <f t="shared" si="6"/>
        <v>1.0726072607260726E-2</v>
      </c>
      <c r="K6" s="152">
        <f t="shared" si="6"/>
        <v>9.0759075907590765E-3</v>
      </c>
      <c r="L6" s="152">
        <f t="shared" si="6"/>
        <v>1.8151815181518153E-2</v>
      </c>
      <c r="M6" s="152">
        <f t="shared" si="6"/>
        <v>0.13036303630363036</v>
      </c>
      <c r="N6" s="152">
        <f t="shared" si="6"/>
        <v>2.9702970297029702E-2</v>
      </c>
      <c r="O6" s="152">
        <f t="shared" si="6"/>
        <v>0</v>
      </c>
      <c r="P6" s="152">
        <f t="shared" si="6"/>
        <v>0</v>
      </c>
      <c r="Q6" s="152">
        <f t="shared" si="6"/>
        <v>0</v>
      </c>
      <c r="R6" s="152">
        <f t="shared" si="6"/>
        <v>1.6501650165016502E-3</v>
      </c>
      <c r="S6" s="152">
        <f t="shared" si="6"/>
        <v>1.4026402640264026E-2</v>
      </c>
      <c r="T6" s="152">
        <f t="shared" si="6"/>
        <v>1</v>
      </c>
      <c r="V6" s="145" t="s">
        <v>6</v>
      </c>
      <c r="W6" s="152">
        <f>+W58/$AO58</f>
        <v>0.34841628959276016</v>
      </c>
      <c r="X6" s="152">
        <f t="shared" ref="X6:AO6" si="7">+X58/$AO58</f>
        <v>7.8733031674208143E-2</v>
      </c>
      <c r="Y6" s="152">
        <f t="shared" si="7"/>
        <v>0.14932126696832579</v>
      </c>
      <c r="Z6" s="152">
        <f t="shared" si="7"/>
        <v>8.2352941176470587E-2</v>
      </c>
      <c r="AA6" s="152">
        <f t="shared" si="7"/>
        <v>1.8099547511312219E-2</v>
      </c>
      <c r="AB6" s="152">
        <f t="shared" si="7"/>
        <v>1.7194570135746608E-2</v>
      </c>
      <c r="AC6" s="152">
        <f t="shared" si="7"/>
        <v>0.10316742081447963</v>
      </c>
      <c r="AD6" s="152">
        <f t="shared" si="7"/>
        <v>1.7194570135746608E-2</v>
      </c>
      <c r="AE6" s="152">
        <f t="shared" si="7"/>
        <v>9.9547511312217188E-3</v>
      </c>
      <c r="AF6" s="152">
        <f t="shared" si="7"/>
        <v>1.4479638009049774E-2</v>
      </c>
      <c r="AG6" s="152">
        <f t="shared" si="7"/>
        <v>2.2624434389140271E-2</v>
      </c>
      <c r="AH6" s="152">
        <f t="shared" si="7"/>
        <v>0.1076923076923077</v>
      </c>
      <c r="AI6" s="152">
        <f t="shared" si="7"/>
        <v>1.7194570135746608E-2</v>
      </c>
      <c r="AJ6" s="152">
        <f t="shared" si="7"/>
        <v>1.8099547511312218E-3</v>
      </c>
      <c r="AK6" s="152">
        <f t="shared" si="7"/>
        <v>1.8099547511312218E-3</v>
      </c>
      <c r="AL6" s="152">
        <f t="shared" si="7"/>
        <v>1.8099547511312218E-3</v>
      </c>
      <c r="AM6" s="152">
        <f t="shared" si="7"/>
        <v>9.049773755656109E-4</v>
      </c>
      <c r="AN6" s="152">
        <f t="shared" si="7"/>
        <v>7.2398190045248872E-3</v>
      </c>
      <c r="AO6" s="152">
        <f t="shared" si="7"/>
        <v>1</v>
      </c>
      <c r="AQ6" s="144" t="s">
        <v>6</v>
      </c>
      <c r="AR6" s="152">
        <f>AR58/$BJ58</f>
        <v>0.28524590163934427</v>
      </c>
      <c r="AS6" s="152">
        <f t="shared" ref="AS6:BI6" si="8">AS58/$BJ58</f>
        <v>4.3715846994535519E-2</v>
      </c>
      <c r="AT6" s="152">
        <f t="shared" si="8"/>
        <v>0.12568306010928962</v>
      </c>
      <c r="AU6" s="152">
        <f t="shared" si="8"/>
        <v>9.6174863387978149E-2</v>
      </c>
      <c r="AV6" s="152">
        <f t="shared" si="8"/>
        <v>1.4207650273224045E-2</v>
      </c>
      <c r="AW6" s="152">
        <f t="shared" si="8"/>
        <v>2.7322404371584699E-2</v>
      </c>
      <c r="AX6" s="152">
        <f t="shared" si="8"/>
        <v>6.9945355191256831E-2</v>
      </c>
      <c r="AY6" s="152">
        <f t="shared" si="8"/>
        <v>2.7322404371584699E-2</v>
      </c>
      <c r="AZ6" s="152">
        <f t="shared" si="8"/>
        <v>2.185792349726776E-2</v>
      </c>
      <c r="BA6" s="152">
        <f t="shared" si="8"/>
        <v>7.6502732240437158E-3</v>
      </c>
      <c r="BB6" s="152">
        <f t="shared" si="8"/>
        <v>0.11475409836065574</v>
      </c>
      <c r="BC6" s="152">
        <f t="shared" si="8"/>
        <v>0.11366120218579236</v>
      </c>
      <c r="BD6" s="152">
        <f t="shared" si="8"/>
        <v>1.3114754098360656E-2</v>
      </c>
      <c r="BE6" s="152">
        <f t="shared" si="8"/>
        <v>0</v>
      </c>
      <c r="BF6" s="152">
        <f t="shared" si="8"/>
        <v>0</v>
      </c>
      <c r="BG6" s="152">
        <f t="shared" si="8"/>
        <v>1.092896174863388E-3</v>
      </c>
      <c r="BH6" s="152">
        <f t="shared" si="8"/>
        <v>2.185792349726776E-3</v>
      </c>
      <c r="BI6" s="152">
        <f t="shared" si="8"/>
        <v>3.6065573770491806E-2</v>
      </c>
      <c r="BJ6" s="152">
        <f>SUM(AR6:BI6)</f>
        <v>1.0000000000000002</v>
      </c>
    </row>
    <row r="7" spans="1:62" ht="51" x14ac:dyDescent="0.2">
      <c r="A7" s="142">
        <v>2021</v>
      </c>
      <c r="B7" s="28" t="s">
        <v>69</v>
      </c>
      <c r="C7" s="28" t="s">
        <v>70</v>
      </c>
      <c r="D7" s="28" t="s">
        <v>71</v>
      </c>
      <c r="E7" s="28" t="s">
        <v>72</v>
      </c>
      <c r="F7" s="28" t="s">
        <v>73</v>
      </c>
      <c r="G7" s="28" t="s">
        <v>74</v>
      </c>
      <c r="H7" s="28" t="s">
        <v>75</v>
      </c>
      <c r="I7" s="28" t="s">
        <v>76</v>
      </c>
      <c r="J7" s="28" t="s">
        <v>77</v>
      </c>
      <c r="K7" s="28" t="s">
        <v>78</v>
      </c>
      <c r="L7" s="28" t="s">
        <v>96</v>
      </c>
      <c r="M7" s="28" t="s">
        <v>79</v>
      </c>
      <c r="N7" s="28" t="s">
        <v>80</v>
      </c>
      <c r="O7" s="28" t="s">
        <v>81</v>
      </c>
      <c r="P7" s="28" t="s">
        <v>82</v>
      </c>
      <c r="Q7" s="28" t="s">
        <v>83</v>
      </c>
      <c r="R7" s="28" t="s">
        <v>78</v>
      </c>
      <c r="S7" s="28" t="s">
        <v>97</v>
      </c>
      <c r="T7" s="148" t="s">
        <v>85</v>
      </c>
      <c r="V7" s="142">
        <v>2022</v>
      </c>
      <c r="W7" s="28" t="s">
        <v>69</v>
      </c>
      <c r="X7" s="28" t="s">
        <v>70</v>
      </c>
      <c r="Y7" s="28" t="s">
        <v>71</v>
      </c>
      <c r="Z7" s="28" t="s">
        <v>72</v>
      </c>
      <c r="AA7" s="28" t="s">
        <v>73</v>
      </c>
      <c r="AB7" s="28" t="s">
        <v>74</v>
      </c>
      <c r="AC7" s="28" t="s">
        <v>75</v>
      </c>
      <c r="AD7" s="28" t="s">
        <v>76</v>
      </c>
      <c r="AE7" s="28" t="s">
        <v>77</v>
      </c>
      <c r="AF7" s="28" t="s">
        <v>78</v>
      </c>
      <c r="AG7" s="28" t="s">
        <v>96</v>
      </c>
      <c r="AH7" s="28" t="s">
        <v>79</v>
      </c>
      <c r="AI7" s="28" t="s">
        <v>80</v>
      </c>
      <c r="AJ7" s="28" t="s">
        <v>81</v>
      </c>
      <c r="AK7" s="28" t="s">
        <v>82</v>
      </c>
      <c r="AL7" s="28" t="s">
        <v>83</v>
      </c>
      <c r="AM7" s="28" t="s">
        <v>78</v>
      </c>
      <c r="AN7" s="28" t="s">
        <v>97</v>
      </c>
      <c r="AO7" s="148" t="s">
        <v>85</v>
      </c>
      <c r="AQ7" s="141" t="s">
        <v>254</v>
      </c>
      <c r="AR7" s="28" t="s">
        <v>69</v>
      </c>
      <c r="AS7" s="28" t="s">
        <v>70</v>
      </c>
      <c r="AT7" s="28" t="s">
        <v>71</v>
      </c>
      <c r="AU7" s="28" t="s">
        <v>72</v>
      </c>
      <c r="AV7" s="28" t="s">
        <v>73</v>
      </c>
      <c r="AW7" s="28" t="s">
        <v>74</v>
      </c>
      <c r="AX7" s="28" t="s">
        <v>75</v>
      </c>
      <c r="AY7" s="28" t="s">
        <v>76</v>
      </c>
      <c r="AZ7" s="28" t="s">
        <v>77</v>
      </c>
      <c r="BA7" s="28" t="s">
        <v>78</v>
      </c>
      <c r="BB7" s="28" t="s">
        <v>96</v>
      </c>
      <c r="BC7" s="28" t="s">
        <v>79</v>
      </c>
      <c r="BD7" s="28" t="s">
        <v>80</v>
      </c>
      <c r="BE7" s="28" t="s">
        <v>81</v>
      </c>
      <c r="BF7" s="28" t="s">
        <v>82</v>
      </c>
      <c r="BG7" s="28" t="s">
        <v>83</v>
      </c>
      <c r="BH7" s="28" t="s">
        <v>78</v>
      </c>
      <c r="BI7" s="28" t="s">
        <v>97</v>
      </c>
      <c r="BJ7" s="148" t="s">
        <v>85</v>
      </c>
    </row>
    <row r="8" spans="1:62" x14ac:dyDescent="0.2">
      <c r="A8" s="145" t="s">
        <v>7</v>
      </c>
      <c r="B8" s="152">
        <f>+B59/$T59</f>
        <v>0.51122551122551119</v>
      </c>
      <c r="C8" s="152">
        <f t="shared" ref="C8:T8" si="9">+C59/$T59</f>
        <v>1.7160017160017159E-2</v>
      </c>
      <c r="D8" s="152">
        <f t="shared" si="9"/>
        <v>9.8527098527098525E-2</v>
      </c>
      <c r="E8" s="152">
        <f t="shared" si="9"/>
        <v>5.2481052481052483E-2</v>
      </c>
      <c r="F8" s="152">
        <f t="shared" si="9"/>
        <v>9.2950092950092947E-3</v>
      </c>
      <c r="G8" s="152">
        <f t="shared" si="9"/>
        <v>2.8600028600028599E-2</v>
      </c>
      <c r="H8" s="152">
        <f t="shared" si="9"/>
        <v>4.4759044759044762E-2</v>
      </c>
      <c r="I8" s="152">
        <f t="shared" si="9"/>
        <v>2.2165022165022166E-2</v>
      </c>
      <c r="J8" s="152">
        <f t="shared" si="9"/>
        <v>1.6445016445016444E-2</v>
      </c>
      <c r="K8" s="152">
        <f t="shared" si="9"/>
        <v>1.1869011869011868E-2</v>
      </c>
      <c r="L8" s="152">
        <f t="shared" si="9"/>
        <v>2.8743028743028743E-2</v>
      </c>
      <c r="M8" s="152">
        <f t="shared" si="9"/>
        <v>0.12298012298012298</v>
      </c>
      <c r="N8" s="152">
        <f t="shared" si="9"/>
        <v>1.4014014014014014E-2</v>
      </c>
      <c r="O8" s="152">
        <f t="shared" si="9"/>
        <v>1.716001716001716E-3</v>
      </c>
      <c r="P8" s="152">
        <f t="shared" si="9"/>
        <v>1.4300014300014301E-4</v>
      </c>
      <c r="Q8" s="152">
        <f t="shared" si="9"/>
        <v>8.8660088660088652E-3</v>
      </c>
      <c r="R8" s="152">
        <f t="shared" si="9"/>
        <v>2.2880022880022882E-3</v>
      </c>
      <c r="S8" s="152">
        <f t="shared" si="9"/>
        <v>8.7230087230087232E-3</v>
      </c>
      <c r="T8" s="152">
        <f t="shared" si="9"/>
        <v>1</v>
      </c>
      <c r="V8" s="145" t="s">
        <v>7</v>
      </c>
      <c r="W8" s="152">
        <f>+W59/$AO59</f>
        <v>0.55587243971998967</v>
      </c>
      <c r="X8" s="152">
        <f t="shared" ref="X8:AO8" si="10">+X59/$AO59</f>
        <v>3.020482240082966E-2</v>
      </c>
      <c r="Y8" s="152">
        <f t="shared" si="10"/>
        <v>8.8281047446201716E-2</v>
      </c>
      <c r="Z8" s="152">
        <f t="shared" si="10"/>
        <v>4.5372050816696916E-2</v>
      </c>
      <c r="AA8" s="152">
        <f t="shared" si="10"/>
        <v>8.0373347161005956E-3</v>
      </c>
      <c r="AB8" s="152">
        <f t="shared" si="10"/>
        <v>4.6020222971221159E-2</v>
      </c>
      <c r="AC8" s="152">
        <f t="shared" si="10"/>
        <v>3.1630801140782989E-2</v>
      </c>
      <c r="AD8" s="152">
        <f t="shared" si="10"/>
        <v>1.5945035001296345E-2</v>
      </c>
      <c r="AE8" s="152">
        <f t="shared" si="10"/>
        <v>8.2966035779102922E-3</v>
      </c>
      <c r="AF8" s="152">
        <f t="shared" si="10"/>
        <v>1.1018926626912107E-2</v>
      </c>
      <c r="AG8" s="152">
        <f t="shared" si="10"/>
        <v>4.2260824474980557E-2</v>
      </c>
      <c r="AH8" s="152">
        <f t="shared" si="10"/>
        <v>0.10059631838216231</v>
      </c>
      <c r="AI8" s="152">
        <f t="shared" si="10"/>
        <v>8.1669691470054439E-3</v>
      </c>
      <c r="AJ8" s="152">
        <f t="shared" si="10"/>
        <v>7.7780658542909E-4</v>
      </c>
      <c r="AK8" s="152">
        <f t="shared" si="10"/>
        <v>1.2963443090484831E-4</v>
      </c>
      <c r="AL8" s="152">
        <f t="shared" si="10"/>
        <v>5.185377236193933E-3</v>
      </c>
      <c r="AM8" s="152">
        <f t="shared" si="10"/>
        <v>2.5926886180969663E-4</v>
      </c>
      <c r="AN8" s="152">
        <f t="shared" si="10"/>
        <v>1.944516463572725E-3</v>
      </c>
      <c r="AO8" s="152">
        <f t="shared" si="10"/>
        <v>1</v>
      </c>
      <c r="AQ8" s="144" t="s">
        <v>7</v>
      </c>
      <c r="AR8" s="152">
        <f>AR59/$BJ59</f>
        <v>0.57086565693880065</v>
      </c>
      <c r="AS8" s="152">
        <f t="shared" ref="AS8:BI8" si="11">AS59/$BJ59</f>
        <v>2.7213397364856545E-2</v>
      </c>
      <c r="AT8" s="152">
        <f t="shared" si="11"/>
        <v>9.0259820219184828E-2</v>
      </c>
      <c r="AU8" s="152">
        <f t="shared" si="11"/>
        <v>4.9255017854943975E-2</v>
      </c>
      <c r="AV8" s="152">
        <f t="shared" si="11"/>
        <v>1.0220416204900874E-2</v>
      </c>
      <c r="AW8" s="152">
        <f t="shared" si="11"/>
        <v>4.913188031030661E-2</v>
      </c>
      <c r="AX8" s="152">
        <f t="shared" si="11"/>
        <v>2.5982021918482947E-2</v>
      </c>
      <c r="AY8" s="152">
        <f t="shared" si="11"/>
        <v>1.5022780445757911E-2</v>
      </c>
      <c r="AZ8" s="152">
        <f t="shared" si="11"/>
        <v>1.3052579731560153E-2</v>
      </c>
      <c r="BA8" s="152">
        <f t="shared" si="11"/>
        <v>6.1568772318679969E-3</v>
      </c>
      <c r="BB8" s="152">
        <f t="shared" si="11"/>
        <v>3.989656446250462E-2</v>
      </c>
      <c r="BC8" s="152">
        <f t="shared" si="11"/>
        <v>9.2353158478019948E-2</v>
      </c>
      <c r="BD8" s="152">
        <f t="shared" si="11"/>
        <v>3.9404014283955175E-3</v>
      </c>
      <c r="BE8" s="152">
        <f t="shared" si="11"/>
        <v>1.2313754463735992E-4</v>
      </c>
      <c r="BF8" s="152">
        <f t="shared" si="11"/>
        <v>6.1568772318679969E-4</v>
      </c>
      <c r="BG8" s="152">
        <f t="shared" si="11"/>
        <v>3.4478512498460779E-3</v>
      </c>
      <c r="BH8" s="152">
        <f t="shared" si="11"/>
        <v>1.2313754463735992E-4</v>
      </c>
      <c r="BI8" s="152">
        <f t="shared" si="11"/>
        <v>2.3396133481098386E-3</v>
      </c>
      <c r="BJ8" s="152">
        <f>SUM(AR8:BI8)</f>
        <v>0.99999999999999989</v>
      </c>
    </row>
    <row r="9" spans="1:62" ht="51" x14ac:dyDescent="0.2">
      <c r="A9" s="142">
        <v>2021</v>
      </c>
      <c r="B9" s="28" t="s">
        <v>69</v>
      </c>
      <c r="C9" s="28" t="s">
        <v>70</v>
      </c>
      <c r="D9" s="28" t="s">
        <v>71</v>
      </c>
      <c r="E9" s="28" t="s">
        <v>72</v>
      </c>
      <c r="F9" s="28" t="s">
        <v>73</v>
      </c>
      <c r="G9" s="28" t="s">
        <v>74</v>
      </c>
      <c r="H9" s="28" t="s">
        <v>75</v>
      </c>
      <c r="I9" s="28" t="s">
        <v>76</v>
      </c>
      <c r="J9" s="28" t="s">
        <v>77</v>
      </c>
      <c r="K9" s="28" t="s">
        <v>78</v>
      </c>
      <c r="L9" s="28" t="s">
        <v>96</v>
      </c>
      <c r="M9" s="28" t="s">
        <v>79</v>
      </c>
      <c r="N9" s="28" t="s">
        <v>80</v>
      </c>
      <c r="O9" s="28" t="s">
        <v>81</v>
      </c>
      <c r="P9" s="28" t="s">
        <v>82</v>
      </c>
      <c r="Q9" s="28" t="s">
        <v>83</v>
      </c>
      <c r="R9" s="28" t="s">
        <v>78</v>
      </c>
      <c r="S9" s="28" t="s">
        <v>97</v>
      </c>
      <c r="T9" s="148" t="s">
        <v>85</v>
      </c>
      <c r="V9" s="142">
        <v>2022</v>
      </c>
      <c r="W9" s="28" t="s">
        <v>69</v>
      </c>
      <c r="X9" s="28" t="s">
        <v>70</v>
      </c>
      <c r="Y9" s="28" t="s">
        <v>71</v>
      </c>
      <c r="Z9" s="28" t="s">
        <v>72</v>
      </c>
      <c r="AA9" s="28" t="s">
        <v>73</v>
      </c>
      <c r="AB9" s="28" t="s">
        <v>74</v>
      </c>
      <c r="AC9" s="28" t="s">
        <v>75</v>
      </c>
      <c r="AD9" s="28" t="s">
        <v>76</v>
      </c>
      <c r="AE9" s="28" t="s">
        <v>77</v>
      </c>
      <c r="AF9" s="28" t="s">
        <v>78</v>
      </c>
      <c r="AG9" s="28" t="s">
        <v>96</v>
      </c>
      <c r="AH9" s="28" t="s">
        <v>79</v>
      </c>
      <c r="AI9" s="28" t="s">
        <v>80</v>
      </c>
      <c r="AJ9" s="28" t="s">
        <v>81</v>
      </c>
      <c r="AK9" s="28" t="s">
        <v>82</v>
      </c>
      <c r="AL9" s="28" t="s">
        <v>83</v>
      </c>
      <c r="AM9" s="28" t="s">
        <v>78</v>
      </c>
      <c r="AN9" s="28" t="s">
        <v>97</v>
      </c>
      <c r="AO9" s="148" t="s">
        <v>85</v>
      </c>
      <c r="AQ9" s="141" t="s">
        <v>254</v>
      </c>
      <c r="AR9" s="28" t="s">
        <v>69</v>
      </c>
      <c r="AS9" s="28" t="s">
        <v>70</v>
      </c>
      <c r="AT9" s="28" t="s">
        <v>71</v>
      </c>
      <c r="AU9" s="28" t="s">
        <v>72</v>
      </c>
      <c r="AV9" s="28" t="s">
        <v>73</v>
      </c>
      <c r="AW9" s="28" t="s">
        <v>74</v>
      </c>
      <c r="AX9" s="28" t="s">
        <v>75</v>
      </c>
      <c r="AY9" s="28" t="s">
        <v>76</v>
      </c>
      <c r="AZ9" s="28" t="s">
        <v>77</v>
      </c>
      <c r="BA9" s="28" t="s">
        <v>78</v>
      </c>
      <c r="BB9" s="28" t="s">
        <v>96</v>
      </c>
      <c r="BC9" s="28" t="s">
        <v>79</v>
      </c>
      <c r="BD9" s="28" t="s">
        <v>80</v>
      </c>
      <c r="BE9" s="28" t="s">
        <v>81</v>
      </c>
      <c r="BF9" s="28" t="s">
        <v>82</v>
      </c>
      <c r="BG9" s="28" t="s">
        <v>83</v>
      </c>
      <c r="BH9" s="28" t="s">
        <v>78</v>
      </c>
      <c r="BI9" s="28" t="s">
        <v>97</v>
      </c>
      <c r="BJ9" s="148" t="s">
        <v>85</v>
      </c>
    </row>
    <row r="10" spans="1:62" x14ac:dyDescent="0.2">
      <c r="A10" s="145" t="s">
        <v>8</v>
      </c>
      <c r="B10" s="152">
        <f>+B60/$T60</f>
        <v>0.41650671785028792</v>
      </c>
      <c r="C10" s="152">
        <f t="shared" ref="C10:T10" si="12">+C60/$T60</f>
        <v>6.1420345489443376E-2</v>
      </c>
      <c r="D10" s="152">
        <f t="shared" si="12"/>
        <v>8.4452975047984644E-2</v>
      </c>
      <c r="E10" s="152">
        <f t="shared" si="12"/>
        <v>5.1823416506717852E-2</v>
      </c>
      <c r="F10" s="152">
        <f t="shared" si="12"/>
        <v>1.9193857965451055E-3</v>
      </c>
      <c r="G10" s="152">
        <f t="shared" si="12"/>
        <v>4.0307101727447218E-2</v>
      </c>
      <c r="H10" s="152">
        <f t="shared" si="12"/>
        <v>5.3742802303262956E-2</v>
      </c>
      <c r="I10" s="152">
        <f t="shared" si="12"/>
        <v>9.5969289827255271E-3</v>
      </c>
      <c r="J10" s="152">
        <f t="shared" si="12"/>
        <v>1.7274472168905951E-2</v>
      </c>
      <c r="K10" s="152">
        <f t="shared" si="12"/>
        <v>3.838771593090211E-3</v>
      </c>
      <c r="L10" s="152">
        <f t="shared" si="12"/>
        <v>3.4548944337811902E-2</v>
      </c>
      <c r="M10" s="152">
        <f t="shared" si="12"/>
        <v>0.19577735124760076</v>
      </c>
      <c r="N10" s="152">
        <f t="shared" si="12"/>
        <v>2.4952015355086371E-2</v>
      </c>
      <c r="O10" s="152">
        <f t="shared" si="12"/>
        <v>0</v>
      </c>
      <c r="P10" s="152">
        <f t="shared" si="12"/>
        <v>0</v>
      </c>
      <c r="Q10" s="152">
        <f t="shared" si="12"/>
        <v>0</v>
      </c>
      <c r="R10" s="152">
        <f t="shared" si="12"/>
        <v>0</v>
      </c>
      <c r="S10" s="152">
        <f t="shared" si="12"/>
        <v>3.838771593090211E-3</v>
      </c>
      <c r="T10" s="152">
        <f t="shared" si="12"/>
        <v>1</v>
      </c>
      <c r="V10" s="145" t="s">
        <v>8</v>
      </c>
      <c r="W10" s="152">
        <f>+W60/$AO60</f>
        <v>0.41379310344827586</v>
      </c>
      <c r="X10" s="152">
        <f t="shared" ref="X10:AO10" si="13">+X60/$AO60</f>
        <v>4.8681541582150101E-2</v>
      </c>
      <c r="Y10" s="152">
        <f t="shared" si="13"/>
        <v>7.5050709939148072E-2</v>
      </c>
      <c r="Z10" s="152">
        <f t="shared" si="13"/>
        <v>8.1135902636916835E-2</v>
      </c>
      <c r="AA10" s="152">
        <f t="shared" si="13"/>
        <v>0</v>
      </c>
      <c r="AB10" s="152">
        <f t="shared" si="13"/>
        <v>4.2596348884381338E-2</v>
      </c>
      <c r="AC10" s="152">
        <f t="shared" si="13"/>
        <v>3.4482758620689655E-2</v>
      </c>
      <c r="AD10" s="152">
        <f t="shared" si="13"/>
        <v>0</v>
      </c>
      <c r="AE10" s="152">
        <f t="shared" si="13"/>
        <v>0</v>
      </c>
      <c r="AF10" s="152">
        <f t="shared" si="13"/>
        <v>0</v>
      </c>
      <c r="AG10" s="152">
        <f t="shared" si="13"/>
        <v>1.6227180527383367E-2</v>
      </c>
      <c r="AH10" s="152">
        <f t="shared" si="13"/>
        <v>0.22515212981744423</v>
      </c>
      <c r="AI10" s="152">
        <f t="shared" si="13"/>
        <v>4.665314401622718E-2</v>
      </c>
      <c r="AJ10" s="152">
        <f t="shared" si="13"/>
        <v>0</v>
      </c>
      <c r="AK10" s="152">
        <f t="shared" si="13"/>
        <v>0</v>
      </c>
      <c r="AL10" s="152">
        <f t="shared" si="13"/>
        <v>2.0283975659229209E-3</v>
      </c>
      <c r="AM10" s="152">
        <f t="shared" si="13"/>
        <v>2.0283975659229209E-3</v>
      </c>
      <c r="AN10" s="152">
        <f t="shared" si="13"/>
        <v>1.2170385395537525E-2</v>
      </c>
      <c r="AO10" s="152">
        <f t="shared" si="13"/>
        <v>1</v>
      </c>
      <c r="AQ10" s="144" t="s">
        <v>8</v>
      </c>
      <c r="AR10" s="152">
        <f>AR60/$BJ60</f>
        <v>0.42241379310344829</v>
      </c>
      <c r="AS10" s="152">
        <f t="shared" ref="AS10:BI10" si="14">AS60/$BJ60</f>
        <v>4.0948275862068964E-2</v>
      </c>
      <c r="AT10" s="152">
        <f t="shared" si="14"/>
        <v>7.1120689655172417E-2</v>
      </c>
      <c r="AU10" s="152">
        <f t="shared" si="14"/>
        <v>6.6810344827586202E-2</v>
      </c>
      <c r="AV10" s="152">
        <f t="shared" si="14"/>
        <v>2.1551724137931034E-3</v>
      </c>
      <c r="AW10" s="152">
        <f t="shared" si="14"/>
        <v>3.017241379310345E-2</v>
      </c>
      <c r="AX10" s="152">
        <f t="shared" si="14"/>
        <v>3.2327586206896554E-2</v>
      </c>
      <c r="AY10" s="152">
        <f t="shared" si="14"/>
        <v>0</v>
      </c>
      <c r="AZ10" s="152">
        <f t="shared" si="14"/>
        <v>0</v>
      </c>
      <c r="BA10" s="152">
        <f t="shared" si="14"/>
        <v>1.0775862068965518E-2</v>
      </c>
      <c r="BB10" s="152">
        <f t="shared" si="14"/>
        <v>3.2327586206896554E-2</v>
      </c>
      <c r="BC10" s="152">
        <f t="shared" si="14"/>
        <v>0.24353448275862069</v>
      </c>
      <c r="BD10" s="152">
        <f t="shared" si="14"/>
        <v>2.3706896551724137E-2</v>
      </c>
      <c r="BE10" s="152">
        <f t="shared" si="14"/>
        <v>0</v>
      </c>
      <c r="BF10" s="152">
        <f t="shared" si="14"/>
        <v>0</v>
      </c>
      <c r="BG10" s="152">
        <f t="shared" si="14"/>
        <v>0</v>
      </c>
      <c r="BH10" s="152">
        <f t="shared" si="14"/>
        <v>0</v>
      </c>
      <c r="BI10" s="152">
        <f t="shared" si="14"/>
        <v>2.3706896551724137E-2</v>
      </c>
      <c r="BJ10" s="152">
        <f>SUM(AR10:BI10)</f>
        <v>0.99999999999999989</v>
      </c>
    </row>
    <row r="11" spans="1:62" ht="51" x14ac:dyDescent="0.2">
      <c r="A11" s="142">
        <v>2021</v>
      </c>
      <c r="B11" s="28" t="s">
        <v>69</v>
      </c>
      <c r="C11" s="28" t="s">
        <v>70</v>
      </c>
      <c r="D11" s="28" t="s">
        <v>71</v>
      </c>
      <c r="E11" s="28" t="s">
        <v>72</v>
      </c>
      <c r="F11" s="28" t="s">
        <v>73</v>
      </c>
      <c r="G11" s="28" t="s">
        <v>74</v>
      </c>
      <c r="H11" s="28" t="s">
        <v>75</v>
      </c>
      <c r="I11" s="28" t="s">
        <v>76</v>
      </c>
      <c r="J11" s="28" t="s">
        <v>77</v>
      </c>
      <c r="K11" s="28" t="s">
        <v>78</v>
      </c>
      <c r="L11" s="28" t="s">
        <v>96</v>
      </c>
      <c r="M11" s="28" t="s">
        <v>79</v>
      </c>
      <c r="N11" s="28" t="s">
        <v>80</v>
      </c>
      <c r="O11" s="28" t="s">
        <v>81</v>
      </c>
      <c r="P11" s="28" t="s">
        <v>82</v>
      </c>
      <c r="Q11" s="28" t="s">
        <v>83</v>
      </c>
      <c r="R11" s="28" t="s">
        <v>78</v>
      </c>
      <c r="S11" s="28" t="s">
        <v>97</v>
      </c>
      <c r="T11" s="148" t="s">
        <v>85</v>
      </c>
      <c r="V11" s="142">
        <v>2022</v>
      </c>
      <c r="W11" s="28" t="s">
        <v>69</v>
      </c>
      <c r="X11" s="28" t="s">
        <v>70</v>
      </c>
      <c r="Y11" s="28" t="s">
        <v>71</v>
      </c>
      <c r="Z11" s="28" t="s">
        <v>72</v>
      </c>
      <c r="AA11" s="28" t="s">
        <v>73</v>
      </c>
      <c r="AB11" s="28" t="s">
        <v>74</v>
      </c>
      <c r="AC11" s="28" t="s">
        <v>75</v>
      </c>
      <c r="AD11" s="28" t="s">
        <v>76</v>
      </c>
      <c r="AE11" s="28" t="s">
        <v>77</v>
      </c>
      <c r="AF11" s="28" t="s">
        <v>78</v>
      </c>
      <c r="AG11" s="28" t="s">
        <v>96</v>
      </c>
      <c r="AH11" s="28" t="s">
        <v>79</v>
      </c>
      <c r="AI11" s="28" t="s">
        <v>80</v>
      </c>
      <c r="AJ11" s="28" t="s">
        <v>81</v>
      </c>
      <c r="AK11" s="28" t="s">
        <v>82</v>
      </c>
      <c r="AL11" s="28" t="s">
        <v>83</v>
      </c>
      <c r="AM11" s="28" t="s">
        <v>78</v>
      </c>
      <c r="AN11" s="28" t="s">
        <v>97</v>
      </c>
      <c r="AO11" s="148" t="s">
        <v>85</v>
      </c>
      <c r="AQ11" s="141" t="s">
        <v>254</v>
      </c>
      <c r="AR11" s="28" t="s">
        <v>69</v>
      </c>
      <c r="AS11" s="28" t="s">
        <v>70</v>
      </c>
      <c r="AT11" s="28" t="s">
        <v>71</v>
      </c>
      <c r="AU11" s="28" t="s">
        <v>72</v>
      </c>
      <c r="AV11" s="28" t="s">
        <v>73</v>
      </c>
      <c r="AW11" s="28" t="s">
        <v>74</v>
      </c>
      <c r="AX11" s="28" t="s">
        <v>75</v>
      </c>
      <c r="AY11" s="28" t="s">
        <v>76</v>
      </c>
      <c r="AZ11" s="28" t="s">
        <v>77</v>
      </c>
      <c r="BA11" s="28" t="s">
        <v>78</v>
      </c>
      <c r="BB11" s="28" t="s">
        <v>96</v>
      </c>
      <c r="BC11" s="28" t="s">
        <v>79</v>
      </c>
      <c r="BD11" s="28" t="s">
        <v>80</v>
      </c>
      <c r="BE11" s="28" t="s">
        <v>81</v>
      </c>
      <c r="BF11" s="28" t="s">
        <v>82</v>
      </c>
      <c r="BG11" s="28" t="s">
        <v>83</v>
      </c>
      <c r="BH11" s="28" t="s">
        <v>78</v>
      </c>
      <c r="BI11" s="28" t="s">
        <v>97</v>
      </c>
      <c r="BJ11" s="148" t="s">
        <v>85</v>
      </c>
    </row>
    <row r="12" spans="1:62" x14ac:dyDescent="0.2">
      <c r="A12" s="145" t="s">
        <v>9</v>
      </c>
      <c r="B12" s="152">
        <f>+B61/$T61</f>
        <v>0.13124274099883856</v>
      </c>
      <c r="C12" s="152">
        <f t="shared" ref="C12:T12" si="15">+C61/$T61</f>
        <v>4.490902051877662E-2</v>
      </c>
      <c r="D12" s="152">
        <f t="shared" si="15"/>
        <v>0.10414246999612853</v>
      </c>
      <c r="E12" s="152">
        <f t="shared" si="15"/>
        <v>5.4200542005420058E-2</v>
      </c>
      <c r="F12" s="152">
        <f t="shared" si="15"/>
        <v>7.3557878435927216E-3</v>
      </c>
      <c r="G12" s="152">
        <f t="shared" si="15"/>
        <v>9.678668215253582E-3</v>
      </c>
      <c r="H12" s="152">
        <f t="shared" si="15"/>
        <v>5.45876887340302E-2</v>
      </c>
      <c r="I12" s="152">
        <f t="shared" si="15"/>
        <v>7.3557878435927216E-3</v>
      </c>
      <c r="J12" s="152">
        <f t="shared" si="15"/>
        <v>4.6457607433217189E-3</v>
      </c>
      <c r="K12" s="152">
        <f t="shared" si="15"/>
        <v>4.6457607433217189E-3</v>
      </c>
      <c r="L12" s="152">
        <f t="shared" si="15"/>
        <v>2.7100271002710029E-2</v>
      </c>
      <c r="M12" s="152">
        <f t="shared" si="15"/>
        <v>0.33797909407665505</v>
      </c>
      <c r="N12" s="152">
        <f t="shared" si="15"/>
        <v>0.16531165311653118</v>
      </c>
      <c r="O12" s="152">
        <f t="shared" si="15"/>
        <v>1.1614401858304297E-3</v>
      </c>
      <c r="P12" s="152">
        <f t="shared" si="15"/>
        <v>1.548586914440573E-3</v>
      </c>
      <c r="Q12" s="152">
        <f t="shared" si="15"/>
        <v>5.8072009291521487E-3</v>
      </c>
      <c r="R12" s="152">
        <f t="shared" si="15"/>
        <v>7.7429345722028649E-4</v>
      </c>
      <c r="S12" s="152">
        <f t="shared" si="15"/>
        <v>3.7553232675183894E-2</v>
      </c>
      <c r="T12" s="152">
        <f t="shared" si="15"/>
        <v>1</v>
      </c>
      <c r="V12" s="145" t="s">
        <v>9</v>
      </c>
      <c r="W12" s="152">
        <f>+W61/$AO61</f>
        <v>0.10745846588900672</v>
      </c>
      <c r="X12" s="152">
        <f t="shared" ref="X12:AO12" si="16">+X61/$AO61</f>
        <v>3.216684340756451E-2</v>
      </c>
      <c r="Y12" s="152">
        <f t="shared" si="16"/>
        <v>0.12725344644750794</v>
      </c>
      <c r="Z12" s="152">
        <f t="shared" si="16"/>
        <v>5.5496641922940966E-2</v>
      </c>
      <c r="AA12" s="152">
        <f t="shared" si="16"/>
        <v>7.423117709437964E-3</v>
      </c>
      <c r="AB12" s="152">
        <f t="shared" si="16"/>
        <v>1.6967126193001062E-2</v>
      </c>
      <c r="AC12" s="152">
        <f t="shared" si="16"/>
        <v>4.9133969600565569E-2</v>
      </c>
      <c r="AD12" s="152">
        <f t="shared" si="16"/>
        <v>9.1905266878755752E-3</v>
      </c>
      <c r="AE12" s="152">
        <f t="shared" si="16"/>
        <v>7.069635913750442E-3</v>
      </c>
      <c r="AF12" s="152">
        <f t="shared" si="16"/>
        <v>1.4139271827500884E-3</v>
      </c>
      <c r="AG12" s="152">
        <f t="shared" si="16"/>
        <v>2.6157652880876636E-2</v>
      </c>
      <c r="AH12" s="152">
        <f t="shared" si="16"/>
        <v>0.36267232237539765</v>
      </c>
      <c r="AI12" s="152">
        <f t="shared" si="16"/>
        <v>0.16931778013432308</v>
      </c>
      <c r="AJ12" s="152">
        <f t="shared" si="16"/>
        <v>3.1813361611876989E-3</v>
      </c>
      <c r="AK12" s="152">
        <f t="shared" si="16"/>
        <v>3.5348179568752211E-4</v>
      </c>
      <c r="AL12" s="152">
        <f t="shared" si="16"/>
        <v>1.7674089784376105E-3</v>
      </c>
      <c r="AM12" s="152">
        <f t="shared" si="16"/>
        <v>0</v>
      </c>
      <c r="AN12" s="152">
        <f t="shared" si="16"/>
        <v>2.2976316719688937E-2</v>
      </c>
      <c r="AO12" s="152">
        <f t="shared" si="16"/>
        <v>1</v>
      </c>
      <c r="AQ12" s="144" t="s">
        <v>9</v>
      </c>
      <c r="AR12" s="152">
        <f>AR61/$BJ61</f>
        <v>0.1773203322499097</v>
      </c>
      <c r="AS12" s="152">
        <f t="shared" ref="AS12:BI12" si="17">AS61/$BJ61</f>
        <v>1.8418201516793065E-2</v>
      </c>
      <c r="AT12" s="152">
        <f t="shared" si="17"/>
        <v>8.0534488985193206E-2</v>
      </c>
      <c r="AU12" s="152">
        <f t="shared" si="17"/>
        <v>5.4532322137955939E-2</v>
      </c>
      <c r="AV12" s="152">
        <f t="shared" si="17"/>
        <v>1.119537739256049E-2</v>
      </c>
      <c r="AW12" s="152">
        <f t="shared" si="17"/>
        <v>1.8418201516793065E-2</v>
      </c>
      <c r="AX12" s="152">
        <f t="shared" si="17"/>
        <v>4.3698085951607075E-2</v>
      </c>
      <c r="AY12" s="152">
        <f t="shared" si="17"/>
        <v>7.2228241242325748E-3</v>
      </c>
      <c r="AZ12" s="152">
        <f t="shared" si="17"/>
        <v>1.0111953773925604E-2</v>
      </c>
      <c r="BA12" s="152">
        <f t="shared" si="17"/>
        <v>5.4171180931744311E-3</v>
      </c>
      <c r="BB12" s="152">
        <f t="shared" si="17"/>
        <v>1.6612495485734922E-2</v>
      </c>
      <c r="BC12" s="152">
        <f t="shared" si="17"/>
        <v>0.37016973636691947</v>
      </c>
      <c r="BD12" s="152">
        <f t="shared" si="17"/>
        <v>0.14265077645359336</v>
      </c>
      <c r="BE12" s="152">
        <f t="shared" si="17"/>
        <v>0</v>
      </c>
      <c r="BF12" s="152">
        <f t="shared" si="17"/>
        <v>3.6114120621162876E-4</v>
      </c>
      <c r="BG12" s="152">
        <f t="shared" si="17"/>
        <v>1.119537739256049E-2</v>
      </c>
      <c r="BH12" s="152">
        <f t="shared" si="17"/>
        <v>1.0834236186348862E-3</v>
      </c>
      <c r="BI12" s="152">
        <f t="shared" si="17"/>
        <v>3.1058143734200072E-2</v>
      </c>
      <c r="BJ12" s="152">
        <f>SUM(AR12:BI12)</f>
        <v>1</v>
      </c>
    </row>
    <row r="13" spans="1:62" ht="51" x14ac:dyDescent="0.2">
      <c r="A13" s="142">
        <v>2021</v>
      </c>
      <c r="B13" s="28" t="s">
        <v>69</v>
      </c>
      <c r="C13" s="28" t="s">
        <v>70</v>
      </c>
      <c r="D13" s="28" t="s">
        <v>71</v>
      </c>
      <c r="E13" s="28" t="s">
        <v>72</v>
      </c>
      <c r="F13" s="28" t="s">
        <v>73</v>
      </c>
      <c r="G13" s="28" t="s">
        <v>74</v>
      </c>
      <c r="H13" s="28" t="s">
        <v>75</v>
      </c>
      <c r="I13" s="28" t="s">
        <v>76</v>
      </c>
      <c r="J13" s="28" t="s">
        <v>77</v>
      </c>
      <c r="K13" s="28" t="s">
        <v>78</v>
      </c>
      <c r="L13" s="28" t="s">
        <v>96</v>
      </c>
      <c r="M13" s="28" t="s">
        <v>79</v>
      </c>
      <c r="N13" s="28" t="s">
        <v>80</v>
      </c>
      <c r="O13" s="28" t="s">
        <v>81</v>
      </c>
      <c r="P13" s="28" t="s">
        <v>82</v>
      </c>
      <c r="Q13" s="28" t="s">
        <v>83</v>
      </c>
      <c r="R13" s="28" t="s">
        <v>78</v>
      </c>
      <c r="S13" s="28" t="s">
        <v>97</v>
      </c>
      <c r="T13" s="148" t="s">
        <v>85</v>
      </c>
      <c r="V13" s="142">
        <v>2022</v>
      </c>
      <c r="W13" s="28" t="s">
        <v>69</v>
      </c>
      <c r="X13" s="28" t="s">
        <v>70</v>
      </c>
      <c r="Y13" s="28" t="s">
        <v>71</v>
      </c>
      <c r="Z13" s="28" t="s">
        <v>72</v>
      </c>
      <c r="AA13" s="28" t="s">
        <v>73</v>
      </c>
      <c r="AB13" s="28" t="s">
        <v>74</v>
      </c>
      <c r="AC13" s="28" t="s">
        <v>75</v>
      </c>
      <c r="AD13" s="28" t="s">
        <v>76</v>
      </c>
      <c r="AE13" s="28" t="s">
        <v>77</v>
      </c>
      <c r="AF13" s="28" t="s">
        <v>78</v>
      </c>
      <c r="AG13" s="28" t="s">
        <v>96</v>
      </c>
      <c r="AH13" s="28" t="s">
        <v>79</v>
      </c>
      <c r="AI13" s="28" t="s">
        <v>80</v>
      </c>
      <c r="AJ13" s="28" t="s">
        <v>81</v>
      </c>
      <c r="AK13" s="28" t="s">
        <v>82</v>
      </c>
      <c r="AL13" s="28" t="s">
        <v>83</v>
      </c>
      <c r="AM13" s="28" t="s">
        <v>78</v>
      </c>
      <c r="AN13" s="28" t="s">
        <v>97</v>
      </c>
      <c r="AO13" s="148" t="s">
        <v>85</v>
      </c>
      <c r="AQ13" s="141" t="s">
        <v>254</v>
      </c>
      <c r="AR13" s="28" t="s">
        <v>69</v>
      </c>
      <c r="AS13" s="28" t="s">
        <v>70</v>
      </c>
      <c r="AT13" s="28" t="s">
        <v>71</v>
      </c>
      <c r="AU13" s="28" t="s">
        <v>72</v>
      </c>
      <c r="AV13" s="28" t="s">
        <v>73</v>
      </c>
      <c r="AW13" s="28" t="s">
        <v>74</v>
      </c>
      <c r="AX13" s="28" t="s">
        <v>75</v>
      </c>
      <c r="AY13" s="28" t="s">
        <v>76</v>
      </c>
      <c r="AZ13" s="28" t="s">
        <v>77</v>
      </c>
      <c r="BA13" s="28" t="s">
        <v>78</v>
      </c>
      <c r="BB13" s="28" t="s">
        <v>96</v>
      </c>
      <c r="BC13" s="28" t="s">
        <v>79</v>
      </c>
      <c r="BD13" s="28" t="s">
        <v>80</v>
      </c>
      <c r="BE13" s="28" t="s">
        <v>81</v>
      </c>
      <c r="BF13" s="28" t="s">
        <v>82</v>
      </c>
      <c r="BG13" s="28" t="s">
        <v>83</v>
      </c>
      <c r="BH13" s="28" t="s">
        <v>78</v>
      </c>
      <c r="BI13" s="28" t="s">
        <v>97</v>
      </c>
      <c r="BJ13" s="148" t="s">
        <v>85</v>
      </c>
    </row>
    <row r="14" spans="1:62" x14ac:dyDescent="0.2">
      <c r="A14" s="145" t="s">
        <v>10</v>
      </c>
      <c r="B14" s="152">
        <f>+B62/$T62</f>
        <v>0.44115540701838146</v>
      </c>
      <c r="C14" s="152">
        <f t="shared" ref="C14:T14" si="18">+C62/$T62</f>
        <v>2.6975411792790643E-2</v>
      </c>
      <c r="D14" s="152">
        <f t="shared" si="18"/>
        <v>9.1191215087132974E-2</v>
      </c>
      <c r="E14" s="152">
        <f t="shared" si="18"/>
        <v>4.0582477918357604E-2</v>
      </c>
      <c r="F14" s="152">
        <f t="shared" si="18"/>
        <v>5.4905705418954402E-3</v>
      </c>
      <c r="G14" s="152">
        <f t="shared" si="18"/>
        <v>5.3950823585581287E-2</v>
      </c>
      <c r="H14" s="152">
        <f t="shared" si="18"/>
        <v>5.4189544043924565E-2</v>
      </c>
      <c r="I14" s="152">
        <f t="shared" si="18"/>
        <v>1.2413463833850561E-2</v>
      </c>
      <c r="J14" s="152">
        <f t="shared" si="18"/>
        <v>8.3552160420148E-3</v>
      </c>
      <c r="K14" s="152">
        <f t="shared" si="18"/>
        <v>7.1616137502984005E-3</v>
      </c>
      <c r="L14" s="152">
        <f t="shared" si="18"/>
        <v>2.2201002625925042E-2</v>
      </c>
      <c r="M14" s="152">
        <f t="shared" si="18"/>
        <v>0.17832418238243017</v>
      </c>
      <c r="N14" s="152">
        <f t="shared" si="18"/>
        <v>2.5304368584387681E-2</v>
      </c>
      <c r="O14" s="152">
        <f t="shared" si="18"/>
        <v>1.5516829792313201E-2</v>
      </c>
      <c r="P14" s="152">
        <f t="shared" si="18"/>
        <v>7.1616137502984007E-4</v>
      </c>
      <c r="Q14" s="152">
        <f t="shared" si="18"/>
        <v>8.3552160420148E-3</v>
      </c>
      <c r="R14" s="152">
        <f t="shared" si="18"/>
        <v>2.3872045834328003E-3</v>
      </c>
      <c r="S14" s="152">
        <f t="shared" si="18"/>
        <v>5.7292910002387206E-3</v>
      </c>
      <c r="T14" s="152">
        <f t="shared" si="18"/>
        <v>1</v>
      </c>
      <c r="V14" s="145" t="s">
        <v>10</v>
      </c>
      <c r="W14" s="152">
        <f>+W62/$AO62</f>
        <v>0.46532343584305408</v>
      </c>
      <c r="X14" s="152">
        <f t="shared" ref="X14:AO14" si="19">+X62/$AO62</f>
        <v>2.481442205726405E-2</v>
      </c>
      <c r="Y14" s="152">
        <f t="shared" si="19"/>
        <v>8.1230116648992573E-2</v>
      </c>
      <c r="Z14" s="152">
        <f t="shared" si="19"/>
        <v>3.7115588547189819E-2</v>
      </c>
      <c r="AA14" s="152">
        <f t="shared" si="19"/>
        <v>1.1452810180275715E-2</v>
      </c>
      <c r="AB14" s="152">
        <f t="shared" si="19"/>
        <v>6.4475079533404034E-2</v>
      </c>
      <c r="AC14" s="152">
        <f t="shared" si="19"/>
        <v>5.0265111346765638E-2</v>
      </c>
      <c r="AD14" s="152">
        <f t="shared" si="19"/>
        <v>1.0180275715800637E-2</v>
      </c>
      <c r="AE14" s="152">
        <f t="shared" si="19"/>
        <v>9.1198303287380704E-3</v>
      </c>
      <c r="AF14" s="152">
        <f t="shared" si="19"/>
        <v>6.5747613997879113E-3</v>
      </c>
      <c r="AG14" s="152">
        <f t="shared" si="19"/>
        <v>3.6691410392364794E-2</v>
      </c>
      <c r="AH14" s="152">
        <f t="shared" si="19"/>
        <v>0.14782608695652175</v>
      </c>
      <c r="AI14" s="152">
        <f t="shared" si="19"/>
        <v>2.8844114528101802E-2</v>
      </c>
      <c r="AJ14" s="152">
        <f t="shared" si="19"/>
        <v>1.1452810180275715E-2</v>
      </c>
      <c r="AK14" s="152">
        <f t="shared" si="19"/>
        <v>2.1208907741251324E-4</v>
      </c>
      <c r="AL14" s="152">
        <f t="shared" si="19"/>
        <v>4.2417815482502655E-3</v>
      </c>
      <c r="AM14" s="152">
        <f t="shared" si="19"/>
        <v>4.2417815482502649E-4</v>
      </c>
      <c r="AN14" s="152">
        <f t="shared" si="19"/>
        <v>9.7560975609756097E-3</v>
      </c>
      <c r="AO14" s="152">
        <f t="shared" si="19"/>
        <v>1</v>
      </c>
      <c r="AQ14" s="144" t="s">
        <v>10</v>
      </c>
      <c r="AR14" s="152">
        <f>AR62/$BJ62</f>
        <v>0.49702026221692491</v>
      </c>
      <c r="AS14" s="152">
        <f t="shared" ref="AS14:BI14" si="20">AS62/$BJ62</f>
        <v>1.6924910607866508E-2</v>
      </c>
      <c r="AT14" s="152">
        <f t="shared" si="20"/>
        <v>5.8641239570917762E-2</v>
      </c>
      <c r="AU14" s="152">
        <f t="shared" si="20"/>
        <v>4.8152562574493442E-2</v>
      </c>
      <c r="AV14" s="152">
        <f t="shared" si="20"/>
        <v>1.8831942789034564E-2</v>
      </c>
      <c r="AW14" s="152">
        <f t="shared" si="20"/>
        <v>7.508939213349225E-2</v>
      </c>
      <c r="AX14" s="152">
        <f t="shared" si="20"/>
        <v>4.3861740166865316E-2</v>
      </c>
      <c r="AY14" s="152">
        <f t="shared" si="20"/>
        <v>5.0059594755661498E-3</v>
      </c>
      <c r="AZ14" s="152">
        <f t="shared" si="20"/>
        <v>4.0524433849821219E-3</v>
      </c>
      <c r="BA14" s="152">
        <f t="shared" si="20"/>
        <v>9.7735399284862925E-3</v>
      </c>
      <c r="BB14" s="152">
        <f t="shared" si="20"/>
        <v>2.33611442193087E-2</v>
      </c>
      <c r="BC14" s="152">
        <f t="shared" si="20"/>
        <v>0.15494636471990464</v>
      </c>
      <c r="BD14" s="152">
        <f t="shared" si="20"/>
        <v>2.836710369487485E-2</v>
      </c>
      <c r="BE14" s="152">
        <f t="shared" si="20"/>
        <v>7.1513706793802144E-4</v>
      </c>
      <c r="BF14" s="152">
        <f t="shared" si="20"/>
        <v>0</v>
      </c>
      <c r="BG14" s="152">
        <f t="shared" si="20"/>
        <v>5.9594755661501785E-3</v>
      </c>
      <c r="BH14" s="152">
        <f t="shared" si="20"/>
        <v>7.1513706793802144E-4</v>
      </c>
      <c r="BI14" s="152">
        <f t="shared" si="20"/>
        <v>8.5816448152562577E-3</v>
      </c>
      <c r="BJ14" s="152">
        <f>SUM(AR14:BI14)</f>
        <v>0.99999999999999978</v>
      </c>
    </row>
    <row r="15" spans="1:62" ht="51" x14ac:dyDescent="0.2">
      <c r="A15" s="142">
        <v>2021</v>
      </c>
      <c r="B15" s="28" t="s">
        <v>69</v>
      </c>
      <c r="C15" s="28" t="s">
        <v>70</v>
      </c>
      <c r="D15" s="28" t="s">
        <v>71</v>
      </c>
      <c r="E15" s="28" t="s">
        <v>72</v>
      </c>
      <c r="F15" s="28" t="s">
        <v>73</v>
      </c>
      <c r="G15" s="28" t="s">
        <v>74</v>
      </c>
      <c r="H15" s="28" t="s">
        <v>75</v>
      </c>
      <c r="I15" s="28" t="s">
        <v>76</v>
      </c>
      <c r="J15" s="28" t="s">
        <v>77</v>
      </c>
      <c r="K15" s="28" t="s">
        <v>78</v>
      </c>
      <c r="L15" s="28" t="s">
        <v>96</v>
      </c>
      <c r="M15" s="28" t="s">
        <v>79</v>
      </c>
      <c r="N15" s="28" t="s">
        <v>80</v>
      </c>
      <c r="O15" s="28" t="s">
        <v>81</v>
      </c>
      <c r="P15" s="28" t="s">
        <v>82</v>
      </c>
      <c r="Q15" s="28" t="s">
        <v>83</v>
      </c>
      <c r="R15" s="28" t="s">
        <v>78</v>
      </c>
      <c r="S15" s="28" t="s">
        <v>97</v>
      </c>
      <c r="T15" s="148" t="s">
        <v>85</v>
      </c>
      <c r="V15" s="142">
        <v>2022</v>
      </c>
      <c r="W15" s="28" t="s">
        <v>69</v>
      </c>
      <c r="X15" s="28" t="s">
        <v>70</v>
      </c>
      <c r="Y15" s="28" t="s">
        <v>71</v>
      </c>
      <c r="Z15" s="28" t="s">
        <v>72</v>
      </c>
      <c r="AA15" s="28" t="s">
        <v>73</v>
      </c>
      <c r="AB15" s="28" t="s">
        <v>74</v>
      </c>
      <c r="AC15" s="28" t="s">
        <v>75</v>
      </c>
      <c r="AD15" s="28" t="s">
        <v>76</v>
      </c>
      <c r="AE15" s="28" t="s">
        <v>77</v>
      </c>
      <c r="AF15" s="28" t="s">
        <v>78</v>
      </c>
      <c r="AG15" s="28" t="s">
        <v>96</v>
      </c>
      <c r="AH15" s="28" t="s">
        <v>79</v>
      </c>
      <c r="AI15" s="28" t="s">
        <v>80</v>
      </c>
      <c r="AJ15" s="28" t="s">
        <v>81</v>
      </c>
      <c r="AK15" s="28" t="s">
        <v>82</v>
      </c>
      <c r="AL15" s="28" t="s">
        <v>83</v>
      </c>
      <c r="AM15" s="28" t="s">
        <v>78</v>
      </c>
      <c r="AN15" s="28" t="s">
        <v>97</v>
      </c>
      <c r="AO15" s="148" t="s">
        <v>85</v>
      </c>
      <c r="AQ15" s="141" t="s">
        <v>254</v>
      </c>
      <c r="AR15" s="28" t="s">
        <v>69</v>
      </c>
      <c r="AS15" s="28" t="s">
        <v>70</v>
      </c>
      <c r="AT15" s="28" t="s">
        <v>71</v>
      </c>
      <c r="AU15" s="28" t="s">
        <v>72</v>
      </c>
      <c r="AV15" s="28" t="s">
        <v>73</v>
      </c>
      <c r="AW15" s="28" t="s">
        <v>74</v>
      </c>
      <c r="AX15" s="28" t="s">
        <v>75</v>
      </c>
      <c r="AY15" s="28" t="s">
        <v>76</v>
      </c>
      <c r="AZ15" s="28" t="s">
        <v>77</v>
      </c>
      <c r="BA15" s="28" t="s">
        <v>78</v>
      </c>
      <c r="BB15" s="28" t="s">
        <v>96</v>
      </c>
      <c r="BC15" s="28" t="s">
        <v>79</v>
      </c>
      <c r="BD15" s="28" t="s">
        <v>80</v>
      </c>
      <c r="BE15" s="28" t="s">
        <v>81</v>
      </c>
      <c r="BF15" s="28" t="s">
        <v>82</v>
      </c>
      <c r="BG15" s="28" t="s">
        <v>83</v>
      </c>
      <c r="BH15" s="28" t="s">
        <v>78</v>
      </c>
      <c r="BI15" s="28" t="s">
        <v>97</v>
      </c>
      <c r="BJ15" s="148" t="s">
        <v>85</v>
      </c>
    </row>
    <row r="16" spans="1:62" x14ac:dyDescent="0.2">
      <c r="A16" s="145" t="s">
        <v>11</v>
      </c>
      <c r="B16" s="152">
        <f>+B63/$T63</f>
        <v>0.51419558359621453</v>
      </c>
      <c r="C16" s="152">
        <f t="shared" ref="C16:T16" si="21">+C63/$T63</f>
        <v>1.5772870662460567E-2</v>
      </c>
      <c r="D16" s="152">
        <f t="shared" si="21"/>
        <v>0.10725552050473186</v>
      </c>
      <c r="E16" s="152">
        <f t="shared" si="21"/>
        <v>3.7854889589905363E-2</v>
      </c>
      <c r="F16" s="152">
        <f t="shared" si="21"/>
        <v>1.2618296529968454E-2</v>
      </c>
      <c r="G16" s="152">
        <f t="shared" si="21"/>
        <v>9.4637223974763408E-3</v>
      </c>
      <c r="H16" s="152">
        <f t="shared" si="21"/>
        <v>4.7318611987381701E-2</v>
      </c>
      <c r="I16" s="152">
        <f t="shared" si="21"/>
        <v>1.8927444794952682E-2</v>
      </c>
      <c r="J16" s="152">
        <f t="shared" si="21"/>
        <v>0</v>
      </c>
      <c r="K16" s="152">
        <f t="shared" si="21"/>
        <v>3.1545741324921135E-3</v>
      </c>
      <c r="L16" s="152">
        <f t="shared" si="21"/>
        <v>3.7854889589905363E-2</v>
      </c>
      <c r="M16" s="152">
        <f t="shared" si="21"/>
        <v>0.1167192429022082</v>
      </c>
      <c r="N16" s="152">
        <f t="shared" si="21"/>
        <v>5.362776025236593E-2</v>
      </c>
      <c r="O16" s="152">
        <f t="shared" si="21"/>
        <v>0</v>
      </c>
      <c r="P16" s="152">
        <f t="shared" si="21"/>
        <v>0</v>
      </c>
      <c r="Q16" s="152">
        <f t="shared" si="21"/>
        <v>0</v>
      </c>
      <c r="R16" s="152">
        <f t="shared" si="21"/>
        <v>0</v>
      </c>
      <c r="S16" s="152">
        <f t="shared" si="21"/>
        <v>2.5236593059936908E-2</v>
      </c>
      <c r="T16" s="152">
        <f t="shared" si="21"/>
        <v>1</v>
      </c>
      <c r="V16" s="145" t="s">
        <v>11</v>
      </c>
      <c r="W16" s="152">
        <f>+W63/$AO63</f>
        <v>0.50390625</v>
      </c>
      <c r="X16" s="152">
        <f t="shared" ref="X16:AO16" si="22">+X63/$AO63</f>
        <v>0</v>
      </c>
      <c r="Y16" s="152">
        <f t="shared" si="22"/>
        <v>0.109375</v>
      </c>
      <c r="Z16" s="152">
        <f t="shared" si="22"/>
        <v>4.6875E-2</v>
      </c>
      <c r="AA16" s="152">
        <f t="shared" si="22"/>
        <v>3.90625E-3</v>
      </c>
      <c r="AB16" s="152">
        <f t="shared" si="22"/>
        <v>1.5625E-2</v>
      </c>
      <c r="AC16" s="152">
        <f t="shared" si="22"/>
        <v>3.125E-2</v>
      </c>
      <c r="AD16" s="152">
        <f t="shared" si="22"/>
        <v>3.90625E-3</v>
      </c>
      <c r="AE16" s="152">
        <f t="shared" si="22"/>
        <v>7.8125E-3</v>
      </c>
      <c r="AF16" s="152">
        <f t="shared" si="22"/>
        <v>0</v>
      </c>
      <c r="AG16" s="152">
        <f t="shared" si="22"/>
        <v>2.734375E-2</v>
      </c>
      <c r="AH16" s="152">
        <f t="shared" si="22"/>
        <v>0.1953125</v>
      </c>
      <c r="AI16" s="152">
        <f t="shared" si="22"/>
        <v>2.734375E-2</v>
      </c>
      <c r="AJ16" s="152">
        <f t="shared" si="22"/>
        <v>0</v>
      </c>
      <c r="AK16" s="152">
        <f t="shared" si="22"/>
        <v>0</v>
      </c>
      <c r="AL16" s="152">
        <f t="shared" si="22"/>
        <v>0</v>
      </c>
      <c r="AM16" s="152">
        <f t="shared" si="22"/>
        <v>3.90625E-3</v>
      </c>
      <c r="AN16" s="152">
        <f t="shared" si="22"/>
        <v>2.34375E-2</v>
      </c>
      <c r="AO16" s="152">
        <f t="shared" si="22"/>
        <v>1</v>
      </c>
      <c r="AQ16" s="144" t="s">
        <v>11</v>
      </c>
      <c r="AR16" s="152">
        <f>AR63/$BJ63</f>
        <v>0.52329749103942658</v>
      </c>
      <c r="AS16" s="152">
        <f t="shared" ref="AS16:BI16" si="23">AS63/$BJ63</f>
        <v>0</v>
      </c>
      <c r="AT16" s="152">
        <f t="shared" si="23"/>
        <v>0.11469534050179211</v>
      </c>
      <c r="AU16" s="152">
        <f t="shared" si="23"/>
        <v>7.8853046594982074E-2</v>
      </c>
      <c r="AV16" s="152">
        <f t="shared" si="23"/>
        <v>3.5842293906810036E-3</v>
      </c>
      <c r="AW16" s="152">
        <f t="shared" si="23"/>
        <v>4.3010752688172046E-2</v>
      </c>
      <c r="AX16" s="152">
        <f t="shared" si="23"/>
        <v>2.1505376344086023E-2</v>
      </c>
      <c r="AY16" s="152">
        <f t="shared" si="23"/>
        <v>0</v>
      </c>
      <c r="AZ16" s="152">
        <f t="shared" si="23"/>
        <v>3.5842293906810036E-3</v>
      </c>
      <c r="BA16" s="152">
        <f t="shared" si="23"/>
        <v>3.5842293906810036E-3</v>
      </c>
      <c r="BB16" s="152">
        <f t="shared" si="23"/>
        <v>2.5089605734767026E-2</v>
      </c>
      <c r="BC16" s="152">
        <f t="shared" si="23"/>
        <v>0.10752688172043011</v>
      </c>
      <c r="BD16" s="152">
        <f t="shared" si="23"/>
        <v>5.7347670250896057E-2</v>
      </c>
      <c r="BE16" s="152">
        <f t="shared" si="23"/>
        <v>0</v>
      </c>
      <c r="BF16" s="152">
        <f t="shared" si="23"/>
        <v>0</v>
      </c>
      <c r="BG16" s="152">
        <f t="shared" si="23"/>
        <v>0</v>
      </c>
      <c r="BH16" s="152">
        <f t="shared" si="23"/>
        <v>0</v>
      </c>
      <c r="BI16" s="152">
        <f t="shared" si="23"/>
        <v>1.7921146953405017E-2</v>
      </c>
      <c r="BJ16" s="152">
        <f>SUM(AR16:BI16)</f>
        <v>1</v>
      </c>
    </row>
    <row r="17" spans="1:62" ht="51" x14ac:dyDescent="0.2">
      <c r="A17" s="142">
        <v>2021</v>
      </c>
      <c r="B17" s="28" t="s">
        <v>69</v>
      </c>
      <c r="C17" s="28" t="s">
        <v>70</v>
      </c>
      <c r="D17" s="28" t="s">
        <v>71</v>
      </c>
      <c r="E17" s="28" t="s">
        <v>72</v>
      </c>
      <c r="F17" s="28" t="s">
        <v>73</v>
      </c>
      <c r="G17" s="28" t="s">
        <v>74</v>
      </c>
      <c r="H17" s="28" t="s">
        <v>75</v>
      </c>
      <c r="I17" s="28" t="s">
        <v>76</v>
      </c>
      <c r="J17" s="28" t="s">
        <v>77</v>
      </c>
      <c r="K17" s="28" t="s">
        <v>78</v>
      </c>
      <c r="L17" s="28" t="s">
        <v>96</v>
      </c>
      <c r="M17" s="28" t="s">
        <v>79</v>
      </c>
      <c r="N17" s="28" t="s">
        <v>80</v>
      </c>
      <c r="O17" s="28" t="s">
        <v>81</v>
      </c>
      <c r="P17" s="28" t="s">
        <v>82</v>
      </c>
      <c r="Q17" s="28" t="s">
        <v>83</v>
      </c>
      <c r="R17" s="28" t="s">
        <v>78</v>
      </c>
      <c r="S17" s="28" t="s">
        <v>97</v>
      </c>
      <c r="T17" s="148" t="s">
        <v>85</v>
      </c>
      <c r="V17" s="142">
        <v>2022</v>
      </c>
      <c r="W17" s="28" t="s">
        <v>69</v>
      </c>
      <c r="X17" s="28" t="s">
        <v>70</v>
      </c>
      <c r="Y17" s="28" t="s">
        <v>71</v>
      </c>
      <c r="Z17" s="28" t="s">
        <v>72</v>
      </c>
      <c r="AA17" s="28" t="s">
        <v>73</v>
      </c>
      <c r="AB17" s="28" t="s">
        <v>74</v>
      </c>
      <c r="AC17" s="28" t="s">
        <v>75</v>
      </c>
      <c r="AD17" s="28" t="s">
        <v>76</v>
      </c>
      <c r="AE17" s="28" t="s">
        <v>77</v>
      </c>
      <c r="AF17" s="28" t="s">
        <v>78</v>
      </c>
      <c r="AG17" s="28" t="s">
        <v>96</v>
      </c>
      <c r="AH17" s="28" t="s">
        <v>79</v>
      </c>
      <c r="AI17" s="28" t="s">
        <v>80</v>
      </c>
      <c r="AJ17" s="28" t="s">
        <v>81</v>
      </c>
      <c r="AK17" s="28" t="s">
        <v>82</v>
      </c>
      <c r="AL17" s="28" t="s">
        <v>83</v>
      </c>
      <c r="AM17" s="28" t="s">
        <v>78</v>
      </c>
      <c r="AN17" s="28" t="s">
        <v>97</v>
      </c>
      <c r="AO17" s="148" t="s">
        <v>85</v>
      </c>
      <c r="AQ17" s="141" t="s">
        <v>254</v>
      </c>
      <c r="AR17" s="28" t="s">
        <v>69</v>
      </c>
      <c r="AS17" s="28" t="s">
        <v>70</v>
      </c>
      <c r="AT17" s="28" t="s">
        <v>71</v>
      </c>
      <c r="AU17" s="28" t="s">
        <v>72</v>
      </c>
      <c r="AV17" s="28" t="s">
        <v>73</v>
      </c>
      <c r="AW17" s="28" t="s">
        <v>74</v>
      </c>
      <c r="AX17" s="28" t="s">
        <v>75</v>
      </c>
      <c r="AY17" s="28" t="s">
        <v>76</v>
      </c>
      <c r="AZ17" s="28" t="s">
        <v>77</v>
      </c>
      <c r="BA17" s="28" t="s">
        <v>78</v>
      </c>
      <c r="BB17" s="28" t="s">
        <v>96</v>
      </c>
      <c r="BC17" s="28" t="s">
        <v>79</v>
      </c>
      <c r="BD17" s="28" t="s">
        <v>80</v>
      </c>
      <c r="BE17" s="28" t="s">
        <v>81</v>
      </c>
      <c r="BF17" s="28" t="s">
        <v>82</v>
      </c>
      <c r="BG17" s="28" t="s">
        <v>83</v>
      </c>
      <c r="BH17" s="28" t="s">
        <v>78</v>
      </c>
      <c r="BI17" s="28" t="s">
        <v>97</v>
      </c>
      <c r="BJ17" s="148" t="s">
        <v>85</v>
      </c>
    </row>
    <row r="18" spans="1:62" x14ac:dyDescent="0.2">
      <c r="A18" s="145" t="s">
        <v>12</v>
      </c>
      <c r="B18" s="152">
        <f>+B64/$T64</f>
        <v>0.22567873303167421</v>
      </c>
      <c r="C18" s="152">
        <f t="shared" ref="C18:T18" si="24">+C64/$T64</f>
        <v>3.5633484162895926E-2</v>
      </c>
      <c r="D18" s="152">
        <f t="shared" si="24"/>
        <v>3.6764705882352942E-2</v>
      </c>
      <c r="E18" s="152">
        <f t="shared" si="24"/>
        <v>2.4886877828054297E-2</v>
      </c>
      <c r="F18" s="152">
        <f t="shared" si="24"/>
        <v>4.5248868778280547E-3</v>
      </c>
      <c r="G18" s="152">
        <f t="shared" si="24"/>
        <v>3.9592760180995473E-3</v>
      </c>
      <c r="H18" s="152">
        <f t="shared" si="24"/>
        <v>3.9027149321266968E-2</v>
      </c>
      <c r="I18" s="152">
        <f t="shared" si="24"/>
        <v>9.0497737556561094E-3</v>
      </c>
      <c r="J18" s="152">
        <f t="shared" si="24"/>
        <v>1.4705882352941176E-2</v>
      </c>
      <c r="K18" s="152">
        <f t="shared" si="24"/>
        <v>5.6561085972850684E-4</v>
      </c>
      <c r="L18" s="152">
        <f t="shared" si="24"/>
        <v>1.9796380090497737E-2</v>
      </c>
      <c r="M18" s="152">
        <f t="shared" si="24"/>
        <v>0.31278280542986425</v>
      </c>
      <c r="N18" s="152">
        <f t="shared" si="24"/>
        <v>0.23190045248868779</v>
      </c>
      <c r="O18" s="152">
        <f t="shared" si="24"/>
        <v>5.6561085972850684E-4</v>
      </c>
      <c r="P18" s="152">
        <f t="shared" si="24"/>
        <v>7.9185520361990946E-3</v>
      </c>
      <c r="Q18" s="152">
        <f t="shared" si="24"/>
        <v>6.2217194570135742E-3</v>
      </c>
      <c r="R18" s="152">
        <f t="shared" si="24"/>
        <v>5.6561085972850684E-4</v>
      </c>
      <c r="S18" s="152">
        <f t="shared" si="24"/>
        <v>2.5452488687782805E-2</v>
      </c>
      <c r="T18" s="152">
        <f t="shared" si="24"/>
        <v>1</v>
      </c>
      <c r="V18" s="145" t="s">
        <v>12</v>
      </c>
      <c r="W18" s="152">
        <f>+W64/$AO64</f>
        <v>0.27418463239358759</v>
      </c>
      <c r="X18" s="152">
        <f t="shared" ref="X18:AO18" si="25">+X64/$AO64</f>
        <v>2.3217247097844111E-2</v>
      </c>
      <c r="Y18" s="152">
        <f t="shared" si="25"/>
        <v>3.9248203427307907E-2</v>
      </c>
      <c r="Z18" s="152">
        <f t="shared" si="25"/>
        <v>3.5378662244333885E-2</v>
      </c>
      <c r="AA18" s="152">
        <f t="shared" si="25"/>
        <v>6.0807075732448868E-3</v>
      </c>
      <c r="AB18" s="152">
        <f t="shared" si="25"/>
        <v>1.2161415146489774E-2</v>
      </c>
      <c r="AC18" s="152">
        <f t="shared" si="25"/>
        <v>3.8695411829740185E-2</v>
      </c>
      <c r="AD18" s="152">
        <f t="shared" si="25"/>
        <v>1.3819789939192924E-2</v>
      </c>
      <c r="AE18" s="152">
        <f t="shared" si="25"/>
        <v>1.2161415146489774E-2</v>
      </c>
      <c r="AF18" s="152">
        <f t="shared" si="25"/>
        <v>2.7639579878385848E-3</v>
      </c>
      <c r="AG18" s="152">
        <f t="shared" si="25"/>
        <v>2.9297954671088998E-2</v>
      </c>
      <c r="AH18" s="152">
        <f t="shared" si="25"/>
        <v>0.26810392482034273</v>
      </c>
      <c r="AI18" s="152">
        <f t="shared" si="25"/>
        <v>0.18629076838032063</v>
      </c>
      <c r="AJ18" s="152">
        <f t="shared" si="25"/>
        <v>2.7639579878385848E-3</v>
      </c>
      <c r="AK18" s="152">
        <f t="shared" si="25"/>
        <v>7.7390823659480379E-3</v>
      </c>
      <c r="AL18" s="152">
        <f t="shared" si="25"/>
        <v>2.7639579878385848E-3</v>
      </c>
      <c r="AM18" s="152">
        <f t="shared" si="25"/>
        <v>3.3167495854063019E-3</v>
      </c>
      <c r="AN18" s="152">
        <f t="shared" si="25"/>
        <v>4.2012161415146493E-2</v>
      </c>
      <c r="AO18" s="152">
        <f t="shared" si="25"/>
        <v>1</v>
      </c>
      <c r="AQ18" s="144" t="s">
        <v>12</v>
      </c>
      <c r="AR18" s="152">
        <f>AR64/$BJ64</f>
        <v>0.25554981930820858</v>
      </c>
      <c r="AS18" s="152">
        <f t="shared" ref="AS18:BI18" si="26">AS64/$BJ64</f>
        <v>4.0268456375838924E-2</v>
      </c>
      <c r="AT18" s="152">
        <f t="shared" si="26"/>
        <v>5.2142488384099121E-2</v>
      </c>
      <c r="AU18" s="152">
        <f t="shared" si="26"/>
        <v>1.4971605575632421E-2</v>
      </c>
      <c r="AV18" s="152">
        <f t="shared" si="26"/>
        <v>6.7114093959731542E-3</v>
      </c>
      <c r="AW18" s="152">
        <f t="shared" si="26"/>
        <v>5.6788848735157462E-3</v>
      </c>
      <c r="AX18" s="152">
        <f t="shared" si="26"/>
        <v>2.7361899845121322E-2</v>
      </c>
      <c r="AY18" s="152">
        <f t="shared" si="26"/>
        <v>5.6788848735157462E-3</v>
      </c>
      <c r="AZ18" s="152">
        <f t="shared" si="26"/>
        <v>8.7764584408879711E-3</v>
      </c>
      <c r="BA18" s="152">
        <f t="shared" si="26"/>
        <v>1.0325245224574084E-3</v>
      </c>
      <c r="BB18" s="152">
        <f t="shared" si="26"/>
        <v>1.5487867836861126E-2</v>
      </c>
      <c r="BC18" s="152">
        <f t="shared" si="26"/>
        <v>0.31801755291688177</v>
      </c>
      <c r="BD18" s="152">
        <f t="shared" si="26"/>
        <v>0.16675271037687145</v>
      </c>
      <c r="BE18" s="152">
        <f t="shared" si="26"/>
        <v>2.0650490449148169E-3</v>
      </c>
      <c r="BF18" s="152">
        <f t="shared" si="26"/>
        <v>6.7114093959731542E-3</v>
      </c>
      <c r="BG18" s="152">
        <f t="shared" si="26"/>
        <v>3.6138358286009293E-3</v>
      </c>
      <c r="BH18" s="152">
        <f t="shared" si="26"/>
        <v>5.1626226122870422E-4</v>
      </c>
      <c r="BI18" s="152">
        <f t="shared" si="26"/>
        <v>6.8662880743417656E-2</v>
      </c>
      <c r="BJ18" s="152">
        <f>SUM(AR18:BI18)</f>
        <v>1</v>
      </c>
    </row>
    <row r="19" spans="1:62" ht="51" x14ac:dyDescent="0.2">
      <c r="A19" s="142">
        <v>2021</v>
      </c>
      <c r="B19" s="28" t="s">
        <v>69</v>
      </c>
      <c r="C19" s="28" t="s">
        <v>70</v>
      </c>
      <c r="D19" s="28" t="s">
        <v>71</v>
      </c>
      <c r="E19" s="28" t="s">
        <v>72</v>
      </c>
      <c r="F19" s="28" t="s">
        <v>73</v>
      </c>
      <c r="G19" s="28" t="s">
        <v>74</v>
      </c>
      <c r="H19" s="28" t="s">
        <v>75</v>
      </c>
      <c r="I19" s="28" t="s">
        <v>76</v>
      </c>
      <c r="J19" s="28" t="s">
        <v>77</v>
      </c>
      <c r="K19" s="28" t="s">
        <v>78</v>
      </c>
      <c r="L19" s="28" t="s">
        <v>96</v>
      </c>
      <c r="M19" s="28" t="s">
        <v>79</v>
      </c>
      <c r="N19" s="28" t="s">
        <v>80</v>
      </c>
      <c r="O19" s="28" t="s">
        <v>81</v>
      </c>
      <c r="P19" s="28" t="s">
        <v>82</v>
      </c>
      <c r="Q19" s="28" t="s">
        <v>83</v>
      </c>
      <c r="R19" s="28" t="s">
        <v>78</v>
      </c>
      <c r="S19" s="28" t="s">
        <v>97</v>
      </c>
      <c r="T19" s="148" t="s">
        <v>85</v>
      </c>
      <c r="V19" s="142">
        <v>2022</v>
      </c>
      <c r="W19" s="28" t="s">
        <v>69</v>
      </c>
      <c r="X19" s="28" t="s">
        <v>70</v>
      </c>
      <c r="Y19" s="28" t="s">
        <v>71</v>
      </c>
      <c r="Z19" s="28" t="s">
        <v>72</v>
      </c>
      <c r="AA19" s="28" t="s">
        <v>73</v>
      </c>
      <c r="AB19" s="28" t="s">
        <v>74</v>
      </c>
      <c r="AC19" s="28" t="s">
        <v>75</v>
      </c>
      <c r="AD19" s="28" t="s">
        <v>76</v>
      </c>
      <c r="AE19" s="28" t="s">
        <v>77</v>
      </c>
      <c r="AF19" s="28" t="s">
        <v>78</v>
      </c>
      <c r="AG19" s="28" t="s">
        <v>96</v>
      </c>
      <c r="AH19" s="28" t="s">
        <v>79</v>
      </c>
      <c r="AI19" s="28" t="s">
        <v>80</v>
      </c>
      <c r="AJ19" s="28" t="s">
        <v>81</v>
      </c>
      <c r="AK19" s="28" t="s">
        <v>82</v>
      </c>
      <c r="AL19" s="28" t="s">
        <v>83</v>
      </c>
      <c r="AM19" s="28" t="s">
        <v>78</v>
      </c>
      <c r="AN19" s="28" t="s">
        <v>97</v>
      </c>
      <c r="AO19" s="148" t="s">
        <v>85</v>
      </c>
      <c r="AQ19" s="141" t="s">
        <v>254</v>
      </c>
      <c r="AR19" s="28" t="s">
        <v>69</v>
      </c>
      <c r="AS19" s="28" t="s">
        <v>70</v>
      </c>
      <c r="AT19" s="28" t="s">
        <v>71</v>
      </c>
      <c r="AU19" s="28" t="s">
        <v>72</v>
      </c>
      <c r="AV19" s="28" t="s">
        <v>73</v>
      </c>
      <c r="AW19" s="28" t="s">
        <v>74</v>
      </c>
      <c r="AX19" s="28" t="s">
        <v>75</v>
      </c>
      <c r="AY19" s="28" t="s">
        <v>76</v>
      </c>
      <c r="AZ19" s="28" t="s">
        <v>77</v>
      </c>
      <c r="BA19" s="28" t="s">
        <v>78</v>
      </c>
      <c r="BB19" s="28" t="s">
        <v>96</v>
      </c>
      <c r="BC19" s="28" t="s">
        <v>79</v>
      </c>
      <c r="BD19" s="28" t="s">
        <v>80</v>
      </c>
      <c r="BE19" s="28" t="s">
        <v>81</v>
      </c>
      <c r="BF19" s="28" t="s">
        <v>82</v>
      </c>
      <c r="BG19" s="28" t="s">
        <v>83</v>
      </c>
      <c r="BH19" s="28" t="s">
        <v>78</v>
      </c>
      <c r="BI19" s="28" t="s">
        <v>97</v>
      </c>
      <c r="BJ19" s="148" t="s">
        <v>85</v>
      </c>
    </row>
    <row r="20" spans="1:62" x14ac:dyDescent="0.2">
      <c r="A20" s="145" t="s">
        <v>13</v>
      </c>
      <c r="B20" s="152">
        <f>+B65/$T65</f>
        <v>0.39236706689536877</v>
      </c>
      <c r="C20" s="152">
        <f t="shared" ref="C20:T20" si="27">+C65/$T65</f>
        <v>2.3156089193825044E-2</v>
      </c>
      <c r="D20" s="152">
        <f t="shared" si="27"/>
        <v>5.1029159519725559E-2</v>
      </c>
      <c r="E20" s="152">
        <f t="shared" si="27"/>
        <v>3.2590051457975985E-2</v>
      </c>
      <c r="F20" s="152">
        <f t="shared" si="27"/>
        <v>3.0017152658662091E-3</v>
      </c>
      <c r="G20" s="152">
        <f t="shared" si="27"/>
        <v>1.3293310463121783E-2</v>
      </c>
      <c r="H20" s="152">
        <f t="shared" si="27"/>
        <v>3.9022298456260721E-2</v>
      </c>
      <c r="I20" s="152">
        <f t="shared" si="27"/>
        <v>1.1149228130360206E-2</v>
      </c>
      <c r="J20" s="152">
        <f t="shared" si="27"/>
        <v>1.2435677530017153E-2</v>
      </c>
      <c r="K20" s="152">
        <f t="shared" si="27"/>
        <v>6.8610634648370496E-3</v>
      </c>
      <c r="L20" s="152">
        <f t="shared" si="27"/>
        <v>9.0909090909090912E-2</v>
      </c>
      <c r="M20" s="152">
        <f t="shared" si="27"/>
        <v>0.16852487135506003</v>
      </c>
      <c r="N20" s="152">
        <f t="shared" si="27"/>
        <v>2.2298456260720412E-2</v>
      </c>
      <c r="O20" s="152">
        <f t="shared" si="27"/>
        <v>3.4305317324185248E-3</v>
      </c>
      <c r="P20" s="152">
        <f t="shared" si="27"/>
        <v>0</v>
      </c>
      <c r="Q20" s="152">
        <f t="shared" si="27"/>
        <v>4.2881646655231562E-3</v>
      </c>
      <c r="R20" s="152">
        <f t="shared" si="27"/>
        <v>3.0017152658662091E-3</v>
      </c>
      <c r="S20" s="152">
        <f t="shared" si="27"/>
        <v>0.12264150943396226</v>
      </c>
      <c r="T20" s="152">
        <f t="shared" si="27"/>
        <v>1</v>
      </c>
      <c r="V20" s="145" t="s">
        <v>13</v>
      </c>
      <c r="W20" s="152">
        <f>+W65/$AO65</f>
        <v>0.40078585461689586</v>
      </c>
      <c r="X20" s="152">
        <f t="shared" ref="X20:AO20" si="28">+X65/$AO65</f>
        <v>3.765553372626064E-2</v>
      </c>
      <c r="Y20" s="152">
        <f t="shared" si="28"/>
        <v>6.1558611656843482E-2</v>
      </c>
      <c r="Z20" s="152">
        <f t="shared" si="28"/>
        <v>5.2062868369351673E-2</v>
      </c>
      <c r="AA20" s="152">
        <f t="shared" si="28"/>
        <v>2.9469548133595285E-3</v>
      </c>
      <c r="AB20" s="152">
        <f t="shared" si="28"/>
        <v>9.1683038637852005E-3</v>
      </c>
      <c r="AC20" s="152">
        <f t="shared" si="28"/>
        <v>3.9292730844793712E-2</v>
      </c>
      <c r="AD20" s="152">
        <f t="shared" si="28"/>
        <v>1.2770137524557957E-2</v>
      </c>
      <c r="AE20" s="152">
        <f t="shared" si="28"/>
        <v>4.2567125081859856E-3</v>
      </c>
      <c r="AF20" s="152">
        <f t="shared" si="28"/>
        <v>7.2036673215455137E-3</v>
      </c>
      <c r="AG20" s="152">
        <f t="shared" si="28"/>
        <v>6.7125081859855926E-2</v>
      </c>
      <c r="AH20" s="152">
        <f t="shared" si="28"/>
        <v>0.16437459070072036</v>
      </c>
      <c r="AI20" s="152">
        <f t="shared" si="28"/>
        <v>4.1257367387033402E-2</v>
      </c>
      <c r="AJ20" s="152">
        <f t="shared" si="28"/>
        <v>1.9646365422396855E-3</v>
      </c>
      <c r="AK20" s="152">
        <f t="shared" si="28"/>
        <v>0</v>
      </c>
      <c r="AL20" s="152">
        <f t="shared" si="28"/>
        <v>2.9469548133595285E-3</v>
      </c>
      <c r="AM20" s="152">
        <f t="shared" si="28"/>
        <v>1.3097576948264572E-3</v>
      </c>
      <c r="AN20" s="152">
        <f t="shared" si="28"/>
        <v>9.3320235756385067E-2</v>
      </c>
      <c r="AO20" s="152">
        <f t="shared" si="28"/>
        <v>1</v>
      </c>
      <c r="AQ20" s="144" t="s">
        <v>13</v>
      </c>
      <c r="AR20" s="152">
        <f>AR65/$BJ65</f>
        <v>0.39389265885256014</v>
      </c>
      <c r="AS20" s="152">
        <f t="shared" ref="AS20:BI20" si="29">AS65/$BJ65</f>
        <v>7.6495990129549662E-2</v>
      </c>
      <c r="AT20" s="152">
        <f t="shared" si="29"/>
        <v>9.346082665021592E-2</v>
      </c>
      <c r="AU20" s="152">
        <f t="shared" si="29"/>
        <v>3.7631091918568782E-2</v>
      </c>
      <c r="AV20" s="152">
        <f t="shared" si="29"/>
        <v>2.1591610117211598E-3</v>
      </c>
      <c r="AW20" s="152">
        <f t="shared" si="29"/>
        <v>1.1104256631708822E-2</v>
      </c>
      <c r="AX20" s="152">
        <f t="shared" si="29"/>
        <v>2.190006169031462E-2</v>
      </c>
      <c r="AY20" s="152">
        <f t="shared" si="29"/>
        <v>9.5619987661937078E-3</v>
      </c>
      <c r="AZ20" s="152">
        <f t="shared" si="29"/>
        <v>6.4774830351634789E-3</v>
      </c>
      <c r="BA20" s="152">
        <f t="shared" si="29"/>
        <v>1.2338062924120914E-2</v>
      </c>
      <c r="BB20" s="152">
        <f t="shared" si="29"/>
        <v>3.9173349784083898E-2</v>
      </c>
      <c r="BC20" s="152">
        <f t="shared" si="29"/>
        <v>0.1539173349784084</v>
      </c>
      <c r="BD20" s="152">
        <f t="shared" si="29"/>
        <v>5.4595928439235039E-2</v>
      </c>
      <c r="BE20" s="152">
        <f t="shared" si="29"/>
        <v>1.8507094386181369E-3</v>
      </c>
      <c r="BF20" s="152">
        <f t="shared" si="29"/>
        <v>0</v>
      </c>
      <c r="BG20" s="152">
        <f t="shared" si="29"/>
        <v>5.860579888957434E-3</v>
      </c>
      <c r="BH20" s="152">
        <f t="shared" si="29"/>
        <v>0</v>
      </c>
      <c r="BI20" s="152">
        <f t="shared" si="29"/>
        <v>7.9580505860579895E-2</v>
      </c>
      <c r="BJ20" s="152">
        <f>SUM(AR20:BI20)</f>
        <v>0.99999999999999989</v>
      </c>
    </row>
    <row r="21" spans="1:62" ht="51" x14ac:dyDescent="0.2">
      <c r="A21" s="142">
        <v>2021</v>
      </c>
      <c r="B21" s="28" t="s">
        <v>69</v>
      </c>
      <c r="C21" s="28" t="s">
        <v>70</v>
      </c>
      <c r="D21" s="28" t="s">
        <v>71</v>
      </c>
      <c r="E21" s="28" t="s">
        <v>72</v>
      </c>
      <c r="F21" s="28" t="s">
        <v>73</v>
      </c>
      <c r="G21" s="28" t="s">
        <v>74</v>
      </c>
      <c r="H21" s="28" t="s">
        <v>75</v>
      </c>
      <c r="I21" s="28" t="s">
        <v>76</v>
      </c>
      <c r="J21" s="28" t="s">
        <v>77</v>
      </c>
      <c r="K21" s="28" t="s">
        <v>78</v>
      </c>
      <c r="L21" s="28" t="s">
        <v>96</v>
      </c>
      <c r="M21" s="28" t="s">
        <v>79</v>
      </c>
      <c r="N21" s="28" t="s">
        <v>80</v>
      </c>
      <c r="O21" s="28" t="s">
        <v>81</v>
      </c>
      <c r="P21" s="28" t="s">
        <v>82</v>
      </c>
      <c r="Q21" s="28" t="s">
        <v>83</v>
      </c>
      <c r="R21" s="28" t="s">
        <v>78</v>
      </c>
      <c r="S21" s="28" t="s">
        <v>97</v>
      </c>
      <c r="T21" s="148" t="s">
        <v>85</v>
      </c>
      <c r="V21" s="142">
        <v>2022</v>
      </c>
      <c r="W21" s="28" t="s">
        <v>69</v>
      </c>
      <c r="X21" s="28" t="s">
        <v>70</v>
      </c>
      <c r="Y21" s="28" t="s">
        <v>71</v>
      </c>
      <c r="Z21" s="28" t="s">
        <v>72</v>
      </c>
      <c r="AA21" s="28" t="s">
        <v>73</v>
      </c>
      <c r="AB21" s="28" t="s">
        <v>74</v>
      </c>
      <c r="AC21" s="28" t="s">
        <v>75</v>
      </c>
      <c r="AD21" s="28" t="s">
        <v>76</v>
      </c>
      <c r="AE21" s="28" t="s">
        <v>77</v>
      </c>
      <c r="AF21" s="28" t="s">
        <v>78</v>
      </c>
      <c r="AG21" s="28" t="s">
        <v>96</v>
      </c>
      <c r="AH21" s="28" t="s">
        <v>79</v>
      </c>
      <c r="AI21" s="28" t="s">
        <v>80</v>
      </c>
      <c r="AJ21" s="28" t="s">
        <v>81</v>
      </c>
      <c r="AK21" s="28" t="s">
        <v>82</v>
      </c>
      <c r="AL21" s="28" t="s">
        <v>83</v>
      </c>
      <c r="AM21" s="28" t="s">
        <v>78</v>
      </c>
      <c r="AN21" s="28" t="s">
        <v>97</v>
      </c>
      <c r="AO21" s="148" t="s">
        <v>85</v>
      </c>
      <c r="AQ21" s="141" t="s">
        <v>254</v>
      </c>
      <c r="AR21" s="28" t="s">
        <v>69</v>
      </c>
      <c r="AS21" s="28" t="s">
        <v>70</v>
      </c>
      <c r="AT21" s="28" t="s">
        <v>71</v>
      </c>
      <c r="AU21" s="28" t="s">
        <v>72</v>
      </c>
      <c r="AV21" s="28" t="s">
        <v>73</v>
      </c>
      <c r="AW21" s="28" t="s">
        <v>74</v>
      </c>
      <c r="AX21" s="28" t="s">
        <v>75</v>
      </c>
      <c r="AY21" s="28" t="s">
        <v>76</v>
      </c>
      <c r="AZ21" s="28" t="s">
        <v>77</v>
      </c>
      <c r="BA21" s="28" t="s">
        <v>78</v>
      </c>
      <c r="BB21" s="28" t="s">
        <v>96</v>
      </c>
      <c r="BC21" s="28" t="s">
        <v>79</v>
      </c>
      <c r="BD21" s="28" t="s">
        <v>80</v>
      </c>
      <c r="BE21" s="28" t="s">
        <v>81</v>
      </c>
      <c r="BF21" s="28" t="s">
        <v>82</v>
      </c>
      <c r="BG21" s="28" t="s">
        <v>83</v>
      </c>
      <c r="BH21" s="28" t="s">
        <v>78</v>
      </c>
      <c r="BI21" s="28" t="s">
        <v>97</v>
      </c>
      <c r="BJ21" s="148" t="s">
        <v>85</v>
      </c>
    </row>
    <row r="22" spans="1:62" x14ac:dyDescent="0.2">
      <c r="A22" s="145" t="s">
        <v>14</v>
      </c>
      <c r="B22" s="152">
        <f>+B66/$T66</f>
        <v>0.35861154101260223</v>
      </c>
      <c r="C22" s="152">
        <f t="shared" ref="C22:T22" si="30">+C66/$T66</f>
        <v>4.1123148352863147E-2</v>
      </c>
      <c r="D22" s="152">
        <f t="shared" si="30"/>
        <v>8.6225956223745306E-2</v>
      </c>
      <c r="E22" s="152">
        <f t="shared" si="30"/>
        <v>7.0528410347114753E-2</v>
      </c>
      <c r="F22" s="152">
        <f t="shared" si="30"/>
        <v>1.5697545876630557E-2</v>
      </c>
      <c r="G22" s="152">
        <f t="shared" si="30"/>
        <v>1.3928808313066549E-2</v>
      </c>
      <c r="H22" s="152">
        <f t="shared" si="30"/>
        <v>5.7483970815830204E-2</v>
      </c>
      <c r="I22" s="152">
        <f t="shared" si="30"/>
        <v>1.967720539464957E-2</v>
      </c>
      <c r="J22" s="152">
        <f t="shared" si="30"/>
        <v>4.2007517134645149E-3</v>
      </c>
      <c r="K22" s="152">
        <f t="shared" si="30"/>
        <v>6.8538580588105242E-3</v>
      </c>
      <c r="L22" s="152">
        <f t="shared" si="30"/>
        <v>2.4541233694450586E-2</v>
      </c>
      <c r="M22" s="152">
        <f t="shared" si="30"/>
        <v>0.19831969931461418</v>
      </c>
      <c r="N22" s="152">
        <f t="shared" si="30"/>
        <v>7.0528410347114753E-2</v>
      </c>
      <c r="O22" s="152">
        <f t="shared" si="30"/>
        <v>1.1054609772275039E-3</v>
      </c>
      <c r="P22" s="152">
        <f t="shared" si="30"/>
        <v>8.8436878178200313E-4</v>
      </c>
      <c r="Q22" s="152">
        <f t="shared" si="30"/>
        <v>9.0647800132655325E-3</v>
      </c>
      <c r="R22" s="152">
        <f t="shared" si="30"/>
        <v>6.6327658633650232E-4</v>
      </c>
      <c r="S22" s="152">
        <f t="shared" si="30"/>
        <v>2.0561574176431573E-2</v>
      </c>
      <c r="T22" s="152">
        <f t="shared" si="30"/>
        <v>1</v>
      </c>
      <c r="V22" s="145" t="s">
        <v>14</v>
      </c>
      <c r="W22" s="152">
        <f>+W66/$AO66</f>
        <v>0.38914027149321267</v>
      </c>
      <c r="X22" s="152">
        <f t="shared" ref="X22:AO22" si="31">+X66/$AO66</f>
        <v>6.0708898944193061E-2</v>
      </c>
      <c r="Y22" s="152">
        <f t="shared" si="31"/>
        <v>8.8612368024132734E-2</v>
      </c>
      <c r="Z22" s="152">
        <f t="shared" si="31"/>
        <v>6.8250377073906479E-2</v>
      </c>
      <c r="AA22" s="152">
        <f t="shared" si="31"/>
        <v>2.0739064856711915E-2</v>
      </c>
      <c r="AB22" s="152">
        <f t="shared" si="31"/>
        <v>2.9411764705882353E-2</v>
      </c>
      <c r="AC22" s="152">
        <f t="shared" si="31"/>
        <v>4.8642533936651584E-2</v>
      </c>
      <c r="AD22" s="152">
        <f t="shared" si="31"/>
        <v>2.2058823529411766E-2</v>
      </c>
      <c r="AE22" s="152">
        <f t="shared" si="31"/>
        <v>2.6395173453996985E-3</v>
      </c>
      <c r="AF22" s="152">
        <f t="shared" si="31"/>
        <v>1.3197586726998493E-3</v>
      </c>
      <c r="AG22" s="152">
        <f t="shared" si="31"/>
        <v>2.1116138763197588E-2</v>
      </c>
      <c r="AH22" s="152">
        <f t="shared" si="31"/>
        <v>0.17194570135746606</v>
      </c>
      <c r="AI22" s="152">
        <f t="shared" si="31"/>
        <v>5.8446455505279035E-2</v>
      </c>
      <c r="AJ22" s="152">
        <f t="shared" si="31"/>
        <v>9.4268476621417799E-4</v>
      </c>
      <c r="AK22" s="152">
        <f t="shared" si="31"/>
        <v>9.4268476621417799E-4</v>
      </c>
      <c r="AL22" s="152">
        <f t="shared" si="31"/>
        <v>6.5987933634992458E-3</v>
      </c>
      <c r="AM22" s="152">
        <f t="shared" si="31"/>
        <v>7.5414781297134241E-4</v>
      </c>
      <c r="AN22" s="152">
        <f t="shared" si="31"/>
        <v>7.7300150829562597E-3</v>
      </c>
      <c r="AO22" s="152">
        <f t="shared" si="31"/>
        <v>1</v>
      </c>
      <c r="AQ22" s="144" t="s">
        <v>14</v>
      </c>
      <c r="AR22" s="152">
        <f>AR66/$BJ66</f>
        <v>0.40730885222636154</v>
      </c>
      <c r="AS22" s="152">
        <f t="shared" ref="AS22:BI22" si="32">AS66/$BJ66</f>
        <v>7.9652297321270174E-2</v>
      </c>
      <c r="AT22" s="152">
        <f t="shared" si="32"/>
        <v>8.0007095973035305E-2</v>
      </c>
      <c r="AU22" s="152">
        <f t="shared" si="32"/>
        <v>5.0204009224764944E-2</v>
      </c>
      <c r="AV22" s="152">
        <f t="shared" si="32"/>
        <v>2.3239311690615577E-2</v>
      </c>
      <c r="AW22" s="152">
        <f t="shared" si="32"/>
        <v>1.9868724498846906E-2</v>
      </c>
      <c r="AX22" s="152">
        <f t="shared" si="32"/>
        <v>4.559162675181834E-2</v>
      </c>
      <c r="AY22" s="152">
        <f t="shared" si="32"/>
        <v>1.8449529891786411E-2</v>
      </c>
      <c r="AZ22" s="152">
        <f t="shared" si="32"/>
        <v>1.9513925847081781E-3</v>
      </c>
      <c r="BA22" s="152">
        <f t="shared" si="32"/>
        <v>7.6281710129501509E-3</v>
      </c>
      <c r="BB22" s="152">
        <f t="shared" si="32"/>
        <v>1.1530956182366508E-2</v>
      </c>
      <c r="BC22" s="152">
        <f t="shared" si="32"/>
        <v>0.1766897285790314</v>
      </c>
      <c r="BD22" s="152">
        <f t="shared" si="32"/>
        <v>5.8896576193010468E-2</v>
      </c>
      <c r="BE22" s="152">
        <f t="shared" si="32"/>
        <v>3.5479865176512329E-4</v>
      </c>
      <c r="BF22" s="152">
        <f t="shared" si="32"/>
        <v>7.0959730353024658E-4</v>
      </c>
      <c r="BG22" s="152">
        <f t="shared" si="32"/>
        <v>6.3863757317722189E-3</v>
      </c>
      <c r="BH22" s="152">
        <f t="shared" si="32"/>
        <v>1.0643959552953698E-3</v>
      </c>
      <c r="BI22" s="152">
        <f t="shared" si="32"/>
        <v>1.0466560227071138E-2</v>
      </c>
      <c r="BJ22" s="152">
        <f>SUM(AR22:BI22)</f>
        <v>1.0000000000000002</v>
      </c>
    </row>
    <row r="23" spans="1:62" ht="51" x14ac:dyDescent="0.2">
      <c r="A23" s="142">
        <v>2021</v>
      </c>
      <c r="B23" s="28" t="s">
        <v>69</v>
      </c>
      <c r="C23" s="28" t="s">
        <v>70</v>
      </c>
      <c r="D23" s="28" t="s">
        <v>71</v>
      </c>
      <c r="E23" s="28" t="s">
        <v>72</v>
      </c>
      <c r="F23" s="28" t="s">
        <v>73</v>
      </c>
      <c r="G23" s="28" t="s">
        <v>74</v>
      </c>
      <c r="H23" s="28" t="s">
        <v>75</v>
      </c>
      <c r="I23" s="28" t="s">
        <v>76</v>
      </c>
      <c r="J23" s="28" t="s">
        <v>77</v>
      </c>
      <c r="K23" s="28" t="s">
        <v>78</v>
      </c>
      <c r="L23" s="28" t="s">
        <v>96</v>
      </c>
      <c r="M23" s="28" t="s">
        <v>79</v>
      </c>
      <c r="N23" s="28" t="s">
        <v>80</v>
      </c>
      <c r="O23" s="28" t="s">
        <v>81</v>
      </c>
      <c r="P23" s="28" t="s">
        <v>82</v>
      </c>
      <c r="Q23" s="28" t="s">
        <v>83</v>
      </c>
      <c r="R23" s="28" t="s">
        <v>78</v>
      </c>
      <c r="S23" s="28" t="s">
        <v>97</v>
      </c>
      <c r="T23" s="148" t="s">
        <v>85</v>
      </c>
      <c r="V23" s="142">
        <v>2022</v>
      </c>
      <c r="W23" s="28" t="s">
        <v>69</v>
      </c>
      <c r="X23" s="28" t="s">
        <v>70</v>
      </c>
      <c r="Y23" s="28" t="s">
        <v>71</v>
      </c>
      <c r="Z23" s="28" t="s">
        <v>72</v>
      </c>
      <c r="AA23" s="28" t="s">
        <v>73</v>
      </c>
      <c r="AB23" s="28" t="s">
        <v>74</v>
      </c>
      <c r="AC23" s="28" t="s">
        <v>75</v>
      </c>
      <c r="AD23" s="28" t="s">
        <v>76</v>
      </c>
      <c r="AE23" s="28" t="s">
        <v>77</v>
      </c>
      <c r="AF23" s="28" t="s">
        <v>78</v>
      </c>
      <c r="AG23" s="28" t="s">
        <v>96</v>
      </c>
      <c r="AH23" s="28" t="s">
        <v>79</v>
      </c>
      <c r="AI23" s="28" t="s">
        <v>80</v>
      </c>
      <c r="AJ23" s="28" t="s">
        <v>81</v>
      </c>
      <c r="AK23" s="28" t="s">
        <v>82</v>
      </c>
      <c r="AL23" s="28" t="s">
        <v>83</v>
      </c>
      <c r="AM23" s="28" t="s">
        <v>78</v>
      </c>
      <c r="AN23" s="28" t="s">
        <v>97</v>
      </c>
      <c r="AO23" s="148" t="s">
        <v>85</v>
      </c>
      <c r="AQ23" s="141" t="s">
        <v>254</v>
      </c>
      <c r="AR23" s="28" t="s">
        <v>69</v>
      </c>
      <c r="AS23" s="28" t="s">
        <v>70</v>
      </c>
      <c r="AT23" s="28" t="s">
        <v>71</v>
      </c>
      <c r="AU23" s="28" t="s">
        <v>72</v>
      </c>
      <c r="AV23" s="28" t="s">
        <v>73</v>
      </c>
      <c r="AW23" s="28" t="s">
        <v>74</v>
      </c>
      <c r="AX23" s="28" t="s">
        <v>75</v>
      </c>
      <c r="AY23" s="28" t="s">
        <v>76</v>
      </c>
      <c r="AZ23" s="28" t="s">
        <v>77</v>
      </c>
      <c r="BA23" s="28" t="s">
        <v>78</v>
      </c>
      <c r="BB23" s="28" t="s">
        <v>96</v>
      </c>
      <c r="BC23" s="28" t="s">
        <v>79</v>
      </c>
      <c r="BD23" s="28" t="s">
        <v>80</v>
      </c>
      <c r="BE23" s="28" t="s">
        <v>81</v>
      </c>
      <c r="BF23" s="28" t="s">
        <v>82</v>
      </c>
      <c r="BG23" s="28" t="s">
        <v>83</v>
      </c>
      <c r="BH23" s="28" t="s">
        <v>78</v>
      </c>
      <c r="BI23" s="28" t="s">
        <v>97</v>
      </c>
      <c r="BJ23" s="148" t="s">
        <v>85</v>
      </c>
    </row>
    <row r="24" spans="1:62" x14ac:dyDescent="0.2">
      <c r="A24" s="145" t="s">
        <v>15</v>
      </c>
      <c r="B24" s="152">
        <f>+B67/$T67</f>
        <v>0.34140638049106398</v>
      </c>
      <c r="C24" s="152">
        <f t="shared" ref="C24:T24" si="33">+C67/$T67</f>
        <v>1.6034741940871889E-2</v>
      </c>
      <c r="D24" s="152">
        <f t="shared" si="33"/>
        <v>8.3681309503925175E-2</v>
      </c>
      <c r="E24" s="152">
        <f t="shared" si="33"/>
        <v>4.9106397193920161E-2</v>
      </c>
      <c r="F24" s="152">
        <f t="shared" si="33"/>
        <v>8.5184566560881914E-3</v>
      </c>
      <c r="G24" s="152">
        <f t="shared" si="33"/>
        <v>3.2236512443627859E-2</v>
      </c>
      <c r="H24" s="152">
        <f t="shared" si="33"/>
        <v>4.7770168698847502E-2</v>
      </c>
      <c r="I24" s="152">
        <f t="shared" si="33"/>
        <v>1.7872056121596792E-2</v>
      </c>
      <c r="J24" s="152">
        <f t="shared" si="33"/>
        <v>1.3529313512610656E-2</v>
      </c>
      <c r="K24" s="152">
        <f t="shared" si="33"/>
        <v>4.0086854852179723E-3</v>
      </c>
      <c r="L24" s="152">
        <f t="shared" si="33"/>
        <v>1.4865542007683313E-2</v>
      </c>
      <c r="M24" s="152">
        <f t="shared" si="33"/>
        <v>0.28578586938366463</v>
      </c>
      <c r="N24" s="152">
        <f t="shared" si="33"/>
        <v>5.3282111241022216E-2</v>
      </c>
      <c r="O24" s="152">
        <f t="shared" si="33"/>
        <v>2.6724569901453148E-3</v>
      </c>
      <c r="P24" s="152">
        <f t="shared" si="33"/>
        <v>2.3383998663771507E-3</v>
      </c>
      <c r="Q24" s="152">
        <f t="shared" si="33"/>
        <v>1.2193085017537998E-2</v>
      </c>
      <c r="R24" s="152">
        <f t="shared" si="33"/>
        <v>2.6724569901453148E-3</v>
      </c>
      <c r="S24" s="152">
        <f t="shared" si="33"/>
        <v>1.2026056455653918E-2</v>
      </c>
      <c r="T24" s="152">
        <f t="shared" si="33"/>
        <v>1</v>
      </c>
      <c r="V24" s="145" t="s">
        <v>15</v>
      </c>
      <c r="W24" s="152">
        <f>+W67/$AO67</f>
        <v>0.33805031446540879</v>
      </c>
      <c r="X24" s="152">
        <f t="shared" ref="X24:AO24" si="34">+X67/$AO67</f>
        <v>1.4849755415793151E-2</v>
      </c>
      <c r="Y24" s="152">
        <f t="shared" si="34"/>
        <v>8.1761006289308172E-2</v>
      </c>
      <c r="Z24" s="152">
        <f t="shared" si="34"/>
        <v>5.2236198462613556E-2</v>
      </c>
      <c r="AA24" s="152">
        <f t="shared" si="34"/>
        <v>1.3801537386443047E-2</v>
      </c>
      <c r="AB24" s="152">
        <f t="shared" si="34"/>
        <v>3.7735849056603772E-2</v>
      </c>
      <c r="AC24" s="152">
        <f t="shared" si="34"/>
        <v>3.8085255066387144E-2</v>
      </c>
      <c r="AD24" s="152">
        <f t="shared" si="34"/>
        <v>9.7833682739343116E-3</v>
      </c>
      <c r="AE24" s="152">
        <f t="shared" si="34"/>
        <v>1.0831586303284416E-2</v>
      </c>
      <c r="AF24" s="152">
        <f t="shared" si="34"/>
        <v>1.0307477288609364E-2</v>
      </c>
      <c r="AG24" s="152">
        <f t="shared" si="34"/>
        <v>2.7078965758211043E-2</v>
      </c>
      <c r="AH24" s="152">
        <f t="shared" si="34"/>
        <v>0.28127183787561144</v>
      </c>
      <c r="AI24" s="152">
        <f t="shared" si="34"/>
        <v>4.7344514325646403E-2</v>
      </c>
      <c r="AJ24" s="152">
        <f t="shared" si="34"/>
        <v>2.6205450733752622E-3</v>
      </c>
      <c r="AK24" s="152">
        <f t="shared" si="34"/>
        <v>2.6205450733752622E-3</v>
      </c>
      <c r="AL24" s="152">
        <f t="shared" si="34"/>
        <v>1.2403913347309574E-2</v>
      </c>
      <c r="AM24" s="152">
        <f t="shared" si="34"/>
        <v>5.2410901467505244E-3</v>
      </c>
      <c r="AN24" s="152">
        <f t="shared" si="34"/>
        <v>1.3976240391334731E-2</v>
      </c>
      <c r="AO24" s="152">
        <f t="shared" si="34"/>
        <v>1</v>
      </c>
      <c r="AQ24" s="144" t="s">
        <v>15</v>
      </c>
      <c r="AR24" s="152">
        <f>AR67/$BJ67</f>
        <v>0.37818723245858926</v>
      </c>
      <c r="AS24" s="152">
        <f t="shared" ref="AS24:BI24" si="35">AS67/$BJ67</f>
        <v>3.2198027172901544E-2</v>
      </c>
      <c r="AT24" s="152">
        <f t="shared" si="35"/>
        <v>8.8218872138470128E-2</v>
      </c>
      <c r="AU24" s="152">
        <f t="shared" si="35"/>
        <v>4.5040014889261119E-2</v>
      </c>
      <c r="AV24" s="152">
        <f t="shared" si="35"/>
        <v>4.8390098641354923E-3</v>
      </c>
      <c r="AW24" s="152">
        <f t="shared" si="35"/>
        <v>3.2756374464917179E-2</v>
      </c>
      <c r="AX24" s="152">
        <f t="shared" si="35"/>
        <v>4.392332030522985E-2</v>
      </c>
      <c r="AY24" s="152">
        <f t="shared" si="35"/>
        <v>1.042248278429183E-2</v>
      </c>
      <c r="AZ24" s="152">
        <f t="shared" si="35"/>
        <v>1.3958682300390842E-2</v>
      </c>
      <c r="BA24" s="152">
        <f t="shared" si="35"/>
        <v>2.7917364600781687E-3</v>
      </c>
      <c r="BB24" s="152">
        <f t="shared" si="35"/>
        <v>2.1775544388609715E-2</v>
      </c>
      <c r="BC24" s="152">
        <f t="shared" si="35"/>
        <v>0.26316769030336867</v>
      </c>
      <c r="BD24" s="152">
        <f t="shared" si="35"/>
        <v>4.690117252931323E-2</v>
      </c>
      <c r="BE24" s="152">
        <f t="shared" si="35"/>
        <v>3.7223152801042249E-4</v>
      </c>
      <c r="BF24" s="152">
        <f t="shared" si="35"/>
        <v>1.1166945840312675E-3</v>
      </c>
      <c r="BG24" s="152">
        <f t="shared" si="35"/>
        <v>6.886283268192816E-3</v>
      </c>
      <c r="BH24" s="152">
        <f t="shared" si="35"/>
        <v>1.3028103480364787E-3</v>
      </c>
      <c r="BI24" s="152">
        <f t="shared" si="35"/>
        <v>6.1418202121719711E-3</v>
      </c>
      <c r="BJ24" s="152">
        <f>SUM(AR24:BI24)</f>
        <v>1.0000000000000002</v>
      </c>
    </row>
    <row r="25" spans="1:62" ht="51" x14ac:dyDescent="0.2">
      <c r="A25" s="142">
        <v>2021</v>
      </c>
      <c r="B25" s="28" t="s">
        <v>69</v>
      </c>
      <c r="C25" s="28" t="s">
        <v>70</v>
      </c>
      <c r="D25" s="28" t="s">
        <v>71</v>
      </c>
      <c r="E25" s="28" t="s">
        <v>72</v>
      </c>
      <c r="F25" s="28" t="s">
        <v>73</v>
      </c>
      <c r="G25" s="28" t="s">
        <v>74</v>
      </c>
      <c r="H25" s="28" t="s">
        <v>75</v>
      </c>
      <c r="I25" s="28" t="s">
        <v>76</v>
      </c>
      <c r="J25" s="28" t="s">
        <v>77</v>
      </c>
      <c r="K25" s="28" t="s">
        <v>78</v>
      </c>
      <c r="L25" s="28" t="s">
        <v>96</v>
      </c>
      <c r="M25" s="28" t="s">
        <v>79</v>
      </c>
      <c r="N25" s="28" t="s">
        <v>80</v>
      </c>
      <c r="O25" s="28" t="s">
        <v>81</v>
      </c>
      <c r="P25" s="28" t="s">
        <v>82</v>
      </c>
      <c r="Q25" s="28" t="s">
        <v>83</v>
      </c>
      <c r="R25" s="28" t="s">
        <v>78</v>
      </c>
      <c r="S25" s="28" t="s">
        <v>97</v>
      </c>
      <c r="T25" s="148" t="s">
        <v>85</v>
      </c>
      <c r="V25" s="142">
        <v>2022</v>
      </c>
      <c r="W25" s="28" t="s">
        <v>69</v>
      </c>
      <c r="X25" s="28" t="s">
        <v>70</v>
      </c>
      <c r="Y25" s="28" t="s">
        <v>71</v>
      </c>
      <c r="Z25" s="28" t="s">
        <v>72</v>
      </c>
      <c r="AA25" s="28" t="s">
        <v>73</v>
      </c>
      <c r="AB25" s="28" t="s">
        <v>74</v>
      </c>
      <c r="AC25" s="28" t="s">
        <v>75</v>
      </c>
      <c r="AD25" s="28" t="s">
        <v>76</v>
      </c>
      <c r="AE25" s="28" t="s">
        <v>77</v>
      </c>
      <c r="AF25" s="28" t="s">
        <v>78</v>
      </c>
      <c r="AG25" s="28" t="s">
        <v>96</v>
      </c>
      <c r="AH25" s="28" t="s">
        <v>79</v>
      </c>
      <c r="AI25" s="28" t="s">
        <v>80</v>
      </c>
      <c r="AJ25" s="28" t="s">
        <v>81</v>
      </c>
      <c r="AK25" s="28" t="s">
        <v>82</v>
      </c>
      <c r="AL25" s="28" t="s">
        <v>83</v>
      </c>
      <c r="AM25" s="28" t="s">
        <v>78</v>
      </c>
      <c r="AN25" s="28" t="s">
        <v>97</v>
      </c>
      <c r="AO25" s="148" t="s">
        <v>85</v>
      </c>
      <c r="AQ25" s="141" t="s">
        <v>254</v>
      </c>
      <c r="AR25" s="28" t="s">
        <v>69</v>
      </c>
      <c r="AS25" s="28" t="s">
        <v>70</v>
      </c>
      <c r="AT25" s="28" t="s">
        <v>71</v>
      </c>
      <c r="AU25" s="28" t="s">
        <v>72</v>
      </c>
      <c r="AV25" s="28" t="s">
        <v>73</v>
      </c>
      <c r="AW25" s="28" t="s">
        <v>74</v>
      </c>
      <c r="AX25" s="28" t="s">
        <v>75</v>
      </c>
      <c r="AY25" s="28" t="s">
        <v>76</v>
      </c>
      <c r="AZ25" s="28" t="s">
        <v>77</v>
      </c>
      <c r="BA25" s="28" t="s">
        <v>78</v>
      </c>
      <c r="BB25" s="28" t="s">
        <v>96</v>
      </c>
      <c r="BC25" s="28" t="s">
        <v>79</v>
      </c>
      <c r="BD25" s="28" t="s">
        <v>80</v>
      </c>
      <c r="BE25" s="28" t="s">
        <v>81</v>
      </c>
      <c r="BF25" s="28" t="s">
        <v>82</v>
      </c>
      <c r="BG25" s="28" t="s">
        <v>83</v>
      </c>
      <c r="BH25" s="28" t="s">
        <v>78</v>
      </c>
      <c r="BI25" s="28" t="s">
        <v>97</v>
      </c>
      <c r="BJ25" s="148" t="s">
        <v>85</v>
      </c>
    </row>
    <row r="26" spans="1:62" x14ac:dyDescent="0.2">
      <c r="A26" s="145" t="s">
        <v>16</v>
      </c>
      <c r="B26" s="152">
        <f>+B68/$T68</f>
        <v>0.35078800203355365</v>
      </c>
      <c r="C26" s="152">
        <f t="shared" ref="C26:T26" si="36">+C68/$T68</f>
        <v>1.728520589730554E-2</v>
      </c>
      <c r="D26" s="152">
        <f t="shared" si="36"/>
        <v>5.8210472801220131E-2</v>
      </c>
      <c r="E26" s="152">
        <f t="shared" si="36"/>
        <v>5.5922724961870868E-2</v>
      </c>
      <c r="F26" s="152">
        <f t="shared" si="36"/>
        <v>1.2455516014234875E-2</v>
      </c>
      <c r="G26" s="152">
        <f t="shared" si="36"/>
        <v>1.1438739196746314E-2</v>
      </c>
      <c r="H26" s="152">
        <f t="shared" si="36"/>
        <v>2.8723945094051857E-2</v>
      </c>
      <c r="I26" s="152">
        <f t="shared" si="36"/>
        <v>5.5922724961870868E-3</v>
      </c>
      <c r="J26" s="152">
        <f t="shared" si="36"/>
        <v>4.0671072699542451E-3</v>
      </c>
      <c r="K26" s="152">
        <f t="shared" si="36"/>
        <v>9.9135739705134718E-3</v>
      </c>
      <c r="L26" s="152">
        <f t="shared" si="36"/>
        <v>2.6944585663446874E-2</v>
      </c>
      <c r="M26" s="152">
        <f t="shared" si="36"/>
        <v>0.22089476359938992</v>
      </c>
      <c r="N26" s="152">
        <f t="shared" si="36"/>
        <v>0.13446873411286223</v>
      </c>
      <c r="O26" s="152">
        <f t="shared" si="36"/>
        <v>6.8632435180477885E-3</v>
      </c>
      <c r="P26" s="152">
        <f t="shared" si="36"/>
        <v>5.0838840874428059E-3</v>
      </c>
      <c r="Q26" s="152">
        <f t="shared" si="36"/>
        <v>9.1509913573970519E-3</v>
      </c>
      <c r="R26" s="152">
        <f t="shared" si="36"/>
        <v>4.8296898830706659E-3</v>
      </c>
      <c r="S26" s="152">
        <f t="shared" si="36"/>
        <v>3.7366548042704624E-2</v>
      </c>
      <c r="T26" s="152">
        <f t="shared" si="36"/>
        <v>1</v>
      </c>
      <c r="V26" s="145" t="s">
        <v>16</v>
      </c>
      <c r="W26" s="152">
        <f>+W68/$AO68</f>
        <v>0.3732638888888889</v>
      </c>
      <c r="X26" s="152">
        <f t="shared" ref="X26:AO26" si="37">+X68/$AO68</f>
        <v>1.171875E-2</v>
      </c>
      <c r="Y26" s="152">
        <f t="shared" si="37"/>
        <v>4.6875E-2</v>
      </c>
      <c r="Z26" s="152">
        <f t="shared" si="37"/>
        <v>4.3619791666666664E-2</v>
      </c>
      <c r="AA26" s="152">
        <f t="shared" si="37"/>
        <v>1.0199652777777778E-2</v>
      </c>
      <c r="AB26" s="152">
        <f t="shared" si="37"/>
        <v>1.1501736111111112E-2</v>
      </c>
      <c r="AC26" s="152">
        <f t="shared" si="37"/>
        <v>1.9097222222222224E-2</v>
      </c>
      <c r="AD26" s="152">
        <f t="shared" si="37"/>
        <v>4.340277777777778E-3</v>
      </c>
      <c r="AE26" s="152">
        <f t="shared" si="37"/>
        <v>2.170138888888889E-3</v>
      </c>
      <c r="AF26" s="152">
        <f t="shared" si="37"/>
        <v>1.2803819444444444E-2</v>
      </c>
      <c r="AG26" s="152">
        <f t="shared" si="37"/>
        <v>4.0798611111111112E-2</v>
      </c>
      <c r="AH26" s="152">
        <f t="shared" si="37"/>
        <v>0.23567708333333334</v>
      </c>
      <c r="AI26" s="152">
        <f t="shared" si="37"/>
        <v>0.13715277777777779</v>
      </c>
      <c r="AJ26" s="152">
        <f t="shared" si="37"/>
        <v>2.8211805555555555E-3</v>
      </c>
      <c r="AK26" s="152">
        <f t="shared" si="37"/>
        <v>3.0381944444444445E-3</v>
      </c>
      <c r="AL26" s="152">
        <f t="shared" si="37"/>
        <v>8.4635416666666661E-3</v>
      </c>
      <c r="AM26" s="152">
        <f t="shared" si="37"/>
        <v>4.557291666666667E-3</v>
      </c>
      <c r="AN26" s="152">
        <f t="shared" si="37"/>
        <v>3.1901041666666664E-2</v>
      </c>
      <c r="AO26" s="152">
        <f t="shared" si="37"/>
        <v>1</v>
      </c>
      <c r="AQ26" s="144" t="s">
        <v>16</v>
      </c>
      <c r="AR26" s="152">
        <f>AR68/$BJ68</f>
        <v>0.34168198529411764</v>
      </c>
      <c r="AS26" s="152">
        <f t="shared" ref="AS26:BI26" si="38">AS68/$BJ68</f>
        <v>3.2169117647058822E-3</v>
      </c>
      <c r="AT26" s="152">
        <f t="shared" si="38"/>
        <v>6.7095588235294115E-2</v>
      </c>
      <c r="AU26" s="152">
        <f t="shared" si="38"/>
        <v>4.8713235294117647E-2</v>
      </c>
      <c r="AV26" s="152">
        <f t="shared" si="38"/>
        <v>8.0422794117647051E-3</v>
      </c>
      <c r="AW26" s="152">
        <f t="shared" si="38"/>
        <v>7.1231617647058822E-3</v>
      </c>
      <c r="AX26" s="152">
        <f t="shared" si="38"/>
        <v>2.0909926470588234E-2</v>
      </c>
      <c r="AY26" s="152">
        <f t="shared" si="38"/>
        <v>3.90625E-3</v>
      </c>
      <c r="AZ26" s="152">
        <f t="shared" si="38"/>
        <v>1.838235294117647E-3</v>
      </c>
      <c r="BA26" s="152">
        <f t="shared" si="38"/>
        <v>2.9871323529411763E-3</v>
      </c>
      <c r="BB26" s="152">
        <f t="shared" si="38"/>
        <v>2.1599264705882353E-2</v>
      </c>
      <c r="BC26" s="152">
        <f t="shared" si="38"/>
        <v>0.31893382352941174</v>
      </c>
      <c r="BD26" s="152">
        <f t="shared" si="38"/>
        <v>0.11488970588235294</v>
      </c>
      <c r="BE26" s="152">
        <f t="shared" si="38"/>
        <v>5.0551470588235297E-3</v>
      </c>
      <c r="BF26" s="152">
        <f t="shared" si="38"/>
        <v>2.5275735294117648E-3</v>
      </c>
      <c r="BG26" s="152">
        <f t="shared" si="38"/>
        <v>6.4338235294117644E-3</v>
      </c>
      <c r="BH26" s="152">
        <f t="shared" si="38"/>
        <v>5.9742647058823525E-3</v>
      </c>
      <c r="BI26" s="152">
        <f t="shared" si="38"/>
        <v>1.907169117647059E-2</v>
      </c>
      <c r="BJ26" s="152">
        <f>SUM(AR26:BI26)</f>
        <v>0.99999999999999989</v>
      </c>
    </row>
    <row r="27" spans="1:62" ht="51" x14ac:dyDescent="0.2">
      <c r="A27" s="142">
        <v>2021</v>
      </c>
      <c r="B27" s="28" t="s">
        <v>69</v>
      </c>
      <c r="C27" s="28" t="s">
        <v>70</v>
      </c>
      <c r="D27" s="28" t="s">
        <v>71</v>
      </c>
      <c r="E27" s="28" t="s">
        <v>72</v>
      </c>
      <c r="F27" s="28" t="s">
        <v>73</v>
      </c>
      <c r="G27" s="28" t="s">
        <v>74</v>
      </c>
      <c r="H27" s="28" t="s">
        <v>75</v>
      </c>
      <c r="I27" s="28" t="s">
        <v>76</v>
      </c>
      <c r="J27" s="28" t="s">
        <v>77</v>
      </c>
      <c r="K27" s="28" t="s">
        <v>78</v>
      </c>
      <c r="L27" s="28" t="s">
        <v>96</v>
      </c>
      <c r="M27" s="28" t="s">
        <v>79</v>
      </c>
      <c r="N27" s="28" t="s">
        <v>80</v>
      </c>
      <c r="O27" s="28" t="s">
        <v>81</v>
      </c>
      <c r="P27" s="28" t="s">
        <v>82</v>
      </c>
      <c r="Q27" s="28" t="s">
        <v>83</v>
      </c>
      <c r="R27" s="28" t="s">
        <v>78</v>
      </c>
      <c r="S27" s="28" t="s">
        <v>97</v>
      </c>
      <c r="T27" s="148" t="s">
        <v>85</v>
      </c>
      <c r="V27" s="142">
        <v>2022</v>
      </c>
      <c r="W27" s="28" t="s">
        <v>69</v>
      </c>
      <c r="X27" s="28" t="s">
        <v>70</v>
      </c>
      <c r="Y27" s="28" t="s">
        <v>71</v>
      </c>
      <c r="Z27" s="28" t="s">
        <v>72</v>
      </c>
      <c r="AA27" s="28" t="s">
        <v>73</v>
      </c>
      <c r="AB27" s="28" t="s">
        <v>74</v>
      </c>
      <c r="AC27" s="28" t="s">
        <v>75</v>
      </c>
      <c r="AD27" s="28" t="s">
        <v>76</v>
      </c>
      <c r="AE27" s="28" t="s">
        <v>77</v>
      </c>
      <c r="AF27" s="28" t="s">
        <v>78</v>
      </c>
      <c r="AG27" s="28" t="s">
        <v>96</v>
      </c>
      <c r="AH27" s="28" t="s">
        <v>79</v>
      </c>
      <c r="AI27" s="28" t="s">
        <v>80</v>
      </c>
      <c r="AJ27" s="28" t="s">
        <v>81</v>
      </c>
      <c r="AK27" s="28" t="s">
        <v>82</v>
      </c>
      <c r="AL27" s="28" t="s">
        <v>83</v>
      </c>
      <c r="AM27" s="28" t="s">
        <v>78</v>
      </c>
      <c r="AN27" s="28" t="s">
        <v>97</v>
      </c>
      <c r="AO27" s="148" t="s">
        <v>85</v>
      </c>
      <c r="AQ27" s="141" t="s">
        <v>254</v>
      </c>
      <c r="AR27" s="28" t="s">
        <v>69</v>
      </c>
      <c r="AS27" s="28" t="s">
        <v>70</v>
      </c>
      <c r="AT27" s="28" t="s">
        <v>71</v>
      </c>
      <c r="AU27" s="28" t="s">
        <v>72</v>
      </c>
      <c r="AV27" s="28" t="s">
        <v>73</v>
      </c>
      <c r="AW27" s="28" t="s">
        <v>74</v>
      </c>
      <c r="AX27" s="28" t="s">
        <v>75</v>
      </c>
      <c r="AY27" s="28" t="s">
        <v>76</v>
      </c>
      <c r="AZ27" s="28" t="s">
        <v>77</v>
      </c>
      <c r="BA27" s="28" t="s">
        <v>78</v>
      </c>
      <c r="BB27" s="28" t="s">
        <v>96</v>
      </c>
      <c r="BC27" s="28" t="s">
        <v>79</v>
      </c>
      <c r="BD27" s="28" t="s">
        <v>80</v>
      </c>
      <c r="BE27" s="28" t="s">
        <v>81</v>
      </c>
      <c r="BF27" s="28" t="s">
        <v>82</v>
      </c>
      <c r="BG27" s="28" t="s">
        <v>83</v>
      </c>
      <c r="BH27" s="28" t="s">
        <v>78</v>
      </c>
      <c r="BI27" s="28" t="s">
        <v>97</v>
      </c>
      <c r="BJ27" s="148" t="s">
        <v>85</v>
      </c>
    </row>
    <row r="28" spans="1:62" x14ac:dyDescent="0.2">
      <c r="A28" s="145" t="s">
        <v>17</v>
      </c>
      <c r="B28" s="152">
        <f>+B69/$T69</f>
        <v>4.9618320610687022E-2</v>
      </c>
      <c r="C28" s="152">
        <f t="shared" ref="C28:T28" si="39">+C69/$T69</f>
        <v>0</v>
      </c>
      <c r="D28" s="152">
        <f t="shared" si="39"/>
        <v>3.8167938931297708E-3</v>
      </c>
      <c r="E28" s="152">
        <f t="shared" si="39"/>
        <v>3.8167938931297711E-2</v>
      </c>
      <c r="F28" s="152">
        <f t="shared" si="39"/>
        <v>1.1450381679389313E-2</v>
      </c>
      <c r="G28" s="152">
        <f t="shared" si="39"/>
        <v>0</v>
      </c>
      <c r="H28" s="152">
        <f t="shared" si="39"/>
        <v>2.6717557251908396E-2</v>
      </c>
      <c r="I28" s="152">
        <f t="shared" si="39"/>
        <v>0</v>
      </c>
      <c r="J28" s="152">
        <f t="shared" si="39"/>
        <v>0</v>
      </c>
      <c r="K28" s="152">
        <f t="shared" si="39"/>
        <v>0</v>
      </c>
      <c r="L28" s="152">
        <f t="shared" si="39"/>
        <v>2.6717557251908396E-2</v>
      </c>
      <c r="M28" s="152">
        <f t="shared" si="39"/>
        <v>0.44656488549618323</v>
      </c>
      <c r="N28" s="152">
        <f t="shared" si="39"/>
        <v>0.37786259541984735</v>
      </c>
      <c r="O28" s="152">
        <f t="shared" si="39"/>
        <v>0</v>
      </c>
      <c r="P28" s="152">
        <f t="shared" si="39"/>
        <v>1.5267175572519083E-2</v>
      </c>
      <c r="Q28" s="152">
        <f t="shared" si="39"/>
        <v>3.8167938931297708E-3</v>
      </c>
      <c r="R28" s="152">
        <f t="shared" si="39"/>
        <v>0</v>
      </c>
      <c r="S28" s="152">
        <f t="shared" si="39"/>
        <v>0</v>
      </c>
      <c r="T28" s="152">
        <f t="shared" si="39"/>
        <v>1</v>
      </c>
      <c r="V28" s="145" t="s">
        <v>17</v>
      </c>
      <c r="W28" s="152">
        <f>+W69/$AO69</f>
        <v>2.7397260273972601E-2</v>
      </c>
      <c r="X28" s="152">
        <f t="shared" ref="X28:AO28" si="40">+X69/$AO69</f>
        <v>0</v>
      </c>
      <c r="Y28" s="152">
        <f t="shared" si="40"/>
        <v>4.5662100456621002E-3</v>
      </c>
      <c r="Z28" s="152">
        <f t="shared" si="40"/>
        <v>4.5662100456621002E-2</v>
      </c>
      <c r="AA28" s="152">
        <f t="shared" si="40"/>
        <v>4.5662100456621002E-3</v>
      </c>
      <c r="AB28" s="152">
        <f t="shared" si="40"/>
        <v>2.7397260273972601E-2</v>
      </c>
      <c r="AC28" s="152">
        <f t="shared" si="40"/>
        <v>2.2831050228310501E-2</v>
      </c>
      <c r="AD28" s="152">
        <f t="shared" si="40"/>
        <v>0</v>
      </c>
      <c r="AE28" s="152">
        <f t="shared" si="40"/>
        <v>4.5662100456621002E-3</v>
      </c>
      <c r="AF28" s="152">
        <f t="shared" si="40"/>
        <v>4.5662100456621002E-3</v>
      </c>
      <c r="AG28" s="152">
        <f t="shared" si="40"/>
        <v>3.6529680365296802E-2</v>
      </c>
      <c r="AH28" s="152">
        <f t="shared" si="40"/>
        <v>0.56164383561643838</v>
      </c>
      <c r="AI28" s="152">
        <f t="shared" si="40"/>
        <v>0.23287671232876711</v>
      </c>
      <c r="AJ28" s="152">
        <f t="shared" si="40"/>
        <v>0</v>
      </c>
      <c r="AK28" s="152">
        <f t="shared" si="40"/>
        <v>2.7397260273972601E-2</v>
      </c>
      <c r="AL28" s="152">
        <f t="shared" si="40"/>
        <v>0</v>
      </c>
      <c r="AM28" s="152">
        <f t="shared" si="40"/>
        <v>0</v>
      </c>
      <c r="AN28" s="152">
        <f t="shared" si="40"/>
        <v>0</v>
      </c>
      <c r="AO28" s="152">
        <f t="shared" si="40"/>
        <v>1</v>
      </c>
      <c r="AQ28" s="144" t="s">
        <v>17</v>
      </c>
      <c r="AR28" s="152">
        <f>AR69/$BJ69</f>
        <v>7.0175438596491224E-2</v>
      </c>
      <c r="AS28" s="152">
        <f t="shared" ref="AS28:BI28" si="41">AS69/$BJ69</f>
        <v>0</v>
      </c>
      <c r="AT28" s="152">
        <f t="shared" si="41"/>
        <v>0</v>
      </c>
      <c r="AU28" s="152">
        <f t="shared" si="41"/>
        <v>2.3391812865497075E-2</v>
      </c>
      <c r="AV28" s="152">
        <f t="shared" si="41"/>
        <v>0</v>
      </c>
      <c r="AW28" s="152">
        <f t="shared" si="41"/>
        <v>8.771929824561403E-3</v>
      </c>
      <c r="AX28" s="152">
        <f t="shared" si="41"/>
        <v>2.6315789473684209E-2</v>
      </c>
      <c r="AY28" s="152">
        <f t="shared" si="41"/>
        <v>0</v>
      </c>
      <c r="AZ28" s="152">
        <f t="shared" si="41"/>
        <v>5.8479532163742687E-3</v>
      </c>
      <c r="BA28" s="152">
        <f t="shared" si="41"/>
        <v>0</v>
      </c>
      <c r="BB28" s="152">
        <f t="shared" si="41"/>
        <v>3.5087719298245612E-2</v>
      </c>
      <c r="BC28" s="152">
        <f t="shared" si="41"/>
        <v>0.41812865497076024</v>
      </c>
      <c r="BD28" s="152">
        <f t="shared" si="41"/>
        <v>0.391812865497076</v>
      </c>
      <c r="BE28" s="152">
        <f t="shared" si="41"/>
        <v>0</v>
      </c>
      <c r="BF28" s="152">
        <f t="shared" si="41"/>
        <v>0</v>
      </c>
      <c r="BG28" s="152">
        <f t="shared" si="41"/>
        <v>0</v>
      </c>
      <c r="BH28" s="152">
        <f t="shared" si="41"/>
        <v>8.771929824561403E-3</v>
      </c>
      <c r="BI28" s="152">
        <f t="shared" si="41"/>
        <v>1.1695906432748537E-2</v>
      </c>
      <c r="BJ28" s="152">
        <f>SUM(AR28:BI28)</f>
        <v>1</v>
      </c>
    </row>
    <row r="29" spans="1:62" ht="51" x14ac:dyDescent="0.2">
      <c r="A29" s="142">
        <v>2021</v>
      </c>
      <c r="B29" s="28" t="s">
        <v>69</v>
      </c>
      <c r="C29" s="28" t="s">
        <v>70</v>
      </c>
      <c r="D29" s="28" t="s">
        <v>71</v>
      </c>
      <c r="E29" s="28" t="s">
        <v>72</v>
      </c>
      <c r="F29" s="28" t="s">
        <v>73</v>
      </c>
      <c r="G29" s="28" t="s">
        <v>74</v>
      </c>
      <c r="H29" s="28" t="s">
        <v>75</v>
      </c>
      <c r="I29" s="28" t="s">
        <v>76</v>
      </c>
      <c r="J29" s="28" t="s">
        <v>77</v>
      </c>
      <c r="K29" s="28" t="s">
        <v>78</v>
      </c>
      <c r="L29" s="28" t="s">
        <v>96</v>
      </c>
      <c r="M29" s="28" t="s">
        <v>79</v>
      </c>
      <c r="N29" s="28" t="s">
        <v>80</v>
      </c>
      <c r="O29" s="28" t="s">
        <v>81</v>
      </c>
      <c r="P29" s="28" t="s">
        <v>82</v>
      </c>
      <c r="Q29" s="28" t="s">
        <v>83</v>
      </c>
      <c r="R29" s="28" t="s">
        <v>78</v>
      </c>
      <c r="S29" s="28" t="s">
        <v>97</v>
      </c>
      <c r="T29" s="148" t="s">
        <v>85</v>
      </c>
      <c r="V29" s="142">
        <v>2022</v>
      </c>
      <c r="W29" s="28" t="s">
        <v>69</v>
      </c>
      <c r="X29" s="28" t="s">
        <v>70</v>
      </c>
      <c r="Y29" s="28" t="s">
        <v>71</v>
      </c>
      <c r="Z29" s="28" t="s">
        <v>72</v>
      </c>
      <c r="AA29" s="28" t="s">
        <v>73</v>
      </c>
      <c r="AB29" s="28" t="s">
        <v>74</v>
      </c>
      <c r="AC29" s="28" t="s">
        <v>75</v>
      </c>
      <c r="AD29" s="28" t="s">
        <v>76</v>
      </c>
      <c r="AE29" s="28" t="s">
        <v>77</v>
      </c>
      <c r="AF29" s="28" t="s">
        <v>78</v>
      </c>
      <c r="AG29" s="28" t="s">
        <v>96</v>
      </c>
      <c r="AH29" s="28" t="s">
        <v>79</v>
      </c>
      <c r="AI29" s="28" t="s">
        <v>80</v>
      </c>
      <c r="AJ29" s="28" t="s">
        <v>81</v>
      </c>
      <c r="AK29" s="28" t="s">
        <v>82</v>
      </c>
      <c r="AL29" s="28" t="s">
        <v>83</v>
      </c>
      <c r="AM29" s="28" t="s">
        <v>78</v>
      </c>
      <c r="AN29" s="28" t="s">
        <v>97</v>
      </c>
      <c r="AO29" s="148" t="s">
        <v>85</v>
      </c>
      <c r="AQ29" s="141" t="s">
        <v>254</v>
      </c>
      <c r="AR29" s="28" t="s">
        <v>69</v>
      </c>
      <c r="AS29" s="28" t="s">
        <v>70</v>
      </c>
      <c r="AT29" s="28" t="s">
        <v>71</v>
      </c>
      <c r="AU29" s="28" t="s">
        <v>72</v>
      </c>
      <c r="AV29" s="28" t="s">
        <v>73</v>
      </c>
      <c r="AW29" s="28" t="s">
        <v>74</v>
      </c>
      <c r="AX29" s="28" t="s">
        <v>75</v>
      </c>
      <c r="AY29" s="28" t="s">
        <v>76</v>
      </c>
      <c r="AZ29" s="28" t="s">
        <v>77</v>
      </c>
      <c r="BA29" s="28" t="s">
        <v>78</v>
      </c>
      <c r="BB29" s="28" t="s">
        <v>96</v>
      </c>
      <c r="BC29" s="28" t="s">
        <v>79</v>
      </c>
      <c r="BD29" s="28" t="s">
        <v>80</v>
      </c>
      <c r="BE29" s="28" t="s">
        <v>81</v>
      </c>
      <c r="BF29" s="28" t="s">
        <v>82</v>
      </c>
      <c r="BG29" s="28" t="s">
        <v>83</v>
      </c>
      <c r="BH29" s="28" t="s">
        <v>78</v>
      </c>
      <c r="BI29" s="28" t="s">
        <v>97</v>
      </c>
      <c r="BJ29" s="148" t="s">
        <v>85</v>
      </c>
    </row>
    <row r="30" spans="1:62" x14ac:dyDescent="0.2">
      <c r="A30" s="145" t="s">
        <v>18</v>
      </c>
      <c r="B30" s="152">
        <f>+B70/$T70</f>
        <v>0.12009512485136742</v>
      </c>
      <c r="C30" s="152">
        <f t="shared" ref="C30:T30" si="42">+C70/$T70</f>
        <v>3.5671819262782403E-3</v>
      </c>
      <c r="D30" s="152">
        <f t="shared" si="42"/>
        <v>1.5457788347205707E-2</v>
      </c>
      <c r="E30" s="152">
        <f t="shared" si="42"/>
        <v>4.7562425683709865E-3</v>
      </c>
      <c r="F30" s="152">
        <f t="shared" si="42"/>
        <v>3.5671819262782403E-3</v>
      </c>
      <c r="G30" s="152">
        <f t="shared" si="42"/>
        <v>2.3781212841854932E-3</v>
      </c>
      <c r="H30" s="152">
        <f t="shared" si="42"/>
        <v>1.78359096313912E-2</v>
      </c>
      <c r="I30" s="152">
        <f t="shared" si="42"/>
        <v>2.3781212841854932E-3</v>
      </c>
      <c r="J30" s="152">
        <f t="shared" si="42"/>
        <v>1.070154577883472E-2</v>
      </c>
      <c r="K30" s="152">
        <f t="shared" si="42"/>
        <v>1.1890606420927466E-3</v>
      </c>
      <c r="L30" s="152">
        <f t="shared" si="42"/>
        <v>2.0214030915576695E-2</v>
      </c>
      <c r="M30" s="152">
        <f t="shared" si="42"/>
        <v>0.63139120095124857</v>
      </c>
      <c r="N30" s="152">
        <f t="shared" si="42"/>
        <v>0.12009512485136742</v>
      </c>
      <c r="O30" s="152">
        <f t="shared" si="42"/>
        <v>3.5671819262782403E-3</v>
      </c>
      <c r="P30" s="152">
        <f t="shared" si="42"/>
        <v>4.7562425683709865E-3</v>
      </c>
      <c r="Q30" s="152">
        <f t="shared" si="42"/>
        <v>0</v>
      </c>
      <c r="R30" s="152">
        <f t="shared" si="42"/>
        <v>0</v>
      </c>
      <c r="S30" s="152">
        <f t="shared" si="42"/>
        <v>3.8049940546967892E-2</v>
      </c>
      <c r="T30" s="152">
        <f t="shared" si="42"/>
        <v>1</v>
      </c>
      <c r="V30" s="145" t="s">
        <v>18</v>
      </c>
      <c r="W30" s="152">
        <f>+W70/$AO70</f>
        <v>8.1235697940503435E-2</v>
      </c>
      <c r="X30" s="152">
        <f t="shared" ref="X30:AO30" si="43">+X70/$AO70</f>
        <v>6.8649885583524023E-3</v>
      </c>
      <c r="Y30" s="152">
        <f t="shared" si="43"/>
        <v>2.1739130434782608E-2</v>
      </c>
      <c r="Z30" s="152">
        <f t="shared" si="43"/>
        <v>2.0594965675057208E-2</v>
      </c>
      <c r="AA30" s="152">
        <f t="shared" si="43"/>
        <v>2.2883295194508009E-3</v>
      </c>
      <c r="AB30" s="152">
        <f t="shared" si="43"/>
        <v>2.2883295194508009E-3</v>
      </c>
      <c r="AC30" s="152">
        <f t="shared" si="43"/>
        <v>1.9450800915331808E-2</v>
      </c>
      <c r="AD30" s="152">
        <f t="shared" si="43"/>
        <v>3.4324942791762012E-3</v>
      </c>
      <c r="AE30" s="152">
        <f t="shared" si="43"/>
        <v>0</v>
      </c>
      <c r="AF30" s="152">
        <f t="shared" si="43"/>
        <v>4.5766590389016018E-3</v>
      </c>
      <c r="AG30" s="152">
        <f t="shared" si="43"/>
        <v>5.1487414187643021E-2</v>
      </c>
      <c r="AH30" s="152">
        <f t="shared" si="43"/>
        <v>0.61327231121281467</v>
      </c>
      <c r="AI30" s="152">
        <f t="shared" si="43"/>
        <v>0.13043478260869565</v>
      </c>
      <c r="AJ30" s="152">
        <f t="shared" si="43"/>
        <v>1.1441647597254005E-3</v>
      </c>
      <c r="AK30" s="152">
        <f t="shared" si="43"/>
        <v>4.5766590389016018E-3</v>
      </c>
      <c r="AL30" s="152">
        <f t="shared" si="43"/>
        <v>0</v>
      </c>
      <c r="AM30" s="152">
        <f t="shared" si="43"/>
        <v>0</v>
      </c>
      <c r="AN30" s="152">
        <f t="shared" si="43"/>
        <v>3.6613272311212815E-2</v>
      </c>
      <c r="AO30" s="152">
        <f t="shared" si="43"/>
        <v>1</v>
      </c>
      <c r="AQ30" s="144" t="s">
        <v>18</v>
      </c>
      <c r="AR30" s="152">
        <f>AR70/$BJ70</f>
        <v>0.11895910780669144</v>
      </c>
      <c r="AS30" s="152">
        <f t="shared" ref="AS30:BI30" si="44">AS70/$BJ70</f>
        <v>7.4349442379182153E-3</v>
      </c>
      <c r="AT30" s="152">
        <f t="shared" si="44"/>
        <v>2.0446096654275093E-2</v>
      </c>
      <c r="AU30" s="152">
        <f t="shared" si="44"/>
        <v>4.8327137546468404E-2</v>
      </c>
      <c r="AV30" s="152">
        <f t="shared" si="44"/>
        <v>1.8587360594795538E-3</v>
      </c>
      <c r="AW30" s="152">
        <f t="shared" si="44"/>
        <v>1.8587360594795538E-3</v>
      </c>
      <c r="AX30" s="152">
        <f t="shared" si="44"/>
        <v>9.2936802973977699E-3</v>
      </c>
      <c r="AY30" s="152">
        <f t="shared" si="44"/>
        <v>1.8587360594795538E-3</v>
      </c>
      <c r="AZ30" s="152">
        <f t="shared" si="44"/>
        <v>3.7174721189591076E-3</v>
      </c>
      <c r="BA30" s="152">
        <f t="shared" si="44"/>
        <v>3.7174721189591076E-3</v>
      </c>
      <c r="BB30" s="152">
        <f t="shared" si="44"/>
        <v>1.3011152416356878E-2</v>
      </c>
      <c r="BC30" s="152">
        <f t="shared" si="44"/>
        <v>0.5985130111524164</v>
      </c>
      <c r="BD30" s="152">
        <f t="shared" si="44"/>
        <v>0.1449814126394052</v>
      </c>
      <c r="BE30" s="152">
        <f t="shared" si="44"/>
        <v>3.7174721189591076E-3</v>
      </c>
      <c r="BF30" s="152">
        <f t="shared" si="44"/>
        <v>1.6728624535315983E-2</v>
      </c>
      <c r="BG30" s="152">
        <f t="shared" si="44"/>
        <v>0</v>
      </c>
      <c r="BH30" s="152">
        <f t="shared" si="44"/>
        <v>1.8587360594795538E-3</v>
      </c>
      <c r="BI30" s="152">
        <f t="shared" si="44"/>
        <v>3.7174721189591076E-3</v>
      </c>
      <c r="BJ30" s="152">
        <f>SUM(AR30:BI30)</f>
        <v>1</v>
      </c>
    </row>
    <row r="31" spans="1:62" ht="51" x14ac:dyDescent="0.2">
      <c r="A31" s="142">
        <v>2021</v>
      </c>
      <c r="B31" s="28" t="s">
        <v>69</v>
      </c>
      <c r="C31" s="28" t="s">
        <v>70</v>
      </c>
      <c r="D31" s="28" t="s">
        <v>71</v>
      </c>
      <c r="E31" s="28" t="s">
        <v>72</v>
      </c>
      <c r="F31" s="28" t="s">
        <v>73</v>
      </c>
      <c r="G31" s="28" t="s">
        <v>74</v>
      </c>
      <c r="H31" s="28" t="s">
        <v>75</v>
      </c>
      <c r="I31" s="28" t="s">
        <v>76</v>
      </c>
      <c r="J31" s="28" t="s">
        <v>77</v>
      </c>
      <c r="K31" s="28" t="s">
        <v>78</v>
      </c>
      <c r="L31" s="28" t="s">
        <v>96</v>
      </c>
      <c r="M31" s="28" t="s">
        <v>79</v>
      </c>
      <c r="N31" s="28" t="s">
        <v>80</v>
      </c>
      <c r="O31" s="28" t="s">
        <v>81</v>
      </c>
      <c r="P31" s="28" t="s">
        <v>82</v>
      </c>
      <c r="Q31" s="28" t="s">
        <v>83</v>
      </c>
      <c r="R31" s="28" t="s">
        <v>78</v>
      </c>
      <c r="S31" s="28" t="s">
        <v>97</v>
      </c>
      <c r="T31" s="148" t="s">
        <v>85</v>
      </c>
      <c r="V31" s="142">
        <v>2022</v>
      </c>
      <c r="W31" s="28" t="s">
        <v>69</v>
      </c>
      <c r="X31" s="28" t="s">
        <v>70</v>
      </c>
      <c r="Y31" s="28" t="s">
        <v>71</v>
      </c>
      <c r="Z31" s="28" t="s">
        <v>72</v>
      </c>
      <c r="AA31" s="28" t="s">
        <v>73</v>
      </c>
      <c r="AB31" s="28" t="s">
        <v>74</v>
      </c>
      <c r="AC31" s="28" t="s">
        <v>75</v>
      </c>
      <c r="AD31" s="28" t="s">
        <v>76</v>
      </c>
      <c r="AE31" s="28" t="s">
        <v>77</v>
      </c>
      <c r="AF31" s="28" t="s">
        <v>78</v>
      </c>
      <c r="AG31" s="28" t="s">
        <v>96</v>
      </c>
      <c r="AH31" s="28" t="s">
        <v>79</v>
      </c>
      <c r="AI31" s="28" t="s">
        <v>80</v>
      </c>
      <c r="AJ31" s="28" t="s">
        <v>81</v>
      </c>
      <c r="AK31" s="28" t="s">
        <v>82</v>
      </c>
      <c r="AL31" s="28" t="s">
        <v>83</v>
      </c>
      <c r="AM31" s="28" t="s">
        <v>78</v>
      </c>
      <c r="AN31" s="28" t="s">
        <v>97</v>
      </c>
      <c r="AO31" s="148" t="s">
        <v>85</v>
      </c>
      <c r="AQ31" s="141" t="s">
        <v>254</v>
      </c>
      <c r="AR31" s="28" t="s">
        <v>69</v>
      </c>
      <c r="AS31" s="28" t="s">
        <v>70</v>
      </c>
      <c r="AT31" s="28" t="s">
        <v>71</v>
      </c>
      <c r="AU31" s="28" t="s">
        <v>72</v>
      </c>
      <c r="AV31" s="28" t="s">
        <v>73</v>
      </c>
      <c r="AW31" s="28" t="s">
        <v>74</v>
      </c>
      <c r="AX31" s="28" t="s">
        <v>75</v>
      </c>
      <c r="AY31" s="28" t="s">
        <v>76</v>
      </c>
      <c r="AZ31" s="28" t="s">
        <v>77</v>
      </c>
      <c r="BA31" s="28" t="s">
        <v>78</v>
      </c>
      <c r="BB31" s="28" t="s">
        <v>96</v>
      </c>
      <c r="BC31" s="28" t="s">
        <v>79</v>
      </c>
      <c r="BD31" s="28" t="s">
        <v>80</v>
      </c>
      <c r="BE31" s="28" t="s">
        <v>81</v>
      </c>
      <c r="BF31" s="28" t="s">
        <v>82</v>
      </c>
      <c r="BG31" s="28" t="s">
        <v>83</v>
      </c>
      <c r="BH31" s="28" t="s">
        <v>78</v>
      </c>
      <c r="BI31" s="28" t="s">
        <v>97</v>
      </c>
      <c r="BJ31" s="148" t="s">
        <v>85</v>
      </c>
    </row>
    <row r="32" spans="1:62" x14ac:dyDescent="0.2">
      <c r="A32" s="145" t="s">
        <v>19</v>
      </c>
      <c r="B32" s="152">
        <f>+B71/$T71</f>
        <v>0.45195195195195192</v>
      </c>
      <c r="C32" s="152">
        <f t="shared" ref="C32:T32" si="45">+C71/$T71</f>
        <v>8.5585585585585586E-2</v>
      </c>
      <c r="D32" s="152">
        <f t="shared" si="45"/>
        <v>0.10510510510510511</v>
      </c>
      <c r="E32" s="152">
        <f t="shared" si="45"/>
        <v>5.1051051051051052E-2</v>
      </c>
      <c r="F32" s="152">
        <f t="shared" si="45"/>
        <v>1.3513513513513514E-2</v>
      </c>
      <c r="G32" s="152">
        <f t="shared" si="45"/>
        <v>1.2012012012012012E-2</v>
      </c>
      <c r="H32" s="152">
        <f t="shared" si="45"/>
        <v>5.7057057057057055E-2</v>
      </c>
      <c r="I32" s="152">
        <f t="shared" si="45"/>
        <v>1.3513513513513514E-2</v>
      </c>
      <c r="J32" s="152">
        <f t="shared" si="45"/>
        <v>3.1531531531531529E-2</v>
      </c>
      <c r="K32" s="152">
        <f t="shared" si="45"/>
        <v>3.003003003003003E-3</v>
      </c>
      <c r="L32" s="152">
        <f t="shared" si="45"/>
        <v>4.0540540540540543E-2</v>
      </c>
      <c r="M32" s="152">
        <f t="shared" si="45"/>
        <v>0.10960960960960961</v>
      </c>
      <c r="N32" s="152">
        <f t="shared" si="45"/>
        <v>1.5015015015015015E-2</v>
      </c>
      <c r="O32" s="152">
        <f t="shared" si="45"/>
        <v>0</v>
      </c>
      <c r="P32" s="152">
        <f t="shared" si="45"/>
        <v>0</v>
      </c>
      <c r="Q32" s="152">
        <f t="shared" si="45"/>
        <v>3.003003003003003E-3</v>
      </c>
      <c r="R32" s="152">
        <f t="shared" si="45"/>
        <v>0</v>
      </c>
      <c r="S32" s="152">
        <f t="shared" si="45"/>
        <v>7.5075075075075074E-3</v>
      </c>
      <c r="T32" s="152">
        <f t="shared" si="45"/>
        <v>1</v>
      </c>
      <c r="V32" s="145" t="s">
        <v>19</v>
      </c>
      <c r="W32" s="152">
        <f>+W71/$AO71</f>
        <v>0.36404494382022473</v>
      </c>
      <c r="X32" s="152">
        <f t="shared" ref="X32:AO32" si="46">+X71/$AO71</f>
        <v>9.4382022471910118E-2</v>
      </c>
      <c r="Y32" s="152">
        <f t="shared" si="46"/>
        <v>0.11348314606741573</v>
      </c>
      <c r="Z32" s="152">
        <f t="shared" si="46"/>
        <v>5.7303370786516851E-2</v>
      </c>
      <c r="AA32" s="152">
        <f t="shared" si="46"/>
        <v>1.2359550561797753E-2</v>
      </c>
      <c r="AB32" s="152">
        <f t="shared" si="46"/>
        <v>2.6966292134831461E-2</v>
      </c>
      <c r="AC32" s="152">
        <f t="shared" si="46"/>
        <v>3.8202247191011236E-2</v>
      </c>
      <c r="AD32" s="152">
        <f t="shared" si="46"/>
        <v>1.5730337078651686E-2</v>
      </c>
      <c r="AE32" s="152">
        <f t="shared" si="46"/>
        <v>2.359550561797753E-2</v>
      </c>
      <c r="AF32" s="152">
        <f t="shared" si="46"/>
        <v>1.5730337078651686E-2</v>
      </c>
      <c r="AG32" s="152">
        <f t="shared" si="46"/>
        <v>2.4719101123595506E-2</v>
      </c>
      <c r="AH32" s="152">
        <f t="shared" si="46"/>
        <v>0.15505617977528091</v>
      </c>
      <c r="AI32" s="152">
        <f t="shared" si="46"/>
        <v>3.3707865168539325E-2</v>
      </c>
      <c r="AJ32" s="152">
        <f t="shared" si="46"/>
        <v>2.2471910112359553E-3</v>
      </c>
      <c r="AK32" s="152">
        <f t="shared" si="46"/>
        <v>0</v>
      </c>
      <c r="AL32" s="152">
        <f t="shared" si="46"/>
        <v>0</v>
      </c>
      <c r="AM32" s="152">
        <f t="shared" si="46"/>
        <v>3.3707865168539327E-3</v>
      </c>
      <c r="AN32" s="152">
        <f t="shared" si="46"/>
        <v>1.9101123595505618E-2</v>
      </c>
      <c r="AO32" s="152">
        <f t="shared" si="46"/>
        <v>1</v>
      </c>
      <c r="AQ32" s="144" t="s">
        <v>19</v>
      </c>
      <c r="AR32" s="152">
        <f>AR71/$BJ71</f>
        <v>0.36907216494845363</v>
      </c>
      <c r="AS32" s="152">
        <f t="shared" ref="AS32:BI32" si="47">AS71/$BJ71</f>
        <v>0.12474226804123711</v>
      </c>
      <c r="AT32" s="152">
        <f t="shared" si="47"/>
        <v>0.11649484536082474</v>
      </c>
      <c r="AU32" s="152">
        <f t="shared" si="47"/>
        <v>4.9484536082474224E-2</v>
      </c>
      <c r="AV32" s="152">
        <f t="shared" si="47"/>
        <v>1.443298969072165E-2</v>
      </c>
      <c r="AW32" s="152">
        <f t="shared" si="47"/>
        <v>3.0927835051546393E-2</v>
      </c>
      <c r="AX32" s="152">
        <f t="shared" si="47"/>
        <v>4.0206185567010312E-2</v>
      </c>
      <c r="AY32" s="152">
        <f t="shared" si="47"/>
        <v>1.9587628865979381E-2</v>
      </c>
      <c r="AZ32" s="152">
        <f t="shared" si="47"/>
        <v>1.5463917525773196E-2</v>
      </c>
      <c r="BA32" s="152">
        <f t="shared" si="47"/>
        <v>1.443298969072165E-2</v>
      </c>
      <c r="BB32" s="152">
        <f t="shared" si="47"/>
        <v>5.3608247422680409E-2</v>
      </c>
      <c r="BC32" s="152">
        <f t="shared" si="47"/>
        <v>0.11030927835051546</v>
      </c>
      <c r="BD32" s="152">
        <f t="shared" si="47"/>
        <v>8.2474226804123713E-3</v>
      </c>
      <c r="BE32" s="152">
        <f t="shared" si="47"/>
        <v>1.0309278350515464E-3</v>
      </c>
      <c r="BF32" s="152">
        <f t="shared" si="47"/>
        <v>0</v>
      </c>
      <c r="BG32" s="152">
        <f t="shared" si="47"/>
        <v>1.0309278350515464E-3</v>
      </c>
      <c r="BH32" s="152">
        <f t="shared" si="47"/>
        <v>4.1237113402061857E-3</v>
      </c>
      <c r="BI32" s="152">
        <f t="shared" si="47"/>
        <v>2.6804123711340205E-2</v>
      </c>
      <c r="BJ32" s="152">
        <f>SUM(AR32:BI32)</f>
        <v>1</v>
      </c>
    </row>
    <row r="33" spans="1:62" ht="51" x14ac:dyDescent="0.2">
      <c r="A33" s="142">
        <v>2021</v>
      </c>
      <c r="B33" s="28" t="s">
        <v>69</v>
      </c>
      <c r="C33" s="28" t="s">
        <v>70</v>
      </c>
      <c r="D33" s="28" t="s">
        <v>71</v>
      </c>
      <c r="E33" s="28" t="s">
        <v>72</v>
      </c>
      <c r="F33" s="28" t="s">
        <v>73</v>
      </c>
      <c r="G33" s="28" t="s">
        <v>74</v>
      </c>
      <c r="H33" s="28" t="s">
        <v>75</v>
      </c>
      <c r="I33" s="28" t="s">
        <v>76</v>
      </c>
      <c r="J33" s="28" t="s">
        <v>77</v>
      </c>
      <c r="K33" s="28" t="s">
        <v>78</v>
      </c>
      <c r="L33" s="28" t="s">
        <v>96</v>
      </c>
      <c r="M33" s="28" t="s">
        <v>79</v>
      </c>
      <c r="N33" s="28" t="s">
        <v>80</v>
      </c>
      <c r="O33" s="28" t="s">
        <v>81</v>
      </c>
      <c r="P33" s="28" t="s">
        <v>82</v>
      </c>
      <c r="Q33" s="28" t="s">
        <v>83</v>
      </c>
      <c r="R33" s="28" t="s">
        <v>78</v>
      </c>
      <c r="S33" s="28" t="s">
        <v>97</v>
      </c>
      <c r="T33" s="148" t="s">
        <v>85</v>
      </c>
      <c r="V33" s="142">
        <v>2022</v>
      </c>
      <c r="W33" s="28" t="s">
        <v>69</v>
      </c>
      <c r="X33" s="28" t="s">
        <v>70</v>
      </c>
      <c r="Y33" s="28" t="s">
        <v>71</v>
      </c>
      <c r="Z33" s="28" t="s">
        <v>72</v>
      </c>
      <c r="AA33" s="28" t="s">
        <v>73</v>
      </c>
      <c r="AB33" s="28" t="s">
        <v>74</v>
      </c>
      <c r="AC33" s="28" t="s">
        <v>75</v>
      </c>
      <c r="AD33" s="28" t="s">
        <v>76</v>
      </c>
      <c r="AE33" s="28" t="s">
        <v>77</v>
      </c>
      <c r="AF33" s="28" t="s">
        <v>78</v>
      </c>
      <c r="AG33" s="28" t="s">
        <v>96</v>
      </c>
      <c r="AH33" s="28" t="s">
        <v>79</v>
      </c>
      <c r="AI33" s="28" t="s">
        <v>80</v>
      </c>
      <c r="AJ33" s="28" t="s">
        <v>81</v>
      </c>
      <c r="AK33" s="28" t="s">
        <v>82</v>
      </c>
      <c r="AL33" s="28" t="s">
        <v>83</v>
      </c>
      <c r="AM33" s="28" t="s">
        <v>78</v>
      </c>
      <c r="AN33" s="28" t="s">
        <v>97</v>
      </c>
      <c r="AO33" s="148" t="s">
        <v>85</v>
      </c>
      <c r="AQ33" s="141" t="s">
        <v>254</v>
      </c>
      <c r="AR33" s="28" t="s">
        <v>69</v>
      </c>
      <c r="AS33" s="28" t="s">
        <v>70</v>
      </c>
      <c r="AT33" s="28" t="s">
        <v>71</v>
      </c>
      <c r="AU33" s="28" t="s">
        <v>72</v>
      </c>
      <c r="AV33" s="28" t="s">
        <v>73</v>
      </c>
      <c r="AW33" s="28" t="s">
        <v>74</v>
      </c>
      <c r="AX33" s="28" t="s">
        <v>75</v>
      </c>
      <c r="AY33" s="28" t="s">
        <v>76</v>
      </c>
      <c r="AZ33" s="28" t="s">
        <v>77</v>
      </c>
      <c r="BA33" s="28" t="s">
        <v>78</v>
      </c>
      <c r="BB33" s="28" t="s">
        <v>96</v>
      </c>
      <c r="BC33" s="28" t="s">
        <v>79</v>
      </c>
      <c r="BD33" s="28" t="s">
        <v>80</v>
      </c>
      <c r="BE33" s="28" t="s">
        <v>81</v>
      </c>
      <c r="BF33" s="28" t="s">
        <v>82</v>
      </c>
      <c r="BG33" s="28" t="s">
        <v>83</v>
      </c>
      <c r="BH33" s="28" t="s">
        <v>78</v>
      </c>
      <c r="BI33" s="28" t="s">
        <v>97</v>
      </c>
      <c r="BJ33" s="148" t="s">
        <v>85</v>
      </c>
    </row>
    <row r="34" spans="1:62" x14ac:dyDescent="0.2">
      <c r="A34" s="145" t="s">
        <v>20</v>
      </c>
      <c r="B34" s="152">
        <f>+B72/$T72</f>
        <v>0.29672897196261683</v>
      </c>
      <c r="C34" s="152">
        <f t="shared" ref="C34:T34" si="48">+C72/$T72</f>
        <v>3.0373831775700934E-2</v>
      </c>
      <c r="D34" s="152">
        <f t="shared" si="48"/>
        <v>4.4392523364485979E-2</v>
      </c>
      <c r="E34" s="152">
        <f t="shared" si="48"/>
        <v>8.4112149532710276E-2</v>
      </c>
      <c r="F34" s="152">
        <f t="shared" si="48"/>
        <v>2.3364485981308409E-3</v>
      </c>
      <c r="G34" s="152">
        <f t="shared" si="48"/>
        <v>1.8691588785046728E-2</v>
      </c>
      <c r="H34" s="152">
        <f t="shared" si="48"/>
        <v>3.0373831775700934E-2</v>
      </c>
      <c r="I34" s="152">
        <f t="shared" si="48"/>
        <v>7.0093457943925233E-3</v>
      </c>
      <c r="J34" s="152">
        <f t="shared" si="48"/>
        <v>0</v>
      </c>
      <c r="K34" s="152">
        <f t="shared" si="48"/>
        <v>0</v>
      </c>
      <c r="L34" s="152">
        <f t="shared" si="48"/>
        <v>1.6355140186915886E-2</v>
      </c>
      <c r="M34" s="152">
        <f t="shared" si="48"/>
        <v>0.28738317757009346</v>
      </c>
      <c r="N34" s="152">
        <f t="shared" si="48"/>
        <v>0.13551401869158877</v>
      </c>
      <c r="O34" s="152">
        <f t="shared" si="48"/>
        <v>0</v>
      </c>
      <c r="P34" s="152">
        <f t="shared" si="48"/>
        <v>2.5700934579439252E-2</v>
      </c>
      <c r="Q34" s="152">
        <f t="shared" si="48"/>
        <v>2.3364485981308409E-3</v>
      </c>
      <c r="R34" s="152">
        <f t="shared" si="48"/>
        <v>0</v>
      </c>
      <c r="S34" s="152">
        <f t="shared" si="48"/>
        <v>1.8691588785046728E-2</v>
      </c>
      <c r="T34" s="152">
        <f t="shared" si="48"/>
        <v>1</v>
      </c>
      <c r="V34" s="145" t="s">
        <v>20</v>
      </c>
      <c r="W34" s="152">
        <f>+W72/$AO72</f>
        <v>0.27292110874200426</v>
      </c>
      <c r="X34" s="152">
        <f t="shared" ref="X34:AO34" si="49">+X72/$AO72</f>
        <v>6.3965884861407248E-3</v>
      </c>
      <c r="Y34" s="152">
        <f t="shared" si="49"/>
        <v>6.1833688699360338E-2</v>
      </c>
      <c r="Z34" s="152">
        <f t="shared" si="49"/>
        <v>7.4626865671641784E-2</v>
      </c>
      <c r="AA34" s="152">
        <f t="shared" si="49"/>
        <v>1.4925373134328358E-2</v>
      </c>
      <c r="AB34" s="152">
        <f t="shared" si="49"/>
        <v>1.279317697228145E-2</v>
      </c>
      <c r="AC34" s="152">
        <f t="shared" si="49"/>
        <v>5.9701492537313432E-2</v>
      </c>
      <c r="AD34" s="152">
        <f t="shared" si="49"/>
        <v>6.3965884861407248E-3</v>
      </c>
      <c r="AE34" s="152">
        <f t="shared" si="49"/>
        <v>1.0660980810234541E-2</v>
      </c>
      <c r="AF34" s="152">
        <f t="shared" si="49"/>
        <v>1.0660980810234541E-2</v>
      </c>
      <c r="AG34" s="152">
        <f t="shared" si="49"/>
        <v>7.0362473347547971E-2</v>
      </c>
      <c r="AH34" s="152">
        <f t="shared" si="49"/>
        <v>0.2537313432835821</v>
      </c>
      <c r="AI34" s="152">
        <f t="shared" si="49"/>
        <v>0.12153518123667377</v>
      </c>
      <c r="AJ34" s="152">
        <f t="shared" si="49"/>
        <v>2.1321961620469083E-3</v>
      </c>
      <c r="AK34" s="152">
        <f t="shared" si="49"/>
        <v>0</v>
      </c>
      <c r="AL34" s="152">
        <f t="shared" si="49"/>
        <v>0</v>
      </c>
      <c r="AM34" s="152">
        <f t="shared" si="49"/>
        <v>0</v>
      </c>
      <c r="AN34" s="152">
        <f t="shared" si="49"/>
        <v>2.1321961620469083E-2</v>
      </c>
      <c r="AO34" s="152">
        <f t="shared" si="49"/>
        <v>1</v>
      </c>
      <c r="AQ34" s="144" t="s">
        <v>20</v>
      </c>
      <c r="AR34" s="152">
        <f>AR72/$BJ72</f>
        <v>0.26682134570765659</v>
      </c>
      <c r="AS34" s="152">
        <f t="shared" ref="AS34:BI34" si="50">AS72/$BJ72</f>
        <v>0</v>
      </c>
      <c r="AT34" s="152">
        <f t="shared" si="50"/>
        <v>6.7285382830626447E-2</v>
      </c>
      <c r="AU34" s="152">
        <f t="shared" si="50"/>
        <v>2.5522041763341066E-2</v>
      </c>
      <c r="AV34" s="152">
        <f t="shared" si="50"/>
        <v>9.2807424593967514E-3</v>
      </c>
      <c r="AW34" s="152">
        <f t="shared" si="50"/>
        <v>4.6403712296983757E-3</v>
      </c>
      <c r="AX34" s="152">
        <f t="shared" si="50"/>
        <v>3.248259860788863E-2</v>
      </c>
      <c r="AY34" s="152">
        <f t="shared" si="50"/>
        <v>2.3201856148491878E-3</v>
      </c>
      <c r="AZ34" s="152">
        <f t="shared" si="50"/>
        <v>2.3201856148491878E-3</v>
      </c>
      <c r="BA34" s="152">
        <f t="shared" si="50"/>
        <v>0</v>
      </c>
      <c r="BB34" s="152">
        <f t="shared" si="50"/>
        <v>0.10672853828306264</v>
      </c>
      <c r="BC34" s="152">
        <f t="shared" si="50"/>
        <v>0.3480278422273782</v>
      </c>
      <c r="BD34" s="152">
        <f t="shared" si="50"/>
        <v>0.10904872389791183</v>
      </c>
      <c r="BE34" s="152">
        <f t="shared" si="50"/>
        <v>2.3201856148491878E-3</v>
      </c>
      <c r="BF34" s="152">
        <f t="shared" si="50"/>
        <v>2.3201856148491878E-3</v>
      </c>
      <c r="BG34" s="152">
        <f t="shared" si="50"/>
        <v>4.6403712296983757E-3</v>
      </c>
      <c r="BH34" s="152">
        <f t="shared" si="50"/>
        <v>2.3201856148491878E-3</v>
      </c>
      <c r="BI34" s="152">
        <f t="shared" si="50"/>
        <v>1.3921113689095127E-2</v>
      </c>
      <c r="BJ34" s="152">
        <f>SUM(AR34:BI34)</f>
        <v>0.99999999999999989</v>
      </c>
    </row>
    <row r="35" spans="1:62" ht="51" x14ac:dyDescent="0.2">
      <c r="A35" s="142">
        <v>2021</v>
      </c>
      <c r="B35" s="28" t="s">
        <v>69</v>
      </c>
      <c r="C35" s="28" t="s">
        <v>70</v>
      </c>
      <c r="D35" s="28" t="s">
        <v>71</v>
      </c>
      <c r="E35" s="28" t="s">
        <v>72</v>
      </c>
      <c r="F35" s="28" t="s">
        <v>73</v>
      </c>
      <c r="G35" s="28" t="s">
        <v>74</v>
      </c>
      <c r="H35" s="28" t="s">
        <v>75</v>
      </c>
      <c r="I35" s="28" t="s">
        <v>76</v>
      </c>
      <c r="J35" s="28" t="s">
        <v>77</v>
      </c>
      <c r="K35" s="28" t="s">
        <v>78</v>
      </c>
      <c r="L35" s="28" t="s">
        <v>96</v>
      </c>
      <c r="M35" s="28" t="s">
        <v>79</v>
      </c>
      <c r="N35" s="28" t="s">
        <v>80</v>
      </c>
      <c r="O35" s="28" t="s">
        <v>81</v>
      </c>
      <c r="P35" s="28" t="s">
        <v>82</v>
      </c>
      <c r="Q35" s="28" t="s">
        <v>83</v>
      </c>
      <c r="R35" s="28" t="s">
        <v>78</v>
      </c>
      <c r="S35" s="28" t="s">
        <v>97</v>
      </c>
      <c r="T35" s="148" t="s">
        <v>85</v>
      </c>
      <c r="V35" s="142">
        <v>2022</v>
      </c>
      <c r="W35" s="28" t="s">
        <v>69</v>
      </c>
      <c r="X35" s="28" t="s">
        <v>70</v>
      </c>
      <c r="Y35" s="28" t="s">
        <v>71</v>
      </c>
      <c r="Z35" s="28" t="s">
        <v>72</v>
      </c>
      <c r="AA35" s="28" t="s">
        <v>73</v>
      </c>
      <c r="AB35" s="28" t="s">
        <v>74</v>
      </c>
      <c r="AC35" s="28" t="s">
        <v>75</v>
      </c>
      <c r="AD35" s="28" t="s">
        <v>76</v>
      </c>
      <c r="AE35" s="28" t="s">
        <v>77</v>
      </c>
      <c r="AF35" s="28" t="s">
        <v>78</v>
      </c>
      <c r="AG35" s="28" t="s">
        <v>96</v>
      </c>
      <c r="AH35" s="28" t="s">
        <v>79</v>
      </c>
      <c r="AI35" s="28" t="s">
        <v>80</v>
      </c>
      <c r="AJ35" s="28" t="s">
        <v>81</v>
      </c>
      <c r="AK35" s="28" t="s">
        <v>82</v>
      </c>
      <c r="AL35" s="28" t="s">
        <v>83</v>
      </c>
      <c r="AM35" s="28" t="s">
        <v>78</v>
      </c>
      <c r="AN35" s="28" t="s">
        <v>97</v>
      </c>
      <c r="AO35" s="148" t="s">
        <v>85</v>
      </c>
      <c r="AQ35" s="141" t="s">
        <v>254</v>
      </c>
      <c r="AR35" s="28" t="s">
        <v>69</v>
      </c>
      <c r="AS35" s="28" t="s">
        <v>70</v>
      </c>
      <c r="AT35" s="28" t="s">
        <v>71</v>
      </c>
      <c r="AU35" s="28" t="s">
        <v>72</v>
      </c>
      <c r="AV35" s="28" t="s">
        <v>73</v>
      </c>
      <c r="AW35" s="28" t="s">
        <v>74</v>
      </c>
      <c r="AX35" s="28" t="s">
        <v>75</v>
      </c>
      <c r="AY35" s="28" t="s">
        <v>76</v>
      </c>
      <c r="AZ35" s="28" t="s">
        <v>77</v>
      </c>
      <c r="BA35" s="28" t="s">
        <v>78</v>
      </c>
      <c r="BB35" s="28" t="s">
        <v>96</v>
      </c>
      <c r="BC35" s="28" t="s">
        <v>79</v>
      </c>
      <c r="BD35" s="28" t="s">
        <v>80</v>
      </c>
      <c r="BE35" s="28" t="s">
        <v>81</v>
      </c>
      <c r="BF35" s="28" t="s">
        <v>82</v>
      </c>
      <c r="BG35" s="28" t="s">
        <v>83</v>
      </c>
      <c r="BH35" s="28" t="s">
        <v>78</v>
      </c>
      <c r="BI35" s="28" t="s">
        <v>97</v>
      </c>
      <c r="BJ35" s="148" t="s">
        <v>85</v>
      </c>
    </row>
    <row r="36" spans="1:62" x14ac:dyDescent="0.2">
      <c r="A36" s="145" t="s">
        <v>21</v>
      </c>
      <c r="B36" s="152">
        <f>+B73/$T73</f>
        <v>0.19185399510349432</v>
      </c>
      <c r="C36" s="152">
        <f t="shared" ref="C36:T36" si="51">+C73/$T73</f>
        <v>3.3607834409080793E-2</v>
      </c>
      <c r="D36" s="152">
        <f t="shared" si="51"/>
        <v>7.2779879813042514E-2</v>
      </c>
      <c r="E36" s="152">
        <f t="shared" si="51"/>
        <v>3.8726908524371245E-2</v>
      </c>
      <c r="F36" s="152">
        <f t="shared" si="51"/>
        <v>7.3447585132428222E-3</v>
      </c>
      <c r="G36" s="152">
        <f t="shared" si="51"/>
        <v>1.6692632984642776E-2</v>
      </c>
      <c r="H36" s="152">
        <f t="shared" si="51"/>
        <v>2.5150233696861785E-2</v>
      </c>
      <c r="I36" s="152">
        <f t="shared" si="51"/>
        <v>5.341642555085689E-3</v>
      </c>
      <c r="J36" s="152">
        <f t="shared" si="51"/>
        <v>5.5642109948809259E-3</v>
      </c>
      <c r="K36" s="152">
        <f t="shared" si="51"/>
        <v>4.4513687959047404E-3</v>
      </c>
      <c r="L36" s="152">
        <f t="shared" si="51"/>
        <v>1.5357222345871356E-2</v>
      </c>
      <c r="M36" s="152">
        <f t="shared" si="51"/>
        <v>0.33585577565101271</v>
      </c>
      <c r="N36" s="152">
        <f t="shared" si="51"/>
        <v>0.21500111284219897</v>
      </c>
      <c r="O36" s="152">
        <f t="shared" si="51"/>
        <v>1.5579790785666592E-3</v>
      </c>
      <c r="P36" s="152">
        <f t="shared" si="51"/>
        <v>9.1253060316047185E-3</v>
      </c>
      <c r="Q36" s="152">
        <f t="shared" si="51"/>
        <v>6.0093478744713998E-3</v>
      </c>
      <c r="R36" s="152">
        <f t="shared" si="51"/>
        <v>3.5610950367237926E-3</v>
      </c>
      <c r="S36" s="152">
        <f t="shared" si="51"/>
        <v>1.20186957489428E-2</v>
      </c>
      <c r="T36" s="152">
        <f t="shared" si="51"/>
        <v>1</v>
      </c>
      <c r="V36" s="145" t="s">
        <v>21</v>
      </c>
      <c r="W36" s="152">
        <f>+W73/$AO73</f>
        <v>0.21030640668523676</v>
      </c>
      <c r="X36" s="152">
        <f t="shared" ref="X36:AO36" si="52">+X73/$AO73</f>
        <v>3.3824114604058896E-2</v>
      </c>
      <c r="Y36" s="152">
        <f t="shared" si="52"/>
        <v>6.9438917628332666E-2</v>
      </c>
      <c r="Z36" s="152">
        <f t="shared" si="52"/>
        <v>3.9594110624751294E-2</v>
      </c>
      <c r="AA36" s="152">
        <f t="shared" si="52"/>
        <v>1.4524472741742936E-2</v>
      </c>
      <c r="AB36" s="152">
        <f t="shared" si="52"/>
        <v>1.3927576601671309E-2</v>
      </c>
      <c r="AC36" s="152">
        <f t="shared" si="52"/>
        <v>1.7906884202148827E-2</v>
      </c>
      <c r="AD36" s="152">
        <f t="shared" si="52"/>
        <v>3.7803422204536409E-3</v>
      </c>
      <c r="AE36" s="152">
        <f t="shared" si="52"/>
        <v>6.7648229208117786E-3</v>
      </c>
      <c r="AF36" s="152">
        <f t="shared" si="52"/>
        <v>7.361719060883406E-3</v>
      </c>
      <c r="AG36" s="152">
        <f t="shared" si="52"/>
        <v>2.487067250298448E-2</v>
      </c>
      <c r="AH36" s="152">
        <f t="shared" si="52"/>
        <v>0.32928770393951451</v>
      </c>
      <c r="AI36" s="152">
        <f t="shared" si="52"/>
        <v>0.20294468762435336</v>
      </c>
      <c r="AJ36" s="152">
        <f t="shared" si="52"/>
        <v>1.1937922801432551E-3</v>
      </c>
      <c r="AK36" s="152">
        <f t="shared" si="52"/>
        <v>7.361719060883406E-3</v>
      </c>
      <c r="AL36" s="152">
        <f t="shared" si="52"/>
        <v>6.9637883008356544E-3</v>
      </c>
      <c r="AM36" s="152">
        <f t="shared" si="52"/>
        <v>1.5917230401910067E-3</v>
      </c>
      <c r="AN36" s="152">
        <f t="shared" si="52"/>
        <v>8.356545961002786E-3</v>
      </c>
      <c r="AO36" s="152">
        <f t="shared" si="52"/>
        <v>1</v>
      </c>
      <c r="AQ36" s="144" t="s">
        <v>21</v>
      </c>
      <c r="AR36" s="152">
        <f>AR73/$BJ73</f>
        <v>0.22042743538767395</v>
      </c>
      <c r="AS36" s="152">
        <f t="shared" ref="AS36:BI36" si="53">AS73/$BJ73</f>
        <v>2.0129224652087475E-2</v>
      </c>
      <c r="AT36" s="152">
        <f t="shared" si="53"/>
        <v>5.9145129224652086E-2</v>
      </c>
      <c r="AU36" s="152">
        <f t="shared" si="53"/>
        <v>3.230616302186879E-2</v>
      </c>
      <c r="AV36" s="152">
        <f t="shared" si="53"/>
        <v>1.0188866799204771E-2</v>
      </c>
      <c r="AW36" s="152">
        <f t="shared" si="53"/>
        <v>2.1620278330019879E-2</v>
      </c>
      <c r="AX36" s="152">
        <f t="shared" si="53"/>
        <v>1.8638170974155068E-2</v>
      </c>
      <c r="AY36" s="152">
        <f t="shared" si="53"/>
        <v>3.4791252485089465E-3</v>
      </c>
      <c r="AZ36" s="152">
        <f t="shared" si="53"/>
        <v>3.7276341948310138E-3</v>
      </c>
      <c r="BA36" s="152">
        <f t="shared" si="53"/>
        <v>1.9880715705765406E-3</v>
      </c>
      <c r="BB36" s="152">
        <f t="shared" si="53"/>
        <v>3.1312127236580514E-2</v>
      </c>
      <c r="BC36" s="152">
        <f t="shared" si="53"/>
        <v>0.3374751491053678</v>
      </c>
      <c r="BD36" s="152">
        <f t="shared" si="53"/>
        <v>0.19905566600397614</v>
      </c>
      <c r="BE36" s="152">
        <f t="shared" si="53"/>
        <v>1.242544731610338E-3</v>
      </c>
      <c r="BF36" s="152">
        <f t="shared" si="53"/>
        <v>1.1679920477137177E-2</v>
      </c>
      <c r="BG36" s="152">
        <f t="shared" si="53"/>
        <v>2.7335984095427437E-3</v>
      </c>
      <c r="BH36" s="152">
        <f t="shared" si="53"/>
        <v>2.982107355864811E-3</v>
      </c>
      <c r="BI36" s="152">
        <f t="shared" si="53"/>
        <v>2.186878727634195E-2</v>
      </c>
      <c r="BJ36" s="152">
        <f>SUM(AR36:BI36)</f>
        <v>1</v>
      </c>
    </row>
    <row r="37" spans="1:62" ht="51" x14ac:dyDescent="0.2">
      <c r="A37" s="142">
        <v>2021</v>
      </c>
      <c r="B37" s="28" t="s">
        <v>69</v>
      </c>
      <c r="C37" s="28" t="s">
        <v>70</v>
      </c>
      <c r="D37" s="28" t="s">
        <v>71</v>
      </c>
      <c r="E37" s="28" t="s">
        <v>72</v>
      </c>
      <c r="F37" s="28" t="s">
        <v>73</v>
      </c>
      <c r="G37" s="28" t="s">
        <v>74</v>
      </c>
      <c r="H37" s="28" t="s">
        <v>75</v>
      </c>
      <c r="I37" s="28" t="s">
        <v>76</v>
      </c>
      <c r="J37" s="28" t="s">
        <v>77</v>
      </c>
      <c r="K37" s="28" t="s">
        <v>78</v>
      </c>
      <c r="L37" s="28" t="s">
        <v>96</v>
      </c>
      <c r="M37" s="28" t="s">
        <v>79</v>
      </c>
      <c r="N37" s="28" t="s">
        <v>80</v>
      </c>
      <c r="O37" s="28" t="s">
        <v>81</v>
      </c>
      <c r="P37" s="28" t="s">
        <v>82</v>
      </c>
      <c r="Q37" s="28" t="s">
        <v>83</v>
      </c>
      <c r="R37" s="28" t="s">
        <v>78</v>
      </c>
      <c r="S37" s="28" t="s">
        <v>97</v>
      </c>
      <c r="T37" s="148" t="s">
        <v>85</v>
      </c>
      <c r="V37" s="142">
        <v>2022</v>
      </c>
      <c r="W37" s="28" t="s">
        <v>69</v>
      </c>
      <c r="X37" s="28" t="s">
        <v>70</v>
      </c>
      <c r="Y37" s="28" t="s">
        <v>71</v>
      </c>
      <c r="Z37" s="28" t="s">
        <v>72</v>
      </c>
      <c r="AA37" s="28" t="s">
        <v>73</v>
      </c>
      <c r="AB37" s="28" t="s">
        <v>74</v>
      </c>
      <c r="AC37" s="28" t="s">
        <v>75</v>
      </c>
      <c r="AD37" s="28" t="s">
        <v>76</v>
      </c>
      <c r="AE37" s="28" t="s">
        <v>77</v>
      </c>
      <c r="AF37" s="28" t="s">
        <v>78</v>
      </c>
      <c r="AG37" s="28" t="s">
        <v>96</v>
      </c>
      <c r="AH37" s="28" t="s">
        <v>79</v>
      </c>
      <c r="AI37" s="28" t="s">
        <v>80</v>
      </c>
      <c r="AJ37" s="28" t="s">
        <v>81</v>
      </c>
      <c r="AK37" s="28" t="s">
        <v>82</v>
      </c>
      <c r="AL37" s="28" t="s">
        <v>83</v>
      </c>
      <c r="AM37" s="28" t="s">
        <v>78</v>
      </c>
      <c r="AN37" s="28" t="s">
        <v>97</v>
      </c>
      <c r="AO37" s="148" t="s">
        <v>85</v>
      </c>
      <c r="AQ37" s="141" t="s">
        <v>254</v>
      </c>
      <c r="AR37" s="28" t="s">
        <v>69</v>
      </c>
      <c r="AS37" s="28" t="s">
        <v>70</v>
      </c>
      <c r="AT37" s="28" t="s">
        <v>71</v>
      </c>
      <c r="AU37" s="28" t="s">
        <v>72</v>
      </c>
      <c r="AV37" s="28" t="s">
        <v>73</v>
      </c>
      <c r="AW37" s="28" t="s">
        <v>74</v>
      </c>
      <c r="AX37" s="28" t="s">
        <v>75</v>
      </c>
      <c r="AY37" s="28" t="s">
        <v>76</v>
      </c>
      <c r="AZ37" s="28" t="s">
        <v>77</v>
      </c>
      <c r="BA37" s="28" t="s">
        <v>78</v>
      </c>
      <c r="BB37" s="28" t="s">
        <v>96</v>
      </c>
      <c r="BC37" s="28" t="s">
        <v>79</v>
      </c>
      <c r="BD37" s="28" t="s">
        <v>80</v>
      </c>
      <c r="BE37" s="28" t="s">
        <v>81</v>
      </c>
      <c r="BF37" s="28" t="s">
        <v>82</v>
      </c>
      <c r="BG37" s="28" t="s">
        <v>83</v>
      </c>
      <c r="BH37" s="28" t="s">
        <v>78</v>
      </c>
      <c r="BI37" s="28" t="s">
        <v>97</v>
      </c>
      <c r="BJ37" s="148" t="s">
        <v>85</v>
      </c>
    </row>
    <row r="38" spans="1:62" x14ac:dyDescent="0.2">
      <c r="A38" s="145" t="s">
        <v>22</v>
      </c>
      <c r="B38" s="152">
        <f>+B74/$T74</f>
        <v>0.38471023427866829</v>
      </c>
      <c r="C38" s="152">
        <f t="shared" ref="C38:T38" si="54">+C74/$T74</f>
        <v>2.7127003699136867E-2</v>
      </c>
      <c r="D38" s="152">
        <f t="shared" si="54"/>
        <v>0.1060419235511714</v>
      </c>
      <c r="E38" s="152">
        <f t="shared" si="54"/>
        <v>9.4944512946979032E-2</v>
      </c>
      <c r="F38" s="152">
        <f t="shared" si="54"/>
        <v>1.3563501849568433E-2</v>
      </c>
      <c r="G38" s="152">
        <f t="shared" si="54"/>
        <v>9.2478421701602965E-3</v>
      </c>
      <c r="H38" s="152">
        <f t="shared" si="54"/>
        <v>4.2540073982737361E-2</v>
      </c>
      <c r="I38" s="152">
        <f t="shared" si="54"/>
        <v>4.3156596794081377E-3</v>
      </c>
      <c r="J38" s="152">
        <f t="shared" si="54"/>
        <v>8.0147965474722561E-3</v>
      </c>
      <c r="K38" s="152">
        <f t="shared" si="54"/>
        <v>7.3982737361282368E-3</v>
      </c>
      <c r="L38" s="152">
        <f t="shared" si="54"/>
        <v>7.3366214549938344E-2</v>
      </c>
      <c r="M38" s="152">
        <f t="shared" si="54"/>
        <v>0.16091245376078914</v>
      </c>
      <c r="N38" s="152">
        <f t="shared" si="54"/>
        <v>3.3292231812577067E-2</v>
      </c>
      <c r="O38" s="152">
        <f t="shared" si="54"/>
        <v>1.2330456226880395E-3</v>
      </c>
      <c r="P38" s="152">
        <f t="shared" si="54"/>
        <v>0</v>
      </c>
      <c r="Q38" s="152">
        <f t="shared" si="54"/>
        <v>6.1652281134401974E-3</v>
      </c>
      <c r="R38" s="152">
        <f t="shared" si="54"/>
        <v>6.1652281134401974E-4</v>
      </c>
      <c r="S38" s="152">
        <f t="shared" si="54"/>
        <v>2.6510480887792849E-2</v>
      </c>
      <c r="T38" s="152">
        <f t="shared" si="54"/>
        <v>1</v>
      </c>
      <c r="V38" s="145" t="s">
        <v>22</v>
      </c>
      <c r="W38" s="152">
        <f>+W74/$AO74</f>
        <v>0.38275672707303682</v>
      </c>
      <c r="X38" s="152">
        <f t="shared" ref="X38:AO38" si="55">+X74/$AO74</f>
        <v>3.0203185063152116E-2</v>
      </c>
      <c r="Y38" s="152">
        <f t="shared" si="55"/>
        <v>8.8412959912136185E-2</v>
      </c>
      <c r="Z38" s="152">
        <f t="shared" si="55"/>
        <v>9.1158704008786381E-2</v>
      </c>
      <c r="AA38" s="152">
        <f t="shared" si="55"/>
        <v>4.173531026908292E-2</v>
      </c>
      <c r="AB38" s="152">
        <f t="shared" si="55"/>
        <v>1.4277869302580999E-2</v>
      </c>
      <c r="AC38" s="152">
        <f t="shared" si="55"/>
        <v>5.216913783635365E-2</v>
      </c>
      <c r="AD38" s="152">
        <f t="shared" si="55"/>
        <v>1.0982976386600769E-2</v>
      </c>
      <c r="AE38" s="152">
        <f t="shared" si="55"/>
        <v>2.7457440966501922E-3</v>
      </c>
      <c r="AF38" s="152">
        <f t="shared" si="55"/>
        <v>1.4827018121911038E-2</v>
      </c>
      <c r="AG38" s="152">
        <f t="shared" si="55"/>
        <v>6.0955518945634266E-2</v>
      </c>
      <c r="AH38" s="152">
        <f t="shared" si="55"/>
        <v>0.14991762767710048</v>
      </c>
      <c r="AI38" s="152">
        <f t="shared" si="55"/>
        <v>3.844041735310269E-2</v>
      </c>
      <c r="AJ38" s="152">
        <f t="shared" si="55"/>
        <v>2.7457440966501922E-3</v>
      </c>
      <c r="AK38" s="152">
        <f t="shared" si="55"/>
        <v>0</v>
      </c>
      <c r="AL38" s="152">
        <f t="shared" si="55"/>
        <v>3.8440417353102691E-3</v>
      </c>
      <c r="AM38" s="152">
        <f t="shared" si="55"/>
        <v>5.4914881933003845E-4</v>
      </c>
      <c r="AN38" s="152">
        <f t="shared" si="55"/>
        <v>1.4277869302580999E-2</v>
      </c>
      <c r="AO38" s="152">
        <f t="shared" si="55"/>
        <v>1</v>
      </c>
      <c r="AP38" s="2"/>
      <c r="AQ38" s="144" t="s">
        <v>22</v>
      </c>
      <c r="AR38" s="152">
        <f>AR74/$BJ74</f>
        <v>0.32963219986120751</v>
      </c>
      <c r="AS38" s="152">
        <f t="shared" ref="AS38:BI38" si="56">AS74/$BJ74</f>
        <v>2.1512838306731435E-2</v>
      </c>
      <c r="AT38" s="152">
        <f t="shared" si="56"/>
        <v>0.11450381679389313</v>
      </c>
      <c r="AU38" s="152">
        <f t="shared" si="56"/>
        <v>7.7723802914642606E-2</v>
      </c>
      <c r="AV38" s="152">
        <f t="shared" si="56"/>
        <v>8.3275503122831364E-3</v>
      </c>
      <c r="AW38" s="152">
        <f t="shared" si="56"/>
        <v>1.5961138098542677E-2</v>
      </c>
      <c r="AX38" s="152">
        <f t="shared" si="56"/>
        <v>4.6495489243580844E-2</v>
      </c>
      <c r="AY38" s="152">
        <f t="shared" si="56"/>
        <v>7.6335877862595417E-3</v>
      </c>
      <c r="AZ38" s="152">
        <f t="shared" si="56"/>
        <v>8.3275503122831364E-3</v>
      </c>
      <c r="BA38" s="152">
        <f t="shared" si="56"/>
        <v>1.9430950728660652E-2</v>
      </c>
      <c r="BB38" s="152">
        <f t="shared" si="56"/>
        <v>9.3684941013185294E-2</v>
      </c>
      <c r="BC38" s="152">
        <f t="shared" si="56"/>
        <v>0.18875780707841777</v>
      </c>
      <c r="BD38" s="152">
        <f t="shared" si="56"/>
        <v>2.8452463566967384E-2</v>
      </c>
      <c r="BE38" s="152">
        <f t="shared" si="56"/>
        <v>5.5517002081887576E-3</v>
      </c>
      <c r="BF38" s="152">
        <f t="shared" si="56"/>
        <v>1.3879250520471894E-3</v>
      </c>
      <c r="BG38" s="152">
        <f t="shared" si="56"/>
        <v>1.3879250520471894E-3</v>
      </c>
      <c r="BH38" s="152">
        <f t="shared" si="56"/>
        <v>4.8577376821651629E-3</v>
      </c>
      <c r="BI38" s="152">
        <f t="shared" si="56"/>
        <v>2.63705759888966E-2</v>
      </c>
      <c r="BJ38" s="152">
        <f>SUM(AR38:BI38)</f>
        <v>1</v>
      </c>
    </row>
    <row r="39" spans="1:62" ht="51" x14ac:dyDescent="0.2">
      <c r="A39" s="142">
        <v>2021</v>
      </c>
      <c r="B39" s="28" t="s">
        <v>69</v>
      </c>
      <c r="C39" s="28" t="s">
        <v>70</v>
      </c>
      <c r="D39" s="28" t="s">
        <v>71</v>
      </c>
      <c r="E39" s="28" t="s">
        <v>72</v>
      </c>
      <c r="F39" s="28" t="s">
        <v>73</v>
      </c>
      <c r="G39" s="28" t="s">
        <v>74</v>
      </c>
      <c r="H39" s="28" t="s">
        <v>75</v>
      </c>
      <c r="I39" s="28" t="s">
        <v>76</v>
      </c>
      <c r="J39" s="28" t="s">
        <v>77</v>
      </c>
      <c r="K39" s="28" t="s">
        <v>78</v>
      </c>
      <c r="L39" s="28" t="s">
        <v>96</v>
      </c>
      <c r="M39" s="28" t="s">
        <v>79</v>
      </c>
      <c r="N39" s="28" t="s">
        <v>80</v>
      </c>
      <c r="O39" s="28" t="s">
        <v>81</v>
      </c>
      <c r="P39" s="28" t="s">
        <v>82</v>
      </c>
      <c r="Q39" s="28" t="s">
        <v>83</v>
      </c>
      <c r="R39" s="28" t="s">
        <v>78</v>
      </c>
      <c r="S39" s="28" t="s">
        <v>97</v>
      </c>
      <c r="T39" s="148" t="s">
        <v>85</v>
      </c>
      <c r="V39" s="142">
        <v>2022</v>
      </c>
      <c r="W39" s="28" t="s">
        <v>69</v>
      </c>
      <c r="X39" s="28" t="s">
        <v>70</v>
      </c>
      <c r="Y39" s="28" t="s">
        <v>71</v>
      </c>
      <c r="Z39" s="28" t="s">
        <v>72</v>
      </c>
      <c r="AA39" s="28" t="s">
        <v>73</v>
      </c>
      <c r="AB39" s="28" t="s">
        <v>74</v>
      </c>
      <c r="AC39" s="28" t="s">
        <v>75</v>
      </c>
      <c r="AD39" s="28" t="s">
        <v>76</v>
      </c>
      <c r="AE39" s="28" t="s">
        <v>77</v>
      </c>
      <c r="AF39" s="28" t="s">
        <v>78</v>
      </c>
      <c r="AG39" s="28" t="s">
        <v>96</v>
      </c>
      <c r="AH39" s="28" t="s">
        <v>79</v>
      </c>
      <c r="AI39" s="28" t="s">
        <v>80</v>
      </c>
      <c r="AJ39" s="28" t="s">
        <v>81</v>
      </c>
      <c r="AK39" s="28" t="s">
        <v>82</v>
      </c>
      <c r="AL39" s="28" t="s">
        <v>83</v>
      </c>
      <c r="AM39" s="28" t="s">
        <v>78</v>
      </c>
      <c r="AN39" s="28" t="s">
        <v>97</v>
      </c>
      <c r="AO39" s="148" t="s">
        <v>85</v>
      </c>
      <c r="AQ39" s="141" t="s">
        <v>254</v>
      </c>
      <c r="AR39" s="28" t="s">
        <v>69</v>
      </c>
      <c r="AS39" s="28" t="s">
        <v>70</v>
      </c>
      <c r="AT39" s="28" t="s">
        <v>71</v>
      </c>
      <c r="AU39" s="28" t="s">
        <v>72</v>
      </c>
      <c r="AV39" s="28" t="s">
        <v>73</v>
      </c>
      <c r="AW39" s="28" t="s">
        <v>74</v>
      </c>
      <c r="AX39" s="28" t="s">
        <v>75</v>
      </c>
      <c r="AY39" s="28" t="s">
        <v>76</v>
      </c>
      <c r="AZ39" s="28" t="s">
        <v>77</v>
      </c>
      <c r="BA39" s="28" t="s">
        <v>78</v>
      </c>
      <c r="BB39" s="28" t="s">
        <v>96</v>
      </c>
      <c r="BC39" s="28" t="s">
        <v>79</v>
      </c>
      <c r="BD39" s="28" t="s">
        <v>80</v>
      </c>
      <c r="BE39" s="28" t="s">
        <v>81</v>
      </c>
      <c r="BF39" s="28" t="s">
        <v>82</v>
      </c>
      <c r="BG39" s="28" t="s">
        <v>83</v>
      </c>
      <c r="BH39" s="28" t="s">
        <v>78</v>
      </c>
      <c r="BI39" s="28" t="s">
        <v>97</v>
      </c>
      <c r="BJ39" s="148" t="s">
        <v>85</v>
      </c>
    </row>
    <row r="40" spans="1:62" x14ac:dyDescent="0.2">
      <c r="A40" s="145" t="s">
        <v>23</v>
      </c>
      <c r="B40" s="152">
        <f>+B75/$T75</f>
        <v>0.10445937690897984</v>
      </c>
      <c r="C40" s="152">
        <f t="shared" ref="C40:T40" si="57">+C75/$T75</f>
        <v>0</v>
      </c>
      <c r="D40" s="152">
        <f t="shared" si="57"/>
        <v>2.687843616371411E-2</v>
      </c>
      <c r="E40" s="152">
        <f t="shared" si="57"/>
        <v>4.6426389737324374E-2</v>
      </c>
      <c r="F40" s="152">
        <f t="shared" si="57"/>
        <v>2.4434941967012829E-3</v>
      </c>
      <c r="G40" s="152">
        <f t="shared" si="57"/>
        <v>7.3304825901038487E-3</v>
      </c>
      <c r="H40" s="152">
        <f t="shared" si="57"/>
        <v>3.6041539401343921E-2</v>
      </c>
      <c r="I40" s="152">
        <f t="shared" si="57"/>
        <v>6.7196090409285276E-3</v>
      </c>
      <c r="J40" s="152">
        <f t="shared" si="57"/>
        <v>1.2217470983506415E-3</v>
      </c>
      <c r="K40" s="152">
        <f t="shared" si="57"/>
        <v>0</v>
      </c>
      <c r="L40" s="152">
        <f t="shared" si="57"/>
        <v>2.8100183262064753E-2</v>
      </c>
      <c r="M40" s="152">
        <f t="shared" si="57"/>
        <v>0.44105070250458156</v>
      </c>
      <c r="N40" s="152">
        <f t="shared" si="57"/>
        <v>0.26511912034208918</v>
      </c>
      <c r="O40" s="152">
        <f t="shared" si="57"/>
        <v>3.6652412950519244E-3</v>
      </c>
      <c r="P40" s="152">
        <f t="shared" si="57"/>
        <v>1.3439218081857055E-2</v>
      </c>
      <c r="Q40" s="152">
        <f t="shared" si="57"/>
        <v>4.8869883934025658E-3</v>
      </c>
      <c r="R40" s="152">
        <f t="shared" si="57"/>
        <v>0</v>
      </c>
      <c r="S40" s="152">
        <f t="shared" si="57"/>
        <v>1.2217470983506415E-2</v>
      </c>
      <c r="T40" s="152">
        <f t="shared" si="57"/>
        <v>1</v>
      </c>
      <c r="V40" s="145" t="s">
        <v>23</v>
      </c>
      <c r="W40" s="152">
        <f>+W75/$AO75</f>
        <v>8.2371458551941237E-2</v>
      </c>
      <c r="X40" s="152">
        <f t="shared" ref="X40:AO40" si="58">+X75/$AO75</f>
        <v>1.0493179433368311E-3</v>
      </c>
      <c r="Y40" s="152">
        <f t="shared" si="58"/>
        <v>4.7219307450157399E-2</v>
      </c>
      <c r="Z40" s="152">
        <f t="shared" si="58"/>
        <v>4.7219307450157399E-2</v>
      </c>
      <c r="AA40" s="152">
        <f t="shared" si="58"/>
        <v>7.8698845750262321E-3</v>
      </c>
      <c r="AB40" s="152">
        <f t="shared" si="58"/>
        <v>5.246589716684155E-3</v>
      </c>
      <c r="AC40" s="152">
        <f t="shared" si="58"/>
        <v>2.9905561385099685E-2</v>
      </c>
      <c r="AD40" s="152">
        <f t="shared" si="58"/>
        <v>5.246589716684155E-3</v>
      </c>
      <c r="AE40" s="152">
        <f t="shared" si="58"/>
        <v>5.7712486883525708E-3</v>
      </c>
      <c r="AF40" s="152">
        <f t="shared" si="58"/>
        <v>5.2465897166841555E-4</v>
      </c>
      <c r="AG40" s="152">
        <f t="shared" si="58"/>
        <v>1.7838405036726127E-2</v>
      </c>
      <c r="AH40" s="152">
        <f t="shared" si="58"/>
        <v>0.4527806925498426</v>
      </c>
      <c r="AI40" s="152">
        <f t="shared" si="58"/>
        <v>0.27177334732423925</v>
      </c>
      <c r="AJ40" s="152">
        <f t="shared" si="58"/>
        <v>0</v>
      </c>
      <c r="AK40" s="152">
        <f t="shared" si="58"/>
        <v>1.5215110178384051E-2</v>
      </c>
      <c r="AL40" s="152">
        <f t="shared" si="58"/>
        <v>1.0493179433368311E-3</v>
      </c>
      <c r="AM40" s="152">
        <f t="shared" si="58"/>
        <v>1.5739769150052466E-3</v>
      </c>
      <c r="AN40" s="152">
        <f t="shared" si="58"/>
        <v>7.3452256033578172E-3</v>
      </c>
      <c r="AO40" s="152">
        <f t="shared" si="58"/>
        <v>1</v>
      </c>
      <c r="AQ40" s="144" t="s">
        <v>23</v>
      </c>
      <c r="AR40" s="152">
        <f>AR75/$BJ75</f>
        <v>8.6936522539098435E-2</v>
      </c>
      <c r="AS40" s="152">
        <f t="shared" ref="AS40:BI40" si="59">AS75/$BJ75</f>
        <v>1.3799448022079118E-3</v>
      </c>
      <c r="AT40" s="152">
        <f t="shared" si="59"/>
        <v>3.4958601655933765E-2</v>
      </c>
      <c r="AU40" s="152">
        <f t="shared" si="59"/>
        <v>6.439742410303588E-2</v>
      </c>
      <c r="AV40" s="152">
        <f t="shared" si="59"/>
        <v>4.5998160073597054E-3</v>
      </c>
      <c r="AW40" s="152">
        <f t="shared" si="59"/>
        <v>3.6798528058877645E-3</v>
      </c>
      <c r="AX40" s="152">
        <f t="shared" si="59"/>
        <v>2.7598896044158234E-2</v>
      </c>
      <c r="AY40" s="152">
        <f t="shared" si="59"/>
        <v>5.5197792088316471E-3</v>
      </c>
      <c r="AZ40" s="152">
        <f t="shared" si="59"/>
        <v>3.219871205151794E-3</v>
      </c>
      <c r="BA40" s="152">
        <f t="shared" si="59"/>
        <v>2.7598896044158236E-3</v>
      </c>
      <c r="BB40" s="152">
        <f t="shared" si="59"/>
        <v>1.9779208831646734E-2</v>
      </c>
      <c r="BC40" s="152">
        <f t="shared" si="59"/>
        <v>0.47010119595216193</v>
      </c>
      <c r="BD40" s="152">
        <f t="shared" si="59"/>
        <v>0.24195032198712052</v>
      </c>
      <c r="BE40" s="152">
        <f t="shared" si="59"/>
        <v>9.1996320147194111E-4</v>
      </c>
      <c r="BF40" s="152">
        <f t="shared" si="59"/>
        <v>1.0579576816927323E-2</v>
      </c>
      <c r="BG40" s="152">
        <f t="shared" si="59"/>
        <v>1.3799448022079118E-3</v>
      </c>
      <c r="BH40" s="152">
        <f t="shared" si="59"/>
        <v>3.6798528058877645E-3</v>
      </c>
      <c r="BI40" s="152">
        <f t="shared" si="59"/>
        <v>1.655933762649494E-2</v>
      </c>
      <c r="BJ40" s="152">
        <f>SUM(AR40:BI40)</f>
        <v>1</v>
      </c>
    </row>
    <row r="41" spans="1:62" ht="51" x14ac:dyDescent="0.2">
      <c r="A41" s="142">
        <v>2021</v>
      </c>
      <c r="B41" s="28" t="s">
        <v>69</v>
      </c>
      <c r="C41" s="28" t="s">
        <v>70</v>
      </c>
      <c r="D41" s="28" t="s">
        <v>71</v>
      </c>
      <c r="E41" s="28" t="s">
        <v>72</v>
      </c>
      <c r="F41" s="28" t="s">
        <v>73</v>
      </c>
      <c r="G41" s="28" t="s">
        <v>74</v>
      </c>
      <c r="H41" s="28" t="s">
        <v>75</v>
      </c>
      <c r="I41" s="28" t="s">
        <v>76</v>
      </c>
      <c r="J41" s="28" t="s">
        <v>77</v>
      </c>
      <c r="K41" s="28" t="s">
        <v>78</v>
      </c>
      <c r="L41" s="28" t="s">
        <v>96</v>
      </c>
      <c r="M41" s="28" t="s">
        <v>79</v>
      </c>
      <c r="N41" s="28" t="s">
        <v>80</v>
      </c>
      <c r="O41" s="28" t="s">
        <v>81</v>
      </c>
      <c r="P41" s="28" t="s">
        <v>82</v>
      </c>
      <c r="Q41" s="28" t="s">
        <v>83</v>
      </c>
      <c r="R41" s="28" t="s">
        <v>78</v>
      </c>
      <c r="S41" s="28" t="s">
        <v>97</v>
      </c>
      <c r="T41" s="148" t="s">
        <v>85</v>
      </c>
      <c r="V41" s="142">
        <v>2022</v>
      </c>
      <c r="W41" s="28" t="s">
        <v>69</v>
      </c>
      <c r="X41" s="28" t="s">
        <v>70</v>
      </c>
      <c r="Y41" s="28" t="s">
        <v>71</v>
      </c>
      <c r="Z41" s="28" t="s">
        <v>72</v>
      </c>
      <c r="AA41" s="28" t="s">
        <v>73</v>
      </c>
      <c r="AB41" s="28" t="s">
        <v>74</v>
      </c>
      <c r="AC41" s="28" t="s">
        <v>75</v>
      </c>
      <c r="AD41" s="28" t="s">
        <v>76</v>
      </c>
      <c r="AE41" s="28" t="s">
        <v>77</v>
      </c>
      <c r="AF41" s="28" t="s">
        <v>78</v>
      </c>
      <c r="AG41" s="28" t="s">
        <v>96</v>
      </c>
      <c r="AH41" s="28" t="s">
        <v>79</v>
      </c>
      <c r="AI41" s="28" t="s">
        <v>80</v>
      </c>
      <c r="AJ41" s="28" t="s">
        <v>81</v>
      </c>
      <c r="AK41" s="28" t="s">
        <v>82</v>
      </c>
      <c r="AL41" s="28" t="s">
        <v>83</v>
      </c>
      <c r="AM41" s="28" t="s">
        <v>78</v>
      </c>
      <c r="AN41" s="28" t="s">
        <v>97</v>
      </c>
      <c r="AO41" s="148" t="s">
        <v>85</v>
      </c>
      <c r="AQ41" s="141" t="s">
        <v>254</v>
      </c>
      <c r="AR41" s="28" t="s">
        <v>69</v>
      </c>
      <c r="AS41" s="28" t="s">
        <v>70</v>
      </c>
      <c r="AT41" s="28" t="s">
        <v>71</v>
      </c>
      <c r="AU41" s="28" t="s">
        <v>72</v>
      </c>
      <c r="AV41" s="28" t="s">
        <v>73</v>
      </c>
      <c r="AW41" s="28" t="s">
        <v>74</v>
      </c>
      <c r="AX41" s="28" t="s">
        <v>75</v>
      </c>
      <c r="AY41" s="28" t="s">
        <v>76</v>
      </c>
      <c r="AZ41" s="28" t="s">
        <v>77</v>
      </c>
      <c r="BA41" s="28" t="s">
        <v>78</v>
      </c>
      <c r="BB41" s="28" t="s">
        <v>96</v>
      </c>
      <c r="BC41" s="28" t="s">
        <v>79</v>
      </c>
      <c r="BD41" s="28" t="s">
        <v>80</v>
      </c>
      <c r="BE41" s="28" t="s">
        <v>81</v>
      </c>
      <c r="BF41" s="28" t="s">
        <v>82</v>
      </c>
      <c r="BG41" s="28" t="s">
        <v>83</v>
      </c>
      <c r="BH41" s="28" t="s">
        <v>78</v>
      </c>
      <c r="BI41" s="28" t="s">
        <v>97</v>
      </c>
      <c r="BJ41" s="148" t="s">
        <v>85</v>
      </c>
    </row>
    <row r="42" spans="1:62" x14ac:dyDescent="0.2">
      <c r="A42" s="145" t="s">
        <v>24</v>
      </c>
      <c r="B42" s="152">
        <f>+B76/$T76</f>
        <v>0.49579831932773111</v>
      </c>
      <c r="C42" s="152">
        <f t="shared" ref="C42:T42" si="60">+C76/$T76</f>
        <v>0.1111111111111111</v>
      </c>
      <c r="D42" s="152">
        <f t="shared" si="60"/>
        <v>8.309990662931839E-2</v>
      </c>
      <c r="E42" s="152">
        <f t="shared" si="60"/>
        <v>3.3613445378151259E-2</v>
      </c>
      <c r="F42" s="152">
        <f t="shared" si="60"/>
        <v>6.5359477124183009E-3</v>
      </c>
      <c r="G42" s="152">
        <f t="shared" si="60"/>
        <v>4.8552754435107377E-2</v>
      </c>
      <c r="H42" s="152">
        <f t="shared" si="60"/>
        <v>2.1475256769374416E-2</v>
      </c>
      <c r="I42" s="152">
        <f t="shared" si="60"/>
        <v>1.8674136321195146E-3</v>
      </c>
      <c r="J42" s="152">
        <f t="shared" si="60"/>
        <v>1.8674136321195146E-3</v>
      </c>
      <c r="K42" s="152">
        <f t="shared" si="60"/>
        <v>9.3370681605975722E-3</v>
      </c>
      <c r="L42" s="152">
        <f t="shared" si="60"/>
        <v>1.8674136321195144E-2</v>
      </c>
      <c r="M42" s="152">
        <f t="shared" si="60"/>
        <v>0.13165266106442577</v>
      </c>
      <c r="N42" s="152">
        <f t="shared" si="60"/>
        <v>1.4939309056956116E-2</v>
      </c>
      <c r="O42" s="152">
        <f t="shared" si="60"/>
        <v>9.3370681605975728E-4</v>
      </c>
      <c r="P42" s="152">
        <f t="shared" si="60"/>
        <v>0</v>
      </c>
      <c r="Q42" s="152">
        <f t="shared" si="60"/>
        <v>1.027077497665733E-2</v>
      </c>
      <c r="R42" s="152">
        <f t="shared" si="60"/>
        <v>1.8674136321195146E-3</v>
      </c>
      <c r="S42" s="152">
        <f t="shared" si="60"/>
        <v>8.4033613445378148E-3</v>
      </c>
      <c r="T42" s="152">
        <f t="shared" si="60"/>
        <v>1</v>
      </c>
      <c r="V42" s="145" t="s">
        <v>24</v>
      </c>
      <c r="W42" s="152">
        <f>+W76/$AO76</f>
        <v>0.54916067146282976</v>
      </c>
      <c r="X42" s="152">
        <f t="shared" ref="X42:AO42" si="61">+X76/$AO76</f>
        <v>6.3948840927258194E-2</v>
      </c>
      <c r="Y42" s="152">
        <f t="shared" si="61"/>
        <v>5.5955235811350916E-2</v>
      </c>
      <c r="Z42" s="152">
        <f t="shared" si="61"/>
        <v>5.0359712230215826E-2</v>
      </c>
      <c r="AA42" s="152">
        <f t="shared" si="61"/>
        <v>5.5955235811350921E-3</v>
      </c>
      <c r="AB42" s="152">
        <f t="shared" si="61"/>
        <v>3.6770583533173459E-2</v>
      </c>
      <c r="AC42" s="152">
        <f t="shared" si="61"/>
        <v>2.478017585931255E-2</v>
      </c>
      <c r="AD42" s="152">
        <f t="shared" si="61"/>
        <v>5.5955235811350921E-3</v>
      </c>
      <c r="AE42" s="152">
        <f t="shared" si="61"/>
        <v>2.3980815347721821E-3</v>
      </c>
      <c r="AF42" s="152">
        <f t="shared" si="61"/>
        <v>7.9936051159072742E-3</v>
      </c>
      <c r="AG42" s="152">
        <f t="shared" si="61"/>
        <v>3.1974420463629097E-2</v>
      </c>
      <c r="AH42" s="152">
        <f t="shared" si="61"/>
        <v>0.12549960031974419</v>
      </c>
      <c r="AI42" s="152">
        <f t="shared" si="61"/>
        <v>2.7178257394084731E-2</v>
      </c>
      <c r="AJ42" s="152">
        <f t="shared" si="61"/>
        <v>1.5987210231814548E-3</v>
      </c>
      <c r="AK42" s="152">
        <f t="shared" si="61"/>
        <v>7.993605115907274E-4</v>
      </c>
      <c r="AL42" s="152">
        <f t="shared" si="61"/>
        <v>6.3948840927258192E-3</v>
      </c>
      <c r="AM42" s="152">
        <f t="shared" si="61"/>
        <v>0</v>
      </c>
      <c r="AN42" s="152">
        <f t="shared" si="61"/>
        <v>3.9968025579536371E-3</v>
      </c>
      <c r="AO42" s="152">
        <f t="shared" si="61"/>
        <v>1</v>
      </c>
      <c r="AQ42" s="144" t="s">
        <v>24</v>
      </c>
      <c r="AR42" s="152">
        <f>AR76/$BJ76</f>
        <v>0.56282919488337091</v>
      </c>
      <c r="AS42" s="152">
        <f t="shared" ref="AS42:BI42" si="62">AS76/$BJ76</f>
        <v>7.6749435665914217E-2</v>
      </c>
      <c r="AT42" s="152">
        <f t="shared" si="62"/>
        <v>5.9443190368698266E-2</v>
      </c>
      <c r="AU42" s="152">
        <f t="shared" si="62"/>
        <v>3.9879608728367197E-2</v>
      </c>
      <c r="AV42" s="152">
        <f t="shared" si="62"/>
        <v>9.0293453724604959E-3</v>
      </c>
      <c r="AW42" s="152">
        <f t="shared" si="62"/>
        <v>2.6335590669676449E-2</v>
      </c>
      <c r="AX42" s="152">
        <f t="shared" si="62"/>
        <v>2.3325808878856283E-2</v>
      </c>
      <c r="AY42" s="152">
        <f t="shared" si="62"/>
        <v>3.7622272385252069E-3</v>
      </c>
      <c r="AZ42" s="152">
        <f t="shared" si="62"/>
        <v>2.257336343115124E-3</v>
      </c>
      <c r="BA42" s="152">
        <f t="shared" si="62"/>
        <v>1.1286681715575621E-2</v>
      </c>
      <c r="BB42" s="152">
        <f t="shared" si="62"/>
        <v>2.5583145221971408E-2</v>
      </c>
      <c r="BC42" s="152">
        <f t="shared" si="62"/>
        <v>0.13318284424379231</v>
      </c>
      <c r="BD42" s="152">
        <f t="shared" si="62"/>
        <v>2.1820917983446202E-2</v>
      </c>
      <c r="BE42" s="152">
        <f t="shared" si="62"/>
        <v>7.5244544770504136E-4</v>
      </c>
      <c r="BF42" s="152">
        <f t="shared" si="62"/>
        <v>0</v>
      </c>
      <c r="BG42" s="152">
        <f t="shared" si="62"/>
        <v>7.5244544770504136E-4</v>
      </c>
      <c r="BH42" s="152">
        <f t="shared" si="62"/>
        <v>0</v>
      </c>
      <c r="BI42" s="152">
        <f t="shared" si="62"/>
        <v>3.0097817908201654E-3</v>
      </c>
      <c r="BJ42" s="152">
        <f>SUM(AR42:BI42)</f>
        <v>0.99999999999999989</v>
      </c>
    </row>
    <row r="43" spans="1:62" ht="51" x14ac:dyDescent="0.2">
      <c r="A43" s="142">
        <v>2021</v>
      </c>
      <c r="B43" s="28" t="s">
        <v>69</v>
      </c>
      <c r="C43" s="28" t="s">
        <v>70</v>
      </c>
      <c r="D43" s="28" t="s">
        <v>71</v>
      </c>
      <c r="E43" s="28" t="s">
        <v>72</v>
      </c>
      <c r="F43" s="28" t="s">
        <v>73</v>
      </c>
      <c r="G43" s="28" t="s">
        <v>74</v>
      </c>
      <c r="H43" s="28" t="s">
        <v>75</v>
      </c>
      <c r="I43" s="28" t="s">
        <v>76</v>
      </c>
      <c r="J43" s="28" t="s">
        <v>77</v>
      </c>
      <c r="K43" s="28" t="s">
        <v>78</v>
      </c>
      <c r="L43" s="28" t="s">
        <v>96</v>
      </c>
      <c r="M43" s="28" t="s">
        <v>79</v>
      </c>
      <c r="N43" s="28" t="s">
        <v>80</v>
      </c>
      <c r="O43" s="28" t="s">
        <v>81</v>
      </c>
      <c r="P43" s="28" t="s">
        <v>82</v>
      </c>
      <c r="Q43" s="28" t="s">
        <v>83</v>
      </c>
      <c r="R43" s="28" t="s">
        <v>78</v>
      </c>
      <c r="S43" s="28" t="s">
        <v>97</v>
      </c>
      <c r="T43" s="148" t="s">
        <v>85</v>
      </c>
      <c r="V43" s="142">
        <v>2022</v>
      </c>
      <c r="W43" s="28" t="s">
        <v>69</v>
      </c>
      <c r="X43" s="28" t="s">
        <v>70</v>
      </c>
      <c r="Y43" s="28" t="s">
        <v>71</v>
      </c>
      <c r="Z43" s="28" t="s">
        <v>72</v>
      </c>
      <c r="AA43" s="28" t="s">
        <v>73</v>
      </c>
      <c r="AB43" s="28" t="s">
        <v>74</v>
      </c>
      <c r="AC43" s="28" t="s">
        <v>75</v>
      </c>
      <c r="AD43" s="28" t="s">
        <v>76</v>
      </c>
      <c r="AE43" s="28" t="s">
        <v>77</v>
      </c>
      <c r="AF43" s="28" t="s">
        <v>78</v>
      </c>
      <c r="AG43" s="28" t="s">
        <v>96</v>
      </c>
      <c r="AH43" s="28" t="s">
        <v>79</v>
      </c>
      <c r="AI43" s="28" t="s">
        <v>80</v>
      </c>
      <c r="AJ43" s="28" t="s">
        <v>81</v>
      </c>
      <c r="AK43" s="28" t="s">
        <v>82</v>
      </c>
      <c r="AL43" s="28" t="s">
        <v>83</v>
      </c>
      <c r="AM43" s="28" t="s">
        <v>78</v>
      </c>
      <c r="AN43" s="28" t="s">
        <v>97</v>
      </c>
      <c r="AO43" s="148" t="s">
        <v>85</v>
      </c>
      <c r="AQ43" s="141" t="s">
        <v>254</v>
      </c>
      <c r="AR43" s="28" t="s">
        <v>69</v>
      </c>
      <c r="AS43" s="28" t="s">
        <v>70</v>
      </c>
      <c r="AT43" s="28" t="s">
        <v>71</v>
      </c>
      <c r="AU43" s="28" t="s">
        <v>72</v>
      </c>
      <c r="AV43" s="28" t="s">
        <v>73</v>
      </c>
      <c r="AW43" s="28" t="s">
        <v>74</v>
      </c>
      <c r="AX43" s="28" t="s">
        <v>75</v>
      </c>
      <c r="AY43" s="28" t="s">
        <v>76</v>
      </c>
      <c r="AZ43" s="28" t="s">
        <v>77</v>
      </c>
      <c r="BA43" s="28" t="s">
        <v>78</v>
      </c>
      <c r="BB43" s="28" t="s">
        <v>96</v>
      </c>
      <c r="BC43" s="28" t="s">
        <v>79</v>
      </c>
      <c r="BD43" s="28" t="s">
        <v>80</v>
      </c>
      <c r="BE43" s="28" t="s">
        <v>81</v>
      </c>
      <c r="BF43" s="28" t="s">
        <v>82</v>
      </c>
      <c r="BG43" s="28" t="s">
        <v>83</v>
      </c>
      <c r="BH43" s="28" t="s">
        <v>78</v>
      </c>
      <c r="BI43" s="28" t="s">
        <v>97</v>
      </c>
      <c r="BJ43" s="148" t="s">
        <v>85</v>
      </c>
    </row>
    <row r="44" spans="1:62" x14ac:dyDescent="0.2">
      <c r="A44" s="145" t="s">
        <v>25</v>
      </c>
      <c r="B44" s="152">
        <f>+B77/$T77</f>
        <v>0.20529801324503311</v>
      </c>
      <c r="C44" s="152">
        <f t="shared" ref="C44:T44" si="63">+C77/$T77</f>
        <v>3.1456953642384107E-2</v>
      </c>
      <c r="D44" s="152">
        <f t="shared" si="63"/>
        <v>3.3112582781456956E-2</v>
      </c>
      <c r="E44" s="152">
        <f t="shared" si="63"/>
        <v>1.9867549668874173E-2</v>
      </c>
      <c r="F44" s="152">
        <f t="shared" si="63"/>
        <v>8.2781456953642391E-3</v>
      </c>
      <c r="G44" s="152">
        <f t="shared" si="63"/>
        <v>8.2781456953642391E-3</v>
      </c>
      <c r="H44" s="152">
        <f t="shared" si="63"/>
        <v>4.3046357615894038E-2</v>
      </c>
      <c r="I44" s="152">
        <f t="shared" si="63"/>
        <v>3.3112582781456954E-3</v>
      </c>
      <c r="J44" s="152">
        <f t="shared" si="63"/>
        <v>1.6556291390728477E-3</v>
      </c>
      <c r="K44" s="152">
        <f t="shared" si="63"/>
        <v>0</v>
      </c>
      <c r="L44" s="152">
        <f t="shared" si="63"/>
        <v>2.3178807947019868E-2</v>
      </c>
      <c r="M44" s="152">
        <f t="shared" si="63"/>
        <v>0.32615894039735099</v>
      </c>
      <c r="N44" s="152">
        <f t="shared" si="63"/>
        <v>0.25165562913907286</v>
      </c>
      <c r="O44" s="152">
        <f t="shared" si="63"/>
        <v>0</v>
      </c>
      <c r="P44" s="152">
        <f t="shared" si="63"/>
        <v>3.3112582781456956E-2</v>
      </c>
      <c r="Q44" s="152">
        <f t="shared" si="63"/>
        <v>0</v>
      </c>
      <c r="R44" s="152">
        <f t="shared" si="63"/>
        <v>3.3112582781456954E-3</v>
      </c>
      <c r="S44" s="152">
        <f t="shared" si="63"/>
        <v>8.2781456953642391E-3</v>
      </c>
      <c r="T44" s="152">
        <f t="shared" si="63"/>
        <v>1</v>
      </c>
      <c r="V44" s="145" t="s">
        <v>25</v>
      </c>
      <c r="W44" s="152">
        <f>+W77/$AO77</f>
        <v>0.21247892074198987</v>
      </c>
      <c r="X44" s="152">
        <f t="shared" ref="X44:AO44" si="64">+X77/$AO77</f>
        <v>1.6863406408094434E-2</v>
      </c>
      <c r="Y44" s="152">
        <f t="shared" si="64"/>
        <v>3.5413153456998317E-2</v>
      </c>
      <c r="Z44" s="152">
        <f t="shared" si="64"/>
        <v>3.5413153456998317E-2</v>
      </c>
      <c r="AA44" s="152">
        <f t="shared" si="64"/>
        <v>5.0590219224283303E-3</v>
      </c>
      <c r="AB44" s="152">
        <f t="shared" si="64"/>
        <v>3.3726812816188868E-3</v>
      </c>
      <c r="AC44" s="152">
        <f t="shared" si="64"/>
        <v>3.5413153456998317E-2</v>
      </c>
      <c r="AD44" s="152">
        <f t="shared" si="64"/>
        <v>3.3726812816188868E-3</v>
      </c>
      <c r="AE44" s="152">
        <f t="shared" si="64"/>
        <v>1.6863406408094434E-3</v>
      </c>
      <c r="AF44" s="152">
        <f t="shared" si="64"/>
        <v>1.6863406408094434E-3</v>
      </c>
      <c r="AG44" s="152">
        <f t="shared" si="64"/>
        <v>1.0118043844856661E-2</v>
      </c>
      <c r="AH44" s="152">
        <f t="shared" si="64"/>
        <v>0.30016863406408095</v>
      </c>
      <c r="AI44" s="152">
        <f t="shared" si="64"/>
        <v>0.32715008431703202</v>
      </c>
      <c r="AJ44" s="152">
        <f t="shared" si="64"/>
        <v>0</v>
      </c>
      <c r="AK44" s="152">
        <f t="shared" si="64"/>
        <v>8.4317032040472171E-3</v>
      </c>
      <c r="AL44" s="152">
        <f t="shared" si="64"/>
        <v>0</v>
      </c>
      <c r="AM44" s="152">
        <f t="shared" si="64"/>
        <v>1.6863406408094434E-3</v>
      </c>
      <c r="AN44" s="152">
        <f t="shared" si="64"/>
        <v>1.6863406408094434E-3</v>
      </c>
      <c r="AO44" s="152">
        <f t="shared" si="64"/>
        <v>1</v>
      </c>
      <c r="AQ44" s="144" t="s">
        <v>25</v>
      </c>
      <c r="AR44" s="152">
        <f>AR77/$BJ77</f>
        <v>0.22448979591836735</v>
      </c>
      <c r="AS44" s="152">
        <f t="shared" ref="AS44:BI44" si="65">AS77/$BJ77</f>
        <v>1.3605442176870748E-2</v>
      </c>
      <c r="AT44" s="152">
        <f t="shared" si="65"/>
        <v>6.5759637188208611E-2</v>
      </c>
      <c r="AU44" s="152">
        <f t="shared" si="65"/>
        <v>2.0408163265306121E-2</v>
      </c>
      <c r="AV44" s="152">
        <f t="shared" si="65"/>
        <v>2.2675736961451248E-3</v>
      </c>
      <c r="AW44" s="152">
        <f t="shared" si="65"/>
        <v>1.1337868480725623E-2</v>
      </c>
      <c r="AX44" s="152">
        <f t="shared" si="65"/>
        <v>2.9478458049886622E-2</v>
      </c>
      <c r="AY44" s="152">
        <f t="shared" si="65"/>
        <v>4.5351473922902496E-3</v>
      </c>
      <c r="AZ44" s="152">
        <f t="shared" si="65"/>
        <v>0</v>
      </c>
      <c r="BA44" s="152">
        <f t="shared" si="65"/>
        <v>4.5351473922902496E-3</v>
      </c>
      <c r="BB44" s="152">
        <f t="shared" si="65"/>
        <v>1.3605442176870748E-2</v>
      </c>
      <c r="BC44" s="152">
        <f t="shared" si="65"/>
        <v>0.30385487528344673</v>
      </c>
      <c r="BD44" s="152">
        <f t="shared" si="65"/>
        <v>0.27210884353741499</v>
      </c>
      <c r="BE44" s="152">
        <f t="shared" si="65"/>
        <v>2.2675736961451248E-3</v>
      </c>
      <c r="BF44" s="152">
        <f t="shared" si="65"/>
        <v>2.0408163265306121E-2</v>
      </c>
      <c r="BG44" s="152">
        <f t="shared" si="65"/>
        <v>4.5351473922902496E-3</v>
      </c>
      <c r="BH44" s="152">
        <f t="shared" si="65"/>
        <v>4.5351473922902496E-3</v>
      </c>
      <c r="BI44" s="152">
        <f t="shared" si="65"/>
        <v>2.2675736961451248E-3</v>
      </c>
      <c r="BJ44" s="152">
        <f>SUM(AR44:BI44)</f>
        <v>1.0000000000000002</v>
      </c>
    </row>
    <row r="45" spans="1:62" ht="51" x14ac:dyDescent="0.2">
      <c r="A45" s="142">
        <v>2021</v>
      </c>
      <c r="B45" s="28" t="s">
        <v>69</v>
      </c>
      <c r="C45" s="28" t="s">
        <v>70</v>
      </c>
      <c r="D45" s="28" t="s">
        <v>71</v>
      </c>
      <c r="E45" s="28" t="s">
        <v>72</v>
      </c>
      <c r="F45" s="28" t="s">
        <v>73</v>
      </c>
      <c r="G45" s="28" t="s">
        <v>74</v>
      </c>
      <c r="H45" s="28" t="s">
        <v>75</v>
      </c>
      <c r="I45" s="28" t="s">
        <v>76</v>
      </c>
      <c r="J45" s="28" t="s">
        <v>77</v>
      </c>
      <c r="K45" s="28" t="s">
        <v>78</v>
      </c>
      <c r="L45" s="28" t="s">
        <v>96</v>
      </c>
      <c r="M45" s="28" t="s">
        <v>79</v>
      </c>
      <c r="N45" s="28" t="s">
        <v>80</v>
      </c>
      <c r="O45" s="28" t="s">
        <v>81</v>
      </c>
      <c r="P45" s="28" t="s">
        <v>82</v>
      </c>
      <c r="Q45" s="28" t="s">
        <v>83</v>
      </c>
      <c r="R45" s="28" t="s">
        <v>78</v>
      </c>
      <c r="S45" s="28" t="s">
        <v>97</v>
      </c>
      <c r="T45" s="148" t="s">
        <v>85</v>
      </c>
      <c r="V45" s="142">
        <v>2022</v>
      </c>
      <c r="W45" s="28" t="s">
        <v>69</v>
      </c>
      <c r="X45" s="28" t="s">
        <v>70</v>
      </c>
      <c r="Y45" s="28" t="s">
        <v>71</v>
      </c>
      <c r="Z45" s="28" t="s">
        <v>72</v>
      </c>
      <c r="AA45" s="28" t="s">
        <v>73</v>
      </c>
      <c r="AB45" s="28" t="s">
        <v>74</v>
      </c>
      <c r="AC45" s="28" t="s">
        <v>75</v>
      </c>
      <c r="AD45" s="28" t="s">
        <v>76</v>
      </c>
      <c r="AE45" s="28" t="s">
        <v>77</v>
      </c>
      <c r="AF45" s="28" t="s">
        <v>78</v>
      </c>
      <c r="AG45" s="28" t="s">
        <v>96</v>
      </c>
      <c r="AH45" s="28" t="s">
        <v>79</v>
      </c>
      <c r="AI45" s="28" t="s">
        <v>80</v>
      </c>
      <c r="AJ45" s="28" t="s">
        <v>81</v>
      </c>
      <c r="AK45" s="28" t="s">
        <v>82</v>
      </c>
      <c r="AL45" s="28" t="s">
        <v>83</v>
      </c>
      <c r="AM45" s="28" t="s">
        <v>78</v>
      </c>
      <c r="AN45" s="28" t="s">
        <v>97</v>
      </c>
      <c r="AO45" s="148" t="s">
        <v>85</v>
      </c>
      <c r="AQ45" s="141" t="s">
        <v>254</v>
      </c>
      <c r="AR45" s="28" t="s">
        <v>69</v>
      </c>
      <c r="AS45" s="28" t="s">
        <v>70</v>
      </c>
      <c r="AT45" s="28" t="s">
        <v>71</v>
      </c>
      <c r="AU45" s="28" t="s">
        <v>72</v>
      </c>
      <c r="AV45" s="28" t="s">
        <v>73</v>
      </c>
      <c r="AW45" s="28" t="s">
        <v>74</v>
      </c>
      <c r="AX45" s="28" t="s">
        <v>75</v>
      </c>
      <c r="AY45" s="28" t="s">
        <v>76</v>
      </c>
      <c r="AZ45" s="28" t="s">
        <v>77</v>
      </c>
      <c r="BA45" s="28" t="s">
        <v>78</v>
      </c>
      <c r="BB45" s="28" t="s">
        <v>96</v>
      </c>
      <c r="BC45" s="28" t="s">
        <v>79</v>
      </c>
      <c r="BD45" s="28" t="s">
        <v>80</v>
      </c>
      <c r="BE45" s="28" t="s">
        <v>81</v>
      </c>
      <c r="BF45" s="28" t="s">
        <v>82</v>
      </c>
      <c r="BG45" s="28" t="s">
        <v>83</v>
      </c>
      <c r="BH45" s="28" t="s">
        <v>78</v>
      </c>
      <c r="BI45" s="28" t="s">
        <v>97</v>
      </c>
      <c r="BJ45" s="148" t="s">
        <v>85</v>
      </c>
    </row>
    <row r="46" spans="1:62" x14ac:dyDescent="0.2">
      <c r="A46" s="145" t="s">
        <v>26</v>
      </c>
      <c r="B46" s="152">
        <f>+B78/$T78</f>
        <v>9.6875000000000003E-2</v>
      </c>
      <c r="C46" s="152">
        <f t="shared" ref="C46:T46" si="66">+C78/$T78</f>
        <v>3.1250000000000002E-3</v>
      </c>
      <c r="D46" s="152">
        <f t="shared" si="66"/>
        <v>3.4375000000000003E-2</v>
      </c>
      <c r="E46" s="152">
        <f t="shared" si="66"/>
        <v>2.8125000000000001E-2</v>
      </c>
      <c r="F46" s="152">
        <f t="shared" si="66"/>
        <v>0</v>
      </c>
      <c r="G46" s="152">
        <f t="shared" si="66"/>
        <v>6.2500000000000003E-3</v>
      </c>
      <c r="H46" s="152">
        <f t="shared" si="66"/>
        <v>3.2812500000000001E-2</v>
      </c>
      <c r="I46" s="152">
        <f t="shared" si="66"/>
        <v>7.8125E-3</v>
      </c>
      <c r="J46" s="152">
        <f t="shared" si="66"/>
        <v>1.5625000000000001E-3</v>
      </c>
      <c r="K46" s="152">
        <f t="shared" si="66"/>
        <v>3.1250000000000002E-3</v>
      </c>
      <c r="L46" s="152">
        <f t="shared" si="66"/>
        <v>3.90625E-2</v>
      </c>
      <c r="M46" s="152">
        <f t="shared" si="66"/>
        <v>0.35781249999999998</v>
      </c>
      <c r="N46" s="152">
        <f t="shared" si="66"/>
        <v>0.35625000000000001</v>
      </c>
      <c r="O46" s="152">
        <f t="shared" si="66"/>
        <v>3.1250000000000002E-3</v>
      </c>
      <c r="P46" s="152">
        <f t="shared" si="66"/>
        <v>1.0937499999999999E-2</v>
      </c>
      <c r="Q46" s="152">
        <f t="shared" si="66"/>
        <v>0</v>
      </c>
      <c r="R46" s="152">
        <f t="shared" si="66"/>
        <v>3.1250000000000002E-3</v>
      </c>
      <c r="S46" s="152">
        <f t="shared" si="66"/>
        <v>1.5625E-2</v>
      </c>
      <c r="T46" s="152">
        <f t="shared" si="66"/>
        <v>1</v>
      </c>
      <c r="V46" s="145" t="s">
        <v>26</v>
      </c>
      <c r="W46" s="152">
        <f>+W78/$AO78</f>
        <v>8.0263157894736842E-2</v>
      </c>
      <c r="X46" s="152">
        <f t="shared" ref="X46:AO46" si="67">+X78/$AO78</f>
        <v>3.9473684210526317E-3</v>
      </c>
      <c r="Y46" s="152">
        <f t="shared" si="67"/>
        <v>6.5789473684210523E-2</v>
      </c>
      <c r="Z46" s="152">
        <f t="shared" si="67"/>
        <v>2.763157894736842E-2</v>
      </c>
      <c r="AA46" s="152">
        <f t="shared" si="67"/>
        <v>1.3157894736842105E-2</v>
      </c>
      <c r="AB46" s="152">
        <f t="shared" si="67"/>
        <v>5.263157894736842E-3</v>
      </c>
      <c r="AC46" s="152">
        <f t="shared" si="67"/>
        <v>2.8947368421052631E-2</v>
      </c>
      <c r="AD46" s="152">
        <f t="shared" si="67"/>
        <v>3.9473684210526317E-3</v>
      </c>
      <c r="AE46" s="152">
        <f t="shared" si="67"/>
        <v>2.631578947368421E-3</v>
      </c>
      <c r="AF46" s="152">
        <f t="shared" si="67"/>
        <v>6.5789473684210523E-3</v>
      </c>
      <c r="AG46" s="152">
        <f t="shared" si="67"/>
        <v>1.3157894736842105E-2</v>
      </c>
      <c r="AH46" s="152">
        <f t="shared" si="67"/>
        <v>0.41578947368421054</v>
      </c>
      <c r="AI46" s="152">
        <f t="shared" si="67"/>
        <v>0.32500000000000001</v>
      </c>
      <c r="AJ46" s="152">
        <f t="shared" si="67"/>
        <v>0</v>
      </c>
      <c r="AK46" s="152">
        <f t="shared" si="67"/>
        <v>6.5789473684210523E-3</v>
      </c>
      <c r="AL46" s="152">
        <f t="shared" si="67"/>
        <v>1.3157894736842105E-3</v>
      </c>
      <c r="AM46" s="152">
        <f t="shared" si="67"/>
        <v>0</v>
      </c>
      <c r="AN46" s="152">
        <f t="shared" si="67"/>
        <v>0</v>
      </c>
      <c r="AO46" s="152">
        <f t="shared" si="67"/>
        <v>1</v>
      </c>
      <c r="AQ46" s="144" t="s">
        <v>26</v>
      </c>
      <c r="AR46" s="152">
        <f>AR78/$BJ78</f>
        <v>6.2775330396475773E-2</v>
      </c>
      <c r="AS46" s="152">
        <f t="shared" ref="AS46:BI46" si="68">AS78/$BJ78</f>
        <v>0</v>
      </c>
      <c r="AT46" s="152">
        <f t="shared" si="68"/>
        <v>6.0572687224669602E-2</v>
      </c>
      <c r="AU46" s="152">
        <f t="shared" si="68"/>
        <v>1.9823788546255508E-2</v>
      </c>
      <c r="AV46" s="152">
        <f t="shared" si="68"/>
        <v>1.1013215859030838E-3</v>
      </c>
      <c r="AW46" s="152">
        <f t="shared" si="68"/>
        <v>0</v>
      </c>
      <c r="AX46" s="152">
        <f t="shared" si="68"/>
        <v>9.911894273127754E-3</v>
      </c>
      <c r="AY46" s="152">
        <f t="shared" si="68"/>
        <v>1.1013215859030838E-3</v>
      </c>
      <c r="AZ46" s="152">
        <f t="shared" si="68"/>
        <v>3.3039647577092512E-3</v>
      </c>
      <c r="BA46" s="152">
        <f t="shared" si="68"/>
        <v>0</v>
      </c>
      <c r="BB46" s="152">
        <f t="shared" si="68"/>
        <v>9.911894273127754E-3</v>
      </c>
      <c r="BC46" s="152">
        <f t="shared" si="68"/>
        <v>0.43942731277533037</v>
      </c>
      <c r="BD46" s="152">
        <f t="shared" si="68"/>
        <v>0.3777533039647577</v>
      </c>
      <c r="BE46" s="152">
        <f t="shared" si="68"/>
        <v>1.1013215859030838E-3</v>
      </c>
      <c r="BF46" s="152">
        <f t="shared" si="68"/>
        <v>9.911894273127754E-3</v>
      </c>
      <c r="BG46" s="152">
        <f t="shared" si="68"/>
        <v>0</v>
      </c>
      <c r="BH46" s="152">
        <f t="shared" si="68"/>
        <v>1.1013215859030838E-3</v>
      </c>
      <c r="BI46" s="152">
        <f t="shared" si="68"/>
        <v>2.2026431718061676E-3</v>
      </c>
      <c r="BJ46" s="152">
        <f>SUM(AR46:BI46)</f>
        <v>0.99999999999999989</v>
      </c>
    </row>
    <row r="47" spans="1:62" ht="51" x14ac:dyDescent="0.2">
      <c r="A47" s="142">
        <v>2021</v>
      </c>
      <c r="B47" s="28" t="s">
        <v>69</v>
      </c>
      <c r="C47" s="28" t="s">
        <v>70</v>
      </c>
      <c r="D47" s="28" t="s">
        <v>71</v>
      </c>
      <c r="E47" s="28" t="s">
        <v>72</v>
      </c>
      <c r="F47" s="28" t="s">
        <v>73</v>
      </c>
      <c r="G47" s="28" t="s">
        <v>74</v>
      </c>
      <c r="H47" s="28" t="s">
        <v>75</v>
      </c>
      <c r="I47" s="28" t="s">
        <v>76</v>
      </c>
      <c r="J47" s="28" t="s">
        <v>77</v>
      </c>
      <c r="K47" s="28" t="s">
        <v>78</v>
      </c>
      <c r="L47" s="28" t="s">
        <v>96</v>
      </c>
      <c r="M47" s="28" t="s">
        <v>79</v>
      </c>
      <c r="N47" s="28" t="s">
        <v>80</v>
      </c>
      <c r="O47" s="28" t="s">
        <v>81</v>
      </c>
      <c r="P47" s="28" t="s">
        <v>82</v>
      </c>
      <c r="Q47" s="28" t="s">
        <v>83</v>
      </c>
      <c r="R47" s="28" t="s">
        <v>78</v>
      </c>
      <c r="S47" s="28" t="s">
        <v>97</v>
      </c>
      <c r="T47" s="148" t="s">
        <v>85</v>
      </c>
      <c r="V47" s="142">
        <v>2022</v>
      </c>
      <c r="W47" s="28" t="s">
        <v>69</v>
      </c>
      <c r="X47" s="28" t="s">
        <v>70</v>
      </c>
      <c r="Y47" s="28" t="s">
        <v>71</v>
      </c>
      <c r="Z47" s="28" t="s">
        <v>72</v>
      </c>
      <c r="AA47" s="28" t="s">
        <v>73</v>
      </c>
      <c r="AB47" s="28" t="s">
        <v>74</v>
      </c>
      <c r="AC47" s="28" t="s">
        <v>75</v>
      </c>
      <c r="AD47" s="28" t="s">
        <v>76</v>
      </c>
      <c r="AE47" s="28" t="s">
        <v>77</v>
      </c>
      <c r="AF47" s="28" t="s">
        <v>78</v>
      </c>
      <c r="AG47" s="28" t="s">
        <v>96</v>
      </c>
      <c r="AH47" s="28" t="s">
        <v>79</v>
      </c>
      <c r="AI47" s="28" t="s">
        <v>80</v>
      </c>
      <c r="AJ47" s="28" t="s">
        <v>81</v>
      </c>
      <c r="AK47" s="28" t="s">
        <v>82</v>
      </c>
      <c r="AL47" s="28" t="s">
        <v>83</v>
      </c>
      <c r="AM47" s="28" t="s">
        <v>78</v>
      </c>
      <c r="AN47" s="28" t="s">
        <v>97</v>
      </c>
      <c r="AO47" s="148" t="s">
        <v>85</v>
      </c>
      <c r="AQ47" s="141" t="s">
        <v>254</v>
      </c>
      <c r="AR47" s="28" t="s">
        <v>69</v>
      </c>
      <c r="AS47" s="28" t="s">
        <v>70</v>
      </c>
      <c r="AT47" s="28" t="s">
        <v>71</v>
      </c>
      <c r="AU47" s="28" t="s">
        <v>72</v>
      </c>
      <c r="AV47" s="28" t="s">
        <v>73</v>
      </c>
      <c r="AW47" s="28" t="s">
        <v>74</v>
      </c>
      <c r="AX47" s="28" t="s">
        <v>75</v>
      </c>
      <c r="AY47" s="28" t="s">
        <v>76</v>
      </c>
      <c r="AZ47" s="28" t="s">
        <v>77</v>
      </c>
      <c r="BA47" s="28" t="s">
        <v>78</v>
      </c>
      <c r="BB47" s="28" t="s">
        <v>96</v>
      </c>
      <c r="BC47" s="28" t="s">
        <v>79</v>
      </c>
      <c r="BD47" s="28" t="s">
        <v>80</v>
      </c>
      <c r="BE47" s="28" t="s">
        <v>81</v>
      </c>
      <c r="BF47" s="28" t="s">
        <v>82</v>
      </c>
      <c r="BG47" s="28" t="s">
        <v>83</v>
      </c>
      <c r="BH47" s="28" t="s">
        <v>78</v>
      </c>
      <c r="BI47" s="28" t="s">
        <v>97</v>
      </c>
      <c r="BJ47" s="148" t="s">
        <v>85</v>
      </c>
    </row>
    <row r="48" spans="1:62" x14ac:dyDescent="0.2">
      <c r="A48" s="145" t="s">
        <v>27</v>
      </c>
      <c r="B48" s="152">
        <f>+B79/$T79</f>
        <v>0.36666598473844642</v>
      </c>
      <c r="C48" s="152">
        <f t="shared" ref="C48:T48" si="69">+C79/$T79</f>
        <v>6.8472412593850368E-2</v>
      </c>
      <c r="D48" s="152">
        <f t="shared" si="69"/>
        <v>6.5280988523148051E-2</v>
      </c>
      <c r="E48" s="152">
        <f t="shared" si="69"/>
        <v>6.08416358094147E-2</v>
      </c>
      <c r="F48" s="152">
        <f t="shared" si="69"/>
        <v>1.6202614512796382E-2</v>
      </c>
      <c r="G48" s="152">
        <f t="shared" si="69"/>
        <v>4.9855772181420184E-2</v>
      </c>
      <c r="H48" s="152">
        <f t="shared" si="69"/>
        <v>3.3694073361837933E-2</v>
      </c>
      <c r="I48" s="152">
        <f t="shared" si="69"/>
        <v>7.0988727726519502E-3</v>
      </c>
      <c r="J48" s="152">
        <f t="shared" si="69"/>
        <v>6.587426607475297E-3</v>
      </c>
      <c r="K48" s="152">
        <f t="shared" si="69"/>
        <v>1.5097890796014812E-2</v>
      </c>
      <c r="L48" s="152">
        <f t="shared" si="69"/>
        <v>4.7053047196252119E-2</v>
      </c>
      <c r="M48" s="152">
        <f t="shared" si="69"/>
        <v>0.14870808698676377</v>
      </c>
      <c r="N48" s="152">
        <f t="shared" si="69"/>
        <v>7.9560565454880217E-2</v>
      </c>
      <c r="O48" s="152">
        <f t="shared" si="69"/>
        <v>1.452507109101696E-3</v>
      </c>
      <c r="P48" s="152">
        <f t="shared" si="69"/>
        <v>3.0686769910599212E-4</v>
      </c>
      <c r="Q48" s="152">
        <f t="shared" si="69"/>
        <v>1.309302182852233E-2</v>
      </c>
      <c r="R48" s="152">
        <f t="shared" si="69"/>
        <v>3.0073034512387224E-3</v>
      </c>
      <c r="S48" s="152">
        <f t="shared" si="69"/>
        <v>1.7020928377079029E-2</v>
      </c>
      <c r="T48" s="152">
        <f t="shared" si="69"/>
        <v>1</v>
      </c>
      <c r="V48" s="145" t="s">
        <v>27</v>
      </c>
      <c r="W48" s="152">
        <f>+W79/$AO79</f>
        <v>0.35749012181576506</v>
      </c>
      <c r="X48" s="152">
        <f t="shared" ref="X48:AO48" si="70">+X79/$AO79</f>
        <v>5.0492543564158124E-2</v>
      </c>
      <c r="Y48" s="152">
        <f t="shared" si="70"/>
        <v>6.706240099054972E-2</v>
      </c>
      <c r="Z48" s="152">
        <f t="shared" si="70"/>
        <v>6.3511717256322944E-2</v>
      </c>
      <c r="AA48" s="152">
        <f t="shared" si="70"/>
        <v>1.9956663449807899E-2</v>
      </c>
      <c r="AB48" s="152">
        <f t="shared" si="70"/>
        <v>5.6428558422403907E-2</v>
      </c>
      <c r="AC48" s="152">
        <f t="shared" si="70"/>
        <v>3.3813434330559548E-2</v>
      </c>
      <c r="AD48" s="152">
        <f t="shared" si="70"/>
        <v>7.7386696771609099E-3</v>
      </c>
      <c r="AE48" s="152">
        <f t="shared" si="70"/>
        <v>4.5157413645550721E-3</v>
      </c>
      <c r="AF48" s="152">
        <f t="shared" si="70"/>
        <v>2.0939929714670697E-2</v>
      </c>
      <c r="AG48" s="152">
        <f t="shared" si="70"/>
        <v>5.2459076093883721E-2</v>
      </c>
      <c r="AH48" s="152">
        <f t="shared" si="70"/>
        <v>0.15056719896574955</v>
      </c>
      <c r="AI48" s="152">
        <f t="shared" si="70"/>
        <v>7.5347329703745511E-2</v>
      </c>
      <c r="AJ48" s="152">
        <f t="shared" si="70"/>
        <v>9.468489957938054E-4</v>
      </c>
      <c r="AK48" s="152">
        <f t="shared" si="70"/>
        <v>5.4625903603488775E-4</v>
      </c>
      <c r="AL48" s="152">
        <f t="shared" si="70"/>
        <v>9.5595331306105348E-3</v>
      </c>
      <c r="AM48" s="152">
        <f t="shared" si="70"/>
        <v>5.5900508020903517E-3</v>
      </c>
      <c r="AN48" s="152">
        <f t="shared" si="70"/>
        <v>2.3033922686137766E-2</v>
      </c>
      <c r="AO48" s="152">
        <f t="shared" si="70"/>
        <v>1</v>
      </c>
      <c r="AQ48" s="144" t="s">
        <v>27</v>
      </c>
      <c r="AR48" s="152">
        <f>AR79/$BJ79</f>
        <v>0.35908092583206624</v>
      </c>
      <c r="AS48" s="152">
        <f t="shared" ref="AS48:BI48" si="71">AS79/$BJ79</f>
        <v>5.2779185673255617E-2</v>
      </c>
      <c r="AT48" s="152">
        <f t="shared" si="71"/>
        <v>7.3086670045615809E-2</v>
      </c>
      <c r="AU48" s="152">
        <f t="shared" si="71"/>
        <v>7.1194458523399229E-2</v>
      </c>
      <c r="AV48" s="152">
        <f t="shared" si="71"/>
        <v>2.1186011150532185E-2</v>
      </c>
      <c r="AW48" s="152">
        <f t="shared" si="71"/>
        <v>5.8337557019766853E-2</v>
      </c>
      <c r="AX48" s="152">
        <f t="shared" si="71"/>
        <v>3.1947964183139041E-2</v>
      </c>
      <c r="AY48" s="152">
        <f t="shared" si="71"/>
        <v>7.7546882919412065E-3</v>
      </c>
      <c r="AZ48" s="152">
        <f t="shared" si="71"/>
        <v>3.12552796080419E-3</v>
      </c>
      <c r="BA48" s="152">
        <f t="shared" si="71"/>
        <v>1.767190403784423E-2</v>
      </c>
      <c r="BB48" s="152">
        <f t="shared" si="71"/>
        <v>5.7932083122149008E-2</v>
      </c>
      <c r="BC48" s="152">
        <f t="shared" si="71"/>
        <v>0.14243960128400068</v>
      </c>
      <c r="BD48" s="152">
        <f t="shared" si="71"/>
        <v>6.4554823449907081E-2</v>
      </c>
      <c r="BE48" s="152">
        <f t="shared" si="71"/>
        <v>8.9542152390606521E-4</v>
      </c>
      <c r="BF48" s="152">
        <f t="shared" si="71"/>
        <v>3.7168440614968745E-4</v>
      </c>
      <c r="BG48" s="152">
        <f t="shared" si="71"/>
        <v>9.6131103226896435E-3</v>
      </c>
      <c r="BH48" s="152">
        <f t="shared" si="71"/>
        <v>3.9533705017739482E-3</v>
      </c>
      <c r="BI48" s="152">
        <f t="shared" si="71"/>
        <v>2.4075012671059302E-2</v>
      </c>
      <c r="BJ48" s="152">
        <f>SUM(AR48:BI48)</f>
        <v>1</v>
      </c>
    </row>
    <row r="49" spans="1:62" ht="51" x14ac:dyDescent="0.2">
      <c r="A49" s="142">
        <v>2021</v>
      </c>
      <c r="B49" s="28" t="s">
        <v>69</v>
      </c>
      <c r="C49" s="28" t="s">
        <v>70</v>
      </c>
      <c r="D49" s="28" t="s">
        <v>71</v>
      </c>
      <c r="E49" s="28" t="s">
        <v>72</v>
      </c>
      <c r="F49" s="28" t="s">
        <v>73</v>
      </c>
      <c r="G49" s="28" t="s">
        <v>74</v>
      </c>
      <c r="H49" s="28" t="s">
        <v>75</v>
      </c>
      <c r="I49" s="28" t="s">
        <v>76</v>
      </c>
      <c r="J49" s="28" t="s">
        <v>77</v>
      </c>
      <c r="K49" s="28" t="s">
        <v>78</v>
      </c>
      <c r="L49" s="28" t="s">
        <v>96</v>
      </c>
      <c r="M49" s="28" t="s">
        <v>79</v>
      </c>
      <c r="N49" s="28" t="s">
        <v>80</v>
      </c>
      <c r="O49" s="28" t="s">
        <v>81</v>
      </c>
      <c r="P49" s="28" t="s">
        <v>82</v>
      </c>
      <c r="Q49" s="28" t="s">
        <v>83</v>
      </c>
      <c r="R49" s="28" t="s">
        <v>78</v>
      </c>
      <c r="S49" s="28" t="s">
        <v>97</v>
      </c>
      <c r="T49" s="148" t="s">
        <v>85</v>
      </c>
      <c r="V49" s="142">
        <v>2022</v>
      </c>
      <c r="W49" s="28" t="s">
        <v>69</v>
      </c>
      <c r="X49" s="28" t="s">
        <v>70</v>
      </c>
      <c r="Y49" s="28" t="s">
        <v>71</v>
      </c>
      <c r="Z49" s="28" t="s">
        <v>72</v>
      </c>
      <c r="AA49" s="28" t="s">
        <v>73</v>
      </c>
      <c r="AB49" s="28" t="s">
        <v>74</v>
      </c>
      <c r="AC49" s="28" t="s">
        <v>75</v>
      </c>
      <c r="AD49" s="28" t="s">
        <v>76</v>
      </c>
      <c r="AE49" s="28" t="s">
        <v>77</v>
      </c>
      <c r="AF49" s="28" t="s">
        <v>78</v>
      </c>
      <c r="AG49" s="28" t="s">
        <v>96</v>
      </c>
      <c r="AH49" s="28" t="s">
        <v>79</v>
      </c>
      <c r="AI49" s="28" t="s">
        <v>80</v>
      </c>
      <c r="AJ49" s="28" t="s">
        <v>81</v>
      </c>
      <c r="AK49" s="28" t="s">
        <v>82</v>
      </c>
      <c r="AL49" s="28" t="s">
        <v>83</v>
      </c>
      <c r="AM49" s="28" t="s">
        <v>78</v>
      </c>
      <c r="AN49" s="28" t="s">
        <v>97</v>
      </c>
      <c r="AO49" s="148" t="s">
        <v>85</v>
      </c>
      <c r="AQ49" s="141" t="s">
        <v>254</v>
      </c>
      <c r="AR49" s="28" t="s">
        <v>69</v>
      </c>
      <c r="AS49" s="28" t="s">
        <v>70</v>
      </c>
      <c r="AT49" s="28" t="s">
        <v>71</v>
      </c>
      <c r="AU49" s="28" t="s">
        <v>72</v>
      </c>
      <c r="AV49" s="28" t="s">
        <v>73</v>
      </c>
      <c r="AW49" s="28" t="s">
        <v>74</v>
      </c>
      <c r="AX49" s="28" t="s">
        <v>75</v>
      </c>
      <c r="AY49" s="28" t="s">
        <v>76</v>
      </c>
      <c r="AZ49" s="28" t="s">
        <v>77</v>
      </c>
      <c r="BA49" s="28" t="s">
        <v>78</v>
      </c>
      <c r="BB49" s="28" t="s">
        <v>96</v>
      </c>
      <c r="BC49" s="28" t="s">
        <v>79</v>
      </c>
      <c r="BD49" s="28" t="s">
        <v>80</v>
      </c>
      <c r="BE49" s="28" t="s">
        <v>81</v>
      </c>
      <c r="BF49" s="28" t="s">
        <v>82</v>
      </c>
      <c r="BG49" s="28" t="s">
        <v>83</v>
      </c>
      <c r="BH49" s="28" t="s">
        <v>78</v>
      </c>
      <c r="BI49" s="28" t="s">
        <v>97</v>
      </c>
      <c r="BJ49" s="148" t="s">
        <v>85</v>
      </c>
    </row>
    <row r="50" spans="1:62" x14ac:dyDescent="0.2">
      <c r="A50" s="145" t="s">
        <v>28</v>
      </c>
      <c r="B50" s="152">
        <f>+B80/$T80</f>
        <v>0.43633071816535907</v>
      </c>
      <c r="C50" s="152">
        <f t="shared" ref="C50:R50" si="72">+C80/$T80</f>
        <v>5.0694025347012672E-2</v>
      </c>
      <c r="D50" s="152">
        <f t="shared" si="72"/>
        <v>6.2462281231140615E-2</v>
      </c>
      <c r="E50" s="152">
        <f t="shared" si="72"/>
        <v>3.4701267350633676E-2</v>
      </c>
      <c r="F50" s="152">
        <f t="shared" si="72"/>
        <v>1.2371756185878094E-2</v>
      </c>
      <c r="G50" s="152">
        <f t="shared" si="72"/>
        <v>3.3494266747133371E-2</v>
      </c>
      <c r="H50" s="152">
        <f t="shared" si="72"/>
        <v>3.3192516596258298E-2</v>
      </c>
      <c r="I50" s="152">
        <f t="shared" si="72"/>
        <v>1.8406759203379603E-2</v>
      </c>
      <c r="J50" s="152">
        <f t="shared" si="72"/>
        <v>1.6898008449004225E-2</v>
      </c>
      <c r="K50" s="152">
        <f t="shared" si="72"/>
        <v>1.1164755582377792E-2</v>
      </c>
      <c r="L50" s="152">
        <f t="shared" si="72"/>
        <v>3.9831019915509955E-2</v>
      </c>
      <c r="M50" s="152">
        <f t="shared" si="72"/>
        <v>0.14634882317441159</v>
      </c>
      <c r="N50" s="152">
        <f t="shared" si="72"/>
        <v>4.0736270368135187E-2</v>
      </c>
      <c r="O50" s="152">
        <f t="shared" si="72"/>
        <v>1.2070006035003018E-3</v>
      </c>
      <c r="P50" s="152">
        <f t="shared" si="72"/>
        <v>0</v>
      </c>
      <c r="Q50" s="152">
        <f t="shared" si="72"/>
        <v>4.5262522631261317E-3</v>
      </c>
      <c r="R50" s="152">
        <f t="shared" si="72"/>
        <v>2.7157513578756789E-3</v>
      </c>
      <c r="S50" s="152">
        <f>+S80/$T80</f>
        <v>5.4918527459263733E-2</v>
      </c>
      <c r="T50" s="152">
        <f>+T80/$T80</f>
        <v>1</v>
      </c>
      <c r="V50" s="145" t="s">
        <v>28</v>
      </c>
      <c r="W50" s="152">
        <f>+W80/$AO80</f>
        <v>0.44539877300613495</v>
      </c>
      <c r="X50" s="152">
        <f t="shared" ref="X50:AO50" si="73">+X80/$AO80</f>
        <v>4.6012269938650305E-2</v>
      </c>
      <c r="Y50" s="152">
        <f t="shared" si="73"/>
        <v>5.7361963190184051E-2</v>
      </c>
      <c r="Z50" s="152">
        <f t="shared" si="73"/>
        <v>3.2208588957055216E-2</v>
      </c>
      <c r="AA50" s="152">
        <f t="shared" si="73"/>
        <v>1.8404907975460124E-2</v>
      </c>
      <c r="AB50" s="152">
        <f t="shared" si="73"/>
        <v>4.2944785276073622E-2</v>
      </c>
      <c r="AC50" s="152">
        <f t="shared" si="73"/>
        <v>3.3742331288343558E-2</v>
      </c>
      <c r="AD50" s="152">
        <f t="shared" si="73"/>
        <v>1.9938650306748466E-2</v>
      </c>
      <c r="AE50" s="152">
        <f t="shared" si="73"/>
        <v>1.8711656441717791E-2</v>
      </c>
      <c r="AF50" s="152">
        <f t="shared" si="73"/>
        <v>1.6871165644171779E-2</v>
      </c>
      <c r="AG50" s="152">
        <f t="shared" si="73"/>
        <v>5.2147239263803678E-2</v>
      </c>
      <c r="AH50" s="152">
        <f t="shared" si="73"/>
        <v>0.14907975460122699</v>
      </c>
      <c r="AI50" s="152">
        <f t="shared" si="73"/>
        <v>4.6625766871165646E-2</v>
      </c>
      <c r="AJ50" s="152">
        <f t="shared" si="73"/>
        <v>3.0674846625766873E-4</v>
      </c>
      <c r="AK50" s="152">
        <f t="shared" si="73"/>
        <v>0</v>
      </c>
      <c r="AL50" s="152">
        <f t="shared" si="73"/>
        <v>4.601226993865031E-3</v>
      </c>
      <c r="AM50" s="152">
        <f t="shared" si="73"/>
        <v>1.5337423312883436E-3</v>
      </c>
      <c r="AN50" s="152">
        <f t="shared" si="73"/>
        <v>1.4110429447852761E-2</v>
      </c>
      <c r="AO50" s="152">
        <f t="shared" si="73"/>
        <v>1</v>
      </c>
      <c r="AQ50" s="144" t="s">
        <v>28</v>
      </c>
      <c r="AR50" s="152">
        <f>AR80/$BJ80</f>
        <v>0.49034892353377879</v>
      </c>
      <c r="AS50" s="152">
        <f t="shared" ref="AS50:BI50" si="74">AS80/$BJ80</f>
        <v>4.9740163325909428E-2</v>
      </c>
      <c r="AT50" s="152">
        <f t="shared" si="74"/>
        <v>5.3452115812917596E-2</v>
      </c>
      <c r="AU50" s="152">
        <f t="shared" si="74"/>
        <v>3.7490720118782482E-2</v>
      </c>
      <c r="AV50" s="152">
        <f t="shared" si="74"/>
        <v>2.2271714922048998E-2</v>
      </c>
      <c r="AW50" s="152">
        <f t="shared" si="74"/>
        <v>3.7490720118782482E-2</v>
      </c>
      <c r="AX50" s="152">
        <f t="shared" si="74"/>
        <v>4.1202672605790643E-2</v>
      </c>
      <c r="AY50" s="152">
        <f t="shared" si="74"/>
        <v>5.5679287305122494E-3</v>
      </c>
      <c r="AZ50" s="152">
        <f t="shared" si="74"/>
        <v>7.7951002227171495E-3</v>
      </c>
      <c r="BA50" s="152">
        <f t="shared" si="74"/>
        <v>1.2249443207126948E-2</v>
      </c>
      <c r="BB50" s="152">
        <f t="shared" si="74"/>
        <v>4.6770601336302897E-2</v>
      </c>
      <c r="BC50" s="152">
        <f t="shared" si="74"/>
        <v>0.1184112843355605</v>
      </c>
      <c r="BD50" s="152">
        <f t="shared" si="74"/>
        <v>5.270972531551596E-2</v>
      </c>
      <c r="BE50" s="152">
        <f t="shared" si="74"/>
        <v>7.4239049740163323E-4</v>
      </c>
      <c r="BF50" s="152">
        <f t="shared" si="74"/>
        <v>0</v>
      </c>
      <c r="BG50" s="152">
        <f t="shared" si="74"/>
        <v>4.083147735708983E-3</v>
      </c>
      <c r="BH50" s="152">
        <f t="shared" si="74"/>
        <v>0</v>
      </c>
      <c r="BI50" s="152">
        <f t="shared" si="74"/>
        <v>1.9673348181143281E-2</v>
      </c>
      <c r="BJ50" s="152">
        <f>SUM(AR50:BI50)</f>
        <v>1.0000000000000002</v>
      </c>
    </row>
    <row r="51" spans="1:62" ht="51" x14ac:dyDescent="0.2">
      <c r="A51" s="142">
        <v>2021</v>
      </c>
      <c r="B51" s="28" t="s">
        <v>69</v>
      </c>
      <c r="C51" s="28" t="s">
        <v>70</v>
      </c>
      <c r="D51" s="28" t="s">
        <v>71</v>
      </c>
      <c r="E51" s="28" t="s">
        <v>72</v>
      </c>
      <c r="F51" s="28" t="s">
        <v>73</v>
      </c>
      <c r="G51" s="28" t="s">
        <v>74</v>
      </c>
      <c r="H51" s="28" t="s">
        <v>75</v>
      </c>
      <c r="I51" s="28" t="s">
        <v>76</v>
      </c>
      <c r="J51" s="28" t="s">
        <v>77</v>
      </c>
      <c r="K51" s="28" t="s">
        <v>78</v>
      </c>
      <c r="L51" s="28" t="s">
        <v>96</v>
      </c>
      <c r="M51" s="28" t="s">
        <v>79</v>
      </c>
      <c r="N51" s="28" t="s">
        <v>80</v>
      </c>
      <c r="O51" s="28" t="s">
        <v>81</v>
      </c>
      <c r="P51" s="28" t="s">
        <v>82</v>
      </c>
      <c r="Q51" s="28" t="s">
        <v>83</v>
      </c>
      <c r="R51" s="28" t="s">
        <v>78</v>
      </c>
      <c r="S51" s="28" t="s">
        <v>97</v>
      </c>
      <c r="T51" s="148" t="s">
        <v>85</v>
      </c>
      <c r="V51" s="142">
        <v>2022</v>
      </c>
      <c r="W51" s="28" t="s">
        <v>69</v>
      </c>
      <c r="X51" s="28" t="s">
        <v>70</v>
      </c>
      <c r="Y51" s="28" t="s">
        <v>71</v>
      </c>
      <c r="Z51" s="28" t="s">
        <v>72</v>
      </c>
      <c r="AA51" s="28" t="s">
        <v>73</v>
      </c>
      <c r="AB51" s="28" t="s">
        <v>74</v>
      </c>
      <c r="AC51" s="28" t="s">
        <v>75</v>
      </c>
      <c r="AD51" s="28" t="s">
        <v>76</v>
      </c>
      <c r="AE51" s="28" t="s">
        <v>77</v>
      </c>
      <c r="AF51" s="28" t="s">
        <v>78</v>
      </c>
      <c r="AG51" s="28" t="s">
        <v>96</v>
      </c>
      <c r="AH51" s="28" t="s">
        <v>79</v>
      </c>
      <c r="AI51" s="28" t="s">
        <v>80</v>
      </c>
      <c r="AJ51" s="28" t="s">
        <v>81</v>
      </c>
      <c r="AK51" s="28" t="s">
        <v>82</v>
      </c>
      <c r="AL51" s="28" t="s">
        <v>83</v>
      </c>
      <c r="AM51" s="28" t="s">
        <v>78</v>
      </c>
      <c r="AN51" s="28" t="s">
        <v>97</v>
      </c>
      <c r="AO51" s="148" t="s">
        <v>85</v>
      </c>
      <c r="AQ51" s="141" t="s">
        <v>254</v>
      </c>
      <c r="AR51" s="28" t="s">
        <v>69</v>
      </c>
      <c r="AS51" s="28" t="s">
        <v>70</v>
      </c>
      <c r="AT51" s="28" t="s">
        <v>71</v>
      </c>
      <c r="AU51" s="28" t="s">
        <v>72</v>
      </c>
      <c r="AV51" s="28" t="s">
        <v>73</v>
      </c>
      <c r="AW51" s="28" t="s">
        <v>74</v>
      </c>
      <c r="AX51" s="28" t="s">
        <v>75</v>
      </c>
      <c r="AY51" s="28" t="s">
        <v>76</v>
      </c>
      <c r="AZ51" s="28" t="s">
        <v>77</v>
      </c>
      <c r="BA51" s="28" t="s">
        <v>78</v>
      </c>
      <c r="BB51" s="28" t="s">
        <v>96</v>
      </c>
      <c r="BC51" s="28" t="s">
        <v>79</v>
      </c>
      <c r="BD51" s="28" t="s">
        <v>80</v>
      </c>
      <c r="BE51" s="28" t="s">
        <v>81</v>
      </c>
      <c r="BF51" s="28" t="s">
        <v>82</v>
      </c>
      <c r="BG51" s="28" t="s">
        <v>83</v>
      </c>
      <c r="BH51" s="28" t="s">
        <v>78</v>
      </c>
      <c r="BI51" s="28" t="s">
        <v>97</v>
      </c>
      <c r="BJ51" s="148" t="s">
        <v>85</v>
      </c>
    </row>
    <row r="52" spans="1:62" x14ac:dyDescent="0.2">
      <c r="A52" s="145" t="s">
        <v>33</v>
      </c>
      <c r="B52" s="152">
        <f>+B81/$T81</f>
        <v>0.37108918478781494</v>
      </c>
      <c r="C52" s="152">
        <f t="shared" ref="C52:S52" si="75">+C81/$T81</f>
        <v>6.7343615288820768E-2</v>
      </c>
      <c r="D52" s="152">
        <f t="shared" si="75"/>
        <v>6.5102021266404825E-2</v>
      </c>
      <c r="E52" s="152">
        <f t="shared" si="75"/>
        <v>5.9181913976434526E-2</v>
      </c>
      <c r="F52" s="152">
        <f t="shared" si="75"/>
        <v>1.5959383082670753E-2</v>
      </c>
      <c r="G52" s="152">
        <f t="shared" si="75"/>
        <v>4.8816936488169364E-2</v>
      </c>
      <c r="H52" s="152">
        <f t="shared" si="75"/>
        <v>3.366222818277613E-2</v>
      </c>
      <c r="I52" s="152">
        <f t="shared" si="75"/>
        <v>7.8168406935530226E-3</v>
      </c>
      <c r="J52" s="152">
        <f t="shared" si="75"/>
        <v>7.2420729954976526E-3</v>
      </c>
      <c r="K52" s="152">
        <f t="shared" si="75"/>
        <v>1.484816553309704E-2</v>
      </c>
      <c r="L52" s="152">
        <f t="shared" si="75"/>
        <v>4.6594501389021936E-2</v>
      </c>
      <c r="M52" s="152">
        <f t="shared" si="75"/>
        <v>0.14855829102404444</v>
      </c>
      <c r="N52" s="152">
        <f t="shared" si="75"/>
        <v>7.7095507232493532E-2</v>
      </c>
      <c r="O52" s="152">
        <f t="shared" si="75"/>
        <v>1.4369192451384233E-3</v>
      </c>
      <c r="P52" s="152">
        <f t="shared" si="75"/>
        <v>2.8738384902768463E-4</v>
      </c>
      <c r="Q52" s="152">
        <f t="shared" si="75"/>
        <v>1.2549094740875563E-2</v>
      </c>
      <c r="R52" s="152">
        <f t="shared" si="75"/>
        <v>2.9887920298879204E-3</v>
      </c>
      <c r="S52" s="152">
        <f t="shared" si="75"/>
        <v>1.9427148194271483E-2</v>
      </c>
      <c r="T52" s="152">
        <f>+T81/$T81</f>
        <v>1</v>
      </c>
      <c r="V52" s="145" t="s">
        <v>33</v>
      </c>
      <c r="W52" s="152">
        <f>+W81/$AO81</f>
        <v>0.36241599202461366</v>
      </c>
      <c r="X52" s="152">
        <f t="shared" ref="X52:AO52" si="76">+X81/$AO81</f>
        <v>5.0241496072466009E-2</v>
      </c>
      <c r="Y52" s="152">
        <f t="shared" si="76"/>
        <v>6.6518847006651879E-2</v>
      </c>
      <c r="Z52" s="152">
        <f t="shared" si="76"/>
        <v>6.1757678887571117E-2</v>
      </c>
      <c r="AA52" s="152">
        <f t="shared" si="76"/>
        <v>1.9869712439196274E-2</v>
      </c>
      <c r="AB52" s="152">
        <f t="shared" si="76"/>
        <v>5.5673009161381251E-2</v>
      </c>
      <c r="AC52" s="152">
        <f t="shared" si="76"/>
        <v>3.3809450145241407E-2</v>
      </c>
      <c r="AD52" s="152">
        <f t="shared" si="76"/>
        <v>8.4222829543306003E-3</v>
      </c>
      <c r="AE52" s="152">
        <f t="shared" si="76"/>
        <v>5.3111947609962356E-3</v>
      </c>
      <c r="AF52" s="152">
        <f t="shared" si="76"/>
        <v>2.0711940734629335E-2</v>
      </c>
      <c r="AG52" s="152">
        <f t="shared" si="76"/>
        <v>5.2441602640127878E-2</v>
      </c>
      <c r="AH52" s="152">
        <f t="shared" si="76"/>
        <v>0.15048385156156002</v>
      </c>
      <c r="AI52" s="152">
        <f t="shared" si="76"/>
        <v>7.3737946681792399E-2</v>
      </c>
      <c r="AJ52" s="152">
        <f t="shared" si="76"/>
        <v>9.1098162567249347E-4</v>
      </c>
      <c r="AK52" s="152">
        <f t="shared" si="76"/>
        <v>5.1564997679575102E-4</v>
      </c>
      <c r="AL52" s="152">
        <f t="shared" si="76"/>
        <v>9.2816995823235184E-3</v>
      </c>
      <c r="AM52" s="152">
        <f t="shared" si="76"/>
        <v>5.3627597586758105E-3</v>
      </c>
      <c r="AN52" s="152">
        <f t="shared" si="76"/>
        <v>2.2533903985974321E-2</v>
      </c>
      <c r="AO52" s="152">
        <f t="shared" si="76"/>
        <v>1</v>
      </c>
      <c r="AQ52" s="144" t="s">
        <v>33</v>
      </c>
      <c r="AR52" s="152">
        <f>AR81/$BJ81</f>
        <v>0.36479542369594725</v>
      </c>
      <c r="AS52" s="152">
        <f t="shared" ref="AS52:BI52" si="77">AS81/$BJ81</f>
        <v>5.2646887725421754E-2</v>
      </c>
      <c r="AT52" s="152">
        <f t="shared" si="77"/>
        <v>7.2231917781655997E-2</v>
      </c>
      <c r="AU52" s="152">
        <f t="shared" si="77"/>
        <v>6.9727231594596345E-2</v>
      </c>
      <c r="AV52" s="152">
        <f t="shared" si="77"/>
        <v>2.1233275159976729E-2</v>
      </c>
      <c r="AW52" s="152">
        <f t="shared" si="77"/>
        <v>5.7430030379419558E-2</v>
      </c>
      <c r="AX52" s="152">
        <f t="shared" si="77"/>
        <v>3.2350849977377027E-2</v>
      </c>
      <c r="AY52" s="152">
        <f t="shared" si="77"/>
        <v>7.65949195268567E-3</v>
      </c>
      <c r="AZ52" s="152">
        <f t="shared" si="77"/>
        <v>3.328808738930903E-3</v>
      </c>
      <c r="BA52" s="152">
        <f t="shared" si="77"/>
        <v>1.7435847715079826E-2</v>
      </c>
      <c r="BB52" s="152">
        <f t="shared" si="77"/>
        <v>5.7446189645142524E-2</v>
      </c>
      <c r="BC52" s="152">
        <f t="shared" si="77"/>
        <v>0.14139357507594855</v>
      </c>
      <c r="BD52" s="152">
        <f t="shared" si="77"/>
        <v>6.4039170060112463E-2</v>
      </c>
      <c r="BE52" s="152">
        <f t="shared" si="77"/>
        <v>8.8875961476310515E-4</v>
      </c>
      <c r="BF52" s="152">
        <f t="shared" si="77"/>
        <v>3.5550384590524208E-4</v>
      </c>
      <c r="BG52" s="152">
        <f t="shared" si="77"/>
        <v>9.3723741193200184E-3</v>
      </c>
      <c r="BH52" s="152">
        <f t="shared" si="77"/>
        <v>3.7812681791739382E-3</v>
      </c>
      <c r="BI52" s="152">
        <f t="shared" si="77"/>
        <v>2.388339473854308E-2</v>
      </c>
      <c r="BJ52" s="152">
        <f>SUM(AR52:BI52)</f>
        <v>0.99999999999999978</v>
      </c>
    </row>
    <row r="53" spans="1:62" x14ac:dyDescent="0.2">
      <c r="A53" s="153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V53" s="153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</row>
    <row r="55" spans="1:62" ht="51" x14ac:dyDescent="0.2">
      <c r="A55" s="142">
        <v>2021</v>
      </c>
      <c r="B55" s="28" t="s">
        <v>69</v>
      </c>
      <c r="C55" s="28" t="s">
        <v>70</v>
      </c>
      <c r="D55" s="28" t="s">
        <v>71</v>
      </c>
      <c r="E55" s="28" t="s">
        <v>72</v>
      </c>
      <c r="F55" s="28" t="s">
        <v>73</v>
      </c>
      <c r="G55" s="28" t="s">
        <v>74</v>
      </c>
      <c r="H55" s="28" t="s">
        <v>75</v>
      </c>
      <c r="I55" s="28" t="s">
        <v>76</v>
      </c>
      <c r="J55" s="28" t="s">
        <v>77</v>
      </c>
      <c r="K55" s="28" t="s">
        <v>78</v>
      </c>
      <c r="L55" s="28" t="s">
        <v>96</v>
      </c>
      <c r="M55" s="28" t="s">
        <v>79</v>
      </c>
      <c r="N55" s="28" t="s">
        <v>80</v>
      </c>
      <c r="O55" s="28" t="s">
        <v>81</v>
      </c>
      <c r="P55" s="28" t="s">
        <v>82</v>
      </c>
      <c r="Q55" s="28" t="s">
        <v>83</v>
      </c>
      <c r="R55" s="28" t="s">
        <v>78</v>
      </c>
      <c r="S55" s="28" t="s">
        <v>97</v>
      </c>
      <c r="T55" s="148" t="s">
        <v>85</v>
      </c>
      <c r="V55" s="142">
        <v>2022</v>
      </c>
      <c r="W55" s="28" t="s">
        <v>69</v>
      </c>
      <c r="X55" s="28" t="s">
        <v>70</v>
      </c>
      <c r="Y55" s="28" t="s">
        <v>71</v>
      </c>
      <c r="Z55" s="28" t="s">
        <v>72</v>
      </c>
      <c r="AA55" s="28" t="s">
        <v>73</v>
      </c>
      <c r="AB55" s="28" t="s">
        <v>74</v>
      </c>
      <c r="AC55" s="28" t="s">
        <v>75</v>
      </c>
      <c r="AD55" s="28" t="s">
        <v>76</v>
      </c>
      <c r="AE55" s="28" t="s">
        <v>77</v>
      </c>
      <c r="AF55" s="28" t="s">
        <v>78</v>
      </c>
      <c r="AG55" s="28" t="s">
        <v>96</v>
      </c>
      <c r="AH55" s="28" t="s">
        <v>79</v>
      </c>
      <c r="AI55" s="28" t="s">
        <v>80</v>
      </c>
      <c r="AJ55" s="28" t="s">
        <v>81</v>
      </c>
      <c r="AK55" s="28" t="s">
        <v>82</v>
      </c>
      <c r="AL55" s="28" t="s">
        <v>83</v>
      </c>
      <c r="AM55" s="28" t="s">
        <v>78</v>
      </c>
      <c r="AN55" s="28" t="s">
        <v>97</v>
      </c>
      <c r="AO55" s="148" t="s">
        <v>85</v>
      </c>
      <c r="AQ55" s="141" t="s">
        <v>254</v>
      </c>
      <c r="AR55" s="28" t="s">
        <v>69</v>
      </c>
      <c r="AS55" s="28" t="s">
        <v>70</v>
      </c>
      <c r="AT55" s="28" t="s">
        <v>71</v>
      </c>
      <c r="AU55" s="28" t="s">
        <v>72</v>
      </c>
      <c r="AV55" s="28" t="s">
        <v>73</v>
      </c>
      <c r="AW55" s="28" t="s">
        <v>74</v>
      </c>
      <c r="AX55" s="28" t="s">
        <v>75</v>
      </c>
      <c r="AY55" s="28" t="s">
        <v>76</v>
      </c>
      <c r="AZ55" s="28" t="s">
        <v>77</v>
      </c>
      <c r="BA55" s="28" t="s">
        <v>78</v>
      </c>
      <c r="BB55" s="28" t="s">
        <v>96</v>
      </c>
      <c r="BC55" s="28" t="s">
        <v>79</v>
      </c>
      <c r="BD55" s="28" t="s">
        <v>80</v>
      </c>
      <c r="BE55" s="28" t="s">
        <v>81</v>
      </c>
      <c r="BF55" s="28" t="s">
        <v>82</v>
      </c>
      <c r="BG55" s="28" t="s">
        <v>83</v>
      </c>
      <c r="BH55" s="28" t="s">
        <v>78</v>
      </c>
      <c r="BI55" s="28" t="s">
        <v>97</v>
      </c>
      <c r="BJ55" s="148" t="s">
        <v>85</v>
      </c>
    </row>
    <row r="56" spans="1:62" x14ac:dyDescent="0.2">
      <c r="A56" s="143" t="s">
        <v>4</v>
      </c>
      <c r="B56" s="147">
        <v>81</v>
      </c>
      <c r="C56" s="147">
        <v>17</v>
      </c>
      <c r="D56" s="147">
        <v>46</v>
      </c>
      <c r="E56" s="147">
        <v>23</v>
      </c>
      <c r="F56" s="147">
        <v>0</v>
      </c>
      <c r="G56" s="147">
        <v>1</v>
      </c>
      <c r="H56" s="147">
        <v>44</v>
      </c>
      <c r="I56" s="147">
        <v>4</v>
      </c>
      <c r="J56" s="147">
        <v>10</v>
      </c>
      <c r="K56" s="147">
        <v>4</v>
      </c>
      <c r="L56" s="147">
        <v>33</v>
      </c>
      <c r="M56" s="147">
        <v>256</v>
      </c>
      <c r="N56" s="147">
        <v>184</v>
      </c>
      <c r="O56" s="147">
        <v>0</v>
      </c>
      <c r="P56" s="147">
        <v>3</v>
      </c>
      <c r="Q56" s="147">
        <v>1</v>
      </c>
      <c r="R56" s="147">
        <v>2</v>
      </c>
      <c r="S56" s="147">
        <v>5</v>
      </c>
      <c r="T56" s="159">
        <f>+SUM(B56:S56)</f>
        <v>714</v>
      </c>
      <c r="V56" s="158" t="s">
        <v>4</v>
      </c>
      <c r="W56" s="147">
        <v>149</v>
      </c>
      <c r="X56" s="147">
        <v>12</v>
      </c>
      <c r="Y56" s="147">
        <v>50</v>
      </c>
      <c r="Z56" s="147">
        <v>31</v>
      </c>
      <c r="AA56" s="147">
        <v>3</v>
      </c>
      <c r="AB56" s="147">
        <v>5</v>
      </c>
      <c r="AC56" s="147">
        <v>36</v>
      </c>
      <c r="AD56" s="147">
        <v>4</v>
      </c>
      <c r="AE56" s="147">
        <v>11</v>
      </c>
      <c r="AF56" s="147">
        <v>1</v>
      </c>
      <c r="AG56" s="147">
        <v>35</v>
      </c>
      <c r="AH56" s="156">
        <v>253</v>
      </c>
      <c r="AI56" s="156">
        <v>171</v>
      </c>
      <c r="AJ56" s="156">
        <v>0</v>
      </c>
      <c r="AK56" s="156">
        <v>0</v>
      </c>
      <c r="AL56" s="156">
        <v>0</v>
      </c>
      <c r="AM56" s="156">
        <v>1</v>
      </c>
      <c r="AN56" s="156">
        <v>2</v>
      </c>
      <c r="AO56" s="159">
        <f>+SUM(W56:AN56)</f>
        <v>764</v>
      </c>
      <c r="AQ56" s="161" t="s">
        <v>4</v>
      </c>
      <c r="AR56" s="164">
        <v>99</v>
      </c>
      <c r="AS56" s="147">
        <v>7</v>
      </c>
      <c r="AT56" s="147">
        <v>57</v>
      </c>
      <c r="AU56" s="147">
        <v>35</v>
      </c>
      <c r="AV56" s="147">
        <v>5</v>
      </c>
      <c r="AW56" s="164">
        <v>4</v>
      </c>
      <c r="AX56" s="147">
        <v>24</v>
      </c>
      <c r="AY56" s="147">
        <v>6</v>
      </c>
      <c r="AZ56" s="147">
        <v>7</v>
      </c>
      <c r="BA56" s="147">
        <v>1</v>
      </c>
      <c r="BB56" s="147">
        <v>18</v>
      </c>
      <c r="BC56" s="156">
        <v>304</v>
      </c>
      <c r="BD56" s="156">
        <v>197</v>
      </c>
      <c r="BE56" s="156">
        <v>0</v>
      </c>
      <c r="BF56" s="156">
        <v>3</v>
      </c>
      <c r="BG56" s="156">
        <v>1</v>
      </c>
      <c r="BH56" s="156">
        <v>3</v>
      </c>
      <c r="BI56" s="156">
        <v>4</v>
      </c>
      <c r="BJ56" s="165">
        <f>+SUM(AR56:BI56)</f>
        <v>775</v>
      </c>
    </row>
    <row r="57" spans="1:62" x14ac:dyDescent="0.2">
      <c r="A57" s="143" t="s">
        <v>5</v>
      </c>
      <c r="B57" s="147">
        <v>1126</v>
      </c>
      <c r="C57" s="147">
        <v>91</v>
      </c>
      <c r="D57" s="147">
        <v>247</v>
      </c>
      <c r="E57" s="147">
        <v>122</v>
      </c>
      <c r="F57" s="147">
        <v>14</v>
      </c>
      <c r="G57" s="147">
        <v>59</v>
      </c>
      <c r="H57" s="147">
        <v>137</v>
      </c>
      <c r="I57" s="147">
        <v>61</v>
      </c>
      <c r="J57" s="147">
        <v>45</v>
      </c>
      <c r="K57" s="147">
        <v>7</v>
      </c>
      <c r="L57" s="147">
        <v>164</v>
      </c>
      <c r="M57" s="147">
        <v>491</v>
      </c>
      <c r="N57" s="147">
        <v>266</v>
      </c>
      <c r="O57" s="147">
        <v>7</v>
      </c>
      <c r="P57" s="147">
        <v>4</v>
      </c>
      <c r="Q57" s="147">
        <v>20</v>
      </c>
      <c r="R57" s="147">
        <v>2</v>
      </c>
      <c r="S57" s="147">
        <v>76</v>
      </c>
      <c r="T57" s="160">
        <f t="shared" ref="T57:T81" si="78">+SUM(B57:S57)</f>
        <v>2939</v>
      </c>
      <c r="V57" s="158" t="s">
        <v>5</v>
      </c>
      <c r="W57" s="147">
        <v>1288</v>
      </c>
      <c r="X57" s="147">
        <v>201</v>
      </c>
      <c r="Y57" s="147">
        <v>291</v>
      </c>
      <c r="Z57" s="147">
        <v>152</v>
      </c>
      <c r="AA57" s="147">
        <v>25</v>
      </c>
      <c r="AB57" s="147">
        <v>56</v>
      </c>
      <c r="AC57" s="147">
        <v>125</v>
      </c>
      <c r="AD57" s="147">
        <v>41</v>
      </c>
      <c r="AE57" s="147">
        <v>41</v>
      </c>
      <c r="AF57" s="147">
        <v>28</v>
      </c>
      <c r="AG57" s="147">
        <v>192</v>
      </c>
      <c r="AH57" s="156">
        <v>472</v>
      </c>
      <c r="AI57" s="156">
        <v>253</v>
      </c>
      <c r="AJ57" s="156">
        <v>2</v>
      </c>
      <c r="AK57" s="156">
        <v>1</v>
      </c>
      <c r="AL57" s="156">
        <v>17</v>
      </c>
      <c r="AM57" s="156">
        <v>5</v>
      </c>
      <c r="AN57" s="156">
        <v>28</v>
      </c>
      <c r="AO57" s="160">
        <f t="shared" ref="AO57:AO81" si="79">+SUM(W57:AN57)</f>
        <v>3218</v>
      </c>
      <c r="AQ57" s="161" t="s">
        <v>5</v>
      </c>
      <c r="AR57" s="164">
        <v>1245</v>
      </c>
      <c r="AS57" s="147">
        <v>157</v>
      </c>
      <c r="AT57" s="147">
        <v>282</v>
      </c>
      <c r="AU57" s="147">
        <v>108</v>
      </c>
      <c r="AV57" s="147">
        <v>29</v>
      </c>
      <c r="AW57" s="164">
        <v>56</v>
      </c>
      <c r="AX57" s="147">
        <v>124</v>
      </c>
      <c r="AY57" s="147">
        <v>47</v>
      </c>
      <c r="AZ57" s="147">
        <v>30</v>
      </c>
      <c r="BA57" s="147">
        <v>29</v>
      </c>
      <c r="BB57" s="147">
        <v>248</v>
      </c>
      <c r="BC57" s="156">
        <v>537</v>
      </c>
      <c r="BD57" s="156">
        <v>303</v>
      </c>
      <c r="BE57" s="156">
        <v>4</v>
      </c>
      <c r="BF57" s="156">
        <v>1</v>
      </c>
      <c r="BG57" s="156">
        <v>17</v>
      </c>
      <c r="BH57" s="156">
        <v>12</v>
      </c>
      <c r="BI57" s="156">
        <v>56</v>
      </c>
      <c r="BJ57" s="165">
        <f t="shared" ref="BJ57:BJ80" si="80">+SUM(AR57:BI57)</f>
        <v>3285</v>
      </c>
    </row>
    <row r="58" spans="1:62" x14ac:dyDescent="0.2">
      <c r="A58" s="143" t="s">
        <v>6</v>
      </c>
      <c r="B58" s="147">
        <v>379</v>
      </c>
      <c r="C58" s="147">
        <v>127</v>
      </c>
      <c r="D58" s="147">
        <v>143</v>
      </c>
      <c r="E58" s="147">
        <v>112</v>
      </c>
      <c r="F58" s="147">
        <v>16</v>
      </c>
      <c r="G58" s="147">
        <v>16</v>
      </c>
      <c r="H58" s="147">
        <v>113</v>
      </c>
      <c r="I58" s="147">
        <v>47</v>
      </c>
      <c r="J58" s="147">
        <v>13</v>
      </c>
      <c r="K58" s="147">
        <v>11</v>
      </c>
      <c r="L58" s="147">
        <v>22</v>
      </c>
      <c r="M58" s="147">
        <v>158</v>
      </c>
      <c r="N58" s="147">
        <v>36</v>
      </c>
      <c r="O58" s="147">
        <v>0</v>
      </c>
      <c r="P58" s="147">
        <v>0</v>
      </c>
      <c r="Q58" s="147">
        <v>0</v>
      </c>
      <c r="R58" s="147">
        <v>2</v>
      </c>
      <c r="S58" s="147">
        <v>17</v>
      </c>
      <c r="T58" s="160">
        <f t="shared" si="78"/>
        <v>1212</v>
      </c>
      <c r="V58" s="158" t="s">
        <v>6</v>
      </c>
      <c r="W58" s="147">
        <v>385</v>
      </c>
      <c r="X58" s="147">
        <v>87</v>
      </c>
      <c r="Y58" s="147">
        <v>165</v>
      </c>
      <c r="Z58" s="147">
        <v>91</v>
      </c>
      <c r="AA58" s="147">
        <v>20</v>
      </c>
      <c r="AB58" s="147">
        <v>19</v>
      </c>
      <c r="AC58" s="147">
        <v>114</v>
      </c>
      <c r="AD58" s="147">
        <v>19</v>
      </c>
      <c r="AE58" s="147">
        <v>11</v>
      </c>
      <c r="AF58" s="147">
        <v>16</v>
      </c>
      <c r="AG58" s="147">
        <v>25</v>
      </c>
      <c r="AH58" s="156">
        <v>119</v>
      </c>
      <c r="AI58" s="156">
        <v>19</v>
      </c>
      <c r="AJ58" s="156">
        <v>2</v>
      </c>
      <c r="AK58" s="156">
        <v>2</v>
      </c>
      <c r="AL58" s="156">
        <v>2</v>
      </c>
      <c r="AM58" s="156">
        <v>1</v>
      </c>
      <c r="AN58" s="156">
        <v>8</v>
      </c>
      <c r="AO58" s="160">
        <f t="shared" si="79"/>
        <v>1105</v>
      </c>
      <c r="AQ58" s="161" t="s">
        <v>6</v>
      </c>
      <c r="AR58" s="164">
        <v>261</v>
      </c>
      <c r="AS58" s="147">
        <v>40</v>
      </c>
      <c r="AT58" s="147">
        <v>115</v>
      </c>
      <c r="AU58" s="147">
        <v>88</v>
      </c>
      <c r="AV58" s="147">
        <v>13</v>
      </c>
      <c r="AW58" s="164">
        <v>25</v>
      </c>
      <c r="AX58" s="147">
        <v>64</v>
      </c>
      <c r="AY58" s="147">
        <v>25</v>
      </c>
      <c r="AZ58" s="147">
        <v>20</v>
      </c>
      <c r="BA58" s="147">
        <v>7</v>
      </c>
      <c r="BB58" s="147">
        <v>105</v>
      </c>
      <c r="BC58" s="156">
        <v>104</v>
      </c>
      <c r="BD58" s="156">
        <v>12</v>
      </c>
      <c r="BE58" s="156">
        <v>0</v>
      </c>
      <c r="BF58" s="156">
        <v>0</v>
      </c>
      <c r="BG58" s="156">
        <v>1</v>
      </c>
      <c r="BH58" s="156">
        <v>2</v>
      </c>
      <c r="BI58" s="156">
        <v>33</v>
      </c>
      <c r="BJ58" s="165">
        <f t="shared" si="80"/>
        <v>915</v>
      </c>
    </row>
    <row r="59" spans="1:62" x14ac:dyDescent="0.2">
      <c r="A59" s="143" t="s">
        <v>7</v>
      </c>
      <c r="B59" s="147">
        <v>3575</v>
      </c>
      <c r="C59" s="147">
        <v>120</v>
      </c>
      <c r="D59" s="147">
        <v>689</v>
      </c>
      <c r="E59" s="147">
        <v>367</v>
      </c>
      <c r="F59" s="147">
        <v>65</v>
      </c>
      <c r="G59" s="147">
        <v>200</v>
      </c>
      <c r="H59" s="147">
        <v>313</v>
      </c>
      <c r="I59" s="147">
        <v>155</v>
      </c>
      <c r="J59" s="147">
        <v>115</v>
      </c>
      <c r="K59" s="147">
        <v>83</v>
      </c>
      <c r="L59" s="147">
        <v>201</v>
      </c>
      <c r="M59" s="147">
        <v>860</v>
      </c>
      <c r="N59" s="147">
        <v>98</v>
      </c>
      <c r="O59" s="147">
        <v>12</v>
      </c>
      <c r="P59" s="147">
        <v>1</v>
      </c>
      <c r="Q59" s="147">
        <v>62</v>
      </c>
      <c r="R59" s="147">
        <v>16</v>
      </c>
      <c r="S59" s="147">
        <v>61</v>
      </c>
      <c r="T59" s="160">
        <f t="shared" si="78"/>
        <v>6993</v>
      </c>
      <c r="V59" s="158" t="s">
        <v>7</v>
      </c>
      <c r="W59" s="147">
        <v>4288</v>
      </c>
      <c r="X59" s="147">
        <v>233</v>
      </c>
      <c r="Y59" s="147">
        <v>681</v>
      </c>
      <c r="Z59" s="147">
        <v>350</v>
      </c>
      <c r="AA59" s="147">
        <v>62</v>
      </c>
      <c r="AB59" s="147">
        <v>355</v>
      </c>
      <c r="AC59" s="147">
        <v>244</v>
      </c>
      <c r="AD59" s="147">
        <v>123</v>
      </c>
      <c r="AE59" s="147">
        <v>64</v>
      </c>
      <c r="AF59" s="147">
        <v>85</v>
      </c>
      <c r="AG59" s="147">
        <v>326</v>
      </c>
      <c r="AH59" s="156">
        <v>776</v>
      </c>
      <c r="AI59" s="156">
        <v>63</v>
      </c>
      <c r="AJ59" s="156">
        <v>6</v>
      </c>
      <c r="AK59" s="156">
        <v>1</v>
      </c>
      <c r="AL59" s="156">
        <v>40</v>
      </c>
      <c r="AM59" s="156">
        <v>2</v>
      </c>
      <c r="AN59" s="156">
        <v>15</v>
      </c>
      <c r="AO59" s="160">
        <f t="shared" si="79"/>
        <v>7714</v>
      </c>
      <c r="AQ59" s="161" t="s">
        <v>7</v>
      </c>
      <c r="AR59" s="164">
        <v>4636</v>
      </c>
      <c r="AS59" s="147">
        <v>221</v>
      </c>
      <c r="AT59" s="147">
        <v>733</v>
      </c>
      <c r="AU59" s="147">
        <v>400</v>
      </c>
      <c r="AV59" s="147">
        <v>83</v>
      </c>
      <c r="AW59" s="164">
        <v>399</v>
      </c>
      <c r="AX59" s="147">
        <v>211</v>
      </c>
      <c r="AY59" s="147">
        <v>122</v>
      </c>
      <c r="AZ59" s="147">
        <v>106</v>
      </c>
      <c r="BA59" s="147">
        <v>50</v>
      </c>
      <c r="BB59" s="147">
        <v>324</v>
      </c>
      <c r="BC59" s="156">
        <v>750</v>
      </c>
      <c r="BD59" s="156">
        <v>32</v>
      </c>
      <c r="BE59" s="156">
        <v>1</v>
      </c>
      <c r="BF59" s="156">
        <v>5</v>
      </c>
      <c r="BG59" s="156">
        <v>28</v>
      </c>
      <c r="BH59" s="156">
        <v>1</v>
      </c>
      <c r="BI59" s="156">
        <v>19</v>
      </c>
      <c r="BJ59" s="165">
        <f t="shared" si="80"/>
        <v>8121</v>
      </c>
    </row>
    <row r="60" spans="1:62" x14ac:dyDescent="0.2">
      <c r="A60" s="143" t="s">
        <v>8</v>
      </c>
      <c r="B60" s="147">
        <v>217</v>
      </c>
      <c r="C60" s="147">
        <v>32</v>
      </c>
      <c r="D60" s="147">
        <v>44</v>
      </c>
      <c r="E60" s="147">
        <v>27</v>
      </c>
      <c r="F60" s="147">
        <v>1</v>
      </c>
      <c r="G60" s="147">
        <v>21</v>
      </c>
      <c r="H60" s="147">
        <v>28</v>
      </c>
      <c r="I60" s="147">
        <v>5</v>
      </c>
      <c r="J60" s="147">
        <v>9</v>
      </c>
      <c r="K60" s="147">
        <v>2</v>
      </c>
      <c r="L60" s="147">
        <v>18</v>
      </c>
      <c r="M60" s="147">
        <v>102</v>
      </c>
      <c r="N60" s="147">
        <v>13</v>
      </c>
      <c r="O60" s="147">
        <v>0</v>
      </c>
      <c r="P60" s="147">
        <v>0</v>
      </c>
      <c r="Q60" s="147">
        <v>0</v>
      </c>
      <c r="R60" s="147">
        <v>0</v>
      </c>
      <c r="S60" s="147">
        <v>2</v>
      </c>
      <c r="T60" s="160">
        <f t="shared" si="78"/>
        <v>521</v>
      </c>
      <c r="V60" s="158" t="s">
        <v>8</v>
      </c>
      <c r="W60" s="147">
        <v>204</v>
      </c>
      <c r="X60" s="147">
        <v>24</v>
      </c>
      <c r="Y60" s="147">
        <v>37</v>
      </c>
      <c r="Z60" s="147">
        <v>40</v>
      </c>
      <c r="AA60" s="147">
        <v>0</v>
      </c>
      <c r="AB60" s="147">
        <v>21</v>
      </c>
      <c r="AC60" s="147">
        <v>17</v>
      </c>
      <c r="AD60" s="147">
        <v>0</v>
      </c>
      <c r="AE60" s="147">
        <v>0</v>
      </c>
      <c r="AF60" s="147">
        <v>0</v>
      </c>
      <c r="AG60" s="147">
        <v>8</v>
      </c>
      <c r="AH60" s="156">
        <v>111</v>
      </c>
      <c r="AI60" s="156">
        <v>23</v>
      </c>
      <c r="AJ60" s="156">
        <v>0</v>
      </c>
      <c r="AK60" s="156">
        <v>0</v>
      </c>
      <c r="AL60" s="156">
        <v>1</v>
      </c>
      <c r="AM60" s="156">
        <v>1</v>
      </c>
      <c r="AN60" s="156">
        <v>6</v>
      </c>
      <c r="AO60" s="160">
        <f t="shared" si="79"/>
        <v>493</v>
      </c>
      <c r="AQ60" s="161" t="s">
        <v>8</v>
      </c>
      <c r="AR60" s="164">
        <v>196</v>
      </c>
      <c r="AS60" s="147">
        <v>19</v>
      </c>
      <c r="AT60" s="147">
        <v>33</v>
      </c>
      <c r="AU60" s="147">
        <v>31</v>
      </c>
      <c r="AV60" s="147">
        <v>1</v>
      </c>
      <c r="AW60" s="164">
        <v>14</v>
      </c>
      <c r="AX60" s="147">
        <v>15</v>
      </c>
      <c r="AY60" s="147">
        <v>0</v>
      </c>
      <c r="AZ60" s="147">
        <v>0</v>
      </c>
      <c r="BA60" s="147">
        <v>5</v>
      </c>
      <c r="BB60" s="147">
        <v>15</v>
      </c>
      <c r="BC60" s="156">
        <v>113</v>
      </c>
      <c r="BD60" s="156">
        <v>11</v>
      </c>
      <c r="BE60" s="156">
        <v>0</v>
      </c>
      <c r="BF60" s="156">
        <v>0</v>
      </c>
      <c r="BG60" s="156">
        <v>0</v>
      </c>
      <c r="BH60" s="156">
        <v>0</v>
      </c>
      <c r="BI60" s="156">
        <v>11</v>
      </c>
      <c r="BJ60" s="165">
        <f t="shared" si="80"/>
        <v>464</v>
      </c>
    </row>
    <row r="61" spans="1:62" x14ac:dyDescent="0.2">
      <c r="A61" s="143" t="s">
        <v>9</v>
      </c>
      <c r="B61" s="147">
        <v>339</v>
      </c>
      <c r="C61" s="147">
        <v>116</v>
      </c>
      <c r="D61" s="147">
        <v>269</v>
      </c>
      <c r="E61" s="147">
        <v>140</v>
      </c>
      <c r="F61" s="147">
        <v>19</v>
      </c>
      <c r="G61" s="147">
        <v>25</v>
      </c>
      <c r="H61" s="147">
        <v>141</v>
      </c>
      <c r="I61" s="147">
        <v>19</v>
      </c>
      <c r="J61" s="147">
        <v>12</v>
      </c>
      <c r="K61" s="147">
        <v>12</v>
      </c>
      <c r="L61" s="147">
        <v>70</v>
      </c>
      <c r="M61" s="147">
        <v>873</v>
      </c>
      <c r="N61" s="147">
        <v>427</v>
      </c>
      <c r="O61" s="147">
        <v>3</v>
      </c>
      <c r="P61" s="147">
        <v>4</v>
      </c>
      <c r="Q61" s="147">
        <v>15</v>
      </c>
      <c r="R61" s="147">
        <v>2</v>
      </c>
      <c r="S61" s="147">
        <v>97</v>
      </c>
      <c r="T61" s="160">
        <f t="shared" si="78"/>
        <v>2583</v>
      </c>
      <c r="V61" s="158" t="s">
        <v>9</v>
      </c>
      <c r="W61" s="147">
        <v>304</v>
      </c>
      <c r="X61" s="147">
        <v>91</v>
      </c>
      <c r="Y61" s="147">
        <v>360</v>
      </c>
      <c r="Z61" s="147">
        <v>157</v>
      </c>
      <c r="AA61" s="147">
        <v>21</v>
      </c>
      <c r="AB61" s="147">
        <v>48</v>
      </c>
      <c r="AC61" s="147">
        <v>139</v>
      </c>
      <c r="AD61" s="147">
        <v>26</v>
      </c>
      <c r="AE61" s="147">
        <v>20</v>
      </c>
      <c r="AF61" s="147">
        <v>4</v>
      </c>
      <c r="AG61" s="147">
        <v>74</v>
      </c>
      <c r="AH61" s="156">
        <v>1026</v>
      </c>
      <c r="AI61" s="156">
        <v>479</v>
      </c>
      <c r="AJ61" s="156">
        <v>9</v>
      </c>
      <c r="AK61" s="156">
        <v>1</v>
      </c>
      <c r="AL61" s="156">
        <v>5</v>
      </c>
      <c r="AM61" s="156">
        <v>0</v>
      </c>
      <c r="AN61" s="156">
        <v>65</v>
      </c>
      <c r="AO61" s="160">
        <f t="shared" si="79"/>
        <v>2829</v>
      </c>
      <c r="AQ61" s="161" t="s">
        <v>9</v>
      </c>
      <c r="AR61" s="164">
        <v>491</v>
      </c>
      <c r="AS61" s="147">
        <v>51</v>
      </c>
      <c r="AT61" s="147">
        <v>223</v>
      </c>
      <c r="AU61" s="147">
        <v>151</v>
      </c>
      <c r="AV61" s="147">
        <v>31</v>
      </c>
      <c r="AW61" s="164">
        <v>51</v>
      </c>
      <c r="AX61" s="147">
        <v>121</v>
      </c>
      <c r="AY61" s="147">
        <v>20</v>
      </c>
      <c r="AZ61" s="147">
        <v>28</v>
      </c>
      <c r="BA61" s="147">
        <v>15</v>
      </c>
      <c r="BB61" s="147">
        <v>46</v>
      </c>
      <c r="BC61" s="156">
        <v>1025</v>
      </c>
      <c r="BD61" s="156">
        <v>395</v>
      </c>
      <c r="BE61" s="156">
        <v>0</v>
      </c>
      <c r="BF61" s="156">
        <v>1</v>
      </c>
      <c r="BG61" s="156">
        <v>31</v>
      </c>
      <c r="BH61" s="156">
        <v>3</v>
      </c>
      <c r="BI61" s="156">
        <v>86</v>
      </c>
      <c r="BJ61" s="165">
        <f t="shared" si="80"/>
        <v>2769</v>
      </c>
    </row>
    <row r="62" spans="1:62" x14ac:dyDescent="0.2">
      <c r="A62" s="143" t="s">
        <v>10</v>
      </c>
      <c r="B62" s="147">
        <v>1848</v>
      </c>
      <c r="C62" s="147">
        <v>113</v>
      </c>
      <c r="D62" s="147">
        <v>382</v>
      </c>
      <c r="E62" s="147">
        <v>170</v>
      </c>
      <c r="F62" s="147">
        <v>23</v>
      </c>
      <c r="G62" s="147">
        <v>226</v>
      </c>
      <c r="H62" s="147">
        <v>227</v>
      </c>
      <c r="I62" s="147">
        <v>52</v>
      </c>
      <c r="J62" s="147">
        <v>35</v>
      </c>
      <c r="K62" s="147">
        <v>30</v>
      </c>
      <c r="L62" s="147">
        <v>93</v>
      </c>
      <c r="M62" s="147">
        <v>747</v>
      </c>
      <c r="N62" s="147">
        <v>106</v>
      </c>
      <c r="O62" s="147">
        <v>65</v>
      </c>
      <c r="P62" s="147">
        <v>3</v>
      </c>
      <c r="Q62" s="147">
        <v>35</v>
      </c>
      <c r="R62" s="147">
        <v>10</v>
      </c>
      <c r="S62" s="147">
        <v>24</v>
      </c>
      <c r="T62" s="160">
        <f t="shared" si="78"/>
        <v>4189</v>
      </c>
      <c r="V62" s="158" t="s">
        <v>10</v>
      </c>
      <c r="W62" s="147">
        <v>2194</v>
      </c>
      <c r="X62" s="147">
        <v>117</v>
      </c>
      <c r="Y62" s="147">
        <v>383</v>
      </c>
      <c r="Z62" s="147">
        <v>175</v>
      </c>
      <c r="AA62" s="147">
        <v>54</v>
      </c>
      <c r="AB62" s="147">
        <v>304</v>
      </c>
      <c r="AC62" s="147">
        <v>237</v>
      </c>
      <c r="AD62" s="147">
        <v>48</v>
      </c>
      <c r="AE62" s="147">
        <v>43</v>
      </c>
      <c r="AF62" s="147">
        <v>31</v>
      </c>
      <c r="AG62" s="147">
        <v>173</v>
      </c>
      <c r="AH62" s="156">
        <v>697</v>
      </c>
      <c r="AI62" s="156">
        <v>136</v>
      </c>
      <c r="AJ62" s="156">
        <v>54</v>
      </c>
      <c r="AK62" s="156">
        <v>1</v>
      </c>
      <c r="AL62" s="156">
        <v>20</v>
      </c>
      <c r="AM62" s="156">
        <v>2</v>
      </c>
      <c r="AN62" s="156">
        <v>46</v>
      </c>
      <c r="AO62" s="160">
        <f t="shared" si="79"/>
        <v>4715</v>
      </c>
      <c r="AQ62" s="161" t="s">
        <v>10</v>
      </c>
      <c r="AR62" s="164">
        <v>2085</v>
      </c>
      <c r="AS62" s="147">
        <v>71</v>
      </c>
      <c r="AT62" s="147">
        <v>246</v>
      </c>
      <c r="AU62" s="147">
        <v>202</v>
      </c>
      <c r="AV62" s="147">
        <v>79</v>
      </c>
      <c r="AW62" s="164">
        <v>315</v>
      </c>
      <c r="AX62" s="147">
        <v>184</v>
      </c>
      <c r="AY62" s="147">
        <v>21</v>
      </c>
      <c r="AZ62" s="147">
        <v>17</v>
      </c>
      <c r="BA62" s="147">
        <v>41</v>
      </c>
      <c r="BB62" s="147">
        <v>98</v>
      </c>
      <c r="BC62" s="156">
        <v>650</v>
      </c>
      <c r="BD62" s="156">
        <v>119</v>
      </c>
      <c r="BE62" s="156">
        <v>3</v>
      </c>
      <c r="BF62" s="156">
        <v>0</v>
      </c>
      <c r="BG62" s="156">
        <v>25</v>
      </c>
      <c r="BH62" s="156">
        <v>3</v>
      </c>
      <c r="BI62" s="156">
        <v>36</v>
      </c>
      <c r="BJ62" s="165">
        <f t="shared" si="80"/>
        <v>4195</v>
      </c>
    </row>
    <row r="63" spans="1:62" x14ac:dyDescent="0.2">
      <c r="A63" s="143" t="s">
        <v>11</v>
      </c>
      <c r="B63" s="147">
        <v>163</v>
      </c>
      <c r="C63" s="147">
        <v>5</v>
      </c>
      <c r="D63" s="147">
        <v>34</v>
      </c>
      <c r="E63" s="147">
        <v>12</v>
      </c>
      <c r="F63" s="147">
        <v>4</v>
      </c>
      <c r="G63" s="147">
        <v>3</v>
      </c>
      <c r="H63" s="147">
        <v>15</v>
      </c>
      <c r="I63" s="147">
        <v>6</v>
      </c>
      <c r="J63" s="147">
        <v>0</v>
      </c>
      <c r="K63" s="147">
        <v>1</v>
      </c>
      <c r="L63" s="147">
        <v>12</v>
      </c>
      <c r="M63" s="147">
        <v>37</v>
      </c>
      <c r="N63" s="147">
        <v>17</v>
      </c>
      <c r="O63" s="147">
        <v>0</v>
      </c>
      <c r="P63" s="147">
        <v>0</v>
      </c>
      <c r="Q63" s="147">
        <v>0</v>
      </c>
      <c r="R63" s="147">
        <v>0</v>
      </c>
      <c r="S63" s="147">
        <v>8</v>
      </c>
      <c r="T63" s="160">
        <f t="shared" si="78"/>
        <v>317</v>
      </c>
      <c r="V63" s="158" t="s">
        <v>11</v>
      </c>
      <c r="W63" s="147">
        <v>129</v>
      </c>
      <c r="X63" s="147">
        <v>0</v>
      </c>
      <c r="Y63" s="147">
        <v>28</v>
      </c>
      <c r="Z63" s="147">
        <v>12</v>
      </c>
      <c r="AA63" s="147">
        <v>1</v>
      </c>
      <c r="AB63" s="147">
        <v>4</v>
      </c>
      <c r="AC63" s="147">
        <v>8</v>
      </c>
      <c r="AD63" s="147">
        <v>1</v>
      </c>
      <c r="AE63" s="147">
        <v>2</v>
      </c>
      <c r="AF63" s="147">
        <v>0</v>
      </c>
      <c r="AG63" s="147">
        <v>7</v>
      </c>
      <c r="AH63" s="156">
        <v>50</v>
      </c>
      <c r="AI63" s="156">
        <v>7</v>
      </c>
      <c r="AJ63" s="156">
        <v>0</v>
      </c>
      <c r="AK63" s="156">
        <v>0</v>
      </c>
      <c r="AL63" s="156">
        <v>0</v>
      </c>
      <c r="AM63" s="156">
        <v>1</v>
      </c>
      <c r="AN63" s="156">
        <v>6</v>
      </c>
      <c r="AO63" s="160">
        <f t="shared" si="79"/>
        <v>256</v>
      </c>
      <c r="AQ63" s="161" t="s">
        <v>11</v>
      </c>
      <c r="AR63" s="164">
        <v>146</v>
      </c>
      <c r="AS63" s="147">
        <v>0</v>
      </c>
      <c r="AT63" s="147">
        <v>32</v>
      </c>
      <c r="AU63" s="147">
        <v>22</v>
      </c>
      <c r="AV63" s="147">
        <v>1</v>
      </c>
      <c r="AW63" s="164">
        <v>12</v>
      </c>
      <c r="AX63" s="147">
        <v>6</v>
      </c>
      <c r="AY63" s="147">
        <v>0</v>
      </c>
      <c r="AZ63" s="147">
        <v>1</v>
      </c>
      <c r="BA63" s="147">
        <v>1</v>
      </c>
      <c r="BB63" s="147">
        <v>7</v>
      </c>
      <c r="BC63" s="156">
        <v>30</v>
      </c>
      <c r="BD63" s="156">
        <v>16</v>
      </c>
      <c r="BE63" s="156">
        <v>0</v>
      </c>
      <c r="BF63" s="156">
        <v>0</v>
      </c>
      <c r="BG63" s="156">
        <v>0</v>
      </c>
      <c r="BH63" s="156">
        <v>0</v>
      </c>
      <c r="BI63" s="156">
        <v>5</v>
      </c>
      <c r="BJ63" s="165">
        <f t="shared" si="80"/>
        <v>279</v>
      </c>
    </row>
    <row r="64" spans="1:62" x14ac:dyDescent="0.2">
      <c r="A64" s="143" t="s">
        <v>12</v>
      </c>
      <c r="B64" s="147">
        <v>399</v>
      </c>
      <c r="C64" s="147">
        <v>63</v>
      </c>
      <c r="D64" s="147">
        <v>65</v>
      </c>
      <c r="E64" s="147">
        <v>44</v>
      </c>
      <c r="F64" s="147">
        <v>8</v>
      </c>
      <c r="G64" s="147">
        <v>7</v>
      </c>
      <c r="H64" s="147">
        <v>69</v>
      </c>
      <c r="I64" s="147">
        <v>16</v>
      </c>
      <c r="J64" s="147">
        <v>26</v>
      </c>
      <c r="K64" s="147">
        <v>1</v>
      </c>
      <c r="L64" s="147">
        <v>35</v>
      </c>
      <c r="M64" s="147">
        <v>553</v>
      </c>
      <c r="N64" s="147">
        <v>410</v>
      </c>
      <c r="O64" s="147">
        <v>1</v>
      </c>
      <c r="P64" s="147">
        <v>14</v>
      </c>
      <c r="Q64" s="147">
        <v>11</v>
      </c>
      <c r="R64" s="147">
        <v>1</v>
      </c>
      <c r="S64" s="147">
        <v>45</v>
      </c>
      <c r="T64" s="160">
        <f t="shared" si="78"/>
        <v>1768</v>
      </c>
      <c r="V64" s="158" t="s">
        <v>12</v>
      </c>
      <c r="W64" s="147">
        <v>496</v>
      </c>
      <c r="X64" s="147">
        <v>42</v>
      </c>
      <c r="Y64" s="147">
        <v>71</v>
      </c>
      <c r="Z64" s="147">
        <v>64</v>
      </c>
      <c r="AA64" s="147">
        <v>11</v>
      </c>
      <c r="AB64" s="147">
        <v>22</v>
      </c>
      <c r="AC64" s="147">
        <v>70</v>
      </c>
      <c r="AD64" s="147">
        <v>25</v>
      </c>
      <c r="AE64" s="147">
        <v>22</v>
      </c>
      <c r="AF64" s="147">
        <v>5</v>
      </c>
      <c r="AG64" s="147">
        <v>53</v>
      </c>
      <c r="AH64" s="156">
        <v>485</v>
      </c>
      <c r="AI64" s="156">
        <v>337</v>
      </c>
      <c r="AJ64" s="156">
        <v>5</v>
      </c>
      <c r="AK64" s="156">
        <v>14</v>
      </c>
      <c r="AL64" s="156">
        <v>5</v>
      </c>
      <c r="AM64" s="156">
        <v>6</v>
      </c>
      <c r="AN64" s="156">
        <v>76</v>
      </c>
      <c r="AO64" s="160">
        <f t="shared" si="79"/>
        <v>1809</v>
      </c>
      <c r="AQ64" s="161" t="s">
        <v>12</v>
      </c>
      <c r="AR64" s="164">
        <v>495</v>
      </c>
      <c r="AS64" s="147">
        <v>78</v>
      </c>
      <c r="AT64" s="147">
        <v>101</v>
      </c>
      <c r="AU64" s="147">
        <v>29</v>
      </c>
      <c r="AV64" s="147">
        <v>13</v>
      </c>
      <c r="AW64" s="164">
        <v>11</v>
      </c>
      <c r="AX64" s="147">
        <v>53</v>
      </c>
      <c r="AY64" s="147">
        <v>11</v>
      </c>
      <c r="AZ64" s="147">
        <v>17</v>
      </c>
      <c r="BA64" s="147">
        <v>2</v>
      </c>
      <c r="BB64" s="147">
        <v>30</v>
      </c>
      <c r="BC64" s="156">
        <v>616</v>
      </c>
      <c r="BD64" s="156">
        <v>323</v>
      </c>
      <c r="BE64" s="156">
        <v>4</v>
      </c>
      <c r="BF64" s="156">
        <v>13</v>
      </c>
      <c r="BG64" s="156">
        <v>7</v>
      </c>
      <c r="BH64" s="156">
        <v>1</v>
      </c>
      <c r="BI64" s="156">
        <v>133</v>
      </c>
      <c r="BJ64" s="165">
        <f t="shared" si="80"/>
        <v>1937</v>
      </c>
    </row>
    <row r="65" spans="1:62" x14ac:dyDescent="0.2">
      <c r="A65" s="143" t="s">
        <v>13</v>
      </c>
      <c r="B65" s="147">
        <v>915</v>
      </c>
      <c r="C65" s="147">
        <v>54</v>
      </c>
      <c r="D65" s="147">
        <v>119</v>
      </c>
      <c r="E65" s="147">
        <v>76</v>
      </c>
      <c r="F65" s="147">
        <v>7</v>
      </c>
      <c r="G65" s="147">
        <v>31</v>
      </c>
      <c r="H65" s="147">
        <v>91</v>
      </c>
      <c r="I65" s="147">
        <v>26</v>
      </c>
      <c r="J65" s="147">
        <v>29</v>
      </c>
      <c r="K65" s="147">
        <v>16</v>
      </c>
      <c r="L65" s="147">
        <v>212</v>
      </c>
      <c r="M65" s="147">
        <v>393</v>
      </c>
      <c r="N65" s="147">
        <v>52</v>
      </c>
      <c r="O65" s="147">
        <v>8</v>
      </c>
      <c r="P65" s="147">
        <v>0</v>
      </c>
      <c r="Q65" s="147">
        <v>10</v>
      </c>
      <c r="R65" s="147">
        <v>7</v>
      </c>
      <c r="S65" s="147">
        <v>286</v>
      </c>
      <c r="T65" s="160">
        <f t="shared" si="78"/>
        <v>2332</v>
      </c>
      <c r="V65" s="158" t="s">
        <v>13</v>
      </c>
      <c r="W65" s="147">
        <v>1224</v>
      </c>
      <c r="X65" s="147">
        <v>115</v>
      </c>
      <c r="Y65" s="147">
        <v>188</v>
      </c>
      <c r="Z65" s="147">
        <v>159</v>
      </c>
      <c r="AA65" s="147">
        <v>9</v>
      </c>
      <c r="AB65" s="147">
        <v>28</v>
      </c>
      <c r="AC65" s="147">
        <v>120</v>
      </c>
      <c r="AD65" s="147">
        <v>39</v>
      </c>
      <c r="AE65" s="147">
        <v>13</v>
      </c>
      <c r="AF65" s="147">
        <v>22</v>
      </c>
      <c r="AG65" s="147">
        <v>205</v>
      </c>
      <c r="AH65" s="156">
        <v>502</v>
      </c>
      <c r="AI65" s="156">
        <v>126</v>
      </c>
      <c r="AJ65" s="156">
        <v>6</v>
      </c>
      <c r="AK65" s="156">
        <v>0</v>
      </c>
      <c r="AL65" s="156">
        <v>9</v>
      </c>
      <c r="AM65" s="156">
        <v>4</v>
      </c>
      <c r="AN65" s="156">
        <v>285</v>
      </c>
      <c r="AO65" s="160">
        <f t="shared" si="79"/>
        <v>3054</v>
      </c>
      <c r="AQ65" s="161" t="s">
        <v>13</v>
      </c>
      <c r="AR65" s="164">
        <v>1277</v>
      </c>
      <c r="AS65" s="147">
        <v>248</v>
      </c>
      <c r="AT65" s="147">
        <v>303</v>
      </c>
      <c r="AU65" s="147">
        <v>122</v>
      </c>
      <c r="AV65" s="147">
        <v>7</v>
      </c>
      <c r="AW65" s="164">
        <v>36</v>
      </c>
      <c r="AX65" s="147">
        <v>71</v>
      </c>
      <c r="AY65" s="147">
        <v>31</v>
      </c>
      <c r="AZ65" s="147">
        <v>21</v>
      </c>
      <c r="BA65" s="147">
        <v>40</v>
      </c>
      <c r="BB65" s="147">
        <v>127</v>
      </c>
      <c r="BC65" s="156">
        <v>499</v>
      </c>
      <c r="BD65" s="156">
        <v>177</v>
      </c>
      <c r="BE65" s="156">
        <v>6</v>
      </c>
      <c r="BF65" s="156">
        <v>0</v>
      </c>
      <c r="BG65" s="156">
        <v>19</v>
      </c>
      <c r="BH65" s="156">
        <v>0</v>
      </c>
      <c r="BI65" s="156">
        <v>258</v>
      </c>
      <c r="BJ65" s="165">
        <f t="shared" si="80"/>
        <v>3242</v>
      </c>
    </row>
    <row r="66" spans="1:62" x14ac:dyDescent="0.2">
      <c r="A66" s="143" t="s">
        <v>14</v>
      </c>
      <c r="B66" s="147">
        <v>1622</v>
      </c>
      <c r="C66" s="147">
        <v>186</v>
      </c>
      <c r="D66" s="147">
        <v>390</v>
      </c>
      <c r="E66" s="147">
        <v>319</v>
      </c>
      <c r="F66" s="147">
        <v>71</v>
      </c>
      <c r="G66" s="147">
        <v>63</v>
      </c>
      <c r="H66" s="147">
        <v>260</v>
      </c>
      <c r="I66" s="147">
        <v>89</v>
      </c>
      <c r="J66" s="147">
        <v>19</v>
      </c>
      <c r="K66" s="147">
        <v>31</v>
      </c>
      <c r="L66" s="147">
        <v>111</v>
      </c>
      <c r="M66" s="147">
        <v>897</v>
      </c>
      <c r="N66" s="147">
        <v>319</v>
      </c>
      <c r="O66" s="147">
        <v>5</v>
      </c>
      <c r="P66" s="147">
        <v>4</v>
      </c>
      <c r="Q66" s="147">
        <v>41</v>
      </c>
      <c r="R66" s="147">
        <v>3</v>
      </c>
      <c r="S66" s="147">
        <v>93</v>
      </c>
      <c r="T66" s="160">
        <f t="shared" si="78"/>
        <v>4523</v>
      </c>
      <c r="V66" s="158" t="s">
        <v>14</v>
      </c>
      <c r="W66" s="147">
        <v>2064</v>
      </c>
      <c r="X66" s="147">
        <v>322</v>
      </c>
      <c r="Y66" s="147">
        <v>470</v>
      </c>
      <c r="Z66" s="147">
        <v>362</v>
      </c>
      <c r="AA66" s="147">
        <v>110</v>
      </c>
      <c r="AB66" s="147">
        <v>156</v>
      </c>
      <c r="AC66" s="147">
        <v>258</v>
      </c>
      <c r="AD66" s="147">
        <v>117</v>
      </c>
      <c r="AE66" s="147">
        <v>14</v>
      </c>
      <c r="AF66" s="147">
        <v>7</v>
      </c>
      <c r="AG66" s="147">
        <v>112</v>
      </c>
      <c r="AH66" s="156">
        <v>912</v>
      </c>
      <c r="AI66" s="156">
        <v>310</v>
      </c>
      <c r="AJ66" s="156">
        <v>5</v>
      </c>
      <c r="AK66" s="156">
        <v>5</v>
      </c>
      <c r="AL66" s="156">
        <v>35</v>
      </c>
      <c r="AM66" s="156">
        <v>4</v>
      </c>
      <c r="AN66" s="156">
        <v>41</v>
      </c>
      <c r="AO66" s="160">
        <f t="shared" si="79"/>
        <v>5304</v>
      </c>
      <c r="AQ66" s="161" t="s">
        <v>14</v>
      </c>
      <c r="AR66" s="164">
        <v>2296</v>
      </c>
      <c r="AS66" s="147">
        <v>449</v>
      </c>
      <c r="AT66" s="147">
        <v>451</v>
      </c>
      <c r="AU66" s="147">
        <v>283</v>
      </c>
      <c r="AV66" s="147">
        <v>131</v>
      </c>
      <c r="AW66" s="164">
        <v>112</v>
      </c>
      <c r="AX66" s="147">
        <v>257</v>
      </c>
      <c r="AY66" s="147">
        <v>104</v>
      </c>
      <c r="AZ66" s="147">
        <v>11</v>
      </c>
      <c r="BA66" s="147">
        <v>43</v>
      </c>
      <c r="BB66" s="147">
        <v>65</v>
      </c>
      <c r="BC66" s="156">
        <v>996</v>
      </c>
      <c r="BD66" s="156">
        <v>332</v>
      </c>
      <c r="BE66" s="156">
        <v>2</v>
      </c>
      <c r="BF66" s="156">
        <v>4</v>
      </c>
      <c r="BG66" s="156">
        <v>36</v>
      </c>
      <c r="BH66" s="156">
        <v>6</v>
      </c>
      <c r="BI66" s="156">
        <v>59</v>
      </c>
      <c r="BJ66" s="165">
        <f t="shared" si="80"/>
        <v>5637</v>
      </c>
    </row>
    <row r="67" spans="1:62" x14ac:dyDescent="0.2">
      <c r="A67" s="143" t="s">
        <v>15</v>
      </c>
      <c r="B67" s="147">
        <v>2044</v>
      </c>
      <c r="C67" s="147">
        <v>96</v>
      </c>
      <c r="D67" s="147">
        <v>501</v>
      </c>
      <c r="E67" s="147">
        <v>294</v>
      </c>
      <c r="F67" s="147">
        <v>51</v>
      </c>
      <c r="G67" s="147">
        <v>193</v>
      </c>
      <c r="H67" s="147">
        <v>286</v>
      </c>
      <c r="I67" s="147">
        <v>107</v>
      </c>
      <c r="J67" s="147">
        <v>81</v>
      </c>
      <c r="K67" s="147">
        <v>24</v>
      </c>
      <c r="L67" s="147">
        <v>89</v>
      </c>
      <c r="M67" s="147">
        <v>1711</v>
      </c>
      <c r="N67" s="147">
        <v>319</v>
      </c>
      <c r="O67" s="147">
        <v>16</v>
      </c>
      <c r="P67" s="147">
        <v>14</v>
      </c>
      <c r="Q67" s="147">
        <v>73</v>
      </c>
      <c r="R67" s="147">
        <v>16</v>
      </c>
      <c r="S67" s="147">
        <v>72</v>
      </c>
      <c r="T67" s="160">
        <f t="shared" si="78"/>
        <v>5987</v>
      </c>
      <c r="V67" s="158" t="s">
        <v>15</v>
      </c>
      <c r="W67" s="147">
        <v>1935</v>
      </c>
      <c r="X67" s="147">
        <v>85</v>
      </c>
      <c r="Y67" s="147">
        <v>468</v>
      </c>
      <c r="Z67" s="147">
        <v>299</v>
      </c>
      <c r="AA67" s="147">
        <v>79</v>
      </c>
      <c r="AB67" s="147">
        <v>216</v>
      </c>
      <c r="AC67" s="147">
        <v>218</v>
      </c>
      <c r="AD67" s="147">
        <v>56</v>
      </c>
      <c r="AE67" s="147">
        <v>62</v>
      </c>
      <c r="AF67" s="147">
        <v>59</v>
      </c>
      <c r="AG67" s="147">
        <v>155</v>
      </c>
      <c r="AH67" s="156">
        <v>1610</v>
      </c>
      <c r="AI67" s="156">
        <v>271</v>
      </c>
      <c r="AJ67" s="156">
        <v>15</v>
      </c>
      <c r="AK67" s="156">
        <v>15</v>
      </c>
      <c r="AL67" s="156">
        <v>71</v>
      </c>
      <c r="AM67" s="156">
        <v>30</v>
      </c>
      <c r="AN67" s="156">
        <v>80</v>
      </c>
      <c r="AO67" s="160">
        <f t="shared" si="79"/>
        <v>5724</v>
      </c>
      <c r="AQ67" s="161" t="s">
        <v>15</v>
      </c>
      <c r="AR67" s="164">
        <v>2032</v>
      </c>
      <c r="AS67" s="147">
        <v>173</v>
      </c>
      <c r="AT67" s="147">
        <v>474</v>
      </c>
      <c r="AU67" s="147">
        <v>242</v>
      </c>
      <c r="AV67" s="147">
        <v>26</v>
      </c>
      <c r="AW67" s="164">
        <v>176</v>
      </c>
      <c r="AX67" s="147">
        <v>236</v>
      </c>
      <c r="AY67" s="147">
        <v>56</v>
      </c>
      <c r="AZ67" s="147">
        <v>75</v>
      </c>
      <c r="BA67" s="147">
        <v>15</v>
      </c>
      <c r="BB67" s="147">
        <v>117</v>
      </c>
      <c r="BC67" s="156">
        <v>1414</v>
      </c>
      <c r="BD67" s="156">
        <v>252</v>
      </c>
      <c r="BE67" s="156">
        <v>2</v>
      </c>
      <c r="BF67" s="156">
        <v>6</v>
      </c>
      <c r="BG67" s="156">
        <v>37</v>
      </c>
      <c r="BH67" s="156">
        <v>7</v>
      </c>
      <c r="BI67" s="156">
        <v>33</v>
      </c>
      <c r="BJ67" s="165">
        <f t="shared" si="80"/>
        <v>5373</v>
      </c>
    </row>
    <row r="68" spans="1:62" x14ac:dyDescent="0.2">
      <c r="A68" s="143" t="s">
        <v>16</v>
      </c>
      <c r="B68" s="147">
        <v>1380</v>
      </c>
      <c r="C68" s="147">
        <v>68</v>
      </c>
      <c r="D68" s="147">
        <v>229</v>
      </c>
      <c r="E68" s="147">
        <v>220</v>
      </c>
      <c r="F68" s="147">
        <v>49</v>
      </c>
      <c r="G68" s="147">
        <v>45</v>
      </c>
      <c r="H68" s="147">
        <v>113</v>
      </c>
      <c r="I68" s="147">
        <v>22</v>
      </c>
      <c r="J68" s="147">
        <v>16</v>
      </c>
      <c r="K68" s="147">
        <v>39</v>
      </c>
      <c r="L68" s="147">
        <v>106</v>
      </c>
      <c r="M68" s="147">
        <v>869</v>
      </c>
      <c r="N68" s="147">
        <v>529</v>
      </c>
      <c r="O68" s="147">
        <v>27</v>
      </c>
      <c r="P68" s="147">
        <v>20</v>
      </c>
      <c r="Q68" s="147">
        <v>36</v>
      </c>
      <c r="R68" s="147">
        <v>19</v>
      </c>
      <c r="S68" s="147">
        <v>147</v>
      </c>
      <c r="T68" s="160">
        <f t="shared" si="78"/>
        <v>3934</v>
      </c>
      <c r="V68" s="158" t="s">
        <v>16</v>
      </c>
      <c r="W68" s="147">
        <v>1720</v>
      </c>
      <c r="X68" s="147">
        <v>54</v>
      </c>
      <c r="Y68" s="147">
        <v>216</v>
      </c>
      <c r="Z68" s="147">
        <v>201</v>
      </c>
      <c r="AA68" s="147">
        <v>47</v>
      </c>
      <c r="AB68" s="147">
        <v>53</v>
      </c>
      <c r="AC68" s="147">
        <v>88</v>
      </c>
      <c r="AD68" s="147">
        <v>20</v>
      </c>
      <c r="AE68" s="147">
        <v>10</v>
      </c>
      <c r="AF68" s="147">
        <v>59</v>
      </c>
      <c r="AG68" s="147">
        <v>188</v>
      </c>
      <c r="AH68" s="156">
        <v>1086</v>
      </c>
      <c r="AI68" s="156">
        <v>632</v>
      </c>
      <c r="AJ68" s="156">
        <v>13</v>
      </c>
      <c r="AK68" s="156">
        <v>14</v>
      </c>
      <c r="AL68" s="156">
        <v>39</v>
      </c>
      <c r="AM68" s="156">
        <v>21</v>
      </c>
      <c r="AN68" s="156">
        <v>147</v>
      </c>
      <c r="AO68" s="160">
        <f t="shared" si="79"/>
        <v>4608</v>
      </c>
      <c r="AQ68" s="161" t="s">
        <v>16</v>
      </c>
      <c r="AR68" s="164">
        <v>1487</v>
      </c>
      <c r="AS68" s="147">
        <v>14</v>
      </c>
      <c r="AT68" s="147">
        <v>292</v>
      </c>
      <c r="AU68" s="147">
        <v>212</v>
      </c>
      <c r="AV68" s="147">
        <v>35</v>
      </c>
      <c r="AW68" s="164">
        <v>31</v>
      </c>
      <c r="AX68" s="147">
        <v>91</v>
      </c>
      <c r="AY68" s="147">
        <v>17</v>
      </c>
      <c r="AZ68" s="147">
        <v>8</v>
      </c>
      <c r="BA68" s="147">
        <v>13</v>
      </c>
      <c r="BB68" s="147">
        <v>94</v>
      </c>
      <c r="BC68" s="156">
        <v>1388</v>
      </c>
      <c r="BD68" s="156">
        <v>500</v>
      </c>
      <c r="BE68" s="156">
        <v>22</v>
      </c>
      <c r="BF68" s="156">
        <v>11</v>
      </c>
      <c r="BG68" s="156">
        <v>28</v>
      </c>
      <c r="BH68" s="156">
        <v>26</v>
      </c>
      <c r="BI68" s="156">
        <v>83</v>
      </c>
      <c r="BJ68" s="165">
        <f t="shared" si="80"/>
        <v>4352</v>
      </c>
    </row>
    <row r="69" spans="1:62" x14ac:dyDescent="0.2">
      <c r="A69" s="143" t="s">
        <v>17</v>
      </c>
      <c r="B69" s="147">
        <v>13</v>
      </c>
      <c r="C69" s="147">
        <v>0</v>
      </c>
      <c r="D69" s="147">
        <v>1</v>
      </c>
      <c r="E69" s="147">
        <v>10</v>
      </c>
      <c r="F69" s="147">
        <v>3</v>
      </c>
      <c r="G69" s="147">
        <v>0</v>
      </c>
      <c r="H69" s="147">
        <v>7</v>
      </c>
      <c r="I69" s="147">
        <v>0</v>
      </c>
      <c r="J69" s="147">
        <v>0</v>
      </c>
      <c r="K69" s="147">
        <v>0</v>
      </c>
      <c r="L69" s="147">
        <v>7</v>
      </c>
      <c r="M69" s="147">
        <v>117</v>
      </c>
      <c r="N69" s="147">
        <v>99</v>
      </c>
      <c r="O69" s="147">
        <v>0</v>
      </c>
      <c r="P69" s="147">
        <v>4</v>
      </c>
      <c r="Q69" s="147">
        <v>1</v>
      </c>
      <c r="R69" s="147">
        <v>0</v>
      </c>
      <c r="S69" s="147">
        <v>0</v>
      </c>
      <c r="T69" s="160">
        <f t="shared" si="78"/>
        <v>262</v>
      </c>
      <c r="V69" s="158" t="s">
        <v>17</v>
      </c>
      <c r="W69" s="147">
        <v>6</v>
      </c>
      <c r="X69" s="147">
        <v>0</v>
      </c>
      <c r="Y69" s="147">
        <v>1</v>
      </c>
      <c r="Z69" s="147">
        <v>10</v>
      </c>
      <c r="AA69" s="147">
        <v>1</v>
      </c>
      <c r="AB69" s="147">
        <v>6</v>
      </c>
      <c r="AC69" s="147">
        <v>5</v>
      </c>
      <c r="AD69" s="147">
        <v>0</v>
      </c>
      <c r="AE69" s="147">
        <v>1</v>
      </c>
      <c r="AF69" s="147">
        <v>1</v>
      </c>
      <c r="AG69" s="147">
        <v>8</v>
      </c>
      <c r="AH69" s="156">
        <v>123</v>
      </c>
      <c r="AI69" s="156">
        <v>51</v>
      </c>
      <c r="AJ69" s="156">
        <v>0</v>
      </c>
      <c r="AK69" s="156">
        <v>6</v>
      </c>
      <c r="AL69" s="156">
        <v>0</v>
      </c>
      <c r="AM69" s="156">
        <v>0</v>
      </c>
      <c r="AN69" s="156">
        <v>0</v>
      </c>
      <c r="AO69" s="160">
        <f t="shared" si="79"/>
        <v>219</v>
      </c>
      <c r="AQ69" s="161" t="s">
        <v>17</v>
      </c>
      <c r="AR69" s="164">
        <v>24</v>
      </c>
      <c r="AS69" s="147">
        <v>0</v>
      </c>
      <c r="AT69" s="147">
        <v>0</v>
      </c>
      <c r="AU69" s="147">
        <v>8</v>
      </c>
      <c r="AV69" s="147">
        <v>0</v>
      </c>
      <c r="AW69" s="164">
        <v>3</v>
      </c>
      <c r="AX69" s="147">
        <v>9</v>
      </c>
      <c r="AY69" s="147">
        <v>0</v>
      </c>
      <c r="AZ69" s="147">
        <v>2</v>
      </c>
      <c r="BA69" s="147">
        <v>0</v>
      </c>
      <c r="BB69" s="147">
        <v>12</v>
      </c>
      <c r="BC69" s="156">
        <v>143</v>
      </c>
      <c r="BD69" s="156">
        <v>134</v>
      </c>
      <c r="BE69" s="156">
        <v>0</v>
      </c>
      <c r="BF69" s="156">
        <v>0</v>
      </c>
      <c r="BG69" s="156">
        <v>0</v>
      </c>
      <c r="BH69" s="156">
        <v>3</v>
      </c>
      <c r="BI69" s="156">
        <v>4</v>
      </c>
      <c r="BJ69" s="165">
        <f t="shared" si="80"/>
        <v>342</v>
      </c>
    </row>
    <row r="70" spans="1:62" x14ac:dyDescent="0.2">
      <c r="A70" s="143" t="s">
        <v>18</v>
      </c>
      <c r="B70" s="147">
        <v>101</v>
      </c>
      <c r="C70" s="147">
        <v>3</v>
      </c>
      <c r="D70" s="147">
        <v>13</v>
      </c>
      <c r="E70" s="147">
        <v>4</v>
      </c>
      <c r="F70" s="147">
        <v>3</v>
      </c>
      <c r="G70" s="147">
        <v>2</v>
      </c>
      <c r="H70" s="147">
        <v>15</v>
      </c>
      <c r="I70" s="147">
        <v>2</v>
      </c>
      <c r="J70" s="147">
        <v>9</v>
      </c>
      <c r="K70" s="147">
        <v>1</v>
      </c>
      <c r="L70" s="147">
        <v>17</v>
      </c>
      <c r="M70" s="147">
        <v>531</v>
      </c>
      <c r="N70" s="147">
        <v>101</v>
      </c>
      <c r="O70" s="147">
        <v>3</v>
      </c>
      <c r="P70" s="147">
        <v>4</v>
      </c>
      <c r="Q70" s="147">
        <v>0</v>
      </c>
      <c r="R70" s="147">
        <v>0</v>
      </c>
      <c r="S70" s="147">
        <v>32</v>
      </c>
      <c r="T70" s="160">
        <f t="shared" si="78"/>
        <v>841</v>
      </c>
      <c r="V70" s="158" t="s">
        <v>18</v>
      </c>
      <c r="W70" s="147">
        <v>71</v>
      </c>
      <c r="X70" s="147">
        <v>6</v>
      </c>
      <c r="Y70" s="147">
        <v>19</v>
      </c>
      <c r="Z70" s="147">
        <v>18</v>
      </c>
      <c r="AA70" s="147">
        <v>2</v>
      </c>
      <c r="AB70" s="147">
        <v>2</v>
      </c>
      <c r="AC70" s="147">
        <v>17</v>
      </c>
      <c r="AD70" s="147">
        <v>3</v>
      </c>
      <c r="AE70" s="147">
        <v>0</v>
      </c>
      <c r="AF70" s="147">
        <v>4</v>
      </c>
      <c r="AG70" s="147">
        <v>45</v>
      </c>
      <c r="AH70" s="156">
        <v>536</v>
      </c>
      <c r="AI70" s="156">
        <v>114</v>
      </c>
      <c r="AJ70" s="156">
        <v>1</v>
      </c>
      <c r="AK70" s="156">
        <v>4</v>
      </c>
      <c r="AL70" s="156">
        <v>0</v>
      </c>
      <c r="AM70" s="156">
        <v>0</v>
      </c>
      <c r="AN70" s="156">
        <v>32</v>
      </c>
      <c r="AO70" s="160">
        <f t="shared" si="79"/>
        <v>874</v>
      </c>
      <c r="AQ70" s="161" t="s">
        <v>18</v>
      </c>
      <c r="AR70" s="164">
        <v>64</v>
      </c>
      <c r="AS70" s="147">
        <v>4</v>
      </c>
      <c r="AT70" s="147">
        <v>11</v>
      </c>
      <c r="AU70" s="147">
        <v>26</v>
      </c>
      <c r="AV70" s="147">
        <v>1</v>
      </c>
      <c r="AW70" s="164">
        <v>1</v>
      </c>
      <c r="AX70" s="147">
        <v>5</v>
      </c>
      <c r="AY70" s="147">
        <v>1</v>
      </c>
      <c r="AZ70" s="147">
        <v>2</v>
      </c>
      <c r="BA70" s="147">
        <v>2</v>
      </c>
      <c r="BB70" s="147">
        <v>7</v>
      </c>
      <c r="BC70" s="156">
        <v>322</v>
      </c>
      <c r="BD70" s="156">
        <v>78</v>
      </c>
      <c r="BE70" s="156">
        <v>2</v>
      </c>
      <c r="BF70" s="156">
        <v>9</v>
      </c>
      <c r="BG70" s="156">
        <v>0</v>
      </c>
      <c r="BH70" s="156">
        <v>1</v>
      </c>
      <c r="BI70" s="156">
        <v>2</v>
      </c>
      <c r="BJ70" s="165">
        <f t="shared" si="80"/>
        <v>538</v>
      </c>
    </row>
    <row r="71" spans="1:62" x14ac:dyDescent="0.2">
      <c r="A71" s="143" t="s">
        <v>19</v>
      </c>
      <c r="B71" s="147">
        <v>301</v>
      </c>
      <c r="C71" s="147">
        <v>57</v>
      </c>
      <c r="D71" s="147">
        <v>70</v>
      </c>
      <c r="E71" s="147">
        <v>34</v>
      </c>
      <c r="F71" s="147">
        <v>9</v>
      </c>
      <c r="G71" s="147">
        <v>8</v>
      </c>
      <c r="H71" s="147">
        <v>38</v>
      </c>
      <c r="I71" s="147">
        <v>9</v>
      </c>
      <c r="J71" s="147">
        <v>21</v>
      </c>
      <c r="K71" s="147">
        <v>2</v>
      </c>
      <c r="L71" s="147">
        <v>27</v>
      </c>
      <c r="M71" s="147">
        <v>73</v>
      </c>
      <c r="N71" s="147">
        <v>10</v>
      </c>
      <c r="O71" s="147">
        <v>0</v>
      </c>
      <c r="P71" s="147">
        <v>0</v>
      </c>
      <c r="Q71" s="147">
        <v>2</v>
      </c>
      <c r="R71" s="147">
        <v>0</v>
      </c>
      <c r="S71" s="147">
        <v>5</v>
      </c>
      <c r="T71" s="160">
        <f t="shared" si="78"/>
        <v>666</v>
      </c>
      <c r="V71" s="158" t="s">
        <v>19</v>
      </c>
      <c r="W71" s="147">
        <v>324</v>
      </c>
      <c r="X71" s="147">
        <v>84</v>
      </c>
      <c r="Y71" s="147">
        <v>101</v>
      </c>
      <c r="Z71" s="147">
        <v>51</v>
      </c>
      <c r="AA71" s="147">
        <v>11</v>
      </c>
      <c r="AB71" s="147">
        <v>24</v>
      </c>
      <c r="AC71" s="147">
        <v>34</v>
      </c>
      <c r="AD71" s="147">
        <v>14</v>
      </c>
      <c r="AE71" s="147">
        <v>21</v>
      </c>
      <c r="AF71" s="147">
        <v>14</v>
      </c>
      <c r="AG71" s="147">
        <v>22</v>
      </c>
      <c r="AH71" s="156">
        <v>138</v>
      </c>
      <c r="AI71" s="156">
        <v>30</v>
      </c>
      <c r="AJ71" s="156">
        <v>2</v>
      </c>
      <c r="AK71" s="156">
        <v>0</v>
      </c>
      <c r="AL71" s="156">
        <v>0</v>
      </c>
      <c r="AM71" s="156">
        <v>3</v>
      </c>
      <c r="AN71" s="156">
        <v>17</v>
      </c>
      <c r="AO71" s="160">
        <f t="shared" si="79"/>
        <v>890</v>
      </c>
      <c r="AQ71" s="161" t="s">
        <v>19</v>
      </c>
      <c r="AR71" s="164">
        <v>358</v>
      </c>
      <c r="AS71" s="147">
        <v>121</v>
      </c>
      <c r="AT71" s="147">
        <v>113</v>
      </c>
      <c r="AU71" s="147">
        <v>48</v>
      </c>
      <c r="AV71" s="147">
        <v>14</v>
      </c>
      <c r="AW71" s="164">
        <v>30</v>
      </c>
      <c r="AX71" s="147">
        <v>39</v>
      </c>
      <c r="AY71" s="147">
        <v>19</v>
      </c>
      <c r="AZ71" s="147">
        <v>15</v>
      </c>
      <c r="BA71" s="147">
        <v>14</v>
      </c>
      <c r="BB71" s="147">
        <v>52</v>
      </c>
      <c r="BC71" s="156">
        <v>107</v>
      </c>
      <c r="BD71" s="156">
        <v>8</v>
      </c>
      <c r="BE71" s="156">
        <v>1</v>
      </c>
      <c r="BF71" s="156">
        <v>0</v>
      </c>
      <c r="BG71" s="156">
        <v>1</v>
      </c>
      <c r="BH71" s="156">
        <v>4</v>
      </c>
      <c r="BI71" s="156">
        <v>26</v>
      </c>
      <c r="BJ71" s="165">
        <f t="shared" si="80"/>
        <v>970</v>
      </c>
    </row>
    <row r="72" spans="1:62" x14ac:dyDescent="0.2">
      <c r="A72" s="143" t="s">
        <v>20</v>
      </c>
      <c r="B72" s="147">
        <v>127</v>
      </c>
      <c r="C72" s="147">
        <v>13</v>
      </c>
      <c r="D72" s="147">
        <v>19</v>
      </c>
      <c r="E72" s="147">
        <v>36</v>
      </c>
      <c r="F72" s="147">
        <v>1</v>
      </c>
      <c r="G72" s="147">
        <v>8</v>
      </c>
      <c r="H72" s="147">
        <v>13</v>
      </c>
      <c r="I72" s="147">
        <v>3</v>
      </c>
      <c r="J72" s="147">
        <v>0</v>
      </c>
      <c r="K72" s="147">
        <v>0</v>
      </c>
      <c r="L72" s="147">
        <v>7</v>
      </c>
      <c r="M72" s="147">
        <v>123</v>
      </c>
      <c r="N72" s="147">
        <v>58</v>
      </c>
      <c r="O72" s="147">
        <v>0</v>
      </c>
      <c r="P72" s="147">
        <v>11</v>
      </c>
      <c r="Q72" s="147">
        <v>1</v>
      </c>
      <c r="R72" s="147">
        <v>0</v>
      </c>
      <c r="S72" s="147">
        <v>8</v>
      </c>
      <c r="T72" s="160">
        <f t="shared" si="78"/>
        <v>428</v>
      </c>
      <c r="V72" s="158" t="s">
        <v>20</v>
      </c>
      <c r="W72" s="147">
        <v>128</v>
      </c>
      <c r="X72" s="147">
        <v>3</v>
      </c>
      <c r="Y72" s="147">
        <v>29</v>
      </c>
      <c r="Z72" s="147">
        <v>35</v>
      </c>
      <c r="AA72" s="147">
        <v>7</v>
      </c>
      <c r="AB72" s="147">
        <v>6</v>
      </c>
      <c r="AC72" s="147">
        <v>28</v>
      </c>
      <c r="AD72" s="147">
        <v>3</v>
      </c>
      <c r="AE72" s="147">
        <v>5</v>
      </c>
      <c r="AF72" s="147">
        <v>5</v>
      </c>
      <c r="AG72" s="147">
        <v>33</v>
      </c>
      <c r="AH72" s="156">
        <v>119</v>
      </c>
      <c r="AI72" s="156">
        <v>57</v>
      </c>
      <c r="AJ72" s="156">
        <v>1</v>
      </c>
      <c r="AK72" s="156">
        <v>0</v>
      </c>
      <c r="AL72" s="156">
        <v>0</v>
      </c>
      <c r="AM72" s="156">
        <v>0</v>
      </c>
      <c r="AN72" s="156">
        <v>10</v>
      </c>
      <c r="AO72" s="160">
        <f t="shared" si="79"/>
        <v>469</v>
      </c>
      <c r="AQ72" s="161" t="s">
        <v>20</v>
      </c>
      <c r="AR72" s="164">
        <v>115</v>
      </c>
      <c r="AS72" s="147">
        <v>0</v>
      </c>
      <c r="AT72" s="147">
        <v>29</v>
      </c>
      <c r="AU72" s="147">
        <v>11</v>
      </c>
      <c r="AV72" s="147">
        <v>4</v>
      </c>
      <c r="AW72" s="164">
        <v>2</v>
      </c>
      <c r="AX72" s="147">
        <v>14</v>
      </c>
      <c r="AY72" s="147">
        <v>1</v>
      </c>
      <c r="AZ72" s="147">
        <v>1</v>
      </c>
      <c r="BA72" s="147">
        <v>0</v>
      </c>
      <c r="BB72" s="147">
        <v>46</v>
      </c>
      <c r="BC72" s="156">
        <v>150</v>
      </c>
      <c r="BD72" s="156">
        <v>47</v>
      </c>
      <c r="BE72" s="156">
        <v>1</v>
      </c>
      <c r="BF72" s="156">
        <v>1</v>
      </c>
      <c r="BG72" s="156">
        <v>2</v>
      </c>
      <c r="BH72" s="156">
        <v>1</v>
      </c>
      <c r="BI72" s="156">
        <v>6</v>
      </c>
      <c r="BJ72" s="165">
        <f t="shared" si="80"/>
        <v>431</v>
      </c>
    </row>
    <row r="73" spans="1:62" x14ac:dyDescent="0.2">
      <c r="A73" s="143" t="s">
        <v>21</v>
      </c>
      <c r="B73" s="147">
        <v>862</v>
      </c>
      <c r="C73" s="147">
        <v>151</v>
      </c>
      <c r="D73" s="147">
        <v>327</v>
      </c>
      <c r="E73" s="147">
        <v>174</v>
      </c>
      <c r="F73" s="147">
        <v>33</v>
      </c>
      <c r="G73" s="147">
        <v>75</v>
      </c>
      <c r="H73" s="147">
        <v>113</v>
      </c>
      <c r="I73" s="147">
        <v>24</v>
      </c>
      <c r="J73" s="147">
        <v>25</v>
      </c>
      <c r="K73" s="147">
        <v>20</v>
      </c>
      <c r="L73" s="147">
        <v>69</v>
      </c>
      <c r="M73" s="147">
        <v>1509</v>
      </c>
      <c r="N73" s="147">
        <v>966</v>
      </c>
      <c r="O73" s="147">
        <v>7</v>
      </c>
      <c r="P73" s="147">
        <v>41</v>
      </c>
      <c r="Q73" s="147">
        <v>27</v>
      </c>
      <c r="R73" s="147">
        <v>16</v>
      </c>
      <c r="S73" s="147">
        <v>54</v>
      </c>
      <c r="T73" s="160">
        <f t="shared" si="78"/>
        <v>4493</v>
      </c>
      <c r="V73" s="158" t="s">
        <v>21</v>
      </c>
      <c r="W73" s="147">
        <v>1057</v>
      </c>
      <c r="X73" s="147">
        <v>170</v>
      </c>
      <c r="Y73" s="147">
        <v>349</v>
      </c>
      <c r="Z73" s="147">
        <v>199</v>
      </c>
      <c r="AA73" s="147">
        <v>73</v>
      </c>
      <c r="AB73" s="147">
        <v>70</v>
      </c>
      <c r="AC73" s="147">
        <v>90</v>
      </c>
      <c r="AD73" s="147">
        <v>19</v>
      </c>
      <c r="AE73" s="147">
        <v>34</v>
      </c>
      <c r="AF73" s="147">
        <v>37</v>
      </c>
      <c r="AG73" s="147">
        <v>125</v>
      </c>
      <c r="AH73" s="156">
        <v>1655</v>
      </c>
      <c r="AI73" s="156">
        <v>1020</v>
      </c>
      <c r="AJ73" s="156">
        <v>6</v>
      </c>
      <c r="AK73" s="156">
        <v>37</v>
      </c>
      <c r="AL73" s="156">
        <v>35</v>
      </c>
      <c r="AM73" s="156">
        <v>8</v>
      </c>
      <c r="AN73" s="156">
        <v>42</v>
      </c>
      <c r="AO73" s="160">
        <f t="shared" si="79"/>
        <v>5026</v>
      </c>
      <c r="AQ73" s="161" t="s">
        <v>21</v>
      </c>
      <c r="AR73" s="164">
        <v>887</v>
      </c>
      <c r="AS73" s="147">
        <v>81</v>
      </c>
      <c r="AT73" s="147">
        <v>238</v>
      </c>
      <c r="AU73" s="147">
        <v>130</v>
      </c>
      <c r="AV73" s="147">
        <v>41</v>
      </c>
      <c r="AW73" s="164">
        <v>87</v>
      </c>
      <c r="AX73" s="147">
        <v>75</v>
      </c>
      <c r="AY73" s="147">
        <v>14</v>
      </c>
      <c r="AZ73" s="147">
        <v>15</v>
      </c>
      <c r="BA73" s="147">
        <v>8</v>
      </c>
      <c r="BB73" s="147">
        <v>126</v>
      </c>
      <c r="BC73" s="156">
        <v>1358</v>
      </c>
      <c r="BD73" s="156">
        <v>801</v>
      </c>
      <c r="BE73" s="156">
        <v>5</v>
      </c>
      <c r="BF73" s="156">
        <v>47</v>
      </c>
      <c r="BG73" s="156">
        <v>11</v>
      </c>
      <c r="BH73" s="156">
        <v>12</v>
      </c>
      <c r="BI73" s="156">
        <v>88</v>
      </c>
      <c r="BJ73" s="165">
        <f t="shared" si="80"/>
        <v>4024</v>
      </c>
    </row>
    <row r="74" spans="1:62" x14ac:dyDescent="0.2">
      <c r="A74" s="143" t="s">
        <v>22</v>
      </c>
      <c r="B74" s="147">
        <v>624</v>
      </c>
      <c r="C74" s="147">
        <v>44</v>
      </c>
      <c r="D74" s="147">
        <v>172</v>
      </c>
      <c r="E74" s="147">
        <v>154</v>
      </c>
      <c r="F74" s="147">
        <v>22</v>
      </c>
      <c r="G74" s="147">
        <v>15</v>
      </c>
      <c r="H74" s="147">
        <v>69</v>
      </c>
      <c r="I74" s="147">
        <v>7</v>
      </c>
      <c r="J74" s="147">
        <v>13</v>
      </c>
      <c r="K74" s="147">
        <v>12</v>
      </c>
      <c r="L74" s="147">
        <v>119</v>
      </c>
      <c r="M74" s="147">
        <v>261</v>
      </c>
      <c r="N74" s="147">
        <v>54</v>
      </c>
      <c r="O74" s="147">
        <v>2</v>
      </c>
      <c r="P74" s="147">
        <v>0</v>
      </c>
      <c r="Q74" s="147">
        <v>10</v>
      </c>
      <c r="R74" s="147">
        <v>1</v>
      </c>
      <c r="S74" s="147">
        <v>43</v>
      </c>
      <c r="T74" s="160">
        <f t="shared" si="78"/>
        <v>1622</v>
      </c>
      <c r="V74" s="158" t="s">
        <v>22</v>
      </c>
      <c r="W74" s="147">
        <v>697</v>
      </c>
      <c r="X74" s="147">
        <v>55</v>
      </c>
      <c r="Y74" s="147">
        <v>161</v>
      </c>
      <c r="Z74" s="147">
        <v>166</v>
      </c>
      <c r="AA74" s="147">
        <v>76</v>
      </c>
      <c r="AB74" s="147">
        <v>26</v>
      </c>
      <c r="AC74" s="147">
        <v>95</v>
      </c>
      <c r="AD74" s="147">
        <v>20</v>
      </c>
      <c r="AE74" s="147">
        <v>5</v>
      </c>
      <c r="AF74" s="147">
        <v>27</v>
      </c>
      <c r="AG74" s="147">
        <v>111</v>
      </c>
      <c r="AH74" s="156">
        <v>273</v>
      </c>
      <c r="AI74" s="156">
        <v>70</v>
      </c>
      <c r="AJ74" s="156">
        <v>5</v>
      </c>
      <c r="AK74" s="156">
        <v>0</v>
      </c>
      <c r="AL74" s="156">
        <v>7</v>
      </c>
      <c r="AM74" s="156">
        <v>1</v>
      </c>
      <c r="AN74" s="156">
        <v>26</v>
      </c>
      <c r="AO74" s="160">
        <f t="shared" si="79"/>
        <v>1821</v>
      </c>
      <c r="AQ74" s="161" t="s">
        <v>22</v>
      </c>
      <c r="AR74" s="164">
        <v>475</v>
      </c>
      <c r="AS74" s="147">
        <v>31</v>
      </c>
      <c r="AT74" s="147">
        <v>165</v>
      </c>
      <c r="AU74" s="147">
        <v>112</v>
      </c>
      <c r="AV74" s="147">
        <v>12</v>
      </c>
      <c r="AW74" s="164">
        <v>23</v>
      </c>
      <c r="AX74" s="147">
        <v>67</v>
      </c>
      <c r="AY74" s="147">
        <v>11</v>
      </c>
      <c r="AZ74" s="147">
        <v>12</v>
      </c>
      <c r="BA74" s="147">
        <v>28</v>
      </c>
      <c r="BB74" s="147">
        <v>135</v>
      </c>
      <c r="BC74" s="156">
        <v>272</v>
      </c>
      <c r="BD74" s="156">
        <v>41</v>
      </c>
      <c r="BE74" s="156">
        <v>8</v>
      </c>
      <c r="BF74" s="156">
        <v>2</v>
      </c>
      <c r="BG74" s="156">
        <v>2</v>
      </c>
      <c r="BH74" s="156">
        <v>7</v>
      </c>
      <c r="BI74" s="156">
        <v>38</v>
      </c>
      <c r="BJ74" s="165">
        <f t="shared" si="80"/>
        <v>1441</v>
      </c>
    </row>
    <row r="75" spans="1:62" x14ac:dyDescent="0.2">
      <c r="A75" s="143" t="s">
        <v>23</v>
      </c>
      <c r="B75" s="147">
        <v>171</v>
      </c>
      <c r="C75" s="147">
        <v>0</v>
      </c>
      <c r="D75" s="147">
        <v>44</v>
      </c>
      <c r="E75" s="147">
        <v>76</v>
      </c>
      <c r="F75" s="147">
        <v>4</v>
      </c>
      <c r="G75" s="147">
        <v>12</v>
      </c>
      <c r="H75" s="147">
        <v>59</v>
      </c>
      <c r="I75" s="147">
        <v>11</v>
      </c>
      <c r="J75" s="147">
        <v>2</v>
      </c>
      <c r="K75" s="147">
        <v>0</v>
      </c>
      <c r="L75" s="147">
        <v>46</v>
      </c>
      <c r="M75" s="147">
        <v>722</v>
      </c>
      <c r="N75" s="147">
        <v>434</v>
      </c>
      <c r="O75" s="147">
        <v>6</v>
      </c>
      <c r="P75" s="147">
        <v>22</v>
      </c>
      <c r="Q75" s="147">
        <v>8</v>
      </c>
      <c r="R75" s="147">
        <v>0</v>
      </c>
      <c r="S75" s="147">
        <v>20</v>
      </c>
      <c r="T75" s="160">
        <f t="shared" si="78"/>
        <v>1637</v>
      </c>
      <c r="V75" s="158" t="s">
        <v>23</v>
      </c>
      <c r="W75" s="147">
        <v>157</v>
      </c>
      <c r="X75" s="147">
        <v>2</v>
      </c>
      <c r="Y75" s="147">
        <v>90</v>
      </c>
      <c r="Z75" s="147">
        <v>90</v>
      </c>
      <c r="AA75" s="147">
        <v>15</v>
      </c>
      <c r="AB75" s="147">
        <v>10</v>
      </c>
      <c r="AC75" s="147">
        <v>57</v>
      </c>
      <c r="AD75" s="147">
        <v>10</v>
      </c>
      <c r="AE75" s="147">
        <v>11</v>
      </c>
      <c r="AF75" s="147">
        <v>1</v>
      </c>
      <c r="AG75" s="147">
        <v>34</v>
      </c>
      <c r="AH75" s="156">
        <v>863</v>
      </c>
      <c r="AI75" s="156">
        <v>518</v>
      </c>
      <c r="AJ75" s="156">
        <v>0</v>
      </c>
      <c r="AK75" s="156">
        <v>29</v>
      </c>
      <c r="AL75" s="156">
        <v>2</v>
      </c>
      <c r="AM75" s="156">
        <v>3</v>
      </c>
      <c r="AN75" s="156">
        <v>14</v>
      </c>
      <c r="AO75" s="160">
        <f t="shared" si="79"/>
        <v>1906</v>
      </c>
      <c r="AQ75" s="161" t="s">
        <v>23</v>
      </c>
      <c r="AR75" s="164">
        <v>189</v>
      </c>
      <c r="AS75" s="147">
        <v>3</v>
      </c>
      <c r="AT75" s="147">
        <v>76</v>
      </c>
      <c r="AU75" s="147">
        <v>140</v>
      </c>
      <c r="AV75" s="147">
        <v>10</v>
      </c>
      <c r="AW75" s="164">
        <v>8</v>
      </c>
      <c r="AX75" s="147">
        <v>60</v>
      </c>
      <c r="AY75" s="147">
        <v>12</v>
      </c>
      <c r="AZ75" s="147">
        <v>7</v>
      </c>
      <c r="BA75" s="147">
        <v>6</v>
      </c>
      <c r="BB75" s="147">
        <v>43</v>
      </c>
      <c r="BC75" s="156">
        <v>1022</v>
      </c>
      <c r="BD75" s="156">
        <v>526</v>
      </c>
      <c r="BE75" s="156">
        <v>2</v>
      </c>
      <c r="BF75" s="156">
        <v>23</v>
      </c>
      <c r="BG75" s="156">
        <v>3</v>
      </c>
      <c r="BH75" s="156">
        <v>8</v>
      </c>
      <c r="BI75" s="156">
        <v>36</v>
      </c>
      <c r="BJ75" s="165">
        <f t="shared" si="80"/>
        <v>2174</v>
      </c>
    </row>
    <row r="76" spans="1:62" x14ac:dyDescent="0.2">
      <c r="A76" s="143" t="s">
        <v>24</v>
      </c>
      <c r="B76" s="147">
        <v>531</v>
      </c>
      <c r="C76" s="147">
        <v>119</v>
      </c>
      <c r="D76" s="147">
        <v>89</v>
      </c>
      <c r="E76" s="147">
        <v>36</v>
      </c>
      <c r="F76" s="147">
        <v>7</v>
      </c>
      <c r="G76" s="147">
        <v>52</v>
      </c>
      <c r="H76" s="147">
        <v>23</v>
      </c>
      <c r="I76" s="147">
        <v>2</v>
      </c>
      <c r="J76" s="147">
        <v>2</v>
      </c>
      <c r="K76" s="147">
        <v>10</v>
      </c>
      <c r="L76" s="147">
        <v>20</v>
      </c>
      <c r="M76" s="147">
        <v>141</v>
      </c>
      <c r="N76" s="147">
        <v>16</v>
      </c>
      <c r="O76" s="147">
        <v>1</v>
      </c>
      <c r="P76" s="147">
        <v>0</v>
      </c>
      <c r="Q76" s="147">
        <v>11</v>
      </c>
      <c r="R76" s="147">
        <v>2</v>
      </c>
      <c r="S76" s="147">
        <v>9</v>
      </c>
      <c r="T76" s="160">
        <f t="shared" si="78"/>
        <v>1071</v>
      </c>
      <c r="V76" s="158" t="s">
        <v>24</v>
      </c>
      <c r="W76" s="147">
        <v>687</v>
      </c>
      <c r="X76" s="147">
        <v>80</v>
      </c>
      <c r="Y76" s="147">
        <v>70</v>
      </c>
      <c r="Z76" s="147">
        <v>63</v>
      </c>
      <c r="AA76" s="147">
        <v>7</v>
      </c>
      <c r="AB76" s="147">
        <v>46</v>
      </c>
      <c r="AC76" s="147">
        <v>31</v>
      </c>
      <c r="AD76" s="147">
        <v>7</v>
      </c>
      <c r="AE76" s="147">
        <v>3</v>
      </c>
      <c r="AF76" s="147">
        <v>10</v>
      </c>
      <c r="AG76" s="147">
        <v>40</v>
      </c>
      <c r="AH76" s="156">
        <v>157</v>
      </c>
      <c r="AI76" s="156">
        <v>34</v>
      </c>
      <c r="AJ76" s="156">
        <v>2</v>
      </c>
      <c r="AK76" s="156">
        <v>1</v>
      </c>
      <c r="AL76" s="156">
        <v>8</v>
      </c>
      <c r="AM76" s="156">
        <v>0</v>
      </c>
      <c r="AN76" s="156">
        <v>5</v>
      </c>
      <c r="AO76" s="160">
        <f t="shared" si="79"/>
        <v>1251</v>
      </c>
      <c r="AQ76" s="161" t="s">
        <v>24</v>
      </c>
      <c r="AR76" s="164">
        <v>748</v>
      </c>
      <c r="AS76" s="147">
        <v>102</v>
      </c>
      <c r="AT76" s="147">
        <v>79</v>
      </c>
      <c r="AU76" s="147">
        <v>53</v>
      </c>
      <c r="AV76" s="147">
        <v>12</v>
      </c>
      <c r="AW76" s="164">
        <v>35</v>
      </c>
      <c r="AX76" s="147">
        <v>31</v>
      </c>
      <c r="AY76" s="147">
        <v>5</v>
      </c>
      <c r="AZ76" s="147">
        <v>3</v>
      </c>
      <c r="BA76" s="147">
        <v>15</v>
      </c>
      <c r="BB76" s="147">
        <v>34</v>
      </c>
      <c r="BC76" s="156">
        <v>177</v>
      </c>
      <c r="BD76" s="156">
        <v>29</v>
      </c>
      <c r="BE76" s="156">
        <v>1</v>
      </c>
      <c r="BF76" s="156">
        <v>0</v>
      </c>
      <c r="BG76" s="156">
        <v>1</v>
      </c>
      <c r="BH76" s="156">
        <v>0</v>
      </c>
      <c r="BI76" s="156">
        <v>4</v>
      </c>
      <c r="BJ76" s="165">
        <f t="shared" si="80"/>
        <v>1329</v>
      </c>
    </row>
    <row r="77" spans="1:62" x14ac:dyDescent="0.2">
      <c r="A77" s="143" t="s">
        <v>25</v>
      </c>
      <c r="B77" s="147">
        <v>124</v>
      </c>
      <c r="C77" s="147">
        <v>19</v>
      </c>
      <c r="D77" s="147">
        <v>20</v>
      </c>
      <c r="E77" s="147">
        <v>12</v>
      </c>
      <c r="F77" s="147">
        <v>5</v>
      </c>
      <c r="G77" s="147">
        <v>5</v>
      </c>
      <c r="H77" s="147">
        <v>26</v>
      </c>
      <c r="I77" s="147">
        <v>2</v>
      </c>
      <c r="J77" s="147">
        <v>1</v>
      </c>
      <c r="K77" s="147">
        <v>0</v>
      </c>
      <c r="L77" s="147">
        <v>14</v>
      </c>
      <c r="M77" s="147">
        <v>197</v>
      </c>
      <c r="N77" s="147">
        <v>152</v>
      </c>
      <c r="O77" s="147">
        <v>0</v>
      </c>
      <c r="P77" s="147">
        <v>20</v>
      </c>
      <c r="Q77" s="147">
        <v>0</v>
      </c>
      <c r="R77" s="147">
        <v>2</v>
      </c>
      <c r="S77" s="147">
        <v>5</v>
      </c>
      <c r="T77" s="160">
        <f t="shared" si="78"/>
        <v>604</v>
      </c>
      <c r="V77" s="158" t="s">
        <v>25</v>
      </c>
      <c r="W77" s="147">
        <v>126</v>
      </c>
      <c r="X77" s="147">
        <v>10</v>
      </c>
      <c r="Y77" s="147">
        <v>21</v>
      </c>
      <c r="Z77" s="147">
        <v>21</v>
      </c>
      <c r="AA77" s="147">
        <v>3</v>
      </c>
      <c r="AB77" s="147">
        <v>2</v>
      </c>
      <c r="AC77" s="147">
        <v>21</v>
      </c>
      <c r="AD77" s="147">
        <v>2</v>
      </c>
      <c r="AE77" s="147">
        <v>1</v>
      </c>
      <c r="AF77" s="147">
        <v>1</v>
      </c>
      <c r="AG77" s="147">
        <v>6</v>
      </c>
      <c r="AH77" s="156">
        <v>178</v>
      </c>
      <c r="AI77" s="156">
        <v>194</v>
      </c>
      <c r="AJ77" s="156">
        <v>0</v>
      </c>
      <c r="AK77" s="156">
        <v>5</v>
      </c>
      <c r="AL77" s="156">
        <v>0</v>
      </c>
      <c r="AM77" s="156">
        <v>1</v>
      </c>
      <c r="AN77" s="156">
        <v>1</v>
      </c>
      <c r="AO77" s="160">
        <f t="shared" si="79"/>
        <v>593</v>
      </c>
      <c r="AQ77" s="161" t="s">
        <v>25</v>
      </c>
      <c r="AR77" s="164">
        <v>99</v>
      </c>
      <c r="AS77" s="147">
        <v>6</v>
      </c>
      <c r="AT77" s="147">
        <v>29</v>
      </c>
      <c r="AU77" s="147">
        <v>9</v>
      </c>
      <c r="AV77" s="147">
        <v>1</v>
      </c>
      <c r="AW77" s="164">
        <v>5</v>
      </c>
      <c r="AX77" s="147">
        <v>13</v>
      </c>
      <c r="AY77" s="147">
        <v>2</v>
      </c>
      <c r="AZ77" s="147">
        <v>0</v>
      </c>
      <c r="BA77" s="147">
        <v>2</v>
      </c>
      <c r="BB77" s="147">
        <v>6</v>
      </c>
      <c r="BC77" s="156">
        <v>134</v>
      </c>
      <c r="BD77" s="156">
        <v>120</v>
      </c>
      <c r="BE77" s="156">
        <v>1</v>
      </c>
      <c r="BF77" s="156">
        <v>9</v>
      </c>
      <c r="BG77" s="156">
        <v>2</v>
      </c>
      <c r="BH77" s="156">
        <v>2</v>
      </c>
      <c r="BI77" s="156">
        <v>1</v>
      </c>
      <c r="BJ77" s="165">
        <f t="shared" si="80"/>
        <v>441</v>
      </c>
    </row>
    <row r="78" spans="1:62" x14ac:dyDescent="0.2">
      <c r="A78" s="143" t="s">
        <v>26</v>
      </c>
      <c r="B78" s="147">
        <v>62</v>
      </c>
      <c r="C78" s="147">
        <v>2</v>
      </c>
      <c r="D78" s="147">
        <v>22</v>
      </c>
      <c r="E78" s="147">
        <v>18</v>
      </c>
      <c r="F78" s="147">
        <v>0</v>
      </c>
      <c r="G78" s="147">
        <v>4</v>
      </c>
      <c r="H78" s="147">
        <v>21</v>
      </c>
      <c r="I78" s="147">
        <v>5</v>
      </c>
      <c r="J78" s="147">
        <v>1</v>
      </c>
      <c r="K78" s="147">
        <v>2</v>
      </c>
      <c r="L78" s="147">
        <v>25</v>
      </c>
      <c r="M78" s="147">
        <v>229</v>
      </c>
      <c r="N78" s="147">
        <v>228</v>
      </c>
      <c r="O78" s="147">
        <v>2</v>
      </c>
      <c r="P78" s="147">
        <v>7</v>
      </c>
      <c r="Q78" s="147">
        <v>0</v>
      </c>
      <c r="R78" s="147">
        <v>2</v>
      </c>
      <c r="S78" s="147">
        <v>10</v>
      </c>
      <c r="T78" s="160">
        <f t="shared" si="78"/>
        <v>640</v>
      </c>
      <c r="V78" s="158" t="s">
        <v>26</v>
      </c>
      <c r="W78" s="147">
        <v>61</v>
      </c>
      <c r="X78" s="147">
        <v>3</v>
      </c>
      <c r="Y78" s="147">
        <v>50</v>
      </c>
      <c r="Z78" s="147">
        <v>21</v>
      </c>
      <c r="AA78" s="147">
        <v>10</v>
      </c>
      <c r="AB78" s="147">
        <v>4</v>
      </c>
      <c r="AC78" s="147">
        <v>22</v>
      </c>
      <c r="AD78" s="147">
        <v>3</v>
      </c>
      <c r="AE78" s="147">
        <v>2</v>
      </c>
      <c r="AF78" s="147">
        <v>5</v>
      </c>
      <c r="AG78" s="147">
        <v>10</v>
      </c>
      <c r="AH78" s="156">
        <v>316</v>
      </c>
      <c r="AI78" s="156">
        <v>247</v>
      </c>
      <c r="AJ78" s="156">
        <v>0</v>
      </c>
      <c r="AK78" s="156">
        <v>5</v>
      </c>
      <c r="AL78" s="156">
        <v>1</v>
      </c>
      <c r="AM78" s="156">
        <v>0</v>
      </c>
      <c r="AN78" s="156">
        <v>0</v>
      </c>
      <c r="AO78" s="160">
        <f t="shared" si="79"/>
        <v>760</v>
      </c>
      <c r="AQ78" s="161" t="s">
        <v>26</v>
      </c>
      <c r="AR78" s="164">
        <v>57</v>
      </c>
      <c r="AS78" s="147">
        <v>0</v>
      </c>
      <c r="AT78" s="147">
        <v>55</v>
      </c>
      <c r="AU78" s="147">
        <v>18</v>
      </c>
      <c r="AV78" s="147">
        <v>1</v>
      </c>
      <c r="AW78" s="164">
        <v>0</v>
      </c>
      <c r="AX78" s="147">
        <v>9</v>
      </c>
      <c r="AY78" s="147">
        <v>1</v>
      </c>
      <c r="AZ78" s="147">
        <v>3</v>
      </c>
      <c r="BA78" s="147">
        <v>0</v>
      </c>
      <c r="BB78" s="147">
        <v>9</v>
      </c>
      <c r="BC78" s="156">
        <v>399</v>
      </c>
      <c r="BD78" s="156">
        <v>343</v>
      </c>
      <c r="BE78" s="156">
        <v>1</v>
      </c>
      <c r="BF78" s="156">
        <v>9</v>
      </c>
      <c r="BG78" s="156">
        <v>0</v>
      </c>
      <c r="BH78" s="156">
        <v>1</v>
      </c>
      <c r="BI78" s="156">
        <v>2</v>
      </c>
      <c r="BJ78" s="165">
        <f t="shared" si="80"/>
        <v>908</v>
      </c>
    </row>
    <row r="79" spans="1:62" x14ac:dyDescent="0.2">
      <c r="A79" s="143" t="s">
        <v>27</v>
      </c>
      <c r="B79" s="147">
        <v>17923</v>
      </c>
      <c r="C79" s="147">
        <v>3347</v>
      </c>
      <c r="D79" s="147">
        <v>3191</v>
      </c>
      <c r="E79" s="147">
        <v>2974</v>
      </c>
      <c r="F79" s="147">
        <v>792</v>
      </c>
      <c r="G79" s="147">
        <v>2437</v>
      </c>
      <c r="H79" s="147">
        <v>1647</v>
      </c>
      <c r="I79" s="147">
        <v>347</v>
      </c>
      <c r="J79" s="147">
        <v>322</v>
      </c>
      <c r="K79" s="147">
        <v>738</v>
      </c>
      <c r="L79" s="147">
        <v>2300</v>
      </c>
      <c r="M79" s="147">
        <v>7269</v>
      </c>
      <c r="N79" s="147">
        <v>3889</v>
      </c>
      <c r="O79" s="147">
        <v>71</v>
      </c>
      <c r="P79" s="147">
        <v>15</v>
      </c>
      <c r="Q79" s="147">
        <v>640</v>
      </c>
      <c r="R79" s="147">
        <v>147</v>
      </c>
      <c r="S79" s="147">
        <v>832</v>
      </c>
      <c r="T79" s="160">
        <f t="shared" si="78"/>
        <v>48881</v>
      </c>
      <c r="V79" s="158" t="s">
        <v>27</v>
      </c>
      <c r="W79" s="147">
        <v>19633</v>
      </c>
      <c r="X79" s="147">
        <v>2773</v>
      </c>
      <c r="Y79" s="147">
        <v>3683</v>
      </c>
      <c r="Z79" s="147">
        <v>3488</v>
      </c>
      <c r="AA79" s="147">
        <v>1096</v>
      </c>
      <c r="AB79" s="147">
        <v>3099</v>
      </c>
      <c r="AC79" s="147">
        <v>1857</v>
      </c>
      <c r="AD79" s="147">
        <v>425</v>
      </c>
      <c r="AE79" s="147">
        <v>248</v>
      </c>
      <c r="AF79" s="147">
        <v>1150</v>
      </c>
      <c r="AG79" s="147">
        <v>2881</v>
      </c>
      <c r="AH79" s="156">
        <v>8269</v>
      </c>
      <c r="AI79" s="156">
        <v>4138</v>
      </c>
      <c r="AJ79" s="156">
        <v>52</v>
      </c>
      <c r="AK79" s="156">
        <v>30</v>
      </c>
      <c r="AL79" s="156">
        <v>525</v>
      </c>
      <c r="AM79" s="156">
        <v>307</v>
      </c>
      <c r="AN79" s="156">
        <v>1265</v>
      </c>
      <c r="AO79" s="160">
        <f t="shared" si="79"/>
        <v>54919</v>
      </c>
      <c r="AQ79" s="161" t="s">
        <v>27</v>
      </c>
      <c r="AR79" s="164">
        <v>21254</v>
      </c>
      <c r="AS79" s="147">
        <v>3124</v>
      </c>
      <c r="AT79" s="147">
        <v>4326</v>
      </c>
      <c r="AU79" s="147">
        <v>4214</v>
      </c>
      <c r="AV79" s="147">
        <v>1254</v>
      </c>
      <c r="AW79" s="164">
        <v>3453</v>
      </c>
      <c r="AX79" s="147">
        <v>1891</v>
      </c>
      <c r="AY79" s="147">
        <v>459</v>
      </c>
      <c r="AZ79" s="147">
        <v>185</v>
      </c>
      <c r="BA79" s="147">
        <v>1046</v>
      </c>
      <c r="BB79" s="147">
        <v>3429</v>
      </c>
      <c r="BC79" s="156">
        <v>8431</v>
      </c>
      <c r="BD79" s="156">
        <v>3821</v>
      </c>
      <c r="BE79" s="156">
        <v>53</v>
      </c>
      <c r="BF79" s="156">
        <v>22</v>
      </c>
      <c r="BG79" s="156">
        <v>569</v>
      </c>
      <c r="BH79" s="156">
        <v>234</v>
      </c>
      <c r="BI79" s="156">
        <v>1425</v>
      </c>
      <c r="BJ79" s="165">
        <f t="shared" si="80"/>
        <v>59190</v>
      </c>
    </row>
    <row r="80" spans="1:62" x14ac:dyDescent="0.2">
      <c r="A80" s="143" t="s">
        <v>28</v>
      </c>
      <c r="B80" s="147">
        <v>1446</v>
      </c>
      <c r="C80" s="147">
        <v>168</v>
      </c>
      <c r="D80" s="147">
        <v>207</v>
      </c>
      <c r="E80" s="147">
        <v>115</v>
      </c>
      <c r="F80" s="147">
        <v>41</v>
      </c>
      <c r="G80" s="147">
        <v>111</v>
      </c>
      <c r="H80" s="147">
        <v>110</v>
      </c>
      <c r="I80" s="147">
        <v>61</v>
      </c>
      <c r="J80" s="147">
        <v>56</v>
      </c>
      <c r="K80" s="147">
        <v>37</v>
      </c>
      <c r="L80" s="147">
        <v>132</v>
      </c>
      <c r="M80" s="147">
        <v>485</v>
      </c>
      <c r="N80" s="147">
        <v>135</v>
      </c>
      <c r="O80" s="147">
        <v>4</v>
      </c>
      <c r="P80" s="147">
        <v>0</v>
      </c>
      <c r="Q80" s="147">
        <v>15</v>
      </c>
      <c r="R80" s="147">
        <v>9</v>
      </c>
      <c r="S80" s="147">
        <v>182</v>
      </c>
      <c r="T80" s="160">
        <f t="shared" si="78"/>
        <v>3314</v>
      </c>
      <c r="V80" s="158" t="s">
        <v>28</v>
      </c>
      <c r="W80" s="147">
        <v>1452</v>
      </c>
      <c r="X80" s="147">
        <v>150</v>
      </c>
      <c r="Y80" s="147">
        <v>187</v>
      </c>
      <c r="Z80" s="147">
        <v>105</v>
      </c>
      <c r="AA80" s="147">
        <v>60</v>
      </c>
      <c r="AB80" s="147">
        <v>140</v>
      </c>
      <c r="AC80" s="147">
        <v>110</v>
      </c>
      <c r="AD80" s="147">
        <v>65</v>
      </c>
      <c r="AE80" s="147">
        <v>61</v>
      </c>
      <c r="AF80" s="147">
        <v>55</v>
      </c>
      <c r="AG80" s="147">
        <v>170</v>
      </c>
      <c r="AH80" s="156">
        <v>486</v>
      </c>
      <c r="AI80" s="156">
        <v>152</v>
      </c>
      <c r="AJ80" s="156">
        <v>1</v>
      </c>
      <c r="AK80" s="156">
        <v>0</v>
      </c>
      <c r="AL80" s="156">
        <v>15</v>
      </c>
      <c r="AM80" s="156">
        <v>5</v>
      </c>
      <c r="AN80" s="156">
        <v>46</v>
      </c>
      <c r="AO80" s="160">
        <f t="shared" si="79"/>
        <v>3260</v>
      </c>
      <c r="AQ80" s="161" t="s">
        <v>28</v>
      </c>
      <c r="AR80" s="164">
        <v>1321</v>
      </c>
      <c r="AS80" s="147">
        <v>134</v>
      </c>
      <c r="AT80" s="147">
        <v>144</v>
      </c>
      <c r="AU80" s="147">
        <v>101</v>
      </c>
      <c r="AV80" s="147">
        <v>60</v>
      </c>
      <c r="AW80" s="164">
        <v>101</v>
      </c>
      <c r="AX80" s="147">
        <v>111</v>
      </c>
      <c r="AY80" s="147">
        <v>15</v>
      </c>
      <c r="AZ80" s="147">
        <v>21</v>
      </c>
      <c r="BA80" s="147">
        <v>33</v>
      </c>
      <c r="BB80" s="147">
        <v>126</v>
      </c>
      <c r="BC80" s="156">
        <v>319</v>
      </c>
      <c r="BD80" s="156">
        <v>142</v>
      </c>
      <c r="BE80" s="156">
        <v>2</v>
      </c>
      <c r="BF80" s="156">
        <v>0</v>
      </c>
      <c r="BG80" s="156">
        <v>11</v>
      </c>
      <c r="BH80" s="156">
        <v>0</v>
      </c>
      <c r="BI80" s="156">
        <v>53</v>
      </c>
      <c r="BJ80" s="165">
        <f t="shared" si="80"/>
        <v>2694</v>
      </c>
    </row>
    <row r="81" spans="1:62" x14ac:dyDescent="0.2">
      <c r="A81" s="143" t="s">
        <v>33</v>
      </c>
      <c r="B81" s="155">
        <v>19369</v>
      </c>
      <c r="C81" s="155">
        <v>3515</v>
      </c>
      <c r="D81" s="155">
        <v>3398</v>
      </c>
      <c r="E81" s="155">
        <v>3089</v>
      </c>
      <c r="F81" s="155">
        <v>833</v>
      </c>
      <c r="G81" s="155">
        <v>2548</v>
      </c>
      <c r="H81" s="155">
        <v>1757</v>
      </c>
      <c r="I81" s="155">
        <v>408</v>
      </c>
      <c r="J81" s="155">
        <v>378</v>
      </c>
      <c r="K81" s="155">
        <v>775</v>
      </c>
      <c r="L81" s="155">
        <v>2432</v>
      </c>
      <c r="M81" s="155">
        <v>7754</v>
      </c>
      <c r="N81" s="155">
        <v>4024</v>
      </c>
      <c r="O81" s="155">
        <v>75</v>
      </c>
      <c r="P81" s="155">
        <v>15</v>
      </c>
      <c r="Q81" s="155">
        <v>655</v>
      </c>
      <c r="R81" s="155">
        <v>156</v>
      </c>
      <c r="S81" s="155">
        <v>1014</v>
      </c>
      <c r="T81" s="160">
        <f t="shared" si="78"/>
        <v>52195</v>
      </c>
      <c r="V81" s="158" t="s">
        <v>33</v>
      </c>
      <c r="W81" s="155">
        <v>21085</v>
      </c>
      <c r="X81" s="155">
        <v>2923</v>
      </c>
      <c r="Y81" s="155">
        <v>3870</v>
      </c>
      <c r="Z81" s="155">
        <v>3593</v>
      </c>
      <c r="AA81" s="155">
        <v>1156</v>
      </c>
      <c r="AB81" s="155">
        <v>3239</v>
      </c>
      <c r="AC81" s="155">
        <v>1967</v>
      </c>
      <c r="AD81" s="155">
        <v>490</v>
      </c>
      <c r="AE81" s="155">
        <v>309</v>
      </c>
      <c r="AF81" s="155">
        <v>1205</v>
      </c>
      <c r="AG81" s="155">
        <v>3051</v>
      </c>
      <c r="AH81" s="155">
        <v>8755</v>
      </c>
      <c r="AI81" s="155">
        <f t="shared" ref="AI81:AN81" si="81">+SUM(AI79:AI80)</f>
        <v>4290</v>
      </c>
      <c r="AJ81" s="155">
        <f t="shared" si="81"/>
        <v>53</v>
      </c>
      <c r="AK81" s="155">
        <f t="shared" si="81"/>
        <v>30</v>
      </c>
      <c r="AL81" s="155">
        <f t="shared" si="81"/>
        <v>540</v>
      </c>
      <c r="AM81" s="155">
        <f t="shared" si="81"/>
        <v>312</v>
      </c>
      <c r="AN81" s="155">
        <f t="shared" si="81"/>
        <v>1311</v>
      </c>
      <c r="AO81" s="160">
        <f t="shared" si="79"/>
        <v>58179</v>
      </c>
      <c r="AQ81" s="161" t="s">
        <v>33</v>
      </c>
      <c r="AR81" s="147">
        <f>SUM(AR79:AR80)</f>
        <v>22575</v>
      </c>
      <c r="AS81" s="147">
        <f t="shared" ref="AS81:BJ81" si="82">SUM(AS79:AS80)</f>
        <v>3258</v>
      </c>
      <c r="AT81" s="147">
        <f t="shared" si="82"/>
        <v>4470</v>
      </c>
      <c r="AU81" s="147">
        <f t="shared" si="82"/>
        <v>4315</v>
      </c>
      <c r="AV81" s="147">
        <f t="shared" si="82"/>
        <v>1314</v>
      </c>
      <c r="AW81" s="147">
        <f t="shared" si="82"/>
        <v>3554</v>
      </c>
      <c r="AX81" s="147">
        <f t="shared" si="82"/>
        <v>2002</v>
      </c>
      <c r="AY81" s="147">
        <f t="shared" si="82"/>
        <v>474</v>
      </c>
      <c r="AZ81" s="147">
        <f t="shared" si="82"/>
        <v>206</v>
      </c>
      <c r="BA81" s="147">
        <f t="shared" si="82"/>
        <v>1079</v>
      </c>
      <c r="BB81" s="147">
        <f t="shared" si="82"/>
        <v>3555</v>
      </c>
      <c r="BC81" s="147">
        <f t="shared" si="82"/>
        <v>8750</v>
      </c>
      <c r="BD81" s="147">
        <f t="shared" si="82"/>
        <v>3963</v>
      </c>
      <c r="BE81" s="147">
        <f t="shared" si="82"/>
        <v>55</v>
      </c>
      <c r="BF81" s="147">
        <f t="shared" si="82"/>
        <v>22</v>
      </c>
      <c r="BG81" s="147">
        <f t="shared" si="82"/>
        <v>580</v>
      </c>
      <c r="BH81" s="147">
        <f t="shared" si="82"/>
        <v>234</v>
      </c>
      <c r="BI81" s="147">
        <f t="shared" si="82"/>
        <v>1478</v>
      </c>
      <c r="BJ81" s="165">
        <f t="shared" si="82"/>
        <v>61884</v>
      </c>
    </row>
    <row r="82" spans="1:62" x14ac:dyDescent="0.2">
      <c r="A82" s="146"/>
      <c r="B82" s="146"/>
      <c r="C82" s="146"/>
      <c r="D82" s="146"/>
      <c r="E82" s="146"/>
      <c r="F82" s="146"/>
      <c r="G82" s="146"/>
      <c r="H82" s="146"/>
      <c r="I82" s="146"/>
      <c r="J82" s="146"/>
      <c r="K82" s="146"/>
      <c r="L82" s="146"/>
      <c r="M82" s="146"/>
      <c r="N82" s="146"/>
      <c r="O82" s="146"/>
      <c r="P82" s="146"/>
      <c r="Q82" s="146"/>
      <c r="R82" s="146"/>
      <c r="S82" s="146"/>
      <c r="T82" s="154"/>
      <c r="V82" s="146"/>
      <c r="W82" s="146"/>
      <c r="X82" s="146"/>
      <c r="Y82" s="146"/>
      <c r="Z82" s="146"/>
      <c r="AA82" s="146"/>
      <c r="AB82" s="146"/>
      <c r="AC82" s="146"/>
      <c r="AD82" s="146"/>
      <c r="AE82" s="146"/>
      <c r="AF82" s="146"/>
      <c r="AG82" s="146"/>
      <c r="AH82" s="146"/>
      <c r="AI82" s="146"/>
      <c r="AJ82" s="146"/>
      <c r="AK82" s="146"/>
      <c r="AL82" s="146"/>
      <c r="AM82" s="146"/>
      <c r="AN82" s="146"/>
      <c r="AO82" s="157"/>
    </row>
  </sheetData>
  <pageMargins left="0.7" right="0.7" top="0.75" bottom="0.75" header="0.3" footer="0.3"/>
  <ignoredErrors>
    <ignoredError sqref="AQ1 AQ3 AQ5 AQ7 AQ9 AQ11 AQ13 AQ15 AQ17 AQ19 AQ23 AQ21 AQ25 AQ27 AQ29 AQ31 AQ33 AQ35 AQ37 AQ39 AQ41 AQ43 AQ45 AQ47 AQ49 AQ51 AQ55" numberStoredAsText="1"/>
    <ignoredError sqref="AR81:BJ81" formulaRange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1"/>
    <pageSetUpPr fitToPage="1"/>
  </sheetPr>
  <dimension ref="A1:J59"/>
  <sheetViews>
    <sheetView showGridLines="0" zoomScale="70" zoomScaleNormal="70" workbookViewId="0">
      <selection activeCell="F5" sqref="F5"/>
    </sheetView>
  </sheetViews>
  <sheetFormatPr baseColWidth="10" defaultColWidth="0" defaultRowHeight="0" customHeight="1" zeroHeight="1" x14ac:dyDescent="0.3"/>
  <cols>
    <col min="1" max="1" width="3.140625" style="5" customWidth="1"/>
    <col min="2" max="2" width="38.28515625" style="5" customWidth="1"/>
    <col min="3" max="3" width="21.7109375" style="5" customWidth="1"/>
    <col min="4" max="4" width="27.42578125" style="5" customWidth="1"/>
    <col min="5" max="5" width="18.42578125" style="5" customWidth="1"/>
    <col min="6" max="6" width="21.85546875" style="5" customWidth="1"/>
    <col min="7" max="7" width="9.7109375" style="5" customWidth="1"/>
    <col min="8" max="8" width="3.7109375" style="5" customWidth="1"/>
    <col min="9" max="9" width="11.42578125" style="5" customWidth="1"/>
    <col min="10" max="10" width="3.42578125" style="5" customWidth="1"/>
    <col min="11" max="16384" width="11.42578125" style="5" hidden="1"/>
  </cols>
  <sheetData>
    <row r="1" spans="1:10" ht="37.5" customHeight="1" x14ac:dyDescent="0.3"/>
    <row r="2" spans="1:10" ht="57.75" customHeight="1" x14ac:dyDescent="0.3">
      <c r="F2" s="6"/>
    </row>
    <row r="3" spans="1:10" ht="54" customHeight="1" x14ac:dyDescent="0.3">
      <c r="C3" s="203" t="s">
        <v>108</v>
      </c>
      <c r="D3" s="203"/>
      <c r="E3" s="202" t="s">
        <v>27</v>
      </c>
      <c r="F3" s="202"/>
      <c r="G3" s="7"/>
      <c r="H3" s="7"/>
      <c r="I3" s="7"/>
    </row>
    <row r="4" spans="1:10" s="10" customFormat="1" ht="9" customHeight="1" x14ac:dyDescent="0.3">
      <c r="A4" s="8"/>
      <c r="B4" s="9"/>
      <c r="C4" s="9"/>
      <c r="D4" s="9"/>
      <c r="E4" s="9"/>
      <c r="F4" s="9"/>
      <c r="G4" s="9"/>
      <c r="H4" s="8"/>
      <c r="I4" s="8"/>
      <c r="J4" s="8"/>
    </row>
    <row r="5" spans="1:10" s="11" customFormat="1" ht="44.25" customHeight="1" x14ac:dyDescent="0.3">
      <c r="A5" s="5"/>
      <c r="B5" s="371" t="s">
        <v>281</v>
      </c>
      <c r="C5" s="371"/>
      <c r="D5" s="371"/>
      <c r="E5" s="371"/>
      <c r="F5" s="372">
        <v>2024</v>
      </c>
      <c r="G5" s="373"/>
      <c r="H5" s="373"/>
      <c r="I5" s="373"/>
      <c r="J5" s="5"/>
    </row>
    <row r="6" spans="1:10" s="11" customFormat="1" ht="21.75" customHeight="1" x14ac:dyDescent="0.3">
      <c r="A6" s="5"/>
      <c r="B6" s="12"/>
      <c r="C6" s="12"/>
      <c r="D6" s="12"/>
      <c r="E6" s="12"/>
      <c r="F6" s="12"/>
      <c r="G6" s="5"/>
      <c r="H6" s="5"/>
      <c r="I6" s="5"/>
      <c r="J6" s="5"/>
    </row>
    <row r="7" spans="1:10" ht="47.25" customHeight="1" x14ac:dyDescent="0.3">
      <c r="B7" s="204" t="s">
        <v>114</v>
      </c>
      <c r="C7" s="204"/>
      <c r="D7" s="206"/>
      <c r="E7" s="206"/>
      <c r="F7" s="206"/>
      <c r="G7" s="206"/>
      <c r="H7" s="206"/>
      <c r="I7" s="206"/>
    </row>
    <row r="8" spans="1:10" ht="9" customHeight="1" x14ac:dyDescent="0.3"/>
    <row r="9" spans="1:10" ht="75" customHeight="1" x14ac:dyDescent="0.3">
      <c r="B9" s="205" t="s">
        <v>115</v>
      </c>
      <c r="C9" s="205"/>
      <c r="D9" s="206"/>
      <c r="E9" s="206"/>
      <c r="F9" s="206"/>
      <c r="G9" s="206"/>
      <c r="H9" s="206"/>
      <c r="I9" s="206"/>
    </row>
    <row r="10" spans="1:10" ht="10.5" customHeight="1" x14ac:dyDescent="0.3"/>
    <row r="11" spans="1:10" ht="47.25" customHeight="1" x14ac:dyDescent="0.3">
      <c r="B11" s="205" t="s">
        <v>116</v>
      </c>
      <c r="C11" s="205"/>
      <c r="D11" s="206"/>
      <c r="E11" s="206"/>
      <c r="F11" s="206"/>
      <c r="G11" s="206"/>
      <c r="H11" s="206"/>
      <c r="I11" s="206"/>
    </row>
    <row r="12" spans="1:10" ht="42" customHeight="1" x14ac:dyDescent="0.3">
      <c r="B12" s="205"/>
      <c r="C12" s="205"/>
      <c r="D12" s="206"/>
      <c r="E12" s="206"/>
      <c r="F12" s="206"/>
      <c r="G12" s="206"/>
      <c r="H12" s="206"/>
      <c r="I12" s="206"/>
    </row>
    <row r="13" spans="1:10" ht="42" customHeight="1" x14ac:dyDescent="0.3">
      <c r="B13" s="205"/>
      <c r="C13" s="205"/>
      <c r="D13" s="206"/>
      <c r="E13" s="206"/>
      <c r="F13" s="206"/>
      <c r="G13" s="206"/>
      <c r="H13" s="206"/>
      <c r="I13" s="206"/>
    </row>
    <row r="14" spans="1:10" ht="42" customHeight="1" x14ac:dyDescent="0.3">
      <c r="B14" s="205"/>
      <c r="C14" s="205"/>
      <c r="D14" s="206"/>
      <c r="E14" s="206"/>
      <c r="F14" s="206"/>
      <c r="G14" s="206"/>
      <c r="H14" s="206"/>
      <c r="I14" s="206"/>
    </row>
    <row r="15" spans="1:10" ht="12.75" customHeight="1" x14ac:dyDescent="0.3">
      <c r="B15" s="13"/>
      <c r="C15" s="13"/>
      <c r="D15" s="14"/>
      <c r="E15" s="14"/>
      <c r="F15" s="14"/>
      <c r="G15" s="14"/>
    </row>
    <row r="16" spans="1:10" ht="42" customHeight="1" x14ac:dyDescent="0.3">
      <c r="B16" s="205" t="s">
        <v>117</v>
      </c>
      <c r="C16" s="205"/>
      <c r="D16" s="206"/>
      <c r="E16" s="206"/>
      <c r="F16" s="206"/>
      <c r="G16" s="206"/>
      <c r="H16" s="206"/>
      <c r="I16" s="206"/>
    </row>
    <row r="17" spans="2:9" ht="42" customHeight="1" x14ac:dyDescent="0.3">
      <c r="B17" s="205"/>
      <c r="C17" s="205"/>
      <c r="D17" s="206"/>
      <c r="E17" s="206"/>
      <c r="F17" s="206"/>
      <c r="G17" s="206"/>
      <c r="H17" s="206"/>
      <c r="I17" s="206"/>
    </row>
    <row r="18" spans="2:9" ht="42" customHeight="1" x14ac:dyDescent="0.3">
      <c r="B18" s="205"/>
      <c r="C18" s="205"/>
      <c r="D18" s="206"/>
      <c r="E18" s="206"/>
      <c r="F18" s="206"/>
      <c r="G18" s="206"/>
      <c r="H18" s="206"/>
      <c r="I18" s="206"/>
    </row>
    <row r="19" spans="2:9" ht="42" customHeight="1" x14ac:dyDescent="0.3">
      <c r="B19" s="205"/>
      <c r="C19" s="205"/>
      <c r="D19" s="206"/>
      <c r="E19" s="206"/>
      <c r="F19" s="206"/>
      <c r="G19" s="206"/>
      <c r="H19" s="206"/>
      <c r="I19" s="206"/>
    </row>
    <row r="20" spans="2:9" ht="21" customHeight="1" x14ac:dyDescent="0.3"/>
    <row r="21" spans="2:9" ht="37.5" customHeight="1" x14ac:dyDescent="0.3">
      <c r="B21" s="201" t="s">
        <v>118</v>
      </c>
      <c r="C21" s="201"/>
      <c r="D21" s="201"/>
      <c r="E21" s="201"/>
      <c r="F21" s="201"/>
      <c r="G21" s="201"/>
      <c r="H21" s="201"/>
      <c r="I21" s="201"/>
    </row>
    <row r="22" spans="2:9" ht="37.5" customHeight="1" x14ac:dyDescent="0.3"/>
    <row r="23" spans="2:9" ht="14.25" hidden="1" customHeight="1" x14ac:dyDescent="0.3"/>
    <row r="24" spans="2:9" ht="14.25" hidden="1" customHeight="1" x14ac:dyDescent="0.3"/>
    <row r="25" spans="2:9" ht="14.25" hidden="1" customHeight="1" x14ac:dyDescent="0.3"/>
    <row r="26" spans="2:9" ht="14.25" hidden="1" customHeight="1" x14ac:dyDescent="0.3"/>
    <row r="27" spans="2:9" ht="14.25" hidden="1" customHeight="1" x14ac:dyDescent="0.3"/>
    <row r="28" spans="2:9" ht="14.25" hidden="1" customHeight="1" x14ac:dyDescent="0.3"/>
    <row r="29" spans="2:9" ht="14.25" hidden="1" customHeight="1" x14ac:dyDescent="0.3"/>
    <row r="30" spans="2:9" ht="14.25" hidden="1" customHeight="1" x14ac:dyDescent="0.3"/>
    <row r="31" spans="2:9" ht="14.25" hidden="1" customHeight="1" x14ac:dyDescent="0.3"/>
    <row r="32" spans="2:9" ht="14.25" hidden="1" customHeight="1" x14ac:dyDescent="0.3"/>
    <row r="33" ht="14.25" hidden="1" customHeight="1" x14ac:dyDescent="0.3"/>
    <row r="34" ht="14.25" hidden="1" customHeight="1" x14ac:dyDescent="0.3"/>
    <row r="35" ht="14.25" hidden="1" customHeight="1" x14ac:dyDescent="0.3"/>
    <row r="36" ht="14.25" hidden="1" customHeight="1" x14ac:dyDescent="0.3"/>
    <row r="37" ht="14.25" hidden="1" customHeight="1" x14ac:dyDescent="0.3"/>
    <row r="38" ht="14.25" hidden="1" customHeight="1" x14ac:dyDescent="0.3"/>
    <row r="39" ht="14.25" hidden="1" customHeight="1" x14ac:dyDescent="0.3"/>
    <row r="40" ht="14.25" hidden="1" customHeight="1" x14ac:dyDescent="0.3"/>
    <row r="41" ht="14.25" hidden="1" customHeight="1" x14ac:dyDescent="0.3"/>
    <row r="42" ht="14.25" hidden="1" customHeight="1" x14ac:dyDescent="0.3"/>
    <row r="43" ht="14.25" hidden="1" customHeight="1" x14ac:dyDescent="0.3"/>
    <row r="44" ht="14.25" hidden="1" customHeight="1" x14ac:dyDescent="0.3"/>
    <row r="45" ht="14.25" hidden="1" customHeight="1" x14ac:dyDescent="0.3"/>
    <row r="46" ht="14.25" hidden="1" customHeight="1" x14ac:dyDescent="0.3"/>
    <row r="47" ht="14.25" hidden="1" customHeight="1" x14ac:dyDescent="0.3"/>
    <row r="48" ht="14.25" hidden="1" customHeight="1" x14ac:dyDescent="0.3"/>
    <row r="49" ht="14.25" hidden="1" customHeight="1" x14ac:dyDescent="0.3"/>
    <row r="50" ht="14.25" hidden="1" customHeight="1" x14ac:dyDescent="0.3"/>
    <row r="51" ht="14.25" hidden="1" customHeight="1" x14ac:dyDescent="0.3"/>
    <row r="52" ht="14.25" hidden="1" customHeight="1" x14ac:dyDescent="0.3"/>
    <row r="53" ht="14.25" hidden="1" customHeight="1" x14ac:dyDescent="0.3"/>
    <row r="54" ht="14.25" hidden="1" customHeight="1" x14ac:dyDescent="0.3"/>
    <row r="55" ht="14.25" hidden="1" customHeight="1" x14ac:dyDescent="0.3"/>
    <row r="56" ht="14.25" hidden="1" customHeight="1" x14ac:dyDescent="0.3"/>
    <row r="57" ht="14.25" hidden="1" customHeight="1" x14ac:dyDescent="0.3"/>
    <row r="58" ht="14.25" hidden="1" customHeight="1" x14ac:dyDescent="0.3"/>
    <row r="59" ht="14.25" hidden="1" customHeight="1" x14ac:dyDescent="0.3"/>
  </sheetData>
  <mergeCells count="12">
    <mergeCell ref="B21:I21"/>
    <mergeCell ref="E3:F3"/>
    <mergeCell ref="C3:D3"/>
    <mergeCell ref="B7:C7"/>
    <mergeCell ref="B9:C9"/>
    <mergeCell ref="B11:C14"/>
    <mergeCell ref="B16:C19"/>
    <mergeCell ref="D11:I14"/>
    <mergeCell ref="D16:I19"/>
    <mergeCell ref="D9:I9"/>
    <mergeCell ref="D7:I7"/>
    <mergeCell ref="B5:E5"/>
  </mergeCells>
  <printOptions horizontalCentered="1"/>
  <pageMargins left="0.7" right="0.7" top="0.75" bottom="0.75" header="0.3" footer="0.3"/>
  <pageSetup scale="56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0000000}">
          <x14:formula1>
            <xm:f>BD!$A$3:$A$27</xm:f>
          </x14:formula1>
          <xm:sqref>E3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0000"/>
    <pageSetUpPr fitToPage="1"/>
  </sheetPr>
  <dimension ref="A1:Z55"/>
  <sheetViews>
    <sheetView showGridLines="0" zoomScale="79" zoomScaleNormal="79" workbookViewId="0">
      <pane ySplit="6" topLeftCell="A7" activePane="bottomLeft" state="frozen"/>
      <selection activeCell="B7" sqref="B7"/>
      <selection pane="bottomLeft" activeCell="D5" sqref="D5:R5"/>
    </sheetView>
  </sheetViews>
  <sheetFormatPr baseColWidth="10" defaultColWidth="0" defaultRowHeight="0" customHeight="1" zeroHeight="1" x14ac:dyDescent="0.2"/>
  <cols>
    <col min="1" max="1" width="24.85546875" style="15" customWidth="1"/>
    <col min="2" max="3" width="19.7109375" style="15" customWidth="1"/>
    <col min="4" max="18" width="6.7109375" style="15" customWidth="1"/>
    <col min="19" max="19" width="9.7109375" style="15" customWidth="1"/>
    <col min="20" max="20" width="9.7109375" style="16" customWidth="1"/>
    <col min="21" max="21" width="18.140625" style="15" hidden="1" customWidth="1"/>
    <col min="22" max="26" width="12.5703125" style="15" hidden="1" customWidth="1"/>
    <col min="27" max="16384" width="14.42578125" style="15" hidden="1"/>
  </cols>
  <sheetData>
    <row r="1" spans="1:20" ht="3.75" customHeight="1" thickBot="1" x14ac:dyDescent="0.25"/>
    <row r="2" spans="1:20" ht="22.5" customHeight="1" x14ac:dyDescent="0.2">
      <c r="A2" s="232" t="s">
        <v>31</v>
      </c>
      <c r="B2" s="233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235"/>
    </row>
    <row r="3" spans="1:20" ht="22.5" customHeight="1" thickBot="1" x14ac:dyDescent="0.25">
      <c r="A3" s="236"/>
      <c r="B3" s="237"/>
      <c r="C3" s="237"/>
      <c r="D3" s="237"/>
      <c r="E3" s="237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8"/>
    </row>
    <row r="4" spans="1:20" ht="3.75" customHeight="1" x14ac:dyDescent="0.2">
      <c r="R4" s="16">
        <f>VLOOKUP($D$5,BD!$A$2:$BB$27,5,FALSE)</f>
        <v>0.13758389261744966</v>
      </c>
    </row>
    <row r="5" spans="1:20" ht="24" customHeight="1" x14ac:dyDescent="0.25">
      <c r="A5" s="239" t="s">
        <v>32</v>
      </c>
      <c r="B5" s="240"/>
      <c r="C5" s="241"/>
      <c r="D5" s="242" t="s">
        <v>20</v>
      </c>
      <c r="E5" s="243"/>
      <c r="F5" s="243"/>
      <c r="G5" s="243"/>
      <c r="H5" s="243"/>
      <c r="I5" s="243"/>
      <c r="J5" s="243"/>
      <c r="K5" s="243"/>
      <c r="L5" s="243"/>
      <c r="M5" s="243"/>
      <c r="N5" s="243"/>
      <c r="O5" s="243"/>
      <c r="P5" s="243"/>
      <c r="Q5" s="243"/>
      <c r="R5" s="244"/>
    </row>
    <row r="6" spans="1:20" ht="3.75" customHeight="1" x14ac:dyDescent="0.2">
      <c r="A6" s="17"/>
      <c r="B6" s="17"/>
      <c r="C6" s="17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</row>
    <row r="7" spans="1:20" s="19" customFormat="1" ht="37.5" customHeight="1" x14ac:dyDescent="0.25">
      <c r="A7" s="230" t="s">
        <v>271</v>
      </c>
      <c r="B7" s="230"/>
      <c r="C7" s="231"/>
      <c r="D7" s="230" t="s">
        <v>49</v>
      </c>
      <c r="E7" s="230"/>
      <c r="F7" s="230"/>
      <c r="G7" s="230"/>
      <c r="H7" s="230"/>
      <c r="I7" s="230" t="s">
        <v>156</v>
      </c>
      <c r="J7" s="230"/>
      <c r="K7" s="230"/>
      <c r="L7" s="230"/>
      <c r="M7" s="230"/>
      <c r="N7" s="230" t="s">
        <v>141</v>
      </c>
      <c r="O7" s="230"/>
      <c r="P7" s="230"/>
      <c r="Q7" s="230"/>
      <c r="R7" s="230"/>
      <c r="T7" s="20"/>
    </row>
    <row r="8" spans="1:20" ht="37.5" customHeight="1" x14ac:dyDescent="0.25">
      <c r="A8" s="227" t="s">
        <v>173</v>
      </c>
      <c r="B8" s="227"/>
      <c r="C8" s="228"/>
      <c r="D8" s="229">
        <f>+IFERROR(VLOOKUP($D$5,BD!$A$2:$BD$27,BD!AV32,FALSE),"-")</f>
        <v>104.23386520146055</v>
      </c>
      <c r="E8" s="229"/>
      <c r="F8" s="229"/>
      <c r="G8" s="229"/>
      <c r="H8" s="229"/>
      <c r="I8" s="250" t="str">
        <f>CONCATENATE(ROUND(BD!AV29,2)," 
",BD!AV30)</f>
        <v>19.44 
LORETO</v>
      </c>
      <c r="J8" s="251"/>
      <c r="K8" s="251"/>
      <c r="L8" s="251"/>
      <c r="M8" s="252"/>
      <c r="N8" s="249">
        <v>294.80995989907501</v>
      </c>
      <c r="O8" s="249"/>
      <c r="P8" s="249"/>
      <c r="Q8" s="249"/>
      <c r="R8" s="249"/>
    </row>
    <row r="9" spans="1:20" ht="37.5" customHeight="1" x14ac:dyDescent="0.25">
      <c r="A9" s="227" t="s">
        <v>194</v>
      </c>
      <c r="B9" s="227"/>
      <c r="C9" s="228"/>
      <c r="D9" s="229">
        <f>+IFERROR(VLOOKUP($D$5,BD!$A$2:$BD$27,BD!AW32,FALSE),"-")</f>
        <v>94.109621919331005</v>
      </c>
      <c r="E9" s="229"/>
      <c r="F9" s="229"/>
      <c r="G9" s="229"/>
      <c r="H9" s="229"/>
      <c r="I9" s="250" t="str">
        <f>CONCATENATE(ROUND(BD!AW29,2)," 
",BD!AW30)</f>
        <v>15.91 
LORETO</v>
      </c>
      <c r="J9" s="251"/>
      <c r="K9" s="251"/>
      <c r="L9" s="251"/>
      <c r="M9" s="252"/>
      <c r="N9" s="249">
        <v>174.9</v>
      </c>
      <c r="O9" s="249"/>
      <c r="P9" s="249"/>
      <c r="Q9" s="249"/>
      <c r="R9" s="249"/>
    </row>
    <row r="10" spans="1:20" ht="37.5" customHeight="1" x14ac:dyDescent="0.25">
      <c r="A10" s="227" t="s">
        <v>255</v>
      </c>
      <c r="B10" s="227"/>
      <c r="C10" s="228"/>
      <c r="D10" s="229">
        <f>+IFERROR(VLOOKUP($D$5,BD!$A$2:$BD$27,BD!AX32,FALSE),"-")</f>
        <v>102.64201165787252</v>
      </c>
      <c r="E10" s="229"/>
      <c r="F10" s="229"/>
      <c r="G10" s="229"/>
      <c r="H10" s="229"/>
      <c r="I10" s="250" t="str">
        <f>CONCATENATE(ROUND(BD!AX29,2)," 
",BD!AX30)</f>
        <v>15.08 
LORETO</v>
      </c>
      <c r="J10" s="251"/>
      <c r="K10" s="251"/>
      <c r="L10" s="251"/>
      <c r="M10" s="252"/>
      <c r="N10" s="249">
        <v>222.15320056559099</v>
      </c>
      <c r="O10" s="249"/>
      <c r="P10" s="249"/>
      <c r="Q10" s="249"/>
      <c r="R10" s="249"/>
    </row>
    <row r="11" spans="1:20" ht="3.75" customHeight="1" x14ac:dyDescent="0.2">
      <c r="A11" s="17"/>
      <c r="B11" s="17"/>
      <c r="C11" s="17"/>
      <c r="D11" s="18"/>
      <c r="E11" s="18"/>
      <c r="F11" s="18"/>
      <c r="G11" s="18"/>
      <c r="H11" s="18"/>
      <c r="I11" s="18"/>
      <c r="J11" s="18"/>
      <c r="K11" s="18"/>
      <c r="L11" s="18"/>
      <c r="N11" s="18"/>
      <c r="O11" s="18"/>
      <c r="P11" s="18"/>
      <c r="Q11" s="18"/>
      <c r="R11" s="18"/>
    </row>
    <row r="12" spans="1:20" s="19" customFormat="1" ht="37.5" customHeight="1" x14ac:dyDescent="0.25">
      <c r="A12" s="230" t="s">
        <v>233</v>
      </c>
      <c r="B12" s="230"/>
      <c r="C12" s="231"/>
      <c r="D12" s="230" t="s">
        <v>49</v>
      </c>
      <c r="E12" s="230"/>
      <c r="F12" s="230"/>
      <c r="G12" s="230"/>
      <c r="H12" s="230"/>
      <c r="I12" s="230" t="s">
        <v>156</v>
      </c>
      <c r="J12" s="230"/>
      <c r="K12" s="230"/>
      <c r="L12" s="230"/>
      <c r="M12" s="230"/>
      <c r="N12" s="230" t="s">
        <v>141</v>
      </c>
      <c r="O12" s="230"/>
      <c r="P12" s="230"/>
      <c r="Q12" s="230"/>
      <c r="R12" s="230"/>
      <c r="S12" s="21"/>
      <c r="T12" s="20"/>
    </row>
    <row r="13" spans="1:20" ht="37.5" customHeight="1" x14ac:dyDescent="0.25">
      <c r="A13" s="227" t="s">
        <v>173</v>
      </c>
      <c r="B13" s="227"/>
      <c r="C13" s="228"/>
      <c r="D13" s="229">
        <f>+IFERROR(VLOOKUP($D$5,BD!$A$2:$BD$27,BD!AY32,FALSE),"-")</f>
        <v>9.2157990574462065</v>
      </c>
      <c r="E13" s="229"/>
      <c r="F13" s="229"/>
      <c r="G13" s="229"/>
      <c r="H13" s="229"/>
      <c r="I13" s="250" t="str">
        <f>CONCATENATE(ROUND(BD!AY29,2)," 
",BD!AY30)</f>
        <v>1.11 
LORETO</v>
      </c>
      <c r="J13" s="251"/>
      <c r="K13" s="251"/>
      <c r="L13" s="251"/>
      <c r="M13" s="252"/>
      <c r="N13" s="249">
        <v>9.57055297793449</v>
      </c>
      <c r="O13" s="249"/>
      <c r="P13" s="249"/>
      <c r="Q13" s="249"/>
      <c r="R13" s="249"/>
    </row>
    <row r="14" spans="1:20" ht="37.5" customHeight="1" x14ac:dyDescent="0.25">
      <c r="A14" s="227" t="s">
        <v>194</v>
      </c>
      <c r="B14" s="227"/>
      <c r="C14" s="228"/>
      <c r="D14" s="229">
        <f>+IFERROR(VLOOKUP($D$5,BD!$A$2:$BD$27,BD!AZ32,FALSE),"-")</f>
        <v>8.2109066104114294</v>
      </c>
      <c r="E14" s="229"/>
      <c r="F14" s="229"/>
      <c r="G14" s="229"/>
      <c r="H14" s="229"/>
      <c r="I14" s="250" t="str">
        <f>CONCATENATE(ROUND(BD!AZ29,2)," 
",BD!AZ30)</f>
        <v>2.1 
LORETO</v>
      </c>
      <c r="J14" s="251"/>
      <c r="K14" s="251"/>
      <c r="L14" s="251"/>
      <c r="M14" s="252"/>
      <c r="N14" s="249">
        <v>6.6</v>
      </c>
      <c r="O14" s="249"/>
      <c r="P14" s="249"/>
      <c r="Q14" s="249"/>
      <c r="R14" s="249"/>
      <c r="T14" s="22"/>
    </row>
    <row r="15" spans="1:20" ht="37.5" customHeight="1" x14ac:dyDescent="0.25">
      <c r="A15" s="227" t="s">
        <v>255</v>
      </c>
      <c r="B15" s="227"/>
      <c r="C15" s="228"/>
      <c r="D15" s="229">
        <f>+IFERROR(VLOOKUP($D$5,BD!$A$2:$BD$27,BD!BA32,FALSE),"-")</f>
        <v>11.927817868498947</v>
      </c>
      <c r="E15" s="229"/>
      <c r="F15" s="229"/>
      <c r="G15" s="229"/>
      <c r="H15" s="229"/>
      <c r="I15" s="250" t="str">
        <f>CONCATENATE(ROUND(BD!BA29,2)," 
",BD!BA30)</f>
        <v>0.36 
LORETO</v>
      </c>
      <c r="J15" s="251"/>
      <c r="K15" s="251"/>
      <c r="L15" s="251"/>
      <c r="M15" s="252"/>
      <c r="N15" s="249">
        <v>8.9565252856977704</v>
      </c>
      <c r="O15" s="249"/>
      <c r="P15" s="249"/>
      <c r="Q15" s="249"/>
      <c r="R15" s="249"/>
    </row>
    <row r="16" spans="1:20" ht="3.75" customHeight="1" x14ac:dyDescent="0.2">
      <c r="A16" s="17"/>
      <c r="B16" s="17"/>
      <c r="C16" s="17"/>
      <c r="D16" s="18"/>
      <c r="E16" s="18"/>
      <c r="F16" s="18"/>
      <c r="G16" s="18"/>
      <c r="H16" s="18"/>
      <c r="I16" s="18"/>
      <c r="J16" s="18"/>
      <c r="K16" s="18"/>
      <c r="L16" s="18"/>
      <c r="N16" s="18"/>
      <c r="O16" s="18"/>
      <c r="P16" s="18"/>
      <c r="Q16" s="18"/>
      <c r="R16" s="18"/>
    </row>
    <row r="17" spans="1:20" s="19" customFormat="1" ht="37.5" customHeight="1" x14ac:dyDescent="0.25">
      <c r="A17" s="230" t="s">
        <v>234</v>
      </c>
      <c r="B17" s="230"/>
      <c r="C17" s="231"/>
      <c r="D17" s="230" t="s">
        <v>49</v>
      </c>
      <c r="E17" s="230"/>
      <c r="F17" s="230"/>
      <c r="G17" s="230"/>
      <c r="H17" s="230"/>
      <c r="I17" s="230" t="s">
        <v>156</v>
      </c>
      <c r="J17" s="230"/>
      <c r="K17" s="230"/>
      <c r="L17" s="230"/>
      <c r="M17" s="230"/>
      <c r="N17" s="230" t="s">
        <v>141</v>
      </c>
      <c r="O17" s="230"/>
      <c r="P17" s="230"/>
      <c r="Q17" s="230"/>
      <c r="R17" s="230"/>
      <c r="T17" s="20"/>
    </row>
    <row r="18" spans="1:20" ht="37.5" customHeight="1" x14ac:dyDescent="0.25">
      <c r="A18" s="227" t="s">
        <v>173</v>
      </c>
      <c r="B18" s="227"/>
      <c r="C18" s="228"/>
      <c r="D18" s="229">
        <f>+IFERROR(VLOOKUP($D$5,BD!$A$2:$BD$27,BD!BB32,FALSE),"-")</f>
        <v>88.980128830515099</v>
      </c>
      <c r="E18" s="229"/>
      <c r="F18" s="229"/>
      <c r="G18" s="229"/>
      <c r="H18" s="229"/>
      <c r="I18" s="250" t="str">
        <f>CONCATENATE(ROUND(BD!BB29,2)," 
",BD!BB30)</f>
        <v>24.69 
LORETO</v>
      </c>
      <c r="J18" s="251"/>
      <c r="K18" s="251"/>
      <c r="L18" s="251"/>
      <c r="M18" s="252"/>
      <c r="N18" s="249">
        <v>196.805650996091</v>
      </c>
      <c r="O18" s="249"/>
      <c r="P18" s="249"/>
      <c r="Q18" s="249"/>
      <c r="R18" s="249"/>
    </row>
    <row r="19" spans="1:20" ht="37.5" customHeight="1" x14ac:dyDescent="0.25">
      <c r="A19" s="227" t="s">
        <v>194</v>
      </c>
      <c r="B19" s="227"/>
      <c r="C19" s="228"/>
      <c r="D19" s="229">
        <f>+IFERROR(VLOOKUP($D$5,BD!$A$2:$BD$27,BD!BC32,FALSE),"-")</f>
        <v>96.951858822934966</v>
      </c>
      <c r="E19" s="229"/>
      <c r="F19" s="229"/>
      <c r="G19" s="229"/>
      <c r="H19" s="229"/>
      <c r="I19" s="250" t="str">
        <f>CONCATENATE(ROUND(BD!BC29,2)," 
",BD!BC30)</f>
        <v>16.19 
LORETO</v>
      </c>
      <c r="J19" s="251"/>
      <c r="K19" s="251"/>
      <c r="L19" s="251"/>
      <c r="M19" s="252"/>
      <c r="N19" s="249">
        <v>117.1</v>
      </c>
      <c r="O19" s="249"/>
      <c r="P19" s="249"/>
      <c r="Q19" s="249"/>
      <c r="R19" s="249"/>
      <c r="T19" s="22"/>
    </row>
    <row r="20" spans="1:20" ht="37.5" customHeight="1" x14ac:dyDescent="0.25">
      <c r="A20" s="227" t="s">
        <v>255</v>
      </c>
      <c r="B20" s="227"/>
      <c r="C20" s="228"/>
      <c r="D20" s="229">
        <f>+IFERROR(VLOOKUP($D$5,BD!$A$2:$BD$27,BD!BD32,FALSE),"-")</f>
        <v>102.01423177005678</v>
      </c>
      <c r="E20" s="229"/>
      <c r="F20" s="229"/>
      <c r="G20" s="229"/>
      <c r="H20" s="229"/>
      <c r="I20" s="250" t="str">
        <f>CONCATENATE(ROUND(BD!BD29,2)," 
",BD!BD30)</f>
        <v>16.62 
LORETO</v>
      </c>
      <c r="J20" s="251"/>
      <c r="K20" s="251"/>
      <c r="L20" s="251"/>
      <c r="M20" s="252"/>
      <c r="N20" s="249">
        <v>147.42157052263633</v>
      </c>
      <c r="O20" s="249"/>
      <c r="P20" s="249"/>
      <c r="Q20" s="249"/>
      <c r="R20" s="249"/>
    </row>
    <row r="21" spans="1:20" ht="3.75" customHeight="1" x14ac:dyDescent="0.2">
      <c r="A21" s="17"/>
      <c r="B21" s="17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</row>
    <row r="22" spans="1:20" ht="30" customHeight="1" x14ac:dyDescent="0.25">
      <c r="A22" s="253"/>
      <c r="B22" s="254"/>
      <c r="C22" s="259"/>
      <c r="D22" s="253" t="s">
        <v>86</v>
      </c>
      <c r="E22" s="254"/>
      <c r="F22" s="259"/>
      <c r="G22" s="253" t="s">
        <v>88</v>
      </c>
      <c r="H22" s="254"/>
      <c r="I22" s="259"/>
      <c r="J22" s="253" t="s">
        <v>87</v>
      </c>
      <c r="K22" s="254"/>
      <c r="L22" s="259"/>
      <c r="M22" s="253" t="s">
        <v>89</v>
      </c>
      <c r="N22" s="254"/>
      <c r="O22" s="259"/>
      <c r="P22" s="253" t="s">
        <v>90</v>
      </c>
      <c r="Q22" s="254"/>
      <c r="R22" s="259"/>
    </row>
    <row r="23" spans="1:20" ht="60" customHeight="1" x14ac:dyDescent="0.25">
      <c r="A23" s="227" t="s">
        <v>175</v>
      </c>
      <c r="B23" s="227"/>
      <c r="C23" s="228"/>
      <c r="D23" s="245" t="str">
        <f>IFERROR(CONCATENATE(VLOOKUP($D$5,BD!$A$2:$BD$27,BD!G32,FALSE),"
",ROUND((VLOOKUP($D$5,BD!$A$2:$BD$27,BD!B32,FALSE))*100,1),"%"),"-")</f>
        <v>Exceso de velocidad
31.2%</v>
      </c>
      <c r="E23" s="245"/>
      <c r="F23" s="246"/>
      <c r="G23" s="247" t="str">
        <f>IFERROR(CONCATENATE(VLOOKUP($D$5,BD!$A$2:$BD$27,BD!H32,FALSE),"
",ROUND((VLOOKUP($D$5,BD!$A$2:$BD$27,BD!C32,FALSE))*100,1),"%"),"-")</f>
        <v>Imprudencia del conductor
26.8%</v>
      </c>
      <c r="H23" s="247"/>
      <c r="I23" s="248"/>
      <c r="J23" s="247" t="str">
        <f>IFERROR(CONCATENATE(VLOOKUP($D$5,BD!$A$2:$BD$27,BD!I32,FALSE),"
",ROUND((VLOOKUP($D$5,BD!$A$2:$BD$27,BD!D32,FALSE))*100,1),"%"),"-")</f>
        <v>Ebriedad del conductor
13.8%</v>
      </c>
      <c r="K23" s="247"/>
      <c r="L23" s="248"/>
      <c r="M23" s="247" t="str">
        <f>IFERROR(CONCATENATE(VLOOKUP($D$5,BD!$A$2:$BD$27,BD!J32,FALSE),"
",ROUND((VLOOKUP($D$5,BD!$A$2:$BD$27,BD!E32,FALSE))*100,1),"%"),"-")</f>
        <v>Ebriedad del conductor
13.8%</v>
      </c>
      <c r="N23" s="247"/>
      <c r="O23" s="248"/>
      <c r="P23" s="247" t="str">
        <f>IFERROR(CONCATENATE(VLOOKUP($D$5,BD!$A$2:$BD$27,BD!K32,FALSE),"
",ROUND((VLOOKUP($D$5,BD!$A$2:$BD$27,BD!F32,FALSE))*100,1),"%"),"-")</f>
        <v>Falla mecánica
2.3%</v>
      </c>
      <c r="Q23" s="247"/>
      <c r="R23" s="248"/>
    </row>
    <row r="24" spans="1:20" ht="60" customHeight="1" x14ac:dyDescent="0.25">
      <c r="A24" s="227" t="s">
        <v>195</v>
      </c>
      <c r="B24" s="227"/>
      <c r="C24" s="228"/>
      <c r="D24" s="245" t="str">
        <f>IFERROR(CONCATENATE(VLOOKUP($D$5,BD!$A$2:$BD$27,BD!G32,FALSE),"
",ROUND((VLOOKUP($D$5,BD!$A$2:$BD$27,BD!B32,FALSE))*100,1),"%"),"-")</f>
        <v>Exceso de velocidad
31.2%</v>
      </c>
      <c r="E24" s="245"/>
      <c r="F24" s="246"/>
      <c r="G24" s="245" t="str">
        <f>IFERROR(CONCATENATE(VLOOKUP($D$5,BD!$A$2:$BD$27,BD!H32,FALSE),"
",ROUND((VLOOKUP($D$5,BD!$A$2:$BD$27,BD!C32,FALSE))*100,1),"%"),"-")</f>
        <v>Imprudencia del conductor
26.8%</v>
      </c>
      <c r="H24" s="245"/>
      <c r="I24" s="246"/>
      <c r="J24" s="245" t="str">
        <f>IFERROR(CONCATENATE(VLOOKUP($D$5,BD!$A$2:$BD$27,BD!I32,FALSE),"
",ROUND((VLOOKUP($D$5,BD!$A$2:$BD$27,BD!D32,FALSE))*100,1),"%"),"-")</f>
        <v>Ebriedad del conductor
13.8%</v>
      </c>
      <c r="K24" s="245"/>
      <c r="L24" s="246"/>
      <c r="M24" s="245" t="str">
        <f>IFERROR(CONCATENATE(VLOOKUP($D$5,BD!$A$2:$BD$27,BD!J32,FALSE),"
",ROUND((VLOOKUP($D$5,BD!$A$2:$BD$27,BD!E32,FALSE))*100,1),"%"),"-")</f>
        <v>Ebriedad del conductor
13.8%</v>
      </c>
      <c r="N24" s="245"/>
      <c r="O24" s="246"/>
      <c r="P24" s="245" t="str">
        <f>IFERROR(CONCATENATE(VLOOKUP($D$5,BD!$A$2:$BD$27,BD!K32,FALSE),"
",ROUND((VLOOKUP($D$5,BD!$A$2:$BD$27,BD!F32,FALSE))*100,1),"%"),"-")</f>
        <v>Falla mecánica
2.3%</v>
      </c>
      <c r="Q24" s="245"/>
      <c r="R24" s="246"/>
    </row>
    <row r="25" spans="1:20" ht="60" customHeight="1" x14ac:dyDescent="0.25">
      <c r="A25" s="227" t="s">
        <v>256</v>
      </c>
      <c r="B25" s="227"/>
      <c r="C25" s="228"/>
      <c r="D25" s="245" t="str">
        <f>IFERROR(CONCATENATE(VLOOKUP($D$5,BD!$A$2:$BD$27,BD!Q32,FALSE),"
",ROUND((VLOOKUP($D$5,BD!$A$2:$BD$27,BD!L32,FALSE))*100,1),"%"),"-")</f>
        <v>Otros
29.4%</v>
      </c>
      <c r="E25" s="245"/>
      <c r="F25" s="246"/>
      <c r="G25" s="245" t="str">
        <f>IFERROR(CONCATENATE(VLOOKUP($D$5,BD!$A$2:$BD$27,BD!R32,FALSE),"
",ROUND((VLOOKUP($D$5,BD!$A$2:$BD$27,BD!M32,FALSE))*100,1),"%"),"-")</f>
        <v>Exceso de velocidad
25.4%</v>
      </c>
      <c r="H25" s="245"/>
      <c r="I25" s="246"/>
      <c r="J25" s="245" t="str">
        <f>IFERROR(CONCATENATE(VLOOKUP($D$5,BD!$A$2:$BD$27,BD!S32,FALSE),"
",ROUND((VLOOKUP($D$5,BD!$A$2:$BD$27,BD!N32,FALSE))*100,1),"%"),"-")</f>
        <v>Imprudencia del conductor
16.8%</v>
      </c>
      <c r="K25" s="245"/>
      <c r="L25" s="246"/>
      <c r="M25" s="245" t="str">
        <f>IFERROR(CONCATENATE(VLOOKUP($D$5,BD!$A$2:$BD$27,BD!T32,FALSE),"
",ROUND((VLOOKUP($D$5,BD!$A$2:$BD$27,BD!O32,FALSE))*100,1),"%"),"-")</f>
        <v>Ebriedad del conductor
11%</v>
      </c>
      <c r="N25" s="245"/>
      <c r="O25" s="246"/>
      <c r="P25" s="245" t="str">
        <f>IFERROR(CONCATENATE(VLOOKUP($D$5,BD!$A$2:$BD$27,BD!U32,FALSE),"
",ROUND((VLOOKUP($D$5,BD!$A$2:$BD$27,BD!P32,FALSE))*100,1),"%"),"-")</f>
        <v>No identifica la causa
4.6%</v>
      </c>
      <c r="Q25" s="245"/>
      <c r="R25" s="246"/>
    </row>
    <row r="26" spans="1:20" ht="60" customHeight="1" x14ac:dyDescent="0.25">
      <c r="A26" s="227" t="s">
        <v>205</v>
      </c>
      <c r="B26" s="227"/>
      <c r="C26" s="228"/>
      <c r="D26" s="247" t="str">
        <f>IFERROR(CONCATENATE(VLOOKUP($D$5,BD!$A$2:$BD$27,BD!AK32,FALSE),"
",ROUND((VLOOKUP($D$5,BD!$A$2:$BD$27,BD!AF32,FALSE))*100,1),"%"),"-")</f>
        <v>Automóvil
27.3%</v>
      </c>
      <c r="E26" s="247"/>
      <c r="F26" s="248"/>
      <c r="G26" s="247" t="str">
        <f>IFERROR(CONCATENATE(VLOOKUP($D$5,BD!$A$2:$BD$27,BD!AL32,FALSE),"
",ROUND((VLOOKUP($D$5,BD!$A$2:$BD$27,BD!AG32,FALSE))*100,1),"%"),"-")</f>
        <v>Moto
25.4%</v>
      </c>
      <c r="H26" s="247"/>
      <c r="I26" s="248"/>
      <c r="J26" s="247" t="str">
        <f>IFERROR(CONCATENATE(VLOOKUP($D$5,BD!$A$2:$BD$27,BD!AM32,FALSE),"
",ROUND((VLOOKUP($D$5,BD!$A$2:$BD$27,BD!AH32,FALSE))*100,1),"%"),"-")</f>
        <v>Motocar
12.2%</v>
      </c>
      <c r="K26" s="247"/>
      <c r="L26" s="248"/>
      <c r="M26" s="247" t="str">
        <f>IFERROR(CONCATENATE(VLOOKUP($D$5,BD!$A$2:$BD$27,BD!AN32,FALSE),"
",ROUND((VLOOKUP($D$5,BD!$A$2:$BD$27,BD!AI32,FALSE))*100,1),"%"),"-")</f>
        <v>Camioneta
Rural
7.5%</v>
      </c>
      <c r="N26" s="247"/>
      <c r="O26" s="248"/>
      <c r="P26" s="247" t="str">
        <f>IFERROR(CONCATENATE(VLOOKUP($D$5,BD!$A$2:$BD$27,BD!AO32,FALSE),"
",ROUND((VLOOKUP($D$5,BD!$A$2:$BD$27,BD!AJ32,FALSE))*100,1),"%"),"-")</f>
        <v>Otros (vehículos mayores)
7%</v>
      </c>
      <c r="Q26" s="247"/>
      <c r="R26" s="248"/>
    </row>
    <row r="27" spans="1:20" ht="60" customHeight="1" x14ac:dyDescent="0.25">
      <c r="A27" s="227" t="s">
        <v>204</v>
      </c>
      <c r="B27" s="227"/>
      <c r="C27" s="228"/>
      <c r="D27" s="256" t="str">
        <f>IFERROR(CONCATENATE(VLOOKUP($D$5,BD!$A$2:$BD$27,BD!AA32,FALSE),"
",ROUND((VLOOKUP($D$5,BD!$A$2:$BD$27,BD!V32,FALSE))*100,1),"%"),"-")</f>
        <v>Automóvil
29.7%</v>
      </c>
      <c r="E27" s="257"/>
      <c r="F27" s="258"/>
      <c r="G27" s="247" t="str">
        <f>IFERROR(CONCATENATE(VLOOKUP($D$5,BD!$A$2:$BD$27,BD!AB32,FALSE),"
",ROUND((VLOOKUP($D$5,BD!$A$2:$BD$27,BD!W32,FALSE))*100,1),"%"),"-")</f>
        <v>Moto
28.7%</v>
      </c>
      <c r="H27" s="247"/>
      <c r="I27" s="248"/>
      <c r="J27" s="247" t="str">
        <f>IFERROR(CONCATENATE(VLOOKUP($D$5,BD!$A$2:$BD$27,BD!AC32,FALSE),"
",ROUND((VLOOKUP($D$5,BD!$A$2:$BD$27,BD!X32,FALSE))*100,1),"%"),"-")</f>
        <v>Motocar
13.6%</v>
      </c>
      <c r="K27" s="247"/>
      <c r="L27" s="248"/>
      <c r="M27" s="247" t="str">
        <f>IFERROR(CONCATENATE(VLOOKUP($D$5,BD!$A$2:$BD$27,BD!AD32,FALSE),"
",ROUND((VLOOKUP($D$5,BD!$A$2:$BD$27,BD!Y32,FALSE))*100,1),"%"),"-")</f>
        <v>Camioneta
Rural
8.4%</v>
      </c>
      <c r="N27" s="247"/>
      <c r="O27" s="248"/>
      <c r="P27" s="247" t="str">
        <f>IFERROR(CONCATENATE(VLOOKUP($D$5,BD!$A$2:$BD$27,BD!AE32,FALSE),"
",ROUND((VLOOKUP($D$5,BD!$A$2:$BD$27,BD!Z32,FALSE))*100,1),"%"),"-")</f>
        <v>Camioneta
Pick Up
4.4%</v>
      </c>
      <c r="Q27" s="247"/>
      <c r="R27" s="248"/>
    </row>
    <row r="28" spans="1:20" ht="60" customHeight="1" x14ac:dyDescent="0.25">
      <c r="A28" s="227" t="s">
        <v>257</v>
      </c>
      <c r="B28" s="227"/>
      <c r="C28" s="228"/>
      <c r="D28" s="247" t="str">
        <f>IFERROR(CONCATENATE(VLOOKUP($D$5,BD!$A$2:$BD$27,BD!AK32,FALSE),"
",ROUND((VLOOKUP($D$5,BD!$A$2:$BD$27,BD!AF32,FALSE))*100,1),"%"),"-")</f>
        <v>Automóvil
27.3%</v>
      </c>
      <c r="E28" s="247"/>
      <c r="F28" s="248"/>
      <c r="G28" s="247" t="str">
        <f>IFERROR(CONCATENATE(VLOOKUP($D$5,BD!$A$2:$BD$27,BD!AL32,FALSE),"
",ROUND((VLOOKUP($D$5,BD!$A$2:$BD$27,BD!AG32,FALSE))*100,1),"%"),"-")</f>
        <v>Moto
25.4%</v>
      </c>
      <c r="H28" s="247"/>
      <c r="I28" s="248"/>
      <c r="J28" s="247" t="str">
        <f>IFERROR(CONCATENATE(VLOOKUP($D$5,BD!$A$2:$BD$27,BD!AM32,FALSE),"
",ROUND((VLOOKUP($D$5,BD!$A$2:$BD$27,BD!AH32,FALSE))*100,1),"%"),"-")</f>
        <v>Motocar
12.2%</v>
      </c>
      <c r="K28" s="247"/>
      <c r="L28" s="248"/>
      <c r="M28" s="247" t="str">
        <f>IFERROR(CONCATENATE(VLOOKUP($D$5,BD!$A$2:$BD$27,BD!AN32,FALSE),"
",ROUND((VLOOKUP($D$5,BD!$A$2:$BD$27,BD!AI32,FALSE))*100,1),"%"),"-")</f>
        <v>Camioneta
Rural
7.5%</v>
      </c>
      <c r="N28" s="247"/>
      <c r="O28" s="248"/>
      <c r="P28" s="247" t="str">
        <f>IFERROR(CONCATENATE(VLOOKUP($D$5,BD!$A$2:$BD$27,BD!AO32,FALSE),"
",ROUND((VLOOKUP($D$5,BD!$A$2:$BD$27,BD!AJ32,FALSE))*100,1),"%"),"-")</f>
        <v>Otros (vehículos mayores)
7%</v>
      </c>
      <c r="Q28" s="247"/>
      <c r="R28" s="248"/>
    </row>
    <row r="29" spans="1:20" ht="3.75" customHeight="1" x14ac:dyDescent="0.2">
      <c r="A29" s="17"/>
      <c r="B29" s="17"/>
      <c r="C29" s="17"/>
      <c r="D29" s="18"/>
      <c r="E29" s="18"/>
      <c r="F29" s="18"/>
      <c r="G29" s="18"/>
      <c r="H29" s="18"/>
      <c r="I29" s="18"/>
      <c r="J29" s="18"/>
      <c r="K29" s="18"/>
      <c r="L29" s="18"/>
      <c r="N29" s="18"/>
      <c r="O29" s="18"/>
      <c r="P29" s="18"/>
      <c r="Q29" s="18"/>
      <c r="R29" s="18"/>
    </row>
    <row r="30" spans="1:20" s="19" customFormat="1" ht="27.75" customHeight="1" x14ac:dyDescent="0.25">
      <c r="A30" s="253" t="s">
        <v>91</v>
      </c>
      <c r="B30" s="254"/>
      <c r="C30" s="259"/>
      <c r="D30" s="253" t="s">
        <v>92</v>
      </c>
      <c r="E30" s="254"/>
      <c r="F30" s="254"/>
      <c r="G30" s="254"/>
      <c r="H30" s="255"/>
      <c r="I30" s="253" t="s">
        <v>93</v>
      </c>
      <c r="J30" s="254"/>
      <c r="K30" s="254"/>
      <c r="L30" s="254"/>
      <c r="M30" s="255"/>
      <c r="N30" s="253" t="s">
        <v>94</v>
      </c>
      <c r="O30" s="254"/>
      <c r="P30" s="254"/>
      <c r="Q30" s="254"/>
      <c r="R30" s="255"/>
      <c r="T30" s="20"/>
    </row>
    <row r="31" spans="1:20" ht="37.5" customHeight="1" x14ac:dyDescent="0.25">
      <c r="A31" s="227" t="s">
        <v>231</v>
      </c>
      <c r="B31" s="227"/>
      <c r="C31" s="228"/>
      <c r="D31" s="263">
        <f>+IFERROR(VLOOKUP($D$5,BD!$A$2:$BD$27,BD!AP32,FALSE),"-")</f>
        <v>579.21899999999994</v>
      </c>
      <c r="E31" s="263"/>
      <c r="F31" s="263"/>
      <c r="G31" s="263"/>
      <c r="H31" s="263"/>
      <c r="I31" s="263">
        <f>+IFERROR(VLOOKUP($D$5,BD!$A$2:$BD$27,BD!AR32,FALSE),"-")</f>
        <v>958.38798900000006</v>
      </c>
      <c r="J31" s="263"/>
      <c r="K31" s="263"/>
      <c r="L31" s="263"/>
      <c r="M31" s="263"/>
      <c r="N31" s="263">
        <f>+IFERROR(VLOOKUP($D$5,BD!$A$2:$BD$27,BD!AT32,FALSE),"-")</f>
        <v>2098.5</v>
      </c>
      <c r="O31" s="263"/>
      <c r="P31" s="263"/>
      <c r="Q31" s="263"/>
      <c r="R31" s="263"/>
      <c r="T31" s="22"/>
    </row>
    <row r="32" spans="1:20" ht="37.5" customHeight="1" x14ac:dyDescent="0.25">
      <c r="A32" s="227" t="s">
        <v>174</v>
      </c>
      <c r="B32" s="227"/>
      <c r="C32" s="228"/>
      <c r="D32" s="264">
        <f>+IFERROR(VLOOKUP($D$5,BD!$A$2:$BD$27,BD!AQ32,FALSE),"-")</f>
        <v>0.64702124757647794</v>
      </c>
      <c r="E32" s="264"/>
      <c r="F32" s="264"/>
      <c r="G32" s="264"/>
      <c r="H32" s="264"/>
      <c r="I32" s="264">
        <f>+IFERROR(VLOOKUP($D$5,BD!$A$2:$BD$27,BD!AS32,FALSE),"-")</f>
        <v>3.5679859714936389E-2</v>
      </c>
      <c r="J32" s="264"/>
      <c r="K32" s="264"/>
      <c r="L32" s="264"/>
      <c r="M32" s="264"/>
      <c r="N32" s="264">
        <f>+IFERROR(VLOOKUP($D$5,BD!$A$2:$BD$27,BD!AU32,FALSE),"-")</f>
        <v>6.3378603764593757E-3</v>
      </c>
      <c r="O32" s="264"/>
      <c r="P32" s="264"/>
      <c r="Q32" s="264"/>
      <c r="R32" s="264"/>
    </row>
    <row r="33" spans="1:18" ht="3.75" customHeight="1" x14ac:dyDescent="0.2">
      <c r="A33" s="17"/>
      <c r="B33" s="17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</row>
    <row r="34" spans="1:18" ht="60" customHeight="1" x14ac:dyDescent="0.25">
      <c r="A34" s="265" t="s">
        <v>84</v>
      </c>
      <c r="B34" s="265"/>
      <c r="C34" s="266"/>
      <c r="D34" s="230">
        <v>2021</v>
      </c>
      <c r="E34" s="230"/>
      <c r="F34" s="230"/>
      <c r="G34" s="230">
        <v>2022</v>
      </c>
      <c r="H34" s="230"/>
      <c r="I34" s="230"/>
      <c r="J34" s="230">
        <v>2023</v>
      </c>
      <c r="K34" s="230"/>
      <c r="L34" s="230"/>
      <c r="M34" s="267" t="s">
        <v>95</v>
      </c>
      <c r="N34" s="267"/>
      <c r="O34" s="267"/>
      <c r="P34" s="267"/>
      <c r="Q34" s="267"/>
      <c r="R34" s="267"/>
    </row>
    <row r="35" spans="1:18" ht="45" customHeight="1" x14ac:dyDescent="0.2">
      <c r="A35" s="260" t="s">
        <v>245</v>
      </c>
      <c r="B35" s="210" t="s">
        <v>131</v>
      </c>
      <c r="C35" s="211"/>
      <c r="D35" s="248">
        <f>+'A1'!B5</f>
        <v>0</v>
      </c>
      <c r="E35" s="248"/>
      <c r="F35" s="248"/>
      <c r="G35" s="248">
        <f>+'A1'!B6</f>
        <v>0</v>
      </c>
      <c r="H35" s="248"/>
      <c r="I35" s="248"/>
      <c r="J35" s="248">
        <f>+'A1'!B7</f>
        <v>0</v>
      </c>
      <c r="K35" s="248"/>
      <c r="L35" s="248"/>
      <c r="M35" s="247"/>
      <c r="N35" s="247"/>
      <c r="O35" s="247"/>
      <c r="P35" s="247"/>
      <c r="Q35" s="247"/>
      <c r="R35" s="247"/>
    </row>
    <row r="36" spans="1:18" ht="45" customHeight="1" x14ac:dyDescent="0.2">
      <c r="A36" s="261"/>
      <c r="B36" s="210" t="s">
        <v>132</v>
      </c>
      <c r="C36" s="211"/>
      <c r="D36" s="248">
        <f>+'A1'!D5</f>
        <v>0</v>
      </c>
      <c r="E36" s="248"/>
      <c r="F36" s="248"/>
      <c r="G36" s="248">
        <f>+'A1'!D6</f>
        <v>0</v>
      </c>
      <c r="H36" s="248">
        <f>+'A1'!D5</f>
        <v>0</v>
      </c>
      <c r="I36" s="248"/>
      <c r="J36" s="248">
        <f>+'A1'!D7</f>
        <v>0</v>
      </c>
      <c r="K36" s="248"/>
      <c r="L36" s="248"/>
      <c r="M36" s="247"/>
      <c r="N36" s="247"/>
      <c r="O36" s="247"/>
      <c r="P36" s="247"/>
      <c r="Q36" s="247"/>
      <c r="R36" s="247"/>
    </row>
    <row r="37" spans="1:18" ht="45" customHeight="1" x14ac:dyDescent="0.25">
      <c r="A37" s="262"/>
      <c r="B37" s="210" t="s">
        <v>133</v>
      </c>
      <c r="C37" s="211"/>
      <c r="D37" s="224">
        <f>'A1'!C5</f>
        <v>0</v>
      </c>
      <c r="E37" s="219"/>
      <c r="F37" s="220"/>
      <c r="G37" s="224">
        <f>'A1'!C6</f>
        <v>0</v>
      </c>
      <c r="H37" s="219"/>
      <c r="I37" s="220"/>
      <c r="J37" s="224">
        <f>'A1'!C7</f>
        <v>0</v>
      </c>
      <c r="K37" s="219"/>
      <c r="L37" s="220"/>
      <c r="M37" s="221"/>
      <c r="N37" s="222"/>
      <c r="O37" s="222"/>
      <c r="P37" s="222"/>
      <c r="Q37" s="222"/>
      <c r="R37" s="223"/>
    </row>
    <row r="38" spans="1:18" ht="45" customHeight="1" x14ac:dyDescent="0.25">
      <c r="A38" s="225" t="s">
        <v>246</v>
      </c>
      <c r="B38" s="210" t="s">
        <v>134</v>
      </c>
      <c r="C38" s="211"/>
      <c r="D38" s="224">
        <f>'A2'!C5</f>
        <v>0</v>
      </c>
      <c r="E38" s="219"/>
      <c r="F38" s="220"/>
      <c r="G38" s="224">
        <f>'A2'!C6</f>
        <v>0</v>
      </c>
      <c r="H38" s="219"/>
      <c r="I38" s="220"/>
      <c r="J38" s="224">
        <f>'A2'!C7</f>
        <v>0</v>
      </c>
      <c r="K38" s="219"/>
      <c r="L38" s="220"/>
      <c r="M38" s="221"/>
      <c r="N38" s="222"/>
      <c r="O38" s="222"/>
      <c r="P38" s="222"/>
      <c r="Q38" s="222"/>
      <c r="R38" s="223"/>
    </row>
    <row r="39" spans="1:18" ht="45" customHeight="1" x14ac:dyDescent="0.25">
      <c r="A39" s="226"/>
      <c r="B39" s="210" t="s">
        <v>135</v>
      </c>
      <c r="C39" s="211"/>
      <c r="D39" s="218">
        <f>'A2'!B5</f>
        <v>0</v>
      </c>
      <c r="E39" s="219"/>
      <c r="F39" s="220"/>
      <c r="G39" s="218">
        <f>'A2'!B6</f>
        <v>0</v>
      </c>
      <c r="H39" s="219"/>
      <c r="I39" s="220"/>
      <c r="J39" s="218">
        <f>'A2'!B7</f>
        <v>0</v>
      </c>
      <c r="K39" s="219"/>
      <c r="L39" s="220"/>
      <c r="M39" s="221"/>
      <c r="N39" s="222"/>
      <c r="O39" s="222"/>
      <c r="P39" s="222"/>
      <c r="Q39" s="222"/>
      <c r="R39" s="223"/>
    </row>
    <row r="40" spans="1:18" ht="45" customHeight="1" x14ac:dyDescent="0.25">
      <c r="A40" s="212" t="s">
        <v>145</v>
      </c>
      <c r="B40" s="213"/>
      <c r="C40" s="214"/>
      <c r="D40" s="224">
        <f>+'A3'!B3</f>
        <v>0</v>
      </c>
      <c r="E40" s="219"/>
      <c r="F40" s="220"/>
      <c r="G40" s="224">
        <f>+'A3'!E3</f>
        <v>0</v>
      </c>
      <c r="H40" s="219"/>
      <c r="I40" s="220"/>
      <c r="J40" s="224">
        <f>+'A3'!H3</f>
        <v>0</v>
      </c>
      <c r="K40" s="219"/>
      <c r="L40" s="220"/>
      <c r="M40" s="221"/>
      <c r="N40" s="222"/>
      <c r="O40" s="222"/>
      <c r="P40" s="222"/>
      <c r="Q40" s="222"/>
      <c r="R40" s="223"/>
    </row>
    <row r="41" spans="1:18" ht="45" customHeight="1" x14ac:dyDescent="0.25">
      <c r="A41" s="215" t="s">
        <v>146</v>
      </c>
      <c r="B41" s="216"/>
      <c r="C41" s="217"/>
      <c r="D41" s="224">
        <f>+'A4'!B3</f>
        <v>0</v>
      </c>
      <c r="E41" s="219"/>
      <c r="F41" s="220"/>
      <c r="G41" s="224">
        <f>+'A4'!E3</f>
        <v>0</v>
      </c>
      <c r="H41" s="219"/>
      <c r="I41" s="220"/>
      <c r="J41" s="224">
        <f>+'A4'!H3</f>
        <v>0</v>
      </c>
      <c r="K41" s="219"/>
      <c r="L41" s="220"/>
      <c r="M41" s="221"/>
      <c r="N41" s="222"/>
      <c r="O41" s="222"/>
      <c r="P41" s="222"/>
      <c r="Q41" s="222"/>
      <c r="R41" s="223"/>
    </row>
    <row r="42" spans="1:18" ht="45" customHeight="1" x14ac:dyDescent="0.25">
      <c r="A42" s="215" t="s">
        <v>180</v>
      </c>
      <c r="B42" s="216"/>
      <c r="C42" s="217"/>
      <c r="D42" s="224">
        <f>+'A5'!C3</f>
        <v>0</v>
      </c>
      <c r="E42" s="219"/>
      <c r="F42" s="220"/>
      <c r="G42" s="224">
        <f>+'A5'!F3</f>
        <v>0</v>
      </c>
      <c r="H42" s="219"/>
      <c r="I42" s="220"/>
      <c r="J42" s="224">
        <f>+'A5'!I3</f>
        <v>0</v>
      </c>
      <c r="K42" s="219"/>
      <c r="L42" s="220"/>
      <c r="M42" s="221"/>
      <c r="N42" s="222"/>
      <c r="O42" s="222"/>
      <c r="P42" s="222"/>
      <c r="Q42" s="222"/>
      <c r="R42" s="223"/>
    </row>
    <row r="43" spans="1:18" ht="45" customHeight="1" x14ac:dyDescent="0.25">
      <c r="A43" s="215" t="s">
        <v>144</v>
      </c>
      <c r="B43" s="216"/>
      <c r="C43" s="217"/>
      <c r="D43" s="224">
        <f>+'A6'!B3</f>
        <v>0</v>
      </c>
      <c r="E43" s="219"/>
      <c r="F43" s="220"/>
      <c r="G43" s="224">
        <f>+'A6'!E3</f>
        <v>0</v>
      </c>
      <c r="H43" s="219"/>
      <c r="I43" s="220"/>
      <c r="J43" s="224">
        <f>+'A6'!H3</f>
        <v>0</v>
      </c>
      <c r="K43" s="219"/>
      <c r="L43" s="220"/>
      <c r="M43" s="221"/>
      <c r="N43" s="222"/>
      <c r="O43" s="222"/>
      <c r="P43" s="222"/>
      <c r="Q43" s="222"/>
      <c r="R43" s="223"/>
    </row>
    <row r="44" spans="1:18" ht="6" customHeight="1" x14ac:dyDescent="0.2"/>
    <row r="45" spans="1:18" ht="32.25" customHeight="1" x14ac:dyDescent="0.2">
      <c r="A45" s="209" t="s">
        <v>232</v>
      </c>
      <c r="B45" s="209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209"/>
      <c r="P45" s="209"/>
      <c r="Q45" s="209"/>
      <c r="R45" s="209"/>
    </row>
    <row r="46" spans="1:18" s="23" customFormat="1" ht="27.75" customHeight="1" x14ac:dyDescent="0.2">
      <c r="B46" s="24"/>
      <c r="C46" s="24" t="s">
        <v>111</v>
      </c>
      <c r="D46" s="207"/>
      <c r="E46" s="207"/>
      <c r="F46" s="207"/>
      <c r="G46" s="207"/>
      <c r="H46" s="207"/>
      <c r="I46" s="207"/>
      <c r="J46" s="207"/>
      <c r="K46" s="207"/>
      <c r="L46" s="207"/>
      <c r="M46" s="207"/>
    </row>
    <row r="47" spans="1:18" s="23" customFormat="1" ht="27.75" customHeight="1" x14ac:dyDescent="0.2">
      <c r="B47" s="24"/>
      <c r="C47" s="24" t="s">
        <v>112</v>
      </c>
      <c r="D47" s="208"/>
      <c r="E47" s="208"/>
      <c r="F47" s="208"/>
      <c r="G47" s="208"/>
      <c r="H47" s="208"/>
      <c r="I47" s="208"/>
      <c r="J47" s="208"/>
      <c r="K47" s="208"/>
      <c r="L47" s="208"/>
      <c r="M47" s="208"/>
    </row>
    <row r="48" spans="1:18" ht="15" customHeight="1" x14ac:dyDescent="0.2"/>
    <row r="49" ht="15" hidden="1" customHeight="1" x14ac:dyDescent="0.2"/>
    <row r="50" ht="15" hidden="1" customHeight="1" x14ac:dyDescent="0.2"/>
    <row r="51" ht="15" hidden="1" customHeight="1" x14ac:dyDescent="0.2"/>
    <row r="52" ht="15" hidden="1" customHeight="1" x14ac:dyDescent="0.2"/>
    <row r="53" ht="15" hidden="1" customHeight="1" x14ac:dyDescent="0.2"/>
    <row r="54" ht="15" hidden="1" customHeight="1" x14ac:dyDescent="0.2"/>
    <row r="55" ht="15" customHeight="1" x14ac:dyDescent="0.2"/>
  </sheetData>
  <mergeCells count="160">
    <mergeCell ref="M38:R38"/>
    <mergeCell ref="D38:F38"/>
    <mergeCell ref="D40:F40"/>
    <mergeCell ref="G40:I40"/>
    <mergeCell ref="J40:L40"/>
    <mergeCell ref="M40:R40"/>
    <mergeCell ref="D41:F41"/>
    <mergeCell ref="G41:I41"/>
    <mergeCell ref="J41:L41"/>
    <mergeCell ref="M41:R41"/>
    <mergeCell ref="D37:F37"/>
    <mergeCell ref="G37:I37"/>
    <mergeCell ref="J37:L37"/>
    <mergeCell ref="M37:R37"/>
    <mergeCell ref="G34:I34"/>
    <mergeCell ref="J34:L34"/>
    <mergeCell ref="M34:R34"/>
    <mergeCell ref="D35:F35"/>
    <mergeCell ref="G35:I35"/>
    <mergeCell ref="J35:L35"/>
    <mergeCell ref="M35:R35"/>
    <mergeCell ref="M22:O22"/>
    <mergeCell ref="D20:H20"/>
    <mergeCell ref="I20:M20"/>
    <mergeCell ref="A19:C19"/>
    <mergeCell ref="A20:C20"/>
    <mergeCell ref="D36:F36"/>
    <mergeCell ref="G36:I36"/>
    <mergeCell ref="J36:L36"/>
    <mergeCell ref="M36:R36"/>
    <mergeCell ref="A27:C27"/>
    <mergeCell ref="A30:C30"/>
    <mergeCell ref="A25:C25"/>
    <mergeCell ref="A24:C24"/>
    <mergeCell ref="P27:R27"/>
    <mergeCell ref="J24:L24"/>
    <mergeCell ref="M24:O24"/>
    <mergeCell ref="M25:O25"/>
    <mergeCell ref="P25:R25"/>
    <mergeCell ref="G24:I24"/>
    <mergeCell ref="A9:C9"/>
    <mergeCell ref="D9:H9"/>
    <mergeCell ref="I9:M9"/>
    <mergeCell ref="N9:R9"/>
    <mergeCell ref="A8:C8"/>
    <mergeCell ref="D8:H8"/>
    <mergeCell ref="I8:M8"/>
    <mergeCell ref="N8:R8"/>
    <mergeCell ref="A35:A37"/>
    <mergeCell ref="B35:C35"/>
    <mergeCell ref="B36:C36"/>
    <mergeCell ref="B37:C37"/>
    <mergeCell ref="N30:R30"/>
    <mergeCell ref="A31:C31"/>
    <mergeCell ref="D31:H31"/>
    <mergeCell ref="I31:M31"/>
    <mergeCell ref="N31:R31"/>
    <mergeCell ref="A32:C32"/>
    <mergeCell ref="D32:H32"/>
    <mergeCell ref="I32:M32"/>
    <mergeCell ref="N32:R32"/>
    <mergeCell ref="P28:R28"/>
    <mergeCell ref="A34:C34"/>
    <mergeCell ref="A28:C28"/>
    <mergeCell ref="A14:C14"/>
    <mergeCell ref="I10:M10"/>
    <mergeCell ref="M23:O23"/>
    <mergeCell ref="P23:R23"/>
    <mergeCell ref="A26:C26"/>
    <mergeCell ref="D26:F26"/>
    <mergeCell ref="G26:I26"/>
    <mergeCell ref="J26:L26"/>
    <mergeCell ref="M26:O26"/>
    <mergeCell ref="P26:R26"/>
    <mergeCell ref="A13:C13"/>
    <mergeCell ref="D13:H13"/>
    <mergeCell ref="I13:M13"/>
    <mergeCell ref="N13:R13"/>
    <mergeCell ref="A18:C18"/>
    <mergeCell ref="D18:H18"/>
    <mergeCell ref="I18:M18"/>
    <mergeCell ref="N18:R18"/>
    <mergeCell ref="A22:C22"/>
    <mergeCell ref="P22:R22"/>
    <mergeCell ref="A17:C17"/>
    <mergeCell ref="D22:F22"/>
    <mergeCell ref="G22:I22"/>
    <mergeCell ref="D17:H17"/>
    <mergeCell ref="I15:M15"/>
    <mergeCell ref="N17:R17"/>
    <mergeCell ref="N12:R12"/>
    <mergeCell ref="I14:M14"/>
    <mergeCell ref="I7:M7"/>
    <mergeCell ref="D12:H12"/>
    <mergeCell ref="I12:M12"/>
    <mergeCell ref="D34:F34"/>
    <mergeCell ref="D30:H30"/>
    <mergeCell ref="I30:M30"/>
    <mergeCell ref="P24:R24"/>
    <mergeCell ref="D25:F25"/>
    <mergeCell ref="G25:I25"/>
    <mergeCell ref="J25:L25"/>
    <mergeCell ref="G27:I27"/>
    <mergeCell ref="J27:L27"/>
    <mergeCell ref="D28:F28"/>
    <mergeCell ref="G28:I28"/>
    <mergeCell ref="J28:L28"/>
    <mergeCell ref="M28:O28"/>
    <mergeCell ref="D27:F27"/>
    <mergeCell ref="D24:F24"/>
    <mergeCell ref="M27:O27"/>
    <mergeCell ref="J22:L22"/>
    <mergeCell ref="A15:C15"/>
    <mergeCell ref="D14:H14"/>
    <mergeCell ref="A12:C12"/>
    <mergeCell ref="D10:H10"/>
    <mergeCell ref="A2:R3"/>
    <mergeCell ref="A5:C5"/>
    <mergeCell ref="D5:R5"/>
    <mergeCell ref="A10:C10"/>
    <mergeCell ref="D23:F23"/>
    <mergeCell ref="G23:I23"/>
    <mergeCell ref="J23:L23"/>
    <mergeCell ref="A7:C7"/>
    <mergeCell ref="D7:H7"/>
    <mergeCell ref="A23:C23"/>
    <mergeCell ref="N7:R7"/>
    <mergeCell ref="N20:R20"/>
    <mergeCell ref="N19:R19"/>
    <mergeCell ref="N15:R15"/>
    <mergeCell ref="N14:R14"/>
    <mergeCell ref="N10:R10"/>
    <mergeCell ref="D19:H19"/>
    <mergeCell ref="D15:H15"/>
    <mergeCell ref="I19:M19"/>
    <mergeCell ref="I17:M17"/>
    <mergeCell ref="D46:M46"/>
    <mergeCell ref="D47:M47"/>
    <mergeCell ref="A45:R45"/>
    <mergeCell ref="B39:C39"/>
    <mergeCell ref="A40:C40"/>
    <mergeCell ref="A41:C41"/>
    <mergeCell ref="A43:C43"/>
    <mergeCell ref="D39:F39"/>
    <mergeCell ref="G39:I39"/>
    <mergeCell ref="J39:L39"/>
    <mergeCell ref="M39:R39"/>
    <mergeCell ref="J43:L43"/>
    <mergeCell ref="M43:R43"/>
    <mergeCell ref="D42:F42"/>
    <mergeCell ref="G42:I42"/>
    <mergeCell ref="J42:L42"/>
    <mergeCell ref="M42:R42"/>
    <mergeCell ref="A42:C42"/>
    <mergeCell ref="D43:F43"/>
    <mergeCell ref="G43:I43"/>
    <mergeCell ref="A38:A39"/>
    <mergeCell ref="B38:C38"/>
    <mergeCell ref="G38:I38"/>
    <mergeCell ref="J38:L38"/>
  </mergeCells>
  <dataValidations count="2">
    <dataValidation type="custom" allowBlank="1" showInputMessage="1" showErrorMessage="1" sqref="A2:R3 A5:C5 M34 D12:H12 D22:R22 D17:H17 I30:R30 A30:D30 D7:H7 A34:C34" xr:uid="{00000000-0002-0000-0400-000000000000}">
      <formula1>""</formula1>
    </dataValidation>
    <dataValidation type="custom" allowBlank="1" showInputMessage="1" showErrorMessage="1" sqref="R4" xr:uid="{00000000-0002-0000-0400-000001000000}">
      <formula1>" "</formula1>
    </dataValidation>
  </dataValidations>
  <hyperlinks>
    <hyperlink ref="A42:B42" location="'A4'!A1" display="Número de capacitaciones y/o cursos sobre seguridad vial (ver A4)" xr:uid="{00000000-0004-0000-0400-000001000000}"/>
    <hyperlink ref="A43:B43" location="'A5'!A1" display="Cantidad de profesionales encargados de seguridad vial (ver A5)" xr:uid="{00000000-0004-0000-0400-000002000000}"/>
    <hyperlink ref="A41:B41" location="'A3'!A1" display="Número de campañas de educación y seguridad vial dirigidas a la comunidad (ver A3)" xr:uid="{00000000-0004-0000-0400-000003000000}"/>
    <hyperlink ref="A41:C41" location="'A4'!A1" display="Número de campañas de educación y seguridad vial dirigidas a estudiantes de EBR (ver A4)" xr:uid="{00000000-0004-0000-0400-000004000000}"/>
    <hyperlink ref="A43:C43" location="'A6'!A1" display="Cantidad de profesionales encargados de seguridad vial (ver A6)" xr:uid="{00000000-0004-0000-0400-000005000000}"/>
    <hyperlink ref="A35:A37" location="'A1-R'!A1" display="Número de autorizaciones de transporte de carga y pasajeros emitidas (nivel regional) (ver Ficha A1-R)" xr:uid="{00000000-0004-0000-0400-000006000000}"/>
    <hyperlink ref="A38:B38" location="'A2'!A1" display="Número de autorizaciones a vehículos de transporte emitidas (ver A2)" xr:uid="{00000000-0004-0000-0400-000007000000}"/>
    <hyperlink ref="A38:A39" location="'A2-R'!A1" display="Número de autorizaciones a vehículos de transporte de carga y pasajeros emitidas (nivel regional) (ver Ficha A2)" xr:uid="{00000000-0004-0000-0400-000008000000}"/>
    <hyperlink ref="A42:C42" location="'A5'!A1" display="Número de asistentes a jornadas y cursos de seguridad vial realizados (ver Ficha A5)" xr:uid="{00000000-0004-0000-0400-000009000000}"/>
    <hyperlink ref="A40:B40" location="'A3'!A1" display="Número de campañas de educación y seguridad vial dirigidas a la comunidad (ver A3)" xr:uid="{00000000-0004-0000-0400-000000000000}"/>
  </hyperlinks>
  <pageMargins left="0.70866141732283472" right="0.70866141732283472" top="0.74803149606299213" bottom="0.74803149606299213" header="0.31496062992125984" footer="0.31496062992125984"/>
  <pageSetup paperSize="9" scale="57" fitToHeight="0" orientation="portrait" r:id="rId1"/>
  <ignoredErrors>
    <ignoredError sqref="D27 G27 J27 M27" 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2000000}">
          <x14:formula1>
            <xm:f>BD!$A$3:$A$27</xm:f>
          </x14:formula1>
          <xm:sqref>D5:R5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0000"/>
    <pageSetUpPr fitToPage="1"/>
  </sheetPr>
  <dimension ref="A1:U17"/>
  <sheetViews>
    <sheetView showGridLines="0" zoomScale="80" zoomScaleNormal="80" workbookViewId="0">
      <selection activeCell="D6" sqref="D6:D7"/>
    </sheetView>
  </sheetViews>
  <sheetFormatPr baseColWidth="10" defaultColWidth="0" defaultRowHeight="14.25" zeroHeight="1" x14ac:dyDescent="0.2"/>
  <cols>
    <col min="1" max="1" width="22" style="30" customWidth="1"/>
    <col min="2" max="3" width="19" style="30" customWidth="1"/>
    <col min="4" max="6" width="13.7109375" style="30" customWidth="1"/>
    <col min="7" max="7" width="16.28515625" style="30" customWidth="1"/>
    <col min="8" max="10" width="13.7109375" style="30" customWidth="1"/>
    <col min="11" max="11" width="22.85546875" style="30" customWidth="1"/>
    <col min="12" max="12" width="4.140625" style="30" customWidth="1"/>
    <col min="13" max="21" width="0" style="30" hidden="1" customWidth="1"/>
    <col min="22" max="16384" width="11.42578125" style="30" hidden="1"/>
  </cols>
  <sheetData>
    <row r="1" spans="1:20" ht="54" customHeight="1" x14ac:dyDescent="0.2">
      <c r="B1" s="276" t="s">
        <v>244</v>
      </c>
      <c r="C1" s="276"/>
      <c r="D1" s="276"/>
      <c r="E1" s="276"/>
      <c r="F1" s="276"/>
      <c r="G1" s="276"/>
      <c r="H1" s="276"/>
      <c r="I1" s="276"/>
      <c r="J1" s="276"/>
    </row>
    <row r="2" spans="1:20" ht="32.450000000000003" customHeight="1" x14ac:dyDescent="0.2">
      <c r="A2" s="277" t="s">
        <v>142</v>
      </c>
      <c r="B2" s="273" t="s">
        <v>131</v>
      </c>
      <c r="C2" s="273" t="s">
        <v>133</v>
      </c>
      <c r="D2" s="270" t="s">
        <v>132</v>
      </c>
      <c r="E2" s="271"/>
      <c r="F2" s="271"/>
      <c r="G2" s="271"/>
      <c r="H2" s="271"/>
      <c r="I2" s="271"/>
      <c r="J2" s="272"/>
      <c r="K2" s="273" t="s">
        <v>106</v>
      </c>
    </row>
    <row r="3" spans="1:20" ht="32.450000000000003" customHeight="1" x14ac:dyDescent="0.2">
      <c r="A3" s="278"/>
      <c r="B3" s="275"/>
      <c r="C3" s="275"/>
      <c r="D3" s="273" t="s">
        <v>130</v>
      </c>
      <c r="E3" s="273" t="s">
        <v>125</v>
      </c>
      <c r="F3" s="270" t="s">
        <v>126</v>
      </c>
      <c r="G3" s="271"/>
      <c r="H3" s="271"/>
      <c r="I3" s="271"/>
      <c r="J3" s="272"/>
      <c r="K3" s="275"/>
    </row>
    <row r="4" spans="1:20" ht="32.450000000000003" customHeight="1" x14ac:dyDescent="0.2">
      <c r="A4" s="279"/>
      <c r="B4" s="274"/>
      <c r="C4" s="274"/>
      <c r="D4" s="274"/>
      <c r="E4" s="274"/>
      <c r="F4" s="45" t="s">
        <v>157</v>
      </c>
      <c r="G4" s="45" t="s">
        <v>128</v>
      </c>
      <c r="H4" s="45" t="s">
        <v>129</v>
      </c>
      <c r="I4" s="45" t="s">
        <v>272</v>
      </c>
      <c r="J4" s="45" t="s">
        <v>273</v>
      </c>
      <c r="K4" s="274"/>
    </row>
    <row r="5" spans="1:20" ht="39" customHeight="1" x14ac:dyDescent="0.2">
      <c r="A5" s="49">
        <v>2021</v>
      </c>
      <c r="B5" s="47"/>
      <c r="C5" s="47"/>
      <c r="D5" s="47">
        <f>+SUM(E5:J5)</f>
        <v>0</v>
      </c>
      <c r="E5" s="47"/>
      <c r="F5" s="47"/>
      <c r="G5" s="47"/>
      <c r="H5" s="47"/>
      <c r="I5" s="47"/>
      <c r="J5" s="47"/>
      <c r="K5" s="48"/>
    </row>
    <row r="6" spans="1:20" ht="39" customHeight="1" x14ac:dyDescent="0.2">
      <c r="A6" s="49">
        <v>2022</v>
      </c>
      <c r="B6" s="47"/>
      <c r="C6" s="47"/>
      <c r="D6" s="47">
        <f t="shared" ref="D6:D7" si="0">+SUM(E6:J6)</f>
        <v>0</v>
      </c>
      <c r="E6" s="47"/>
      <c r="F6" s="47"/>
      <c r="G6" s="47"/>
      <c r="H6" s="47"/>
      <c r="I6" s="47"/>
      <c r="J6" s="47"/>
      <c r="K6" s="48"/>
    </row>
    <row r="7" spans="1:20" ht="39" customHeight="1" x14ac:dyDescent="0.2">
      <c r="A7" s="49">
        <v>2023</v>
      </c>
      <c r="B7" s="47"/>
      <c r="C7" s="47"/>
      <c r="D7" s="47">
        <f t="shared" si="0"/>
        <v>0</v>
      </c>
      <c r="E7" s="47"/>
      <c r="F7" s="47"/>
      <c r="G7" s="47"/>
      <c r="H7" s="47"/>
      <c r="I7" s="47"/>
      <c r="J7" s="47"/>
      <c r="K7" s="48"/>
    </row>
    <row r="8" spans="1:20" ht="47.25" customHeight="1" x14ac:dyDescent="0.2"/>
    <row r="9" spans="1:20" ht="26.45" customHeight="1" x14ac:dyDescent="0.25">
      <c r="A9" s="50" t="s">
        <v>107</v>
      </c>
    </row>
    <row r="10" spans="1:20" s="52" customFormat="1" ht="26.45" customHeight="1" x14ac:dyDescent="0.2">
      <c r="A10" s="51" t="s">
        <v>111</v>
      </c>
      <c r="B10" s="268"/>
      <c r="C10" s="268"/>
      <c r="D10" s="268"/>
      <c r="E10" s="268"/>
      <c r="F10" s="268"/>
      <c r="G10" s="268"/>
      <c r="H10" s="268"/>
      <c r="I10" s="268"/>
      <c r="J10" s="268"/>
      <c r="L10" s="53"/>
      <c r="M10" s="30"/>
      <c r="N10" s="30"/>
      <c r="O10" s="30"/>
      <c r="P10" s="30"/>
      <c r="Q10" s="30"/>
      <c r="R10" s="30"/>
      <c r="S10" s="30"/>
      <c r="T10" s="30"/>
    </row>
    <row r="11" spans="1:20" s="52" customFormat="1" ht="26.45" customHeight="1" x14ac:dyDescent="0.2">
      <c r="A11" s="51" t="s">
        <v>112</v>
      </c>
      <c r="B11" s="269"/>
      <c r="C11" s="269"/>
      <c r="D11" s="269"/>
      <c r="E11" s="269"/>
      <c r="F11" s="269"/>
      <c r="G11" s="269"/>
      <c r="H11" s="269"/>
      <c r="I11" s="269"/>
      <c r="J11" s="269"/>
      <c r="L11" s="53"/>
      <c r="M11" s="30"/>
      <c r="N11" s="30"/>
      <c r="O11" s="30"/>
      <c r="P11" s="30"/>
      <c r="Q11" s="30"/>
      <c r="R11" s="30"/>
      <c r="S11" s="30"/>
      <c r="T11" s="30"/>
    </row>
    <row r="12" spans="1:20" ht="47.25" customHeight="1" x14ac:dyDescent="0.2"/>
    <row r="16" spans="1:20" ht="47.25" hidden="1" customHeight="1" x14ac:dyDescent="0.2"/>
    <row r="17" x14ac:dyDescent="0.2"/>
  </sheetData>
  <mergeCells count="11">
    <mergeCell ref="B1:J1"/>
    <mergeCell ref="D2:J2"/>
    <mergeCell ref="A2:A4"/>
    <mergeCell ref="B2:B4"/>
    <mergeCell ref="K2:K4"/>
    <mergeCell ref="B10:J10"/>
    <mergeCell ref="B11:J11"/>
    <mergeCell ref="F3:J3"/>
    <mergeCell ref="E3:E4"/>
    <mergeCell ref="D3:D4"/>
    <mergeCell ref="C2:C4"/>
  </mergeCells>
  <pageMargins left="0.7" right="0.7" top="0.75" bottom="0.75" header="0.3" footer="0.3"/>
  <pageSetup paperSize="9" scale="93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0000"/>
    <pageSetUpPr fitToPage="1"/>
  </sheetPr>
  <dimension ref="A1:T17"/>
  <sheetViews>
    <sheetView showGridLines="0" topLeftCell="C1" zoomScale="90" zoomScaleNormal="90" workbookViewId="0">
      <selection activeCell="C6" sqref="C6:C7"/>
    </sheetView>
  </sheetViews>
  <sheetFormatPr baseColWidth="10" defaultColWidth="0" defaultRowHeight="14.25" zeroHeight="1" x14ac:dyDescent="0.2"/>
  <cols>
    <col min="1" max="1" width="28.28515625" style="30" customWidth="1"/>
    <col min="2" max="2" width="22.7109375" style="30" customWidth="1"/>
    <col min="3" max="10" width="15.140625" style="30" customWidth="1"/>
    <col min="11" max="11" width="6.5703125" style="30" customWidth="1"/>
    <col min="12" max="12" width="5.42578125" style="30" customWidth="1"/>
    <col min="13" max="20" width="0" style="30" hidden="1" customWidth="1"/>
    <col min="21" max="16384" width="11.42578125" style="30" hidden="1"/>
  </cols>
  <sheetData>
    <row r="1" spans="1:19" ht="51.75" customHeight="1" x14ac:dyDescent="0.2">
      <c r="D1" s="276" t="s">
        <v>243</v>
      </c>
      <c r="E1" s="276"/>
      <c r="F1" s="276"/>
      <c r="G1" s="276"/>
      <c r="H1" s="276"/>
      <c r="I1" s="276"/>
    </row>
    <row r="2" spans="1:19" ht="34.15" customHeight="1" x14ac:dyDescent="0.2">
      <c r="A2" s="277" t="s">
        <v>143</v>
      </c>
      <c r="B2" s="277" t="s">
        <v>135</v>
      </c>
      <c r="C2" s="270" t="s">
        <v>134</v>
      </c>
      <c r="D2" s="271"/>
      <c r="E2" s="271"/>
      <c r="F2" s="271"/>
      <c r="G2" s="271"/>
      <c r="H2" s="271"/>
      <c r="I2" s="272"/>
      <c r="J2" s="273" t="s">
        <v>106</v>
      </c>
    </row>
    <row r="3" spans="1:19" ht="34.15" customHeight="1" x14ac:dyDescent="0.2">
      <c r="A3" s="278"/>
      <c r="B3" s="278"/>
      <c r="C3" s="273" t="s">
        <v>130</v>
      </c>
      <c r="D3" s="273" t="s">
        <v>125</v>
      </c>
      <c r="E3" s="270" t="s">
        <v>126</v>
      </c>
      <c r="F3" s="271"/>
      <c r="G3" s="271"/>
      <c r="H3" s="271"/>
      <c r="I3" s="272"/>
      <c r="J3" s="275"/>
    </row>
    <row r="4" spans="1:19" ht="34.15" customHeight="1" x14ac:dyDescent="0.2">
      <c r="A4" s="279"/>
      <c r="B4" s="279"/>
      <c r="C4" s="274"/>
      <c r="D4" s="274"/>
      <c r="E4" s="45" t="s">
        <v>127</v>
      </c>
      <c r="F4" s="45" t="s">
        <v>128</v>
      </c>
      <c r="G4" s="45" t="s">
        <v>129</v>
      </c>
      <c r="H4" s="370" t="s">
        <v>272</v>
      </c>
      <c r="I4" s="370" t="s">
        <v>273</v>
      </c>
      <c r="J4" s="274"/>
    </row>
    <row r="5" spans="1:19" ht="34.15" customHeight="1" x14ac:dyDescent="0.2">
      <c r="A5" s="46">
        <v>2021</v>
      </c>
      <c r="B5" s="191"/>
      <c r="C5" s="47">
        <f>+SUM(D5:I5)</f>
        <v>0</v>
      </c>
      <c r="D5" s="47"/>
      <c r="E5" s="47"/>
      <c r="F5" s="47"/>
      <c r="G5" s="47"/>
      <c r="H5" s="47"/>
      <c r="I5" s="47"/>
      <c r="J5" s="48"/>
    </row>
    <row r="6" spans="1:19" ht="34.15" customHeight="1" x14ac:dyDescent="0.2">
      <c r="A6" s="49">
        <v>2022</v>
      </c>
      <c r="B6" s="192"/>
      <c r="C6" s="47">
        <f t="shared" ref="C6:C7" si="0">+SUM(D6:I6)</f>
        <v>0</v>
      </c>
      <c r="D6" s="47"/>
      <c r="E6" s="47"/>
      <c r="F6" s="47"/>
      <c r="G6" s="47"/>
      <c r="H6" s="47"/>
      <c r="I6" s="47"/>
      <c r="J6" s="48"/>
    </row>
    <row r="7" spans="1:19" ht="34.15" customHeight="1" x14ac:dyDescent="0.2">
      <c r="A7" s="49">
        <v>2023</v>
      </c>
      <c r="B7" s="192"/>
      <c r="C7" s="47">
        <f t="shared" si="0"/>
        <v>0</v>
      </c>
      <c r="D7" s="47"/>
      <c r="E7" s="47"/>
      <c r="F7" s="47"/>
      <c r="G7" s="47"/>
      <c r="H7" s="47"/>
      <c r="I7" s="47"/>
      <c r="J7" s="48"/>
    </row>
    <row r="8" spans="1:19" ht="37.15" customHeight="1" x14ac:dyDescent="0.2"/>
    <row r="9" spans="1:19" ht="31.15" customHeight="1" x14ac:dyDescent="0.25">
      <c r="A9" s="50" t="s">
        <v>107</v>
      </c>
      <c r="B9" s="50"/>
    </row>
    <row r="10" spans="1:19" s="52" customFormat="1" ht="31.15" customHeight="1" x14ac:dyDescent="0.2">
      <c r="A10" s="51" t="s">
        <v>111</v>
      </c>
      <c r="B10" s="51"/>
      <c r="C10" s="268"/>
      <c r="D10" s="268"/>
      <c r="E10" s="268"/>
      <c r="F10" s="268"/>
      <c r="G10" s="268"/>
      <c r="H10" s="268"/>
      <c r="I10" s="268"/>
      <c r="J10" s="268"/>
      <c r="L10" s="53"/>
      <c r="M10" s="30"/>
      <c r="N10" s="30"/>
      <c r="O10" s="30"/>
      <c r="P10" s="30"/>
      <c r="Q10" s="30"/>
      <c r="R10" s="30"/>
      <c r="S10" s="30"/>
    </row>
    <row r="11" spans="1:19" s="52" customFormat="1" ht="31.15" customHeight="1" x14ac:dyDescent="0.2">
      <c r="A11" s="51" t="s">
        <v>112</v>
      </c>
      <c r="B11" s="51"/>
      <c r="C11" s="268"/>
      <c r="D11" s="268"/>
      <c r="E11" s="268"/>
      <c r="F11" s="268"/>
      <c r="G11" s="268"/>
      <c r="H11" s="268"/>
      <c r="I11" s="268"/>
      <c r="J11" s="268"/>
      <c r="L11" s="53"/>
      <c r="M11" s="30"/>
      <c r="N11" s="30"/>
      <c r="O11" s="30"/>
      <c r="P11" s="30"/>
      <c r="Q11" s="30"/>
      <c r="R11" s="30"/>
      <c r="S11" s="30"/>
    </row>
    <row r="12" spans="1:19" ht="47.25" customHeight="1" x14ac:dyDescent="0.2"/>
    <row r="16" spans="1:19" ht="47.25" hidden="1" customHeight="1" x14ac:dyDescent="0.2"/>
    <row r="17" x14ac:dyDescent="0.2"/>
  </sheetData>
  <mergeCells count="10">
    <mergeCell ref="A2:A4"/>
    <mergeCell ref="D1:I1"/>
    <mergeCell ref="C10:J10"/>
    <mergeCell ref="C11:J11"/>
    <mergeCell ref="C2:I2"/>
    <mergeCell ref="C3:C4"/>
    <mergeCell ref="D3:D4"/>
    <mergeCell ref="E3:I3"/>
    <mergeCell ref="J2:J4"/>
    <mergeCell ref="B2:B4"/>
  </mergeCells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0000"/>
    <pageSetUpPr fitToPage="1"/>
  </sheetPr>
  <dimension ref="A1:G22"/>
  <sheetViews>
    <sheetView showGridLines="0" zoomScale="92" zoomScaleNormal="92" workbookViewId="0"/>
  </sheetViews>
  <sheetFormatPr baseColWidth="10" defaultColWidth="0" defaultRowHeight="14.25" zeroHeight="1" x14ac:dyDescent="0.2"/>
  <cols>
    <col min="1" max="2" width="39" style="30" customWidth="1"/>
    <col min="3" max="6" width="20.7109375" style="30" customWidth="1"/>
    <col min="7" max="7" width="6.140625" style="30" customWidth="1"/>
    <col min="8" max="16384" width="11.42578125" style="30" hidden="1"/>
  </cols>
  <sheetData>
    <row r="1" spans="1:6" ht="47.25" customHeight="1" x14ac:dyDescent="0.2">
      <c r="B1" s="276" t="s">
        <v>137</v>
      </c>
      <c r="C1" s="276"/>
      <c r="D1" s="276"/>
      <c r="E1" s="276"/>
    </row>
    <row r="2" spans="1:6" s="27" customFormat="1" ht="63" customHeight="1" x14ac:dyDescent="0.2">
      <c r="A2" s="61" t="s">
        <v>98</v>
      </c>
      <c r="B2" s="65" t="s">
        <v>119</v>
      </c>
      <c r="C2" s="65" t="s">
        <v>101</v>
      </c>
      <c r="D2" s="65" t="s">
        <v>99</v>
      </c>
      <c r="E2" s="65" t="s">
        <v>100</v>
      </c>
      <c r="F2" s="65" t="s">
        <v>106</v>
      </c>
    </row>
    <row r="3" spans="1:6" ht="22.15" customHeight="1" x14ac:dyDescent="0.2">
      <c r="A3" s="283">
        <v>2021</v>
      </c>
      <c r="B3" s="286"/>
      <c r="C3" s="63"/>
      <c r="D3" s="63"/>
      <c r="E3" s="63"/>
      <c r="F3" s="63"/>
    </row>
    <row r="4" spans="1:6" ht="22.15" customHeight="1" x14ac:dyDescent="0.2">
      <c r="A4" s="284"/>
      <c r="B4" s="287"/>
      <c r="C4" s="64"/>
      <c r="D4" s="64"/>
      <c r="E4" s="64"/>
      <c r="F4" s="64"/>
    </row>
    <row r="5" spans="1:6" ht="22.15" customHeight="1" x14ac:dyDescent="0.2">
      <c r="A5" s="284"/>
      <c r="B5" s="287"/>
      <c r="C5" s="64"/>
      <c r="D5" s="64"/>
      <c r="E5" s="64"/>
      <c r="F5" s="64"/>
    </row>
    <row r="6" spans="1:6" ht="22.15" customHeight="1" x14ac:dyDescent="0.2">
      <c r="A6" s="285"/>
      <c r="B6" s="288"/>
      <c r="C6" s="64"/>
      <c r="D6" s="64"/>
      <c r="E6" s="64"/>
      <c r="F6" s="64"/>
    </row>
    <row r="7" spans="1:6" ht="22.15" customHeight="1" x14ac:dyDescent="0.2">
      <c r="A7" s="283">
        <v>2022</v>
      </c>
      <c r="B7" s="286"/>
      <c r="C7" s="63"/>
      <c r="D7" s="63"/>
      <c r="E7" s="63"/>
      <c r="F7" s="63"/>
    </row>
    <row r="8" spans="1:6" ht="22.15" customHeight="1" x14ac:dyDescent="0.2">
      <c r="A8" s="284"/>
      <c r="B8" s="287"/>
      <c r="C8" s="64"/>
      <c r="D8" s="64"/>
      <c r="E8" s="64"/>
      <c r="F8" s="64"/>
    </row>
    <row r="9" spans="1:6" ht="22.15" customHeight="1" x14ac:dyDescent="0.2">
      <c r="A9" s="284"/>
      <c r="B9" s="287"/>
      <c r="C9" s="64"/>
      <c r="D9" s="64"/>
      <c r="E9" s="64"/>
      <c r="F9" s="64"/>
    </row>
    <row r="10" spans="1:6" ht="22.15" customHeight="1" x14ac:dyDescent="0.2">
      <c r="A10" s="285"/>
      <c r="B10" s="288"/>
      <c r="C10" s="64"/>
      <c r="D10" s="64"/>
      <c r="E10" s="64"/>
      <c r="F10" s="64"/>
    </row>
    <row r="11" spans="1:6" ht="22.15" customHeight="1" x14ac:dyDescent="0.2">
      <c r="A11" s="280">
        <v>2023</v>
      </c>
      <c r="B11" s="286"/>
      <c r="C11" s="63"/>
      <c r="D11" s="63"/>
      <c r="E11" s="63"/>
      <c r="F11" s="63"/>
    </row>
    <row r="12" spans="1:6" ht="22.15" customHeight="1" x14ac:dyDescent="0.2">
      <c r="A12" s="281"/>
      <c r="B12" s="287"/>
      <c r="C12" s="64"/>
      <c r="D12" s="64"/>
      <c r="E12" s="64"/>
      <c r="F12" s="64"/>
    </row>
    <row r="13" spans="1:6" ht="22.15" customHeight="1" x14ac:dyDescent="0.2">
      <c r="A13" s="281"/>
      <c r="B13" s="287"/>
      <c r="C13" s="64"/>
      <c r="D13" s="64"/>
      <c r="E13" s="64"/>
      <c r="F13" s="64"/>
    </row>
    <row r="14" spans="1:6" ht="22.15" customHeight="1" x14ac:dyDescent="0.2">
      <c r="A14" s="282"/>
      <c r="B14" s="288"/>
      <c r="C14" s="64"/>
      <c r="D14" s="64"/>
      <c r="E14" s="64"/>
      <c r="F14" s="64"/>
    </row>
    <row r="15" spans="1:6" ht="19.899999999999999" customHeight="1" x14ac:dyDescent="0.2"/>
    <row r="16" spans="1:6" s="69" customFormat="1" ht="24.6" customHeight="1" x14ac:dyDescent="0.25">
      <c r="A16" s="68" t="s">
        <v>107</v>
      </c>
    </row>
    <row r="17" spans="1:5" s="72" customFormat="1" ht="24.6" customHeight="1" x14ac:dyDescent="0.2">
      <c r="A17" s="70" t="s">
        <v>111</v>
      </c>
      <c r="B17" s="268"/>
      <c r="C17" s="268"/>
      <c r="D17" s="268"/>
      <c r="E17" s="71"/>
    </row>
    <row r="18" spans="1:5" s="72" customFormat="1" ht="24.6" customHeight="1" x14ac:dyDescent="0.2">
      <c r="A18" s="70" t="s">
        <v>112</v>
      </c>
      <c r="B18" s="268"/>
      <c r="C18" s="268"/>
      <c r="D18" s="268"/>
      <c r="E18" s="71"/>
    </row>
    <row r="19" spans="1:5" ht="47.25" customHeight="1" x14ac:dyDescent="0.2"/>
    <row r="20" spans="1:5" x14ac:dyDescent="0.2"/>
    <row r="21" spans="1:5" x14ac:dyDescent="0.2"/>
    <row r="22" spans="1:5" x14ac:dyDescent="0.2"/>
  </sheetData>
  <mergeCells count="9">
    <mergeCell ref="B1:E1"/>
    <mergeCell ref="A11:A14"/>
    <mergeCell ref="A3:A6"/>
    <mergeCell ref="B17:D17"/>
    <mergeCell ref="B18:D18"/>
    <mergeCell ref="B11:B14"/>
    <mergeCell ref="B3:B6"/>
    <mergeCell ref="A7:A10"/>
    <mergeCell ref="B7:B10"/>
  </mergeCells>
  <dataValidations count="1">
    <dataValidation type="custom" allowBlank="1" showInputMessage="1" showErrorMessage="1" sqref="C2:E2 A2" xr:uid="{00000000-0002-0000-0700-000000000000}">
      <formula1>""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78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0000"/>
    <pageSetUpPr fitToPage="1"/>
  </sheetPr>
  <dimension ref="A1:G62"/>
  <sheetViews>
    <sheetView showGridLines="0" zoomScale="80" zoomScaleNormal="80" workbookViewId="0"/>
  </sheetViews>
  <sheetFormatPr baseColWidth="10" defaultColWidth="0" defaultRowHeight="0" customHeight="1" zeroHeight="1" x14ac:dyDescent="0.2"/>
  <cols>
    <col min="1" max="1" width="36.28515625" style="30" customWidth="1"/>
    <col min="2" max="2" width="35.140625" style="30" customWidth="1"/>
    <col min="3" max="6" width="25.140625" style="30" customWidth="1"/>
    <col min="7" max="7" width="6.140625" style="30" customWidth="1"/>
    <col min="8" max="16384" width="11.42578125" style="30" hidden="1"/>
  </cols>
  <sheetData>
    <row r="1" spans="1:6" ht="47.25" customHeight="1" x14ac:dyDescent="0.2">
      <c r="B1" s="276" t="s">
        <v>138</v>
      </c>
      <c r="C1" s="276"/>
      <c r="D1" s="276"/>
      <c r="E1" s="276"/>
    </row>
    <row r="2" spans="1:6" ht="60" x14ac:dyDescent="0.2">
      <c r="A2" s="61" t="s">
        <v>121</v>
      </c>
      <c r="B2" s="65" t="s">
        <v>120</v>
      </c>
      <c r="C2" s="65" t="s">
        <v>122</v>
      </c>
      <c r="D2" s="65" t="s">
        <v>123</v>
      </c>
      <c r="E2" s="65" t="s">
        <v>124</v>
      </c>
      <c r="F2" s="65" t="s">
        <v>106</v>
      </c>
    </row>
    <row r="3" spans="1:6" ht="15.6" customHeight="1" x14ac:dyDescent="0.2">
      <c r="A3" s="283">
        <v>2021</v>
      </c>
      <c r="B3" s="286"/>
      <c r="C3" s="63"/>
      <c r="D3" s="63"/>
      <c r="E3" s="63"/>
      <c r="F3" s="63"/>
    </row>
    <row r="4" spans="1:6" ht="15.6" customHeight="1" x14ac:dyDescent="0.2">
      <c r="A4" s="284"/>
      <c r="B4" s="287"/>
      <c r="C4" s="64"/>
      <c r="D4" s="64"/>
      <c r="E4" s="64"/>
      <c r="F4" s="64"/>
    </row>
    <row r="5" spans="1:6" ht="15.6" customHeight="1" x14ac:dyDescent="0.2">
      <c r="A5" s="284"/>
      <c r="B5" s="287"/>
      <c r="C5" s="64"/>
      <c r="D5" s="64"/>
      <c r="E5" s="64"/>
      <c r="F5" s="64"/>
    </row>
    <row r="6" spans="1:6" ht="15.6" customHeight="1" x14ac:dyDescent="0.2">
      <c r="A6" s="285"/>
      <c r="B6" s="288"/>
      <c r="C6" s="64"/>
      <c r="D6" s="64"/>
      <c r="E6" s="64"/>
      <c r="F6" s="64"/>
    </row>
    <row r="7" spans="1:6" ht="15.6" customHeight="1" x14ac:dyDescent="0.2">
      <c r="A7" s="283">
        <v>2022</v>
      </c>
      <c r="B7" s="286"/>
      <c r="C7" s="63"/>
      <c r="D7" s="63"/>
      <c r="E7" s="63"/>
      <c r="F7" s="63"/>
    </row>
    <row r="8" spans="1:6" ht="15.6" customHeight="1" x14ac:dyDescent="0.2">
      <c r="A8" s="284"/>
      <c r="B8" s="287"/>
      <c r="C8" s="64"/>
      <c r="D8" s="64"/>
      <c r="E8" s="64"/>
      <c r="F8" s="64"/>
    </row>
    <row r="9" spans="1:6" ht="15.6" customHeight="1" x14ac:dyDescent="0.2">
      <c r="A9" s="284"/>
      <c r="B9" s="287"/>
      <c r="C9" s="64"/>
      <c r="D9" s="64"/>
      <c r="E9" s="64"/>
      <c r="F9" s="64"/>
    </row>
    <row r="10" spans="1:6" ht="15.6" customHeight="1" x14ac:dyDescent="0.2">
      <c r="A10" s="285"/>
      <c r="B10" s="288"/>
      <c r="C10" s="64"/>
      <c r="D10" s="64"/>
      <c r="E10" s="64"/>
      <c r="F10" s="64"/>
    </row>
    <row r="11" spans="1:6" ht="15.6" customHeight="1" x14ac:dyDescent="0.2">
      <c r="A11" s="283">
        <v>2023</v>
      </c>
      <c r="B11" s="286"/>
      <c r="C11" s="63"/>
      <c r="D11" s="63"/>
      <c r="E11" s="63"/>
      <c r="F11" s="63"/>
    </row>
    <row r="12" spans="1:6" ht="15.6" customHeight="1" x14ac:dyDescent="0.2">
      <c r="A12" s="284"/>
      <c r="B12" s="287"/>
      <c r="C12" s="64"/>
      <c r="D12" s="64"/>
      <c r="E12" s="64"/>
      <c r="F12" s="64"/>
    </row>
    <row r="13" spans="1:6" ht="15.6" customHeight="1" x14ac:dyDescent="0.2">
      <c r="A13" s="284"/>
      <c r="B13" s="287"/>
      <c r="C13" s="64"/>
      <c r="D13" s="64"/>
      <c r="E13" s="64"/>
      <c r="F13" s="64"/>
    </row>
    <row r="14" spans="1:6" ht="15.6" customHeight="1" x14ac:dyDescent="0.2">
      <c r="A14" s="285"/>
      <c r="B14" s="288"/>
      <c r="C14" s="64"/>
      <c r="D14" s="64"/>
      <c r="E14" s="64"/>
      <c r="F14" s="64"/>
    </row>
    <row r="15" spans="1:6" s="69" customFormat="1" ht="27" customHeight="1" x14ac:dyDescent="0.25">
      <c r="A15" s="68" t="s">
        <v>107</v>
      </c>
    </row>
    <row r="16" spans="1:6" s="72" customFormat="1" ht="27" customHeight="1" x14ac:dyDescent="0.2">
      <c r="A16" s="70" t="s">
        <v>111</v>
      </c>
      <c r="B16" s="268"/>
      <c r="C16" s="268"/>
      <c r="D16" s="268"/>
      <c r="E16" s="71"/>
    </row>
    <row r="17" spans="1:5" s="72" customFormat="1" ht="27" customHeight="1" x14ac:dyDescent="0.2">
      <c r="A17" s="70" t="s">
        <v>112</v>
      </c>
      <c r="B17" s="268"/>
      <c r="C17" s="268"/>
      <c r="D17" s="268"/>
      <c r="E17" s="71"/>
    </row>
    <row r="18" spans="1:5" ht="47.25" customHeight="1" x14ac:dyDescent="0.2"/>
    <row r="19" spans="1:5" ht="24.75" hidden="1" customHeight="1" x14ac:dyDescent="0.2"/>
    <row r="20" spans="1:5" ht="14.25" hidden="1" x14ac:dyDescent="0.2"/>
    <row r="21" spans="1:5" ht="14.25" hidden="1" x14ac:dyDescent="0.2"/>
    <row r="22" spans="1:5" ht="14.25" hidden="1" x14ac:dyDescent="0.2"/>
    <row r="23" spans="1:5" ht="14.25" hidden="1" x14ac:dyDescent="0.2"/>
    <row r="24" spans="1:5" ht="14.25" hidden="1" x14ac:dyDescent="0.2"/>
    <row r="25" spans="1:5" ht="14.25" hidden="1" x14ac:dyDescent="0.2"/>
    <row r="26" spans="1:5" ht="14.25" hidden="1" x14ac:dyDescent="0.2"/>
    <row r="27" spans="1:5" ht="14.25" hidden="1" x14ac:dyDescent="0.2"/>
    <row r="28" spans="1:5" ht="14.25" hidden="1" x14ac:dyDescent="0.2"/>
    <row r="29" spans="1:5" ht="14.25" hidden="1" x14ac:dyDescent="0.2"/>
    <row r="30" spans="1:5" ht="14.25" hidden="1" x14ac:dyDescent="0.2"/>
    <row r="31" spans="1:5" ht="14.25" hidden="1" x14ac:dyDescent="0.2"/>
    <row r="32" spans="1:5" ht="15" hidden="1" customHeight="1" x14ac:dyDescent="0.2"/>
    <row r="33" ht="15" hidden="1" customHeight="1" x14ac:dyDescent="0.2"/>
    <row r="34" ht="15" hidden="1" customHeight="1" x14ac:dyDescent="0.2"/>
    <row r="35" ht="15" hidden="1" customHeight="1" x14ac:dyDescent="0.2"/>
    <row r="36" ht="15" hidden="1" customHeight="1" x14ac:dyDescent="0.2"/>
    <row r="37" ht="15" hidden="1" customHeight="1" x14ac:dyDescent="0.2"/>
    <row r="38" ht="15" hidden="1" customHeight="1" x14ac:dyDescent="0.2"/>
    <row r="39" ht="15" hidden="1" customHeight="1" x14ac:dyDescent="0.2"/>
    <row r="40" ht="15" hidden="1" customHeight="1" x14ac:dyDescent="0.2"/>
    <row r="41" ht="15" hidden="1" customHeight="1" x14ac:dyDescent="0.2"/>
    <row r="42" ht="15" hidden="1" customHeight="1" x14ac:dyDescent="0.2"/>
    <row r="43" ht="15" hidden="1" customHeight="1" x14ac:dyDescent="0.2"/>
    <row r="44" ht="15" hidden="1" customHeight="1" x14ac:dyDescent="0.2"/>
    <row r="45" ht="15" hidden="1" customHeight="1" x14ac:dyDescent="0.2"/>
    <row r="46" ht="15" hidden="1" customHeight="1" x14ac:dyDescent="0.2"/>
    <row r="47" ht="15" hidden="1" customHeight="1" x14ac:dyDescent="0.2"/>
    <row r="48" ht="15" hidden="1" customHeight="1" x14ac:dyDescent="0.2"/>
    <row r="49" ht="15" hidden="1" customHeight="1" x14ac:dyDescent="0.2"/>
    <row r="50" ht="15" hidden="1" customHeight="1" x14ac:dyDescent="0.2"/>
    <row r="51" ht="15" hidden="1" customHeight="1" x14ac:dyDescent="0.2"/>
    <row r="52" ht="15" hidden="1" customHeight="1" x14ac:dyDescent="0.2"/>
    <row r="53" ht="15" hidden="1" customHeight="1" x14ac:dyDescent="0.2"/>
    <row r="54" ht="15" hidden="1" customHeight="1" x14ac:dyDescent="0.2"/>
    <row r="55" ht="15" hidden="1" customHeight="1" x14ac:dyDescent="0.2"/>
    <row r="56" ht="15" hidden="1" customHeight="1" x14ac:dyDescent="0.2"/>
    <row r="57" ht="15" hidden="1" customHeight="1" x14ac:dyDescent="0.2"/>
    <row r="58" ht="15" hidden="1" customHeight="1" x14ac:dyDescent="0.2"/>
    <row r="59" ht="15" hidden="1" customHeight="1" x14ac:dyDescent="0.2"/>
    <row r="60" ht="15" hidden="1" customHeight="1" x14ac:dyDescent="0.2"/>
    <row r="61" ht="15" hidden="1" customHeight="1" x14ac:dyDescent="0.2"/>
    <row r="62" ht="15" hidden="1" customHeight="1" x14ac:dyDescent="0.2"/>
  </sheetData>
  <mergeCells count="9">
    <mergeCell ref="B1:E1"/>
    <mergeCell ref="B17:D17"/>
    <mergeCell ref="A3:A6"/>
    <mergeCell ref="B3:B6"/>
    <mergeCell ref="A11:A14"/>
    <mergeCell ref="B11:B14"/>
    <mergeCell ref="B16:D16"/>
    <mergeCell ref="A7:A10"/>
    <mergeCell ref="B7:B10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3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0000"/>
    <pageSetUpPr fitToPage="1"/>
  </sheetPr>
  <dimension ref="A1:G19"/>
  <sheetViews>
    <sheetView showGridLines="0" zoomScaleNormal="100" workbookViewId="0"/>
  </sheetViews>
  <sheetFormatPr baseColWidth="10" defaultColWidth="0" defaultRowHeight="14.25" zeroHeight="1" x14ac:dyDescent="0.2"/>
  <cols>
    <col min="1" max="1" width="29" style="30" customWidth="1"/>
    <col min="2" max="3" width="28" style="30" customWidth="1"/>
    <col min="4" max="5" width="16.42578125" style="30" customWidth="1"/>
    <col min="6" max="6" width="4.42578125" style="30" customWidth="1"/>
    <col min="7" max="7" width="7.140625" style="30" customWidth="1"/>
    <col min="8" max="16384" width="11.42578125" style="30" hidden="1"/>
  </cols>
  <sheetData>
    <row r="1" spans="1:5" ht="47.25" customHeight="1" x14ac:dyDescent="0.2">
      <c r="B1" s="73"/>
      <c r="C1" s="74" t="s">
        <v>139</v>
      </c>
      <c r="D1" s="74"/>
      <c r="E1" s="74"/>
    </row>
    <row r="2" spans="1:5" s="27" customFormat="1" ht="45" x14ac:dyDescent="0.2">
      <c r="A2" s="75" t="s">
        <v>176</v>
      </c>
      <c r="B2" s="76" t="s">
        <v>177</v>
      </c>
      <c r="C2" s="77" t="s">
        <v>178</v>
      </c>
      <c r="D2" s="77" t="s">
        <v>189</v>
      </c>
      <c r="E2" s="78" t="s">
        <v>179</v>
      </c>
    </row>
    <row r="3" spans="1:5" ht="23.45" customHeight="1" x14ac:dyDescent="0.2">
      <c r="A3" s="283">
        <v>2021</v>
      </c>
      <c r="B3" s="289"/>
      <c r="C3" s="292"/>
      <c r="D3" s="62"/>
      <c r="E3" s="79"/>
    </row>
    <row r="4" spans="1:5" ht="23.45" customHeight="1" x14ac:dyDescent="0.2">
      <c r="A4" s="284"/>
      <c r="B4" s="290"/>
      <c r="C4" s="293"/>
      <c r="D4" s="48"/>
      <c r="E4" s="80"/>
    </row>
    <row r="5" spans="1:5" ht="23.45" customHeight="1" x14ac:dyDescent="0.2">
      <c r="A5" s="284"/>
      <c r="B5" s="290"/>
      <c r="C5" s="293"/>
      <c r="D5" s="48"/>
      <c r="E5" s="80"/>
    </row>
    <row r="6" spans="1:5" ht="23.45" customHeight="1" x14ac:dyDescent="0.2">
      <c r="A6" s="285"/>
      <c r="B6" s="291"/>
      <c r="C6" s="294"/>
      <c r="D6" s="48"/>
      <c r="E6" s="80"/>
    </row>
    <row r="7" spans="1:5" ht="23.45" customHeight="1" x14ac:dyDescent="0.2">
      <c r="A7" s="280">
        <v>2022</v>
      </c>
      <c r="B7" s="247"/>
      <c r="C7" s="247"/>
      <c r="D7" s="62"/>
      <c r="E7" s="62"/>
    </row>
    <row r="8" spans="1:5" ht="23.45" customHeight="1" x14ac:dyDescent="0.2">
      <c r="A8" s="281"/>
      <c r="B8" s="247"/>
      <c r="C8" s="247"/>
      <c r="D8" s="48"/>
      <c r="E8" s="48"/>
    </row>
    <row r="9" spans="1:5" ht="23.45" customHeight="1" x14ac:dyDescent="0.2">
      <c r="A9" s="281"/>
      <c r="B9" s="247"/>
      <c r="C9" s="247"/>
      <c r="D9" s="48"/>
      <c r="E9" s="48"/>
    </row>
    <row r="10" spans="1:5" ht="23.45" customHeight="1" x14ac:dyDescent="0.2">
      <c r="A10" s="282"/>
      <c r="B10" s="247"/>
      <c r="C10" s="247"/>
      <c r="D10" s="48"/>
      <c r="E10" s="48"/>
    </row>
    <row r="11" spans="1:5" ht="23.45" customHeight="1" x14ac:dyDescent="0.2">
      <c r="A11" s="295">
        <v>2023</v>
      </c>
      <c r="B11" s="292"/>
      <c r="C11" s="292"/>
      <c r="D11" s="48"/>
      <c r="E11" s="48"/>
    </row>
    <row r="12" spans="1:5" ht="23.45" customHeight="1" x14ac:dyDescent="0.2">
      <c r="A12" s="296"/>
      <c r="B12" s="293"/>
      <c r="C12" s="293"/>
      <c r="D12" s="48"/>
      <c r="E12" s="48"/>
    </row>
    <row r="13" spans="1:5" ht="19.899999999999999" customHeight="1" x14ac:dyDescent="0.2">
      <c r="A13" s="296"/>
      <c r="B13" s="297"/>
      <c r="C13" s="297"/>
      <c r="D13" s="138"/>
      <c r="E13" s="138"/>
    </row>
    <row r="14" spans="1:5" ht="21.6" customHeight="1" x14ac:dyDescent="0.2"/>
    <row r="15" spans="1:5" s="82" customFormat="1" ht="25.15" customHeight="1" x14ac:dyDescent="0.25">
      <c r="A15" s="81" t="s">
        <v>107</v>
      </c>
    </row>
    <row r="16" spans="1:5" s="53" customFormat="1" ht="25.15" customHeight="1" x14ac:dyDescent="0.25">
      <c r="A16" s="51" t="s">
        <v>111</v>
      </c>
      <c r="B16" s="268"/>
      <c r="C16" s="268"/>
      <c r="D16" s="268"/>
      <c r="E16" s="83"/>
    </row>
    <row r="17" spans="1:5" s="53" customFormat="1" ht="25.15" customHeight="1" x14ac:dyDescent="0.25">
      <c r="A17" s="51" t="s">
        <v>112</v>
      </c>
      <c r="B17" s="268"/>
      <c r="C17" s="268"/>
      <c r="D17" s="268"/>
      <c r="E17" s="83"/>
    </row>
    <row r="18" spans="1:5" ht="23.25" customHeight="1" x14ac:dyDescent="0.2"/>
    <row r="19" spans="1:5" ht="24.75" hidden="1" customHeight="1" x14ac:dyDescent="0.2"/>
  </sheetData>
  <mergeCells count="11">
    <mergeCell ref="B16:D16"/>
    <mergeCell ref="B17:D17"/>
    <mergeCell ref="A3:A6"/>
    <mergeCell ref="B3:B6"/>
    <mergeCell ref="A7:A10"/>
    <mergeCell ref="B7:B10"/>
    <mergeCell ref="C3:C6"/>
    <mergeCell ref="C7:C10"/>
    <mergeCell ref="A11:A13"/>
    <mergeCell ref="B11:B13"/>
    <mergeCell ref="C11:C13"/>
  </mergeCells>
  <pageMargins left="0.7" right="0.7" top="0.75" bottom="0.75" header="0.3" footer="0.3"/>
  <pageSetup paperSize="9" scale="98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0000"/>
    <pageSetUpPr fitToPage="1"/>
  </sheetPr>
  <dimension ref="A1:I33"/>
  <sheetViews>
    <sheetView showGridLines="0" zoomScaleNormal="100" workbookViewId="0">
      <selection activeCell="B15" sqref="B15:B20"/>
    </sheetView>
  </sheetViews>
  <sheetFormatPr baseColWidth="10" defaultColWidth="0" defaultRowHeight="14.25" zeroHeight="1" x14ac:dyDescent="0.2"/>
  <cols>
    <col min="1" max="1" width="29" style="30" customWidth="1"/>
    <col min="2" max="2" width="27" style="30" customWidth="1"/>
    <col min="3" max="5" width="23.7109375" style="30" customWidth="1"/>
    <col min="6" max="6" width="27.85546875" style="30" customWidth="1"/>
    <col min="7" max="7" width="23.7109375" style="30" customWidth="1"/>
    <col min="8" max="8" width="11.42578125" style="30" customWidth="1"/>
    <col min="9" max="9" width="19.42578125" style="30" hidden="1" customWidth="1"/>
    <col min="10" max="16384" width="11.42578125" style="30" hidden="1"/>
  </cols>
  <sheetData>
    <row r="1" spans="1:9" ht="47.25" customHeight="1" x14ac:dyDescent="0.2">
      <c r="C1" s="276" t="s">
        <v>140</v>
      </c>
      <c r="D1" s="276"/>
      <c r="E1" s="276"/>
    </row>
    <row r="2" spans="1:9" ht="45" x14ac:dyDescent="0.2">
      <c r="A2" s="61" t="s">
        <v>102</v>
      </c>
      <c r="B2" s="65" t="s">
        <v>105</v>
      </c>
      <c r="C2" s="65" t="s">
        <v>103</v>
      </c>
      <c r="D2" s="65" t="s">
        <v>104</v>
      </c>
      <c r="E2" s="65" t="s">
        <v>136</v>
      </c>
      <c r="F2" s="65" t="s">
        <v>190</v>
      </c>
      <c r="G2" s="65" t="s">
        <v>106</v>
      </c>
    </row>
    <row r="3" spans="1:9" ht="24" customHeight="1" x14ac:dyDescent="0.25">
      <c r="A3" s="283">
        <v>2021</v>
      </c>
      <c r="B3" s="292"/>
      <c r="C3" s="62"/>
      <c r="D3" s="62"/>
      <c r="E3" s="62"/>
      <c r="F3" s="62"/>
      <c r="G3" s="62"/>
      <c r="I3" s="66" t="s">
        <v>136</v>
      </c>
    </row>
    <row r="4" spans="1:9" ht="24" customHeight="1" x14ac:dyDescent="0.2">
      <c r="A4" s="284"/>
      <c r="B4" s="293"/>
      <c r="C4" s="62"/>
      <c r="D4" s="62"/>
      <c r="E4" s="62"/>
      <c r="F4" s="62"/>
      <c r="G4" s="62"/>
      <c r="I4" s="67" t="s">
        <v>147</v>
      </c>
    </row>
    <row r="5" spans="1:9" ht="24" customHeight="1" x14ac:dyDescent="0.2">
      <c r="A5" s="284"/>
      <c r="B5" s="293"/>
      <c r="C5" s="62"/>
      <c r="D5" s="62"/>
      <c r="E5" s="62"/>
      <c r="F5" s="62"/>
      <c r="G5" s="62"/>
      <c r="I5" s="67" t="s">
        <v>148</v>
      </c>
    </row>
    <row r="6" spans="1:9" ht="24" customHeight="1" x14ac:dyDescent="0.2">
      <c r="A6" s="284"/>
      <c r="B6" s="293"/>
      <c r="C6" s="48"/>
      <c r="D6" s="48"/>
      <c r="E6" s="62"/>
      <c r="F6" s="48"/>
      <c r="G6" s="48"/>
      <c r="I6" s="67" t="s">
        <v>149</v>
      </c>
    </row>
    <row r="7" spans="1:9" ht="24" customHeight="1" x14ac:dyDescent="0.2">
      <c r="A7" s="284"/>
      <c r="B7" s="293"/>
      <c r="C7" s="48"/>
      <c r="D7" s="48"/>
      <c r="E7" s="62"/>
      <c r="F7" s="48"/>
      <c r="G7" s="48"/>
      <c r="I7" s="67" t="s">
        <v>150</v>
      </c>
    </row>
    <row r="8" spans="1:9" ht="24" customHeight="1" x14ac:dyDescent="0.2">
      <c r="A8" s="285"/>
      <c r="B8" s="294"/>
      <c r="C8" s="48"/>
      <c r="D8" s="48"/>
      <c r="E8" s="62"/>
      <c r="F8" s="48"/>
      <c r="G8" s="48"/>
      <c r="I8" s="67" t="s">
        <v>151</v>
      </c>
    </row>
    <row r="9" spans="1:9" ht="24" customHeight="1" x14ac:dyDescent="0.25">
      <c r="A9" s="283">
        <v>2022</v>
      </c>
      <c r="B9" s="292"/>
      <c r="C9" s="62"/>
      <c r="D9" s="62"/>
      <c r="E9" s="62"/>
      <c r="F9" s="62"/>
      <c r="G9" s="62"/>
      <c r="I9" s="66" t="s">
        <v>136</v>
      </c>
    </row>
    <row r="10" spans="1:9" ht="24" customHeight="1" x14ac:dyDescent="0.2">
      <c r="A10" s="284"/>
      <c r="B10" s="293"/>
      <c r="C10" s="62"/>
      <c r="D10" s="62"/>
      <c r="E10" s="62"/>
      <c r="F10" s="62"/>
      <c r="G10" s="62"/>
      <c r="I10" s="67" t="s">
        <v>147</v>
      </c>
    </row>
    <row r="11" spans="1:9" ht="24" customHeight="1" x14ac:dyDescent="0.2">
      <c r="A11" s="284"/>
      <c r="B11" s="293"/>
      <c r="C11" s="62"/>
      <c r="D11" s="62"/>
      <c r="E11" s="62"/>
      <c r="F11" s="62"/>
      <c r="G11" s="62"/>
      <c r="I11" s="67" t="s">
        <v>148</v>
      </c>
    </row>
    <row r="12" spans="1:9" ht="24" customHeight="1" x14ac:dyDescent="0.2">
      <c r="A12" s="284"/>
      <c r="B12" s="293"/>
      <c r="C12" s="48"/>
      <c r="D12" s="48"/>
      <c r="E12" s="62"/>
      <c r="F12" s="48"/>
      <c r="G12" s="48"/>
      <c r="I12" s="67" t="s">
        <v>149</v>
      </c>
    </row>
    <row r="13" spans="1:9" ht="24" customHeight="1" x14ac:dyDescent="0.2">
      <c r="A13" s="284"/>
      <c r="B13" s="293"/>
      <c r="C13" s="48"/>
      <c r="D13" s="48"/>
      <c r="E13" s="62"/>
      <c r="F13" s="48"/>
      <c r="G13" s="48"/>
      <c r="I13" s="67" t="s">
        <v>150</v>
      </c>
    </row>
    <row r="14" spans="1:9" ht="24" customHeight="1" x14ac:dyDescent="0.2">
      <c r="A14" s="285"/>
      <c r="B14" s="294"/>
      <c r="C14" s="48"/>
      <c r="D14" s="48"/>
      <c r="E14" s="62"/>
      <c r="F14" s="48"/>
      <c r="G14" s="48"/>
      <c r="I14" s="67" t="s">
        <v>151</v>
      </c>
    </row>
    <row r="15" spans="1:9" ht="24" customHeight="1" x14ac:dyDescent="0.2">
      <c r="A15" s="283">
        <v>2023</v>
      </c>
      <c r="B15" s="292"/>
      <c r="C15" s="62"/>
      <c r="D15" s="62"/>
      <c r="E15" s="62"/>
      <c r="F15" s="62"/>
      <c r="G15" s="62"/>
      <c r="I15" s="67" t="s">
        <v>152</v>
      </c>
    </row>
    <row r="16" spans="1:9" ht="24" customHeight="1" x14ac:dyDescent="0.2">
      <c r="A16" s="284"/>
      <c r="B16" s="293"/>
      <c r="C16" s="62"/>
      <c r="D16" s="62"/>
      <c r="E16" s="62"/>
      <c r="F16" s="62"/>
      <c r="G16" s="62"/>
      <c r="I16" s="67" t="s">
        <v>153</v>
      </c>
    </row>
    <row r="17" spans="1:9" ht="24" customHeight="1" x14ac:dyDescent="0.2">
      <c r="A17" s="284"/>
      <c r="B17" s="293"/>
      <c r="C17" s="62"/>
      <c r="D17" s="62"/>
      <c r="E17" s="62"/>
      <c r="F17" s="62"/>
      <c r="G17" s="62"/>
      <c r="I17" s="67" t="s">
        <v>154</v>
      </c>
    </row>
    <row r="18" spans="1:9" ht="24" customHeight="1" x14ac:dyDescent="0.2">
      <c r="A18" s="284"/>
      <c r="B18" s="293"/>
      <c r="C18" s="48"/>
      <c r="D18" s="48"/>
      <c r="E18" s="62"/>
      <c r="F18" s="48"/>
      <c r="G18" s="48"/>
      <c r="I18" s="67" t="s">
        <v>155</v>
      </c>
    </row>
    <row r="19" spans="1:9" ht="24" customHeight="1" x14ac:dyDescent="0.2">
      <c r="A19" s="284"/>
      <c r="B19" s="293"/>
      <c r="C19" s="48"/>
      <c r="D19" s="48"/>
      <c r="E19" s="62"/>
      <c r="F19" s="48"/>
      <c r="G19" s="48"/>
    </row>
    <row r="20" spans="1:9" ht="24" customHeight="1" x14ac:dyDescent="0.2">
      <c r="A20" s="285"/>
      <c r="B20" s="294"/>
      <c r="C20" s="48"/>
      <c r="D20" s="48"/>
      <c r="E20" s="62"/>
      <c r="F20" s="48"/>
      <c r="G20" s="48"/>
    </row>
    <row r="21" spans="1:9" ht="25.15" customHeight="1" x14ac:dyDescent="0.2"/>
    <row r="22" spans="1:9" s="69" customFormat="1" ht="23.45" customHeight="1" x14ac:dyDescent="0.25">
      <c r="A22" s="68" t="s">
        <v>107</v>
      </c>
    </row>
    <row r="23" spans="1:9" s="72" customFormat="1" ht="23.45" customHeight="1" x14ac:dyDescent="0.2">
      <c r="A23" s="70" t="s">
        <v>111</v>
      </c>
      <c r="B23" s="268"/>
      <c r="C23" s="268"/>
      <c r="D23" s="268"/>
      <c r="E23" s="71"/>
    </row>
    <row r="24" spans="1:9" s="72" customFormat="1" ht="23.45" customHeight="1" x14ac:dyDescent="0.2">
      <c r="A24" s="70" t="s">
        <v>112</v>
      </c>
      <c r="B24" s="268"/>
      <c r="C24" s="268"/>
      <c r="D24" s="268"/>
      <c r="E24" s="71"/>
    </row>
    <row r="25" spans="1:9" ht="10.5" customHeight="1" x14ac:dyDescent="0.2"/>
    <row r="26" spans="1:9" ht="24.75" hidden="1" customHeight="1" x14ac:dyDescent="0.2"/>
    <row r="27" spans="1:9" x14ac:dyDescent="0.2"/>
    <row r="28" spans="1:9" x14ac:dyDescent="0.2"/>
    <row r="29" spans="1:9" x14ac:dyDescent="0.2"/>
    <row r="30" spans="1:9" x14ac:dyDescent="0.2"/>
    <row r="31" spans="1:9" x14ac:dyDescent="0.2"/>
    <row r="32" spans="1:9" x14ac:dyDescent="0.2"/>
    <row r="33" x14ac:dyDescent="0.2"/>
  </sheetData>
  <mergeCells count="9">
    <mergeCell ref="C1:E1"/>
    <mergeCell ref="B23:D23"/>
    <mergeCell ref="B24:D24"/>
    <mergeCell ref="A3:A8"/>
    <mergeCell ref="B3:B8"/>
    <mergeCell ref="A15:A20"/>
    <mergeCell ref="B15:B20"/>
    <mergeCell ref="A9:A14"/>
    <mergeCell ref="B9:B14"/>
  </mergeCells>
  <dataValidations count="2">
    <dataValidation type="custom" allowBlank="1" showInputMessage="1" showErrorMessage="1" sqref="A2:D2" xr:uid="{00000000-0002-0000-0A00-000000000000}">
      <formula1>""</formula1>
    </dataValidation>
    <dataValidation type="list" allowBlank="1" showInputMessage="1" showErrorMessage="1" sqref="E3:E20" xr:uid="{00000000-0002-0000-0A00-000001000000}">
      <formula1>$I$4:$I$18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8"/>
  </sheetPr>
  <dimension ref="A1:K19"/>
  <sheetViews>
    <sheetView showGridLines="0" zoomScaleNormal="100" workbookViewId="0">
      <pane ySplit="3" topLeftCell="A10" activePane="bottomLeft" state="frozen"/>
      <selection activeCell="B7" sqref="B7"/>
      <selection pane="bottomLeft" activeCell="D12" sqref="D12"/>
    </sheetView>
  </sheetViews>
  <sheetFormatPr baseColWidth="10" defaultColWidth="0" defaultRowHeight="12.75" x14ac:dyDescent="0.2"/>
  <cols>
    <col min="1" max="1" width="26.42578125" style="41" customWidth="1"/>
    <col min="2" max="2" width="34.5703125" style="90" bestFit="1" customWidth="1"/>
    <col min="3" max="3" width="57.140625" style="90" customWidth="1"/>
    <col min="4" max="4" width="42.28515625" style="41" customWidth="1"/>
    <col min="5" max="5" width="14" style="41" customWidth="1"/>
    <col min="6" max="11" width="6.7109375" style="41" hidden="1" customWidth="1"/>
    <col min="12" max="16384" width="11.42578125" style="41" hidden="1"/>
  </cols>
  <sheetData>
    <row r="1" spans="1:5" ht="55.5" customHeight="1" x14ac:dyDescent="0.2">
      <c r="E1" s="91"/>
    </row>
    <row r="2" spans="1:5" s="93" customFormat="1" ht="25.5" customHeight="1" x14ac:dyDescent="0.25">
      <c r="A2" s="301" t="s">
        <v>198</v>
      </c>
      <c r="B2" s="300"/>
      <c r="C2" s="300" t="s">
        <v>220</v>
      </c>
      <c r="D2" s="300"/>
      <c r="E2" s="95"/>
    </row>
    <row r="3" spans="1:5" s="93" customFormat="1" ht="25.5" customHeight="1" x14ac:dyDescent="0.25">
      <c r="A3" s="92" t="s">
        <v>236</v>
      </c>
      <c r="B3" s="92" t="s">
        <v>235</v>
      </c>
      <c r="C3" s="92" t="s">
        <v>35</v>
      </c>
      <c r="D3" s="92" t="s">
        <v>0</v>
      </c>
      <c r="E3" s="95"/>
    </row>
    <row r="4" spans="1:5" ht="51" x14ac:dyDescent="0.2">
      <c r="A4" s="298" t="str">
        <f>+'Matriz (2)'!A3</f>
        <v>OP 1. Fortalecer la institucionalidad de la seguridad vial de las y los usuarios viales</v>
      </c>
      <c r="B4" s="137" t="str">
        <f>+'Matriz (2)'!B3</f>
        <v>L 1.1. Fortalecer la articulación intersectorial y la coordinación interinstitucional de la gestión para la seguridad vial</v>
      </c>
      <c r="C4" s="137" t="str">
        <f>+'Matriz (2)'!C3</f>
        <v>A 1.1.1 Conformación y/o activación del Consejo Regional de Seguridad Vial e impulso de conformación de Consejos Provinciales de Seguridad Vial</v>
      </c>
      <c r="D4" s="187" t="str">
        <f>'Matriz (2)'!D3</f>
        <v>Acta de creación de Consejo Regionales de seguridad vial vigente y/u Ordenanza Regional de creación de Consejos Provinciales de Seguridad Vial</v>
      </c>
      <c r="E4" s="91"/>
    </row>
    <row r="5" spans="1:5" ht="25.5" x14ac:dyDescent="0.2">
      <c r="A5" s="299"/>
      <c r="B5" s="374" t="str">
        <f>+'Matriz (2)'!B5</f>
        <v>L 1.2. Fortalecer la articulación del sistema de información.</v>
      </c>
      <c r="C5" s="137" t="str">
        <f>'Matriz (2)'!C4</f>
        <v>A 1.2.1 Implementación del Observatorio Regional de Seguridad Vial</v>
      </c>
      <c r="D5" s="187" t="str">
        <f>'Matriz (2)'!D4</f>
        <v>Porcentaje de avance del ORSV</v>
      </c>
      <c r="E5" s="91"/>
    </row>
    <row r="6" spans="1:5" ht="25.5" x14ac:dyDescent="0.2">
      <c r="A6" s="299"/>
      <c r="B6" s="375"/>
      <c r="C6" s="137" t="str">
        <f>'Matriz (2)'!C5</f>
        <v>A 1.2.2 Organización de capacitaciones a efectivos de la PNP sobre el registro en el FURAT</v>
      </c>
      <c r="D6" s="187" t="str">
        <f>'Matriz (2)'!D5</f>
        <v>Número de efectivos policiales capacitados</v>
      </c>
      <c r="E6" s="91"/>
    </row>
    <row r="7" spans="1:5" ht="38.25" x14ac:dyDescent="0.2">
      <c r="A7" s="299"/>
      <c r="B7" s="137" t="str">
        <f>'Matriz (2)'!B6</f>
        <v>L 1.4. Mejorar los procesos de supervisión, fiscalización y sanción de la seguridad vial.</v>
      </c>
      <c r="C7" s="137" t="str">
        <f>'Matriz (2)'!C6</f>
        <v xml:space="preserve">A 1.4.1 Implementación de estrategias de gestión de tránsito </v>
      </c>
      <c r="D7" s="187" t="str">
        <f>'Matriz (2)'!D6</f>
        <v>Número de zonas intervenidas</v>
      </c>
      <c r="E7" s="91"/>
    </row>
    <row r="8" spans="1:5" ht="43.9" customHeight="1" x14ac:dyDescent="0.2">
      <c r="A8" s="303" t="str">
        <f>+'Matriz (2)'!A7</f>
        <v>OP 2. Reducir los comportamientos que generan riesgo de afectación a la vida de las y los usuarios viales en la movilidad</v>
      </c>
      <c r="B8" s="374" t="str">
        <f>'Matriz (2)'!B7</f>
        <v>L 2.1. Mejorar los programas de educación vial dirigida a las y los usuarios viales</v>
      </c>
      <c r="C8" s="94" t="str">
        <f>'Matriz (2)'!C7</f>
        <v xml:space="preserve">A 2.1.1 Promover la realización del Programa de capacitación y formación de docentes y directivos en educación vial las IIEE en el marco de la PNMSV, dentro del territorio de su competencia </v>
      </c>
      <c r="D8" s="137" t="str">
        <f>+VLOOKUP(C8,'Matriz (2)'!$C$3:$D$18,2,FALSE)</f>
        <v>Número de IIEE  intervenidas</v>
      </c>
      <c r="E8" s="91"/>
    </row>
    <row r="9" spans="1:5" ht="39" customHeight="1" x14ac:dyDescent="0.2">
      <c r="A9" s="304"/>
      <c r="B9" s="376"/>
      <c r="C9" s="94" t="str">
        <f>'Matriz (2)'!C8</f>
        <v xml:space="preserve">A 2.1.2 Realización del Curso de Seguridad Vial para Conductores </v>
      </c>
      <c r="D9" s="137" t="str">
        <f>+VLOOKUP(C9,'Matriz (2)'!$C$3:$D$18,2,FALSE)</f>
        <v>Número de conductores capacitados</v>
      </c>
      <c r="E9" s="91"/>
    </row>
    <row r="10" spans="1:5" ht="45.6" customHeight="1" x14ac:dyDescent="0.2">
      <c r="A10" s="304"/>
      <c r="B10" s="375"/>
      <c r="C10" s="94" t="str">
        <f>'Matriz (2)'!C9</f>
        <v>A 2.1.3 Promover la capacitación de los usuarios viales en seguridad vial mediante el Aula Virtual de Seguridad Vial de la DSV</v>
      </c>
      <c r="D10" s="137" t="str">
        <f>+VLOOKUP(C10,'Matriz (2)'!$C$3:$D$18,2,FALSE)</f>
        <v>Número de usuarios capacitados</v>
      </c>
      <c r="E10" s="91"/>
    </row>
    <row r="11" spans="1:5" ht="38.25" x14ac:dyDescent="0.2">
      <c r="A11" s="305"/>
      <c r="B11" s="188" t="str">
        <f>'Matriz (2)'!B10</f>
        <v>L 2.5. Optimizar el proceso de información y comunicación de la seguridad vial</v>
      </c>
      <c r="C11" s="94" t="str">
        <f>'Matriz (2)'!C10</f>
        <v>A 2.5.1 Implementación de campañas de difusión en seguridad vial en lineamiento con la Estrategia Anual de Difusión de la DSV</v>
      </c>
      <c r="D11" s="137" t="str">
        <f>+VLOOKUP(C11,'Matriz (2)'!$C$3:$D$18,2,FALSE)</f>
        <v>Número de campañas desarrolladas</v>
      </c>
      <c r="E11" s="91"/>
    </row>
    <row r="12" spans="1:5" ht="63.75" x14ac:dyDescent="0.2">
      <c r="A12" s="189" t="str">
        <f>+'Matriz (2)'!A11</f>
        <v>OP 3. Lograr estándares óptimos de seguridad vehicular que protejan la vida de las y los usuarios viales</v>
      </c>
      <c r="B12" s="94" t="str">
        <f>'Matriz (2)'!B11</f>
        <v>L 3.1. Definir los procesos y requisitos para el ingreso, operación y baja de vehículos del parque automotor</v>
      </c>
      <c r="C12" s="137" t="str">
        <f>'Matriz (2)'!C11</f>
        <v>A 3.1.1 Acciones para la implementación de depósitos vehiculares considerando estrategias de infraestructura para la construcción y adecuación de estos espacios, asegurando que cumplan con las normativas de seguridad y capacidad necesarias.</v>
      </c>
      <c r="D12" s="187" t="str">
        <f>'Matriz (2)'!D11</f>
        <v>Número de depósitos vehiculares implementados</v>
      </c>
      <c r="E12" s="91"/>
    </row>
    <row r="13" spans="1:5" ht="42.6" customHeight="1" x14ac:dyDescent="0.2">
      <c r="A13" s="303" t="str">
        <f>+'Matriz (2)'!A12</f>
        <v>OP 4. Lograr las velocidades seguras para la protección de las y los usuarios viales</v>
      </c>
      <c r="B13" s="374" t="str">
        <f>'Matriz (2)'!B12</f>
        <v>L 4.1 Fomentar el uso de instrumentos normativos - técnicos y tecnología para la gestión de la velocidad</v>
      </c>
      <c r="C13" s="137" t="str">
        <f>'Matriz (2)'!C12</f>
        <v>A 4.1.1 Implementación de estrategias de urbanismo táctico en sus jurisdicciones, priorizando zonas de alta vulnerabilidad como IIEE, hospitales y zonas comerciales.</v>
      </c>
      <c r="D13" s="137" t="str">
        <f>'Matriz (2)'!D12</f>
        <v>Número de zonas intervenidas con señalización vial adecuada</v>
      </c>
      <c r="E13" s="91"/>
    </row>
    <row r="14" spans="1:5" ht="49.15" customHeight="1" x14ac:dyDescent="0.2">
      <c r="A14" s="304"/>
      <c r="B14" s="375"/>
      <c r="C14" s="137" t="str">
        <f>'Matriz (2)'!C13</f>
        <v>A 4.1.2 Implementación de controles de velocidad mediante dispositivos de electrónicos implementados en zonas priorizadas</v>
      </c>
      <c r="D14" s="137" t="str">
        <f>'Matriz (2)'!D13</f>
        <v>Número de zonas de conflicto urbano con control de velocidad mediante dispositivos de electrónicos implementados</v>
      </c>
      <c r="E14" s="91"/>
    </row>
    <row r="15" spans="1:5" ht="38.25" x14ac:dyDescent="0.2">
      <c r="A15" s="302" t="str">
        <f>+'Matriz (2)'!A14</f>
        <v>OP 5. Disponer una infraestructura vial segura para las y los usuarios viales</v>
      </c>
      <c r="B15" s="137" t="str">
        <f>+'Matriz (2)'!B14</f>
        <v>L 5.1 Actualizar los instrumentos técnicos de diseño y gestión de infraestructura vial.</v>
      </c>
      <c r="C15" s="137" t="str">
        <f>'Matriz (2)'!B14</f>
        <v>L 5.1 Actualizar los instrumentos técnicos de diseño y gestión de infraestructura vial.</v>
      </c>
      <c r="D15" s="137" t="str">
        <f>'Matriz (2)'!D14</f>
        <v>Número de zonas mejoradas en seguridad vía mediante intervenciones físicas</v>
      </c>
      <c r="E15" s="91"/>
    </row>
    <row r="16" spans="1:5" ht="38.25" x14ac:dyDescent="0.2">
      <c r="A16" s="302"/>
      <c r="B16" s="137" t="str">
        <f>+'Matriz (2)'!B15</f>
        <v>L 5.2. Implementar el proceso de evaluación de riesgo de infraestructura vial en el ámbito urbano y de carreteras.</v>
      </c>
      <c r="C16" s="137" t="str">
        <f>'Matriz (2)'!B15</f>
        <v>L 5.2. Implementar el proceso de evaluación de riesgo de infraestructura vial en el ámbito urbano y de carreteras.</v>
      </c>
      <c r="D16" s="137" t="str">
        <f>'Matriz (2)'!D15</f>
        <v>Número de evaluaciones de seguridad vial desarrolladas</v>
      </c>
      <c r="E16" s="91"/>
    </row>
    <row r="17" spans="1:4" ht="51" x14ac:dyDescent="0.2">
      <c r="A17" s="302" t="str">
        <f>+'Matriz (2)'!A16</f>
        <v>OP 6. Incrementar la capacidad de respuesta frente a siniestros viales para las y los usuarios viales</v>
      </c>
      <c r="B17" s="137" t="str">
        <f>+'Matriz (2)'!B16</f>
        <v>L 6.1 Optimizar los procesos de aseguramiento, información y orientación a usuarios viales</v>
      </c>
      <c r="C17" s="137" t="str">
        <f>+'Matriz (2)'!C16</f>
        <v>A 6.1.1 Promover campañas informativas sobre alcances y cobertura de Sistema de Seguros de Accidentes de Tránsito en coordinación con el Fondo SOAT, APESEG y AFOCATS, en su jurisdicción</v>
      </c>
      <c r="D17" s="137" t="str">
        <f>+VLOOKUP(C17,'Matriz (2)'!$C$3:$D$18,2,FALSE)</f>
        <v>Número de campañas realizadas</v>
      </c>
    </row>
    <row r="18" spans="1:4" ht="51" x14ac:dyDescent="0.2">
      <c r="A18" s="302"/>
      <c r="B18" s="137" t="str">
        <f>+'Matriz (2)'!B17</f>
        <v>L 6.2. Optimizar la gestión del sistema de respuesta y atención pre hospitalaria y hospitalaria de víctimas de siniestros viales.</v>
      </c>
      <c r="C18" s="137" t="str">
        <f>+'Matriz (2)'!C17</f>
        <v>A 6.2.1 Promover programas de capacitación a personal que atiende emergencias (serenazgo, efectivos policiales, bomberos, entre otros) en coordinación con las direcciones o gerencias de salud, en su jurisdicción</v>
      </c>
      <c r="D18" s="137" t="str">
        <f>+VLOOKUP(C18,'Matriz (2)'!$C$3:$D$18,2,FALSE)</f>
        <v>Número de capacitaciones realizadas</v>
      </c>
    </row>
    <row r="19" spans="1:4" ht="51" x14ac:dyDescent="0.2">
      <c r="A19" s="302"/>
      <c r="B19" s="94" t="str">
        <f>+'Matriz (2)'!B18</f>
        <v>L 6.3. Implementar el proceso articulado para el acompañamiento posterior a víctimas de siniestro viales.</v>
      </c>
      <c r="C19" s="94" t="str">
        <f>+'Matriz (2)'!C18</f>
        <v>A 6.3.1 Promover campañas informativas sobre el servicio de defensa pública y acceso a la justicia, accesible para víctimas de siniestro vial en coordinación con los centros de defensa pública y acceso a la justicia, en su jurisdicción.</v>
      </c>
      <c r="D19" s="94" t="str">
        <f>+VLOOKUP(C19,'Matriz (2)'!$C$3:$D$18,2,FALSE)</f>
        <v>Número de campañas realizadas</v>
      </c>
    </row>
  </sheetData>
  <mergeCells count="10">
    <mergeCell ref="A4:A7"/>
    <mergeCell ref="C2:D2"/>
    <mergeCell ref="A2:B2"/>
    <mergeCell ref="A17:A19"/>
    <mergeCell ref="A15:A16"/>
    <mergeCell ref="A8:A11"/>
    <mergeCell ref="A13:A14"/>
    <mergeCell ref="B5:B6"/>
    <mergeCell ref="B8:B10"/>
    <mergeCell ref="B13:B14"/>
  </mergeCells>
  <pageMargins left="0.7" right="0.7" top="0.75" bottom="0.75" header="0.3" footer="0.3"/>
  <pageSetup paperSize="9" orientation="portrait" r:id="rId1"/>
  <ignoredErrors>
    <ignoredError sqref="D12" formula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FF99"/>
  </sheetPr>
  <dimension ref="A1:D41"/>
  <sheetViews>
    <sheetView showGridLines="0" view="pageBreakPreview" zoomScale="70" zoomScaleNormal="69" zoomScaleSheetLayoutView="70" workbookViewId="0">
      <pane ySplit="2" topLeftCell="A7" activePane="bottomLeft" state="frozen"/>
      <selection activeCell="C17" sqref="C17:C18"/>
      <selection pane="bottomLeft" activeCell="C13" sqref="C13"/>
    </sheetView>
  </sheetViews>
  <sheetFormatPr baseColWidth="10" defaultColWidth="11.42578125" defaultRowHeight="14.25" x14ac:dyDescent="0.25"/>
  <cols>
    <col min="1" max="1" width="36.85546875" style="3" customWidth="1"/>
    <col min="2" max="2" width="35.7109375" style="3" customWidth="1"/>
    <col min="3" max="3" width="50.140625" style="4" customWidth="1"/>
    <col min="4" max="4" width="37" style="3" customWidth="1"/>
    <col min="5" max="16384" width="11.42578125" style="3"/>
  </cols>
  <sheetData>
    <row r="1" spans="1:4" ht="15" customHeight="1" x14ac:dyDescent="0.25">
      <c r="A1" s="306" t="s">
        <v>198</v>
      </c>
      <c r="B1" s="306"/>
      <c r="C1" s="168" t="s">
        <v>220</v>
      </c>
      <c r="D1" s="168" t="s">
        <v>219</v>
      </c>
    </row>
    <row r="2" spans="1:4" x14ac:dyDescent="0.25">
      <c r="A2" s="169" t="s">
        <v>199</v>
      </c>
      <c r="B2" s="169" t="s">
        <v>207</v>
      </c>
      <c r="C2" s="169" t="s">
        <v>35</v>
      </c>
      <c r="D2" s="169" t="s">
        <v>1</v>
      </c>
    </row>
    <row r="3" spans="1:4" ht="66.75" customHeight="1" x14ac:dyDescent="0.25">
      <c r="A3" s="170" t="s">
        <v>200</v>
      </c>
      <c r="B3" s="170" t="s">
        <v>208</v>
      </c>
      <c r="C3" s="170" t="s">
        <v>242</v>
      </c>
      <c r="D3" s="171" t="s">
        <v>278</v>
      </c>
    </row>
    <row r="4" spans="1:4" ht="66.75" customHeight="1" x14ac:dyDescent="0.25">
      <c r="A4" s="170" t="s">
        <v>200</v>
      </c>
      <c r="B4" s="170" t="s">
        <v>217</v>
      </c>
      <c r="C4" s="170" t="s">
        <v>239</v>
      </c>
      <c r="D4" s="171" t="s">
        <v>218</v>
      </c>
    </row>
    <row r="5" spans="1:4" ht="49.5" customHeight="1" x14ac:dyDescent="0.25">
      <c r="A5" s="170" t="s">
        <v>200</v>
      </c>
      <c r="B5" s="170" t="s">
        <v>217</v>
      </c>
      <c r="C5" s="170" t="s">
        <v>261</v>
      </c>
      <c r="D5" s="171" t="s">
        <v>2</v>
      </c>
    </row>
    <row r="6" spans="1:4" ht="66.75" customHeight="1" x14ac:dyDescent="0.25">
      <c r="A6" s="170" t="s">
        <v>200</v>
      </c>
      <c r="B6" s="170" t="s">
        <v>209</v>
      </c>
      <c r="C6" s="170" t="s">
        <v>274</v>
      </c>
      <c r="D6" s="171" t="s">
        <v>264</v>
      </c>
    </row>
    <row r="7" spans="1:4" ht="66.75" customHeight="1" x14ac:dyDescent="0.25">
      <c r="A7" s="172" t="s">
        <v>201</v>
      </c>
      <c r="B7" s="172" t="s">
        <v>211</v>
      </c>
      <c r="C7" s="172" t="s">
        <v>251</v>
      </c>
      <c r="D7" s="173" t="s">
        <v>275</v>
      </c>
    </row>
    <row r="8" spans="1:4" ht="57" x14ac:dyDescent="0.25">
      <c r="A8" s="172" t="s">
        <v>201</v>
      </c>
      <c r="B8" s="172" t="s">
        <v>211</v>
      </c>
      <c r="C8" s="172" t="s">
        <v>252</v>
      </c>
      <c r="D8" s="173" t="s">
        <v>259</v>
      </c>
    </row>
    <row r="9" spans="1:4" ht="57" x14ac:dyDescent="0.25">
      <c r="A9" s="172" t="s">
        <v>201</v>
      </c>
      <c r="B9" s="172" t="s">
        <v>211</v>
      </c>
      <c r="C9" s="174" t="s">
        <v>279</v>
      </c>
      <c r="D9" s="173" t="s">
        <v>260</v>
      </c>
    </row>
    <row r="10" spans="1:4" ht="47.45" customHeight="1" x14ac:dyDescent="0.25">
      <c r="A10" s="172" t="s">
        <v>201</v>
      </c>
      <c r="B10" s="172" t="s">
        <v>210</v>
      </c>
      <c r="C10" s="172" t="s">
        <v>276</v>
      </c>
      <c r="D10" s="173" t="s">
        <v>277</v>
      </c>
    </row>
    <row r="11" spans="1:4" ht="97.5" customHeight="1" x14ac:dyDescent="0.25">
      <c r="A11" s="175" t="s">
        <v>212</v>
      </c>
      <c r="B11" s="175" t="s">
        <v>213</v>
      </c>
      <c r="C11" s="185" t="s">
        <v>267</v>
      </c>
      <c r="D11" s="186" t="s">
        <v>268</v>
      </c>
    </row>
    <row r="12" spans="1:4" ht="62.45" customHeight="1" x14ac:dyDescent="0.25">
      <c r="A12" s="176" t="s">
        <v>206</v>
      </c>
      <c r="B12" s="176" t="s">
        <v>215</v>
      </c>
      <c r="C12" s="182" t="s">
        <v>270</v>
      </c>
      <c r="D12" s="177" t="s">
        <v>250</v>
      </c>
    </row>
    <row r="13" spans="1:4" ht="55.9" customHeight="1" x14ac:dyDescent="0.25">
      <c r="A13" s="176" t="s">
        <v>206</v>
      </c>
      <c r="B13" s="176" t="s">
        <v>215</v>
      </c>
      <c r="C13" s="182" t="s">
        <v>269</v>
      </c>
      <c r="D13" s="177" t="s">
        <v>280</v>
      </c>
    </row>
    <row r="14" spans="1:4" ht="66" customHeight="1" x14ac:dyDescent="0.25">
      <c r="A14" s="178" t="s">
        <v>202</v>
      </c>
      <c r="B14" s="178" t="s">
        <v>214</v>
      </c>
      <c r="C14" s="178" t="s">
        <v>258</v>
      </c>
      <c r="D14" s="179" t="s">
        <v>282</v>
      </c>
    </row>
    <row r="15" spans="1:4" ht="65.25" customHeight="1" x14ac:dyDescent="0.25">
      <c r="A15" s="178" t="s">
        <v>202</v>
      </c>
      <c r="B15" s="178" t="s">
        <v>221</v>
      </c>
      <c r="C15" s="183" t="s">
        <v>262</v>
      </c>
      <c r="D15" s="179" t="s">
        <v>263</v>
      </c>
    </row>
    <row r="16" spans="1:4" ht="57" x14ac:dyDescent="0.25">
      <c r="A16" s="180" t="s">
        <v>203</v>
      </c>
      <c r="B16" s="180" t="s">
        <v>216</v>
      </c>
      <c r="C16" s="180" t="s">
        <v>253</v>
      </c>
      <c r="D16" s="181" t="s">
        <v>3</v>
      </c>
    </row>
    <row r="17" spans="1:4" ht="71.25" x14ac:dyDescent="0.25">
      <c r="A17" s="180" t="s">
        <v>203</v>
      </c>
      <c r="B17" s="180" t="s">
        <v>224</v>
      </c>
      <c r="C17" s="184" t="s">
        <v>265</v>
      </c>
      <c r="D17" s="181" t="s">
        <v>247</v>
      </c>
    </row>
    <row r="18" spans="1:4" ht="85.9" customHeight="1" x14ac:dyDescent="0.25">
      <c r="A18" s="180" t="s">
        <v>203</v>
      </c>
      <c r="B18" s="180" t="s">
        <v>225</v>
      </c>
      <c r="C18" s="184" t="s">
        <v>266</v>
      </c>
      <c r="D18" s="181" t="s">
        <v>3</v>
      </c>
    </row>
    <row r="19" spans="1:4" customFormat="1" ht="15" x14ac:dyDescent="0.25"/>
    <row r="20" spans="1:4" customFormat="1" ht="15" x14ac:dyDescent="0.25"/>
    <row r="21" spans="1:4" customFormat="1" ht="15" x14ac:dyDescent="0.25"/>
    <row r="22" spans="1:4" customFormat="1" ht="39.75" customHeight="1" x14ac:dyDescent="0.25"/>
    <row r="23" spans="1:4" customFormat="1" ht="15" x14ac:dyDescent="0.25"/>
    <row r="24" spans="1:4" customFormat="1" ht="15" hidden="1" x14ac:dyDescent="0.25"/>
    <row r="25" spans="1:4" customFormat="1" ht="15" hidden="1" x14ac:dyDescent="0.25"/>
    <row r="26" spans="1:4" customFormat="1" ht="15" hidden="1" x14ac:dyDescent="0.25"/>
    <row r="27" spans="1:4" customFormat="1" ht="15" hidden="1" x14ac:dyDescent="0.25"/>
    <row r="28" spans="1:4" customFormat="1" ht="15" hidden="1" x14ac:dyDescent="0.25"/>
    <row r="29" spans="1:4" customFormat="1" ht="15" hidden="1" x14ac:dyDescent="0.25"/>
    <row r="30" spans="1:4" customFormat="1" ht="15" hidden="1" x14ac:dyDescent="0.25"/>
    <row r="31" spans="1:4" customFormat="1" ht="15" hidden="1" x14ac:dyDescent="0.25"/>
    <row r="32" spans="1:4" customFormat="1" ht="15" hidden="1" x14ac:dyDescent="0.25"/>
    <row r="33" customFormat="1" ht="15" x14ac:dyDescent="0.25"/>
    <row r="34" customFormat="1" ht="15" x14ac:dyDescent="0.25"/>
    <row r="35" customFormat="1" ht="15" x14ac:dyDescent="0.25"/>
    <row r="36" customFormat="1" ht="15" x14ac:dyDescent="0.25"/>
    <row r="37" customFormat="1" ht="15" x14ac:dyDescent="0.25"/>
    <row r="38" customFormat="1" ht="15" x14ac:dyDescent="0.25"/>
    <row r="39" customFormat="1" ht="15" x14ac:dyDescent="0.25"/>
    <row r="40" customFormat="1" ht="15" x14ac:dyDescent="0.25"/>
    <row r="41" customFormat="1" ht="15" x14ac:dyDescent="0.25"/>
  </sheetData>
  <mergeCells count="1">
    <mergeCell ref="A1:B1"/>
  </mergeCells>
  <printOptions horizontalCentered="1" verticalCentered="1"/>
  <pageMargins left="0.25" right="0.25" top="0.75" bottom="0.75" header="0.3" footer="0.3"/>
  <pageSetup paperSize="9" scale="1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XEV213"/>
  <sheetViews>
    <sheetView showGridLines="0" tabSelected="1" zoomScaleNormal="100" zoomScaleSheetLayoutView="90" workbookViewId="0">
      <pane ySplit="6" topLeftCell="A44" activePane="bottomLeft" state="frozen"/>
      <selection activeCell="C8" sqref="A8:XFD8"/>
      <selection pane="bottomLeft" activeCell="J70" sqref="J70"/>
    </sheetView>
  </sheetViews>
  <sheetFormatPr baseColWidth="10" defaultColWidth="0" defaultRowHeight="12.75" zeroHeight="1" x14ac:dyDescent="0.2"/>
  <cols>
    <col min="1" max="2" width="12.140625" style="97" customWidth="1"/>
    <col min="3" max="7" width="8.28515625" style="97" customWidth="1"/>
    <col min="8" max="8" width="8.85546875" style="97" customWidth="1"/>
    <col min="9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gral)'!A4</f>
        <v>OP 1. Fortalecer la institucionalidad de la seguridad vial de las y los usuarios viales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+L8+L26+L60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3.6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gral)'!B4</f>
        <v>L 1.1. Fortalecer la articulación intersectorial y la coordinación interinstitucional de la gestión para la seguridad vial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57" customHeight="1" x14ac:dyDescent="0.2">
      <c r="A10" s="337" t="s">
        <v>158</v>
      </c>
      <c r="B10" s="338"/>
      <c r="C10" s="341" t="str">
        <f>'Alineamiento (referencia gral)'!C4</f>
        <v>A 1.1.1 Conformación y/o activación del Consejo Regional de Seguridad Vial e impulso de conformación de Consejos Provinciales de Seguridad Vial</v>
      </c>
      <c r="D10" s="342"/>
      <c r="E10" s="342"/>
      <c r="F10" s="342"/>
      <c r="G10" s="342"/>
      <c r="H10" s="342"/>
      <c r="I10" s="343"/>
      <c r="J10" s="329" t="s">
        <v>0</v>
      </c>
      <c r="K10" s="330"/>
      <c r="L10" s="344" t="str">
        <f>+IFERROR(VLOOKUP(C10,'Matriz (2)'!$C$2:$D$18,2,FALSE),"ND")</f>
        <v>Acta de creación de Consejo Regionales de seguridad vial vigente y/u Ordenanza Regional de creación de Consejos Provinciales de Seguridad Vial</v>
      </c>
      <c r="M10" s="344"/>
      <c r="N10" s="344"/>
      <c r="O10" s="344"/>
      <c r="P10" s="344"/>
    </row>
    <row r="11" spans="1:16" ht="32.450000000000003" customHeight="1" x14ac:dyDescent="0.2">
      <c r="A11" s="339"/>
      <c r="B11" s="340"/>
      <c r="C11" s="341"/>
      <c r="D11" s="342"/>
      <c r="E11" s="342"/>
      <c r="F11" s="342"/>
      <c r="G11" s="342"/>
      <c r="H11" s="342"/>
      <c r="I11" s="343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" ht="4.5" customHeight="1" x14ac:dyDescent="0.2">
      <c r="A25" s="114"/>
      <c r="B25" s="114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6" ht="31.9" customHeight="1" x14ac:dyDescent="0.2">
      <c r="A26" s="308" t="s">
        <v>223</v>
      </c>
      <c r="B26" s="309"/>
      <c r="C26" s="316" t="str">
        <f>+'Alineamiento (referencia gral)'!B5</f>
        <v>L 1.2. Fortalecer la articulación del sistema de información.</v>
      </c>
      <c r="D26" s="317"/>
      <c r="E26" s="317"/>
      <c r="F26" s="317"/>
      <c r="G26" s="317"/>
      <c r="H26" s="317"/>
      <c r="I26" s="317"/>
      <c r="J26" s="308" t="s">
        <v>240</v>
      </c>
      <c r="K26" s="309"/>
      <c r="L26" s="318">
        <f>+P42+P58</f>
        <v>0</v>
      </c>
      <c r="M26" s="317"/>
      <c r="N26" s="317"/>
      <c r="O26" s="317"/>
      <c r="P26" s="319"/>
    </row>
    <row r="27" spans="1:16" s="105" customFormat="1" ht="3.75" customHeight="1" x14ac:dyDescent="0.2">
      <c r="A27" s="103"/>
      <c r="B27" s="103"/>
      <c r="C27" s="104"/>
      <c r="D27" s="104"/>
      <c r="E27" s="104"/>
      <c r="F27" s="104"/>
      <c r="G27" s="104"/>
      <c r="H27" s="104"/>
      <c r="I27" s="104"/>
      <c r="J27" s="103"/>
      <c r="K27" s="103"/>
      <c r="L27" s="104"/>
      <c r="M27" s="104"/>
      <c r="N27" s="104"/>
      <c r="O27" s="104"/>
      <c r="P27" s="104"/>
    </row>
    <row r="28" spans="1:16" ht="26.45" customHeight="1" x14ac:dyDescent="0.2">
      <c r="A28" s="337" t="s">
        <v>158</v>
      </c>
      <c r="B28" s="338"/>
      <c r="C28" s="345" t="str">
        <f>'Alineamiento (referencia gral)'!C5</f>
        <v>A 1.2.1 Implementación del Observatorio Regional de Seguridad Vial</v>
      </c>
      <c r="D28" s="346"/>
      <c r="E28" s="346"/>
      <c r="F28" s="346"/>
      <c r="G28" s="346"/>
      <c r="H28" s="346"/>
      <c r="I28" s="347"/>
      <c r="J28" s="329" t="s">
        <v>0</v>
      </c>
      <c r="K28" s="330"/>
      <c r="L28" s="331" t="str">
        <f>+IFERROR(VLOOKUP(C28,'Matriz (2)'!$C$2:$D$18,2,FALSE),"ND")</f>
        <v>Porcentaje de avance del ORSV</v>
      </c>
      <c r="M28" s="331"/>
      <c r="N28" s="331"/>
      <c r="O28" s="331"/>
      <c r="P28" s="331"/>
    </row>
    <row r="29" spans="1:16" ht="26.45" customHeight="1" x14ac:dyDescent="0.2">
      <c r="A29" s="339"/>
      <c r="B29" s="340"/>
      <c r="C29" s="345"/>
      <c r="D29" s="346"/>
      <c r="E29" s="346"/>
      <c r="F29" s="346"/>
      <c r="G29" s="346"/>
      <c r="H29" s="346"/>
      <c r="I29" s="347"/>
      <c r="J29" s="332" t="str">
        <f>+"Meta "&amp;anio</f>
        <v>Meta 2024</v>
      </c>
      <c r="K29" s="332"/>
      <c r="L29" s="333"/>
      <c r="M29" s="334"/>
      <c r="N29" s="334"/>
      <c r="O29" s="334"/>
      <c r="P29" s="335"/>
    </row>
    <row r="30" spans="1:16" ht="26.45" customHeight="1" x14ac:dyDescent="0.2">
      <c r="A30" s="320" t="s">
        <v>36</v>
      </c>
      <c r="B30" s="321"/>
      <c r="C30" s="324" t="s">
        <v>1</v>
      </c>
      <c r="D30" s="326">
        <f>+anio</f>
        <v>2024</v>
      </c>
      <c r="E30" s="327"/>
      <c r="F30" s="327"/>
      <c r="G30" s="327"/>
      <c r="H30" s="327"/>
      <c r="I30" s="327"/>
      <c r="J30" s="327"/>
      <c r="K30" s="327"/>
      <c r="L30" s="327"/>
      <c r="M30" s="327"/>
      <c r="N30" s="327"/>
      <c r="O30" s="327"/>
      <c r="P30" s="328"/>
    </row>
    <row r="31" spans="1:16" ht="26.45" customHeight="1" x14ac:dyDescent="0.2">
      <c r="A31" s="322"/>
      <c r="B31" s="323"/>
      <c r="C31" s="325"/>
      <c r="D31" s="106" t="s">
        <v>37</v>
      </c>
      <c r="E31" s="106" t="s">
        <v>38</v>
      </c>
      <c r="F31" s="106" t="s">
        <v>39</v>
      </c>
      <c r="G31" s="106" t="s">
        <v>40</v>
      </c>
      <c r="H31" s="106" t="s">
        <v>41</v>
      </c>
      <c r="I31" s="106" t="s">
        <v>42</v>
      </c>
      <c r="J31" s="106" t="s">
        <v>43</v>
      </c>
      <c r="K31" s="106" t="s">
        <v>44</v>
      </c>
      <c r="L31" s="106" t="s">
        <v>45</v>
      </c>
      <c r="M31" s="106" t="s">
        <v>46</v>
      </c>
      <c r="N31" s="106" t="s">
        <v>47</v>
      </c>
      <c r="O31" s="106" t="s">
        <v>48</v>
      </c>
      <c r="P31" s="106" t="s">
        <v>238</v>
      </c>
    </row>
    <row r="32" spans="1:16" s="105" customFormat="1" ht="26.45" customHeight="1" x14ac:dyDescent="0.2">
      <c r="A32" s="336"/>
      <c r="B32" s="336"/>
      <c r="C32" s="107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9">
        <f t="shared" ref="P32:P41" si="1">SUM(D32:O32)</f>
        <v>0</v>
      </c>
    </row>
    <row r="33" spans="1:16" s="105" customFormat="1" ht="26.45" customHeight="1" x14ac:dyDescent="0.2">
      <c r="A33" s="336"/>
      <c r="B33" s="336"/>
      <c r="C33" s="107" t="s">
        <v>109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1">
        <f t="shared" si="1"/>
        <v>0</v>
      </c>
    </row>
    <row r="34" spans="1:16" s="105" customFormat="1" ht="26.45" customHeight="1" x14ac:dyDescent="0.2">
      <c r="A34" s="336"/>
      <c r="B34" s="336"/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9">
        <f t="shared" si="1"/>
        <v>0</v>
      </c>
    </row>
    <row r="35" spans="1:16" s="105" customFormat="1" ht="26.45" customHeight="1" x14ac:dyDescent="0.2">
      <c r="A35" s="336"/>
      <c r="B35" s="336"/>
      <c r="C35" s="107" t="s">
        <v>109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1">
        <f t="shared" si="1"/>
        <v>0</v>
      </c>
    </row>
    <row r="36" spans="1:16" s="105" customFormat="1" ht="26.45" customHeight="1" x14ac:dyDescent="0.2">
      <c r="A36" s="336"/>
      <c r="B36" s="336"/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9">
        <f t="shared" si="1"/>
        <v>0</v>
      </c>
    </row>
    <row r="37" spans="1:16" s="105" customFormat="1" ht="26.45" customHeight="1" x14ac:dyDescent="0.2">
      <c r="A37" s="336"/>
      <c r="B37" s="336"/>
      <c r="C37" s="107" t="s">
        <v>109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1">
        <f t="shared" si="1"/>
        <v>0</v>
      </c>
    </row>
    <row r="38" spans="1:16" s="105" customFormat="1" ht="26.45" customHeight="1" x14ac:dyDescent="0.2">
      <c r="A38" s="336"/>
      <c r="B38" s="336"/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9">
        <f t="shared" si="1"/>
        <v>0</v>
      </c>
    </row>
    <row r="39" spans="1:16" s="105" customFormat="1" ht="26.45" customHeight="1" x14ac:dyDescent="0.2">
      <c r="A39" s="336"/>
      <c r="B39" s="336"/>
      <c r="C39" s="107" t="s">
        <v>109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>
        <f t="shared" si="1"/>
        <v>0</v>
      </c>
    </row>
    <row r="40" spans="1:16" s="105" customFormat="1" ht="26.45" customHeight="1" x14ac:dyDescent="0.2">
      <c r="A40" s="336"/>
      <c r="B40" s="336"/>
      <c r="C40" s="107"/>
      <c r="D40" s="108"/>
      <c r="E40" s="108"/>
      <c r="F40" s="108"/>
      <c r="G40" s="108"/>
      <c r="H40" s="108"/>
      <c r="I40" s="108"/>
      <c r="J40" s="108"/>
      <c r="K40" s="110"/>
      <c r="L40" s="108"/>
      <c r="M40" s="108"/>
      <c r="N40" s="108"/>
      <c r="O40" s="108"/>
      <c r="P40" s="109">
        <f t="shared" si="1"/>
        <v>0</v>
      </c>
    </row>
    <row r="41" spans="1:16" s="105" customFormat="1" ht="26.45" customHeight="1" x14ac:dyDescent="0.2">
      <c r="A41" s="336"/>
      <c r="B41" s="336"/>
      <c r="C41" s="107" t="s">
        <v>109</v>
      </c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1">
        <f t="shared" si="1"/>
        <v>0</v>
      </c>
    </row>
    <row r="42" spans="1:16" s="105" customFormat="1" ht="26.45" customHeight="1" x14ac:dyDescent="0.2">
      <c r="A42" s="112"/>
      <c r="B42" s="112"/>
      <c r="C42" s="112"/>
      <c r="D42" s="112"/>
      <c r="E42" s="112"/>
      <c r="F42" s="112"/>
      <c r="G42" s="112"/>
      <c r="L42" s="113"/>
      <c r="M42" s="113"/>
      <c r="O42" s="124" t="s">
        <v>110</v>
      </c>
      <c r="P42" s="125">
        <f>+P41+P39+P37+P35+P33</f>
        <v>0</v>
      </c>
    </row>
    <row r="43" spans="1:16" s="105" customFormat="1" ht="5.45" customHeight="1" x14ac:dyDescent="0.25">
      <c r="A43" s="112"/>
      <c r="B43" s="112"/>
      <c r="C43" s="112"/>
      <c r="D43" s="112"/>
      <c r="E43" s="112"/>
      <c r="F43" s="112"/>
      <c r="G43" s="112"/>
      <c r="L43" s="190"/>
      <c r="M43" s="190"/>
      <c r="O43"/>
      <c r="P43"/>
    </row>
    <row r="44" spans="1:16" s="105" customFormat="1" ht="26.45" customHeight="1" x14ac:dyDescent="0.2">
      <c r="A44" s="337" t="s">
        <v>158</v>
      </c>
      <c r="B44" s="338"/>
      <c r="C44" s="345" t="str">
        <f>'Matriz (2)'!C5</f>
        <v>A 1.2.2 Organización de capacitaciones a efectivos de la PNP sobre el registro en el FURAT</v>
      </c>
      <c r="D44" s="346"/>
      <c r="E44" s="346"/>
      <c r="F44" s="346"/>
      <c r="G44" s="346"/>
      <c r="H44" s="346"/>
      <c r="I44" s="347"/>
      <c r="J44" s="329" t="s">
        <v>0</v>
      </c>
      <c r="K44" s="330"/>
      <c r="L44" s="331" t="str">
        <f>+IFERROR(VLOOKUP(C44,'Matriz (2)'!$C$2:$D$18,2,FALSE),"ND")</f>
        <v>Número de efectivos policiales capacitados</v>
      </c>
      <c r="M44" s="331"/>
      <c r="N44" s="331"/>
      <c r="O44" s="331"/>
      <c r="P44" s="331"/>
    </row>
    <row r="45" spans="1:16" s="105" customFormat="1" ht="26.45" customHeight="1" x14ac:dyDescent="0.2">
      <c r="A45" s="339"/>
      <c r="B45" s="340"/>
      <c r="C45" s="345"/>
      <c r="D45" s="346"/>
      <c r="E45" s="346"/>
      <c r="F45" s="346"/>
      <c r="G45" s="346"/>
      <c r="H45" s="346"/>
      <c r="I45" s="347"/>
      <c r="J45" s="332" t="str">
        <f>+"Meta "&amp;anio</f>
        <v>Meta 2024</v>
      </c>
      <c r="K45" s="332"/>
      <c r="L45" s="333"/>
      <c r="M45" s="334"/>
      <c r="N45" s="334"/>
      <c r="O45" s="334"/>
      <c r="P45" s="335"/>
    </row>
    <row r="46" spans="1:16" s="105" customFormat="1" ht="26.45" customHeight="1" x14ac:dyDescent="0.2">
      <c r="A46" s="320" t="s">
        <v>36</v>
      </c>
      <c r="B46" s="321"/>
      <c r="C46" s="324" t="s">
        <v>1</v>
      </c>
      <c r="D46" s="326">
        <f>+anio</f>
        <v>2024</v>
      </c>
      <c r="E46" s="327"/>
      <c r="F46" s="327"/>
      <c r="G46" s="327"/>
      <c r="H46" s="327"/>
      <c r="I46" s="327"/>
      <c r="J46" s="327"/>
      <c r="K46" s="327"/>
      <c r="L46" s="327"/>
      <c r="M46" s="327"/>
      <c r="N46" s="327"/>
      <c r="O46" s="327"/>
      <c r="P46" s="328"/>
    </row>
    <row r="47" spans="1:16" s="105" customFormat="1" ht="26.45" customHeight="1" x14ac:dyDescent="0.2">
      <c r="A47" s="322"/>
      <c r="B47" s="323"/>
      <c r="C47" s="325"/>
      <c r="D47" s="106" t="s">
        <v>37</v>
      </c>
      <c r="E47" s="106" t="s">
        <v>38</v>
      </c>
      <c r="F47" s="106" t="s">
        <v>39</v>
      </c>
      <c r="G47" s="106" t="s">
        <v>40</v>
      </c>
      <c r="H47" s="106" t="s">
        <v>41</v>
      </c>
      <c r="I47" s="106" t="s">
        <v>42</v>
      </c>
      <c r="J47" s="106" t="s">
        <v>43</v>
      </c>
      <c r="K47" s="106" t="s">
        <v>44</v>
      </c>
      <c r="L47" s="106" t="s">
        <v>45</v>
      </c>
      <c r="M47" s="106" t="s">
        <v>46</v>
      </c>
      <c r="N47" s="106" t="s">
        <v>47</v>
      </c>
      <c r="O47" s="106" t="s">
        <v>48</v>
      </c>
      <c r="P47" s="106" t="s">
        <v>238</v>
      </c>
    </row>
    <row r="48" spans="1:16" s="105" customFormat="1" ht="26.45" customHeight="1" x14ac:dyDescent="0.2">
      <c r="A48" s="336"/>
      <c r="B48" s="336"/>
      <c r="C48" s="107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9">
        <f t="shared" ref="P48:P57" si="2">SUM(D48:O48)</f>
        <v>0</v>
      </c>
    </row>
    <row r="49" spans="1:16" s="105" customFormat="1" ht="26.45" customHeight="1" x14ac:dyDescent="0.2">
      <c r="A49" s="336"/>
      <c r="B49" s="336"/>
      <c r="C49" s="107" t="s">
        <v>109</v>
      </c>
      <c r="D49" s="110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1">
        <f t="shared" si="2"/>
        <v>0</v>
      </c>
    </row>
    <row r="50" spans="1:16" s="105" customFormat="1" ht="26.45" customHeight="1" x14ac:dyDescent="0.2">
      <c r="A50" s="336"/>
      <c r="B50" s="336"/>
      <c r="C50" s="107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9">
        <f t="shared" si="2"/>
        <v>0</v>
      </c>
    </row>
    <row r="51" spans="1:16" s="105" customFormat="1" ht="26.45" customHeight="1" x14ac:dyDescent="0.2">
      <c r="A51" s="336"/>
      <c r="B51" s="336"/>
      <c r="C51" s="107" t="s">
        <v>109</v>
      </c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1">
        <f t="shared" si="2"/>
        <v>0</v>
      </c>
    </row>
    <row r="52" spans="1:16" s="105" customFormat="1" ht="26.45" customHeight="1" x14ac:dyDescent="0.2">
      <c r="A52" s="336"/>
      <c r="B52" s="336"/>
      <c r="C52" s="107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9">
        <f t="shared" si="2"/>
        <v>0</v>
      </c>
    </row>
    <row r="53" spans="1:16" s="105" customFormat="1" ht="26.45" customHeight="1" x14ac:dyDescent="0.2">
      <c r="A53" s="336"/>
      <c r="B53" s="336"/>
      <c r="C53" s="107" t="s">
        <v>109</v>
      </c>
      <c r="D53" s="110"/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1">
        <f t="shared" si="2"/>
        <v>0</v>
      </c>
    </row>
    <row r="54" spans="1:16" s="105" customFormat="1" ht="26.45" customHeight="1" x14ac:dyDescent="0.2">
      <c r="A54" s="336"/>
      <c r="B54" s="336"/>
      <c r="C54" s="107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9">
        <f t="shared" si="2"/>
        <v>0</v>
      </c>
    </row>
    <row r="55" spans="1:16" s="105" customFormat="1" ht="26.45" customHeight="1" x14ac:dyDescent="0.2">
      <c r="A55" s="336"/>
      <c r="B55" s="336"/>
      <c r="C55" s="107" t="s">
        <v>109</v>
      </c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1">
        <f t="shared" si="2"/>
        <v>0</v>
      </c>
    </row>
    <row r="56" spans="1:16" s="105" customFormat="1" ht="26.45" customHeight="1" x14ac:dyDescent="0.2">
      <c r="A56" s="336"/>
      <c r="B56" s="336"/>
      <c r="C56" s="107"/>
      <c r="D56" s="108"/>
      <c r="E56" s="108"/>
      <c r="F56" s="108"/>
      <c r="G56" s="108"/>
      <c r="H56" s="108"/>
      <c r="I56" s="108"/>
      <c r="J56" s="108"/>
      <c r="K56" s="110"/>
      <c r="L56" s="108"/>
      <c r="M56" s="108"/>
      <c r="N56" s="108"/>
      <c r="O56" s="108"/>
      <c r="P56" s="109">
        <f t="shared" si="2"/>
        <v>0</v>
      </c>
    </row>
    <row r="57" spans="1:16" s="105" customFormat="1" ht="26.45" customHeight="1" x14ac:dyDescent="0.2">
      <c r="A57" s="336"/>
      <c r="B57" s="336"/>
      <c r="C57" s="107" t="s">
        <v>109</v>
      </c>
      <c r="D57" s="110"/>
      <c r="E57" s="110"/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1">
        <f t="shared" si="2"/>
        <v>0</v>
      </c>
    </row>
    <row r="58" spans="1:16" s="105" customFormat="1" ht="26.45" customHeight="1" x14ac:dyDescent="0.2">
      <c r="A58" s="112"/>
      <c r="B58" s="112"/>
      <c r="C58" s="112"/>
      <c r="D58" s="112"/>
      <c r="E58" s="112"/>
      <c r="F58" s="112"/>
      <c r="G58" s="112"/>
      <c r="L58" s="113"/>
      <c r="M58" s="113"/>
      <c r="O58" s="124" t="s">
        <v>110</v>
      </c>
      <c r="P58" s="125">
        <f>+P57+P55+P53+P51+P49</f>
        <v>0</v>
      </c>
    </row>
    <row r="59" spans="1:16" ht="4.5" customHeight="1" x14ac:dyDescent="0.2">
      <c r="A59" s="114"/>
      <c r="B59" s="114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</row>
    <row r="60" spans="1:16" ht="31.9" customHeight="1" x14ac:dyDescent="0.2">
      <c r="A60" s="308" t="s">
        <v>223</v>
      </c>
      <c r="B60" s="309"/>
      <c r="C60" s="316" t="str">
        <f>+'Alineamiento (referencia gral)'!B7</f>
        <v>L 1.4. Mejorar los procesos de supervisión, fiscalización y sanción de la seguridad vial.</v>
      </c>
      <c r="D60" s="317"/>
      <c r="E60" s="317"/>
      <c r="F60" s="317"/>
      <c r="G60" s="317"/>
      <c r="H60" s="317"/>
      <c r="I60" s="317"/>
      <c r="J60" s="308" t="s">
        <v>240</v>
      </c>
      <c r="K60" s="309"/>
      <c r="L60" s="318">
        <f>+P76</f>
        <v>0</v>
      </c>
      <c r="M60" s="317"/>
      <c r="N60" s="317"/>
      <c r="O60" s="317"/>
      <c r="P60" s="319"/>
    </row>
    <row r="61" spans="1:16" s="105" customFormat="1" ht="3.75" customHeight="1" x14ac:dyDescent="0.2">
      <c r="A61" s="103"/>
      <c r="B61" s="103"/>
      <c r="C61" s="104"/>
      <c r="D61" s="104"/>
      <c r="E61" s="104"/>
      <c r="F61" s="104"/>
      <c r="G61" s="104"/>
      <c r="H61" s="104"/>
      <c r="I61" s="104"/>
      <c r="J61" s="103"/>
      <c r="K61" s="103"/>
      <c r="L61" s="104"/>
      <c r="M61" s="104"/>
      <c r="N61" s="104"/>
      <c r="O61" s="104"/>
      <c r="P61" s="104"/>
    </row>
    <row r="62" spans="1:16" ht="26.45" customHeight="1" x14ac:dyDescent="0.2">
      <c r="A62" s="337" t="s">
        <v>158</v>
      </c>
      <c r="B62" s="338"/>
      <c r="C62" s="341" t="str">
        <f>'Matriz (2)'!C6</f>
        <v xml:space="preserve">A 1.4.1 Implementación de estrategias de gestión de tránsito </v>
      </c>
      <c r="D62" s="342"/>
      <c r="E62" s="342"/>
      <c r="F62" s="342"/>
      <c r="G62" s="342"/>
      <c r="H62" s="342"/>
      <c r="I62" s="343"/>
      <c r="J62" s="329" t="s">
        <v>0</v>
      </c>
      <c r="K62" s="330"/>
      <c r="L62" s="331" t="str">
        <f>+IFERROR(VLOOKUP(C62,'Matriz (2)'!$C$2:$D$18,2,FALSE),"ND")</f>
        <v>Número de zonas intervenidas</v>
      </c>
      <c r="M62" s="331"/>
      <c r="N62" s="331"/>
      <c r="O62" s="331"/>
      <c r="P62" s="331"/>
    </row>
    <row r="63" spans="1:16" ht="26.45" customHeight="1" x14ac:dyDescent="0.2">
      <c r="A63" s="339"/>
      <c r="B63" s="340"/>
      <c r="C63" s="341"/>
      <c r="D63" s="342"/>
      <c r="E63" s="342"/>
      <c r="F63" s="342"/>
      <c r="G63" s="342"/>
      <c r="H63" s="342"/>
      <c r="I63" s="343"/>
      <c r="J63" s="332" t="str">
        <f>+"Meta "&amp;anio</f>
        <v>Meta 2024</v>
      </c>
      <c r="K63" s="332"/>
      <c r="L63" s="333"/>
      <c r="M63" s="334"/>
      <c r="N63" s="334"/>
      <c r="O63" s="334"/>
      <c r="P63" s="335"/>
    </row>
    <row r="64" spans="1:16" ht="26.45" customHeight="1" x14ac:dyDescent="0.2">
      <c r="A64" s="320" t="s">
        <v>36</v>
      </c>
      <c r="B64" s="321"/>
      <c r="C64" s="324" t="s">
        <v>1</v>
      </c>
      <c r="D64" s="326">
        <f>+anio</f>
        <v>2024</v>
      </c>
      <c r="E64" s="327"/>
      <c r="F64" s="327"/>
      <c r="G64" s="327"/>
      <c r="H64" s="327"/>
      <c r="I64" s="327"/>
      <c r="J64" s="327"/>
      <c r="K64" s="327"/>
      <c r="L64" s="327"/>
      <c r="M64" s="327"/>
      <c r="N64" s="327"/>
      <c r="O64" s="327"/>
      <c r="P64" s="328"/>
    </row>
    <row r="65" spans="1:16376" ht="26.45" customHeight="1" x14ac:dyDescent="0.2">
      <c r="A65" s="322"/>
      <c r="B65" s="323"/>
      <c r="C65" s="325"/>
      <c r="D65" s="106" t="s">
        <v>37</v>
      </c>
      <c r="E65" s="106" t="s">
        <v>38</v>
      </c>
      <c r="F65" s="106" t="s">
        <v>39</v>
      </c>
      <c r="G65" s="106" t="s">
        <v>40</v>
      </c>
      <c r="H65" s="106" t="s">
        <v>41</v>
      </c>
      <c r="I65" s="106" t="s">
        <v>42</v>
      </c>
      <c r="J65" s="106" t="s">
        <v>43</v>
      </c>
      <c r="K65" s="106" t="s">
        <v>44</v>
      </c>
      <c r="L65" s="106" t="s">
        <v>45</v>
      </c>
      <c r="M65" s="106" t="s">
        <v>46</v>
      </c>
      <c r="N65" s="106" t="s">
        <v>47</v>
      </c>
      <c r="O65" s="106" t="s">
        <v>48</v>
      </c>
      <c r="P65" s="106" t="s">
        <v>238</v>
      </c>
    </row>
    <row r="66" spans="1:16376" s="105" customFormat="1" ht="26.45" customHeight="1" x14ac:dyDescent="0.2">
      <c r="A66" s="336"/>
      <c r="B66" s="336"/>
      <c r="C66" s="107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9">
        <f t="shared" ref="P66:P75" si="3">SUM(D66:O66)</f>
        <v>0</v>
      </c>
    </row>
    <row r="67" spans="1:16376" s="105" customFormat="1" ht="26.45" customHeight="1" x14ac:dyDescent="0.2">
      <c r="A67" s="336"/>
      <c r="B67" s="336"/>
      <c r="C67" s="107" t="s">
        <v>109</v>
      </c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1">
        <f t="shared" si="3"/>
        <v>0</v>
      </c>
    </row>
    <row r="68" spans="1:16376" s="105" customFormat="1" ht="26.45" customHeight="1" x14ac:dyDescent="0.2">
      <c r="A68" s="336"/>
      <c r="B68" s="336"/>
      <c r="C68" s="107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8"/>
      <c r="P68" s="109">
        <f t="shared" si="3"/>
        <v>0</v>
      </c>
    </row>
    <row r="69" spans="1:16376" s="105" customFormat="1" ht="26.45" customHeight="1" x14ac:dyDescent="0.2">
      <c r="A69" s="336"/>
      <c r="B69" s="336"/>
      <c r="C69" s="107" t="s">
        <v>109</v>
      </c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1">
        <f t="shared" si="3"/>
        <v>0</v>
      </c>
    </row>
    <row r="70" spans="1:16376" s="105" customFormat="1" ht="26.45" customHeight="1" x14ac:dyDescent="0.2">
      <c r="A70" s="336"/>
      <c r="B70" s="336"/>
      <c r="C70" s="107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8"/>
      <c r="P70" s="109">
        <f t="shared" si="3"/>
        <v>0</v>
      </c>
    </row>
    <row r="71" spans="1:16376" s="105" customFormat="1" ht="26.45" customHeight="1" x14ac:dyDescent="0.2">
      <c r="A71" s="336"/>
      <c r="B71" s="336"/>
      <c r="C71" s="107" t="s">
        <v>109</v>
      </c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1">
        <f t="shared" si="3"/>
        <v>0</v>
      </c>
    </row>
    <row r="72" spans="1:16376" s="105" customFormat="1" ht="26.45" customHeight="1" x14ac:dyDescent="0.2">
      <c r="A72" s="336"/>
      <c r="B72" s="336"/>
      <c r="C72" s="107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O72" s="108"/>
      <c r="P72" s="109">
        <f t="shared" si="3"/>
        <v>0</v>
      </c>
    </row>
    <row r="73" spans="1:16376" s="105" customFormat="1" ht="26.45" customHeight="1" x14ac:dyDescent="0.2">
      <c r="A73" s="336"/>
      <c r="B73" s="336"/>
      <c r="C73" s="107" t="s">
        <v>109</v>
      </c>
      <c r="D73" s="110"/>
      <c r="E73" s="110"/>
      <c r="F73" s="110"/>
      <c r="G73" s="110"/>
      <c r="H73" s="110"/>
      <c r="I73" s="110"/>
      <c r="J73" s="110"/>
      <c r="K73" s="110"/>
      <c r="L73" s="110"/>
      <c r="M73" s="110"/>
      <c r="N73" s="110"/>
      <c r="O73" s="110"/>
      <c r="P73" s="111">
        <f t="shared" si="3"/>
        <v>0</v>
      </c>
    </row>
    <row r="74" spans="1:16376" s="105" customFormat="1" ht="26.45" customHeight="1" x14ac:dyDescent="0.2">
      <c r="A74" s="336"/>
      <c r="B74" s="336"/>
      <c r="C74" s="107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8"/>
      <c r="P74" s="109">
        <f t="shared" si="3"/>
        <v>0</v>
      </c>
    </row>
    <row r="75" spans="1:16376" s="105" customFormat="1" ht="26.45" customHeight="1" x14ac:dyDescent="0.2">
      <c r="A75" s="336"/>
      <c r="B75" s="336"/>
      <c r="C75" s="107" t="s">
        <v>109</v>
      </c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1">
        <f t="shared" si="3"/>
        <v>0</v>
      </c>
    </row>
    <row r="76" spans="1:16376" s="105" customFormat="1" ht="26.45" customHeight="1" x14ac:dyDescent="0.2">
      <c r="A76" s="112"/>
      <c r="B76" s="112"/>
      <c r="C76" s="112"/>
      <c r="D76" s="112"/>
      <c r="E76" s="112"/>
      <c r="F76" s="112"/>
      <c r="G76" s="112"/>
      <c r="L76" s="113"/>
      <c r="M76" s="113"/>
      <c r="O76" s="124" t="s">
        <v>110</v>
      </c>
      <c r="P76" s="125">
        <f>+P75+P73+P71+P69+P67</f>
        <v>0</v>
      </c>
    </row>
    <row r="77" spans="1:16376" ht="4.5" customHeight="1" x14ac:dyDescent="0.2">
      <c r="A77" s="114"/>
      <c r="B77" s="114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</row>
    <row r="78" spans="1:16376" ht="18" customHeight="1" x14ac:dyDescent="0.2">
      <c r="C78" s="116"/>
      <c r="D78" s="117"/>
      <c r="E78" s="117"/>
      <c r="F78" s="117"/>
      <c r="G78" s="117"/>
      <c r="H78" s="117"/>
      <c r="I78" s="118"/>
      <c r="L78" s="119"/>
      <c r="M78" s="119"/>
      <c r="O78" s="117"/>
      <c r="P78" s="118"/>
    </row>
    <row r="79" spans="1:16376" s="123" customFormat="1" ht="24.6" customHeight="1" x14ac:dyDescent="0.2">
      <c r="A79" s="120" t="s">
        <v>111</v>
      </c>
      <c r="B79" s="121"/>
      <c r="C79" s="122"/>
      <c r="D79" s="122"/>
      <c r="E79" s="122"/>
      <c r="F79" s="122"/>
      <c r="G79" s="122"/>
      <c r="H79" s="122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20"/>
      <c r="AL79" s="120"/>
      <c r="AM79" s="120"/>
      <c r="AN79" s="120"/>
      <c r="AO79" s="120"/>
      <c r="AP79" s="120"/>
      <c r="AQ79" s="120"/>
      <c r="AR79" s="120"/>
      <c r="AS79" s="120"/>
      <c r="AT79" s="120"/>
      <c r="AU79" s="120"/>
      <c r="AV79" s="120"/>
      <c r="AW79" s="120"/>
      <c r="AX79" s="120"/>
      <c r="AY79" s="120"/>
      <c r="AZ79" s="120"/>
      <c r="BA79" s="120"/>
      <c r="BB79" s="120"/>
      <c r="BC79" s="120"/>
      <c r="BD79" s="120"/>
      <c r="BE79" s="120"/>
      <c r="BF79" s="120"/>
      <c r="BG79" s="120"/>
      <c r="BH79" s="120"/>
      <c r="BI79" s="120"/>
      <c r="BJ79" s="120"/>
      <c r="BK79" s="120"/>
      <c r="BL79" s="120"/>
      <c r="BM79" s="120"/>
      <c r="BN79" s="120"/>
      <c r="BO79" s="120"/>
      <c r="BP79" s="120"/>
      <c r="BQ79" s="120"/>
      <c r="BR79" s="120"/>
      <c r="BS79" s="120"/>
      <c r="BT79" s="120"/>
      <c r="BU79" s="120"/>
      <c r="BV79" s="120"/>
      <c r="BW79" s="120"/>
      <c r="BX79" s="120"/>
      <c r="BY79" s="120"/>
      <c r="BZ79" s="120"/>
      <c r="CA79" s="120"/>
      <c r="CB79" s="120"/>
      <c r="CC79" s="120"/>
      <c r="CD79" s="120"/>
      <c r="CE79" s="120"/>
      <c r="CF79" s="120"/>
      <c r="CG79" s="120"/>
      <c r="CH79" s="120"/>
      <c r="CI79" s="120"/>
      <c r="CJ79" s="120"/>
      <c r="CK79" s="120"/>
      <c r="CL79" s="120"/>
      <c r="CM79" s="120"/>
      <c r="CN79" s="120"/>
      <c r="CO79" s="120"/>
      <c r="CP79" s="120"/>
      <c r="CQ79" s="120"/>
      <c r="CR79" s="120"/>
      <c r="CS79" s="120"/>
      <c r="CT79" s="120"/>
      <c r="CU79" s="120"/>
      <c r="CV79" s="120"/>
      <c r="CW79" s="120"/>
      <c r="CX79" s="120"/>
      <c r="CY79" s="120"/>
      <c r="CZ79" s="120"/>
      <c r="DA79" s="120"/>
      <c r="DB79" s="120"/>
      <c r="DC79" s="120"/>
      <c r="DD79" s="120"/>
      <c r="DE79" s="120"/>
      <c r="DF79" s="120"/>
      <c r="DG79" s="120"/>
      <c r="DH79" s="120"/>
      <c r="DI79" s="120"/>
      <c r="DJ79" s="120"/>
      <c r="DK79" s="120"/>
      <c r="DL79" s="120"/>
      <c r="DM79" s="120"/>
      <c r="DN79" s="120"/>
      <c r="DO79" s="120"/>
      <c r="DP79" s="120"/>
      <c r="DQ79" s="120"/>
      <c r="DR79" s="120"/>
      <c r="DS79" s="120"/>
      <c r="DT79" s="120"/>
      <c r="DU79" s="120"/>
      <c r="DV79" s="120"/>
      <c r="DW79" s="120"/>
      <c r="DX79" s="120"/>
      <c r="DY79" s="120"/>
      <c r="DZ79" s="120"/>
      <c r="EA79" s="120"/>
      <c r="EB79" s="120"/>
      <c r="EC79" s="120"/>
      <c r="ED79" s="120"/>
      <c r="EE79" s="120"/>
      <c r="EF79" s="120"/>
      <c r="EG79" s="120"/>
      <c r="EH79" s="120"/>
      <c r="EI79" s="120"/>
      <c r="EJ79" s="120"/>
      <c r="EK79" s="120"/>
      <c r="EL79" s="120"/>
      <c r="EM79" s="120"/>
      <c r="EN79" s="120"/>
      <c r="EO79" s="120"/>
      <c r="EP79" s="120"/>
      <c r="EQ79" s="120"/>
      <c r="ER79" s="120"/>
      <c r="ES79" s="120"/>
      <c r="ET79" s="120"/>
      <c r="EU79" s="120"/>
      <c r="EV79" s="120"/>
      <c r="EW79" s="120"/>
      <c r="EX79" s="120"/>
      <c r="EY79" s="120"/>
      <c r="EZ79" s="120"/>
      <c r="FA79" s="120"/>
      <c r="FB79" s="120"/>
      <c r="FC79" s="120"/>
      <c r="FD79" s="120"/>
      <c r="FE79" s="120"/>
      <c r="FF79" s="120"/>
      <c r="FG79" s="120"/>
      <c r="FH79" s="120"/>
      <c r="FI79" s="120"/>
      <c r="FJ79" s="120"/>
      <c r="FK79" s="120"/>
      <c r="FL79" s="120"/>
      <c r="FM79" s="120"/>
      <c r="FN79" s="120"/>
      <c r="FO79" s="120"/>
      <c r="FP79" s="120"/>
      <c r="FQ79" s="120"/>
      <c r="FR79" s="120"/>
      <c r="FS79" s="120"/>
      <c r="FT79" s="120"/>
      <c r="FU79" s="120"/>
      <c r="FV79" s="120"/>
      <c r="FW79" s="120"/>
      <c r="FX79" s="120"/>
      <c r="FY79" s="120"/>
      <c r="FZ79" s="120"/>
      <c r="GA79" s="120"/>
      <c r="GB79" s="120"/>
      <c r="GC79" s="120"/>
      <c r="GD79" s="120"/>
      <c r="GE79" s="120"/>
      <c r="GF79" s="120"/>
      <c r="GG79" s="120"/>
      <c r="GH79" s="120"/>
      <c r="GI79" s="120"/>
      <c r="GJ79" s="120"/>
      <c r="GK79" s="120"/>
      <c r="GL79" s="120"/>
      <c r="GM79" s="120"/>
      <c r="GN79" s="120"/>
      <c r="GO79" s="120"/>
      <c r="GP79" s="120"/>
      <c r="GQ79" s="120"/>
      <c r="GR79" s="120"/>
      <c r="GS79" s="120"/>
      <c r="GT79" s="120"/>
      <c r="GU79" s="120"/>
      <c r="GV79" s="120"/>
      <c r="GW79" s="120"/>
      <c r="GX79" s="120"/>
      <c r="GY79" s="120"/>
      <c r="GZ79" s="120"/>
      <c r="HA79" s="120"/>
      <c r="HB79" s="120"/>
      <c r="HC79" s="120"/>
      <c r="HD79" s="120"/>
      <c r="HE79" s="120"/>
      <c r="HF79" s="120"/>
      <c r="HG79" s="120"/>
      <c r="HH79" s="120"/>
      <c r="HI79" s="120"/>
      <c r="HJ79" s="120"/>
      <c r="HK79" s="120"/>
      <c r="HL79" s="120"/>
      <c r="HM79" s="120"/>
      <c r="HN79" s="120"/>
      <c r="HO79" s="120"/>
      <c r="HP79" s="120"/>
      <c r="HQ79" s="120"/>
      <c r="HR79" s="120"/>
      <c r="HS79" s="120"/>
      <c r="HT79" s="120"/>
      <c r="HU79" s="120"/>
      <c r="HV79" s="120"/>
      <c r="HW79" s="120"/>
      <c r="HX79" s="120"/>
      <c r="HY79" s="120"/>
      <c r="HZ79" s="120"/>
      <c r="IA79" s="120"/>
      <c r="IB79" s="120"/>
      <c r="IC79" s="120"/>
      <c r="ID79" s="120"/>
      <c r="IE79" s="120"/>
      <c r="IF79" s="120"/>
      <c r="IG79" s="120"/>
      <c r="IH79" s="120"/>
      <c r="II79" s="120"/>
      <c r="IJ79" s="120"/>
      <c r="IK79" s="120"/>
      <c r="IL79" s="120"/>
      <c r="IM79" s="120"/>
      <c r="IN79" s="120"/>
      <c r="IO79" s="120"/>
      <c r="IP79" s="120"/>
      <c r="IQ79" s="120"/>
      <c r="IR79" s="120"/>
      <c r="IS79" s="120"/>
      <c r="IT79" s="120"/>
      <c r="IU79" s="120"/>
      <c r="IV79" s="120"/>
      <c r="IW79" s="120"/>
      <c r="IX79" s="120"/>
      <c r="IY79" s="120"/>
      <c r="IZ79" s="120"/>
      <c r="JA79" s="120"/>
      <c r="JB79" s="120"/>
      <c r="JC79" s="120"/>
      <c r="JD79" s="120"/>
      <c r="JE79" s="120"/>
      <c r="JF79" s="120"/>
      <c r="JG79" s="120"/>
      <c r="JH79" s="120"/>
      <c r="JI79" s="120"/>
      <c r="JJ79" s="120"/>
      <c r="JK79" s="120"/>
      <c r="JL79" s="120"/>
      <c r="JM79" s="120"/>
      <c r="JN79" s="120"/>
      <c r="JO79" s="120"/>
      <c r="JP79" s="120"/>
      <c r="JQ79" s="120"/>
      <c r="JR79" s="120"/>
      <c r="JS79" s="120"/>
      <c r="JT79" s="120"/>
      <c r="JU79" s="120"/>
      <c r="JV79" s="120"/>
      <c r="JW79" s="120"/>
      <c r="JX79" s="120"/>
      <c r="JY79" s="120"/>
      <c r="JZ79" s="120"/>
      <c r="KA79" s="120"/>
      <c r="KB79" s="120"/>
      <c r="KC79" s="120"/>
      <c r="KD79" s="120"/>
      <c r="KE79" s="120"/>
      <c r="KF79" s="120"/>
      <c r="KG79" s="120"/>
      <c r="KH79" s="120"/>
      <c r="KI79" s="120"/>
      <c r="KJ79" s="120"/>
      <c r="KK79" s="120"/>
      <c r="KL79" s="120"/>
      <c r="KM79" s="120"/>
      <c r="KN79" s="120"/>
      <c r="KO79" s="120"/>
      <c r="KP79" s="120"/>
      <c r="KQ79" s="120"/>
      <c r="KR79" s="120"/>
      <c r="KS79" s="120"/>
      <c r="KT79" s="120"/>
      <c r="KU79" s="120"/>
      <c r="KV79" s="120"/>
      <c r="KW79" s="120"/>
      <c r="KX79" s="120"/>
      <c r="KY79" s="120"/>
      <c r="KZ79" s="120"/>
      <c r="LA79" s="120"/>
      <c r="LB79" s="120"/>
      <c r="LC79" s="120"/>
      <c r="LD79" s="120"/>
      <c r="LE79" s="120"/>
      <c r="LF79" s="120"/>
      <c r="LG79" s="120"/>
      <c r="LH79" s="120"/>
      <c r="LI79" s="120"/>
      <c r="LJ79" s="120"/>
      <c r="LK79" s="120"/>
      <c r="LL79" s="120"/>
      <c r="LM79" s="120"/>
      <c r="LN79" s="120"/>
      <c r="LO79" s="120"/>
      <c r="LP79" s="120"/>
      <c r="LQ79" s="120"/>
      <c r="LR79" s="120"/>
      <c r="LS79" s="120"/>
      <c r="LT79" s="120"/>
      <c r="LU79" s="120"/>
      <c r="LV79" s="120"/>
      <c r="LW79" s="120"/>
      <c r="LX79" s="120"/>
      <c r="LY79" s="120"/>
      <c r="LZ79" s="120"/>
      <c r="MA79" s="120"/>
      <c r="MB79" s="120"/>
      <c r="MC79" s="120"/>
      <c r="MD79" s="120"/>
      <c r="ME79" s="120"/>
      <c r="MF79" s="120"/>
      <c r="MG79" s="120"/>
      <c r="MH79" s="120"/>
      <c r="MI79" s="120"/>
      <c r="MJ79" s="120"/>
      <c r="MK79" s="120"/>
      <c r="ML79" s="120"/>
      <c r="MM79" s="120"/>
      <c r="MN79" s="120"/>
      <c r="MO79" s="120"/>
      <c r="MP79" s="120"/>
      <c r="MQ79" s="120"/>
      <c r="MR79" s="120"/>
      <c r="MS79" s="120"/>
      <c r="MT79" s="120"/>
      <c r="MU79" s="120"/>
      <c r="MV79" s="120"/>
      <c r="MW79" s="120"/>
      <c r="MX79" s="120"/>
      <c r="MY79" s="120"/>
      <c r="MZ79" s="120"/>
      <c r="NA79" s="120"/>
      <c r="NB79" s="120"/>
      <c r="NC79" s="120"/>
      <c r="ND79" s="120"/>
      <c r="NE79" s="120"/>
      <c r="NF79" s="120"/>
      <c r="NG79" s="120"/>
      <c r="NH79" s="120"/>
      <c r="NI79" s="120"/>
      <c r="NJ79" s="120"/>
      <c r="NK79" s="120"/>
      <c r="NL79" s="120"/>
      <c r="NM79" s="120"/>
      <c r="NN79" s="120"/>
      <c r="NO79" s="120"/>
      <c r="NP79" s="120"/>
      <c r="NQ79" s="120"/>
      <c r="NR79" s="120"/>
      <c r="NS79" s="120"/>
      <c r="NT79" s="120"/>
      <c r="NU79" s="120"/>
      <c r="NV79" s="120"/>
      <c r="NW79" s="120"/>
      <c r="NX79" s="120"/>
      <c r="NY79" s="120"/>
      <c r="NZ79" s="120"/>
      <c r="OA79" s="120"/>
      <c r="OB79" s="120"/>
      <c r="OC79" s="120"/>
      <c r="OD79" s="120"/>
      <c r="OE79" s="120"/>
      <c r="OF79" s="120"/>
      <c r="OG79" s="120"/>
      <c r="OH79" s="120"/>
      <c r="OI79" s="120"/>
      <c r="OJ79" s="120"/>
      <c r="OK79" s="120"/>
      <c r="OL79" s="120"/>
      <c r="OM79" s="120"/>
      <c r="ON79" s="120"/>
      <c r="OO79" s="120"/>
      <c r="OP79" s="120"/>
      <c r="OQ79" s="120"/>
      <c r="OR79" s="120"/>
      <c r="OS79" s="120"/>
      <c r="OT79" s="120"/>
      <c r="OU79" s="120"/>
      <c r="OV79" s="120"/>
      <c r="OW79" s="120"/>
      <c r="OX79" s="120"/>
      <c r="OY79" s="120"/>
      <c r="OZ79" s="120"/>
      <c r="PA79" s="120"/>
      <c r="PB79" s="120"/>
      <c r="PC79" s="120"/>
      <c r="PD79" s="120"/>
      <c r="PE79" s="120"/>
      <c r="PF79" s="120"/>
      <c r="PG79" s="120"/>
      <c r="PH79" s="120"/>
      <c r="PI79" s="120"/>
      <c r="PJ79" s="120"/>
      <c r="PK79" s="120"/>
      <c r="PL79" s="120"/>
      <c r="PM79" s="120"/>
      <c r="PN79" s="120"/>
      <c r="PO79" s="120"/>
      <c r="PP79" s="120"/>
      <c r="PQ79" s="120"/>
      <c r="PR79" s="120"/>
      <c r="PS79" s="120"/>
      <c r="PT79" s="120"/>
      <c r="PU79" s="120"/>
      <c r="PV79" s="120"/>
      <c r="PW79" s="120"/>
      <c r="PX79" s="120"/>
      <c r="PY79" s="120"/>
      <c r="PZ79" s="120"/>
      <c r="QA79" s="120"/>
      <c r="QB79" s="120"/>
      <c r="QC79" s="120"/>
      <c r="QD79" s="120"/>
      <c r="QE79" s="120"/>
      <c r="QF79" s="120"/>
      <c r="QG79" s="120"/>
      <c r="QH79" s="120"/>
      <c r="QI79" s="120"/>
      <c r="QJ79" s="120"/>
      <c r="QK79" s="120"/>
      <c r="QL79" s="120"/>
      <c r="QM79" s="120"/>
      <c r="QN79" s="120"/>
      <c r="QO79" s="120"/>
      <c r="QP79" s="120"/>
      <c r="QQ79" s="120"/>
      <c r="QR79" s="120"/>
      <c r="QS79" s="120"/>
      <c r="QT79" s="120"/>
      <c r="QU79" s="120"/>
      <c r="QV79" s="120"/>
      <c r="QW79" s="120"/>
      <c r="QX79" s="120"/>
      <c r="QY79" s="120"/>
      <c r="QZ79" s="120"/>
      <c r="RA79" s="120"/>
      <c r="RB79" s="120"/>
      <c r="RC79" s="120"/>
      <c r="RD79" s="120"/>
      <c r="RE79" s="120"/>
      <c r="RF79" s="120"/>
      <c r="RG79" s="120"/>
      <c r="RH79" s="120"/>
      <c r="RI79" s="120"/>
      <c r="RJ79" s="120"/>
      <c r="RK79" s="120"/>
      <c r="RL79" s="120"/>
      <c r="RM79" s="120"/>
      <c r="RN79" s="120"/>
      <c r="RO79" s="120"/>
      <c r="RP79" s="120"/>
      <c r="RQ79" s="120"/>
      <c r="RR79" s="120"/>
      <c r="RS79" s="120"/>
      <c r="RT79" s="120"/>
      <c r="RU79" s="120"/>
      <c r="RV79" s="120"/>
      <c r="RW79" s="120"/>
      <c r="RX79" s="120"/>
      <c r="RY79" s="120"/>
      <c r="RZ79" s="120"/>
      <c r="SA79" s="120"/>
      <c r="SB79" s="120"/>
      <c r="SC79" s="120"/>
      <c r="SD79" s="120"/>
      <c r="SE79" s="120"/>
      <c r="SF79" s="120"/>
      <c r="SG79" s="120"/>
      <c r="SH79" s="120"/>
      <c r="SI79" s="120"/>
      <c r="SJ79" s="120"/>
      <c r="SK79" s="120"/>
      <c r="SL79" s="120"/>
      <c r="SM79" s="120"/>
      <c r="SN79" s="120"/>
      <c r="SO79" s="120"/>
      <c r="SP79" s="120"/>
      <c r="SQ79" s="120"/>
      <c r="SR79" s="120"/>
      <c r="SS79" s="120"/>
      <c r="ST79" s="120"/>
      <c r="SU79" s="120"/>
      <c r="SV79" s="120"/>
      <c r="SW79" s="120"/>
      <c r="SX79" s="120"/>
      <c r="SY79" s="120"/>
      <c r="SZ79" s="120"/>
      <c r="TA79" s="120"/>
      <c r="TB79" s="120"/>
      <c r="TC79" s="120"/>
      <c r="TD79" s="120"/>
      <c r="TE79" s="120"/>
      <c r="TF79" s="120"/>
      <c r="TG79" s="120"/>
      <c r="TH79" s="120"/>
      <c r="TI79" s="120"/>
      <c r="TJ79" s="120"/>
      <c r="TK79" s="120"/>
      <c r="TL79" s="120"/>
      <c r="TM79" s="120"/>
      <c r="TN79" s="120"/>
      <c r="TO79" s="120"/>
      <c r="TP79" s="120"/>
      <c r="TQ79" s="120"/>
      <c r="TR79" s="120"/>
      <c r="TS79" s="120"/>
      <c r="TT79" s="120"/>
      <c r="TU79" s="120"/>
      <c r="TV79" s="120"/>
      <c r="TW79" s="120"/>
      <c r="TX79" s="120"/>
      <c r="TY79" s="120"/>
      <c r="TZ79" s="120"/>
      <c r="UA79" s="120"/>
      <c r="UB79" s="120"/>
      <c r="UC79" s="120"/>
      <c r="UD79" s="120"/>
      <c r="UE79" s="120"/>
      <c r="UF79" s="120"/>
      <c r="UG79" s="120"/>
      <c r="UH79" s="120"/>
      <c r="UI79" s="120"/>
      <c r="UJ79" s="120"/>
      <c r="UK79" s="120"/>
      <c r="UL79" s="120"/>
      <c r="UM79" s="120"/>
      <c r="UN79" s="120"/>
      <c r="UO79" s="120"/>
      <c r="UP79" s="120"/>
      <c r="UQ79" s="120"/>
      <c r="UR79" s="120"/>
      <c r="US79" s="120"/>
      <c r="UT79" s="120"/>
      <c r="UU79" s="120"/>
      <c r="UV79" s="120"/>
      <c r="UW79" s="120"/>
      <c r="UX79" s="120"/>
      <c r="UY79" s="120"/>
      <c r="UZ79" s="120"/>
      <c r="VA79" s="120"/>
      <c r="VB79" s="120"/>
      <c r="VC79" s="120"/>
      <c r="VD79" s="120"/>
      <c r="VE79" s="120"/>
      <c r="VF79" s="120"/>
      <c r="VG79" s="120"/>
      <c r="VH79" s="120"/>
      <c r="VI79" s="120"/>
      <c r="VJ79" s="120"/>
      <c r="VK79" s="120"/>
      <c r="VL79" s="120"/>
      <c r="VM79" s="120"/>
      <c r="VN79" s="120"/>
      <c r="VO79" s="120"/>
      <c r="VP79" s="120"/>
      <c r="VQ79" s="120"/>
      <c r="VR79" s="120"/>
      <c r="VS79" s="120"/>
      <c r="VT79" s="120"/>
      <c r="VU79" s="120"/>
      <c r="VV79" s="120"/>
      <c r="VW79" s="120"/>
      <c r="VX79" s="120"/>
      <c r="VY79" s="120"/>
      <c r="VZ79" s="120"/>
      <c r="WA79" s="120"/>
      <c r="WB79" s="120"/>
      <c r="WC79" s="120"/>
      <c r="WD79" s="120"/>
      <c r="WE79" s="120"/>
      <c r="WF79" s="120"/>
      <c r="WG79" s="120"/>
      <c r="WH79" s="120"/>
      <c r="WI79" s="120"/>
      <c r="WJ79" s="120"/>
      <c r="WK79" s="120"/>
      <c r="WL79" s="120"/>
      <c r="WM79" s="120"/>
      <c r="WN79" s="120"/>
      <c r="WO79" s="120"/>
      <c r="WP79" s="120"/>
      <c r="WQ79" s="120"/>
      <c r="WR79" s="120"/>
      <c r="WS79" s="120"/>
      <c r="WT79" s="120"/>
      <c r="WU79" s="120"/>
      <c r="WV79" s="120"/>
      <c r="WW79" s="120"/>
      <c r="WX79" s="120"/>
      <c r="WY79" s="120"/>
      <c r="WZ79" s="120"/>
      <c r="XA79" s="120"/>
      <c r="XB79" s="120"/>
      <c r="XC79" s="120"/>
      <c r="XD79" s="120"/>
      <c r="XE79" s="120"/>
      <c r="XF79" s="120"/>
      <c r="XG79" s="120"/>
      <c r="XH79" s="120"/>
      <c r="XI79" s="120"/>
      <c r="XJ79" s="120"/>
      <c r="XK79" s="120"/>
      <c r="XL79" s="120"/>
      <c r="XM79" s="120"/>
      <c r="XN79" s="120"/>
      <c r="XO79" s="120"/>
      <c r="XP79" s="120"/>
      <c r="XQ79" s="120"/>
      <c r="XR79" s="120"/>
      <c r="XS79" s="120"/>
      <c r="XT79" s="120"/>
      <c r="XU79" s="120"/>
      <c r="XV79" s="120"/>
      <c r="XW79" s="120"/>
      <c r="XX79" s="120"/>
      <c r="XY79" s="120"/>
      <c r="XZ79" s="120"/>
      <c r="YA79" s="120"/>
      <c r="YB79" s="120"/>
      <c r="YC79" s="120"/>
      <c r="YD79" s="120"/>
      <c r="YE79" s="120"/>
      <c r="YF79" s="120"/>
      <c r="YG79" s="120"/>
      <c r="YH79" s="120"/>
      <c r="YI79" s="120"/>
      <c r="YJ79" s="120"/>
      <c r="YK79" s="120"/>
      <c r="YL79" s="120"/>
      <c r="YM79" s="120"/>
      <c r="YN79" s="120"/>
      <c r="YO79" s="120"/>
      <c r="YP79" s="120"/>
      <c r="YQ79" s="120"/>
      <c r="YR79" s="120"/>
      <c r="YS79" s="120"/>
      <c r="YT79" s="120"/>
      <c r="YU79" s="120"/>
      <c r="YV79" s="120"/>
      <c r="YW79" s="120"/>
      <c r="YX79" s="120"/>
      <c r="YY79" s="120"/>
      <c r="YZ79" s="120"/>
      <c r="ZA79" s="120"/>
      <c r="ZB79" s="120"/>
      <c r="ZC79" s="120"/>
      <c r="ZD79" s="120"/>
      <c r="ZE79" s="120"/>
      <c r="ZF79" s="120"/>
      <c r="ZG79" s="120"/>
      <c r="ZH79" s="120"/>
      <c r="ZI79" s="120"/>
      <c r="ZJ79" s="120"/>
      <c r="ZK79" s="120"/>
      <c r="ZL79" s="120"/>
      <c r="ZM79" s="120"/>
      <c r="ZN79" s="120"/>
      <c r="ZO79" s="120"/>
      <c r="ZP79" s="120"/>
      <c r="ZQ79" s="120"/>
      <c r="ZR79" s="120"/>
      <c r="ZS79" s="120"/>
      <c r="ZT79" s="120"/>
      <c r="ZU79" s="120"/>
      <c r="ZV79" s="120"/>
      <c r="ZW79" s="120"/>
      <c r="ZX79" s="120"/>
      <c r="ZY79" s="120"/>
      <c r="ZZ79" s="120"/>
      <c r="AAA79" s="120"/>
      <c r="AAB79" s="120"/>
      <c r="AAC79" s="120"/>
      <c r="AAD79" s="120"/>
      <c r="AAE79" s="120"/>
      <c r="AAF79" s="120"/>
      <c r="AAG79" s="120"/>
      <c r="AAH79" s="120"/>
      <c r="AAI79" s="120"/>
      <c r="AAJ79" s="120"/>
      <c r="AAK79" s="120"/>
      <c r="AAL79" s="120"/>
      <c r="AAM79" s="120"/>
      <c r="AAN79" s="120"/>
      <c r="AAO79" s="120"/>
      <c r="AAP79" s="120"/>
      <c r="AAQ79" s="120"/>
      <c r="AAR79" s="120"/>
      <c r="AAS79" s="120"/>
      <c r="AAT79" s="120"/>
      <c r="AAU79" s="120"/>
      <c r="AAV79" s="120"/>
      <c r="AAW79" s="120"/>
      <c r="AAX79" s="120"/>
      <c r="AAY79" s="120"/>
      <c r="AAZ79" s="120"/>
      <c r="ABA79" s="120"/>
      <c r="ABB79" s="120"/>
      <c r="ABC79" s="120"/>
      <c r="ABD79" s="120"/>
      <c r="ABE79" s="120"/>
      <c r="ABF79" s="120"/>
      <c r="ABG79" s="120"/>
      <c r="ABH79" s="120"/>
      <c r="ABI79" s="120"/>
      <c r="ABJ79" s="120"/>
      <c r="ABK79" s="120"/>
      <c r="ABL79" s="120"/>
      <c r="ABM79" s="120"/>
      <c r="ABN79" s="120"/>
      <c r="ABO79" s="120"/>
      <c r="ABP79" s="120"/>
      <c r="ABQ79" s="120"/>
      <c r="ABR79" s="120"/>
      <c r="ABS79" s="120"/>
      <c r="ABT79" s="120"/>
      <c r="ABU79" s="120"/>
      <c r="ABV79" s="120"/>
      <c r="ABW79" s="120"/>
      <c r="ABX79" s="120"/>
      <c r="ABY79" s="120"/>
      <c r="ABZ79" s="120"/>
      <c r="ACA79" s="120"/>
      <c r="ACB79" s="120"/>
      <c r="ACC79" s="120"/>
      <c r="ACD79" s="120"/>
      <c r="ACE79" s="120"/>
      <c r="ACF79" s="120"/>
      <c r="ACG79" s="120"/>
      <c r="ACH79" s="120"/>
      <c r="ACI79" s="120"/>
      <c r="ACJ79" s="120"/>
      <c r="ACK79" s="120"/>
      <c r="ACL79" s="120"/>
      <c r="ACM79" s="120"/>
      <c r="ACN79" s="120"/>
      <c r="ACO79" s="120"/>
      <c r="ACP79" s="120"/>
      <c r="ACQ79" s="120"/>
      <c r="ACR79" s="120"/>
      <c r="ACS79" s="120"/>
      <c r="ACT79" s="120"/>
      <c r="ACU79" s="120"/>
      <c r="ACV79" s="120"/>
      <c r="ACW79" s="120"/>
      <c r="ACX79" s="120"/>
      <c r="ACY79" s="120"/>
      <c r="ACZ79" s="120"/>
      <c r="ADA79" s="120"/>
      <c r="ADB79" s="120"/>
      <c r="ADC79" s="120"/>
      <c r="ADD79" s="120"/>
      <c r="ADE79" s="120"/>
      <c r="ADF79" s="120"/>
      <c r="ADG79" s="120"/>
      <c r="ADH79" s="120"/>
      <c r="ADI79" s="120"/>
      <c r="ADJ79" s="120"/>
      <c r="ADK79" s="120"/>
      <c r="ADL79" s="120"/>
      <c r="ADM79" s="120"/>
      <c r="ADN79" s="120"/>
      <c r="ADO79" s="120"/>
      <c r="ADP79" s="120"/>
      <c r="ADQ79" s="120"/>
      <c r="ADR79" s="120"/>
      <c r="ADS79" s="120"/>
      <c r="ADT79" s="120"/>
      <c r="ADU79" s="120"/>
      <c r="ADV79" s="120"/>
      <c r="ADW79" s="120"/>
      <c r="ADX79" s="120"/>
      <c r="ADY79" s="120"/>
      <c r="ADZ79" s="120"/>
      <c r="AEA79" s="120"/>
      <c r="AEB79" s="120"/>
      <c r="AEC79" s="120"/>
      <c r="AED79" s="120"/>
      <c r="AEE79" s="120"/>
      <c r="AEF79" s="120"/>
      <c r="AEG79" s="120"/>
      <c r="AEH79" s="120"/>
      <c r="AEI79" s="120"/>
      <c r="AEJ79" s="120"/>
      <c r="AEK79" s="120"/>
      <c r="AEL79" s="120"/>
      <c r="AEM79" s="120"/>
      <c r="AEN79" s="120"/>
      <c r="AEO79" s="120"/>
      <c r="AEP79" s="120"/>
      <c r="AEQ79" s="120"/>
      <c r="AER79" s="120"/>
      <c r="AES79" s="120"/>
      <c r="AET79" s="120"/>
      <c r="AEU79" s="120"/>
      <c r="AEV79" s="120"/>
      <c r="AEW79" s="120"/>
      <c r="AEX79" s="120"/>
      <c r="AEY79" s="120"/>
      <c r="AEZ79" s="120"/>
      <c r="AFA79" s="120"/>
      <c r="AFB79" s="120"/>
      <c r="AFC79" s="120"/>
      <c r="AFD79" s="120"/>
      <c r="AFE79" s="120"/>
      <c r="AFF79" s="120"/>
      <c r="AFG79" s="120"/>
      <c r="AFH79" s="120"/>
      <c r="AFI79" s="120"/>
      <c r="AFJ79" s="120"/>
      <c r="AFK79" s="120"/>
      <c r="AFL79" s="120"/>
      <c r="AFM79" s="120"/>
      <c r="AFN79" s="120"/>
      <c r="AFO79" s="120"/>
      <c r="AFP79" s="120"/>
      <c r="AFQ79" s="120"/>
      <c r="AFR79" s="120"/>
      <c r="AFS79" s="120"/>
      <c r="AFT79" s="120"/>
      <c r="AFU79" s="120"/>
      <c r="AFV79" s="120"/>
      <c r="AFW79" s="120"/>
      <c r="AFX79" s="120"/>
      <c r="AFY79" s="120"/>
      <c r="AFZ79" s="120"/>
      <c r="AGA79" s="120"/>
      <c r="AGB79" s="120"/>
      <c r="AGC79" s="120"/>
      <c r="AGD79" s="120"/>
      <c r="AGE79" s="120"/>
      <c r="AGF79" s="120"/>
      <c r="AGG79" s="120"/>
      <c r="AGH79" s="120"/>
      <c r="AGI79" s="120"/>
      <c r="AGJ79" s="120"/>
      <c r="AGK79" s="120"/>
      <c r="AGL79" s="120"/>
      <c r="AGM79" s="120"/>
      <c r="AGN79" s="120"/>
      <c r="AGO79" s="120"/>
      <c r="AGP79" s="120"/>
      <c r="AGQ79" s="120"/>
      <c r="AGR79" s="120"/>
      <c r="AGS79" s="120"/>
      <c r="AGT79" s="120"/>
      <c r="AGU79" s="120"/>
      <c r="AGV79" s="120"/>
      <c r="AGW79" s="120"/>
      <c r="AGX79" s="120"/>
      <c r="AGY79" s="120"/>
      <c r="AGZ79" s="120"/>
      <c r="AHA79" s="120"/>
      <c r="AHB79" s="120"/>
      <c r="AHC79" s="120"/>
      <c r="AHD79" s="120"/>
      <c r="AHE79" s="120"/>
      <c r="AHF79" s="120"/>
      <c r="AHG79" s="120"/>
      <c r="AHH79" s="120"/>
      <c r="AHI79" s="120"/>
      <c r="AHJ79" s="120"/>
      <c r="AHK79" s="120"/>
      <c r="AHL79" s="120"/>
      <c r="AHM79" s="120"/>
      <c r="AHN79" s="120"/>
      <c r="AHO79" s="120"/>
      <c r="AHP79" s="120"/>
      <c r="AHQ79" s="120"/>
      <c r="AHR79" s="120"/>
      <c r="AHS79" s="120"/>
      <c r="AHT79" s="120"/>
      <c r="AHU79" s="120"/>
      <c r="AHV79" s="120"/>
      <c r="AHW79" s="120"/>
      <c r="AHX79" s="120"/>
      <c r="AHY79" s="120"/>
      <c r="AHZ79" s="120"/>
      <c r="AIA79" s="120"/>
      <c r="AIB79" s="120"/>
      <c r="AIC79" s="120"/>
      <c r="AID79" s="120"/>
      <c r="AIE79" s="120"/>
      <c r="AIF79" s="120"/>
      <c r="AIG79" s="120"/>
      <c r="AIH79" s="120"/>
      <c r="AII79" s="120"/>
      <c r="AIJ79" s="120"/>
      <c r="AIK79" s="120"/>
      <c r="AIL79" s="120"/>
      <c r="AIM79" s="120"/>
      <c r="AIN79" s="120"/>
      <c r="AIO79" s="120"/>
      <c r="AIP79" s="120"/>
      <c r="AIQ79" s="120"/>
      <c r="AIR79" s="120"/>
      <c r="AIS79" s="120"/>
      <c r="AIT79" s="120"/>
      <c r="AIU79" s="120"/>
      <c r="AIV79" s="120"/>
      <c r="AIW79" s="120"/>
      <c r="AIX79" s="120"/>
      <c r="AIY79" s="120"/>
      <c r="AIZ79" s="120"/>
      <c r="AJA79" s="120"/>
      <c r="AJB79" s="120"/>
      <c r="AJC79" s="120"/>
      <c r="AJD79" s="120"/>
      <c r="AJE79" s="120"/>
      <c r="AJF79" s="120"/>
      <c r="AJG79" s="120"/>
      <c r="AJH79" s="120"/>
      <c r="AJI79" s="120"/>
      <c r="AJJ79" s="120"/>
      <c r="AJK79" s="120"/>
      <c r="AJL79" s="120"/>
      <c r="AJM79" s="120"/>
      <c r="AJN79" s="120"/>
      <c r="AJO79" s="120"/>
      <c r="AJP79" s="120"/>
      <c r="AJQ79" s="120"/>
      <c r="AJR79" s="120"/>
      <c r="AJS79" s="120"/>
      <c r="AJT79" s="120"/>
      <c r="AJU79" s="120"/>
      <c r="AJV79" s="120"/>
      <c r="AJW79" s="120"/>
      <c r="AJX79" s="120"/>
      <c r="AJY79" s="120"/>
      <c r="AJZ79" s="120"/>
      <c r="AKA79" s="120"/>
      <c r="AKB79" s="120"/>
      <c r="AKC79" s="120"/>
      <c r="AKD79" s="120"/>
      <c r="AKE79" s="120"/>
      <c r="AKF79" s="120"/>
      <c r="AKG79" s="120"/>
      <c r="AKH79" s="120"/>
      <c r="AKI79" s="120"/>
      <c r="AKJ79" s="120"/>
      <c r="AKK79" s="120"/>
      <c r="AKL79" s="120"/>
      <c r="AKM79" s="120"/>
      <c r="AKN79" s="120"/>
      <c r="AKO79" s="120"/>
      <c r="AKP79" s="120"/>
      <c r="AKQ79" s="120"/>
      <c r="AKR79" s="120"/>
      <c r="AKS79" s="120"/>
      <c r="AKT79" s="120"/>
      <c r="AKU79" s="120"/>
      <c r="AKV79" s="120"/>
      <c r="AKW79" s="120"/>
      <c r="AKX79" s="120"/>
      <c r="AKY79" s="120"/>
      <c r="AKZ79" s="120"/>
      <c r="ALA79" s="120"/>
      <c r="ALB79" s="120"/>
      <c r="ALC79" s="120"/>
      <c r="ALD79" s="120"/>
      <c r="ALE79" s="120"/>
      <c r="ALF79" s="120"/>
      <c r="ALG79" s="120"/>
      <c r="ALH79" s="120"/>
      <c r="ALI79" s="120"/>
      <c r="ALJ79" s="120"/>
      <c r="ALK79" s="120"/>
      <c r="ALL79" s="120"/>
      <c r="ALM79" s="120"/>
      <c r="ALN79" s="120"/>
      <c r="ALO79" s="120"/>
      <c r="ALP79" s="120"/>
      <c r="ALQ79" s="120"/>
      <c r="ALR79" s="120"/>
      <c r="ALS79" s="120"/>
      <c r="ALT79" s="120"/>
      <c r="ALU79" s="120"/>
      <c r="ALV79" s="120"/>
      <c r="ALW79" s="120"/>
      <c r="ALX79" s="120"/>
      <c r="ALY79" s="120"/>
      <c r="ALZ79" s="120"/>
      <c r="AMA79" s="120"/>
      <c r="AMB79" s="120"/>
      <c r="AMC79" s="120"/>
      <c r="AMD79" s="120"/>
      <c r="AME79" s="120"/>
      <c r="AMF79" s="120"/>
      <c r="AMG79" s="120"/>
      <c r="AMH79" s="120"/>
      <c r="AMI79" s="120"/>
      <c r="AMJ79" s="120"/>
      <c r="AMK79" s="120"/>
      <c r="AML79" s="120"/>
      <c r="AMM79" s="120"/>
      <c r="AMN79" s="120"/>
      <c r="AMO79" s="120"/>
      <c r="AMP79" s="120"/>
      <c r="AMQ79" s="120"/>
      <c r="AMR79" s="120"/>
      <c r="AMS79" s="120"/>
      <c r="AMT79" s="120"/>
      <c r="AMU79" s="120"/>
      <c r="AMV79" s="120"/>
      <c r="AMW79" s="120"/>
      <c r="AMX79" s="120"/>
      <c r="AMY79" s="120"/>
      <c r="AMZ79" s="120"/>
      <c r="ANA79" s="120"/>
      <c r="ANB79" s="120"/>
      <c r="ANC79" s="120"/>
      <c r="AND79" s="120"/>
      <c r="ANE79" s="120"/>
      <c r="ANF79" s="120"/>
      <c r="ANG79" s="120"/>
      <c r="ANH79" s="120"/>
      <c r="ANI79" s="120"/>
      <c r="ANJ79" s="120"/>
      <c r="ANK79" s="120"/>
      <c r="ANL79" s="120"/>
      <c r="ANM79" s="120"/>
      <c r="ANN79" s="120"/>
      <c r="ANO79" s="120"/>
      <c r="ANP79" s="120"/>
      <c r="ANQ79" s="120"/>
      <c r="ANR79" s="120"/>
      <c r="ANS79" s="120"/>
      <c r="ANT79" s="120"/>
      <c r="ANU79" s="120"/>
      <c r="ANV79" s="120"/>
      <c r="ANW79" s="120"/>
      <c r="ANX79" s="120"/>
      <c r="ANY79" s="120"/>
      <c r="ANZ79" s="120"/>
      <c r="AOA79" s="120"/>
      <c r="AOB79" s="120"/>
      <c r="AOC79" s="120"/>
      <c r="AOD79" s="120"/>
      <c r="AOE79" s="120"/>
      <c r="AOF79" s="120"/>
      <c r="AOG79" s="120"/>
      <c r="AOH79" s="120"/>
      <c r="AOI79" s="120"/>
      <c r="AOJ79" s="120"/>
      <c r="AOK79" s="120"/>
      <c r="AOL79" s="120"/>
      <c r="AOM79" s="120"/>
      <c r="AON79" s="120"/>
      <c r="AOO79" s="120"/>
      <c r="AOP79" s="120"/>
      <c r="AOQ79" s="120"/>
      <c r="AOR79" s="120"/>
      <c r="AOS79" s="120"/>
      <c r="AOT79" s="120"/>
      <c r="AOU79" s="120"/>
      <c r="AOV79" s="120"/>
      <c r="AOW79" s="120"/>
      <c r="AOX79" s="120"/>
      <c r="AOY79" s="120"/>
      <c r="AOZ79" s="120"/>
      <c r="APA79" s="120"/>
      <c r="APB79" s="120"/>
      <c r="APC79" s="120"/>
      <c r="APD79" s="120"/>
      <c r="APE79" s="120"/>
      <c r="APF79" s="120"/>
      <c r="APG79" s="120"/>
      <c r="APH79" s="120"/>
      <c r="API79" s="120"/>
      <c r="APJ79" s="120"/>
      <c r="APK79" s="120"/>
      <c r="APL79" s="120"/>
      <c r="APM79" s="120"/>
      <c r="APN79" s="120"/>
      <c r="APO79" s="120"/>
      <c r="APP79" s="120"/>
      <c r="APQ79" s="120"/>
      <c r="APR79" s="120"/>
      <c r="APS79" s="120"/>
      <c r="APT79" s="120"/>
      <c r="APU79" s="120"/>
      <c r="APV79" s="120"/>
      <c r="APW79" s="120"/>
      <c r="APX79" s="120"/>
      <c r="APY79" s="120"/>
      <c r="APZ79" s="120"/>
      <c r="AQA79" s="120"/>
      <c r="AQB79" s="120"/>
      <c r="AQC79" s="120"/>
      <c r="AQD79" s="120"/>
      <c r="AQE79" s="120"/>
      <c r="AQF79" s="120"/>
      <c r="AQG79" s="120"/>
      <c r="AQH79" s="120"/>
      <c r="AQI79" s="120"/>
      <c r="AQJ79" s="120"/>
      <c r="AQK79" s="120"/>
      <c r="AQL79" s="120"/>
      <c r="AQM79" s="120"/>
      <c r="AQN79" s="120"/>
      <c r="AQO79" s="120"/>
      <c r="AQP79" s="120"/>
      <c r="AQQ79" s="120"/>
      <c r="AQR79" s="120"/>
      <c r="AQS79" s="120"/>
      <c r="AQT79" s="120"/>
      <c r="AQU79" s="120"/>
      <c r="AQV79" s="120"/>
      <c r="AQW79" s="120"/>
      <c r="AQX79" s="120"/>
      <c r="AQY79" s="120"/>
      <c r="AQZ79" s="120"/>
      <c r="ARA79" s="120"/>
      <c r="ARB79" s="120"/>
      <c r="ARC79" s="120"/>
      <c r="ARD79" s="120"/>
      <c r="ARE79" s="120"/>
      <c r="ARF79" s="120"/>
      <c r="ARG79" s="120"/>
      <c r="ARH79" s="120"/>
      <c r="ARI79" s="120"/>
      <c r="ARJ79" s="120"/>
      <c r="ARK79" s="120"/>
      <c r="ARL79" s="120"/>
      <c r="ARM79" s="120"/>
      <c r="ARN79" s="120"/>
      <c r="ARO79" s="120"/>
      <c r="ARP79" s="120"/>
      <c r="ARQ79" s="120"/>
      <c r="ARR79" s="120"/>
      <c r="ARS79" s="120"/>
      <c r="ART79" s="120"/>
      <c r="ARU79" s="120"/>
      <c r="ARV79" s="120"/>
      <c r="ARW79" s="120"/>
      <c r="ARX79" s="120"/>
      <c r="ARY79" s="120"/>
      <c r="ARZ79" s="120"/>
      <c r="ASA79" s="120"/>
      <c r="ASB79" s="120"/>
      <c r="ASC79" s="120"/>
      <c r="ASD79" s="120"/>
      <c r="ASE79" s="120"/>
      <c r="ASF79" s="120"/>
      <c r="ASG79" s="120"/>
      <c r="ASH79" s="120"/>
      <c r="ASI79" s="120"/>
      <c r="ASJ79" s="120"/>
      <c r="ASK79" s="120"/>
      <c r="ASL79" s="120"/>
      <c r="ASM79" s="120"/>
      <c r="ASN79" s="120"/>
      <c r="ASO79" s="120"/>
      <c r="ASP79" s="120"/>
      <c r="ASQ79" s="120"/>
      <c r="ASR79" s="120"/>
      <c r="ASS79" s="120"/>
      <c r="AST79" s="120"/>
      <c r="ASU79" s="120"/>
      <c r="ASV79" s="120"/>
      <c r="ASW79" s="120"/>
      <c r="ASX79" s="120"/>
      <c r="ASY79" s="120"/>
      <c r="ASZ79" s="120"/>
      <c r="ATA79" s="120"/>
      <c r="ATB79" s="120"/>
      <c r="ATC79" s="120"/>
      <c r="ATD79" s="120"/>
      <c r="ATE79" s="120"/>
      <c r="ATF79" s="120"/>
      <c r="ATG79" s="120"/>
      <c r="ATH79" s="120"/>
      <c r="ATI79" s="120"/>
      <c r="ATJ79" s="120"/>
      <c r="ATK79" s="120"/>
      <c r="ATL79" s="120"/>
      <c r="ATM79" s="120"/>
      <c r="ATN79" s="120"/>
      <c r="ATO79" s="120"/>
      <c r="ATP79" s="120"/>
      <c r="ATQ79" s="120"/>
      <c r="ATR79" s="120"/>
      <c r="ATS79" s="120"/>
      <c r="ATT79" s="120"/>
      <c r="ATU79" s="120"/>
      <c r="ATV79" s="120"/>
      <c r="ATW79" s="120"/>
      <c r="ATX79" s="120"/>
      <c r="ATY79" s="120"/>
      <c r="ATZ79" s="120"/>
      <c r="AUA79" s="120"/>
      <c r="AUB79" s="120"/>
      <c r="AUC79" s="120"/>
      <c r="AUD79" s="120"/>
      <c r="AUE79" s="120"/>
      <c r="AUF79" s="120"/>
      <c r="AUG79" s="120"/>
      <c r="AUH79" s="120"/>
      <c r="AUI79" s="120"/>
      <c r="AUJ79" s="120"/>
      <c r="AUK79" s="120"/>
      <c r="AUL79" s="120"/>
      <c r="AUM79" s="120"/>
      <c r="AUN79" s="120"/>
      <c r="AUO79" s="120"/>
      <c r="AUP79" s="120"/>
      <c r="AUQ79" s="120"/>
      <c r="AUR79" s="120"/>
      <c r="AUS79" s="120"/>
      <c r="AUT79" s="120"/>
      <c r="AUU79" s="120"/>
      <c r="AUV79" s="120"/>
      <c r="AUW79" s="120"/>
      <c r="AUX79" s="120"/>
      <c r="AUY79" s="120"/>
      <c r="AUZ79" s="120"/>
      <c r="AVA79" s="120"/>
      <c r="AVB79" s="120"/>
      <c r="AVC79" s="120"/>
      <c r="AVD79" s="120"/>
      <c r="AVE79" s="120"/>
      <c r="AVF79" s="120"/>
      <c r="AVG79" s="120"/>
      <c r="AVH79" s="120"/>
      <c r="AVI79" s="120"/>
      <c r="AVJ79" s="120"/>
      <c r="AVK79" s="120"/>
      <c r="AVL79" s="120"/>
      <c r="AVM79" s="120"/>
      <c r="AVN79" s="120"/>
      <c r="AVO79" s="120"/>
      <c r="AVP79" s="120"/>
      <c r="AVQ79" s="120"/>
      <c r="AVR79" s="120"/>
      <c r="AVS79" s="120"/>
      <c r="AVT79" s="120"/>
      <c r="AVU79" s="120"/>
      <c r="AVV79" s="120"/>
      <c r="AVW79" s="120"/>
      <c r="AVX79" s="120"/>
      <c r="AVY79" s="120"/>
      <c r="AVZ79" s="120"/>
      <c r="AWA79" s="120"/>
      <c r="AWB79" s="120"/>
      <c r="AWC79" s="120"/>
      <c r="AWD79" s="120"/>
      <c r="AWE79" s="120"/>
      <c r="AWF79" s="120"/>
      <c r="AWG79" s="120"/>
      <c r="AWH79" s="120"/>
      <c r="AWI79" s="120"/>
      <c r="AWJ79" s="120"/>
      <c r="AWK79" s="120"/>
      <c r="AWL79" s="120"/>
      <c r="AWM79" s="120"/>
      <c r="AWN79" s="120"/>
      <c r="AWO79" s="120"/>
      <c r="AWP79" s="120"/>
      <c r="AWQ79" s="120"/>
      <c r="AWR79" s="120"/>
      <c r="AWS79" s="120"/>
      <c r="AWT79" s="120"/>
      <c r="AWU79" s="120"/>
      <c r="AWV79" s="120"/>
      <c r="AWW79" s="120"/>
      <c r="AWX79" s="120"/>
      <c r="AWY79" s="120"/>
      <c r="AWZ79" s="120"/>
      <c r="AXA79" s="120"/>
      <c r="AXB79" s="120"/>
      <c r="AXC79" s="120"/>
      <c r="AXD79" s="120"/>
      <c r="AXE79" s="120"/>
      <c r="AXF79" s="120"/>
      <c r="AXG79" s="120"/>
      <c r="AXH79" s="120"/>
      <c r="AXI79" s="120"/>
      <c r="AXJ79" s="120"/>
      <c r="AXK79" s="120"/>
      <c r="AXL79" s="120"/>
      <c r="AXM79" s="120"/>
      <c r="AXN79" s="120"/>
      <c r="AXO79" s="120"/>
      <c r="AXP79" s="120"/>
      <c r="AXQ79" s="120"/>
      <c r="AXR79" s="120"/>
      <c r="AXS79" s="120"/>
      <c r="AXT79" s="120"/>
      <c r="AXU79" s="120"/>
      <c r="AXV79" s="120"/>
      <c r="AXW79" s="120"/>
      <c r="AXX79" s="120"/>
      <c r="AXY79" s="120"/>
      <c r="AXZ79" s="120"/>
      <c r="AYA79" s="120"/>
      <c r="AYB79" s="120"/>
      <c r="AYC79" s="120"/>
      <c r="AYD79" s="120"/>
      <c r="AYE79" s="120"/>
      <c r="AYF79" s="120"/>
      <c r="AYG79" s="120"/>
      <c r="AYH79" s="120"/>
      <c r="AYI79" s="120"/>
      <c r="AYJ79" s="120"/>
      <c r="AYK79" s="120"/>
      <c r="AYL79" s="120"/>
      <c r="AYM79" s="120"/>
      <c r="AYN79" s="120"/>
      <c r="AYO79" s="120"/>
      <c r="AYP79" s="120"/>
      <c r="AYQ79" s="120"/>
      <c r="AYR79" s="120"/>
      <c r="AYS79" s="120"/>
      <c r="AYT79" s="120"/>
      <c r="AYU79" s="120"/>
      <c r="AYV79" s="120"/>
      <c r="AYW79" s="120"/>
      <c r="AYX79" s="120"/>
      <c r="AYY79" s="120"/>
      <c r="AYZ79" s="120"/>
      <c r="AZA79" s="120"/>
      <c r="AZB79" s="120"/>
      <c r="AZC79" s="120"/>
      <c r="AZD79" s="120"/>
      <c r="AZE79" s="120"/>
      <c r="AZF79" s="120"/>
      <c r="AZG79" s="120"/>
      <c r="AZH79" s="120"/>
      <c r="AZI79" s="120"/>
      <c r="AZJ79" s="120"/>
      <c r="AZK79" s="120"/>
      <c r="AZL79" s="120"/>
      <c r="AZM79" s="120"/>
      <c r="AZN79" s="120"/>
      <c r="AZO79" s="120"/>
      <c r="AZP79" s="120"/>
      <c r="AZQ79" s="120"/>
      <c r="AZR79" s="120"/>
      <c r="AZS79" s="120"/>
      <c r="AZT79" s="120"/>
      <c r="AZU79" s="120"/>
      <c r="AZV79" s="120"/>
      <c r="AZW79" s="120"/>
      <c r="AZX79" s="120"/>
      <c r="AZY79" s="120"/>
      <c r="AZZ79" s="120"/>
      <c r="BAA79" s="120"/>
      <c r="BAB79" s="120"/>
      <c r="BAC79" s="120"/>
      <c r="BAD79" s="120"/>
      <c r="BAE79" s="120"/>
      <c r="BAF79" s="120"/>
      <c r="BAG79" s="120"/>
      <c r="BAH79" s="120"/>
      <c r="BAI79" s="120"/>
      <c r="BAJ79" s="120"/>
      <c r="BAK79" s="120"/>
      <c r="BAL79" s="120"/>
      <c r="BAM79" s="120"/>
      <c r="BAN79" s="120"/>
      <c r="BAO79" s="120"/>
      <c r="BAP79" s="120"/>
      <c r="BAQ79" s="120"/>
      <c r="BAR79" s="120"/>
      <c r="BAS79" s="120"/>
      <c r="BAT79" s="120"/>
      <c r="BAU79" s="120"/>
      <c r="BAV79" s="120"/>
      <c r="BAW79" s="120"/>
      <c r="BAX79" s="120"/>
      <c r="BAY79" s="120"/>
      <c r="BAZ79" s="120"/>
      <c r="BBA79" s="120"/>
      <c r="BBB79" s="120"/>
      <c r="BBC79" s="120"/>
      <c r="BBD79" s="120"/>
      <c r="BBE79" s="120"/>
      <c r="BBF79" s="120"/>
      <c r="BBG79" s="120"/>
      <c r="BBH79" s="120"/>
      <c r="BBI79" s="120"/>
      <c r="BBJ79" s="120"/>
      <c r="BBK79" s="120"/>
      <c r="BBL79" s="120"/>
      <c r="BBM79" s="120"/>
      <c r="BBN79" s="120"/>
      <c r="BBO79" s="120"/>
      <c r="BBP79" s="120"/>
      <c r="BBQ79" s="120"/>
      <c r="BBR79" s="120"/>
      <c r="BBS79" s="120"/>
      <c r="BBT79" s="120"/>
      <c r="BBU79" s="120"/>
      <c r="BBV79" s="120"/>
      <c r="BBW79" s="120"/>
      <c r="BBX79" s="120"/>
      <c r="BBY79" s="120"/>
      <c r="BBZ79" s="120"/>
      <c r="BCA79" s="120"/>
      <c r="BCB79" s="120"/>
      <c r="BCC79" s="120"/>
      <c r="BCD79" s="120"/>
      <c r="BCE79" s="120"/>
      <c r="BCF79" s="120"/>
      <c r="BCG79" s="120"/>
      <c r="BCH79" s="120"/>
      <c r="BCI79" s="120"/>
      <c r="BCJ79" s="120"/>
      <c r="BCK79" s="120"/>
      <c r="BCL79" s="120"/>
      <c r="BCM79" s="120"/>
      <c r="BCN79" s="120"/>
      <c r="BCO79" s="120"/>
      <c r="BCP79" s="120"/>
      <c r="BCQ79" s="120"/>
      <c r="BCR79" s="120"/>
      <c r="BCS79" s="120"/>
      <c r="BCT79" s="120"/>
      <c r="BCU79" s="120"/>
      <c r="BCV79" s="120"/>
      <c r="BCW79" s="120"/>
      <c r="BCX79" s="120"/>
      <c r="BCY79" s="120"/>
      <c r="BCZ79" s="120"/>
      <c r="BDA79" s="120"/>
      <c r="BDB79" s="120"/>
      <c r="BDC79" s="120"/>
      <c r="BDD79" s="120"/>
      <c r="BDE79" s="120"/>
      <c r="BDF79" s="120"/>
      <c r="BDG79" s="120"/>
      <c r="BDH79" s="120"/>
      <c r="BDI79" s="120"/>
      <c r="BDJ79" s="120"/>
      <c r="BDK79" s="120"/>
      <c r="BDL79" s="120"/>
      <c r="BDM79" s="120"/>
      <c r="BDN79" s="120"/>
      <c r="BDO79" s="120"/>
      <c r="BDP79" s="120"/>
      <c r="BDQ79" s="120"/>
      <c r="BDR79" s="120"/>
      <c r="BDS79" s="120"/>
      <c r="BDT79" s="120"/>
      <c r="BDU79" s="120"/>
      <c r="BDV79" s="120"/>
      <c r="BDW79" s="120"/>
      <c r="BDX79" s="120"/>
      <c r="BDY79" s="120"/>
      <c r="BDZ79" s="120"/>
      <c r="BEA79" s="120"/>
      <c r="BEB79" s="120"/>
      <c r="BEC79" s="120"/>
      <c r="BED79" s="120"/>
      <c r="BEE79" s="120"/>
      <c r="BEF79" s="120"/>
      <c r="BEG79" s="120"/>
      <c r="BEH79" s="120"/>
      <c r="BEI79" s="120"/>
      <c r="BEJ79" s="120"/>
      <c r="BEK79" s="120"/>
      <c r="BEL79" s="120"/>
      <c r="BEM79" s="120"/>
      <c r="BEN79" s="120"/>
      <c r="BEO79" s="120"/>
      <c r="BEP79" s="120"/>
      <c r="BEQ79" s="120"/>
      <c r="BER79" s="120"/>
      <c r="BES79" s="120"/>
      <c r="BET79" s="120"/>
      <c r="BEU79" s="120"/>
      <c r="BEV79" s="120"/>
      <c r="BEW79" s="120"/>
      <c r="BEX79" s="120"/>
      <c r="BEY79" s="120"/>
      <c r="BEZ79" s="120"/>
      <c r="BFA79" s="120"/>
      <c r="BFB79" s="120"/>
      <c r="BFC79" s="120"/>
      <c r="BFD79" s="120"/>
      <c r="BFE79" s="120"/>
      <c r="BFF79" s="120"/>
      <c r="BFG79" s="120"/>
      <c r="BFH79" s="120"/>
      <c r="BFI79" s="120"/>
      <c r="BFJ79" s="120"/>
      <c r="BFK79" s="120"/>
      <c r="BFL79" s="120"/>
      <c r="BFM79" s="120"/>
      <c r="BFN79" s="120"/>
      <c r="BFO79" s="120"/>
      <c r="BFP79" s="120"/>
      <c r="BFQ79" s="120"/>
      <c r="BFR79" s="120"/>
      <c r="BFS79" s="120"/>
      <c r="BFT79" s="120"/>
      <c r="BFU79" s="120"/>
      <c r="BFV79" s="120"/>
      <c r="BFW79" s="120"/>
      <c r="BFX79" s="120"/>
      <c r="BFY79" s="120"/>
      <c r="BFZ79" s="120"/>
      <c r="BGA79" s="120"/>
      <c r="BGB79" s="120"/>
      <c r="BGC79" s="120"/>
      <c r="BGD79" s="120"/>
      <c r="BGE79" s="120"/>
      <c r="BGF79" s="120"/>
      <c r="BGG79" s="120"/>
      <c r="BGH79" s="120"/>
      <c r="BGI79" s="120"/>
      <c r="BGJ79" s="120"/>
      <c r="BGK79" s="120"/>
      <c r="BGL79" s="120"/>
      <c r="BGM79" s="120"/>
      <c r="BGN79" s="120"/>
      <c r="BGO79" s="120"/>
      <c r="BGP79" s="120"/>
      <c r="BGQ79" s="120"/>
      <c r="BGR79" s="120"/>
      <c r="BGS79" s="120"/>
      <c r="BGT79" s="120"/>
      <c r="BGU79" s="120"/>
      <c r="BGV79" s="120"/>
      <c r="BGW79" s="120"/>
      <c r="BGX79" s="120"/>
      <c r="BGY79" s="120"/>
      <c r="BGZ79" s="120"/>
      <c r="BHA79" s="120"/>
      <c r="BHB79" s="120"/>
      <c r="BHC79" s="120"/>
      <c r="BHD79" s="120"/>
      <c r="BHE79" s="120"/>
      <c r="BHF79" s="120"/>
      <c r="BHG79" s="120"/>
      <c r="BHH79" s="120"/>
      <c r="BHI79" s="120"/>
      <c r="BHJ79" s="120"/>
      <c r="BHK79" s="120"/>
      <c r="BHL79" s="120"/>
      <c r="BHM79" s="120"/>
      <c r="BHN79" s="120"/>
      <c r="BHO79" s="120"/>
      <c r="BHP79" s="120"/>
      <c r="BHQ79" s="120"/>
      <c r="BHR79" s="120"/>
      <c r="BHS79" s="120"/>
      <c r="BHT79" s="120"/>
      <c r="BHU79" s="120"/>
      <c r="BHV79" s="120"/>
      <c r="BHW79" s="120"/>
      <c r="BHX79" s="120"/>
      <c r="BHY79" s="120"/>
      <c r="BHZ79" s="120"/>
      <c r="BIA79" s="120"/>
      <c r="BIB79" s="120"/>
      <c r="BIC79" s="120"/>
      <c r="BID79" s="120"/>
      <c r="BIE79" s="120"/>
      <c r="BIF79" s="120"/>
      <c r="BIG79" s="120"/>
      <c r="BIH79" s="120"/>
      <c r="BII79" s="120"/>
      <c r="BIJ79" s="120"/>
      <c r="BIK79" s="120"/>
      <c r="BIL79" s="120"/>
      <c r="BIM79" s="120"/>
      <c r="BIN79" s="120"/>
      <c r="BIO79" s="120"/>
      <c r="BIP79" s="120"/>
      <c r="BIQ79" s="120"/>
      <c r="BIR79" s="120"/>
      <c r="BIS79" s="120"/>
      <c r="BIT79" s="120"/>
      <c r="BIU79" s="120"/>
      <c r="BIV79" s="120"/>
      <c r="BIW79" s="120"/>
      <c r="BIX79" s="120"/>
      <c r="BIY79" s="120"/>
      <c r="BIZ79" s="120"/>
      <c r="BJA79" s="120"/>
      <c r="BJB79" s="120"/>
      <c r="BJC79" s="120"/>
      <c r="BJD79" s="120"/>
      <c r="BJE79" s="120"/>
      <c r="BJF79" s="120"/>
      <c r="BJG79" s="120"/>
      <c r="BJH79" s="120"/>
      <c r="BJI79" s="120"/>
      <c r="BJJ79" s="120"/>
      <c r="BJK79" s="120"/>
      <c r="BJL79" s="120"/>
      <c r="BJM79" s="120"/>
      <c r="BJN79" s="120"/>
      <c r="BJO79" s="120"/>
      <c r="BJP79" s="120"/>
      <c r="BJQ79" s="120"/>
      <c r="BJR79" s="120"/>
      <c r="BJS79" s="120"/>
      <c r="BJT79" s="120"/>
      <c r="BJU79" s="120"/>
      <c r="BJV79" s="120"/>
      <c r="BJW79" s="120"/>
      <c r="BJX79" s="120"/>
      <c r="BJY79" s="120"/>
      <c r="BJZ79" s="120"/>
      <c r="BKA79" s="120"/>
      <c r="BKB79" s="120"/>
      <c r="BKC79" s="120"/>
      <c r="BKD79" s="120"/>
      <c r="BKE79" s="120"/>
      <c r="BKF79" s="120"/>
      <c r="BKG79" s="120"/>
      <c r="BKH79" s="120"/>
      <c r="BKI79" s="120"/>
      <c r="BKJ79" s="120"/>
      <c r="BKK79" s="120"/>
      <c r="BKL79" s="120"/>
      <c r="BKM79" s="120"/>
      <c r="BKN79" s="120"/>
      <c r="BKO79" s="120"/>
      <c r="BKP79" s="120"/>
      <c r="BKQ79" s="120"/>
      <c r="BKR79" s="120"/>
      <c r="BKS79" s="120"/>
      <c r="BKT79" s="120"/>
      <c r="BKU79" s="120"/>
      <c r="BKV79" s="120"/>
      <c r="BKW79" s="120"/>
      <c r="BKX79" s="120"/>
      <c r="BKY79" s="120"/>
      <c r="BKZ79" s="120"/>
      <c r="BLA79" s="120"/>
      <c r="BLB79" s="120"/>
      <c r="BLC79" s="120"/>
      <c r="BLD79" s="120"/>
      <c r="BLE79" s="120"/>
      <c r="BLF79" s="120"/>
      <c r="BLG79" s="120"/>
      <c r="BLH79" s="120"/>
      <c r="BLI79" s="120"/>
      <c r="BLJ79" s="120"/>
      <c r="BLK79" s="120"/>
      <c r="BLL79" s="120"/>
      <c r="BLM79" s="120"/>
      <c r="BLN79" s="120"/>
      <c r="BLO79" s="120"/>
      <c r="BLP79" s="120"/>
      <c r="BLQ79" s="120"/>
      <c r="BLR79" s="120"/>
      <c r="BLS79" s="120"/>
      <c r="BLT79" s="120"/>
      <c r="BLU79" s="120"/>
      <c r="BLV79" s="120"/>
      <c r="BLW79" s="120"/>
      <c r="BLX79" s="120"/>
      <c r="BLY79" s="120"/>
      <c r="BLZ79" s="120"/>
      <c r="BMA79" s="120"/>
      <c r="BMB79" s="120"/>
      <c r="BMC79" s="120"/>
      <c r="BMD79" s="120"/>
      <c r="BME79" s="120"/>
      <c r="BMF79" s="120"/>
      <c r="BMG79" s="120"/>
      <c r="BMH79" s="120"/>
      <c r="BMI79" s="120"/>
      <c r="BMJ79" s="120"/>
      <c r="BMK79" s="120"/>
      <c r="BML79" s="120"/>
      <c r="BMM79" s="120"/>
      <c r="BMN79" s="120"/>
      <c r="BMO79" s="120"/>
      <c r="BMP79" s="120"/>
      <c r="BMQ79" s="120"/>
      <c r="BMR79" s="120"/>
      <c r="BMS79" s="120"/>
      <c r="BMT79" s="120"/>
      <c r="BMU79" s="120"/>
      <c r="BMV79" s="120"/>
      <c r="BMW79" s="120"/>
      <c r="BMX79" s="120"/>
      <c r="BMY79" s="120"/>
      <c r="BMZ79" s="120"/>
      <c r="BNA79" s="120"/>
      <c r="BNB79" s="120"/>
      <c r="BNC79" s="120"/>
      <c r="BND79" s="120"/>
      <c r="BNE79" s="120"/>
      <c r="BNF79" s="120"/>
      <c r="BNG79" s="120"/>
      <c r="BNH79" s="120"/>
      <c r="BNI79" s="120"/>
      <c r="BNJ79" s="120"/>
      <c r="BNK79" s="120"/>
      <c r="BNL79" s="120"/>
      <c r="BNM79" s="120"/>
      <c r="BNN79" s="120"/>
      <c r="BNO79" s="120"/>
      <c r="BNP79" s="120"/>
      <c r="BNQ79" s="120"/>
      <c r="BNR79" s="120"/>
      <c r="BNS79" s="120"/>
      <c r="BNT79" s="120"/>
      <c r="BNU79" s="120"/>
      <c r="BNV79" s="120"/>
      <c r="BNW79" s="120"/>
      <c r="BNX79" s="120"/>
      <c r="BNY79" s="120"/>
      <c r="BNZ79" s="120"/>
      <c r="BOA79" s="120"/>
      <c r="BOB79" s="120"/>
      <c r="BOC79" s="120"/>
      <c r="BOD79" s="120"/>
      <c r="BOE79" s="120"/>
      <c r="BOF79" s="120"/>
      <c r="BOG79" s="120"/>
      <c r="BOH79" s="120"/>
      <c r="BOI79" s="120"/>
      <c r="BOJ79" s="120"/>
      <c r="BOK79" s="120"/>
      <c r="BOL79" s="120"/>
      <c r="BOM79" s="120"/>
      <c r="BON79" s="120"/>
      <c r="BOO79" s="120"/>
      <c r="BOP79" s="120"/>
      <c r="BOQ79" s="120"/>
      <c r="BOR79" s="120"/>
      <c r="BOS79" s="120"/>
      <c r="BOT79" s="120"/>
      <c r="BOU79" s="120"/>
      <c r="BOV79" s="120"/>
      <c r="BOW79" s="120"/>
      <c r="BOX79" s="120"/>
      <c r="BOY79" s="120"/>
      <c r="BOZ79" s="120"/>
      <c r="BPA79" s="120"/>
      <c r="BPB79" s="120"/>
      <c r="BPC79" s="120"/>
      <c r="BPD79" s="120"/>
      <c r="BPE79" s="120"/>
      <c r="BPF79" s="120"/>
      <c r="BPG79" s="120"/>
      <c r="BPH79" s="120"/>
      <c r="BPI79" s="120"/>
      <c r="BPJ79" s="120"/>
      <c r="BPK79" s="120"/>
      <c r="BPL79" s="120"/>
      <c r="BPM79" s="120"/>
      <c r="BPN79" s="120"/>
      <c r="BPO79" s="120"/>
      <c r="BPP79" s="120"/>
      <c r="BPQ79" s="120"/>
      <c r="BPR79" s="120"/>
      <c r="BPS79" s="120"/>
      <c r="BPT79" s="120"/>
      <c r="BPU79" s="120"/>
      <c r="BPV79" s="120"/>
      <c r="BPW79" s="120"/>
      <c r="BPX79" s="120"/>
      <c r="BPY79" s="120"/>
      <c r="BPZ79" s="120"/>
      <c r="BQA79" s="120"/>
      <c r="BQB79" s="120"/>
      <c r="BQC79" s="120"/>
      <c r="BQD79" s="120"/>
      <c r="BQE79" s="120"/>
      <c r="BQF79" s="120"/>
      <c r="BQG79" s="120"/>
      <c r="BQH79" s="120"/>
      <c r="BQI79" s="120"/>
      <c r="BQJ79" s="120"/>
      <c r="BQK79" s="120"/>
      <c r="BQL79" s="120"/>
      <c r="BQM79" s="120"/>
      <c r="BQN79" s="120"/>
      <c r="BQO79" s="120"/>
      <c r="BQP79" s="120"/>
      <c r="BQQ79" s="120"/>
      <c r="BQR79" s="120"/>
      <c r="BQS79" s="120"/>
      <c r="BQT79" s="120"/>
      <c r="BQU79" s="120"/>
      <c r="BQV79" s="120"/>
      <c r="BQW79" s="120"/>
      <c r="BQX79" s="120"/>
      <c r="BQY79" s="120"/>
      <c r="BQZ79" s="120"/>
      <c r="BRA79" s="120"/>
      <c r="BRB79" s="120"/>
      <c r="BRC79" s="120"/>
      <c r="BRD79" s="120"/>
      <c r="BRE79" s="120"/>
      <c r="BRF79" s="120"/>
      <c r="BRG79" s="120"/>
      <c r="BRH79" s="120"/>
      <c r="BRI79" s="120"/>
      <c r="BRJ79" s="120"/>
      <c r="BRK79" s="120"/>
      <c r="BRL79" s="120"/>
      <c r="BRM79" s="120"/>
      <c r="BRN79" s="120"/>
      <c r="BRO79" s="120"/>
      <c r="BRP79" s="120"/>
      <c r="BRQ79" s="120"/>
      <c r="BRR79" s="120"/>
      <c r="BRS79" s="120"/>
      <c r="BRT79" s="120"/>
      <c r="BRU79" s="120"/>
      <c r="BRV79" s="120"/>
      <c r="BRW79" s="120"/>
      <c r="BRX79" s="120"/>
      <c r="BRY79" s="120"/>
      <c r="BRZ79" s="120"/>
      <c r="BSA79" s="120"/>
      <c r="BSB79" s="120"/>
      <c r="BSC79" s="120"/>
      <c r="BSD79" s="120"/>
      <c r="BSE79" s="120"/>
      <c r="BSF79" s="120"/>
      <c r="BSG79" s="120"/>
      <c r="BSH79" s="120"/>
      <c r="BSI79" s="120"/>
      <c r="BSJ79" s="120"/>
      <c r="BSK79" s="120"/>
      <c r="BSL79" s="120"/>
      <c r="BSM79" s="120"/>
      <c r="BSN79" s="120"/>
      <c r="BSO79" s="120"/>
      <c r="BSP79" s="120"/>
      <c r="BSQ79" s="120"/>
      <c r="BSR79" s="120"/>
      <c r="BSS79" s="120"/>
      <c r="BST79" s="120"/>
      <c r="BSU79" s="120"/>
      <c r="BSV79" s="120"/>
      <c r="BSW79" s="120"/>
      <c r="BSX79" s="120"/>
      <c r="BSY79" s="120"/>
      <c r="BSZ79" s="120"/>
      <c r="BTA79" s="120"/>
      <c r="BTB79" s="120"/>
      <c r="BTC79" s="120"/>
      <c r="BTD79" s="120"/>
      <c r="BTE79" s="120"/>
      <c r="BTF79" s="120"/>
      <c r="BTG79" s="120"/>
      <c r="BTH79" s="120"/>
      <c r="BTI79" s="120"/>
      <c r="BTJ79" s="120"/>
      <c r="BTK79" s="120"/>
      <c r="BTL79" s="120"/>
      <c r="BTM79" s="120"/>
      <c r="BTN79" s="120"/>
      <c r="BTO79" s="120"/>
      <c r="BTP79" s="120"/>
      <c r="BTQ79" s="120"/>
      <c r="BTR79" s="120"/>
      <c r="BTS79" s="120"/>
      <c r="BTT79" s="120"/>
      <c r="BTU79" s="120"/>
      <c r="BTV79" s="120"/>
      <c r="BTW79" s="120"/>
      <c r="BTX79" s="120"/>
      <c r="BTY79" s="120"/>
      <c r="BTZ79" s="120"/>
      <c r="BUA79" s="120"/>
      <c r="BUB79" s="120"/>
      <c r="BUC79" s="120"/>
      <c r="BUD79" s="120"/>
      <c r="BUE79" s="120"/>
      <c r="BUF79" s="120"/>
      <c r="BUG79" s="120"/>
      <c r="BUH79" s="120"/>
      <c r="BUI79" s="120"/>
      <c r="BUJ79" s="120"/>
      <c r="BUK79" s="120"/>
      <c r="BUL79" s="120"/>
      <c r="BUM79" s="120"/>
      <c r="BUN79" s="120"/>
      <c r="BUO79" s="120"/>
      <c r="BUP79" s="120"/>
      <c r="BUQ79" s="120"/>
      <c r="BUR79" s="120"/>
      <c r="BUS79" s="120"/>
      <c r="BUT79" s="120"/>
      <c r="BUU79" s="120"/>
      <c r="BUV79" s="120"/>
      <c r="BUW79" s="120"/>
      <c r="BUX79" s="120"/>
      <c r="BUY79" s="120"/>
      <c r="BUZ79" s="120"/>
      <c r="BVA79" s="120"/>
      <c r="BVB79" s="120"/>
      <c r="BVC79" s="120"/>
      <c r="BVD79" s="120"/>
      <c r="BVE79" s="120"/>
      <c r="BVF79" s="120"/>
      <c r="BVG79" s="120"/>
      <c r="BVH79" s="120"/>
      <c r="BVI79" s="120"/>
      <c r="BVJ79" s="120"/>
      <c r="BVK79" s="120"/>
      <c r="BVL79" s="120"/>
      <c r="BVM79" s="120"/>
      <c r="BVN79" s="120"/>
      <c r="BVO79" s="120"/>
      <c r="BVP79" s="120"/>
      <c r="BVQ79" s="120"/>
      <c r="BVR79" s="120"/>
      <c r="BVS79" s="120"/>
      <c r="BVT79" s="120"/>
      <c r="BVU79" s="120"/>
      <c r="BVV79" s="120"/>
      <c r="BVW79" s="120"/>
      <c r="BVX79" s="120"/>
      <c r="BVY79" s="120"/>
      <c r="BVZ79" s="120"/>
      <c r="BWA79" s="120"/>
      <c r="BWB79" s="120"/>
      <c r="BWC79" s="120"/>
      <c r="BWD79" s="120"/>
      <c r="BWE79" s="120"/>
      <c r="BWF79" s="120"/>
      <c r="BWG79" s="120"/>
      <c r="BWH79" s="120"/>
      <c r="BWI79" s="120"/>
      <c r="BWJ79" s="120"/>
      <c r="BWK79" s="120"/>
      <c r="BWL79" s="120"/>
      <c r="BWM79" s="120"/>
      <c r="BWN79" s="120"/>
      <c r="BWO79" s="120"/>
      <c r="BWP79" s="120"/>
      <c r="BWQ79" s="120"/>
      <c r="BWR79" s="120"/>
      <c r="BWS79" s="120"/>
      <c r="BWT79" s="120"/>
      <c r="BWU79" s="120"/>
      <c r="BWV79" s="120"/>
      <c r="BWW79" s="120"/>
      <c r="BWX79" s="120"/>
      <c r="BWY79" s="120"/>
      <c r="BWZ79" s="120"/>
      <c r="BXA79" s="120"/>
      <c r="BXB79" s="120"/>
      <c r="BXC79" s="120"/>
      <c r="BXD79" s="120"/>
      <c r="BXE79" s="120"/>
      <c r="BXF79" s="120"/>
      <c r="BXG79" s="120"/>
      <c r="BXH79" s="120"/>
      <c r="BXI79" s="120"/>
      <c r="BXJ79" s="120"/>
      <c r="BXK79" s="120"/>
      <c r="BXL79" s="120"/>
      <c r="BXM79" s="120"/>
      <c r="BXN79" s="120"/>
      <c r="BXO79" s="120"/>
      <c r="BXP79" s="120"/>
      <c r="BXQ79" s="120"/>
      <c r="BXR79" s="120"/>
      <c r="BXS79" s="120"/>
      <c r="BXT79" s="120"/>
      <c r="BXU79" s="120"/>
      <c r="BXV79" s="120"/>
      <c r="BXW79" s="120"/>
      <c r="BXX79" s="120"/>
      <c r="BXY79" s="120"/>
      <c r="BXZ79" s="120"/>
      <c r="BYA79" s="120"/>
      <c r="BYB79" s="120"/>
      <c r="BYC79" s="120"/>
      <c r="BYD79" s="120"/>
      <c r="BYE79" s="120"/>
      <c r="BYF79" s="120"/>
      <c r="BYG79" s="120"/>
      <c r="BYH79" s="120"/>
      <c r="BYI79" s="120"/>
      <c r="BYJ79" s="120"/>
      <c r="BYK79" s="120"/>
      <c r="BYL79" s="120"/>
      <c r="BYM79" s="120"/>
      <c r="BYN79" s="120"/>
      <c r="BYO79" s="120"/>
      <c r="BYP79" s="120"/>
      <c r="BYQ79" s="120"/>
      <c r="BYR79" s="120"/>
      <c r="BYS79" s="120"/>
      <c r="BYT79" s="120"/>
      <c r="BYU79" s="120"/>
      <c r="BYV79" s="120"/>
      <c r="BYW79" s="120"/>
      <c r="BYX79" s="120"/>
      <c r="BYY79" s="120"/>
      <c r="BYZ79" s="120"/>
      <c r="BZA79" s="120"/>
      <c r="BZB79" s="120"/>
      <c r="BZC79" s="120"/>
      <c r="BZD79" s="120"/>
      <c r="BZE79" s="120"/>
      <c r="BZF79" s="120"/>
      <c r="BZG79" s="120"/>
      <c r="BZH79" s="120"/>
      <c r="BZI79" s="120"/>
      <c r="BZJ79" s="120"/>
      <c r="BZK79" s="120"/>
      <c r="BZL79" s="120"/>
      <c r="BZM79" s="120"/>
      <c r="BZN79" s="120"/>
      <c r="BZO79" s="120"/>
      <c r="BZP79" s="120"/>
      <c r="BZQ79" s="120"/>
      <c r="BZR79" s="120"/>
      <c r="BZS79" s="120"/>
      <c r="BZT79" s="120"/>
      <c r="BZU79" s="120"/>
      <c r="BZV79" s="120"/>
      <c r="BZW79" s="120"/>
      <c r="BZX79" s="120"/>
      <c r="BZY79" s="120"/>
      <c r="BZZ79" s="120"/>
      <c r="CAA79" s="120"/>
      <c r="CAB79" s="120"/>
      <c r="CAC79" s="120"/>
      <c r="CAD79" s="120"/>
      <c r="CAE79" s="120"/>
      <c r="CAF79" s="120"/>
      <c r="CAG79" s="120"/>
      <c r="CAH79" s="120"/>
      <c r="CAI79" s="120"/>
      <c r="CAJ79" s="120"/>
      <c r="CAK79" s="120"/>
      <c r="CAL79" s="120"/>
      <c r="CAM79" s="120"/>
      <c r="CAN79" s="120"/>
      <c r="CAO79" s="120"/>
      <c r="CAP79" s="120"/>
      <c r="CAQ79" s="120"/>
      <c r="CAR79" s="120"/>
      <c r="CAS79" s="120"/>
      <c r="CAT79" s="120"/>
      <c r="CAU79" s="120"/>
      <c r="CAV79" s="120"/>
      <c r="CAW79" s="120"/>
      <c r="CAX79" s="120"/>
      <c r="CAY79" s="120"/>
      <c r="CAZ79" s="120"/>
      <c r="CBA79" s="120"/>
      <c r="CBB79" s="120"/>
      <c r="CBC79" s="120"/>
      <c r="CBD79" s="120"/>
      <c r="CBE79" s="120"/>
      <c r="CBF79" s="120"/>
      <c r="CBG79" s="120"/>
      <c r="CBH79" s="120"/>
      <c r="CBI79" s="120"/>
      <c r="CBJ79" s="120"/>
      <c r="CBK79" s="120"/>
      <c r="CBL79" s="120"/>
      <c r="CBM79" s="120"/>
      <c r="CBN79" s="120"/>
      <c r="CBO79" s="120"/>
      <c r="CBP79" s="120"/>
      <c r="CBQ79" s="120"/>
      <c r="CBR79" s="120"/>
      <c r="CBS79" s="120"/>
      <c r="CBT79" s="120"/>
      <c r="CBU79" s="120"/>
      <c r="CBV79" s="120"/>
      <c r="CBW79" s="120"/>
      <c r="CBX79" s="120"/>
      <c r="CBY79" s="120"/>
      <c r="CBZ79" s="120"/>
      <c r="CCA79" s="120"/>
      <c r="CCB79" s="120"/>
      <c r="CCC79" s="120"/>
      <c r="CCD79" s="120"/>
      <c r="CCE79" s="120"/>
      <c r="CCF79" s="120"/>
      <c r="CCG79" s="120"/>
      <c r="CCH79" s="120"/>
      <c r="CCI79" s="120"/>
      <c r="CCJ79" s="120"/>
      <c r="CCK79" s="120"/>
      <c r="CCL79" s="120"/>
      <c r="CCM79" s="120"/>
      <c r="CCN79" s="120"/>
      <c r="CCO79" s="120"/>
      <c r="CCP79" s="120"/>
      <c r="CCQ79" s="120"/>
      <c r="CCR79" s="120"/>
      <c r="CCS79" s="120"/>
      <c r="CCT79" s="120"/>
      <c r="CCU79" s="120"/>
      <c r="CCV79" s="120"/>
      <c r="CCW79" s="120"/>
      <c r="CCX79" s="120"/>
      <c r="CCY79" s="120"/>
      <c r="CCZ79" s="120"/>
      <c r="CDA79" s="120"/>
      <c r="CDB79" s="120"/>
      <c r="CDC79" s="120"/>
      <c r="CDD79" s="120"/>
      <c r="CDE79" s="120"/>
      <c r="CDF79" s="120"/>
      <c r="CDG79" s="120"/>
      <c r="CDH79" s="120"/>
      <c r="CDI79" s="120"/>
      <c r="CDJ79" s="120"/>
      <c r="CDK79" s="120"/>
      <c r="CDL79" s="120"/>
      <c r="CDM79" s="120"/>
      <c r="CDN79" s="120"/>
      <c r="CDO79" s="120"/>
      <c r="CDP79" s="120"/>
      <c r="CDQ79" s="120"/>
      <c r="CDR79" s="120"/>
      <c r="CDS79" s="120"/>
      <c r="CDT79" s="120"/>
      <c r="CDU79" s="120"/>
      <c r="CDV79" s="120"/>
      <c r="CDW79" s="120"/>
      <c r="CDX79" s="120"/>
      <c r="CDY79" s="120"/>
      <c r="CDZ79" s="120"/>
      <c r="CEA79" s="120"/>
      <c r="CEB79" s="120"/>
      <c r="CEC79" s="120"/>
      <c r="CED79" s="120"/>
      <c r="CEE79" s="120"/>
      <c r="CEF79" s="120"/>
      <c r="CEG79" s="120"/>
      <c r="CEH79" s="120"/>
      <c r="CEI79" s="120"/>
      <c r="CEJ79" s="120"/>
      <c r="CEK79" s="120"/>
      <c r="CEL79" s="120"/>
      <c r="CEM79" s="120"/>
      <c r="CEN79" s="120"/>
      <c r="CEO79" s="120"/>
      <c r="CEP79" s="120"/>
      <c r="CEQ79" s="120"/>
      <c r="CER79" s="120"/>
      <c r="CES79" s="120"/>
      <c r="CET79" s="120"/>
      <c r="CEU79" s="120"/>
      <c r="CEV79" s="120"/>
      <c r="CEW79" s="120"/>
      <c r="CEX79" s="120"/>
      <c r="CEY79" s="120"/>
      <c r="CEZ79" s="120"/>
      <c r="CFA79" s="120"/>
      <c r="CFB79" s="120"/>
      <c r="CFC79" s="120"/>
      <c r="CFD79" s="120"/>
      <c r="CFE79" s="120"/>
      <c r="CFF79" s="120"/>
      <c r="CFG79" s="120"/>
      <c r="CFH79" s="120"/>
      <c r="CFI79" s="120"/>
      <c r="CFJ79" s="120"/>
      <c r="CFK79" s="120"/>
      <c r="CFL79" s="120"/>
      <c r="CFM79" s="120"/>
      <c r="CFN79" s="120"/>
      <c r="CFO79" s="120"/>
      <c r="CFP79" s="120"/>
      <c r="CFQ79" s="120"/>
      <c r="CFR79" s="120"/>
      <c r="CFS79" s="120"/>
      <c r="CFT79" s="120"/>
      <c r="CFU79" s="120"/>
      <c r="CFV79" s="120"/>
      <c r="CFW79" s="120"/>
      <c r="CFX79" s="120"/>
      <c r="CFY79" s="120"/>
      <c r="CFZ79" s="120"/>
      <c r="CGA79" s="120"/>
      <c r="CGB79" s="120"/>
      <c r="CGC79" s="120"/>
      <c r="CGD79" s="120"/>
      <c r="CGE79" s="120"/>
      <c r="CGF79" s="120"/>
      <c r="CGG79" s="120"/>
      <c r="CGH79" s="120"/>
      <c r="CGI79" s="120"/>
      <c r="CGJ79" s="120"/>
      <c r="CGK79" s="120"/>
      <c r="CGL79" s="120"/>
      <c r="CGM79" s="120"/>
      <c r="CGN79" s="120"/>
      <c r="CGO79" s="120"/>
      <c r="CGP79" s="120"/>
      <c r="CGQ79" s="120"/>
      <c r="CGR79" s="120"/>
      <c r="CGS79" s="120"/>
      <c r="CGT79" s="120"/>
      <c r="CGU79" s="120"/>
      <c r="CGV79" s="120"/>
      <c r="CGW79" s="120"/>
      <c r="CGX79" s="120"/>
      <c r="CGY79" s="120"/>
      <c r="CGZ79" s="120"/>
      <c r="CHA79" s="120"/>
      <c r="CHB79" s="120"/>
      <c r="CHC79" s="120"/>
      <c r="CHD79" s="120"/>
      <c r="CHE79" s="120"/>
      <c r="CHF79" s="120"/>
      <c r="CHG79" s="120"/>
      <c r="CHH79" s="120"/>
      <c r="CHI79" s="120"/>
      <c r="CHJ79" s="120"/>
      <c r="CHK79" s="120"/>
      <c r="CHL79" s="120"/>
      <c r="CHM79" s="120"/>
      <c r="CHN79" s="120"/>
      <c r="CHO79" s="120"/>
      <c r="CHP79" s="120"/>
      <c r="CHQ79" s="120"/>
      <c r="CHR79" s="120"/>
      <c r="CHS79" s="120"/>
      <c r="CHT79" s="120"/>
      <c r="CHU79" s="120"/>
      <c r="CHV79" s="120"/>
      <c r="CHW79" s="120"/>
      <c r="CHX79" s="120"/>
      <c r="CHY79" s="120"/>
      <c r="CHZ79" s="120"/>
      <c r="CIA79" s="120"/>
      <c r="CIB79" s="120"/>
      <c r="CIC79" s="120"/>
      <c r="CID79" s="120"/>
      <c r="CIE79" s="120"/>
      <c r="CIF79" s="120"/>
      <c r="CIG79" s="120"/>
      <c r="CIH79" s="120"/>
      <c r="CII79" s="120"/>
      <c r="CIJ79" s="120"/>
      <c r="CIK79" s="120"/>
      <c r="CIL79" s="120"/>
      <c r="CIM79" s="120"/>
      <c r="CIN79" s="120"/>
      <c r="CIO79" s="120"/>
      <c r="CIP79" s="120"/>
      <c r="CIQ79" s="120"/>
      <c r="CIR79" s="120"/>
      <c r="CIS79" s="120"/>
      <c r="CIT79" s="120"/>
      <c r="CIU79" s="120"/>
      <c r="CIV79" s="120"/>
      <c r="CIW79" s="120"/>
      <c r="CIX79" s="120"/>
      <c r="CIY79" s="120"/>
      <c r="CIZ79" s="120"/>
      <c r="CJA79" s="120"/>
      <c r="CJB79" s="120"/>
      <c r="CJC79" s="120"/>
      <c r="CJD79" s="120"/>
      <c r="CJE79" s="120"/>
      <c r="CJF79" s="120"/>
      <c r="CJG79" s="120"/>
      <c r="CJH79" s="120"/>
      <c r="CJI79" s="120"/>
      <c r="CJJ79" s="120"/>
      <c r="CJK79" s="120"/>
      <c r="CJL79" s="120"/>
      <c r="CJM79" s="120"/>
      <c r="CJN79" s="120"/>
      <c r="CJO79" s="120"/>
      <c r="CJP79" s="120"/>
      <c r="CJQ79" s="120"/>
      <c r="CJR79" s="120"/>
      <c r="CJS79" s="120"/>
      <c r="CJT79" s="120"/>
      <c r="CJU79" s="120"/>
      <c r="CJV79" s="120"/>
      <c r="CJW79" s="120"/>
      <c r="CJX79" s="120"/>
      <c r="CJY79" s="120"/>
      <c r="CJZ79" s="120"/>
      <c r="CKA79" s="120"/>
      <c r="CKB79" s="120"/>
      <c r="CKC79" s="120"/>
      <c r="CKD79" s="120"/>
      <c r="CKE79" s="120"/>
      <c r="CKF79" s="120"/>
      <c r="CKG79" s="120"/>
      <c r="CKH79" s="120"/>
      <c r="CKI79" s="120"/>
      <c r="CKJ79" s="120"/>
      <c r="CKK79" s="120"/>
      <c r="CKL79" s="120"/>
      <c r="CKM79" s="120"/>
      <c r="CKN79" s="120"/>
      <c r="CKO79" s="120"/>
      <c r="CKP79" s="120"/>
      <c r="CKQ79" s="120"/>
      <c r="CKR79" s="120"/>
      <c r="CKS79" s="120"/>
      <c r="CKT79" s="120"/>
      <c r="CKU79" s="120"/>
      <c r="CKV79" s="120"/>
      <c r="CKW79" s="120"/>
      <c r="CKX79" s="120"/>
      <c r="CKY79" s="120"/>
      <c r="CKZ79" s="120"/>
      <c r="CLA79" s="120"/>
      <c r="CLB79" s="120"/>
      <c r="CLC79" s="120"/>
      <c r="CLD79" s="120"/>
      <c r="CLE79" s="120"/>
      <c r="CLF79" s="120"/>
      <c r="CLG79" s="120"/>
      <c r="CLH79" s="120"/>
      <c r="CLI79" s="120"/>
      <c r="CLJ79" s="120"/>
      <c r="CLK79" s="120"/>
      <c r="CLL79" s="120"/>
      <c r="CLM79" s="120"/>
      <c r="CLN79" s="120"/>
      <c r="CLO79" s="120"/>
      <c r="CLP79" s="120"/>
      <c r="CLQ79" s="120"/>
      <c r="CLR79" s="120"/>
      <c r="CLS79" s="120"/>
      <c r="CLT79" s="120"/>
      <c r="CLU79" s="120"/>
      <c r="CLV79" s="120"/>
      <c r="CLW79" s="120"/>
      <c r="CLX79" s="120"/>
      <c r="CLY79" s="120"/>
      <c r="CLZ79" s="120"/>
      <c r="CMA79" s="120"/>
      <c r="CMB79" s="120"/>
      <c r="CMC79" s="120"/>
      <c r="CMD79" s="120"/>
      <c r="CME79" s="120"/>
      <c r="CMF79" s="120"/>
      <c r="CMG79" s="120"/>
      <c r="CMH79" s="120"/>
      <c r="CMI79" s="120"/>
      <c r="CMJ79" s="120"/>
      <c r="CMK79" s="120"/>
      <c r="CML79" s="120"/>
      <c r="CMM79" s="120"/>
      <c r="CMN79" s="120"/>
      <c r="CMO79" s="120"/>
      <c r="CMP79" s="120"/>
      <c r="CMQ79" s="120"/>
      <c r="CMR79" s="120"/>
      <c r="CMS79" s="120"/>
      <c r="CMT79" s="120"/>
      <c r="CMU79" s="120"/>
      <c r="CMV79" s="120"/>
      <c r="CMW79" s="120"/>
      <c r="CMX79" s="120"/>
      <c r="CMY79" s="120"/>
      <c r="CMZ79" s="120"/>
      <c r="CNA79" s="120"/>
      <c r="CNB79" s="120"/>
      <c r="CNC79" s="120"/>
      <c r="CND79" s="120"/>
      <c r="CNE79" s="120"/>
      <c r="CNF79" s="120"/>
      <c r="CNG79" s="120"/>
      <c r="CNH79" s="120"/>
      <c r="CNI79" s="120"/>
      <c r="CNJ79" s="120"/>
      <c r="CNK79" s="120"/>
      <c r="CNL79" s="120"/>
      <c r="CNM79" s="120"/>
      <c r="CNN79" s="120"/>
      <c r="CNO79" s="120"/>
      <c r="CNP79" s="120"/>
      <c r="CNQ79" s="120"/>
      <c r="CNR79" s="120"/>
      <c r="CNS79" s="120"/>
      <c r="CNT79" s="120"/>
      <c r="CNU79" s="120"/>
      <c r="CNV79" s="120"/>
      <c r="CNW79" s="120"/>
      <c r="CNX79" s="120"/>
      <c r="CNY79" s="120"/>
      <c r="CNZ79" s="120"/>
      <c r="COA79" s="120"/>
      <c r="COB79" s="120"/>
      <c r="COC79" s="120"/>
      <c r="COD79" s="120"/>
      <c r="COE79" s="120"/>
      <c r="COF79" s="120"/>
      <c r="COG79" s="120"/>
      <c r="COH79" s="120"/>
      <c r="COI79" s="120"/>
      <c r="COJ79" s="120"/>
      <c r="COK79" s="120"/>
      <c r="COL79" s="120"/>
      <c r="COM79" s="120"/>
      <c r="CON79" s="120"/>
      <c r="COO79" s="120"/>
      <c r="COP79" s="120"/>
      <c r="COQ79" s="120"/>
      <c r="COR79" s="120"/>
      <c r="COS79" s="120"/>
      <c r="COT79" s="120"/>
      <c r="COU79" s="120"/>
      <c r="COV79" s="120"/>
      <c r="COW79" s="120"/>
      <c r="COX79" s="120"/>
      <c r="COY79" s="120"/>
      <c r="COZ79" s="120"/>
      <c r="CPA79" s="120"/>
      <c r="CPB79" s="120"/>
      <c r="CPC79" s="120"/>
      <c r="CPD79" s="120"/>
      <c r="CPE79" s="120"/>
      <c r="CPF79" s="120"/>
      <c r="CPG79" s="120"/>
      <c r="CPH79" s="120"/>
      <c r="CPI79" s="120"/>
      <c r="CPJ79" s="120"/>
      <c r="CPK79" s="120"/>
      <c r="CPL79" s="120"/>
      <c r="CPM79" s="120"/>
      <c r="CPN79" s="120"/>
      <c r="CPO79" s="120"/>
      <c r="CPP79" s="120"/>
      <c r="CPQ79" s="120"/>
      <c r="CPR79" s="120"/>
      <c r="CPS79" s="120"/>
      <c r="CPT79" s="120"/>
      <c r="CPU79" s="120"/>
      <c r="CPV79" s="120"/>
      <c r="CPW79" s="120"/>
      <c r="CPX79" s="120"/>
      <c r="CPY79" s="120"/>
      <c r="CPZ79" s="120"/>
      <c r="CQA79" s="120"/>
      <c r="CQB79" s="120"/>
      <c r="CQC79" s="120"/>
      <c r="CQD79" s="120"/>
      <c r="CQE79" s="120"/>
      <c r="CQF79" s="120"/>
      <c r="CQG79" s="120"/>
      <c r="CQH79" s="120"/>
      <c r="CQI79" s="120"/>
      <c r="CQJ79" s="120"/>
      <c r="CQK79" s="120"/>
      <c r="CQL79" s="120"/>
      <c r="CQM79" s="120"/>
      <c r="CQN79" s="120"/>
      <c r="CQO79" s="120"/>
      <c r="CQP79" s="120"/>
      <c r="CQQ79" s="120"/>
      <c r="CQR79" s="120"/>
      <c r="CQS79" s="120"/>
      <c r="CQT79" s="120"/>
      <c r="CQU79" s="120"/>
      <c r="CQV79" s="120"/>
      <c r="CQW79" s="120"/>
      <c r="CQX79" s="120"/>
      <c r="CQY79" s="120"/>
      <c r="CQZ79" s="120"/>
      <c r="CRA79" s="120"/>
      <c r="CRB79" s="120"/>
      <c r="CRC79" s="120"/>
      <c r="CRD79" s="120"/>
      <c r="CRE79" s="120"/>
      <c r="CRF79" s="120"/>
      <c r="CRG79" s="120"/>
      <c r="CRH79" s="120"/>
      <c r="CRI79" s="120"/>
      <c r="CRJ79" s="120"/>
      <c r="CRK79" s="120"/>
      <c r="CRL79" s="120"/>
      <c r="CRM79" s="120"/>
      <c r="CRN79" s="120"/>
      <c r="CRO79" s="120"/>
      <c r="CRP79" s="120"/>
      <c r="CRQ79" s="120"/>
      <c r="CRR79" s="120"/>
      <c r="CRS79" s="120"/>
      <c r="CRT79" s="120"/>
      <c r="CRU79" s="120"/>
      <c r="CRV79" s="120"/>
      <c r="CRW79" s="120"/>
      <c r="CRX79" s="120"/>
      <c r="CRY79" s="120"/>
      <c r="CRZ79" s="120"/>
      <c r="CSA79" s="120"/>
      <c r="CSB79" s="120"/>
      <c r="CSC79" s="120"/>
      <c r="CSD79" s="120"/>
      <c r="CSE79" s="120"/>
      <c r="CSF79" s="120"/>
      <c r="CSG79" s="120"/>
      <c r="CSH79" s="120"/>
      <c r="CSI79" s="120"/>
      <c r="CSJ79" s="120"/>
      <c r="CSK79" s="120"/>
      <c r="CSL79" s="120"/>
      <c r="CSM79" s="120"/>
      <c r="CSN79" s="120"/>
      <c r="CSO79" s="120"/>
      <c r="CSP79" s="120"/>
      <c r="CSQ79" s="120"/>
      <c r="CSR79" s="120"/>
      <c r="CSS79" s="120"/>
      <c r="CST79" s="120"/>
      <c r="CSU79" s="120"/>
      <c r="CSV79" s="120"/>
      <c r="CSW79" s="120"/>
      <c r="CSX79" s="120"/>
      <c r="CSY79" s="120"/>
      <c r="CSZ79" s="120"/>
      <c r="CTA79" s="120"/>
      <c r="CTB79" s="120"/>
      <c r="CTC79" s="120"/>
      <c r="CTD79" s="120"/>
      <c r="CTE79" s="120"/>
      <c r="CTF79" s="120"/>
      <c r="CTG79" s="120"/>
      <c r="CTH79" s="120"/>
      <c r="CTI79" s="120"/>
      <c r="CTJ79" s="120"/>
      <c r="CTK79" s="120"/>
      <c r="CTL79" s="120"/>
      <c r="CTM79" s="120"/>
      <c r="CTN79" s="120"/>
      <c r="CTO79" s="120"/>
      <c r="CTP79" s="120"/>
      <c r="CTQ79" s="120"/>
      <c r="CTR79" s="120"/>
      <c r="CTS79" s="120"/>
      <c r="CTT79" s="120"/>
      <c r="CTU79" s="120"/>
      <c r="CTV79" s="120"/>
      <c r="CTW79" s="120"/>
      <c r="CTX79" s="120"/>
      <c r="CTY79" s="120"/>
      <c r="CTZ79" s="120"/>
      <c r="CUA79" s="120"/>
      <c r="CUB79" s="120"/>
      <c r="CUC79" s="120"/>
      <c r="CUD79" s="120"/>
      <c r="CUE79" s="120"/>
      <c r="CUF79" s="120"/>
      <c r="CUG79" s="120"/>
      <c r="CUH79" s="120"/>
      <c r="CUI79" s="120"/>
      <c r="CUJ79" s="120"/>
      <c r="CUK79" s="120"/>
      <c r="CUL79" s="120"/>
      <c r="CUM79" s="120"/>
      <c r="CUN79" s="120"/>
      <c r="CUO79" s="120"/>
      <c r="CUP79" s="120"/>
      <c r="CUQ79" s="120"/>
      <c r="CUR79" s="120"/>
      <c r="CUS79" s="120"/>
      <c r="CUT79" s="120"/>
      <c r="CUU79" s="120"/>
      <c r="CUV79" s="120"/>
      <c r="CUW79" s="120"/>
      <c r="CUX79" s="120"/>
      <c r="CUY79" s="120"/>
      <c r="CUZ79" s="120"/>
      <c r="CVA79" s="120"/>
      <c r="CVB79" s="120"/>
      <c r="CVC79" s="120"/>
      <c r="CVD79" s="120"/>
      <c r="CVE79" s="120"/>
      <c r="CVF79" s="120"/>
      <c r="CVG79" s="120"/>
      <c r="CVH79" s="120"/>
      <c r="CVI79" s="120"/>
      <c r="CVJ79" s="120"/>
      <c r="CVK79" s="120"/>
      <c r="CVL79" s="120"/>
      <c r="CVM79" s="120"/>
      <c r="CVN79" s="120"/>
      <c r="CVO79" s="120"/>
      <c r="CVP79" s="120"/>
      <c r="CVQ79" s="120"/>
      <c r="CVR79" s="120"/>
      <c r="CVS79" s="120"/>
      <c r="CVT79" s="120"/>
      <c r="CVU79" s="120"/>
      <c r="CVV79" s="120"/>
      <c r="CVW79" s="120"/>
      <c r="CVX79" s="120"/>
      <c r="CVY79" s="120"/>
      <c r="CVZ79" s="120"/>
      <c r="CWA79" s="120"/>
      <c r="CWB79" s="120"/>
      <c r="CWC79" s="120"/>
      <c r="CWD79" s="120"/>
      <c r="CWE79" s="120"/>
      <c r="CWF79" s="120"/>
      <c r="CWG79" s="120"/>
      <c r="CWH79" s="120"/>
      <c r="CWI79" s="120"/>
      <c r="CWJ79" s="120"/>
      <c r="CWK79" s="120"/>
      <c r="CWL79" s="120"/>
      <c r="CWM79" s="120"/>
      <c r="CWN79" s="120"/>
      <c r="CWO79" s="120"/>
      <c r="CWP79" s="120"/>
      <c r="CWQ79" s="120"/>
      <c r="CWR79" s="120"/>
      <c r="CWS79" s="120"/>
      <c r="CWT79" s="120"/>
      <c r="CWU79" s="120"/>
      <c r="CWV79" s="120"/>
      <c r="CWW79" s="120"/>
      <c r="CWX79" s="120"/>
      <c r="CWY79" s="120"/>
      <c r="CWZ79" s="120"/>
      <c r="CXA79" s="120"/>
      <c r="CXB79" s="120"/>
      <c r="CXC79" s="120"/>
      <c r="CXD79" s="120"/>
      <c r="CXE79" s="120"/>
      <c r="CXF79" s="120"/>
      <c r="CXG79" s="120"/>
      <c r="CXH79" s="120"/>
      <c r="CXI79" s="120"/>
      <c r="CXJ79" s="120"/>
      <c r="CXK79" s="120"/>
      <c r="CXL79" s="120"/>
      <c r="CXM79" s="120"/>
      <c r="CXN79" s="120"/>
      <c r="CXO79" s="120"/>
      <c r="CXP79" s="120"/>
      <c r="CXQ79" s="120"/>
      <c r="CXR79" s="120"/>
      <c r="CXS79" s="120"/>
      <c r="CXT79" s="120"/>
      <c r="CXU79" s="120"/>
      <c r="CXV79" s="120"/>
      <c r="CXW79" s="120"/>
      <c r="CXX79" s="120"/>
      <c r="CXY79" s="120"/>
      <c r="CXZ79" s="120"/>
      <c r="CYA79" s="120"/>
      <c r="CYB79" s="120"/>
      <c r="CYC79" s="120"/>
      <c r="CYD79" s="120"/>
      <c r="CYE79" s="120"/>
      <c r="CYF79" s="120"/>
      <c r="CYG79" s="120"/>
      <c r="CYH79" s="120"/>
      <c r="CYI79" s="120"/>
      <c r="CYJ79" s="120"/>
      <c r="CYK79" s="120"/>
      <c r="CYL79" s="120"/>
      <c r="CYM79" s="120"/>
      <c r="CYN79" s="120"/>
      <c r="CYO79" s="120"/>
      <c r="CYP79" s="120"/>
      <c r="CYQ79" s="120"/>
      <c r="CYR79" s="120"/>
      <c r="CYS79" s="120"/>
      <c r="CYT79" s="120"/>
      <c r="CYU79" s="120"/>
      <c r="CYV79" s="120"/>
      <c r="CYW79" s="120"/>
      <c r="CYX79" s="120"/>
      <c r="CYY79" s="120"/>
      <c r="CYZ79" s="120"/>
      <c r="CZA79" s="120"/>
      <c r="CZB79" s="120"/>
      <c r="CZC79" s="120"/>
      <c r="CZD79" s="120"/>
      <c r="CZE79" s="120"/>
      <c r="CZF79" s="120"/>
      <c r="CZG79" s="120"/>
      <c r="CZH79" s="120"/>
      <c r="CZI79" s="120"/>
      <c r="CZJ79" s="120"/>
      <c r="CZK79" s="120"/>
      <c r="CZL79" s="120"/>
      <c r="CZM79" s="120"/>
      <c r="CZN79" s="120"/>
      <c r="CZO79" s="120"/>
      <c r="CZP79" s="120"/>
      <c r="CZQ79" s="120"/>
      <c r="CZR79" s="120"/>
      <c r="CZS79" s="120"/>
      <c r="CZT79" s="120"/>
      <c r="CZU79" s="120"/>
      <c r="CZV79" s="120"/>
      <c r="CZW79" s="120"/>
      <c r="CZX79" s="120"/>
      <c r="CZY79" s="120"/>
      <c r="CZZ79" s="120"/>
      <c r="DAA79" s="120"/>
      <c r="DAB79" s="120"/>
      <c r="DAC79" s="120"/>
      <c r="DAD79" s="120"/>
      <c r="DAE79" s="120"/>
      <c r="DAF79" s="120"/>
      <c r="DAG79" s="120"/>
      <c r="DAH79" s="120"/>
      <c r="DAI79" s="120"/>
      <c r="DAJ79" s="120"/>
      <c r="DAK79" s="120"/>
      <c r="DAL79" s="120"/>
      <c r="DAM79" s="120"/>
      <c r="DAN79" s="120"/>
      <c r="DAO79" s="120"/>
      <c r="DAP79" s="120"/>
      <c r="DAQ79" s="120"/>
      <c r="DAR79" s="120"/>
      <c r="DAS79" s="120"/>
      <c r="DAT79" s="120"/>
      <c r="DAU79" s="120"/>
      <c r="DAV79" s="120"/>
      <c r="DAW79" s="120"/>
      <c r="DAX79" s="120"/>
      <c r="DAY79" s="120"/>
      <c r="DAZ79" s="120"/>
      <c r="DBA79" s="120"/>
      <c r="DBB79" s="120"/>
      <c r="DBC79" s="120"/>
      <c r="DBD79" s="120"/>
      <c r="DBE79" s="120"/>
      <c r="DBF79" s="120"/>
      <c r="DBG79" s="120"/>
      <c r="DBH79" s="120"/>
      <c r="DBI79" s="120"/>
      <c r="DBJ79" s="120"/>
      <c r="DBK79" s="120"/>
      <c r="DBL79" s="120"/>
      <c r="DBM79" s="120"/>
      <c r="DBN79" s="120"/>
      <c r="DBO79" s="120"/>
      <c r="DBP79" s="120"/>
      <c r="DBQ79" s="120"/>
      <c r="DBR79" s="120"/>
      <c r="DBS79" s="120"/>
      <c r="DBT79" s="120"/>
      <c r="DBU79" s="120"/>
      <c r="DBV79" s="120"/>
      <c r="DBW79" s="120"/>
      <c r="DBX79" s="120"/>
      <c r="DBY79" s="120"/>
      <c r="DBZ79" s="120"/>
      <c r="DCA79" s="120"/>
      <c r="DCB79" s="120"/>
      <c r="DCC79" s="120"/>
      <c r="DCD79" s="120"/>
      <c r="DCE79" s="120"/>
      <c r="DCF79" s="120"/>
      <c r="DCG79" s="120"/>
      <c r="DCH79" s="120"/>
      <c r="DCI79" s="120"/>
      <c r="DCJ79" s="120"/>
      <c r="DCK79" s="120"/>
      <c r="DCL79" s="120"/>
      <c r="DCM79" s="120"/>
      <c r="DCN79" s="120"/>
      <c r="DCO79" s="120"/>
      <c r="DCP79" s="120"/>
      <c r="DCQ79" s="120"/>
      <c r="DCR79" s="120"/>
      <c r="DCS79" s="120"/>
      <c r="DCT79" s="120"/>
      <c r="DCU79" s="120"/>
      <c r="DCV79" s="120"/>
      <c r="DCW79" s="120"/>
      <c r="DCX79" s="120"/>
      <c r="DCY79" s="120"/>
      <c r="DCZ79" s="120"/>
      <c r="DDA79" s="120"/>
      <c r="DDB79" s="120"/>
      <c r="DDC79" s="120"/>
      <c r="DDD79" s="120"/>
      <c r="DDE79" s="120"/>
      <c r="DDF79" s="120"/>
      <c r="DDG79" s="120"/>
      <c r="DDH79" s="120"/>
      <c r="DDI79" s="120"/>
      <c r="DDJ79" s="120"/>
      <c r="DDK79" s="120"/>
      <c r="DDL79" s="120"/>
      <c r="DDM79" s="120"/>
      <c r="DDN79" s="120"/>
      <c r="DDO79" s="120"/>
      <c r="DDP79" s="120"/>
      <c r="DDQ79" s="120"/>
      <c r="DDR79" s="120"/>
      <c r="DDS79" s="120"/>
      <c r="DDT79" s="120"/>
      <c r="DDU79" s="120"/>
      <c r="DDV79" s="120"/>
      <c r="DDW79" s="120"/>
      <c r="DDX79" s="120"/>
      <c r="DDY79" s="120"/>
      <c r="DDZ79" s="120"/>
      <c r="DEA79" s="120"/>
      <c r="DEB79" s="120"/>
      <c r="DEC79" s="120"/>
      <c r="DED79" s="120"/>
      <c r="DEE79" s="120"/>
      <c r="DEF79" s="120"/>
      <c r="DEG79" s="120"/>
      <c r="DEH79" s="120"/>
      <c r="DEI79" s="120"/>
      <c r="DEJ79" s="120"/>
      <c r="DEK79" s="120"/>
      <c r="DEL79" s="120"/>
      <c r="DEM79" s="120"/>
      <c r="DEN79" s="120"/>
      <c r="DEO79" s="120"/>
      <c r="DEP79" s="120"/>
      <c r="DEQ79" s="120"/>
      <c r="DER79" s="120"/>
      <c r="DES79" s="120"/>
      <c r="DET79" s="120"/>
      <c r="DEU79" s="120"/>
      <c r="DEV79" s="120"/>
      <c r="DEW79" s="120"/>
      <c r="DEX79" s="120"/>
      <c r="DEY79" s="120"/>
      <c r="DEZ79" s="120"/>
      <c r="DFA79" s="120"/>
      <c r="DFB79" s="120"/>
      <c r="DFC79" s="120"/>
      <c r="DFD79" s="120"/>
      <c r="DFE79" s="120"/>
      <c r="DFF79" s="120"/>
      <c r="DFG79" s="120"/>
      <c r="DFH79" s="120"/>
      <c r="DFI79" s="120"/>
      <c r="DFJ79" s="120"/>
      <c r="DFK79" s="120"/>
      <c r="DFL79" s="120"/>
      <c r="DFM79" s="120"/>
      <c r="DFN79" s="120"/>
      <c r="DFO79" s="120"/>
      <c r="DFP79" s="120"/>
      <c r="DFQ79" s="120"/>
      <c r="DFR79" s="120"/>
      <c r="DFS79" s="120"/>
      <c r="DFT79" s="120"/>
      <c r="DFU79" s="120"/>
      <c r="DFV79" s="120"/>
      <c r="DFW79" s="120"/>
      <c r="DFX79" s="120"/>
      <c r="DFY79" s="120"/>
      <c r="DFZ79" s="120"/>
      <c r="DGA79" s="120"/>
      <c r="DGB79" s="120"/>
      <c r="DGC79" s="120"/>
      <c r="DGD79" s="120"/>
      <c r="DGE79" s="120"/>
      <c r="DGF79" s="120"/>
      <c r="DGG79" s="120"/>
      <c r="DGH79" s="120"/>
      <c r="DGI79" s="120"/>
      <c r="DGJ79" s="120"/>
      <c r="DGK79" s="120"/>
      <c r="DGL79" s="120"/>
      <c r="DGM79" s="120"/>
      <c r="DGN79" s="120"/>
      <c r="DGO79" s="120"/>
      <c r="DGP79" s="120"/>
      <c r="DGQ79" s="120"/>
      <c r="DGR79" s="120"/>
      <c r="DGS79" s="120"/>
      <c r="DGT79" s="120"/>
      <c r="DGU79" s="120"/>
      <c r="DGV79" s="120"/>
      <c r="DGW79" s="120"/>
      <c r="DGX79" s="120"/>
      <c r="DGY79" s="120"/>
      <c r="DGZ79" s="120"/>
      <c r="DHA79" s="120"/>
      <c r="DHB79" s="120"/>
      <c r="DHC79" s="120"/>
      <c r="DHD79" s="120"/>
      <c r="DHE79" s="120"/>
      <c r="DHF79" s="120"/>
      <c r="DHG79" s="120"/>
      <c r="DHH79" s="120"/>
      <c r="DHI79" s="120"/>
      <c r="DHJ79" s="120"/>
      <c r="DHK79" s="120"/>
      <c r="DHL79" s="120"/>
      <c r="DHM79" s="120"/>
      <c r="DHN79" s="120"/>
      <c r="DHO79" s="120"/>
      <c r="DHP79" s="120"/>
      <c r="DHQ79" s="120"/>
      <c r="DHR79" s="120"/>
      <c r="DHS79" s="120"/>
      <c r="DHT79" s="120"/>
      <c r="DHU79" s="120"/>
      <c r="DHV79" s="120"/>
      <c r="DHW79" s="120"/>
      <c r="DHX79" s="120"/>
      <c r="DHY79" s="120"/>
      <c r="DHZ79" s="120"/>
      <c r="DIA79" s="120"/>
      <c r="DIB79" s="120"/>
      <c r="DIC79" s="120"/>
      <c r="DID79" s="120"/>
      <c r="DIE79" s="120"/>
      <c r="DIF79" s="120"/>
      <c r="DIG79" s="120"/>
      <c r="DIH79" s="120"/>
      <c r="DII79" s="120"/>
      <c r="DIJ79" s="120"/>
      <c r="DIK79" s="120"/>
      <c r="DIL79" s="120"/>
      <c r="DIM79" s="120"/>
      <c r="DIN79" s="120"/>
      <c r="DIO79" s="120"/>
      <c r="DIP79" s="120"/>
      <c r="DIQ79" s="120"/>
      <c r="DIR79" s="120"/>
      <c r="DIS79" s="120"/>
      <c r="DIT79" s="120"/>
      <c r="DIU79" s="120"/>
      <c r="DIV79" s="120"/>
      <c r="DIW79" s="120"/>
      <c r="DIX79" s="120"/>
      <c r="DIY79" s="120"/>
      <c r="DIZ79" s="120"/>
      <c r="DJA79" s="120"/>
      <c r="DJB79" s="120"/>
      <c r="DJC79" s="120"/>
      <c r="DJD79" s="120"/>
      <c r="DJE79" s="120"/>
      <c r="DJF79" s="120"/>
      <c r="DJG79" s="120"/>
      <c r="DJH79" s="120"/>
      <c r="DJI79" s="120"/>
      <c r="DJJ79" s="120"/>
      <c r="DJK79" s="120"/>
      <c r="DJL79" s="120"/>
      <c r="DJM79" s="120"/>
      <c r="DJN79" s="120"/>
      <c r="DJO79" s="120"/>
      <c r="DJP79" s="120"/>
      <c r="DJQ79" s="120"/>
      <c r="DJR79" s="120"/>
      <c r="DJS79" s="120"/>
      <c r="DJT79" s="120"/>
      <c r="DJU79" s="120"/>
      <c r="DJV79" s="120"/>
      <c r="DJW79" s="120"/>
      <c r="DJX79" s="120"/>
      <c r="DJY79" s="120"/>
      <c r="DJZ79" s="120"/>
      <c r="DKA79" s="120"/>
      <c r="DKB79" s="120"/>
      <c r="DKC79" s="120"/>
      <c r="DKD79" s="120"/>
      <c r="DKE79" s="120"/>
      <c r="DKF79" s="120"/>
      <c r="DKG79" s="120"/>
      <c r="DKH79" s="120"/>
      <c r="DKI79" s="120"/>
      <c r="DKJ79" s="120"/>
      <c r="DKK79" s="120"/>
      <c r="DKL79" s="120"/>
      <c r="DKM79" s="120"/>
      <c r="DKN79" s="120"/>
      <c r="DKO79" s="120"/>
      <c r="DKP79" s="120"/>
      <c r="DKQ79" s="120"/>
      <c r="DKR79" s="120"/>
      <c r="DKS79" s="120"/>
      <c r="DKT79" s="120"/>
      <c r="DKU79" s="120"/>
      <c r="DKV79" s="120"/>
      <c r="DKW79" s="120"/>
      <c r="DKX79" s="120"/>
      <c r="DKY79" s="120"/>
      <c r="DKZ79" s="120"/>
      <c r="DLA79" s="120"/>
      <c r="DLB79" s="120"/>
      <c r="DLC79" s="120"/>
      <c r="DLD79" s="120"/>
      <c r="DLE79" s="120"/>
      <c r="DLF79" s="120"/>
      <c r="DLG79" s="120"/>
      <c r="DLH79" s="120"/>
      <c r="DLI79" s="120"/>
      <c r="DLJ79" s="120"/>
      <c r="DLK79" s="120"/>
      <c r="DLL79" s="120"/>
      <c r="DLM79" s="120"/>
      <c r="DLN79" s="120"/>
      <c r="DLO79" s="120"/>
      <c r="DLP79" s="120"/>
      <c r="DLQ79" s="120"/>
      <c r="DLR79" s="120"/>
      <c r="DLS79" s="120"/>
      <c r="DLT79" s="120"/>
      <c r="DLU79" s="120"/>
      <c r="DLV79" s="120"/>
      <c r="DLW79" s="120"/>
      <c r="DLX79" s="120"/>
      <c r="DLY79" s="120"/>
      <c r="DLZ79" s="120"/>
      <c r="DMA79" s="120"/>
      <c r="DMB79" s="120"/>
      <c r="DMC79" s="120"/>
      <c r="DMD79" s="120"/>
      <c r="DME79" s="120"/>
      <c r="DMF79" s="120"/>
      <c r="DMG79" s="120"/>
      <c r="DMH79" s="120"/>
      <c r="DMI79" s="120"/>
      <c r="DMJ79" s="120"/>
      <c r="DMK79" s="120"/>
      <c r="DML79" s="120"/>
      <c r="DMM79" s="120"/>
      <c r="DMN79" s="120"/>
      <c r="DMO79" s="120"/>
      <c r="DMP79" s="120"/>
      <c r="DMQ79" s="120"/>
      <c r="DMR79" s="120"/>
      <c r="DMS79" s="120"/>
      <c r="DMT79" s="120"/>
      <c r="DMU79" s="120"/>
      <c r="DMV79" s="120"/>
      <c r="DMW79" s="120"/>
      <c r="DMX79" s="120"/>
      <c r="DMY79" s="120"/>
      <c r="DMZ79" s="120"/>
      <c r="DNA79" s="120"/>
      <c r="DNB79" s="120"/>
      <c r="DNC79" s="120"/>
      <c r="DND79" s="120"/>
      <c r="DNE79" s="120"/>
      <c r="DNF79" s="120"/>
      <c r="DNG79" s="120"/>
      <c r="DNH79" s="120"/>
      <c r="DNI79" s="120"/>
      <c r="DNJ79" s="120"/>
      <c r="DNK79" s="120"/>
      <c r="DNL79" s="120"/>
      <c r="DNM79" s="120"/>
      <c r="DNN79" s="120"/>
      <c r="DNO79" s="120"/>
      <c r="DNP79" s="120"/>
      <c r="DNQ79" s="120"/>
      <c r="DNR79" s="120"/>
      <c r="DNS79" s="120"/>
      <c r="DNT79" s="120"/>
      <c r="DNU79" s="120"/>
      <c r="DNV79" s="120"/>
      <c r="DNW79" s="120"/>
      <c r="DNX79" s="120"/>
      <c r="DNY79" s="120"/>
      <c r="DNZ79" s="120"/>
      <c r="DOA79" s="120"/>
      <c r="DOB79" s="120"/>
      <c r="DOC79" s="120"/>
      <c r="DOD79" s="120"/>
      <c r="DOE79" s="120"/>
      <c r="DOF79" s="120"/>
      <c r="DOG79" s="120"/>
      <c r="DOH79" s="120"/>
      <c r="DOI79" s="120"/>
      <c r="DOJ79" s="120"/>
      <c r="DOK79" s="120"/>
      <c r="DOL79" s="120"/>
      <c r="DOM79" s="120"/>
      <c r="DON79" s="120"/>
      <c r="DOO79" s="120"/>
      <c r="DOP79" s="120"/>
      <c r="DOQ79" s="120"/>
      <c r="DOR79" s="120"/>
      <c r="DOS79" s="120"/>
      <c r="DOT79" s="120"/>
      <c r="DOU79" s="120"/>
      <c r="DOV79" s="120"/>
      <c r="DOW79" s="120"/>
      <c r="DOX79" s="120"/>
      <c r="DOY79" s="120"/>
      <c r="DOZ79" s="120"/>
      <c r="DPA79" s="120"/>
      <c r="DPB79" s="120"/>
      <c r="DPC79" s="120"/>
      <c r="DPD79" s="120"/>
      <c r="DPE79" s="120"/>
      <c r="DPF79" s="120"/>
      <c r="DPG79" s="120"/>
      <c r="DPH79" s="120"/>
      <c r="DPI79" s="120"/>
      <c r="DPJ79" s="120"/>
      <c r="DPK79" s="120"/>
      <c r="DPL79" s="120"/>
      <c r="DPM79" s="120"/>
      <c r="DPN79" s="120"/>
      <c r="DPO79" s="120"/>
      <c r="DPP79" s="120"/>
      <c r="DPQ79" s="120"/>
      <c r="DPR79" s="120"/>
      <c r="DPS79" s="120"/>
      <c r="DPT79" s="120"/>
      <c r="DPU79" s="120"/>
      <c r="DPV79" s="120"/>
      <c r="DPW79" s="120"/>
      <c r="DPX79" s="120"/>
      <c r="DPY79" s="120"/>
      <c r="DPZ79" s="120"/>
      <c r="DQA79" s="120"/>
      <c r="DQB79" s="120"/>
      <c r="DQC79" s="120"/>
      <c r="DQD79" s="120"/>
      <c r="DQE79" s="120"/>
      <c r="DQF79" s="120"/>
      <c r="DQG79" s="120"/>
      <c r="DQH79" s="120"/>
      <c r="DQI79" s="120"/>
      <c r="DQJ79" s="120"/>
      <c r="DQK79" s="120"/>
      <c r="DQL79" s="120"/>
      <c r="DQM79" s="120"/>
      <c r="DQN79" s="120"/>
      <c r="DQO79" s="120"/>
      <c r="DQP79" s="120"/>
      <c r="DQQ79" s="120"/>
      <c r="DQR79" s="120"/>
      <c r="DQS79" s="120"/>
      <c r="DQT79" s="120"/>
      <c r="DQU79" s="120"/>
      <c r="DQV79" s="120"/>
      <c r="DQW79" s="120"/>
      <c r="DQX79" s="120"/>
      <c r="DQY79" s="120"/>
      <c r="DQZ79" s="120"/>
      <c r="DRA79" s="120"/>
      <c r="DRB79" s="120"/>
      <c r="DRC79" s="120"/>
      <c r="DRD79" s="120"/>
      <c r="DRE79" s="120"/>
      <c r="DRF79" s="120"/>
      <c r="DRG79" s="120"/>
      <c r="DRH79" s="120"/>
      <c r="DRI79" s="120"/>
      <c r="DRJ79" s="120"/>
      <c r="DRK79" s="120"/>
      <c r="DRL79" s="120"/>
      <c r="DRM79" s="120"/>
      <c r="DRN79" s="120"/>
      <c r="DRO79" s="120"/>
      <c r="DRP79" s="120"/>
      <c r="DRQ79" s="120"/>
      <c r="DRR79" s="120"/>
      <c r="DRS79" s="120"/>
      <c r="DRT79" s="120"/>
      <c r="DRU79" s="120"/>
      <c r="DRV79" s="120"/>
      <c r="DRW79" s="120"/>
      <c r="DRX79" s="120"/>
      <c r="DRY79" s="120"/>
      <c r="DRZ79" s="120"/>
      <c r="DSA79" s="120"/>
      <c r="DSB79" s="120"/>
      <c r="DSC79" s="120"/>
      <c r="DSD79" s="120"/>
      <c r="DSE79" s="120"/>
      <c r="DSF79" s="120"/>
      <c r="DSG79" s="120"/>
      <c r="DSH79" s="120"/>
      <c r="DSI79" s="120"/>
      <c r="DSJ79" s="120"/>
      <c r="DSK79" s="120"/>
      <c r="DSL79" s="120"/>
      <c r="DSM79" s="120"/>
      <c r="DSN79" s="120"/>
      <c r="DSO79" s="120"/>
      <c r="DSP79" s="120"/>
      <c r="DSQ79" s="120"/>
      <c r="DSR79" s="120"/>
      <c r="DSS79" s="120"/>
      <c r="DST79" s="120"/>
      <c r="DSU79" s="120"/>
      <c r="DSV79" s="120"/>
      <c r="DSW79" s="120"/>
      <c r="DSX79" s="120"/>
      <c r="DSY79" s="120"/>
      <c r="DSZ79" s="120"/>
      <c r="DTA79" s="120"/>
      <c r="DTB79" s="120"/>
      <c r="DTC79" s="120"/>
      <c r="DTD79" s="120"/>
      <c r="DTE79" s="120"/>
      <c r="DTF79" s="120"/>
      <c r="DTG79" s="120"/>
      <c r="DTH79" s="120"/>
      <c r="DTI79" s="120"/>
      <c r="DTJ79" s="120"/>
      <c r="DTK79" s="120"/>
      <c r="DTL79" s="120"/>
      <c r="DTM79" s="120"/>
      <c r="DTN79" s="120"/>
      <c r="DTO79" s="120"/>
      <c r="DTP79" s="120"/>
      <c r="DTQ79" s="120"/>
      <c r="DTR79" s="120"/>
      <c r="DTS79" s="120"/>
      <c r="DTT79" s="120"/>
      <c r="DTU79" s="120"/>
      <c r="DTV79" s="120"/>
      <c r="DTW79" s="120"/>
      <c r="DTX79" s="120"/>
      <c r="DTY79" s="120"/>
      <c r="DTZ79" s="120"/>
      <c r="DUA79" s="120"/>
      <c r="DUB79" s="120"/>
      <c r="DUC79" s="120"/>
      <c r="DUD79" s="120"/>
      <c r="DUE79" s="120"/>
      <c r="DUF79" s="120"/>
      <c r="DUG79" s="120"/>
      <c r="DUH79" s="120"/>
      <c r="DUI79" s="120"/>
      <c r="DUJ79" s="120"/>
      <c r="DUK79" s="120"/>
      <c r="DUL79" s="120"/>
      <c r="DUM79" s="120"/>
      <c r="DUN79" s="120"/>
      <c r="DUO79" s="120"/>
      <c r="DUP79" s="120"/>
      <c r="DUQ79" s="120"/>
      <c r="DUR79" s="120"/>
      <c r="DUS79" s="120"/>
      <c r="DUT79" s="120"/>
      <c r="DUU79" s="120"/>
      <c r="DUV79" s="120"/>
      <c r="DUW79" s="120"/>
      <c r="DUX79" s="120"/>
      <c r="DUY79" s="120"/>
      <c r="DUZ79" s="120"/>
      <c r="DVA79" s="120"/>
      <c r="DVB79" s="120"/>
      <c r="DVC79" s="120"/>
      <c r="DVD79" s="120"/>
      <c r="DVE79" s="120"/>
      <c r="DVF79" s="120"/>
      <c r="DVG79" s="120"/>
      <c r="DVH79" s="120"/>
      <c r="DVI79" s="120"/>
      <c r="DVJ79" s="120"/>
      <c r="DVK79" s="120"/>
      <c r="DVL79" s="120"/>
      <c r="DVM79" s="120"/>
      <c r="DVN79" s="120"/>
      <c r="DVO79" s="120"/>
      <c r="DVP79" s="120"/>
      <c r="DVQ79" s="120"/>
      <c r="DVR79" s="120"/>
      <c r="DVS79" s="120"/>
      <c r="DVT79" s="120"/>
      <c r="DVU79" s="120"/>
      <c r="DVV79" s="120"/>
      <c r="DVW79" s="120"/>
      <c r="DVX79" s="120"/>
      <c r="DVY79" s="120"/>
      <c r="DVZ79" s="120"/>
      <c r="DWA79" s="120"/>
      <c r="DWB79" s="120"/>
      <c r="DWC79" s="120"/>
      <c r="DWD79" s="120"/>
      <c r="DWE79" s="120"/>
      <c r="DWF79" s="120"/>
      <c r="DWG79" s="120"/>
      <c r="DWH79" s="120"/>
      <c r="DWI79" s="120"/>
      <c r="DWJ79" s="120"/>
      <c r="DWK79" s="120"/>
      <c r="DWL79" s="120"/>
      <c r="DWM79" s="120"/>
      <c r="DWN79" s="120"/>
      <c r="DWO79" s="120"/>
      <c r="DWP79" s="120"/>
      <c r="DWQ79" s="120"/>
      <c r="DWR79" s="120"/>
      <c r="DWS79" s="120"/>
      <c r="DWT79" s="120"/>
      <c r="DWU79" s="120"/>
      <c r="DWV79" s="120"/>
      <c r="DWW79" s="120"/>
      <c r="DWX79" s="120"/>
      <c r="DWY79" s="120"/>
      <c r="DWZ79" s="120"/>
      <c r="DXA79" s="120"/>
      <c r="DXB79" s="120"/>
      <c r="DXC79" s="120"/>
      <c r="DXD79" s="120"/>
      <c r="DXE79" s="120"/>
      <c r="DXF79" s="120"/>
      <c r="DXG79" s="120"/>
      <c r="DXH79" s="120"/>
      <c r="DXI79" s="120"/>
      <c r="DXJ79" s="120"/>
      <c r="DXK79" s="120"/>
      <c r="DXL79" s="120"/>
      <c r="DXM79" s="120"/>
      <c r="DXN79" s="120"/>
      <c r="DXO79" s="120"/>
      <c r="DXP79" s="120"/>
      <c r="DXQ79" s="120"/>
      <c r="DXR79" s="120"/>
      <c r="DXS79" s="120"/>
      <c r="DXT79" s="120"/>
      <c r="DXU79" s="120"/>
      <c r="DXV79" s="120"/>
      <c r="DXW79" s="120"/>
      <c r="DXX79" s="120"/>
      <c r="DXY79" s="120"/>
      <c r="DXZ79" s="120"/>
      <c r="DYA79" s="120"/>
      <c r="DYB79" s="120"/>
      <c r="DYC79" s="120"/>
      <c r="DYD79" s="120"/>
      <c r="DYE79" s="120"/>
      <c r="DYF79" s="120"/>
      <c r="DYG79" s="120"/>
      <c r="DYH79" s="120"/>
      <c r="DYI79" s="120"/>
      <c r="DYJ79" s="120"/>
      <c r="DYK79" s="120"/>
      <c r="DYL79" s="120"/>
      <c r="DYM79" s="120"/>
      <c r="DYN79" s="120"/>
      <c r="DYO79" s="120"/>
      <c r="DYP79" s="120"/>
      <c r="DYQ79" s="120"/>
      <c r="DYR79" s="120"/>
      <c r="DYS79" s="120"/>
      <c r="DYT79" s="120"/>
      <c r="DYU79" s="120"/>
      <c r="DYV79" s="120"/>
      <c r="DYW79" s="120"/>
      <c r="DYX79" s="120"/>
      <c r="DYY79" s="120"/>
      <c r="DYZ79" s="120"/>
      <c r="DZA79" s="120"/>
      <c r="DZB79" s="120"/>
      <c r="DZC79" s="120"/>
      <c r="DZD79" s="120"/>
      <c r="DZE79" s="120"/>
      <c r="DZF79" s="120"/>
      <c r="DZG79" s="120"/>
      <c r="DZH79" s="120"/>
      <c r="DZI79" s="120"/>
      <c r="DZJ79" s="120"/>
      <c r="DZK79" s="120"/>
      <c r="DZL79" s="120"/>
      <c r="DZM79" s="120"/>
      <c r="DZN79" s="120"/>
      <c r="DZO79" s="120"/>
      <c r="DZP79" s="120"/>
      <c r="DZQ79" s="120"/>
      <c r="DZR79" s="120"/>
      <c r="DZS79" s="120"/>
      <c r="DZT79" s="120"/>
      <c r="DZU79" s="120"/>
      <c r="DZV79" s="120"/>
      <c r="DZW79" s="120"/>
      <c r="DZX79" s="120"/>
      <c r="DZY79" s="120"/>
      <c r="DZZ79" s="120"/>
      <c r="EAA79" s="120"/>
      <c r="EAB79" s="120"/>
      <c r="EAC79" s="120"/>
      <c r="EAD79" s="120"/>
      <c r="EAE79" s="120"/>
      <c r="EAF79" s="120"/>
      <c r="EAG79" s="120"/>
      <c r="EAH79" s="120"/>
      <c r="EAI79" s="120"/>
      <c r="EAJ79" s="120"/>
      <c r="EAK79" s="120"/>
      <c r="EAL79" s="120"/>
      <c r="EAM79" s="120"/>
      <c r="EAN79" s="120"/>
      <c r="EAO79" s="120"/>
      <c r="EAP79" s="120"/>
      <c r="EAQ79" s="120"/>
      <c r="EAR79" s="120"/>
      <c r="EAS79" s="120"/>
      <c r="EAT79" s="120"/>
      <c r="EAU79" s="120"/>
      <c r="EAV79" s="120"/>
      <c r="EAW79" s="120"/>
      <c r="EAX79" s="120"/>
      <c r="EAY79" s="120"/>
      <c r="EAZ79" s="120"/>
      <c r="EBA79" s="120"/>
      <c r="EBB79" s="120"/>
      <c r="EBC79" s="120"/>
      <c r="EBD79" s="120"/>
      <c r="EBE79" s="120"/>
      <c r="EBF79" s="120"/>
      <c r="EBG79" s="120"/>
      <c r="EBH79" s="120"/>
      <c r="EBI79" s="120"/>
      <c r="EBJ79" s="120"/>
      <c r="EBK79" s="120"/>
      <c r="EBL79" s="120"/>
      <c r="EBM79" s="120"/>
      <c r="EBN79" s="120"/>
      <c r="EBO79" s="120"/>
      <c r="EBP79" s="120"/>
      <c r="EBQ79" s="120"/>
      <c r="EBR79" s="120"/>
      <c r="EBS79" s="120"/>
      <c r="EBT79" s="120"/>
      <c r="EBU79" s="120"/>
      <c r="EBV79" s="120"/>
      <c r="EBW79" s="120"/>
      <c r="EBX79" s="120"/>
      <c r="EBY79" s="120"/>
      <c r="EBZ79" s="120"/>
      <c r="ECA79" s="120"/>
      <c r="ECB79" s="120"/>
      <c r="ECC79" s="120"/>
      <c r="ECD79" s="120"/>
      <c r="ECE79" s="120"/>
      <c r="ECF79" s="120"/>
      <c r="ECG79" s="120"/>
      <c r="ECH79" s="120"/>
      <c r="ECI79" s="120"/>
      <c r="ECJ79" s="120"/>
      <c r="ECK79" s="120"/>
      <c r="ECL79" s="120"/>
      <c r="ECM79" s="120"/>
      <c r="ECN79" s="120"/>
      <c r="ECO79" s="120"/>
      <c r="ECP79" s="120"/>
      <c r="ECQ79" s="120"/>
      <c r="ECR79" s="120"/>
      <c r="ECS79" s="120"/>
      <c r="ECT79" s="120"/>
      <c r="ECU79" s="120"/>
      <c r="ECV79" s="120"/>
      <c r="ECW79" s="120"/>
      <c r="ECX79" s="120"/>
      <c r="ECY79" s="120"/>
      <c r="ECZ79" s="120"/>
      <c r="EDA79" s="120"/>
      <c r="EDB79" s="120"/>
      <c r="EDC79" s="120"/>
      <c r="EDD79" s="120"/>
      <c r="EDE79" s="120"/>
      <c r="EDF79" s="120"/>
      <c r="EDG79" s="120"/>
      <c r="EDH79" s="120"/>
      <c r="EDI79" s="120"/>
      <c r="EDJ79" s="120"/>
      <c r="EDK79" s="120"/>
      <c r="EDL79" s="120"/>
      <c r="EDM79" s="120"/>
      <c r="EDN79" s="120"/>
      <c r="EDO79" s="120"/>
      <c r="EDP79" s="120"/>
      <c r="EDQ79" s="120"/>
      <c r="EDR79" s="120"/>
      <c r="EDS79" s="120"/>
      <c r="EDT79" s="120"/>
      <c r="EDU79" s="120"/>
      <c r="EDV79" s="120"/>
      <c r="EDW79" s="120"/>
      <c r="EDX79" s="120"/>
      <c r="EDY79" s="120"/>
      <c r="EDZ79" s="120"/>
      <c r="EEA79" s="120"/>
      <c r="EEB79" s="120"/>
      <c r="EEC79" s="120"/>
      <c r="EED79" s="120"/>
      <c r="EEE79" s="120"/>
      <c r="EEF79" s="120"/>
      <c r="EEG79" s="120"/>
      <c r="EEH79" s="120"/>
      <c r="EEI79" s="120"/>
      <c r="EEJ79" s="120"/>
      <c r="EEK79" s="120"/>
      <c r="EEL79" s="120"/>
      <c r="EEM79" s="120"/>
      <c r="EEN79" s="120"/>
      <c r="EEO79" s="120"/>
      <c r="EEP79" s="120"/>
      <c r="EEQ79" s="120"/>
      <c r="EER79" s="120"/>
      <c r="EES79" s="120"/>
      <c r="EET79" s="120"/>
      <c r="EEU79" s="120"/>
      <c r="EEV79" s="120"/>
      <c r="EEW79" s="120"/>
      <c r="EEX79" s="120"/>
      <c r="EEY79" s="120"/>
      <c r="EEZ79" s="120"/>
      <c r="EFA79" s="120"/>
      <c r="EFB79" s="120"/>
      <c r="EFC79" s="120"/>
      <c r="EFD79" s="120"/>
      <c r="EFE79" s="120"/>
      <c r="EFF79" s="120"/>
      <c r="EFG79" s="120"/>
      <c r="EFH79" s="120"/>
      <c r="EFI79" s="120"/>
      <c r="EFJ79" s="120"/>
      <c r="EFK79" s="120"/>
      <c r="EFL79" s="120"/>
      <c r="EFM79" s="120"/>
      <c r="EFN79" s="120"/>
      <c r="EFO79" s="120"/>
      <c r="EFP79" s="120"/>
      <c r="EFQ79" s="120"/>
      <c r="EFR79" s="120"/>
      <c r="EFS79" s="120"/>
      <c r="EFT79" s="120"/>
      <c r="EFU79" s="120"/>
      <c r="EFV79" s="120"/>
      <c r="EFW79" s="120"/>
      <c r="EFX79" s="120"/>
      <c r="EFY79" s="120"/>
      <c r="EFZ79" s="120"/>
      <c r="EGA79" s="120"/>
      <c r="EGB79" s="120"/>
      <c r="EGC79" s="120"/>
      <c r="EGD79" s="120"/>
      <c r="EGE79" s="120"/>
      <c r="EGF79" s="120"/>
      <c r="EGG79" s="120"/>
      <c r="EGH79" s="120"/>
      <c r="EGI79" s="120"/>
      <c r="EGJ79" s="120"/>
      <c r="EGK79" s="120"/>
      <c r="EGL79" s="120"/>
      <c r="EGM79" s="120"/>
      <c r="EGN79" s="120"/>
      <c r="EGO79" s="120"/>
      <c r="EGP79" s="120"/>
      <c r="EGQ79" s="120"/>
      <c r="EGR79" s="120"/>
      <c r="EGS79" s="120"/>
      <c r="EGT79" s="120"/>
      <c r="EGU79" s="120"/>
      <c r="EGV79" s="120"/>
      <c r="EGW79" s="120"/>
      <c r="EGX79" s="120"/>
      <c r="EGY79" s="120"/>
      <c r="EGZ79" s="120"/>
      <c r="EHA79" s="120"/>
      <c r="EHB79" s="120"/>
      <c r="EHC79" s="120"/>
      <c r="EHD79" s="120"/>
      <c r="EHE79" s="120"/>
      <c r="EHF79" s="120"/>
      <c r="EHG79" s="120"/>
      <c r="EHH79" s="120"/>
      <c r="EHI79" s="120"/>
      <c r="EHJ79" s="120"/>
      <c r="EHK79" s="120"/>
      <c r="EHL79" s="120"/>
      <c r="EHM79" s="120"/>
      <c r="EHN79" s="120"/>
      <c r="EHO79" s="120"/>
      <c r="EHP79" s="120"/>
      <c r="EHQ79" s="120"/>
      <c r="EHR79" s="120"/>
      <c r="EHS79" s="120"/>
      <c r="EHT79" s="120"/>
      <c r="EHU79" s="120"/>
      <c r="EHV79" s="120"/>
      <c r="EHW79" s="120"/>
      <c r="EHX79" s="120"/>
      <c r="EHY79" s="120"/>
      <c r="EHZ79" s="120"/>
      <c r="EIA79" s="120"/>
      <c r="EIB79" s="120"/>
      <c r="EIC79" s="120"/>
      <c r="EID79" s="120"/>
      <c r="EIE79" s="120"/>
      <c r="EIF79" s="120"/>
      <c r="EIG79" s="120"/>
      <c r="EIH79" s="120"/>
      <c r="EII79" s="120"/>
      <c r="EIJ79" s="120"/>
      <c r="EIK79" s="120"/>
      <c r="EIL79" s="120"/>
      <c r="EIM79" s="120"/>
      <c r="EIN79" s="120"/>
      <c r="EIO79" s="120"/>
      <c r="EIP79" s="120"/>
      <c r="EIQ79" s="120"/>
      <c r="EIR79" s="120"/>
      <c r="EIS79" s="120"/>
      <c r="EIT79" s="120"/>
      <c r="EIU79" s="120"/>
      <c r="EIV79" s="120"/>
      <c r="EIW79" s="120"/>
      <c r="EIX79" s="120"/>
      <c r="EIY79" s="120"/>
      <c r="EIZ79" s="120"/>
      <c r="EJA79" s="120"/>
      <c r="EJB79" s="120"/>
      <c r="EJC79" s="120"/>
      <c r="EJD79" s="120"/>
      <c r="EJE79" s="120"/>
      <c r="EJF79" s="120"/>
      <c r="EJG79" s="120"/>
      <c r="EJH79" s="120"/>
      <c r="EJI79" s="120"/>
      <c r="EJJ79" s="120"/>
      <c r="EJK79" s="120"/>
      <c r="EJL79" s="120"/>
      <c r="EJM79" s="120"/>
      <c r="EJN79" s="120"/>
      <c r="EJO79" s="120"/>
      <c r="EJP79" s="120"/>
      <c r="EJQ79" s="120"/>
      <c r="EJR79" s="120"/>
      <c r="EJS79" s="120"/>
      <c r="EJT79" s="120"/>
      <c r="EJU79" s="120"/>
      <c r="EJV79" s="120"/>
      <c r="EJW79" s="120"/>
      <c r="EJX79" s="120"/>
      <c r="EJY79" s="120"/>
      <c r="EJZ79" s="120"/>
      <c r="EKA79" s="120"/>
      <c r="EKB79" s="120"/>
      <c r="EKC79" s="120"/>
      <c r="EKD79" s="120"/>
      <c r="EKE79" s="120"/>
      <c r="EKF79" s="120"/>
      <c r="EKG79" s="120"/>
      <c r="EKH79" s="120"/>
      <c r="EKI79" s="120"/>
      <c r="EKJ79" s="120"/>
      <c r="EKK79" s="120"/>
      <c r="EKL79" s="120"/>
      <c r="EKM79" s="120"/>
      <c r="EKN79" s="120"/>
      <c r="EKO79" s="120"/>
      <c r="EKP79" s="120"/>
      <c r="EKQ79" s="120"/>
      <c r="EKR79" s="120"/>
      <c r="EKS79" s="120"/>
      <c r="EKT79" s="120"/>
      <c r="EKU79" s="120"/>
      <c r="EKV79" s="120"/>
      <c r="EKW79" s="120"/>
      <c r="EKX79" s="120"/>
      <c r="EKY79" s="120"/>
      <c r="EKZ79" s="120"/>
      <c r="ELA79" s="120"/>
      <c r="ELB79" s="120"/>
      <c r="ELC79" s="120"/>
      <c r="ELD79" s="120"/>
      <c r="ELE79" s="120"/>
      <c r="ELF79" s="120"/>
      <c r="ELG79" s="120"/>
      <c r="ELH79" s="120"/>
      <c r="ELI79" s="120"/>
      <c r="ELJ79" s="120"/>
      <c r="ELK79" s="120"/>
      <c r="ELL79" s="120"/>
      <c r="ELM79" s="120"/>
      <c r="ELN79" s="120"/>
      <c r="ELO79" s="120"/>
      <c r="ELP79" s="120"/>
      <c r="ELQ79" s="120"/>
      <c r="ELR79" s="120"/>
      <c r="ELS79" s="120"/>
      <c r="ELT79" s="120"/>
      <c r="ELU79" s="120"/>
      <c r="ELV79" s="120"/>
      <c r="ELW79" s="120"/>
      <c r="ELX79" s="120"/>
      <c r="ELY79" s="120"/>
      <c r="ELZ79" s="120"/>
      <c r="EMA79" s="120"/>
      <c r="EMB79" s="120"/>
      <c r="EMC79" s="120"/>
      <c r="EMD79" s="120"/>
      <c r="EME79" s="120"/>
      <c r="EMF79" s="120"/>
      <c r="EMG79" s="120"/>
      <c r="EMH79" s="120"/>
      <c r="EMI79" s="120"/>
      <c r="EMJ79" s="120"/>
      <c r="EMK79" s="120"/>
      <c r="EML79" s="120"/>
      <c r="EMM79" s="120"/>
      <c r="EMN79" s="120"/>
      <c r="EMO79" s="120"/>
      <c r="EMP79" s="120"/>
      <c r="EMQ79" s="120"/>
      <c r="EMR79" s="120"/>
      <c r="EMS79" s="120"/>
      <c r="EMT79" s="120"/>
      <c r="EMU79" s="120"/>
      <c r="EMV79" s="120"/>
      <c r="EMW79" s="120"/>
      <c r="EMX79" s="120"/>
      <c r="EMY79" s="120"/>
      <c r="EMZ79" s="120"/>
      <c r="ENA79" s="120"/>
      <c r="ENB79" s="120"/>
      <c r="ENC79" s="120"/>
      <c r="END79" s="120"/>
      <c r="ENE79" s="120"/>
      <c r="ENF79" s="120"/>
      <c r="ENG79" s="120"/>
      <c r="ENH79" s="120"/>
      <c r="ENI79" s="120"/>
      <c r="ENJ79" s="120"/>
      <c r="ENK79" s="120"/>
      <c r="ENL79" s="120"/>
      <c r="ENM79" s="120"/>
      <c r="ENN79" s="120"/>
      <c r="ENO79" s="120"/>
      <c r="ENP79" s="120"/>
      <c r="ENQ79" s="120"/>
      <c r="ENR79" s="120"/>
      <c r="ENS79" s="120"/>
      <c r="ENT79" s="120"/>
      <c r="ENU79" s="120"/>
      <c r="ENV79" s="120"/>
      <c r="ENW79" s="120"/>
      <c r="ENX79" s="120"/>
      <c r="ENY79" s="120"/>
      <c r="ENZ79" s="120"/>
      <c r="EOA79" s="120"/>
      <c r="EOB79" s="120"/>
      <c r="EOC79" s="120"/>
      <c r="EOD79" s="120"/>
      <c r="EOE79" s="120"/>
      <c r="EOF79" s="120"/>
      <c r="EOG79" s="120"/>
      <c r="EOH79" s="120"/>
      <c r="EOI79" s="120"/>
      <c r="EOJ79" s="120"/>
      <c r="EOK79" s="120"/>
      <c r="EOL79" s="120"/>
      <c r="EOM79" s="120"/>
      <c r="EON79" s="120"/>
      <c r="EOO79" s="120"/>
      <c r="EOP79" s="120"/>
      <c r="EOQ79" s="120"/>
      <c r="EOR79" s="120"/>
      <c r="EOS79" s="120"/>
      <c r="EOT79" s="120"/>
      <c r="EOU79" s="120"/>
      <c r="EOV79" s="120"/>
      <c r="EOW79" s="120"/>
      <c r="EOX79" s="120"/>
      <c r="EOY79" s="120"/>
      <c r="EOZ79" s="120"/>
      <c r="EPA79" s="120"/>
      <c r="EPB79" s="120"/>
      <c r="EPC79" s="120"/>
      <c r="EPD79" s="120"/>
      <c r="EPE79" s="120"/>
      <c r="EPF79" s="120"/>
      <c r="EPG79" s="120"/>
      <c r="EPH79" s="120"/>
      <c r="EPI79" s="120"/>
      <c r="EPJ79" s="120"/>
      <c r="EPK79" s="120"/>
      <c r="EPL79" s="120"/>
      <c r="EPM79" s="120"/>
      <c r="EPN79" s="120"/>
      <c r="EPO79" s="120"/>
      <c r="EPP79" s="120"/>
      <c r="EPQ79" s="120"/>
      <c r="EPR79" s="120"/>
      <c r="EPS79" s="120"/>
      <c r="EPT79" s="120"/>
      <c r="EPU79" s="120"/>
      <c r="EPV79" s="120"/>
      <c r="EPW79" s="120"/>
      <c r="EPX79" s="120"/>
      <c r="EPY79" s="120"/>
      <c r="EPZ79" s="120"/>
      <c r="EQA79" s="120"/>
      <c r="EQB79" s="120"/>
      <c r="EQC79" s="120"/>
      <c r="EQD79" s="120"/>
      <c r="EQE79" s="120"/>
      <c r="EQF79" s="120"/>
      <c r="EQG79" s="120"/>
      <c r="EQH79" s="120"/>
      <c r="EQI79" s="120"/>
      <c r="EQJ79" s="120"/>
      <c r="EQK79" s="120"/>
      <c r="EQL79" s="120"/>
      <c r="EQM79" s="120"/>
      <c r="EQN79" s="120"/>
      <c r="EQO79" s="120"/>
      <c r="EQP79" s="120"/>
      <c r="EQQ79" s="120"/>
      <c r="EQR79" s="120"/>
      <c r="EQS79" s="120"/>
      <c r="EQT79" s="120"/>
      <c r="EQU79" s="120"/>
      <c r="EQV79" s="120"/>
      <c r="EQW79" s="120"/>
      <c r="EQX79" s="120"/>
      <c r="EQY79" s="120"/>
      <c r="EQZ79" s="120"/>
      <c r="ERA79" s="120"/>
      <c r="ERB79" s="120"/>
      <c r="ERC79" s="120"/>
      <c r="ERD79" s="120"/>
      <c r="ERE79" s="120"/>
      <c r="ERF79" s="120"/>
      <c r="ERG79" s="120"/>
      <c r="ERH79" s="120"/>
      <c r="ERI79" s="120"/>
      <c r="ERJ79" s="120"/>
      <c r="ERK79" s="120"/>
      <c r="ERL79" s="120"/>
      <c r="ERM79" s="120"/>
      <c r="ERN79" s="120"/>
      <c r="ERO79" s="120"/>
      <c r="ERP79" s="120"/>
      <c r="ERQ79" s="120"/>
      <c r="ERR79" s="120"/>
      <c r="ERS79" s="120"/>
      <c r="ERT79" s="120"/>
      <c r="ERU79" s="120"/>
      <c r="ERV79" s="120"/>
      <c r="ERW79" s="120"/>
      <c r="ERX79" s="120"/>
      <c r="ERY79" s="120"/>
      <c r="ERZ79" s="120"/>
      <c r="ESA79" s="120"/>
      <c r="ESB79" s="120"/>
      <c r="ESC79" s="120"/>
      <c r="ESD79" s="120"/>
      <c r="ESE79" s="120"/>
      <c r="ESF79" s="120"/>
      <c r="ESG79" s="120"/>
      <c r="ESH79" s="120"/>
      <c r="ESI79" s="120"/>
      <c r="ESJ79" s="120"/>
      <c r="ESK79" s="120"/>
      <c r="ESL79" s="120"/>
      <c r="ESM79" s="120"/>
      <c r="ESN79" s="120"/>
      <c r="ESO79" s="120"/>
      <c r="ESP79" s="120"/>
      <c r="ESQ79" s="120"/>
      <c r="ESR79" s="120"/>
      <c r="ESS79" s="120"/>
      <c r="EST79" s="120"/>
      <c r="ESU79" s="120"/>
      <c r="ESV79" s="120"/>
      <c r="ESW79" s="120"/>
      <c r="ESX79" s="120"/>
      <c r="ESY79" s="120"/>
      <c r="ESZ79" s="120"/>
      <c r="ETA79" s="120"/>
      <c r="ETB79" s="120"/>
      <c r="ETC79" s="120"/>
      <c r="ETD79" s="120"/>
      <c r="ETE79" s="120"/>
      <c r="ETF79" s="120"/>
      <c r="ETG79" s="120"/>
      <c r="ETH79" s="120"/>
      <c r="ETI79" s="120"/>
      <c r="ETJ79" s="120"/>
      <c r="ETK79" s="120"/>
      <c r="ETL79" s="120"/>
      <c r="ETM79" s="120"/>
      <c r="ETN79" s="120"/>
      <c r="ETO79" s="120"/>
      <c r="ETP79" s="120"/>
      <c r="ETQ79" s="120"/>
      <c r="ETR79" s="120"/>
      <c r="ETS79" s="120"/>
      <c r="ETT79" s="120"/>
      <c r="ETU79" s="120"/>
      <c r="ETV79" s="120"/>
      <c r="ETW79" s="120"/>
      <c r="ETX79" s="120"/>
      <c r="ETY79" s="120"/>
      <c r="ETZ79" s="120"/>
      <c r="EUA79" s="120"/>
      <c r="EUB79" s="120"/>
      <c r="EUC79" s="120"/>
      <c r="EUD79" s="120"/>
      <c r="EUE79" s="120"/>
      <c r="EUF79" s="120"/>
      <c r="EUG79" s="120"/>
      <c r="EUH79" s="120"/>
      <c r="EUI79" s="120"/>
      <c r="EUJ79" s="120"/>
      <c r="EUK79" s="120"/>
      <c r="EUL79" s="120"/>
      <c r="EUM79" s="120"/>
      <c r="EUN79" s="120"/>
      <c r="EUO79" s="120"/>
      <c r="EUP79" s="120"/>
      <c r="EUQ79" s="120"/>
      <c r="EUR79" s="120"/>
      <c r="EUS79" s="120"/>
      <c r="EUT79" s="120"/>
      <c r="EUU79" s="120"/>
      <c r="EUV79" s="120"/>
      <c r="EUW79" s="120"/>
      <c r="EUX79" s="120"/>
      <c r="EUY79" s="120"/>
      <c r="EUZ79" s="120"/>
      <c r="EVA79" s="120"/>
      <c r="EVB79" s="120"/>
      <c r="EVC79" s="120"/>
      <c r="EVD79" s="120"/>
      <c r="EVE79" s="120"/>
      <c r="EVF79" s="120"/>
      <c r="EVG79" s="120"/>
      <c r="EVH79" s="120"/>
      <c r="EVI79" s="120"/>
      <c r="EVJ79" s="120"/>
      <c r="EVK79" s="120"/>
      <c r="EVL79" s="120"/>
      <c r="EVM79" s="120"/>
      <c r="EVN79" s="120"/>
      <c r="EVO79" s="120"/>
      <c r="EVP79" s="120"/>
      <c r="EVQ79" s="120"/>
      <c r="EVR79" s="120"/>
      <c r="EVS79" s="120"/>
      <c r="EVT79" s="120"/>
      <c r="EVU79" s="120"/>
      <c r="EVV79" s="120"/>
      <c r="EVW79" s="120"/>
      <c r="EVX79" s="120"/>
      <c r="EVY79" s="120"/>
      <c r="EVZ79" s="120"/>
      <c r="EWA79" s="120"/>
      <c r="EWB79" s="120"/>
      <c r="EWC79" s="120"/>
      <c r="EWD79" s="120"/>
      <c r="EWE79" s="120"/>
      <c r="EWF79" s="120"/>
      <c r="EWG79" s="120"/>
      <c r="EWH79" s="120"/>
      <c r="EWI79" s="120"/>
      <c r="EWJ79" s="120"/>
      <c r="EWK79" s="120"/>
      <c r="EWL79" s="120"/>
      <c r="EWM79" s="120"/>
      <c r="EWN79" s="120"/>
      <c r="EWO79" s="120"/>
      <c r="EWP79" s="120"/>
      <c r="EWQ79" s="120"/>
      <c r="EWR79" s="120"/>
      <c r="EWS79" s="120"/>
      <c r="EWT79" s="120"/>
      <c r="EWU79" s="120"/>
      <c r="EWV79" s="120"/>
      <c r="EWW79" s="120"/>
      <c r="EWX79" s="120"/>
      <c r="EWY79" s="120"/>
      <c r="EWZ79" s="120"/>
      <c r="EXA79" s="120"/>
      <c r="EXB79" s="120"/>
      <c r="EXC79" s="120"/>
      <c r="EXD79" s="120"/>
      <c r="EXE79" s="120"/>
      <c r="EXF79" s="120"/>
      <c r="EXG79" s="120"/>
      <c r="EXH79" s="120"/>
      <c r="EXI79" s="120"/>
      <c r="EXJ79" s="120"/>
      <c r="EXK79" s="120"/>
      <c r="EXL79" s="120"/>
      <c r="EXM79" s="120"/>
      <c r="EXN79" s="120"/>
      <c r="EXO79" s="120"/>
      <c r="EXP79" s="120"/>
      <c r="EXQ79" s="120"/>
      <c r="EXR79" s="120"/>
      <c r="EXS79" s="120"/>
      <c r="EXT79" s="120"/>
      <c r="EXU79" s="120"/>
      <c r="EXV79" s="120"/>
      <c r="EXW79" s="120"/>
      <c r="EXX79" s="120"/>
      <c r="EXY79" s="120"/>
      <c r="EXZ79" s="120"/>
      <c r="EYA79" s="120"/>
      <c r="EYB79" s="120"/>
      <c r="EYC79" s="120"/>
      <c r="EYD79" s="120"/>
      <c r="EYE79" s="120"/>
      <c r="EYF79" s="120"/>
      <c r="EYG79" s="120"/>
      <c r="EYH79" s="120"/>
      <c r="EYI79" s="120"/>
      <c r="EYJ79" s="120"/>
      <c r="EYK79" s="120"/>
      <c r="EYL79" s="120"/>
      <c r="EYM79" s="120"/>
      <c r="EYN79" s="120"/>
      <c r="EYO79" s="120"/>
      <c r="EYP79" s="120"/>
      <c r="EYQ79" s="120"/>
      <c r="EYR79" s="120"/>
      <c r="EYS79" s="120"/>
      <c r="EYT79" s="120"/>
      <c r="EYU79" s="120"/>
      <c r="EYV79" s="120"/>
      <c r="EYW79" s="120"/>
      <c r="EYX79" s="120"/>
      <c r="EYY79" s="120"/>
      <c r="EYZ79" s="120"/>
      <c r="EZA79" s="120"/>
      <c r="EZB79" s="120"/>
      <c r="EZC79" s="120"/>
      <c r="EZD79" s="120"/>
      <c r="EZE79" s="120"/>
      <c r="EZF79" s="120"/>
      <c r="EZG79" s="120"/>
      <c r="EZH79" s="120"/>
      <c r="EZI79" s="120"/>
      <c r="EZJ79" s="120"/>
      <c r="EZK79" s="120"/>
      <c r="EZL79" s="120"/>
      <c r="EZM79" s="120"/>
      <c r="EZN79" s="120"/>
      <c r="EZO79" s="120"/>
      <c r="EZP79" s="120"/>
      <c r="EZQ79" s="120"/>
      <c r="EZR79" s="120"/>
      <c r="EZS79" s="120"/>
      <c r="EZT79" s="120"/>
      <c r="EZU79" s="120"/>
      <c r="EZV79" s="120"/>
      <c r="EZW79" s="120"/>
      <c r="EZX79" s="120"/>
      <c r="EZY79" s="120"/>
      <c r="EZZ79" s="120"/>
      <c r="FAA79" s="120"/>
      <c r="FAB79" s="120"/>
      <c r="FAC79" s="120"/>
      <c r="FAD79" s="120"/>
      <c r="FAE79" s="120"/>
      <c r="FAF79" s="120"/>
      <c r="FAG79" s="120"/>
      <c r="FAH79" s="120"/>
      <c r="FAI79" s="120"/>
      <c r="FAJ79" s="120"/>
      <c r="FAK79" s="120"/>
      <c r="FAL79" s="120"/>
      <c r="FAM79" s="120"/>
      <c r="FAN79" s="120"/>
      <c r="FAO79" s="120"/>
      <c r="FAP79" s="120"/>
      <c r="FAQ79" s="120"/>
      <c r="FAR79" s="120"/>
      <c r="FAS79" s="120"/>
      <c r="FAT79" s="120"/>
      <c r="FAU79" s="120"/>
      <c r="FAV79" s="120"/>
      <c r="FAW79" s="120"/>
      <c r="FAX79" s="120"/>
      <c r="FAY79" s="120"/>
      <c r="FAZ79" s="120"/>
      <c r="FBA79" s="120"/>
      <c r="FBB79" s="120"/>
      <c r="FBC79" s="120"/>
      <c r="FBD79" s="120"/>
      <c r="FBE79" s="120"/>
      <c r="FBF79" s="120"/>
      <c r="FBG79" s="120"/>
      <c r="FBH79" s="120"/>
      <c r="FBI79" s="120"/>
      <c r="FBJ79" s="120"/>
      <c r="FBK79" s="120"/>
      <c r="FBL79" s="120"/>
      <c r="FBM79" s="120"/>
      <c r="FBN79" s="120"/>
      <c r="FBO79" s="120"/>
      <c r="FBP79" s="120"/>
      <c r="FBQ79" s="120"/>
      <c r="FBR79" s="120"/>
      <c r="FBS79" s="120"/>
      <c r="FBT79" s="120"/>
      <c r="FBU79" s="120"/>
      <c r="FBV79" s="120"/>
      <c r="FBW79" s="120"/>
      <c r="FBX79" s="120"/>
      <c r="FBY79" s="120"/>
      <c r="FBZ79" s="120"/>
      <c r="FCA79" s="120"/>
      <c r="FCB79" s="120"/>
      <c r="FCC79" s="120"/>
      <c r="FCD79" s="120"/>
      <c r="FCE79" s="120"/>
      <c r="FCF79" s="120"/>
      <c r="FCG79" s="120"/>
      <c r="FCH79" s="120"/>
      <c r="FCI79" s="120"/>
      <c r="FCJ79" s="120"/>
      <c r="FCK79" s="120"/>
      <c r="FCL79" s="120"/>
      <c r="FCM79" s="120"/>
      <c r="FCN79" s="120"/>
      <c r="FCO79" s="120"/>
      <c r="FCP79" s="120"/>
      <c r="FCQ79" s="120"/>
      <c r="FCR79" s="120"/>
      <c r="FCS79" s="120"/>
      <c r="FCT79" s="120"/>
      <c r="FCU79" s="120"/>
      <c r="FCV79" s="120"/>
      <c r="FCW79" s="120"/>
      <c r="FCX79" s="120"/>
      <c r="FCY79" s="120"/>
      <c r="FCZ79" s="120"/>
      <c r="FDA79" s="120"/>
      <c r="FDB79" s="120"/>
      <c r="FDC79" s="120"/>
      <c r="FDD79" s="120"/>
      <c r="FDE79" s="120"/>
      <c r="FDF79" s="120"/>
      <c r="FDG79" s="120"/>
      <c r="FDH79" s="120"/>
      <c r="FDI79" s="120"/>
      <c r="FDJ79" s="120"/>
      <c r="FDK79" s="120"/>
      <c r="FDL79" s="120"/>
      <c r="FDM79" s="120"/>
      <c r="FDN79" s="120"/>
      <c r="FDO79" s="120"/>
      <c r="FDP79" s="120"/>
      <c r="FDQ79" s="120"/>
      <c r="FDR79" s="120"/>
      <c r="FDS79" s="120"/>
      <c r="FDT79" s="120"/>
      <c r="FDU79" s="120"/>
      <c r="FDV79" s="120"/>
      <c r="FDW79" s="120"/>
      <c r="FDX79" s="120"/>
      <c r="FDY79" s="120"/>
      <c r="FDZ79" s="120"/>
      <c r="FEA79" s="120"/>
      <c r="FEB79" s="120"/>
      <c r="FEC79" s="120"/>
      <c r="FED79" s="120"/>
      <c r="FEE79" s="120"/>
      <c r="FEF79" s="120"/>
      <c r="FEG79" s="120"/>
      <c r="FEH79" s="120"/>
      <c r="FEI79" s="120"/>
      <c r="FEJ79" s="120"/>
      <c r="FEK79" s="120"/>
      <c r="FEL79" s="120"/>
      <c r="FEM79" s="120"/>
      <c r="FEN79" s="120"/>
      <c r="FEO79" s="120"/>
      <c r="FEP79" s="120"/>
      <c r="FEQ79" s="120"/>
      <c r="FER79" s="120"/>
      <c r="FES79" s="120"/>
      <c r="FET79" s="120"/>
      <c r="FEU79" s="120"/>
      <c r="FEV79" s="120"/>
      <c r="FEW79" s="120"/>
      <c r="FEX79" s="120"/>
      <c r="FEY79" s="120"/>
      <c r="FEZ79" s="120"/>
      <c r="FFA79" s="120"/>
      <c r="FFB79" s="120"/>
      <c r="FFC79" s="120"/>
      <c r="FFD79" s="120"/>
      <c r="FFE79" s="120"/>
      <c r="FFF79" s="120"/>
      <c r="FFG79" s="120"/>
      <c r="FFH79" s="120"/>
      <c r="FFI79" s="120"/>
      <c r="FFJ79" s="120"/>
      <c r="FFK79" s="120"/>
      <c r="FFL79" s="120"/>
      <c r="FFM79" s="120"/>
      <c r="FFN79" s="120"/>
      <c r="FFO79" s="120"/>
      <c r="FFP79" s="120"/>
      <c r="FFQ79" s="120"/>
      <c r="FFR79" s="120"/>
      <c r="FFS79" s="120"/>
      <c r="FFT79" s="120"/>
      <c r="FFU79" s="120"/>
      <c r="FFV79" s="120"/>
      <c r="FFW79" s="120"/>
      <c r="FFX79" s="120"/>
      <c r="FFY79" s="120"/>
      <c r="FFZ79" s="120"/>
      <c r="FGA79" s="120"/>
      <c r="FGB79" s="120"/>
      <c r="FGC79" s="120"/>
      <c r="FGD79" s="120"/>
      <c r="FGE79" s="120"/>
      <c r="FGF79" s="120"/>
      <c r="FGG79" s="120"/>
      <c r="FGH79" s="120"/>
      <c r="FGI79" s="120"/>
      <c r="FGJ79" s="120"/>
      <c r="FGK79" s="120"/>
      <c r="FGL79" s="120"/>
      <c r="FGM79" s="120"/>
      <c r="FGN79" s="120"/>
      <c r="FGO79" s="120"/>
      <c r="FGP79" s="120"/>
      <c r="FGQ79" s="120"/>
      <c r="FGR79" s="120"/>
      <c r="FGS79" s="120"/>
      <c r="FGT79" s="120"/>
      <c r="FGU79" s="120"/>
      <c r="FGV79" s="120"/>
      <c r="FGW79" s="120"/>
      <c r="FGX79" s="120"/>
      <c r="FGY79" s="120"/>
      <c r="FGZ79" s="120"/>
      <c r="FHA79" s="120"/>
      <c r="FHB79" s="120"/>
      <c r="FHC79" s="120"/>
      <c r="FHD79" s="120"/>
      <c r="FHE79" s="120"/>
      <c r="FHF79" s="120"/>
      <c r="FHG79" s="120"/>
      <c r="FHH79" s="120"/>
      <c r="FHI79" s="120"/>
      <c r="FHJ79" s="120"/>
      <c r="FHK79" s="120"/>
      <c r="FHL79" s="120"/>
      <c r="FHM79" s="120"/>
      <c r="FHN79" s="120"/>
      <c r="FHO79" s="120"/>
      <c r="FHP79" s="120"/>
      <c r="FHQ79" s="120"/>
      <c r="FHR79" s="120"/>
      <c r="FHS79" s="120"/>
      <c r="FHT79" s="120"/>
      <c r="FHU79" s="120"/>
      <c r="FHV79" s="120"/>
      <c r="FHW79" s="120"/>
      <c r="FHX79" s="120"/>
      <c r="FHY79" s="120"/>
      <c r="FHZ79" s="120"/>
      <c r="FIA79" s="120"/>
      <c r="FIB79" s="120"/>
      <c r="FIC79" s="120"/>
      <c r="FID79" s="120"/>
      <c r="FIE79" s="120"/>
      <c r="FIF79" s="120"/>
      <c r="FIG79" s="120"/>
      <c r="FIH79" s="120"/>
      <c r="FII79" s="120"/>
      <c r="FIJ79" s="120"/>
      <c r="FIK79" s="120"/>
      <c r="FIL79" s="120"/>
      <c r="FIM79" s="120"/>
      <c r="FIN79" s="120"/>
      <c r="FIO79" s="120"/>
      <c r="FIP79" s="120"/>
      <c r="FIQ79" s="120"/>
      <c r="FIR79" s="120"/>
      <c r="FIS79" s="120"/>
      <c r="FIT79" s="120"/>
      <c r="FIU79" s="120"/>
      <c r="FIV79" s="120"/>
      <c r="FIW79" s="120"/>
      <c r="FIX79" s="120"/>
      <c r="FIY79" s="120"/>
      <c r="FIZ79" s="120"/>
      <c r="FJA79" s="120"/>
      <c r="FJB79" s="120"/>
      <c r="FJC79" s="120"/>
      <c r="FJD79" s="120"/>
      <c r="FJE79" s="120"/>
      <c r="FJF79" s="120"/>
      <c r="FJG79" s="120"/>
      <c r="FJH79" s="120"/>
      <c r="FJI79" s="120"/>
      <c r="FJJ79" s="120"/>
      <c r="FJK79" s="120"/>
      <c r="FJL79" s="120"/>
      <c r="FJM79" s="120"/>
      <c r="FJN79" s="120"/>
      <c r="FJO79" s="120"/>
      <c r="FJP79" s="120"/>
      <c r="FJQ79" s="120"/>
      <c r="FJR79" s="120"/>
      <c r="FJS79" s="120"/>
      <c r="FJT79" s="120"/>
      <c r="FJU79" s="120"/>
      <c r="FJV79" s="120"/>
      <c r="FJW79" s="120"/>
      <c r="FJX79" s="120"/>
      <c r="FJY79" s="120"/>
      <c r="FJZ79" s="120"/>
      <c r="FKA79" s="120"/>
      <c r="FKB79" s="120"/>
      <c r="FKC79" s="120"/>
      <c r="FKD79" s="120"/>
      <c r="FKE79" s="120"/>
      <c r="FKF79" s="120"/>
      <c r="FKG79" s="120"/>
      <c r="FKH79" s="120"/>
      <c r="FKI79" s="120"/>
      <c r="FKJ79" s="120"/>
      <c r="FKK79" s="120"/>
      <c r="FKL79" s="120"/>
      <c r="FKM79" s="120"/>
      <c r="FKN79" s="120"/>
      <c r="FKO79" s="120"/>
      <c r="FKP79" s="120"/>
      <c r="FKQ79" s="120"/>
      <c r="FKR79" s="120"/>
      <c r="FKS79" s="120"/>
      <c r="FKT79" s="120"/>
      <c r="FKU79" s="120"/>
      <c r="FKV79" s="120"/>
      <c r="FKW79" s="120"/>
      <c r="FKX79" s="120"/>
      <c r="FKY79" s="120"/>
      <c r="FKZ79" s="120"/>
      <c r="FLA79" s="120"/>
      <c r="FLB79" s="120"/>
      <c r="FLC79" s="120"/>
      <c r="FLD79" s="120"/>
      <c r="FLE79" s="120"/>
      <c r="FLF79" s="120"/>
      <c r="FLG79" s="120"/>
      <c r="FLH79" s="120"/>
      <c r="FLI79" s="120"/>
      <c r="FLJ79" s="120"/>
      <c r="FLK79" s="120"/>
      <c r="FLL79" s="120"/>
      <c r="FLM79" s="120"/>
      <c r="FLN79" s="120"/>
      <c r="FLO79" s="120"/>
      <c r="FLP79" s="120"/>
      <c r="FLQ79" s="120"/>
      <c r="FLR79" s="120"/>
      <c r="FLS79" s="120"/>
      <c r="FLT79" s="120"/>
      <c r="FLU79" s="120"/>
      <c r="FLV79" s="120"/>
      <c r="FLW79" s="120"/>
      <c r="FLX79" s="120"/>
      <c r="FLY79" s="120"/>
      <c r="FLZ79" s="120"/>
      <c r="FMA79" s="120"/>
      <c r="FMB79" s="120"/>
      <c r="FMC79" s="120"/>
      <c r="FMD79" s="120"/>
      <c r="FME79" s="120"/>
      <c r="FMF79" s="120"/>
      <c r="FMG79" s="120"/>
      <c r="FMH79" s="120"/>
      <c r="FMI79" s="120"/>
      <c r="FMJ79" s="120"/>
      <c r="FMK79" s="120"/>
      <c r="FML79" s="120"/>
      <c r="FMM79" s="120"/>
      <c r="FMN79" s="120"/>
      <c r="FMO79" s="120"/>
      <c r="FMP79" s="120"/>
      <c r="FMQ79" s="120"/>
      <c r="FMR79" s="120"/>
      <c r="FMS79" s="120"/>
      <c r="FMT79" s="120"/>
      <c r="FMU79" s="120"/>
      <c r="FMV79" s="120"/>
      <c r="FMW79" s="120"/>
      <c r="FMX79" s="120"/>
      <c r="FMY79" s="120"/>
      <c r="FMZ79" s="120"/>
      <c r="FNA79" s="120"/>
      <c r="FNB79" s="120"/>
      <c r="FNC79" s="120"/>
      <c r="FND79" s="120"/>
      <c r="FNE79" s="120"/>
      <c r="FNF79" s="120"/>
      <c r="FNG79" s="120"/>
      <c r="FNH79" s="120"/>
      <c r="FNI79" s="120"/>
      <c r="FNJ79" s="120"/>
      <c r="FNK79" s="120"/>
      <c r="FNL79" s="120"/>
      <c r="FNM79" s="120"/>
      <c r="FNN79" s="120"/>
      <c r="FNO79" s="120"/>
      <c r="FNP79" s="120"/>
      <c r="FNQ79" s="120"/>
      <c r="FNR79" s="120"/>
      <c r="FNS79" s="120"/>
      <c r="FNT79" s="120"/>
      <c r="FNU79" s="120"/>
      <c r="FNV79" s="120"/>
      <c r="FNW79" s="120"/>
      <c r="FNX79" s="120"/>
      <c r="FNY79" s="120"/>
      <c r="FNZ79" s="120"/>
      <c r="FOA79" s="120"/>
      <c r="FOB79" s="120"/>
      <c r="FOC79" s="120"/>
      <c r="FOD79" s="120"/>
      <c r="FOE79" s="120"/>
      <c r="FOF79" s="120"/>
      <c r="FOG79" s="120"/>
      <c r="FOH79" s="120"/>
      <c r="FOI79" s="120"/>
      <c r="FOJ79" s="120"/>
      <c r="FOK79" s="120"/>
      <c r="FOL79" s="120"/>
      <c r="FOM79" s="120"/>
      <c r="FON79" s="120"/>
      <c r="FOO79" s="120"/>
      <c r="FOP79" s="120"/>
      <c r="FOQ79" s="120"/>
      <c r="FOR79" s="120"/>
      <c r="FOS79" s="120"/>
      <c r="FOT79" s="120"/>
      <c r="FOU79" s="120"/>
      <c r="FOV79" s="120"/>
      <c r="FOW79" s="120"/>
      <c r="FOX79" s="120"/>
      <c r="FOY79" s="120"/>
      <c r="FOZ79" s="120"/>
      <c r="FPA79" s="120"/>
      <c r="FPB79" s="120"/>
      <c r="FPC79" s="120"/>
      <c r="FPD79" s="120"/>
      <c r="FPE79" s="120"/>
      <c r="FPF79" s="120"/>
      <c r="FPG79" s="120"/>
      <c r="FPH79" s="120"/>
      <c r="FPI79" s="120"/>
      <c r="FPJ79" s="120"/>
      <c r="FPK79" s="120"/>
      <c r="FPL79" s="120"/>
      <c r="FPM79" s="120"/>
      <c r="FPN79" s="120"/>
      <c r="FPO79" s="120"/>
      <c r="FPP79" s="120"/>
      <c r="FPQ79" s="120"/>
      <c r="FPR79" s="120"/>
      <c r="FPS79" s="120"/>
      <c r="FPT79" s="120"/>
      <c r="FPU79" s="120"/>
      <c r="FPV79" s="120"/>
      <c r="FPW79" s="120"/>
      <c r="FPX79" s="120"/>
      <c r="FPY79" s="120"/>
      <c r="FPZ79" s="120"/>
      <c r="FQA79" s="120"/>
      <c r="FQB79" s="120"/>
      <c r="FQC79" s="120"/>
      <c r="FQD79" s="120"/>
      <c r="FQE79" s="120"/>
      <c r="FQF79" s="120"/>
      <c r="FQG79" s="120"/>
      <c r="FQH79" s="120"/>
      <c r="FQI79" s="120"/>
      <c r="FQJ79" s="120"/>
      <c r="FQK79" s="120"/>
      <c r="FQL79" s="120"/>
      <c r="FQM79" s="120"/>
      <c r="FQN79" s="120"/>
      <c r="FQO79" s="120"/>
      <c r="FQP79" s="120"/>
      <c r="FQQ79" s="120"/>
      <c r="FQR79" s="120"/>
      <c r="FQS79" s="120"/>
      <c r="FQT79" s="120"/>
      <c r="FQU79" s="120"/>
      <c r="FQV79" s="120"/>
      <c r="FQW79" s="120"/>
      <c r="FQX79" s="120"/>
      <c r="FQY79" s="120"/>
      <c r="FQZ79" s="120"/>
      <c r="FRA79" s="120"/>
      <c r="FRB79" s="120"/>
      <c r="FRC79" s="120"/>
      <c r="FRD79" s="120"/>
      <c r="FRE79" s="120"/>
      <c r="FRF79" s="120"/>
      <c r="FRG79" s="120"/>
      <c r="FRH79" s="120"/>
      <c r="FRI79" s="120"/>
      <c r="FRJ79" s="120"/>
      <c r="FRK79" s="120"/>
      <c r="FRL79" s="120"/>
      <c r="FRM79" s="120"/>
      <c r="FRN79" s="120"/>
      <c r="FRO79" s="120"/>
      <c r="FRP79" s="120"/>
      <c r="FRQ79" s="120"/>
      <c r="FRR79" s="120"/>
      <c r="FRS79" s="120"/>
      <c r="FRT79" s="120"/>
      <c r="FRU79" s="120"/>
      <c r="FRV79" s="120"/>
      <c r="FRW79" s="120"/>
      <c r="FRX79" s="120"/>
      <c r="FRY79" s="120"/>
      <c r="FRZ79" s="120"/>
      <c r="FSA79" s="120"/>
      <c r="FSB79" s="120"/>
      <c r="FSC79" s="120"/>
      <c r="FSD79" s="120"/>
      <c r="FSE79" s="120"/>
      <c r="FSF79" s="120"/>
      <c r="FSG79" s="120"/>
      <c r="FSH79" s="120"/>
      <c r="FSI79" s="120"/>
      <c r="FSJ79" s="120"/>
      <c r="FSK79" s="120"/>
      <c r="FSL79" s="120"/>
      <c r="FSM79" s="120"/>
      <c r="FSN79" s="120"/>
      <c r="FSO79" s="120"/>
      <c r="FSP79" s="120"/>
      <c r="FSQ79" s="120"/>
      <c r="FSR79" s="120"/>
      <c r="FSS79" s="120"/>
      <c r="FST79" s="120"/>
      <c r="FSU79" s="120"/>
      <c r="FSV79" s="120"/>
      <c r="FSW79" s="120"/>
      <c r="FSX79" s="120"/>
      <c r="FSY79" s="120"/>
      <c r="FSZ79" s="120"/>
      <c r="FTA79" s="120"/>
      <c r="FTB79" s="120"/>
      <c r="FTC79" s="120"/>
      <c r="FTD79" s="120"/>
      <c r="FTE79" s="120"/>
      <c r="FTF79" s="120"/>
      <c r="FTG79" s="120"/>
      <c r="FTH79" s="120"/>
      <c r="FTI79" s="120"/>
      <c r="FTJ79" s="120"/>
      <c r="FTK79" s="120"/>
      <c r="FTL79" s="120"/>
      <c r="FTM79" s="120"/>
      <c r="FTN79" s="120"/>
      <c r="FTO79" s="120"/>
      <c r="FTP79" s="120"/>
      <c r="FTQ79" s="120"/>
      <c r="FTR79" s="120"/>
      <c r="FTS79" s="120"/>
      <c r="FTT79" s="120"/>
      <c r="FTU79" s="120"/>
      <c r="FTV79" s="120"/>
      <c r="FTW79" s="120"/>
      <c r="FTX79" s="120"/>
      <c r="FTY79" s="120"/>
      <c r="FTZ79" s="120"/>
      <c r="FUA79" s="120"/>
      <c r="FUB79" s="120"/>
      <c r="FUC79" s="120"/>
      <c r="FUD79" s="120"/>
      <c r="FUE79" s="120"/>
      <c r="FUF79" s="120"/>
      <c r="FUG79" s="120"/>
      <c r="FUH79" s="120"/>
      <c r="FUI79" s="120"/>
      <c r="FUJ79" s="120"/>
      <c r="FUK79" s="120"/>
      <c r="FUL79" s="120"/>
      <c r="FUM79" s="120"/>
      <c r="FUN79" s="120"/>
      <c r="FUO79" s="120"/>
      <c r="FUP79" s="120"/>
      <c r="FUQ79" s="120"/>
      <c r="FUR79" s="120"/>
      <c r="FUS79" s="120"/>
      <c r="FUT79" s="120"/>
      <c r="FUU79" s="120"/>
      <c r="FUV79" s="120"/>
      <c r="FUW79" s="120"/>
      <c r="FUX79" s="120"/>
      <c r="FUY79" s="120"/>
      <c r="FUZ79" s="120"/>
      <c r="FVA79" s="120"/>
      <c r="FVB79" s="120"/>
      <c r="FVC79" s="120"/>
      <c r="FVD79" s="120"/>
      <c r="FVE79" s="120"/>
      <c r="FVF79" s="120"/>
      <c r="FVG79" s="120"/>
      <c r="FVH79" s="120"/>
      <c r="FVI79" s="120"/>
      <c r="FVJ79" s="120"/>
      <c r="FVK79" s="120"/>
      <c r="FVL79" s="120"/>
      <c r="FVM79" s="120"/>
      <c r="FVN79" s="120"/>
      <c r="FVO79" s="120"/>
      <c r="FVP79" s="120"/>
      <c r="FVQ79" s="120"/>
      <c r="FVR79" s="120"/>
      <c r="FVS79" s="120"/>
      <c r="FVT79" s="120"/>
      <c r="FVU79" s="120"/>
      <c r="FVV79" s="120"/>
      <c r="FVW79" s="120"/>
      <c r="FVX79" s="120"/>
      <c r="FVY79" s="120"/>
      <c r="FVZ79" s="120"/>
      <c r="FWA79" s="120"/>
      <c r="FWB79" s="120"/>
      <c r="FWC79" s="120"/>
      <c r="FWD79" s="120"/>
      <c r="FWE79" s="120"/>
      <c r="FWF79" s="120"/>
      <c r="FWG79" s="120"/>
      <c r="FWH79" s="120"/>
      <c r="FWI79" s="120"/>
      <c r="FWJ79" s="120"/>
      <c r="FWK79" s="120"/>
      <c r="FWL79" s="120"/>
      <c r="FWM79" s="120"/>
      <c r="FWN79" s="120"/>
      <c r="FWO79" s="120"/>
      <c r="FWP79" s="120"/>
      <c r="FWQ79" s="120"/>
      <c r="FWR79" s="120"/>
      <c r="FWS79" s="120"/>
      <c r="FWT79" s="120"/>
      <c r="FWU79" s="120"/>
      <c r="FWV79" s="120"/>
      <c r="FWW79" s="120"/>
      <c r="FWX79" s="120"/>
      <c r="FWY79" s="120"/>
      <c r="FWZ79" s="120"/>
      <c r="FXA79" s="120"/>
      <c r="FXB79" s="120"/>
      <c r="FXC79" s="120"/>
      <c r="FXD79" s="120"/>
      <c r="FXE79" s="120"/>
      <c r="FXF79" s="120"/>
      <c r="FXG79" s="120"/>
      <c r="FXH79" s="120"/>
      <c r="FXI79" s="120"/>
      <c r="FXJ79" s="120"/>
      <c r="FXK79" s="120"/>
      <c r="FXL79" s="120"/>
      <c r="FXM79" s="120"/>
      <c r="FXN79" s="120"/>
      <c r="FXO79" s="120"/>
      <c r="FXP79" s="120"/>
      <c r="FXQ79" s="120"/>
      <c r="FXR79" s="120"/>
      <c r="FXS79" s="120"/>
      <c r="FXT79" s="120"/>
      <c r="FXU79" s="120"/>
      <c r="FXV79" s="120"/>
      <c r="FXW79" s="120"/>
      <c r="FXX79" s="120"/>
      <c r="FXY79" s="120"/>
      <c r="FXZ79" s="120"/>
      <c r="FYA79" s="120"/>
      <c r="FYB79" s="120"/>
      <c r="FYC79" s="120"/>
      <c r="FYD79" s="120"/>
      <c r="FYE79" s="120"/>
      <c r="FYF79" s="120"/>
      <c r="FYG79" s="120"/>
      <c r="FYH79" s="120"/>
      <c r="FYI79" s="120"/>
      <c r="FYJ79" s="120"/>
      <c r="FYK79" s="120"/>
      <c r="FYL79" s="120"/>
      <c r="FYM79" s="120"/>
      <c r="FYN79" s="120"/>
      <c r="FYO79" s="120"/>
      <c r="FYP79" s="120"/>
      <c r="FYQ79" s="120"/>
      <c r="FYR79" s="120"/>
      <c r="FYS79" s="120"/>
      <c r="FYT79" s="120"/>
      <c r="FYU79" s="120"/>
      <c r="FYV79" s="120"/>
      <c r="FYW79" s="120"/>
      <c r="FYX79" s="120"/>
      <c r="FYY79" s="120"/>
      <c r="FYZ79" s="120"/>
      <c r="FZA79" s="120"/>
      <c r="FZB79" s="120"/>
      <c r="FZC79" s="120"/>
      <c r="FZD79" s="120"/>
      <c r="FZE79" s="120"/>
      <c r="FZF79" s="120"/>
      <c r="FZG79" s="120"/>
      <c r="FZH79" s="120"/>
      <c r="FZI79" s="120"/>
      <c r="FZJ79" s="120"/>
      <c r="FZK79" s="120"/>
      <c r="FZL79" s="120"/>
      <c r="FZM79" s="120"/>
      <c r="FZN79" s="120"/>
      <c r="FZO79" s="120"/>
      <c r="FZP79" s="120"/>
      <c r="FZQ79" s="120"/>
      <c r="FZR79" s="120"/>
      <c r="FZS79" s="120"/>
      <c r="FZT79" s="120"/>
      <c r="FZU79" s="120"/>
      <c r="FZV79" s="120"/>
      <c r="FZW79" s="120"/>
      <c r="FZX79" s="120"/>
      <c r="FZY79" s="120"/>
      <c r="FZZ79" s="120"/>
      <c r="GAA79" s="120"/>
      <c r="GAB79" s="120"/>
      <c r="GAC79" s="120"/>
      <c r="GAD79" s="120"/>
      <c r="GAE79" s="120"/>
      <c r="GAF79" s="120"/>
      <c r="GAG79" s="120"/>
      <c r="GAH79" s="120"/>
      <c r="GAI79" s="120"/>
      <c r="GAJ79" s="120"/>
      <c r="GAK79" s="120"/>
      <c r="GAL79" s="120"/>
      <c r="GAM79" s="120"/>
      <c r="GAN79" s="120"/>
      <c r="GAO79" s="120"/>
      <c r="GAP79" s="120"/>
      <c r="GAQ79" s="120"/>
      <c r="GAR79" s="120"/>
      <c r="GAS79" s="120"/>
      <c r="GAT79" s="120"/>
      <c r="GAU79" s="120"/>
      <c r="GAV79" s="120"/>
      <c r="GAW79" s="120"/>
      <c r="GAX79" s="120"/>
      <c r="GAY79" s="120"/>
      <c r="GAZ79" s="120"/>
      <c r="GBA79" s="120"/>
      <c r="GBB79" s="120"/>
      <c r="GBC79" s="120"/>
      <c r="GBD79" s="120"/>
      <c r="GBE79" s="120"/>
      <c r="GBF79" s="120"/>
      <c r="GBG79" s="120"/>
      <c r="GBH79" s="120"/>
      <c r="GBI79" s="120"/>
      <c r="GBJ79" s="120"/>
      <c r="GBK79" s="120"/>
      <c r="GBL79" s="120"/>
      <c r="GBM79" s="120"/>
      <c r="GBN79" s="120"/>
      <c r="GBO79" s="120"/>
      <c r="GBP79" s="120"/>
      <c r="GBQ79" s="120"/>
      <c r="GBR79" s="120"/>
      <c r="GBS79" s="120"/>
      <c r="GBT79" s="120"/>
      <c r="GBU79" s="120"/>
      <c r="GBV79" s="120"/>
      <c r="GBW79" s="120"/>
      <c r="GBX79" s="120"/>
      <c r="GBY79" s="120"/>
      <c r="GBZ79" s="120"/>
      <c r="GCA79" s="120"/>
      <c r="GCB79" s="120"/>
      <c r="GCC79" s="120"/>
      <c r="GCD79" s="120"/>
      <c r="GCE79" s="120"/>
      <c r="GCF79" s="120"/>
      <c r="GCG79" s="120"/>
      <c r="GCH79" s="120"/>
      <c r="GCI79" s="120"/>
      <c r="GCJ79" s="120"/>
      <c r="GCK79" s="120"/>
      <c r="GCL79" s="120"/>
      <c r="GCM79" s="120"/>
      <c r="GCN79" s="120"/>
      <c r="GCO79" s="120"/>
      <c r="GCP79" s="120"/>
      <c r="GCQ79" s="120"/>
      <c r="GCR79" s="120"/>
      <c r="GCS79" s="120"/>
      <c r="GCT79" s="120"/>
      <c r="GCU79" s="120"/>
      <c r="GCV79" s="120"/>
      <c r="GCW79" s="120"/>
      <c r="GCX79" s="120"/>
      <c r="GCY79" s="120"/>
      <c r="GCZ79" s="120"/>
      <c r="GDA79" s="120"/>
      <c r="GDB79" s="120"/>
      <c r="GDC79" s="120"/>
      <c r="GDD79" s="120"/>
      <c r="GDE79" s="120"/>
      <c r="GDF79" s="120"/>
      <c r="GDG79" s="120"/>
      <c r="GDH79" s="120"/>
      <c r="GDI79" s="120"/>
      <c r="GDJ79" s="120"/>
      <c r="GDK79" s="120"/>
      <c r="GDL79" s="120"/>
      <c r="GDM79" s="120"/>
      <c r="GDN79" s="120"/>
      <c r="GDO79" s="120"/>
      <c r="GDP79" s="120"/>
      <c r="GDQ79" s="120"/>
      <c r="GDR79" s="120"/>
      <c r="GDS79" s="120"/>
      <c r="GDT79" s="120"/>
      <c r="GDU79" s="120"/>
      <c r="GDV79" s="120"/>
      <c r="GDW79" s="120"/>
      <c r="GDX79" s="120"/>
      <c r="GDY79" s="120"/>
      <c r="GDZ79" s="120"/>
      <c r="GEA79" s="120"/>
      <c r="GEB79" s="120"/>
      <c r="GEC79" s="120"/>
      <c r="GED79" s="120"/>
      <c r="GEE79" s="120"/>
      <c r="GEF79" s="120"/>
      <c r="GEG79" s="120"/>
      <c r="GEH79" s="120"/>
      <c r="GEI79" s="120"/>
      <c r="GEJ79" s="120"/>
      <c r="GEK79" s="120"/>
      <c r="GEL79" s="120"/>
      <c r="GEM79" s="120"/>
      <c r="GEN79" s="120"/>
      <c r="GEO79" s="120"/>
      <c r="GEP79" s="120"/>
      <c r="GEQ79" s="120"/>
      <c r="GER79" s="120"/>
      <c r="GES79" s="120"/>
      <c r="GET79" s="120"/>
      <c r="GEU79" s="120"/>
      <c r="GEV79" s="120"/>
      <c r="GEW79" s="120"/>
      <c r="GEX79" s="120"/>
      <c r="GEY79" s="120"/>
      <c r="GEZ79" s="120"/>
      <c r="GFA79" s="120"/>
      <c r="GFB79" s="120"/>
      <c r="GFC79" s="120"/>
      <c r="GFD79" s="120"/>
      <c r="GFE79" s="120"/>
      <c r="GFF79" s="120"/>
      <c r="GFG79" s="120"/>
      <c r="GFH79" s="120"/>
      <c r="GFI79" s="120"/>
      <c r="GFJ79" s="120"/>
      <c r="GFK79" s="120"/>
      <c r="GFL79" s="120"/>
      <c r="GFM79" s="120"/>
      <c r="GFN79" s="120"/>
      <c r="GFO79" s="120"/>
      <c r="GFP79" s="120"/>
      <c r="GFQ79" s="120"/>
      <c r="GFR79" s="120"/>
      <c r="GFS79" s="120"/>
      <c r="GFT79" s="120"/>
      <c r="GFU79" s="120"/>
      <c r="GFV79" s="120"/>
      <c r="GFW79" s="120"/>
      <c r="GFX79" s="120"/>
      <c r="GFY79" s="120"/>
      <c r="GFZ79" s="120"/>
      <c r="GGA79" s="120"/>
      <c r="GGB79" s="120"/>
      <c r="GGC79" s="120"/>
      <c r="GGD79" s="120"/>
      <c r="GGE79" s="120"/>
      <c r="GGF79" s="120"/>
      <c r="GGG79" s="120"/>
      <c r="GGH79" s="120"/>
      <c r="GGI79" s="120"/>
      <c r="GGJ79" s="120"/>
      <c r="GGK79" s="120"/>
      <c r="GGL79" s="120"/>
      <c r="GGM79" s="120"/>
      <c r="GGN79" s="120"/>
      <c r="GGO79" s="120"/>
      <c r="GGP79" s="120"/>
      <c r="GGQ79" s="120"/>
      <c r="GGR79" s="120"/>
      <c r="GGS79" s="120"/>
      <c r="GGT79" s="120"/>
      <c r="GGU79" s="120"/>
      <c r="GGV79" s="120"/>
      <c r="GGW79" s="120"/>
      <c r="GGX79" s="120"/>
      <c r="GGY79" s="120"/>
      <c r="GGZ79" s="120"/>
      <c r="GHA79" s="120"/>
      <c r="GHB79" s="120"/>
      <c r="GHC79" s="120"/>
      <c r="GHD79" s="120"/>
      <c r="GHE79" s="120"/>
      <c r="GHF79" s="120"/>
      <c r="GHG79" s="120"/>
      <c r="GHH79" s="120"/>
      <c r="GHI79" s="120"/>
      <c r="GHJ79" s="120"/>
      <c r="GHK79" s="120"/>
      <c r="GHL79" s="120"/>
      <c r="GHM79" s="120"/>
      <c r="GHN79" s="120"/>
      <c r="GHO79" s="120"/>
      <c r="GHP79" s="120"/>
      <c r="GHQ79" s="120"/>
      <c r="GHR79" s="120"/>
      <c r="GHS79" s="120"/>
      <c r="GHT79" s="120"/>
      <c r="GHU79" s="120"/>
      <c r="GHV79" s="120"/>
      <c r="GHW79" s="120"/>
      <c r="GHX79" s="120"/>
      <c r="GHY79" s="120"/>
      <c r="GHZ79" s="120"/>
      <c r="GIA79" s="120"/>
      <c r="GIB79" s="120"/>
      <c r="GIC79" s="120"/>
      <c r="GID79" s="120"/>
      <c r="GIE79" s="120"/>
      <c r="GIF79" s="120"/>
      <c r="GIG79" s="120"/>
      <c r="GIH79" s="120"/>
      <c r="GII79" s="120"/>
      <c r="GIJ79" s="120"/>
      <c r="GIK79" s="120"/>
      <c r="GIL79" s="120"/>
      <c r="GIM79" s="120"/>
      <c r="GIN79" s="120"/>
      <c r="GIO79" s="120"/>
      <c r="GIP79" s="120"/>
      <c r="GIQ79" s="120"/>
      <c r="GIR79" s="120"/>
      <c r="GIS79" s="120"/>
      <c r="GIT79" s="120"/>
      <c r="GIU79" s="120"/>
      <c r="GIV79" s="120"/>
      <c r="GIW79" s="120"/>
      <c r="GIX79" s="120"/>
      <c r="GIY79" s="120"/>
      <c r="GIZ79" s="120"/>
      <c r="GJA79" s="120"/>
      <c r="GJB79" s="120"/>
      <c r="GJC79" s="120"/>
      <c r="GJD79" s="120"/>
      <c r="GJE79" s="120"/>
      <c r="GJF79" s="120"/>
      <c r="GJG79" s="120"/>
      <c r="GJH79" s="120"/>
      <c r="GJI79" s="120"/>
      <c r="GJJ79" s="120"/>
      <c r="GJK79" s="120"/>
      <c r="GJL79" s="120"/>
      <c r="GJM79" s="120"/>
      <c r="GJN79" s="120"/>
      <c r="GJO79" s="120"/>
      <c r="GJP79" s="120"/>
      <c r="GJQ79" s="120"/>
      <c r="GJR79" s="120"/>
      <c r="GJS79" s="120"/>
      <c r="GJT79" s="120"/>
      <c r="GJU79" s="120"/>
      <c r="GJV79" s="120"/>
      <c r="GJW79" s="120"/>
      <c r="GJX79" s="120"/>
      <c r="GJY79" s="120"/>
      <c r="GJZ79" s="120"/>
      <c r="GKA79" s="120"/>
      <c r="GKB79" s="120"/>
      <c r="GKC79" s="120"/>
      <c r="GKD79" s="120"/>
      <c r="GKE79" s="120"/>
      <c r="GKF79" s="120"/>
      <c r="GKG79" s="120"/>
      <c r="GKH79" s="120"/>
      <c r="GKI79" s="120"/>
      <c r="GKJ79" s="120"/>
      <c r="GKK79" s="120"/>
      <c r="GKL79" s="120"/>
      <c r="GKM79" s="120"/>
      <c r="GKN79" s="120"/>
      <c r="GKO79" s="120"/>
      <c r="GKP79" s="120"/>
      <c r="GKQ79" s="120"/>
      <c r="GKR79" s="120"/>
      <c r="GKS79" s="120"/>
      <c r="GKT79" s="120"/>
      <c r="GKU79" s="120"/>
      <c r="GKV79" s="120"/>
      <c r="GKW79" s="120"/>
      <c r="GKX79" s="120"/>
      <c r="GKY79" s="120"/>
      <c r="GKZ79" s="120"/>
      <c r="GLA79" s="120"/>
      <c r="GLB79" s="120"/>
      <c r="GLC79" s="120"/>
      <c r="GLD79" s="120"/>
      <c r="GLE79" s="120"/>
      <c r="GLF79" s="120"/>
      <c r="GLG79" s="120"/>
      <c r="GLH79" s="120"/>
      <c r="GLI79" s="120"/>
      <c r="GLJ79" s="120"/>
      <c r="GLK79" s="120"/>
      <c r="GLL79" s="120"/>
      <c r="GLM79" s="120"/>
      <c r="GLN79" s="120"/>
      <c r="GLO79" s="120"/>
      <c r="GLP79" s="120"/>
      <c r="GLQ79" s="120"/>
      <c r="GLR79" s="120"/>
      <c r="GLS79" s="120"/>
      <c r="GLT79" s="120"/>
      <c r="GLU79" s="120"/>
      <c r="GLV79" s="120"/>
      <c r="GLW79" s="120"/>
      <c r="GLX79" s="120"/>
      <c r="GLY79" s="120"/>
      <c r="GLZ79" s="120"/>
      <c r="GMA79" s="120"/>
      <c r="GMB79" s="120"/>
      <c r="GMC79" s="120"/>
      <c r="GMD79" s="120"/>
      <c r="GME79" s="120"/>
      <c r="GMF79" s="120"/>
      <c r="GMG79" s="120"/>
      <c r="GMH79" s="120"/>
      <c r="GMI79" s="120"/>
      <c r="GMJ79" s="120"/>
      <c r="GMK79" s="120"/>
      <c r="GML79" s="120"/>
      <c r="GMM79" s="120"/>
      <c r="GMN79" s="120"/>
      <c r="GMO79" s="120"/>
      <c r="GMP79" s="120"/>
      <c r="GMQ79" s="120"/>
      <c r="GMR79" s="120"/>
      <c r="GMS79" s="120"/>
      <c r="GMT79" s="120"/>
      <c r="GMU79" s="120"/>
      <c r="GMV79" s="120"/>
      <c r="GMW79" s="120"/>
      <c r="GMX79" s="120"/>
      <c r="GMY79" s="120"/>
      <c r="GMZ79" s="120"/>
      <c r="GNA79" s="120"/>
      <c r="GNB79" s="120"/>
      <c r="GNC79" s="120"/>
      <c r="GND79" s="120"/>
      <c r="GNE79" s="120"/>
      <c r="GNF79" s="120"/>
      <c r="GNG79" s="120"/>
      <c r="GNH79" s="120"/>
      <c r="GNI79" s="120"/>
      <c r="GNJ79" s="120"/>
      <c r="GNK79" s="120"/>
      <c r="GNL79" s="120"/>
      <c r="GNM79" s="120"/>
      <c r="GNN79" s="120"/>
      <c r="GNO79" s="120"/>
      <c r="GNP79" s="120"/>
      <c r="GNQ79" s="120"/>
      <c r="GNR79" s="120"/>
      <c r="GNS79" s="120"/>
      <c r="GNT79" s="120"/>
      <c r="GNU79" s="120"/>
      <c r="GNV79" s="120"/>
      <c r="GNW79" s="120"/>
      <c r="GNX79" s="120"/>
      <c r="GNY79" s="120"/>
      <c r="GNZ79" s="120"/>
      <c r="GOA79" s="120"/>
      <c r="GOB79" s="120"/>
      <c r="GOC79" s="120"/>
      <c r="GOD79" s="120"/>
      <c r="GOE79" s="120"/>
      <c r="GOF79" s="120"/>
      <c r="GOG79" s="120"/>
      <c r="GOH79" s="120"/>
      <c r="GOI79" s="120"/>
      <c r="GOJ79" s="120"/>
      <c r="GOK79" s="120"/>
      <c r="GOL79" s="120"/>
      <c r="GOM79" s="120"/>
      <c r="GON79" s="120"/>
      <c r="GOO79" s="120"/>
      <c r="GOP79" s="120"/>
      <c r="GOQ79" s="120"/>
      <c r="GOR79" s="120"/>
      <c r="GOS79" s="120"/>
      <c r="GOT79" s="120"/>
      <c r="GOU79" s="120"/>
      <c r="GOV79" s="120"/>
      <c r="GOW79" s="120"/>
      <c r="GOX79" s="120"/>
      <c r="GOY79" s="120"/>
      <c r="GOZ79" s="120"/>
      <c r="GPA79" s="120"/>
      <c r="GPB79" s="120"/>
      <c r="GPC79" s="120"/>
      <c r="GPD79" s="120"/>
      <c r="GPE79" s="120"/>
      <c r="GPF79" s="120"/>
      <c r="GPG79" s="120"/>
      <c r="GPH79" s="120"/>
      <c r="GPI79" s="120"/>
      <c r="GPJ79" s="120"/>
      <c r="GPK79" s="120"/>
      <c r="GPL79" s="120"/>
      <c r="GPM79" s="120"/>
      <c r="GPN79" s="120"/>
      <c r="GPO79" s="120"/>
      <c r="GPP79" s="120"/>
      <c r="GPQ79" s="120"/>
      <c r="GPR79" s="120"/>
      <c r="GPS79" s="120"/>
      <c r="GPT79" s="120"/>
      <c r="GPU79" s="120"/>
      <c r="GPV79" s="120"/>
      <c r="GPW79" s="120"/>
      <c r="GPX79" s="120"/>
      <c r="GPY79" s="120"/>
      <c r="GPZ79" s="120"/>
      <c r="GQA79" s="120"/>
      <c r="GQB79" s="120"/>
      <c r="GQC79" s="120"/>
      <c r="GQD79" s="120"/>
      <c r="GQE79" s="120"/>
      <c r="GQF79" s="120"/>
      <c r="GQG79" s="120"/>
      <c r="GQH79" s="120"/>
      <c r="GQI79" s="120"/>
      <c r="GQJ79" s="120"/>
      <c r="GQK79" s="120"/>
      <c r="GQL79" s="120"/>
      <c r="GQM79" s="120"/>
      <c r="GQN79" s="120"/>
      <c r="GQO79" s="120"/>
      <c r="GQP79" s="120"/>
      <c r="GQQ79" s="120"/>
      <c r="GQR79" s="120"/>
      <c r="GQS79" s="120"/>
      <c r="GQT79" s="120"/>
      <c r="GQU79" s="120"/>
      <c r="GQV79" s="120"/>
      <c r="GQW79" s="120"/>
      <c r="GQX79" s="120"/>
      <c r="GQY79" s="120"/>
      <c r="GQZ79" s="120"/>
      <c r="GRA79" s="120"/>
      <c r="GRB79" s="120"/>
      <c r="GRC79" s="120"/>
      <c r="GRD79" s="120"/>
      <c r="GRE79" s="120"/>
      <c r="GRF79" s="120"/>
      <c r="GRG79" s="120"/>
      <c r="GRH79" s="120"/>
      <c r="GRI79" s="120"/>
      <c r="GRJ79" s="120"/>
      <c r="GRK79" s="120"/>
      <c r="GRL79" s="120"/>
      <c r="GRM79" s="120"/>
      <c r="GRN79" s="120"/>
      <c r="GRO79" s="120"/>
      <c r="GRP79" s="120"/>
      <c r="GRQ79" s="120"/>
      <c r="GRR79" s="120"/>
      <c r="GRS79" s="120"/>
      <c r="GRT79" s="120"/>
      <c r="GRU79" s="120"/>
      <c r="GRV79" s="120"/>
      <c r="GRW79" s="120"/>
      <c r="GRX79" s="120"/>
      <c r="GRY79" s="120"/>
      <c r="GRZ79" s="120"/>
      <c r="GSA79" s="120"/>
      <c r="GSB79" s="120"/>
      <c r="GSC79" s="120"/>
      <c r="GSD79" s="120"/>
      <c r="GSE79" s="120"/>
      <c r="GSF79" s="120"/>
      <c r="GSG79" s="120"/>
      <c r="GSH79" s="120"/>
      <c r="GSI79" s="120"/>
      <c r="GSJ79" s="120"/>
      <c r="GSK79" s="120"/>
      <c r="GSL79" s="120"/>
      <c r="GSM79" s="120"/>
      <c r="GSN79" s="120"/>
      <c r="GSO79" s="120"/>
      <c r="GSP79" s="120"/>
      <c r="GSQ79" s="120"/>
      <c r="GSR79" s="120"/>
      <c r="GSS79" s="120"/>
      <c r="GST79" s="120"/>
      <c r="GSU79" s="120"/>
      <c r="GSV79" s="120"/>
      <c r="GSW79" s="120"/>
      <c r="GSX79" s="120"/>
      <c r="GSY79" s="120"/>
      <c r="GSZ79" s="120"/>
      <c r="GTA79" s="120"/>
      <c r="GTB79" s="120"/>
      <c r="GTC79" s="120"/>
      <c r="GTD79" s="120"/>
      <c r="GTE79" s="120"/>
      <c r="GTF79" s="120"/>
      <c r="GTG79" s="120"/>
      <c r="GTH79" s="120"/>
      <c r="GTI79" s="120"/>
      <c r="GTJ79" s="120"/>
      <c r="GTK79" s="120"/>
      <c r="GTL79" s="120"/>
      <c r="GTM79" s="120"/>
      <c r="GTN79" s="120"/>
      <c r="GTO79" s="120"/>
      <c r="GTP79" s="120"/>
      <c r="GTQ79" s="120"/>
      <c r="GTR79" s="120"/>
      <c r="GTS79" s="120"/>
      <c r="GTT79" s="120"/>
      <c r="GTU79" s="120"/>
      <c r="GTV79" s="120"/>
      <c r="GTW79" s="120"/>
      <c r="GTX79" s="120"/>
      <c r="GTY79" s="120"/>
      <c r="GTZ79" s="120"/>
      <c r="GUA79" s="120"/>
      <c r="GUB79" s="120"/>
      <c r="GUC79" s="120"/>
      <c r="GUD79" s="120"/>
      <c r="GUE79" s="120"/>
      <c r="GUF79" s="120"/>
      <c r="GUG79" s="120"/>
      <c r="GUH79" s="120"/>
      <c r="GUI79" s="120"/>
      <c r="GUJ79" s="120"/>
      <c r="GUK79" s="120"/>
      <c r="GUL79" s="120"/>
      <c r="GUM79" s="120"/>
      <c r="GUN79" s="120"/>
      <c r="GUO79" s="120"/>
      <c r="GUP79" s="120"/>
      <c r="GUQ79" s="120"/>
      <c r="GUR79" s="120"/>
      <c r="GUS79" s="120"/>
      <c r="GUT79" s="120"/>
      <c r="GUU79" s="120"/>
      <c r="GUV79" s="120"/>
      <c r="GUW79" s="120"/>
      <c r="GUX79" s="120"/>
      <c r="GUY79" s="120"/>
      <c r="GUZ79" s="120"/>
      <c r="GVA79" s="120"/>
      <c r="GVB79" s="120"/>
      <c r="GVC79" s="120"/>
      <c r="GVD79" s="120"/>
      <c r="GVE79" s="120"/>
      <c r="GVF79" s="120"/>
      <c r="GVG79" s="120"/>
      <c r="GVH79" s="120"/>
      <c r="GVI79" s="120"/>
      <c r="GVJ79" s="120"/>
      <c r="GVK79" s="120"/>
      <c r="GVL79" s="120"/>
      <c r="GVM79" s="120"/>
      <c r="GVN79" s="120"/>
      <c r="GVO79" s="120"/>
      <c r="GVP79" s="120"/>
      <c r="GVQ79" s="120"/>
      <c r="GVR79" s="120"/>
      <c r="GVS79" s="120"/>
      <c r="GVT79" s="120"/>
      <c r="GVU79" s="120"/>
      <c r="GVV79" s="120"/>
      <c r="GVW79" s="120"/>
      <c r="GVX79" s="120"/>
      <c r="GVY79" s="120"/>
      <c r="GVZ79" s="120"/>
      <c r="GWA79" s="120"/>
      <c r="GWB79" s="120"/>
      <c r="GWC79" s="120"/>
      <c r="GWD79" s="120"/>
      <c r="GWE79" s="120"/>
      <c r="GWF79" s="120"/>
      <c r="GWG79" s="120"/>
      <c r="GWH79" s="120"/>
      <c r="GWI79" s="120"/>
      <c r="GWJ79" s="120"/>
      <c r="GWK79" s="120"/>
      <c r="GWL79" s="120"/>
      <c r="GWM79" s="120"/>
      <c r="GWN79" s="120"/>
      <c r="GWO79" s="120"/>
      <c r="GWP79" s="120"/>
      <c r="GWQ79" s="120"/>
      <c r="GWR79" s="120"/>
      <c r="GWS79" s="120"/>
      <c r="GWT79" s="120"/>
      <c r="GWU79" s="120"/>
      <c r="GWV79" s="120"/>
      <c r="GWW79" s="120"/>
      <c r="GWX79" s="120"/>
      <c r="GWY79" s="120"/>
      <c r="GWZ79" s="120"/>
      <c r="GXA79" s="120"/>
      <c r="GXB79" s="120"/>
      <c r="GXC79" s="120"/>
      <c r="GXD79" s="120"/>
      <c r="GXE79" s="120"/>
      <c r="GXF79" s="120"/>
      <c r="GXG79" s="120"/>
      <c r="GXH79" s="120"/>
      <c r="GXI79" s="120"/>
      <c r="GXJ79" s="120"/>
      <c r="GXK79" s="120"/>
      <c r="GXL79" s="120"/>
      <c r="GXM79" s="120"/>
      <c r="GXN79" s="120"/>
      <c r="GXO79" s="120"/>
      <c r="GXP79" s="120"/>
      <c r="GXQ79" s="120"/>
      <c r="GXR79" s="120"/>
      <c r="GXS79" s="120"/>
      <c r="GXT79" s="120"/>
      <c r="GXU79" s="120"/>
      <c r="GXV79" s="120"/>
      <c r="GXW79" s="120"/>
      <c r="GXX79" s="120"/>
      <c r="GXY79" s="120"/>
      <c r="GXZ79" s="120"/>
      <c r="GYA79" s="120"/>
      <c r="GYB79" s="120"/>
      <c r="GYC79" s="120"/>
      <c r="GYD79" s="120"/>
      <c r="GYE79" s="120"/>
      <c r="GYF79" s="120"/>
      <c r="GYG79" s="120"/>
      <c r="GYH79" s="120"/>
      <c r="GYI79" s="120"/>
      <c r="GYJ79" s="120"/>
      <c r="GYK79" s="120"/>
      <c r="GYL79" s="120"/>
      <c r="GYM79" s="120"/>
      <c r="GYN79" s="120"/>
      <c r="GYO79" s="120"/>
      <c r="GYP79" s="120"/>
      <c r="GYQ79" s="120"/>
      <c r="GYR79" s="120"/>
      <c r="GYS79" s="120"/>
      <c r="GYT79" s="120"/>
      <c r="GYU79" s="120"/>
      <c r="GYV79" s="120"/>
      <c r="GYW79" s="120"/>
      <c r="GYX79" s="120"/>
      <c r="GYY79" s="120"/>
      <c r="GYZ79" s="120"/>
      <c r="GZA79" s="120"/>
      <c r="GZB79" s="120"/>
      <c r="GZC79" s="120"/>
      <c r="GZD79" s="120"/>
      <c r="GZE79" s="120"/>
      <c r="GZF79" s="120"/>
      <c r="GZG79" s="120"/>
      <c r="GZH79" s="120"/>
      <c r="GZI79" s="120"/>
      <c r="GZJ79" s="120"/>
      <c r="GZK79" s="120"/>
      <c r="GZL79" s="120"/>
      <c r="GZM79" s="120"/>
      <c r="GZN79" s="120"/>
      <c r="GZO79" s="120"/>
      <c r="GZP79" s="120"/>
      <c r="GZQ79" s="120"/>
      <c r="GZR79" s="120"/>
      <c r="GZS79" s="120"/>
      <c r="GZT79" s="120"/>
      <c r="GZU79" s="120"/>
      <c r="GZV79" s="120"/>
      <c r="GZW79" s="120"/>
      <c r="GZX79" s="120"/>
      <c r="GZY79" s="120"/>
      <c r="GZZ79" s="120"/>
      <c r="HAA79" s="120"/>
      <c r="HAB79" s="120"/>
      <c r="HAC79" s="120"/>
      <c r="HAD79" s="120"/>
      <c r="HAE79" s="120"/>
      <c r="HAF79" s="120"/>
      <c r="HAG79" s="120"/>
      <c r="HAH79" s="120"/>
      <c r="HAI79" s="120"/>
      <c r="HAJ79" s="120"/>
      <c r="HAK79" s="120"/>
      <c r="HAL79" s="120"/>
      <c r="HAM79" s="120"/>
      <c r="HAN79" s="120"/>
      <c r="HAO79" s="120"/>
      <c r="HAP79" s="120"/>
      <c r="HAQ79" s="120"/>
      <c r="HAR79" s="120"/>
      <c r="HAS79" s="120"/>
      <c r="HAT79" s="120"/>
      <c r="HAU79" s="120"/>
      <c r="HAV79" s="120"/>
      <c r="HAW79" s="120"/>
      <c r="HAX79" s="120"/>
      <c r="HAY79" s="120"/>
      <c r="HAZ79" s="120"/>
      <c r="HBA79" s="120"/>
      <c r="HBB79" s="120"/>
      <c r="HBC79" s="120"/>
      <c r="HBD79" s="120"/>
      <c r="HBE79" s="120"/>
      <c r="HBF79" s="120"/>
      <c r="HBG79" s="120"/>
      <c r="HBH79" s="120"/>
      <c r="HBI79" s="120"/>
      <c r="HBJ79" s="120"/>
      <c r="HBK79" s="120"/>
      <c r="HBL79" s="120"/>
      <c r="HBM79" s="120"/>
      <c r="HBN79" s="120"/>
      <c r="HBO79" s="120"/>
      <c r="HBP79" s="120"/>
      <c r="HBQ79" s="120"/>
      <c r="HBR79" s="120"/>
      <c r="HBS79" s="120"/>
      <c r="HBT79" s="120"/>
      <c r="HBU79" s="120"/>
      <c r="HBV79" s="120"/>
      <c r="HBW79" s="120"/>
      <c r="HBX79" s="120"/>
      <c r="HBY79" s="120"/>
      <c r="HBZ79" s="120"/>
      <c r="HCA79" s="120"/>
      <c r="HCB79" s="120"/>
      <c r="HCC79" s="120"/>
      <c r="HCD79" s="120"/>
      <c r="HCE79" s="120"/>
      <c r="HCF79" s="120"/>
      <c r="HCG79" s="120"/>
      <c r="HCH79" s="120"/>
      <c r="HCI79" s="120"/>
      <c r="HCJ79" s="120"/>
      <c r="HCK79" s="120"/>
      <c r="HCL79" s="120"/>
      <c r="HCM79" s="120"/>
      <c r="HCN79" s="120"/>
      <c r="HCO79" s="120"/>
      <c r="HCP79" s="120"/>
      <c r="HCQ79" s="120"/>
      <c r="HCR79" s="120"/>
      <c r="HCS79" s="120"/>
      <c r="HCT79" s="120"/>
      <c r="HCU79" s="120"/>
      <c r="HCV79" s="120"/>
      <c r="HCW79" s="120"/>
      <c r="HCX79" s="120"/>
      <c r="HCY79" s="120"/>
      <c r="HCZ79" s="120"/>
      <c r="HDA79" s="120"/>
      <c r="HDB79" s="120"/>
      <c r="HDC79" s="120"/>
      <c r="HDD79" s="120"/>
      <c r="HDE79" s="120"/>
      <c r="HDF79" s="120"/>
      <c r="HDG79" s="120"/>
      <c r="HDH79" s="120"/>
      <c r="HDI79" s="120"/>
      <c r="HDJ79" s="120"/>
      <c r="HDK79" s="120"/>
      <c r="HDL79" s="120"/>
      <c r="HDM79" s="120"/>
      <c r="HDN79" s="120"/>
      <c r="HDO79" s="120"/>
      <c r="HDP79" s="120"/>
      <c r="HDQ79" s="120"/>
      <c r="HDR79" s="120"/>
      <c r="HDS79" s="120"/>
      <c r="HDT79" s="120"/>
      <c r="HDU79" s="120"/>
      <c r="HDV79" s="120"/>
      <c r="HDW79" s="120"/>
      <c r="HDX79" s="120"/>
      <c r="HDY79" s="120"/>
      <c r="HDZ79" s="120"/>
      <c r="HEA79" s="120"/>
      <c r="HEB79" s="120"/>
      <c r="HEC79" s="120"/>
      <c r="HED79" s="120"/>
      <c r="HEE79" s="120"/>
      <c r="HEF79" s="120"/>
      <c r="HEG79" s="120"/>
      <c r="HEH79" s="120"/>
      <c r="HEI79" s="120"/>
      <c r="HEJ79" s="120"/>
      <c r="HEK79" s="120"/>
      <c r="HEL79" s="120"/>
      <c r="HEM79" s="120"/>
      <c r="HEN79" s="120"/>
      <c r="HEO79" s="120"/>
      <c r="HEP79" s="120"/>
      <c r="HEQ79" s="120"/>
      <c r="HER79" s="120"/>
      <c r="HES79" s="120"/>
      <c r="HET79" s="120"/>
      <c r="HEU79" s="120"/>
      <c r="HEV79" s="120"/>
      <c r="HEW79" s="120"/>
      <c r="HEX79" s="120"/>
      <c r="HEY79" s="120"/>
      <c r="HEZ79" s="120"/>
      <c r="HFA79" s="120"/>
      <c r="HFB79" s="120"/>
      <c r="HFC79" s="120"/>
      <c r="HFD79" s="120"/>
      <c r="HFE79" s="120"/>
      <c r="HFF79" s="120"/>
      <c r="HFG79" s="120"/>
      <c r="HFH79" s="120"/>
      <c r="HFI79" s="120"/>
      <c r="HFJ79" s="120"/>
      <c r="HFK79" s="120"/>
      <c r="HFL79" s="120"/>
      <c r="HFM79" s="120"/>
      <c r="HFN79" s="120"/>
      <c r="HFO79" s="120"/>
      <c r="HFP79" s="120"/>
      <c r="HFQ79" s="120"/>
      <c r="HFR79" s="120"/>
      <c r="HFS79" s="120"/>
      <c r="HFT79" s="120"/>
      <c r="HFU79" s="120"/>
      <c r="HFV79" s="120"/>
      <c r="HFW79" s="120"/>
      <c r="HFX79" s="120"/>
      <c r="HFY79" s="120"/>
      <c r="HFZ79" s="120"/>
      <c r="HGA79" s="120"/>
      <c r="HGB79" s="120"/>
      <c r="HGC79" s="120"/>
      <c r="HGD79" s="120"/>
      <c r="HGE79" s="120"/>
      <c r="HGF79" s="120"/>
      <c r="HGG79" s="120"/>
      <c r="HGH79" s="120"/>
      <c r="HGI79" s="120"/>
      <c r="HGJ79" s="120"/>
      <c r="HGK79" s="120"/>
      <c r="HGL79" s="120"/>
      <c r="HGM79" s="120"/>
      <c r="HGN79" s="120"/>
      <c r="HGO79" s="120"/>
      <c r="HGP79" s="120"/>
      <c r="HGQ79" s="120"/>
      <c r="HGR79" s="120"/>
      <c r="HGS79" s="120"/>
      <c r="HGT79" s="120"/>
      <c r="HGU79" s="120"/>
      <c r="HGV79" s="120"/>
      <c r="HGW79" s="120"/>
      <c r="HGX79" s="120"/>
      <c r="HGY79" s="120"/>
      <c r="HGZ79" s="120"/>
      <c r="HHA79" s="120"/>
      <c r="HHB79" s="120"/>
      <c r="HHC79" s="120"/>
      <c r="HHD79" s="120"/>
      <c r="HHE79" s="120"/>
      <c r="HHF79" s="120"/>
      <c r="HHG79" s="120"/>
      <c r="HHH79" s="120"/>
      <c r="HHI79" s="120"/>
      <c r="HHJ79" s="120"/>
      <c r="HHK79" s="120"/>
      <c r="HHL79" s="120"/>
      <c r="HHM79" s="120"/>
      <c r="HHN79" s="120"/>
      <c r="HHO79" s="120"/>
      <c r="HHP79" s="120"/>
      <c r="HHQ79" s="120"/>
      <c r="HHR79" s="120"/>
      <c r="HHS79" s="120"/>
      <c r="HHT79" s="120"/>
      <c r="HHU79" s="120"/>
      <c r="HHV79" s="120"/>
      <c r="HHW79" s="120"/>
      <c r="HHX79" s="120"/>
      <c r="HHY79" s="120"/>
      <c r="HHZ79" s="120"/>
      <c r="HIA79" s="120"/>
      <c r="HIB79" s="120"/>
      <c r="HIC79" s="120"/>
      <c r="HID79" s="120"/>
      <c r="HIE79" s="120"/>
      <c r="HIF79" s="120"/>
      <c r="HIG79" s="120"/>
      <c r="HIH79" s="120"/>
      <c r="HII79" s="120"/>
      <c r="HIJ79" s="120"/>
      <c r="HIK79" s="120"/>
      <c r="HIL79" s="120"/>
      <c r="HIM79" s="120"/>
      <c r="HIN79" s="120"/>
      <c r="HIO79" s="120"/>
      <c r="HIP79" s="120"/>
      <c r="HIQ79" s="120"/>
      <c r="HIR79" s="120"/>
      <c r="HIS79" s="120"/>
      <c r="HIT79" s="120"/>
      <c r="HIU79" s="120"/>
      <c r="HIV79" s="120"/>
      <c r="HIW79" s="120"/>
      <c r="HIX79" s="120"/>
      <c r="HIY79" s="120"/>
      <c r="HIZ79" s="120"/>
      <c r="HJA79" s="120"/>
      <c r="HJB79" s="120"/>
      <c r="HJC79" s="120"/>
      <c r="HJD79" s="120"/>
      <c r="HJE79" s="120"/>
      <c r="HJF79" s="120"/>
      <c r="HJG79" s="120"/>
      <c r="HJH79" s="120"/>
      <c r="HJI79" s="120"/>
      <c r="HJJ79" s="120"/>
      <c r="HJK79" s="120"/>
      <c r="HJL79" s="120"/>
      <c r="HJM79" s="120"/>
      <c r="HJN79" s="120"/>
      <c r="HJO79" s="120"/>
      <c r="HJP79" s="120"/>
      <c r="HJQ79" s="120"/>
      <c r="HJR79" s="120"/>
      <c r="HJS79" s="120"/>
      <c r="HJT79" s="120"/>
      <c r="HJU79" s="120"/>
      <c r="HJV79" s="120"/>
      <c r="HJW79" s="120"/>
      <c r="HJX79" s="120"/>
      <c r="HJY79" s="120"/>
      <c r="HJZ79" s="120"/>
      <c r="HKA79" s="120"/>
      <c r="HKB79" s="120"/>
      <c r="HKC79" s="120"/>
      <c r="HKD79" s="120"/>
      <c r="HKE79" s="120"/>
      <c r="HKF79" s="120"/>
      <c r="HKG79" s="120"/>
      <c r="HKH79" s="120"/>
      <c r="HKI79" s="120"/>
      <c r="HKJ79" s="120"/>
      <c r="HKK79" s="120"/>
      <c r="HKL79" s="120"/>
      <c r="HKM79" s="120"/>
      <c r="HKN79" s="120"/>
      <c r="HKO79" s="120"/>
      <c r="HKP79" s="120"/>
      <c r="HKQ79" s="120"/>
      <c r="HKR79" s="120"/>
      <c r="HKS79" s="120"/>
      <c r="HKT79" s="120"/>
      <c r="HKU79" s="120"/>
      <c r="HKV79" s="120"/>
      <c r="HKW79" s="120"/>
      <c r="HKX79" s="120"/>
      <c r="HKY79" s="120"/>
      <c r="HKZ79" s="120"/>
      <c r="HLA79" s="120"/>
      <c r="HLB79" s="120"/>
      <c r="HLC79" s="120"/>
      <c r="HLD79" s="120"/>
      <c r="HLE79" s="120"/>
      <c r="HLF79" s="120"/>
      <c r="HLG79" s="120"/>
      <c r="HLH79" s="120"/>
      <c r="HLI79" s="120"/>
      <c r="HLJ79" s="120"/>
      <c r="HLK79" s="120"/>
      <c r="HLL79" s="120"/>
      <c r="HLM79" s="120"/>
      <c r="HLN79" s="120"/>
      <c r="HLO79" s="120"/>
      <c r="HLP79" s="120"/>
      <c r="HLQ79" s="120"/>
      <c r="HLR79" s="120"/>
      <c r="HLS79" s="120"/>
      <c r="HLT79" s="120"/>
      <c r="HLU79" s="120"/>
      <c r="HLV79" s="120"/>
      <c r="HLW79" s="120"/>
      <c r="HLX79" s="120"/>
      <c r="HLY79" s="120"/>
      <c r="HLZ79" s="120"/>
      <c r="HMA79" s="120"/>
      <c r="HMB79" s="120"/>
      <c r="HMC79" s="120"/>
      <c r="HMD79" s="120"/>
      <c r="HME79" s="120"/>
      <c r="HMF79" s="120"/>
      <c r="HMG79" s="120"/>
      <c r="HMH79" s="120"/>
      <c r="HMI79" s="120"/>
      <c r="HMJ79" s="120"/>
      <c r="HMK79" s="120"/>
      <c r="HML79" s="120"/>
      <c r="HMM79" s="120"/>
      <c r="HMN79" s="120"/>
      <c r="HMO79" s="120"/>
      <c r="HMP79" s="120"/>
      <c r="HMQ79" s="120"/>
      <c r="HMR79" s="120"/>
      <c r="HMS79" s="120"/>
      <c r="HMT79" s="120"/>
      <c r="HMU79" s="120"/>
      <c r="HMV79" s="120"/>
      <c r="HMW79" s="120"/>
      <c r="HMX79" s="120"/>
      <c r="HMY79" s="120"/>
      <c r="HMZ79" s="120"/>
      <c r="HNA79" s="120"/>
      <c r="HNB79" s="120"/>
      <c r="HNC79" s="120"/>
      <c r="HND79" s="120"/>
      <c r="HNE79" s="120"/>
      <c r="HNF79" s="120"/>
      <c r="HNG79" s="120"/>
      <c r="HNH79" s="120"/>
      <c r="HNI79" s="120"/>
      <c r="HNJ79" s="120"/>
      <c r="HNK79" s="120"/>
      <c r="HNL79" s="120"/>
      <c r="HNM79" s="120"/>
      <c r="HNN79" s="120"/>
      <c r="HNO79" s="120"/>
      <c r="HNP79" s="120"/>
      <c r="HNQ79" s="120"/>
      <c r="HNR79" s="120"/>
      <c r="HNS79" s="120"/>
      <c r="HNT79" s="120"/>
      <c r="HNU79" s="120"/>
      <c r="HNV79" s="120"/>
      <c r="HNW79" s="120"/>
      <c r="HNX79" s="120"/>
      <c r="HNY79" s="120"/>
      <c r="HNZ79" s="120"/>
      <c r="HOA79" s="120"/>
      <c r="HOB79" s="120"/>
      <c r="HOC79" s="120"/>
      <c r="HOD79" s="120"/>
      <c r="HOE79" s="120"/>
      <c r="HOF79" s="120"/>
      <c r="HOG79" s="120"/>
      <c r="HOH79" s="120"/>
      <c r="HOI79" s="120"/>
      <c r="HOJ79" s="120"/>
      <c r="HOK79" s="120"/>
      <c r="HOL79" s="120"/>
      <c r="HOM79" s="120"/>
      <c r="HON79" s="120"/>
      <c r="HOO79" s="120"/>
      <c r="HOP79" s="120"/>
      <c r="HOQ79" s="120"/>
      <c r="HOR79" s="120"/>
      <c r="HOS79" s="120"/>
      <c r="HOT79" s="120"/>
      <c r="HOU79" s="120"/>
      <c r="HOV79" s="120"/>
      <c r="HOW79" s="120"/>
      <c r="HOX79" s="120"/>
      <c r="HOY79" s="120"/>
      <c r="HOZ79" s="120"/>
      <c r="HPA79" s="120"/>
      <c r="HPB79" s="120"/>
      <c r="HPC79" s="120"/>
      <c r="HPD79" s="120"/>
      <c r="HPE79" s="120"/>
      <c r="HPF79" s="120"/>
      <c r="HPG79" s="120"/>
      <c r="HPH79" s="120"/>
      <c r="HPI79" s="120"/>
      <c r="HPJ79" s="120"/>
      <c r="HPK79" s="120"/>
      <c r="HPL79" s="120"/>
      <c r="HPM79" s="120"/>
      <c r="HPN79" s="120"/>
      <c r="HPO79" s="120"/>
      <c r="HPP79" s="120"/>
      <c r="HPQ79" s="120"/>
      <c r="HPR79" s="120"/>
      <c r="HPS79" s="120"/>
      <c r="HPT79" s="120"/>
      <c r="HPU79" s="120"/>
      <c r="HPV79" s="120"/>
      <c r="HPW79" s="120"/>
      <c r="HPX79" s="120"/>
      <c r="HPY79" s="120"/>
      <c r="HPZ79" s="120"/>
      <c r="HQA79" s="120"/>
      <c r="HQB79" s="120"/>
      <c r="HQC79" s="120"/>
      <c r="HQD79" s="120"/>
      <c r="HQE79" s="120"/>
      <c r="HQF79" s="120"/>
      <c r="HQG79" s="120"/>
      <c r="HQH79" s="120"/>
      <c r="HQI79" s="120"/>
      <c r="HQJ79" s="120"/>
      <c r="HQK79" s="120"/>
      <c r="HQL79" s="120"/>
      <c r="HQM79" s="120"/>
      <c r="HQN79" s="120"/>
      <c r="HQO79" s="120"/>
      <c r="HQP79" s="120"/>
      <c r="HQQ79" s="120"/>
      <c r="HQR79" s="120"/>
      <c r="HQS79" s="120"/>
      <c r="HQT79" s="120"/>
      <c r="HQU79" s="120"/>
      <c r="HQV79" s="120"/>
      <c r="HQW79" s="120"/>
      <c r="HQX79" s="120"/>
      <c r="HQY79" s="120"/>
      <c r="HQZ79" s="120"/>
      <c r="HRA79" s="120"/>
      <c r="HRB79" s="120"/>
      <c r="HRC79" s="120"/>
      <c r="HRD79" s="120"/>
      <c r="HRE79" s="120"/>
      <c r="HRF79" s="120"/>
      <c r="HRG79" s="120"/>
      <c r="HRH79" s="120"/>
      <c r="HRI79" s="120"/>
      <c r="HRJ79" s="120"/>
      <c r="HRK79" s="120"/>
      <c r="HRL79" s="120"/>
      <c r="HRM79" s="120"/>
      <c r="HRN79" s="120"/>
      <c r="HRO79" s="120"/>
      <c r="HRP79" s="120"/>
      <c r="HRQ79" s="120"/>
      <c r="HRR79" s="120"/>
      <c r="HRS79" s="120"/>
      <c r="HRT79" s="120"/>
      <c r="HRU79" s="120"/>
      <c r="HRV79" s="120"/>
      <c r="HRW79" s="120"/>
      <c r="HRX79" s="120"/>
      <c r="HRY79" s="120"/>
      <c r="HRZ79" s="120"/>
      <c r="HSA79" s="120"/>
      <c r="HSB79" s="120"/>
      <c r="HSC79" s="120"/>
      <c r="HSD79" s="120"/>
      <c r="HSE79" s="120"/>
      <c r="HSF79" s="120"/>
      <c r="HSG79" s="120"/>
      <c r="HSH79" s="120"/>
      <c r="HSI79" s="120"/>
      <c r="HSJ79" s="120"/>
      <c r="HSK79" s="120"/>
      <c r="HSL79" s="120"/>
      <c r="HSM79" s="120"/>
      <c r="HSN79" s="120"/>
      <c r="HSO79" s="120"/>
      <c r="HSP79" s="120"/>
      <c r="HSQ79" s="120"/>
      <c r="HSR79" s="120"/>
      <c r="HSS79" s="120"/>
      <c r="HST79" s="120"/>
      <c r="HSU79" s="120"/>
      <c r="HSV79" s="120"/>
      <c r="HSW79" s="120"/>
      <c r="HSX79" s="120"/>
      <c r="HSY79" s="120"/>
      <c r="HSZ79" s="120"/>
      <c r="HTA79" s="120"/>
      <c r="HTB79" s="120"/>
      <c r="HTC79" s="120"/>
      <c r="HTD79" s="120"/>
      <c r="HTE79" s="120"/>
      <c r="HTF79" s="120"/>
      <c r="HTG79" s="120"/>
      <c r="HTH79" s="120"/>
      <c r="HTI79" s="120"/>
      <c r="HTJ79" s="120"/>
      <c r="HTK79" s="120"/>
      <c r="HTL79" s="120"/>
      <c r="HTM79" s="120"/>
      <c r="HTN79" s="120"/>
      <c r="HTO79" s="120"/>
      <c r="HTP79" s="120"/>
      <c r="HTQ79" s="120"/>
      <c r="HTR79" s="120"/>
      <c r="HTS79" s="120"/>
      <c r="HTT79" s="120"/>
      <c r="HTU79" s="120"/>
      <c r="HTV79" s="120"/>
      <c r="HTW79" s="120"/>
      <c r="HTX79" s="120"/>
      <c r="HTY79" s="120"/>
      <c r="HTZ79" s="120"/>
      <c r="HUA79" s="120"/>
      <c r="HUB79" s="120"/>
      <c r="HUC79" s="120"/>
      <c r="HUD79" s="120"/>
      <c r="HUE79" s="120"/>
      <c r="HUF79" s="120"/>
      <c r="HUG79" s="120"/>
      <c r="HUH79" s="120"/>
      <c r="HUI79" s="120"/>
      <c r="HUJ79" s="120"/>
      <c r="HUK79" s="120"/>
      <c r="HUL79" s="120"/>
      <c r="HUM79" s="120"/>
      <c r="HUN79" s="120"/>
      <c r="HUO79" s="120"/>
      <c r="HUP79" s="120"/>
      <c r="HUQ79" s="120"/>
      <c r="HUR79" s="120"/>
      <c r="HUS79" s="120"/>
      <c r="HUT79" s="120"/>
      <c r="HUU79" s="120"/>
      <c r="HUV79" s="120"/>
      <c r="HUW79" s="120"/>
      <c r="HUX79" s="120"/>
      <c r="HUY79" s="120"/>
      <c r="HUZ79" s="120"/>
      <c r="HVA79" s="120"/>
      <c r="HVB79" s="120"/>
      <c r="HVC79" s="120"/>
      <c r="HVD79" s="120"/>
      <c r="HVE79" s="120"/>
      <c r="HVF79" s="120"/>
      <c r="HVG79" s="120"/>
      <c r="HVH79" s="120"/>
      <c r="HVI79" s="120"/>
      <c r="HVJ79" s="120"/>
      <c r="HVK79" s="120"/>
      <c r="HVL79" s="120"/>
      <c r="HVM79" s="120"/>
      <c r="HVN79" s="120"/>
      <c r="HVO79" s="120"/>
      <c r="HVP79" s="120"/>
      <c r="HVQ79" s="120"/>
      <c r="HVR79" s="120"/>
      <c r="HVS79" s="120"/>
      <c r="HVT79" s="120"/>
      <c r="HVU79" s="120"/>
      <c r="HVV79" s="120"/>
      <c r="HVW79" s="120"/>
      <c r="HVX79" s="120"/>
      <c r="HVY79" s="120"/>
      <c r="HVZ79" s="120"/>
      <c r="HWA79" s="120"/>
      <c r="HWB79" s="120"/>
      <c r="HWC79" s="120"/>
      <c r="HWD79" s="120"/>
      <c r="HWE79" s="120"/>
      <c r="HWF79" s="120"/>
      <c r="HWG79" s="120"/>
      <c r="HWH79" s="120"/>
      <c r="HWI79" s="120"/>
      <c r="HWJ79" s="120"/>
      <c r="HWK79" s="120"/>
      <c r="HWL79" s="120"/>
      <c r="HWM79" s="120"/>
      <c r="HWN79" s="120"/>
      <c r="HWO79" s="120"/>
      <c r="HWP79" s="120"/>
      <c r="HWQ79" s="120"/>
      <c r="HWR79" s="120"/>
      <c r="HWS79" s="120"/>
      <c r="HWT79" s="120"/>
      <c r="HWU79" s="120"/>
      <c r="HWV79" s="120"/>
      <c r="HWW79" s="120"/>
      <c r="HWX79" s="120"/>
      <c r="HWY79" s="120"/>
      <c r="HWZ79" s="120"/>
      <c r="HXA79" s="120"/>
      <c r="HXB79" s="120"/>
      <c r="HXC79" s="120"/>
      <c r="HXD79" s="120"/>
      <c r="HXE79" s="120"/>
      <c r="HXF79" s="120"/>
      <c r="HXG79" s="120"/>
      <c r="HXH79" s="120"/>
      <c r="HXI79" s="120"/>
      <c r="HXJ79" s="120"/>
      <c r="HXK79" s="120"/>
      <c r="HXL79" s="120"/>
      <c r="HXM79" s="120"/>
      <c r="HXN79" s="120"/>
      <c r="HXO79" s="120"/>
      <c r="HXP79" s="120"/>
      <c r="HXQ79" s="120"/>
      <c r="HXR79" s="120"/>
      <c r="HXS79" s="120"/>
      <c r="HXT79" s="120"/>
      <c r="HXU79" s="120"/>
      <c r="HXV79" s="120"/>
      <c r="HXW79" s="120"/>
      <c r="HXX79" s="120"/>
      <c r="HXY79" s="120"/>
      <c r="HXZ79" s="120"/>
      <c r="HYA79" s="120"/>
      <c r="HYB79" s="120"/>
      <c r="HYC79" s="120"/>
      <c r="HYD79" s="120"/>
      <c r="HYE79" s="120"/>
      <c r="HYF79" s="120"/>
      <c r="HYG79" s="120"/>
      <c r="HYH79" s="120"/>
      <c r="HYI79" s="120"/>
      <c r="HYJ79" s="120"/>
      <c r="HYK79" s="120"/>
      <c r="HYL79" s="120"/>
      <c r="HYM79" s="120"/>
      <c r="HYN79" s="120"/>
      <c r="HYO79" s="120"/>
      <c r="HYP79" s="120"/>
      <c r="HYQ79" s="120"/>
      <c r="HYR79" s="120"/>
      <c r="HYS79" s="120"/>
      <c r="HYT79" s="120"/>
      <c r="HYU79" s="120"/>
      <c r="HYV79" s="120"/>
      <c r="HYW79" s="120"/>
      <c r="HYX79" s="120"/>
      <c r="HYY79" s="120"/>
      <c r="HYZ79" s="120"/>
      <c r="HZA79" s="120"/>
      <c r="HZB79" s="120"/>
      <c r="HZC79" s="120"/>
      <c r="HZD79" s="120"/>
      <c r="HZE79" s="120"/>
      <c r="HZF79" s="120"/>
      <c r="HZG79" s="120"/>
      <c r="HZH79" s="120"/>
      <c r="HZI79" s="120"/>
      <c r="HZJ79" s="120"/>
      <c r="HZK79" s="120"/>
      <c r="HZL79" s="120"/>
      <c r="HZM79" s="120"/>
      <c r="HZN79" s="120"/>
      <c r="HZO79" s="120"/>
      <c r="HZP79" s="120"/>
      <c r="HZQ79" s="120"/>
      <c r="HZR79" s="120"/>
      <c r="HZS79" s="120"/>
      <c r="HZT79" s="120"/>
      <c r="HZU79" s="120"/>
      <c r="HZV79" s="120"/>
      <c r="HZW79" s="120"/>
      <c r="HZX79" s="120"/>
      <c r="HZY79" s="120"/>
      <c r="HZZ79" s="120"/>
      <c r="IAA79" s="120"/>
      <c r="IAB79" s="120"/>
      <c r="IAC79" s="120"/>
      <c r="IAD79" s="120"/>
      <c r="IAE79" s="120"/>
      <c r="IAF79" s="120"/>
      <c r="IAG79" s="120"/>
      <c r="IAH79" s="120"/>
      <c r="IAI79" s="120"/>
      <c r="IAJ79" s="120"/>
      <c r="IAK79" s="120"/>
      <c r="IAL79" s="120"/>
      <c r="IAM79" s="120"/>
      <c r="IAN79" s="120"/>
      <c r="IAO79" s="120"/>
      <c r="IAP79" s="120"/>
      <c r="IAQ79" s="120"/>
      <c r="IAR79" s="120"/>
      <c r="IAS79" s="120"/>
      <c r="IAT79" s="120"/>
      <c r="IAU79" s="120"/>
      <c r="IAV79" s="120"/>
      <c r="IAW79" s="120"/>
      <c r="IAX79" s="120"/>
      <c r="IAY79" s="120"/>
      <c r="IAZ79" s="120"/>
      <c r="IBA79" s="120"/>
      <c r="IBB79" s="120"/>
      <c r="IBC79" s="120"/>
      <c r="IBD79" s="120"/>
      <c r="IBE79" s="120"/>
      <c r="IBF79" s="120"/>
      <c r="IBG79" s="120"/>
      <c r="IBH79" s="120"/>
      <c r="IBI79" s="120"/>
      <c r="IBJ79" s="120"/>
      <c r="IBK79" s="120"/>
      <c r="IBL79" s="120"/>
      <c r="IBM79" s="120"/>
      <c r="IBN79" s="120"/>
      <c r="IBO79" s="120"/>
      <c r="IBP79" s="120"/>
      <c r="IBQ79" s="120"/>
      <c r="IBR79" s="120"/>
      <c r="IBS79" s="120"/>
      <c r="IBT79" s="120"/>
      <c r="IBU79" s="120"/>
      <c r="IBV79" s="120"/>
      <c r="IBW79" s="120"/>
      <c r="IBX79" s="120"/>
      <c r="IBY79" s="120"/>
      <c r="IBZ79" s="120"/>
      <c r="ICA79" s="120"/>
      <c r="ICB79" s="120"/>
      <c r="ICC79" s="120"/>
      <c r="ICD79" s="120"/>
      <c r="ICE79" s="120"/>
      <c r="ICF79" s="120"/>
      <c r="ICG79" s="120"/>
      <c r="ICH79" s="120"/>
      <c r="ICI79" s="120"/>
      <c r="ICJ79" s="120"/>
      <c r="ICK79" s="120"/>
      <c r="ICL79" s="120"/>
      <c r="ICM79" s="120"/>
      <c r="ICN79" s="120"/>
      <c r="ICO79" s="120"/>
      <c r="ICP79" s="120"/>
      <c r="ICQ79" s="120"/>
      <c r="ICR79" s="120"/>
      <c r="ICS79" s="120"/>
      <c r="ICT79" s="120"/>
      <c r="ICU79" s="120"/>
      <c r="ICV79" s="120"/>
      <c r="ICW79" s="120"/>
      <c r="ICX79" s="120"/>
      <c r="ICY79" s="120"/>
      <c r="ICZ79" s="120"/>
      <c r="IDA79" s="120"/>
      <c r="IDB79" s="120"/>
      <c r="IDC79" s="120"/>
      <c r="IDD79" s="120"/>
      <c r="IDE79" s="120"/>
      <c r="IDF79" s="120"/>
      <c r="IDG79" s="120"/>
      <c r="IDH79" s="120"/>
      <c r="IDI79" s="120"/>
      <c r="IDJ79" s="120"/>
      <c r="IDK79" s="120"/>
      <c r="IDL79" s="120"/>
      <c r="IDM79" s="120"/>
      <c r="IDN79" s="120"/>
      <c r="IDO79" s="120"/>
      <c r="IDP79" s="120"/>
      <c r="IDQ79" s="120"/>
      <c r="IDR79" s="120"/>
      <c r="IDS79" s="120"/>
      <c r="IDT79" s="120"/>
      <c r="IDU79" s="120"/>
      <c r="IDV79" s="120"/>
      <c r="IDW79" s="120"/>
      <c r="IDX79" s="120"/>
      <c r="IDY79" s="120"/>
      <c r="IDZ79" s="120"/>
      <c r="IEA79" s="120"/>
      <c r="IEB79" s="120"/>
      <c r="IEC79" s="120"/>
      <c r="IED79" s="120"/>
      <c r="IEE79" s="120"/>
      <c r="IEF79" s="120"/>
      <c r="IEG79" s="120"/>
      <c r="IEH79" s="120"/>
      <c r="IEI79" s="120"/>
      <c r="IEJ79" s="120"/>
      <c r="IEK79" s="120"/>
      <c r="IEL79" s="120"/>
      <c r="IEM79" s="120"/>
      <c r="IEN79" s="120"/>
      <c r="IEO79" s="120"/>
      <c r="IEP79" s="120"/>
      <c r="IEQ79" s="120"/>
      <c r="IER79" s="120"/>
      <c r="IES79" s="120"/>
      <c r="IET79" s="120"/>
      <c r="IEU79" s="120"/>
      <c r="IEV79" s="120"/>
      <c r="IEW79" s="120"/>
      <c r="IEX79" s="120"/>
      <c r="IEY79" s="120"/>
      <c r="IEZ79" s="120"/>
      <c r="IFA79" s="120"/>
      <c r="IFB79" s="120"/>
      <c r="IFC79" s="120"/>
      <c r="IFD79" s="120"/>
      <c r="IFE79" s="120"/>
      <c r="IFF79" s="120"/>
      <c r="IFG79" s="120"/>
      <c r="IFH79" s="120"/>
      <c r="IFI79" s="120"/>
      <c r="IFJ79" s="120"/>
      <c r="IFK79" s="120"/>
      <c r="IFL79" s="120"/>
      <c r="IFM79" s="120"/>
      <c r="IFN79" s="120"/>
      <c r="IFO79" s="120"/>
      <c r="IFP79" s="120"/>
      <c r="IFQ79" s="120"/>
      <c r="IFR79" s="120"/>
      <c r="IFS79" s="120"/>
      <c r="IFT79" s="120"/>
      <c r="IFU79" s="120"/>
      <c r="IFV79" s="120"/>
      <c r="IFW79" s="120"/>
      <c r="IFX79" s="120"/>
      <c r="IFY79" s="120"/>
      <c r="IFZ79" s="120"/>
      <c r="IGA79" s="120"/>
      <c r="IGB79" s="120"/>
      <c r="IGC79" s="120"/>
      <c r="IGD79" s="120"/>
      <c r="IGE79" s="120"/>
      <c r="IGF79" s="120"/>
      <c r="IGG79" s="120"/>
      <c r="IGH79" s="120"/>
      <c r="IGI79" s="120"/>
      <c r="IGJ79" s="120"/>
      <c r="IGK79" s="120"/>
      <c r="IGL79" s="120"/>
      <c r="IGM79" s="120"/>
      <c r="IGN79" s="120"/>
      <c r="IGO79" s="120"/>
      <c r="IGP79" s="120"/>
      <c r="IGQ79" s="120"/>
      <c r="IGR79" s="120"/>
      <c r="IGS79" s="120"/>
      <c r="IGT79" s="120"/>
      <c r="IGU79" s="120"/>
      <c r="IGV79" s="120"/>
      <c r="IGW79" s="120"/>
      <c r="IGX79" s="120"/>
      <c r="IGY79" s="120"/>
      <c r="IGZ79" s="120"/>
      <c r="IHA79" s="120"/>
      <c r="IHB79" s="120"/>
      <c r="IHC79" s="120"/>
      <c r="IHD79" s="120"/>
      <c r="IHE79" s="120"/>
      <c r="IHF79" s="120"/>
      <c r="IHG79" s="120"/>
      <c r="IHH79" s="120"/>
      <c r="IHI79" s="120"/>
      <c r="IHJ79" s="120"/>
      <c r="IHK79" s="120"/>
      <c r="IHL79" s="120"/>
      <c r="IHM79" s="120"/>
      <c r="IHN79" s="120"/>
      <c r="IHO79" s="120"/>
      <c r="IHP79" s="120"/>
      <c r="IHQ79" s="120"/>
      <c r="IHR79" s="120"/>
      <c r="IHS79" s="120"/>
      <c r="IHT79" s="120"/>
      <c r="IHU79" s="120"/>
      <c r="IHV79" s="120"/>
      <c r="IHW79" s="120"/>
      <c r="IHX79" s="120"/>
      <c r="IHY79" s="120"/>
      <c r="IHZ79" s="120"/>
      <c r="IIA79" s="120"/>
      <c r="IIB79" s="120"/>
      <c r="IIC79" s="120"/>
      <c r="IID79" s="120"/>
      <c r="IIE79" s="120"/>
      <c r="IIF79" s="120"/>
      <c r="IIG79" s="120"/>
      <c r="IIH79" s="120"/>
      <c r="III79" s="120"/>
      <c r="IIJ79" s="120"/>
      <c r="IIK79" s="120"/>
      <c r="IIL79" s="120"/>
      <c r="IIM79" s="120"/>
      <c r="IIN79" s="120"/>
      <c r="IIO79" s="120"/>
      <c r="IIP79" s="120"/>
      <c r="IIQ79" s="120"/>
      <c r="IIR79" s="120"/>
      <c r="IIS79" s="120"/>
      <c r="IIT79" s="120"/>
      <c r="IIU79" s="120"/>
      <c r="IIV79" s="120"/>
      <c r="IIW79" s="120"/>
      <c r="IIX79" s="120"/>
      <c r="IIY79" s="120"/>
      <c r="IIZ79" s="120"/>
      <c r="IJA79" s="120"/>
      <c r="IJB79" s="120"/>
      <c r="IJC79" s="120"/>
      <c r="IJD79" s="120"/>
      <c r="IJE79" s="120"/>
      <c r="IJF79" s="120"/>
      <c r="IJG79" s="120"/>
      <c r="IJH79" s="120"/>
      <c r="IJI79" s="120"/>
      <c r="IJJ79" s="120"/>
      <c r="IJK79" s="120"/>
      <c r="IJL79" s="120"/>
      <c r="IJM79" s="120"/>
      <c r="IJN79" s="120"/>
      <c r="IJO79" s="120"/>
      <c r="IJP79" s="120"/>
      <c r="IJQ79" s="120"/>
      <c r="IJR79" s="120"/>
      <c r="IJS79" s="120"/>
      <c r="IJT79" s="120"/>
      <c r="IJU79" s="120"/>
      <c r="IJV79" s="120"/>
      <c r="IJW79" s="120"/>
      <c r="IJX79" s="120"/>
      <c r="IJY79" s="120"/>
      <c r="IJZ79" s="120"/>
      <c r="IKA79" s="120"/>
      <c r="IKB79" s="120"/>
      <c r="IKC79" s="120"/>
      <c r="IKD79" s="120"/>
      <c r="IKE79" s="120"/>
      <c r="IKF79" s="120"/>
      <c r="IKG79" s="120"/>
      <c r="IKH79" s="120"/>
      <c r="IKI79" s="120"/>
      <c r="IKJ79" s="120"/>
      <c r="IKK79" s="120"/>
      <c r="IKL79" s="120"/>
      <c r="IKM79" s="120"/>
      <c r="IKN79" s="120"/>
      <c r="IKO79" s="120"/>
      <c r="IKP79" s="120"/>
      <c r="IKQ79" s="120"/>
      <c r="IKR79" s="120"/>
      <c r="IKS79" s="120"/>
      <c r="IKT79" s="120"/>
      <c r="IKU79" s="120"/>
      <c r="IKV79" s="120"/>
      <c r="IKW79" s="120"/>
      <c r="IKX79" s="120"/>
      <c r="IKY79" s="120"/>
      <c r="IKZ79" s="120"/>
      <c r="ILA79" s="120"/>
      <c r="ILB79" s="120"/>
      <c r="ILC79" s="120"/>
      <c r="ILD79" s="120"/>
      <c r="ILE79" s="120"/>
      <c r="ILF79" s="120"/>
      <c r="ILG79" s="120"/>
      <c r="ILH79" s="120"/>
      <c r="ILI79" s="120"/>
      <c r="ILJ79" s="120"/>
      <c r="ILK79" s="120"/>
      <c r="ILL79" s="120"/>
      <c r="ILM79" s="120"/>
      <c r="ILN79" s="120"/>
      <c r="ILO79" s="120"/>
      <c r="ILP79" s="120"/>
      <c r="ILQ79" s="120"/>
      <c r="ILR79" s="120"/>
      <c r="ILS79" s="120"/>
      <c r="ILT79" s="120"/>
      <c r="ILU79" s="120"/>
      <c r="ILV79" s="120"/>
      <c r="ILW79" s="120"/>
      <c r="ILX79" s="120"/>
      <c r="ILY79" s="120"/>
      <c r="ILZ79" s="120"/>
      <c r="IMA79" s="120"/>
      <c r="IMB79" s="120"/>
      <c r="IMC79" s="120"/>
      <c r="IMD79" s="120"/>
      <c r="IME79" s="120"/>
      <c r="IMF79" s="120"/>
      <c r="IMG79" s="120"/>
      <c r="IMH79" s="120"/>
      <c r="IMI79" s="120"/>
      <c r="IMJ79" s="120"/>
      <c r="IMK79" s="120"/>
      <c r="IML79" s="120"/>
      <c r="IMM79" s="120"/>
      <c r="IMN79" s="120"/>
      <c r="IMO79" s="120"/>
      <c r="IMP79" s="120"/>
      <c r="IMQ79" s="120"/>
      <c r="IMR79" s="120"/>
      <c r="IMS79" s="120"/>
      <c r="IMT79" s="120"/>
      <c r="IMU79" s="120"/>
      <c r="IMV79" s="120"/>
      <c r="IMW79" s="120"/>
      <c r="IMX79" s="120"/>
      <c r="IMY79" s="120"/>
      <c r="IMZ79" s="120"/>
      <c r="INA79" s="120"/>
      <c r="INB79" s="120"/>
      <c r="INC79" s="120"/>
      <c r="IND79" s="120"/>
      <c r="INE79" s="120"/>
      <c r="INF79" s="120"/>
      <c r="ING79" s="120"/>
      <c r="INH79" s="120"/>
      <c r="INI79" s="120"/>
      <c r="INJ79" s="120"/>
      <c r="INK79" s="120"/>
      <c r="INL79" s="120"/>
      <c r="INM79" s="120"/>
      <c r="INN79" s="120"/>
      <c r="INO79" s="120"/>
      <c r="INP79" s="120"/>
      <c r="INQ79" s="120"/>
      <c r="INR79" s="120"/>
      <c r="INS79" s="120"/>
      <c r="INT79" s="120"/>
      <c r="INU79" s="120"/>
      <c r="INV79" s="120"/>
      <c r="INW79" s="120"/>
      <c r="INX79" s="120"/>
      <c r="INY79" s="120"/>
      <c r="INZ79" s="120"/>
      <c r="IOA79" s="120"/>
      <c r="IOB79" s="120"/>
      <c r="IOC79" s="120"/>
      <c r="IOD79" s="120"/>
      <c r="IOE79" s="120"/>
      <c r="IOF79" s="120"/>
      <c r="IOG79" s="120"/>
      <c r="IOH79" s="120"/>
      <c r="IOI79" s="120"/>
      <c r="IOJ79" s="120"/>
      <c r="IOK79" s="120"/>
      <c r="IOL79" s="120"/>
      <c r="IOM79" s="120"/>
      <c r="ION79" s="120"/>
      <c r="IOO79" s="120"/>
      <c r="IOP79" s="120"/>
      <c r="IOQ79" s="120"/>
      <c r="IOR79" s="120"/>
      <c r="IOS79" s="120"/>
      <c r="IOT79" s="120"/>
      <c r="IOU79" s="120"/>
      <c r="IOV79" s="120"/>
      <c r="IOW79" s="120"/>
      <c r="IOX79" s="120"/>
      <c r="IOY79" s="120"/>
      <c r="IOZ79" s="120"/>
      <c r="IPA79" s="120"/>
      <c r="IPB79" s="120"/>
      <c r="IPC79" s="120"/>
      <c r="IPD79" s="120"/>
      <c r="IPE79" s="120"/>
      <c r="IPF79" s="120"/>
      <c r="IPG79" s="120"/>
      <c r="IPH79" s="120"/>
      <c r="IPI79" s="120"/>
      <c r="IPJ79" s="120"/>
      <c r="IPK79" s="120"/>
      <c r="IPL79" s="120"/>
      <c r="IPM79" s="120"/>
      <c r="IPN79" s="120"/>
      <c r="IPO79" s="120"/>
      <c r="IPP79" s="120"/>
      <c r="IPQ79" s="120"/>
      <c r="IPR79" s="120"/>
      <c r="IPS79" s="120"/>
      <c r="IPT79" s="120"/>
      <c r="IPU79" s="120"/>
      <c r="IPV79" s="120"/>
      <c r="IPW79" s="120"/>
      <c r="IPX79" s="120"/>
      <c r="IPY79" s="120"/>
      <c r="IPZ79" s="120"/>
      <c r="IQA79" s="120"/>
      <c r="IQB79" s="120"/>
      <c r="IQC79" s="120"/>
      <c r="IQD79" s="120"/>
      <c r="IQE79" s="120"/>
      <c r="IQF79" s="120"/>
      <c r="IQG79" s="120"/>
      <c r="IQH79" s="120"/>
      <c r="IQI79" s="120"/>
      <c r="IQJ79" s="120"/>
      <c r="IQK79" s="120"/>
      <c r="IQL79" s="120"/>
      <c r="IQM79" s="120"/>
      <c r="IQN79" s="120"/>
      <c r="IQO79" s="120"/>
      <c r="IQP79" s="120"/>
      <c r="IQQ79" s="120"/>
      <c r="IQR79" s="120"/>
      <c r="IQS79" s="120"/>
      <c r="IQT79" s="120"/>
      <c r="IQU79" s="120"/>
      <c r="IQV79" s="120"/>
      <c r="IQW79" s="120"/>
      <c r="IQX79" s="120"/>
      <c r="IQY79" s="120"/>
      <c r="IQZ79" s="120"/>
      <c r="IRA79" s="120"/>
      <c r="IRB79" s="120"/>
      <c r="IRC79" s="120"/>
      <c r="IRD79" s="120"/>
      <c r="IRE79" s="120"/>
      <c r="IRF79" s="120"/>
      <c r="IRG79" s="120"/>
      <c r="IRH79" s="120"/>
      <c r="IRI79" s="120"/>
      <c r="IRJ79" s="120"/>
      <c r="IRK79" s="120"/>
      <c r="IRL79" s="120"/>
      <c r="IRM79" s="120"/>
      <c r="IRN79" s="120"/>
      <c r="IRO79" s="120"/>
      <c r="IRP79" s="120"/>
      <c r="IRQ79" s="120"/>
      <c r="IRR79" s="120"/>
      <c r="IRS79" s="120"/>
      <c r="IRT79" s="120"/>
      <c r="IRU79" s="120"/>
      <c r="IRV79" s="120"/>
      <c r="IRW79" s="120"/>
      <c r="IRX79" s="120"/>
      <c r="IRY79" s="120"/>
      <c r="IRZ79" s="120"/>
      <c r="ISA79" s="120"/>
      <c r="ISB79" s="120"/>
      <c r="ISC79" s="120"/>
      <c r="ISD79" s="120"/>
      <c r="ISE79" s="120"/>
      <c r="ISF79" s="120"/>
      <c r="ISG79" s="120"/>
      <c r="ISH79" s="120"/>
      <c r="ISI79" s="120"/>
      <c r="ISJ79" s="120"/>
      <c r="ISK79" s="120"/>
      <c r="ISL79" s="120"/>
      <c r="ISM79" s="120"/>
      <c r="ISN79" s="120"/>
      <c r="ISO79" s="120"/>
      <c r="ISP79" s="120"/>
      <c r="ISQ79" s="120"/>
      <c r="ISR79" s="120"/>
      <c r="ISS79" s="120"/>
      <c r="IST79" s="120"/>
      <c r="ISU79" s="120"/>
      <c r="ISV79" s="120"/>
      <c r="ISW79" s="120"/>
      <c r="ISX79" s="120"/>
      <c r="ISY79" s="120"/>
      <c r="ISZ79" s="120"/>
      <c r="ITA79" s="120"/>
      <c r="ITB79" s="120"/>
      <c r="ITC79" s="120"/>
      <c r="ITD79" s="120"/>
      <c r="ITE79" s="120"/>
      <c r="ITF79" s="120"/>
      <c r="ITG79" s="120"/>
      <c r="ITH79" s="120"/>
      <c r="ITI79" s="120"/>
      <c r="ITJ79" s="120"/>
      <c r="ITK79" s="120"/>
      <c r="ITL79" s="120"/>
      <c r="ITM79" s="120"/>
      <c r="ITN79" s="120"/>
      <c r="ITO79" s="120"/>
      <c r="ITP79" s="120"/>
      <c r="ITQ79" s="120"/>
      <c r="ITR79" s="120"/>
      <c r="ITS79" s="120"/>
      <c r="ITT79" s="120"/>
      <c r="ITU79" s="120"/>
      <c r="ITV79" s="120"/>
      <c r="ITW79" s="120"/>
      <c r="ITX79" s="120"/>
      <c r="ITY79" s="120"/>
      <c r="ITZ79" s="120"/>
      <c r="IUA79" s="120"/>
      <c r="IUB79" s="120"/>
      <c r="IUC79" s="120"/>
      <c r="IUD79" s="120"/>
      <c r="IUE79" s="120"/>
      <c r="IUF79" s="120"/>
      <c r="IUG79" s="120"/>
      <c r="IUH79" s="120"/>
      <c r="IUI79" s="120"/>
      <c r="IUJ79" s="120"/>
      <c r="IUK79" s="120"/>
      <c r="IUL79" s="120"/>
      <c r="IUM79" s="120"/>
      <c r="IUN79" s="120"/>
      <c r="IUO79" s="120"/>
      <c r="IUP79" s="120"/>
      <c r="IUQ79" s="120"/>
      <c r="IUR79" s="120"/>
      <c r="IUS79" s="120"/>
      <c r="IUT79" s="120"/>
      <c r="IUU79" s="120"/>
      <c r="IUV79" s="120"/>
      <c r="IUW79" s="120"/>
      <c r="IUX79" s="120"/>
      <c r="IUY79" s="120"/>
      <c r="IUZ79" s="120"/>
      <c r="IVA79" s="120"/>
      <c r="IVB79" s="120"/>
      <c r="IVC79" s="120"/>
      <c r="IVD79" s="120"/>
      <c r="IVE79" s="120"/>
      <c r="IVF79" s="120"/>
      <c r="IVG79" s="120"/>
      <c r="IVH79" s="120"/>
      <c r="IVI79" s="120"/>
      <c r="IVJ79" s="120"/>
      <c r="IVK79" s="120"/>
      <c r="IVL79" s="120"/>
      <c r="IVM79" s="120"/>
      <c r="IVN79" s="120"/>
      <c r="IVO79" s="120"/>
      <c r="IVP79" s="120"/>
      <c r="IVQ79" s="120"/>
      <c r="IVR79" s="120"/>
      <c r="IVS79" s="120"/>
      <c r="IVT79" s="120"/>
      <c r="IVU79" s="120"/>
      <c r="IVV79" s="120"/>
      <c r="IVW79" s="120"/>
      <c r="IVX79" s="120"/>
      <c r="IVY79" s="120"/>
      <c r="IVZ79" s="120"/>
      <c r="IWA79" s="120"/>
      <c r="IWB79" s="120"/>
      <c r="IWC79" s="120"/>
      <c r="IWD79" s="120"/>
      <c r="IWE79" s="120"/>
      <c r="IWF79" s="120"/>
      <c r="IWG79" s="120"/>
      <c r="IWH79" s="120"/>
      <c r="IWI79" s="120"/>
      <c r="IWJ79" s="120"/>
      <c r="IWK79" s="120"/>
      <c r="IWL79" s="120"/>
      <c r="IWM79" s="120"/>
      <c r="IWN79" s="120"/>
      <c r="IWO79" s="120"/>
      <c r="IWP79" s="120"/>
      <c r="IWQ79" s="120"/>
      <c r="IWR79" s="120"/>
      <c r="IWS79" s="120"/>
      <c r="IWT79" s="120"/>
      <c r="IWU79" s="120"/>
      <c r="IWV79" s="120"/>
      <c r="IWW79" s="120"/>
      <c r="IWX79" s="120"/>
      <c r="IWY79" s="120"/>
      <c r="IWZ79" s="120"/>
      <c r="IXA79" s="120"/>
      <c r="IXB79" s="120"/>
      <c r="IXC79" s="120"/>
      <c r="IXD79" s="120"/>
      <c r="IXE79" s="120"/>
      <c r="IXF79" s="120"/>
      <c r="IXG79" s="120"/>
      <c r="IXH79" s="120"/>
      <c r="IXI79" s="120"/>
      <c r="IXJ79" s="120"/>
      <c r="IXK79" s="120"/>
      <c r="IXL79" s="120"/>
      <c r="IXM79" s="120"/>
      <c r="IXN79" s="120"/>
      <c r="IXO79" s="120"/>
      <c r="IXP79" s="120"/>
      <c r="IXQ79" s="120"/>
      <c r="IXR79" s="120"/>
      <c r="IXS79" s="120"/>
      <c r="IXT79" s="120"/>
      <c r="IXU79" s="120"/>
      <c r="IXV79" s="120"/>
      <c r="IXW79" s="120"/>
      <c r="IXX79" s="120"/>
      <c r="IXY79" s="120"/>
      <c r="IXZ79" s="120"/>
      <c r="IYA79" s="120"/>
      <c r="IYB79" s="120"/>
      <c r="IYC79" s="120"/>
      <c r="IYD79" s="120"/>
      <c r="IYE79" s="120"/>
      <c r="IYF79" s="120"/>
      <c r="IYG79" s="120"/>
      <c r="IYH79" s="120"/>
      <c r="IYI79" s="120"/>
      <c r="IYJ79" s="120"/>
      <c r="IYK79" s="120"/>
      <c r="IYL79" s="120"/>
      <c r="IYM79" s="120"/>
      <c r="IYN79" s="120"/>
      <c r="IYO79" s="120"/>
      <c r="IYP79" s="120"/>
      <c r="IYQ79" s="120"/>
      <c r="IYR79" s="120"/>
      <c r="IYS79" s="120"/>
      <c r="IYT79" s="120"/>
      <c r="IYU79" s="120"/>
      <c r="IYV79" s="120"/>
      <c r="IYW79" s="120"/>
      <c r="IYX79" s="120"/>
      <c r="IYY79" s="120"/>
      <c r="IYZ79" s="120"/>
      <c r="IZA79" s="120"/>
      <c r="IZB79" s="120"/>
      <c r="IZC79" s="120"/>
      <c r="IZD79" s="120"/>
      <c r="IZE79" s="120"/>
      <c r="IZF79" s="120"/>
      <c r="IZG79" s="120"/>
      <c r="IZH79" s="120"/>
      <c r="IZI79" s="120"/>
      <c r="IZJ79" s="120"/>
      <c r="IZK79" s="120"/>
      <c r="IZL79" s="120"/>
      <c r="IZM79" s="120"/>
      <c r="IZN79" s="120"/>
      <c r="IZO79" s="120"/>
      <c r="IZP79" s="120"/>
      <c r="IZQ79" s="120"/>
      <c r="IZR79" s="120"/>
      <c r="IZS79" s="120"/>
      <c r="IZT79" s="120"/>
      <c r="IZU79" s="120"/>
      <c r="IZV79" s="120"/>
      <c r="IZW79" s="120"/>
      <c r="IZX79" s="120"/>
      <c r="IZY79" s="120"/>
      <c r="IZZ79" s="120"/>
      <c r="JAA79" s="120"/>
      <c r="JAB79" s="120"/>
      <c r="JAC79" s="120"/>
      <c r="JAD79" s="120"/>
      <c r="JAE79" s="120"/>
      <c r="JAF79" s="120"/>
      <c r="JAG79" s="120"/>
      <c r="JAH79" s="120"/>
      <c r="JAI79" s="120"/>
      <c r="JAJ79" s="120"/>
      <c r="JAK79" s="120"/>
      <c r="JAL79" s="120"/>
      <c r="JAM79" s="120"/>
      <c r="JAN79" s="120"/>
      <c r="JAO79" s="120"/>
      <c r="JAP79" s="120"/>
      <c r="JAQ79" s="120"/>
      <c r="JAR79" s="120"/>
      <c r="JAS79" s="120"/>
      <c r="JAT79" s="120"/>
      <c r="JAU79" s="120"/>
      <c r="JAV79" s="120"/>
      <c r="JAW79" s="120"/>
      <c r="JAX79" s="120"/>
      <c r="JAY79" s="120"/>
      <c r="JAZ79" s="120"/>
      <c r="JBA79" s="120"/>
      <c r="JBB79" s="120"/>
      <c r="JBC79" s="120"/>
      <c r="JBD79" s="120"/>
      <c r="JBE79" s="120"/>
      <c r="JBF79" s="120"/>
      <c r="JBG79" s="120"/>
      <c r="JBH79" s="120"/>
      <c r="JBI79" s="120"/>
      <c r="JBJ79" s="120"/>
      <c r="JBK79" s="120"/>
      <c r="JBL79" s="120"/>
      <c r="JBM79" s="120"/>
      <c r="JBN79" s="120"/>
      <c r="JBO79" s="120"/>
      <c r="JBP79" s="120"/>
      <c r="JBQ79" s="120"/>
      <c r="JBR79" s="120"/>
      <c r="JBS79" s="120"/>
      <c r="JBT79" s="120"/>
      <c r="JBU79" s="120"/>
      <c r="JBV79" s="120"/>
      <c r="JBW79" s="120"/>
      <c r="JBX79" s="120"/>
      <c r="JBY79" s="120"/>
      <c r="JBZ79" s="120"/>
      <c r="JCA79" s="120"/>
      <c r="JCB79" s="120"/>
      <c r="JCC79" s="120"/>
      <c r="JCD79" s="120"/>
      <c r="JCE79" s="120"/>
      <c r="JCF79" s="120"/>
      <c r="JCG79" s="120"/>
      <c r="JCH79" s="120"/>
      <c r="JCI79" s="120"/>
      <c r="JCJ79" s="120"/>
      <c r="JCK79" s="120"/>
      <c r="JCL79" s="120"/>
      <c r="JCM79" s="120"/>
      <c r="JCN79" s="120"/>
      <c r="JCO79" s="120"/>
      <c r="JCP79" s="120"/>
      <c r="JCQ79" s="120"/>
      <c r="JCR79" s="120"/>
      <c r="JCS79" s="120"/>
      <c r="JCT79" s="120"/>
      <c r="JCU79" s="120"/>
      <c r="JCV79" s="120"/>
      <c r="JCW79" s="120"/>
      <c r="JCX79" s="120"/>
      <c r="JCY79" s="120"/>
      <c r="JCZ79" s="120"/>
      <c r="JDA79" s="120"/>
      <c r="JDB79" s="120"/>
      <c r="JDC79" s="120"/>
      <c r="JDD79" s="120"/>
      <c r="JDE79" s="120"/>
      <c r="JDF79" s="120"/>
      <c r="JDG79" s="120"/>
      <c r="JDH79" s="120"/>
      <c r="JDI79" s="120"/>
      <c r="JDJ79" s="120"/>
      <c r="JDK79" s="120"/>
      <c r="JDL79" s="120"/>
      <c r="JDM79" s="120"/>
      <c r="JDN79" s="120"/>
      <c r="JDO79" s="120"/>
      <c r="JDP79" s="120"/>
      <c r="JDQ79" s="120"/>
      <c r="JDR79" s="120"/>
      <c r="JDS79" s="120"/>
      <c r="JDT79" s="120"/>
      <c r="JDU79" s="120"/>
      <c r="JDV79" s="120"/>
      <c r="JDW79" s="120"/>
      <c r="JDX79" s="120"/>
      <c r="JDY79" s="120"/>
      <c r="JDZ79" s="120"/>
      <c r="JEA79" s="120"/>
      <c r="JEB79" s="120"/>
      <c r="JEC79" s="120"/>
      <c r="JED79" s="120"/>
      <c r="JEE79" s="120"/>
      <c r="JEF79" s="120"/>
      <c r="JEG79" s="120"/>
      <c r="JEH79" s="120"/>
      <c r="JEI79" s="120"/>
      <c r="JEJ79" s="120"/>
      <c r="JEK79" s="120"/>
      <c r="JEL79" s="120"/>
      <c r="JEM79" s="120"/>
      <c r="JEN79" s="120"/>
      <c r="JEO79" s="120"/>
      <c r="JEP79" s="120"/>
      <c r="JEQ79" s="120"/>
      <c r="JER79" s="120"/>
      <c r="JES79" s="120"/>
      <c r="JET79" s="120"/>
      <c r="JEU79" s="120"/>
      <c r="JEV79" s="120"/>
      <c r="JEW79" s="120"/>
      <c r="JEX79" s="120"/>
      <c r="JEY79" s="120"/>
      <c r="JEZ79" s="120"/>
      <c r="JFA79" s="120"/>
      <c r="JFB79" s="120"/>
      <c r="JFC79" s="120"/>
      <c r="JFD79" s="120"/>
      <c r="JFE79" s="120"/>
      <c r="JFF79" s="120"/>
      <c r="JFG79" s="120"/>
      <c r="JFH79" s="120"/>
      <c r="JFI79" s="120"/>
      <c r="JFJ79" s="120"/>
      <c r="JFK79" s="120"/>
      <c r="JFL79" s="120"/>
      <c r="JFM79" s="120"/>
      <c r="JFN79" s="120"/>
      <c r="JFO79" s="120"/>
      <c r="JFP79" s="120"/>
      <c r="JFQ79" s="120"/>
      <c r="JFR79" s="120"/>
      <c r="JFS79" s="120"/>
      <c r="JFT79" s="120"/>
      <c r="JFU79" s="120"/>
      <c r="JFV79" s="120"/>
      <c r="JFW79" s="120"/>
      <c r="JFX79" s="120"/>
      <c r="JFY79" s="120"/>
      <c r="JFZ79" s="120"/>
      <c r="JGA79" s="120"/>
      <c r="JGB79" s="120"/>
      <c r="JGC79" s="120"/>
      <c r="JGD79" s="120"/>
      <c r="JGE79" s="120"/>
      <c r="JGF79" s="120"/>
      <c r="JGG79" s="120"/>
      <c r="JGH79" s="120"/>
      <c r="JGI79" s="120"/>
      <c r="JGJ79" s="120"/>
      <c r="JGK79" s="120"/>
      <c r="JGL79" s="120"/>
      <c r="JGM79" s="120"/>
      <c r="JGN79" s="120"/>
      <c r="JGO79" s="120"/>
      <c r="JGP79" s="120"/>
      <c r="JGQ79" s="120"/>
      <c r="JGR79" s="120"/>
      <c r="JGS79" s="120"/>
      <c r="JGT79" s="120"/>
      <c r="JGU79" s="120"/>
      <c r="JGV79" s="120"/>
      <c r="JGW79" s="120"/>
      <c r="JGX79" s="120"/>
      <c r="JGY79" s="120"/>
      <c r="JGZ79" s="120"/>
      <c r="JHA79" s="120"/>
      <c r="JHB79" s="120"/>
      <c r="JHC79" s="120"/>
      <c r="JHD79" s="120"/>
      <c r="JHE79" s="120"/>
      <c r="JHF79" s="120"/>
      <c r="JHG79" s="120"/>
      <c r="JHH79" s="120"/>
      <c r="JHI79" s="120"/>
      <c r="JHJ79" s="120"/>
      <c r="JHK79" s="120"/>
      <c r="JHL79" s="120"/>
      <c r="JHM79" s="120"/>
      <c r="JHN79" s="120"/>
      <c r="JHO79" s="120"/>
      <c r="JHP79" s="120"/>
      <c r="JHQ79" s="120"/>
      <c r="JHR79" s="120"/>
      <c r="JHS79" s="120"/>
      <c r="JHT79" s="120"/>
      <c r="JHU79" s="120"/>
      <c r="JHV79" s="120"/>
      <c r="JHW79" s="120"/>
      <c r="JHX79" s="120"/>
      <c r="JHY79" s="120"/>
      <c r="JHZ79" s="120"/>
      <c r="JIA79" s="120"/>
      <c r="JIB79" s="120"/>
      <c r="JIC79" s="120"/>
      <c r="JID79" s="120"/>
      <c r="JIE79" s="120"/>
      <c r="JIF79" s="120"/>
      <c r="JIG79" s="120"/>
      <c r="JIH79" s="120"/>
      <c r="JII79" s="120"/>
      <c r="JIJ79" s="120"/>
      <c r="JIK79" s="120"/>
      <c r="JIL79" s="120"/>
      <c r="JIM79" s="120"/>
      <c r="JIN79" s="120"/>
      <c r="JIO79" s="120"/>
      <c r="JIP79" s="120"/>
      <c r="JIQ79" s="120"/>
      <c r="JIR79" s="120"/>
      <c r="JIS79" s="120"/>
      <c r="JIT79" s="120"/>
      <c r="JIU79" s="120"/>
      <c r="JIV79" s="120"/>
      <c r="JIW79" s="120"/>
      <c r="JIX79" s="120"/>
      <c r="JIY79" s="120"/>
      <c r="JIZ79" s="120"/>
      <c r="JJA79" s="120"/>
      <c r="JJB79" s="120"/>
      <c r="JJC79" s="120"/>
      <c r="JJD79" s="120"/>
      <c r="JJE79" s="120"/>
      <c r="JJF79" s="120"/>
      <c r="JJG79" s="120"/>
      <c r="JJH79" s="120"/>
      <c r="JJI79" s="120"/>
      <c r="JJJ79" s="120"/>
      <c r="JJK79" s="120"/>
      <c r="JJL79" s="120"/>
      <c r="JJM79" s="120"/>
      <c r="JJN79" s="120"/>
      <c r="JJO79" s="120"/>
      <c r="JJP79" s="120"/>
      <c r="JJQ79" s="120"/>
      <c r="JJR79" s="120"/>
      <c r="JJS79" s="120"/>
      <c r="JJT79" s="120"/>
      <c r="JJU79" s="120"/>
      <c r="JJV79" s="120"/>
      <c r="JJW79" s="120"/>
      <c r="JJX79" s="120"/>
      <c r="JJY79" s="120"/>
      <c r="JJZ79" s="120"/>
      <c r="JKA79" s="120"/>
      <c r="JKB79" s="120"/>
      <c r="JKC79" s="120"/>
      <c r="JKD79" s="120"/>
      <c r="JKE79" s="120"/>
      <c r="JKF79" s="120"/>
      <c r="JKG79" s="120"/>
      <c r="JKH79" s="120"/>
      <c r="JKI79" s="120"/>
      <c r="JKJ79" s="120"/>
      <c r="JKK79" s="120"/>
      <c r="JKL79" s="120"/>
      <c r="JKM79" s="120"/>
      <c r="JKN79" s="120"/>
      <c r="JKO79" s="120"/>
      <c r="JKP79" s="120"/>
      <c r="JKQ79" s="120"/>
      <c r="JKR79" s="120"/>
      <c r="JKS79" s="120"/>
      <c r="JKT79" s="120"/>
      <c r="JKU79" s="120"/>
      <c r="JKV79" s="120"/>
      <c r="JKW79" s="120"/>
      <c r="JKX79" s="120"/>
      <c r="JKY79" s="120"/>
      <c r="JKZ79" s="120"/>
      <c r="JLA79" s="120"/>
      <c r="JLB79" s="120"/>
      <c r="JLC79" s="120"/>
      <c r="JLD79" s="120"/>
      <c r="JLE79" s="120"/>
      <c r="JLF79" s="120"/>
      <c r="JLG79" s="120"/>
      <c r="JLH79" s="120"/>
      <c r="JLI79" s="120"/>
      <c r="JLJ79" s="120"/>
      <c r="JLK79" s="120"/>
      <c r="JLL79" s="120"/>
      <c r="JLM79" s="120"/>
      <c r="JLN79" s="120"/>
      <c r="JLO79" s="120"/>
      <c r="JLP79" s="120"/>
      <c r="JLQ79" s="120"/>
      <c r="JLR79" s="120"/>
      <c r="JLS79" s="120"/>
      <c r="JLT79" s="120"/>
      <c r="JLU79" s="120"/>
      <c r="JLV79" s="120"/>
      <c r="JLW79" s="120"/>
      <c r="JLX79" s="120"/>
      <c r="JLY79" s="120"/>
      <c r="JLZ79" s="120"/>
      <c r="JMA79" s="120"/>
      <c r="JMB79" s="120"/>
      <c r="JMC79" s="120"/>
      <c r="JMD79" s="120"/>
      <c r="JME79" s="120"/>
      <c r="JMF79" s="120"/>
      <c r="JMG79" s="120"/>
      <c r="JMH79" s="120"/>
      <c r="JMI79" s="120"/>
      <c r="JMJ79" s="120"/>
      <c r="JMK79" s="120"/>
      <c r="JML79" s="120"/>
      <c r="JMM79" s="120"/>
      <c r="JMN79" s="120"/>
      <c r="JMO79" s="120"/>
      <c r="JMP79" s="120"/>
      <c r="JMQ79" s="120"/>
      <c r="JMR79" s="120"/>
      <c r="JMS79" s="120"/>
      <c r="JMT79" s="120"/>
      <c r="JMU79" s="120"/>
      <c r="JMV79" s="120"/>
      <c r="JMW79" s="120"/>
      <c r="JMX79" s="120"/>
      <c r="JMY79" s="120"/>
      <c r="JMZ79" s="120"/>
      <c r="JNA79" s="120"/>
      <c r="JNB79" s="120"/>
      <c r="JNC79" s="120"/>
      <c r="JND79" s="120"/>
      <c r="JNE79" s="120"/>
      <c r="JNF79" s="120"/>
      <c r="JNG79" s="120"/>
      <c r="JNH79" s="120"/>
      <c r="JNI79" s="120"/>
      <c r="JNJ79" s="120"/>
      <c r="JNK79" s="120"/>
      <c r="JNL79" s="120"/>
      <c r="JNM79" s="120"/>
      <c r="JNN79" s="120"/>
      <c r="JNO79" s="120"/>
      <c r="JNP79" s="120"/>
      <c r="JNQ79" s="120"/>
      <c r="JNR79" s="120"/>
      <c r="JNS79" s="120"/>
      <c r="JNT79" s="120"/>
      <c r="JNU79" s="120"/>
      <c r="JNV79" s="120"/>
      <c r="JNW79" s="120"/>
      <c r="JNX79" s="120"/>
      <c r="JNY79" s="120"/>
      <c r="JNZ79" s="120"/>
      <c r="JOA79" s="120"/>
      <c r="JOB79" s="120"/>
      <c r="JOC79" s="120"/>
      <c r="JOD79" s="120"/>
      <c r="JOE79" s="120"/>
      <c r="JOF79" s="120"/>
      <c r="JOG79" s="120"/>
      <c r="JOH79" s="120"/>
      <c r="JOI79" s="120"/>
      <c r="JOJ79" s="120"/>
      <c r="JOK79" s="120"/>
      <c r="JOL79" s="120"/>
      <c r="JOM79" s="120"/>
      <c r="JON79" s="120"/>
      <c r="JOO79" s="120"/>
      <c r="JOP79" s="120"/>
      <c r="JOQ79" s="120"/>
      <c r="JOR79" s="120"/>
      <c r="JOS79" s="120"/>
      <c r="JOT79" s="120"/>
      <c r="JOU79" s="120"/>
      <c r="JOV79" s="120"/>
      <c r="JOW79" s="120"/>
      <c r="JOX79" s="120"/>
      <c r="JOY79" s="120"/>
      <c r="JOZ79" s="120"/>
      <c r="JPA79" s="120"/>
      <c r="JPB79" s="120"/>
      <c r="JPC79" s="120"/>
      <c r="JPD79" s="120"/>
      <c r="JPE79" s="120"/>
      <c r="JPF79" s="120"/>
      <c r="JPG79" s="120"/>
      <c r="JPH79" s="120"/>
      <c r="JPI79" s="120"/>
      <c r="JPJ79" s="120"/>
      <c r="JPK79" s="120"/>
      <c r="JPL79" s="120"/>
      <c r="JPM79" s="120"/>
      <c r="JPN79" s="120"/>
      <c r="JPO79" s="120"/>
      <c r="JPP79" s="120"/>
      <c r="JPQ79" s="120"/>
      <c r="JPR79" s="120"/>
      <c r="JPS79" s="120"/>
      <c r="JPT79" s="120"/>
      <c r="JPU79" s="120"/>
      <c r="JPV79" s="120"/>
      <c r="JPW79" s="120"/>
      <c r="JPX79" s="120"/>
      <c r="JPY79" s="120"/>
      <c r="JPZ79" s="120"/>
      <c r="JQA79" s="120"/>
      <c r="JQB79" s="120"/>
      <c r="JQC79" s="120"/>
      <c r="JQD79" s="120"/>
      <c r="JQE79" s="120"/>
      <c r="JQF79" s="120"/>
      <c r="JQG79" s="120"/>
      <c r="JQH79" s="120"/>
      <c r="JQI79" s="120"/>
      <c r="JQJ79" s="120"/>
      <c r="JQK79" s="120"/>
      <c r="JQL79" s="120"/>
      <c r="JQM79" s="120"/>
      <c r="JQN79" s="120"/>
      <c r="JQO79" s="120"/>
      <c r="JQP79" s="120"/>
      <c r="JQQ79" s="120"/>
      <c r="JQR79" s="120"/>
      <c r="JQS79" s="120"/>
      <c r="JQT79" s="120"/>
      <c r="JQU79" s="120"/>
      <c r="JQV79" s="120"/>
      <c r="JQW79" s="120"/>
      <c r="JQX79" s="120"/>
      <c r="JQY79" s="120"/>
      <c r="JQZ79" s="120"/>
      <c r="JRA79" s="120"/>
      <c r="JRB79" s="120"/>
      <c r="JRC79" s="120"/>
      <c r="JRD79" s="120"/>
      <c r="JRE79" s="120"/>
      <c r="JRF79" s="120"/>
      <c r="JRG79" s="120"/>
      <c r="JRH79" s="120"/>
      <c r="JRI79" s="120"/>
      <c r="JRJ79" s="120"/>
      <c r="JRK79" s="120"/>
      <c r="JRL79" s="120"/>
      <c r="JRM79" s="120"/>
      <c r="JRN79" s="120"/>
      <c r="JRO79" s="120"/>
      <c r="JRP79" s="120"/>
      <c r="JRQ79" s="120"/>
      <c r="JRR79" s="120"/>
      <c r="JRS79" s="120"/>
      <c r="JRT79" s="120"/>
      <c r="JRU79" s="120"/>
      <c r="JRV79" s="120"/>
      <c r="JRW79" s="120"/>
      <c r="JRX79" s="120"/>
      <c r="JRY79" s="120"/>
      <c r="JRZ79" s="120"/>
      <c r="JSA79" s="120"/>
      <c r="JSB79" s="120"/>
      <c r="JSC79" s="120"/>
      <c r="JSD79" s="120"/>
      <c r="JSE79" s="120"/>
      <c r="JSF79" s="120"/>
      <c r="JSG79" s="120"/>
      <c r="JSH79" s="120"/>
      <c r="JSI79" s="120"/>
      <c r="JSJ79" s="120"/>
      <c r="JSK79" s="120"/>
      <c r="JSL79" s="120"/>
      <c r="JSM79" s="120"/>
      <c r="JSN79" s="120"/>
      <c r="JSO79" s="120"/>
      <c r="JSP79" s="120"/>
      <c r="JSQ79" s="120"/>
      <c r="JSR79" s="120"/>
      <c r="JSS79" s="120"/>
      <c r="JST79" s="120"/>
      <c r="JSU79" s="120"/>
      <c r="JSV79" s="120"/>
      <c r="JSW79" s="120"/>
      <c r="JSX79" s="120"/>
      <c r="JSY79" s="120"/>
      <c r="JSZ79" s="120"/>
      <c r="JTA79" s="120"/>
      <c r="JTB79" s="120"/>
      <c r="JTC79" s="120"/>
      <c r="JTD79" s="120"/>
      <c r="JTE79" s="120"/>
      <c r="JTF79" s="120"/>
      <c r="JTG79" s="120"/>
      <c r="JTH79" s="120"/>
      <c r="JTI79" s="120"/>
      <c r="JTJ79" s="120"/>
      <c r="JTK79" s="120"/>
      <c r="JTL79" s="120"/>
      <c r="JTM79" s="120"/>
      <c r="JTN79" s="120"/>
      <c r="JTO79" s="120"/>
      <c r="JTP79" s="120"/>
      <c r="JTQ79" s="120"/>
      <c r="JTR79" s="120"/>
      <c r="JTS79" s="120"/>
      <c r="JTT79" s="120"/>
      <c r="JTU79" s="120"/>
      <c r="JTV79" s="120"/>
      <c r="JTW79" s="120"/>
      <c r="JTX79" s="120"/>
      <c r="JTY79" s="120"/>
      <c r="JTZ79" s="120"/>
      <c r="JUA79" s="120"/>
      <c r="JUB79" s="120"/>
      <c r="JUC79" s="120"/>
      <c r="JUD79" s="120"/>
      <c r="JUE79" s="120"/>
      <c r="JUF79" s="120"/>
      <c r="JUG79" s="120"/>
      <c r="JUH79" s="120"/>
      <c r="JUI79" s="120"/>
      <c r="JUJ79" s="120"/>
      <c r="JUK79" s="120"/>
      <c r="JUL79" s="120"/>
      <c r="JUM79" s="120"/>
      <c r="JUN79" s="120"/>
      <c r="JUO79" s="120"/>
      <c r="JUP79" s="120"/>
      <c r="JUQ79" s="120"/>
      <c r="JUR79" s="120"/>
      <c r="JUS79" s="120"/>
      <c r="JUT79" s="120"/>
      <c r="JUU79" s="120"/>
      <c r="JUV79" s="120"/>
      <c r="JUW79" s="120"/>
      <c r="JUX79" s="120"/>
      <c r="JUY79" s="120"/>
      <c r="JUZ79" s="120"/>
      <c r="JVA79" s="120"/>
      <c r="JVB79" s="120"/>
      <c r="JVC79" s="120"/>
      <c r="JVD79" s="120"/>
      <c r="JVE79" s="120"/>
      <c r="JVF79" s="120"/>
      <c r="JVG79" s="120"/>
      <c r="JVH79" s="120"/>
      <c r="JVI79" s="120"/>
      <c r="JVJ79" s="120"/>
      <c r="JVK79" s="120"/>
      <c r="JVL79" s="120"/>
      <c r="JVM79" s="120"/>
      <c r="JVN79" s="120"/>
      <c r="JVO79" s="120"/>
      <c r="JVP79" s="120"/>
      <c r="JVQ79" s="120"/>
      <c r="JVR79" s="120"/>
      <c r="JVS79" s="120"/>
      <c r="JVT79" s="120"/>
      <c r="JVU79" s="120"/>
      <c r="JVV79" s="120"/>
      <c r="JVW79" s="120"/>
      <c r="JVX79" s="120"/>
      <c r="JVY79" s="120"/>
      <c r="JVZ79" s="120"/>
      <c r="JWA79" s="120"/>
      <c r="JWB79" s="120"/>
      <c r="JWC79" s="120"/>
      <c r="JWD79" s="120"/>
      <c r="JWE79" s="120"/>
      <c r="JWF79" s="120"/>
      <c r="JWG79" s="120"/>
      <c r="JWH79" s="120"/>
      <c r="JWI79" s="120"/>
      <c r="JWJ79" s="120"/>
      <c r="JWK79" s="120"/>
      <c r="JWL79" s="120"/>
      <c r="JWM79" s="120"/>
      <c r="JWN79" s="120"/>
      <c r="JWO79" s="120"/>
      <c r="JWP79" s="120"/>
      <c r="JWQ79" s="120"/>
      <c r="JWR79" s="120"/>
      <c r="JWS79" s="120"/>
      <c r="JWT79" s="120"/>
      <c r="JWU79" s="120"/>
      <c r="JWV79" s="120"/>
      <c r="JWW79" s="120"/>
      <c r="JWX79" s="120"/>
      <c r="JWY79" s="120"/>
      <c r="JWZ79" s="120"/>
      <c r="JXA79" s="120"/>
      <c r="JXB79" s="120"/>
      <c r="JXC79" s="120"/>
      <c r="JXD79" s="120"/>
      <c r="JXE79" s="120"/>
      <c r="JXF79" s="120"/>
      <c r="JXG79" s="120"/>
      <c r="JXH79" s="120"/>
      <c r="JXI79" s="120"/>
      <c r="JXJ79" s="120"/>
      <c r="JXK79" s="120"/>
      <c r="JXL79" s="120"/>
      <c r="JXM79" s="120"/>
      <c r="JXN79" s="120"/>
      <c r="JXO79" s="120"/>
      <c r="JXP79" s="120"/>
      <c r="JXQ79" s="120"/>
      <c r="JXR79" s="120"/>
      <c r="JXS79" s="120"/>
      <c r="JXT79" s="120"/>
      <c r="JXU79" s="120"/>
      <c r="JXV79" s="120"/>
      <c r="JXW79" s="120"/>
      <c r="JXX79" s="120"/>
      <c r="JXY79" s="120"/>
      <c r="JXZ79" s="120"/>
      <c r="JYA79" s="120"/>
      <c r="JYB79" s="120"/>
      <c r="JYC79" s="120"/>
      <c r="JYD79" s="120"/>
      <c r="JYE79" s="120"/>
      <c r="JYF79" s="120"/>
      <c r="JYG79" s="120"/>
      <c r="JYH79" s="120"/>
      <c r="JYI79" s="120"/>
      <c r="JYJ79" s="120"/>
      <c r="JYK79" s="120"/>
      <c r="JYL79" s="120"/>
      <c r="JYM79" s="120"/>
      <c r="JYN79" s="120"/>
      <c r="JYO79" s="120"/>
      <c r="JYP79" s="120"/>
      <c r="JYQ79" s="120"/>
      <c r="JYR79" s="120"/>
      <c r="JYS79" s="120"/>
      <c r="JYT79" s="120"/>
      <c r="JYU79" s="120"/>
      <c r="JYV79" s="120"/>
      <c r="JYW79" s="120"/>
      <c r="JYX79" s="120"/>
      <c r="JYY79" s="120"/>
      <c r="JYZ79" s="120"/>
      <c r="JZA79" s="120"/>
      <c r="JZB79" s="120"/>
      <c r="JZC79" s="120"/>
      <c r="JZD79" s="120"/>
      <c r="JZE79" s="120"/>
      <c r="JZF79" s="120"/>
      <c r="JZG79" s="120"/>
      <c r="JZH79" s="120"/>
      <c r="JZI79" s="120"/>
      <c r="JZJ79" s="120"/>
      <c r="JZK79" s="120"/>
      <c r="JZL79" s="120"/>
      <c r="JZM79" s="120"/>
      <c r="JZN79" s="120"/>
      <c r="JZO79" s="120"/>
      <c r="JZP79" s="120"/>
      <c r="JZQ79" s="120"/>
      <c r="JZR79" s="120"/>
      <c r="JZS79" s="120"/>
      <c r="JZT79" s="120"/>
      <c r="JZU79" s="120"/>
      <c r="JZV79" s="120"/>
      <c r="JZW79" s="120"/>
      <c r="JZX79" s="120"/>
      <c r="JZY79" s="120"/>
      <c r="JZZ79" s="120"/>
      <c r="KAA79" s="120"/>
      <c r="KAB79" s="120"/>
      <c r="KAC79" s="120"/>
      <c r="KAD79" s="120"/>
      <c r="KAE79" s="120"/>
      <c r="KAF79" s="120"/>
      <c r="KAG79" s="120"/>
      <c r="KAH79" s="120"/>
      <c r="KAI79" s="120"/>
      <c r="KAJ79" s="120"/>
      <c r="KAK79" s="120"/>
      <c r="KAL79" s="120"/>
      <c r="KAM79" s="120"/>
      <c r="KAN79" s="120"/>
      <c r="KAO79" s="120"/>
      <c r="KAP79" s="120"/>
      <c r="KAQ79" s="120"/>
      <c r="KAR79" s="120"/>
      <c r="KAS79" s="120"/>
      <c r="KAT79" s="120"/>
      <c r="KAU79" s="120"/>
      <c r="KAV79" s="120"/>
      <c r="KAW79" s="120"/>
      <c r="KAX79" s="120"/>
      <c r="KAY79" s="120"/>
      <c r="KAZ79" s="120"/>
      <c r="KBA79" s="120"/>
      <c r="KBB79" s="120"/>
      <c r="KBC79" s="120"/>
      <c r="KBD79" s="120"/>
      <c r="KBE79" s="120"/>
      <c r="KBF79" s="120"/>
      <c r="KBG79" s="120"/>
      <c r="KBH79" s="120"/>
      <c r="KBI79" s="120"/>
      <c r="KBJ79" s="120"/>
      <c r="KBK79" s="120"/>
      <c r="KBL79" s="120"/>
      <c r="KBM79" s="120"/>
      <c r="KBN79" s="120"/>
      <c r="KBO79" s="120"/>
      <c r="KBP79" s="120"/>
      <c r="KBQ79" s="120"/>
      <c r="KBR79" s="120"/>
      <c r="KBS79" s="120"/>
      <c r="KBT79" s="120"/>
      <c r="KBU79" s="120"/>
      <c r="KBV79" s="120"/>
      <c r="KBW79" s="120"/>
      <c r="KBX79" s="120"/>
      <c r="KBY79" s="120"/>
      <c r="KBZ79" s="120"/>
      <c r="KCA79" s="120"/>
      <c r="KCB79" s="120"/>
      <c r="KCC79" s="120"/>
      <c r="KCD79" s="120"/>
      <c r="KCE79" s="120"/>
      <c r="KCF79" s="120"/>
      <c r="KCG79" s="120"/>
      <c r="KCH79" s="120"/>
      <c r="KCI79" s="120"/>
      <c r="KCJ79" s="120"/>
      <c r="KCK79" s="120"/>
      <c r="KCL79" s="120"/>
      <c r="KCM79" s="120"/>
      <c r="KCN79" s="120"/>
      <c r="KCO79" s="120"/>
      <c r="KCP79" s="120"/>
      <c r="KCQ79" s="120"/>
      <c r="KCR79" s="120"/>
      <c r="KCS79" s="120"/>
      <c r="KCT79" s="120"/>
      <c r="KCU79" s="120"/>
      <c r="KCV79" s="120"/>
      <c r="KCW79" s="120"/>
      <c r="KCX79" s="120"/>
      <c r="KCY79" s="120"/>
      <c r="KCZ79" s="120"/>
      <c r="KDA79" s="120"/>
      <c r="KDB79" s="120"/>
      <c r="KDC79" s="120"/>
      <c r="KDD79" s="120"/>
      <c r="KDE79" s="120"/>
      <c r="KDF79" s="120"/>
      <c r="KDG79" s="120"/>
      <c r="KDH79" s="120"/>
      <c r="KDI79" s="120"/>
      <c r="KDJ79" s="120"/>
      <c r="KDK79" s="120"/>
      <c r="KDL79" s="120"/>
      <c r="KDM79" s="120"/>
      <c r="KDN79" s="120"/>
      <c r="KDO79" s="120"/>
      <c r="KDP79" s="120"/>
      <c r="KDQ79" s="120"/>
      <c r="KDR79" s="120"/>
      <c r="KDS79" s="120"/>
      <c r="KDT79" s="120"/>
      <c r="KDU79" s="120"/>
      <c r="KDV79" s="120"/>
      <c r="KDW79" s="120"/>
      <c r="KDX79" s="120"/>
      <c r="KDY79" s="120"/>
      <c r="KDZ79" s="120"/>
      <c r="KEA79" s="120"/>
      <c r="KEB79" s="120"/>
      <c r="KEC79" s="120"/>
      <c r="KED79" s="120"/>
      <c r="KEE79" s="120"/>
      <c r="KEF79" s="120"/>
      <c r="KEG79" s="120"/>
      <c r="KEH79" s="120"/>
      <c r="KEI79" s="120"/>
      <c r="KEJ79" s="120"/>
      <c r="KEK79" s="120"/>
      <c r="KEL79" s="120"/>
      <c r="KEM79" s="120"/>
      <c r="KEN79" s="120"/>
      <c r="KEO79" s="120"/>
      <c r="KEP79" s="120"/>
      <c r="KEQ79" s="120"/>
      <c r="KER79" s="120"/>
      <c r="KES79" s="120"/>
      <c r="KET79" s="120"/>
      <c r="KEU79" s="120"/>
      <c r="KEV79" s="120"/>
      <c r="KEW79" s="120"/>
      <c r="KEX79" s="120"/>
      <c r="KEY79" s="120"/>
      <c r="KEZ79" s="120"/>
      <c r="KFA79" s="120"/>
      <c r="KFB79" s="120"/>
      <c r="KFC79" s="120"/>
      <c r="KFD79" s="120"/>
      <c r="KFE79" s="120"/>
      <c r="KFF79" s="120"/>
      <c r="KFG79" s="120"/>
      <c r="KFH79" s="120"/>
      <c r="KFI79" s="120"/>
      <c r="KFJ79" s="120"/>
      <c r="KFK79" s="120"/>
      <c r="KFL79" s="120"/>
      <c r="KFM79" s="120"/>
      <c r="KFN79" s="120"/>
      <c r="KFO79" s="120"/>
      <c r="KFP79" s="120"/>
      <c r="KFQ79" s="120"/>
      <c r="KFR79" s="120"/>
      <c r="KFS79" s="120"/>
      <c r="KFT79" s="120"/>
      <c r="KFU79" s="120"/>
      <c r="KFV79" s="120"/>
      <c r="KFW79" s="120"/>
      <c r="KFX79" s="120"/>
      <c r="KFY79" s="120"/>
      <c r="KFZ79" s="120"/>
      <c r="KGA79" s="120"/>
      <c r="KGB79" s="120"/>
      <c r="KGC79" s="120"/>
      <c r="KGD79" s="120"/>
      <c r="KGE79" s="120"/>
      <c r="KGF79" s="120"/>
      <c r="KGG79" s="120"/>
      <c r="KGH79" s="120"/>
      <c r="KGI79" s="120"/>
      <c r="KGJ79" s="120"/>
      <c r="KGK79" s="120"/>
      <c r="KGL79" s="120"/>
      <c r="KGM79" s="120"/>
      <c r="KGN79" s="120"/>
      <c r="KGO79" s="120"/>
      <c r="KGP79" s="120"/>
      <c r="KGQ79" s="120"/>
      <c r="KGR79" s="120"/>
      <c r="KGS79" s="120"/>
      <c r="KGT79" s="120"/>
      <c r="KGU79" s="120"/>
      <c r="KGV79" s="120"/>
      <c r="KGW79" s="120"/>
      <c r="KGX79" s="120"/>
      <c r="KGY79" s="120"/>
      <c r="KGZ79" s="120"/>
      <c r="KHA79" s="120"/>
      <c r="KHB79" s="120"/>
      <c r="KHC79" s="120"/>
      <c r="KHD79" s="120"/>
      <c r="KHE79" s="120"/>
      <c r="KHF79" s="120"/>
      <c r="KHG79" s="120"/>
      <c r="KHH79" s="120"/>
      <c r="KHI79" s="120"/>
      <c r="KHJ79" s="120"/>
      <c r="KHK79" s="120"/>
      <c r="KHL79" s="120"/>
      <c r="KHM79" s="120"/>
      <c r="KHN79" s="120"/>
      <c r="KHO79" s="120"/>
      <c r="KHP79" s="120"/>
      <c r="KHQ79" s="120"/>
      <c r="KHR79" s="120"/>
      <c r="KHS79" s="120"/>
      <c r="KHT79" s="120"/>
      <c r="KHU79" s="120"/>
      <c r="KHV79" s="120"/>
      <c r="KHW79" s="120"/>
      <c r="KHX79" s="120"/>
      <c r="KHY79" s="120"/>
      <c r="KHZ79" s="120"/>
      <c r="KIA79" s="120"/>
      <c r="KIB79" s="120"/>
      <c r="KIC79" s="120"/>
      <c r="KID79" s="120"/>
      <c r="KIE79" s="120"/>
      <c r="KIF79" s="120"/>
      <c r="KIG79" s="120"/>
      <c r="KIH79" s="120"/>
      <c r="KII79" s="120"/>
      <c r="KIJ79" s="120"/>
      <c r="KIK79" s="120"/>
      <c r="KIL79" s="120"/>
      <c r="KIM79" s="120"/>
      <c r="KIN79" s="120"/>
      <c r="KIO79" s="120"/>
      <c r="KIP79" s="120"/>
      <c r="KIQ79" s="120"/>
      <c r="KIR79" s="120"/>
      <c r="KIS79" s="120"/>
      <c r="KIT79" s="120"/>
      <c r="KIU79" s="120"/>
      <c r="KIV79" s="120"/>
      <c r="KIW79" s="120"/>
      <c r="KIX79" s="120"/>
      <c r="KIY79" s="120"/>
      <c r="KIZ79" s="120"/>
      <c r="KJA79" s="120"/>
      <c r="KJB79" s="120"/>
      <c r="KJC79" s="120"/>
      <c r="KJD79" s="120"/>
      <c r="KJE79" s="120"/>
      <c r="KJF79" s="120"/>
      <c r="KJG79" s="120"/>
      <c r="KJH79" s="120"/>
      <c r="KJI79" s="120"/>
      <c r="KJJ79" s="120"/>
      <c r="KJK79" s="120"/>
      <c r="KJL79" s="120"/>
      <c r="KJM79" s="120"/>
      <c r="KJN79" s="120"/>
      <c r="KJO79" s="120"/>
      <c r="KJP79" s="120"/>
      <c r="KJQ79" s="120"/>
      <c r="KJR79" s="120"/>
      <c r="KJS79" s="120"/>
      <c r="KJT79" s="120"/>
      <c r="KJU79" s="120"/>
      <c r="KJV79" s="120"/>
      <c r="KJW79" s="120"/>
      <c r="KJX79" s="120"/>
      <c r="KJY79" s="120"/>
      <c r="KJZ79" s="120"/>
      <c r="KKA79" s="120"/>
      <c r="KKB79" s="120"/>
      <c r="KKC79" s="120"/>
      <c r="KKD79" s="120"/>
      <c r="KKE79" s="120"/>
      <c r="KKF79" s="120"/>
      <c r="KKG79" s="120"/>
      <c r="KKH79" s="120"/>
      <c r="KKI79" s="120"/>
      <c r="KKJ79" s="120"/>
      <c r="KKK79" s="120"/>
      <c r="KKL79" s="120"/>
      <c r="KKM79" s="120"/>
      <c r="KKN79" s="120"/>
      <c r="KKO79" s="120"/>
      <c r="KKP79" s="120"/>
      <c r="KKQ79" s="120"/>
      <c r="KKR79" s="120"/>
      <c r="KKS79" s="120"/>
      <c r="KKT79" s="120"/>
      <c r="KKU79" s="120"/>
      <c r="KKV79" s="120"/>
      <c r="KKW79" s="120"/>
      <c r="KKX79" s="120"/>
      <c r="KKY79" s="120"/>
      <c r="KKZ79" s="120"/>
      <c r="KLA79" s="120"/>
      <c r="KLB79" s="120"/>
      <c r="KLC79" s="120"/>
      <c r="KLD79" s="120"/>
      <c r="KLE79" s="120"/>
      <c r="KLF79" s="120"/>
      <c r="KLG79" s="120"/>
      <c r="KLH79" s="120"/>
      <c r="KLI79" s="120"/>
      <c r="KLJ79" s="120"/>
      <c r="KLK79" s="120"/>
      <c r="KLL79" s="120"/>
      <c r="KLM79" s="120"/>
      <c r="KLN79" s="120"/>
      <c r="KLO79" s="120"/>
      <c r="KLP79" s="120"/>
      <c r="KLQ79" s="120"/>
      <c r="KLR79" s="120"/>
      <c r="KLS79" s="120"/>
      <c r="KLT79" s="120"/>
      <c r="KLU79" s="120"/>
      <c r="KLV79" s="120"/>
      <c r="KLW79" s="120"/>
      <c r="KLX79" s="120"/>
      <c r="KLY79" s="120"/>
      <c r="KLZ79" s="120"/>
      <c r="KMA79" s="120"/>
      <c r="KMB79" s="120"/>
      <c r="KMC79" s="120"/>
      <c r="KMD79" s="120"/>
      <c r="KME79" s="120"/>
      <c r="KMF79" s="120"/>
      <c r="KMG79" s="120"/>
      <c r="KMH79" s="120"/>
      <c r="KMI79" s="120"/>
      <c r="KMJ79" s="120"/>
      <c r="KMK79" s="120"/>
      <c r="KML79" s="120"/>
      <c r="KMM79" s="120"/>
      <c r="KMN79" s="120"/>
      <c r="KMO79" s="120"/>
      <c r="KMP79" s="120"/>
      <c r="KMQ79" s="120"/>
      <c r="KMR79" s="120"/>
      <c r="KMS79" s="120"/>
      <c r="KMT79" s="120"/>
      <c r="KMU79" s="120"/>
      <c r="KMV79" s="120"/>
      <c r="KMW79" s="120"/>
      <c r="KMX79" s="120"/>
      <c r="KMY79" s="120"/>
      <c r="KMZ79" s="120"/>
      <c r="KNA79" s="120"/>
      <c r="KNB79" s="120"/>
      <c r="KNC79" s="120"/>
      <c r="KND79" s="120"/>
      <c r="KNE79" s="120"/>
      <c r="KNF79" s="120"/>
      <c r="KNG79" s="120"/>
      <c r="KNH79" s="120"/>
      <c r="KNI79" s="120"/>
      <c r="KNJ79" s="120"/>
      <c r="KNK79" s="120"/>
      <c r="KNL79" s="120"/>
      <c r="KNM79" s="120"/>
      <c r="KNN79" s="120"/>
      <c r="KNO79" s="120"/>
      <c r="KNP79" s="120"/>
      <c r="KNQ79" s="120"/>
      <c r="KNR79" s="120"/>
      <c r="KNS79" s="120"/>
      <c r="KNT79" s="120"/>
      <c r="KNU79" s="120"/>
      <c r="KNV79" s="120"/>
      <c r="KNW79" s="120"/>
      <c r="KNX79" s="120"/>
      <c r="KNY79" s="120"/>
      <c r="KNZ79" s="120"/>
      <c r="KOA79" s="120"/>
      <c r="KOB79" s="120"/>
      <c r="KOC79" s="120"/>
      <c r="KOD79" s="120"/>
      <c r="KOE79" s="120"/>
      <c r="KOF79" s="120"/>
      <c r="KOG79" s="120"/>
      <c r="KOH79" s="120"/>
      <c r="KOI79" s="120"/>
      <c r="KOJ79" s="120"/>
      <c r="KOK79" s="120"/>
      <c r="KOL79" s="120"/>
      <c r="KOM79" s="120"/>
      <c r="KON79" s="120"/>
      <c r="KOO79" s="120"/>
      <c r="KOP79" s="120"/>
      <c r="KOQ79" s="120"/>
      <c r="KOR79" s="120"/>
      <c r="KOS79" s="120"/>
      <c r="KOT79" s="120"/>
      <c r="KOU79" s="120"/>
      <c r="KOV79" s="120"/>
      <c r="KOW79" s="120"/>
      <c r="KOX79" s="120"/>
      <c r="KOY79" s="120"/>
      <c r="KOZ79" s="120"/>
      <c r="KPA79" s="120"/>
      <c r="KPB79" s="120"/>
      <c r="KPC79" s="120"/>
      <c r="KPD79" s="120"/>
      <c r="KPE79" s="120"/>
      <c r="KPF79" s="120"/>
      <c r="KPG79" s="120"/>
      <c r="KPH79" s="120"/>
      <c r="KPI79" s="120"/>
      <c r="KPJ79" s="120"/>
      <c r="KPK79" s="120"/>
      <c r="KPL79" s="120"/>
      <c r="KPM79" s="120"/>
      <c r="KPN79" s="120"/>
      <c r="KPO79" s="120"/>
      <c r="KPP79" s="120"/>
      <c r="KPQ79" s="120"/>
      <c r="KPR79" s="120"/>
      <c r="KPS79" s="120"/>
      <c r="KPT79" s="120"/>
      <c r="KPU79" s="120"/>
      <c r="KPV79" s="120"/>
      <c r="KPW79" s="120"/>
      <c r="KPX79" s="120"/>
      <c r="KPY79" s="120"/>
      <c r="KPZ79" s="120"/>
      <c r="KQA79" s="120"/>
      <c r="KQB79" s="120"/>
      <c r="KQC79" s="120"/>
      <c r="KQD79" s="120"/>
      <c r="KQE79" s="120"/>
      <c r="KQF79" s="120"/>
      <c r="KQG79" s="120"/>
      <c r="KQH79" s="120"/>
      <c r="KQI79" s="120"/>
      <c r="KQJ79" s="120"/>
      <c r="KQK79" s="120"/>
      <c r="KQL79" s="120"/>
      <c r="KQM79" s="120"/>
      <c r="KQN79" s="120"/>
      <c r="KQO79" s="120"/>
      <c r="KQP79" s="120"/>
      <c r="KQQ79" s="120"/>
      <c r="KQR79" s="120"/>
      <c r="KQS79" s="120"/>
      <c r="KQT79" s="120"/>
      <c r="KQU79" s="120"/>
      <c r="KQV79" s="120"/>
      <c r="KQW79" s="120"/>
      <c r="KQX79" s="120"/>
      <c r="KQY79" s="120"/>
      <c r="KQZ79" s="120"/>
      <c r="KRA79" s="120"/>
      <c r="KRB79" s="120"/>
      <c r="KRC79" s="120"/>
      <c r="KRD79" s="120"/>
      <c r="KRE79" s="120"/>
      <c r="KRF79" s="120"/>
      <c r="KRG79" s="120"/>
      <c r="KRH79" s="120"/>
      <c r="KRI79" s="120"/>
      <c r="KRJ79" s="120"/>
      <c r="KRK79" s="120"/>
      <c r="KRL79" s="120"/>
      <c r="KRM79" s="120"/>
      <c r="KRN79" s="120"/>
      <c r="KRO79" s="120"/>
      <c r="KRP79" s="120"/>
      <c r="KRQ79" s="120"/>
      <c r="KRR79" s="120"/>
      <c r="KRS79" s="120"/>
      <c r="KRT79" s="120"/>
      <c r="KRU79" s="120"/>
      <c r="KRV79" s="120"/>
      <c r="KRW79" s="120"/>
      <c r="KRX79" s="120"/>
      <c r="KRY79" s="120"/>
      <c r="KRZ79" s="120"/>
      <c r="KSA79" s="120"/>
      <c r="KSB79" s="120"/>
      <c r="KSC79" s="120"/>
      <c r="KSD79" s="120"/>
      <c r="KSE79" s="120"/>
      <c r="KSF79" s="120"/>
      <c r="KSG79" s="120"/>
      <c r="KSH79" s="120"/>
      <c r="KSI79" s="120"/>
      <c r="KSJ79" s="120"/>
      <c r="KSK79" s="120"/>
      <c r="KSL79" s="120"/>
      <c r="KSM79" s="120"/>
      <c r="KSN79" s="120"/>
      <c r="KSO79" s="120"/>
      <c r="KSP79" s="120"/>
      <c r="KSQ79" s="120"/>
      <c r="KSR79" s="120"/>
      <c r="KSS79" s="120"/>
      <c r="KST79" s="120"/>
      <c r="KSU79" s="120"/>
      <c r="KSV79" s="120"/>
      <c r="KSW79" s="120"/>
      <c r="KSX79" s="120"/>
      <c r="KSY79" s="120"/>
      <c r="KSZ79" s="120"/>
      <c r="KTA79" s="120"/>
      <c r="KTB79" s="120"/>
      <c r="KTC79" s="120"/>
      <c r="KTD79" s="120"/>
      <c r="KTE79" s="120"/>
      <c r="KTF79" s="120"/>
      <c r="KTG79" s="120"/>
      <c r="KTH79" s="120"/>
      <c r="KTI79" s="120"/>
      <c r="KTJ79" s="120"/>
      <c r="KTK79" s="120"/>
      <c r="KTL79" s="120"/>
      <c r="KTM79" s="120"/>
      <c r="KTN79" s="120"/>
      <c r="KTO79" s="120"/>
      <c r="KTP79" s="120"/>
      <c r="KTQ79" s="120"/>
      <c r="KTR79" s="120"/>
      <c r="KTS79" s="120"/>
      <c r="KTT79" s="120"/>
      <c r="KTU79" s="120"/>
      <c r="KTV79" s="120"/>
      <c r="KTW79" s="120"/>
      <c r="KTX79" s="120"/>
      <c r="KTY79" s="120"/>
      <c r="KTZ79" s="120"/>
      <c r="KUA79" s="120"/>
      <c r="KUB79" s="120"/>
      <c r="KUC79" s="120"/>
      <c r="KUD79" s="120"/>
      <c r="KUE79" s="120"/>
      <c r="KUF79" s="120"/>
      <c r="KUG79" s="120"/>
      <c r="KUH79" s="120"/>
      <c r="KUI79" s="120"/>
      <c r="KUJ79" s="120"/>
      <c r="KUK79" s="120"/>
      <c r="KUL79" s="120"/>
      <c r="KUM79" s="120"/>
      <c r="KUN79" s="120"/>
      <c r="KUO79" s="120"/>
      <c r="KUP79" s="120"/>
      <c r="KUQ79" s="120"/>
      <c r="KUR79" s="120"/>
      <c r="KUS79" s="120"/>
      <c r="KUT79" s="120"/>
      <c r="KUU79" s="120"/>
      <c r="KUV79" s="120"/>
      <c r="KUW79" s="120"/>
      <c r="KUX79" s="120"/>
      <c r="KUY79" s="120"/>
      <c r="KUZ79" s="120"/>
      <c r="KVA79" s="120"/>
      <c r="KVB79" s="120"/>
      <c r="KVC79" s="120"/>
      <c r="KVD79" s="120"/>
      <c r="KVE79" s="120"/>
      <c r="KVF79" s="120"/>
      <c r="KVG79" s="120"/>
      <c r="KVH79" s="120"/>
      <c r="KVI79" s="120"/>
      <c r="KVJ79" s="120"/>
      <c r="KVK79" s="120"/>
      <c r="KVL79" s="120"/>
      <c r="KVM79" s="120"/>
      <c r="KVN79" s="120"/>
      <c r="KVO79" s="120"/>
      <c r="KVP79" s="120"/>
      <c r="KVQ79" s="120"/>
      <c r="KVR79" s="120"/>
      <c r="KVS79" s="120"/>
      <c r="KVT79" s="120"/>
      <c r="KVU79" s="120"/>
      <c r="KVV79" s="120"/>
      <c r="KVW79" s="120"/>
      <c r="KVX79" s="120"/>
      <c r="KVY79" s="120"/>
      <c r="KVZ79" s="120"/>
      <c r="KWA79" s="120"/>
      <c r="KWB79" s="120"/>
      <c r="KWC79" s="120"/>
      <c r="KWD79" s="120"/>
      <c r="KWE79" s="120"/>
      <c r="KWF79" s="120"/>
      <c r="KWG79" s="120"/>
      <c r="KWH79" s="120"/>
      <c r="KWI79" s="120"/>
      <c r="KWJ79" s="120"/>
      <c r="KWK79" s="120"/>
      <c r="KWL79" s="120"/>
      <c r="KWM79" s="120"/>
      <c r="KWN79" s="120"/>
      <c r="KWO79" s="120"/>
      <c r="KWP79" s="120"/>
      <c r="KWQ79" s="120"/>
      <c r="KWR79" s="120"/>
      <c r="KWS79" s="120"/>
      <c r="KWT79" s="120"/>
      <c r="KWU79" s="120"/>
      <c r="KWV79" s="120"/>
      <c r="KWW79" s="120"/>
      <c r="KWX79" s="120"/>
      <c r="KWY79" s="120"/>
      <c r="KWZ79" s="120"/>
      <c r="KXA79" s="120"/>
      <c r="KXB79" s="120"/>
      <c r="KXC79" s="120"/>
      <c r="KXD79" s="120"/>
      <c r="KXE79" s="120"/>
      <c r="KXF79" s="120"/>
      <c r="KXG79" s="120"/>
      <c r="KXH79" s="120"/>
      <c r="KXI79" s="120"/>
      <c r="KXJ79" s="120"/>
      <c r="KXK79" s="120"/>
      <c r="KXL79" s="120"/>
      <c r="KXM79" s="120"/>
      <c r="KXN79" s="120"/>
      <c r="KXO79" s="120"/>
      <c r="KXP79" s="120"/>
      <c r="KXQ79" s="120"/>
      <c r="KXR79" s="120"/>
      <c r="KXS79" s="120"/>
      <c r="KXT79" s="120"/>
      <c r="KXU79" s="120"/>
      <c r="KXV79" s="120"/>
      <c r="KXW79" s="120"/>
      <c r="KXX79" s="120"/>
      <c r="KXY79" s="120"/>
      <c r="KXZ79" s="120"/>
      <c r="KYA79" s="120"/>
      <c r="KYB79" s="120"/>
      <c r="KYC79" s="120"/>
      <c r="KYD79" s="120"/>
      <c r="KYE79" s="120"/>
      <c r="KYF79" s="120"/>
      <c r="KYG79" s="120"/>
      <c r="KYH79" s="120"/>
      <c r="KYI79" s="120"/>
      <c r="KYJ79" s="120"/>
      <c r="KYK79" s="120"/>
      <c r="KYL79" s="120"/>
      <c r="KYM79" s="120"/>
      <c r="KYN79" s="120"/>
      <c r="KYO79" s="120"/>
      <c r="KYP79" s="120"/>
      <c r="KYQ79" s="120"/>
      <c r="KYR79" s="120"/>
      <c r="KYS79" s="120"/>
      <c r="KYT79" s="120"/>
      <c r="KYU79" s="120"/>
      <c r="KYV79" s="120"/>
      <c r="KYW79" s="120"/>
      <c r="KYX79" s="120"/>
      <c r="KYY79" s="120"/>
      <c r="KYZ79" s="120"/>
      <c r="KZA79" s="120"/>
      <c r="KZB79" s="120"/>
      <c r="KZC79" s="120"/>
      <c r="KZD79" s="120"/>
      <c r="KZE79" s="120"/>
      <c r="KZF79" s="120"/>
      <c r="KZG79" s="120"/>
      <c r="KZH79" s="120"/>
      <c r="KZI79" s="120"/>
      <c r="KZJ79" s="120"/>
      <c r="KZK79" s="120"/>
      <c r="KZL79" s="120"/>
      <c r="KZM79" s="120"/>
      <c r="KZN79" s="120"/>
      <c r="KZO79" s="120"/>
      <c r="KZP79" s="120"/>
      <c r="KZQ79" s="120"/>
      <c r="KZR79" s="120"/>
      <c r="KZS79" s="120"/>
      <c r="KZT79" s="120"/>
      <c r="KZU79" s="120"/>
      <c r="KZV79" s="120"/>
      <c r="KZW79" s="120"/>
      <c r="KZX79" s="120"/>
      <c r="KZY79" s="120"/>
      <c r="KZZ79" s="120"/>
      <c r="LAA79" s="120"/>
      <c r="LAB79" s="120"/>
      <c r="LAC79" s="120"/>
      <c r="LAD79" s="120"/>
      <c r="LAE79" s="120"/>
      <c r="LAF79" s="120"/>
      <c r="LAG79" s="120"/>
      <c r="LAH79" s="120"/>
      <c r="LAI79" s="120"/>
      <c r="LAJ79" s="120"/>
      <c r="LAK79" s="120"/>
      <c r="LAL79" s="120"/>
      <c r="LAM79" s="120"/>
      <c r="LAN79" s="120"/>
      <c r="LAO79" s="120"/>
      <c r="LAP79" s="120"/>
      <c r="LAQ79" s="120"/>
      <c r="LAR79" s="120"/>
      <c r="LAS79" s="120"/>
      <c r="LAT79" s="120"/>
      <c r="LAU79" s="120"/>
      <c r="LAV79" s="120"/>
      <c r="LAW79" s="120"/>
      <c r="LAX79" s="120"/>
      <c r="LAY79" s="120"/>
      <c r="LAZ79" s="120"/>
      <c r="LBA79" s="120"/>
      <c r="LBB79" s="120"/>
      <c r="LBC79" s="120"/>
      <c r="LBD79" s="120"/>
      <c r="LBE79" s="120"/>
      <c r="LBF79" s="120"/>
      <c r="LBG79" s="120"/>
      <c r="LBH79" s="120"/>
      <c r="LBI79" s="120"/>
      <c r="LBJ79" s="120"/>
      <c r="LBK79" s="120"/>
      <c r="LBL79" s="120"/>
      <c r="LBM79" s="120"/>
      <c r="LBN79" s="120"/>
      <c r="LBO79" s="120"/>
      <c r="LBP79" s="120"/>
      <c r="LBQ79" s="120"/>
      <c r="LBR79" s="120"/>
      <c r="LBS79" s="120"/>
      <c r="LBT79" s="120"/>
      <c r="LBU79" s="120"/>
      <c r="LBV79" s="120"/>
      <c r="LBW79" s="120"/>
      <c r="LBX79" s="120"/>
      <c r="LBY79" s="120"/>
      <c r="LBZ79" s="120"/>
      <c r="LCA79" s="120"/>
      <c r="LCB79" s="120"/>
      <c r="LCC79" s="120"/>
      <c r="LCD79" s="120"/>
      <c r="LCE79" s="120"/>
      <c r="LCF79" s="120"/>
      <c r="LCG79" s="120"/>
      <c r="LCH79" s="120"/>
      <c r="LCI79" s="120"/>
      <c r="LCJ79" s="120"/>
      <c r="LCK79" s="120"/>
      <c r="LCL79" s="120"/>
      <c r="LCM79" s="120"/>
      <c r="LCN79" s="120"/>
      <c r="LCO79" s="120"/>
      <c r="LCP79" s="120"/>
      <c r="LCQ79" s="120"/>
      <c r="LCR79" s="120"/>
      <c r="LCS79" s="120"/>
      <c r="LCT79" s="120"/>
      <c r="LCU79" s="120"/>
      <c r="LCV79" s="120"/>
      <c r="LCW79" s="120"/>
      <c r="LCX79" s="120"/>
      <c r="LCY79" s="120"/>
      <c r="LCZ79" s="120"/>
      <c r="LDA79" s="120"/>
      <c r="LDB79" s="120"/>
      <c r="LDC79" s="120"/>
      <c r="LDD79" s="120"/>
      <c r="LDE79" s="120"/>
      <c r="LDF79" s="120"/>
      <c r="LDG79" s="120"/>
      <c r="LDH79" s="120"/>
      <c r="LDI79" s="120"/>
      <c r="LDJ79" s="120"/>
      <c r="LDK79" s="120"/>
      <c r="LDL79" s="120"/>
      <c r="LDM79" s="120"/>
      <c r="LDN79" s="120"/>
      <c r="LDO79" s="120"/>
      <c r="LDP79" s="120"/>
      <c r="LDQ79" s="120"/>
      <c r="LDR79" s="120"/>
      <c r="LDS79" s="120"/>
      <c r="LDT79" s="120"/>
      <c r="LDU79" s="120"/>
      <c r="LDV79" s="120"/>
      <c r="LDW79" s="120"/>
      <c r="LDX79" s="120"/>
      <c r="LDY79" s="120"/>
      <c r="LDZ79" s="120"/>
      <c r="LEA79" s="120"/>
      <c r="LEB79" s="120"/>
      <c r="LEC79" s="120"/>
      <c r="LED79" s="120"/>
      <c r="LEE79" s="120"/>
      <c r="LEF79" s="120"/>
      <c r="LEG79" s="120"/>
      <c r="LEH79" s="120"/>
      <c r="LEI79" s="120"/>
      <c r="LEJ79" s="120"/>
      <c r="LEK79" s="120"/>
      <c r="LEL79" s="120"/>
      <c r="LEM79" s="120"/>
      <c r="LEN79" s="120"/>
      <c r="LEO79" s="120"/>
      <c r="LEP79" s="120"/>
      <c r="LEQ79" s="120"/>
      <c r="LER79" s="120"/>
      <c r="LES79" s="120"/>
      <c r="LET79" s="120"/>
      <c r="LEU79" s="120"/>
      <c r="LEV79" s="120"/>
      <c r="LEW79" s="120"/>
      <c r="LEX79" s="120"/>
      <c r="LEY79" s="120"/>
      <c r="LEZ79" s="120"/>
      <c r="LFA79" s="120"/>
      <c r="LFB79" s="120"/>
      <c r="LFC79" s="120"/>
      <c r="LFD79" s="120"/>
      <c r="LFE79" s="120"/>
      <c r="LFF79" s="120"/>
      <c r="LFG79" s="120"/>
      <c r="LFH79" s="120"/>
      <c r="LFI79" s="120"/>
      <c r="LFJ79" s="120"/>
      <c r="LFK79" s="120"/>
      <c r="LFL79" s="120"/>
      <c r="LFM79" s="120"/>
      <c r="LFN79" s="120"/>
      <c r="LFO79" s="120"/>
      <c r="LFP79" s="120"/>
      <c r="LFQ79" s="120"/>
      <c r="LFR79" s="120"/>
      <c r="LFS79" s="120"/>
      <c r="LFT79" s="120"/>
      <c r="LFU79" s="120"/>
      <c r="LFV79" s="120"/>
      <c r="LFW79" s="120"/>
      <c r="LFX79" s="120"/>
      <c r="LFY79" s="120"/>
      <c r="LFZ79" s="120"/>
      <c r="LGA79" s="120"/>
      <c r="LGB79" s="120"/>
      <c r="LGC79" s="120"/>
      <c r="LGD79" s="120"/>
      <c r="LGE79" s="120"/>
      <c r="LGF79" s="120"/>
      <c r="LGG79" s="120"/>
      <c r="LGH79" s="120"/>
      <c r="LGI79" s="120"/>
      <c r="LGJ79" s="120"/>
      <c r="LGK79" s="120"/>
      <c r="LGL79" s="120"/>
      <c r="LGM79" s="120"/>
      <c r="LGN79" s="120"/>
      <c r="LGO79" s="120"/>
      <c r="LGP79" s="120"/>
      <c r="LGQ79" s="120"/>
      <c r="LGR79" s="120"/>
      <c r="LGS79" s="120"/>
      <c r="LGT79" s="120"/>
      <c r="LGU79" s="120"/>
      <c r="LGV79" s="120"/>
      <c r="LGW79" s="120"/>
      <c r="LGX79" s="120"/>
      <c r="LGY79" s="120"/>
      <c r="LGZ79" s="120"/>
      <c r="LHA79" s="120"/>
      <c r="LHB79" s="120"/>
      <c r="LHC79" s="120"/>
      <c r="LHD79" s="120"/>
      <c r="LHE79" s="120"/>
      <c r="LHF79" s="120"/>
      <c r="LHG79" s="120"/>
      <c r="LHH79" s="120"/>
      <c r="LHI79" s="120"/>
      <c r="LHJ79" s="120"/>
      <c r="LHK79" s="120"/>
      <c r="LHL79" s="120"/>
      <c r="LHM79" s="120"/>
      <c r="LHN79" s="120"/>
      <c r="LHO79" s="120"/>
      <c r="LHP79" s="120"/>
      <c r="LHQ79" s="120"/>
      <c r="LHR79" s="120"/>
      <c r="LHS79" s="120"/>
      <c r="LHT79" s="120"/>
      <c r="LHU79" s="120"/>
      <c r="LHV79" s="120"/>
      <c r="LHW79" s="120"/>
      <c r="LHX79" s="120"/>
      <c r="LHY79" s="120"/>
      <c r="LHZ79" s="120"/>
      <c r="LIA79" s="120"/>
      <c r="LIB79" s="120"/>
      <c r="LIC79" s="120"/>
      <c r="LID79" s="120"/>
      <c r="LIE79" s="120"/>
      <c r="LIF79" s="120"/>
      <c r="LIG79" s="120"/>
      <c r="LIH79" s="120"/>
      <c r="LII79" s="120"/>
      <c r="LIJ79" s="120"/>
      <c r="LIK79" s="120"/>
      <c r="LIL79" s="120"/>
      <c r="LIM79" s="120"/>
      <c r="LIN79" s="120"/>
      <c r="LIO79" s="120"/>
      <c r="LIP79" s="120"/>
      <c r="LIQ79" s="120"/>
      <c r="LIR79" s="120"/>
      <c r="LIS79" s="120"/>
      <c r="LIT79" s="120"/>
      <c r="LIU79" s="120"/>
      <c r="LIV79" s="120"/>
      <c r="LIW79" s="120"/>
      <c r="LIX79" s="120"/>
      <c r="LIY79" s="120"/>
      <c r="LIZ79" s="120"/>
      <c r="LJA79" s="120"/>
      <c r="LJB79" s="120"/>
      <c r="LJC79" s="120"/>
      <c r="LJD79" s="120"/>
      <c r="LJE79" s="120"/>
      <c r="LJF79" s="120"/>
      <c r="LJG79" s="120"/>
      <c r="LJH79" s="120"/>
      <c r="LJI79" s="120"/>
      <c r="LJJ79" s="120"/>
      <c r="LJK79" s="120"/>
      <c r="LJL79" s="120"/>
      <c r="LJM79" s="120"/>
      <c r="LJN79" s="120"/>
      <c r="LJO79" s="120"/>
      <c r="LJP79" s="120"/>
      <c r="LJQ79" s="120"/>
      <c r="LJR79" s="120"/>
      <c r="LJS79" s="120"/>
      <c r="LJT79" s="120"/>
      <c r="LJU79" s="120"/>
      <c r="LJV79" s="120"/>
      <c r="LJW79" s="120"/>
      <c r="LJX79" s="120"/>
      <c r="LJY79" s="120"/>
      <c r="LJZ79" s="120"/>
      <c r="LKA79" s="120"/>
      <c r="LKB79" s="120"/>
      <c r="LKC79" s="120"/>
      <c r="LKD79" s="120"/>
      <c r="LKE79" s="120"/>
      <c r="LKF79" s="120"/>
      <c r="LKG79" s="120"/>
      <c r="LKH79" s="120"/>
      <c r="LKI79" s="120"/>
      <c r="LKJ79" s="120"/>
      <c r="LKK79" s="120"/>
      <c r="LKL79" s="120"/>
      <c r="LKM79" s="120"/>
      <c r="LKN79" s="120"/>
      <c r="LKO79" s="120"/>
      <c r="LKP79" s="120"/>
      <c r="LKQ79" s="120"/>
      <c r="LKR79" s="120"/>
      <c r="LKS79" s="120"/>
      <c r="LKT79" s="120"/>
      <c r="LKU79" s="120"/>
      <c r="LKV79" s="120"/>
      <c r="LKW79" s="120"/>
      <c r="LKX79" s="120"/>
      <c r="LKY79" s="120"/>
      <c r="LKZ79" s="120"/>
      <c r="LLA79" s="120"/>
      <c r="LLB79" s="120"/>
      <c r="LLC79" s="120"/>
      <c r="LLD79" s="120"/>
      <c r="LLE79" s="120"/>
      <c r="LLF79" s="120"/>
      <c r="LLG79" s="120"/>
      <c r="LLH79" s="120"/>
      <c r="LLI79" s="120"/>
      <c r="LLJ79" s="120"/>
      <c r="LLK79" s="120"/>
      <c r="LLL79" s="120"/>
      <c r="LLM79" s="120"/>
      <c r="LLN79" s="120"/>
      <c r="LLO79" s="120"/>
      <c r="LLP79" s="120"/>
      <c r="LLQ79" s="120"/>
      <c r="LLR79" s="120"/>
      <c r="LLS79" s="120"/>
      <c r="LLT79" s="120"/>
      <c r="LLU79" s="120"/>
      <c r="LLV79" s="120"/>
      <c r="LLW79" s="120"/>
      <c r="LLX79" s="120"/>
      <c r="LLY79" s="120"/>
      <c r="LLZ79" s="120"/>
      <c r="LMA79" s="120"/>
      <c r="LMB79" s="120"/>
      <c r="LMC79" s="120"/>
      <c r="LMD79" s="120"/>
      <c r="LME79" s="120"/>
      <c r="LMF79" s="120"/>
      <c r="LMG79" s="120"/>
      <c r="LMH79" s="120"/>
      <c r="LMI79" s="120"/>
      <c r="LMJ79" s="120"/>
      <c r="LMK79" s="120"/>
      <c r="LML79" s="120"/>
      <c r="LMM79" s="120"/>
      <c r="LMN79" s="120"/>
      <c r="LMO79" s="120"/>
      <c r="LMP79" s="120"/>
      <c r="LMQ79" s="120"/>
      <c r="LMR79" s="120"/>
      <c r="LMS79" s="120"/>
      <c r="LMT79" s="120"/>
      <c r="LMU79" s="120"/>
      <c r="LMV79" s="120"/>
      <c r="LMW79" s="120"/>
      <c r="LMX79" s="120"/>
      <c r="LMY79" s="120"/>
      <c r="LMZ79" s="120"/>
      <c r="LNA79" s="120"/>
      <c r="LNB79" s="120"/>
      <c r="LNC79" s="120"/>
      <c r="LND79" s="120"/>
      <c r="LNE79" s="120"/>
      <c r="LNF79" s="120"/>
      <c r="LNG79" s="120"/>
      <c r="LNH79" s="120"/>
      <c r="LNI79" s="120"/>
      <c r="LNJ79" s="120"/>
      <c r="LNK79" s="120"/>
      <c r="LNL79" s="120"/>
      <c r="LNM79" s="120"/>
      <c r="LNN79" s="120"/>
      <c r="LNO79" s="120"/>
      <c r="LNP79" s="120"/>
      <c r="LNQ79" s="120"/>
      <c r="LNR79" s="120"/>
      <c r="LNS79" s="120"/>
      <c r="LNT79" s="120"/>
      <c r="LNU79" s="120"/>
      <c r="LNV79" s="120"/>
      <c r="LNW79" s="120"/>
      <c r="LNX79" s="120"/>
      <c r="LNY79" s="120"/>
      <c r="LNZ79" s="120"/>
      <c r="LOA79" s="120"/>
      <c r="LOB79" s="120"/>
      <c r="LOC79" s="120"/>
      <c r="LOD79" s="120"/>
      <c r="LOE79" s="120"/>
      <c r="LOF79" s="120"/>
      <c r="LOG79" s="120"/>
      <c r="LOH79" s="120"/>
      <c r="LOI79" s="120"/>
      <c r="LOJ79" s="120"/>
      <c r="LOK79" s="120"/>
      <c r="LOL79" s="120"/>
      <c r="LOM79" s="120"/>
      <c r="LON79" s="120"/>
      <c r="LOO79" s="120"/>
      <c r="LOP79" s="120"/>
      <c r="LOQ79" s="120"/>
      <c r="LOR79" s="120"/>
      <c r="LOS79" s="120"/>
      <c r="LOT79" s="120"/>
      <c r="LOU79" s="120"/>
      <c r="LOV79" s="120"/>
      <c r="LOW79" s="120"/>
      <c r="LOX79" s="120"/>
      <c r="LOY79" s="120"/>
      <c r="LOZ79" s="120"/>
      <c r="LPA79" s="120"/>
      <c r="LPB79" s="120"/>
      <c r="LPC79" s="120"/>
      <c r="LPD79" s="120"/>
      <c r="LPE79" s="120"/>
      <c r="LPF79" s="120"/>
      <c r="LPG79" s="120"/>
      <c r="LPH79" s="120"/>
      <c r="LPI79" s="120"/>
      <c r="LPJ79" s="120"/>
      <c r="LPK79" s="120"/>
      <c r="LPL79" s="120"/>
      <c r="LPM79" s="120"/>
      <c r="LPN79" s="120"/>
      <c r="LPO79" s="120"/>
      <c r="LPP79" s="120"/>
      <c r="LPQ79" s="120"/>
      <c r="LPR79" s="120"/>
      <c r="LPS79" s="120"/>
      <c r="LPT79" s="120"/>
      <c r="LPU79" s="120"/>
      <c r="LPV79" s="120"/>
      <c r="LPW79" s="120"/>
      <c r="LPX79" s="120"/>
      <c r="LPY79" s="120"/>
      <c r="LPZ79" s="120"/>
      <c r="LQA79" s="120"/>
      <c r="LQB79" s="120"/>
      <c r="LQC79" s="120"/>
      <c r="LQD79" s="120"/>
      <c r="LQE79" s="120"/>
      <c r="LQF79" s="120"/>
      <c r="LQG79" s="120"/>
      <c r="LQH79" s="120"/>
      <c r="LQI79" s="120"/>
      <c r="LQJ79" s="120"/>
      <c r="LQK79" s="120"/>
      <c r="LQL79" s="120"/>
      <c r="LQM79" s="120"/>
      <c r="LQN79" s="120"/>
      <c r="LQO79" s="120"/>
      <c r="LQP79" s="120"/>
      <c r="LQQ79" s="120"/>
      <c r="LQR79" s="120"/>
      <c r="LQS79" s="120"/>
      <c r="LQT79" s="120"/>
      <c r="LQU79" s="120"/>
      <c r="LQV79" s="120"/>
      <c r="LQW79" s="120"/>
      <c r="LQX79" s="120"/>
      <c r="LQY79" s="120"/>
      <c r="LQZ79" s="120"/>
      <c r="LRA79" s="120"/>
      <c r="LRB79" s="120"/>
      <c r="LRC79" s="120"/>
      <c r="LRD79" s="120"/>
      <c r="LRE79" s="120"/>
      <c r="LRF79" s="120"/>
      <c r="LRG79" s="120"/>
      <c r="LRH79" s="120"/>
      <c r="LRI79" s="120"/>
      <c r="LRJ79" s="120"/>
      <c r="LRK79" s="120"/>
      <c r="LRL79" s="120"/>
      <c r="LRM79" s="120"/>
      <c r="LRN79" s="120"/>
      <c r="LRO79" s="120"/>
      <c r="LRP79" s="120"/>
      <c r="LRQ79" s="120"/>
      <c r="LRR79" s="120"/>
      <c r="LRS79" s="120"/>
      <c r="LRT79" s="120"/>
      <c r="LRU79" s="120"/>
      <c r="LRV79" s="120"/>
      <c r="LRW79" s="120"/>
      <c r="LRX79" s="120"/>
      <c r="LRY79" s="120"/>
      <c r="LRZ79" s="120"/>
      <c r="LSA79" s="120"/>
      <c r="LSB79" s="120"/>
      <c r="LSC79" s="120"/>
      <c r="LSD79" s="120"/>
      <c r="LSE79" s="120"/>
      <c r="LSF79" s="120"/>
      <c r="LSG79" s="120"/>
      <c r="LSH79" s="120"/>
      <c r="LSI79" s="120"/>
      <c r="LSJ79" s="120"/>
      <c r="LSK79" s="120"/>
      <c r="LSL79" s="120"/>
      <c r="LSM79" s="120"/>
      <c r="LSN79" s="120"/>
      <c r="LSO79" s="120"/>
      <c r="LSP79" s="120"/>
      <c r="LSQ79" s="120"/>
      <c r="LSR79" s="120"/>
      <c r="LSS79" s="120"/>
      <c r="LST79" s="120"/>
      <c r="LSU79" s="120"/>
      <c r="LSV79" s="120"/>
      <c r="LSW79" s="120"/>
      <c r="LSX79" s="120"/>
      <c r="LSY79" s="120"/>
      <c r="LSZ79" s="120"/>
      <c r="LTA79" s="120"/>
      <c r="LTB79" s="120"/>
      <c r="LTC79" s="120"/>
      <c r="LTD79" s="120"/>
      <c r="LTE79" s="120"/>
      <c r="LTF79" s="120"/>
      <c r="LTG79" s="120"/>
      <c r="LTH79" s="120"/>
      <c r="LTI79" s="120"/>
      <c r="LTJ79" s="120"/>
      <c r="LTK79" s="120"/>
      <c r="LTL79" s="120"/>
      <c r="LTM79" s="120"/>
      <c r="LTN79" s="120"/>
      <c r="LTO79" s="120"/>
      <c r="LTP79" s="120"/>
      <c r="LTQ79" s="120"/>
      <c r="LTR79" s="120"/>
      <c r="LTS79" s="120"/>
      <c r="LTT79" s="120"/>
      <c r="LTU79" s="120"/>
      <c r="LTV79" s="120"/>
      <c r="LTW79" s="120"/>
      <c r="LTX79" s="120"/>
      <c r="LTY79" s="120"/>
      <c r="LTZ79" s="120"/>
      <c r="LUA79" s="120"/>
      <c r="LUB79" s="120"/>
      <c r="LUC79" s="120"/>
      <c r="LUD79" s="120"/>
      <c r="LUE79" s="120"/>
      <c r="LUF79" s="120"/>
      <c r="LUG79" s="120"/>
      <c r="LUH79" s="120"/>
      <c r="LUI79" s="120"/>
      <c r="LUJ79" s="120"/>
      <c r="LUK79" s="120"/>
      <c r="LUL79" s="120"/>
      <c r="LUM79" s="120"/>
      <c r="LUN79" s="120"/>
      <c r="LUO79" s="120"/>
      <c r="LUP79" s="120"/>
      <c r="LUQ79" s="120"/>
      <c r="LUR79" s="120"/>
      <c r="LUS79" s="120"/>
      <c r="LUT79" s="120"/>
      <c r="LUU79" s="120"/>
      <c r="LUV79" s="120"/>
      <c r="LUW79" s="120"/>
      <c r="LUX79" s="120"/>
      <c r="LUY79" s="120"/>
      <c r="LUZ79" s="120"/>
      <c r="LVA79" s="120"/>
      <c r="LVB79" s="120"/>
      <c r="LVC79" s="120"/>
      <c r="LVD79" s="120"/>
      <c r="LVE79" s="120"/>
      <c r="LVF79" s="120"/>
      <c r="LVG79" s="120"/>
      <c r="LVH79" s="120"/>
      <c r="LVI79" s="120"/>
      <c r="LVJ79" s="120"/>
      <c r="LVK79" s="120"/>
      <c r="LVL79" s="120"/>
      <c r="LVM79" s="120"/>
      <c r="LVN79" s="120"/>
      <c r="LVO79" s="120"/>
      <c r="LVP79" s="120"/>
      <c r="LVQ79" s="120"/>
      <c r="LVR79" s="120"/>
      <c r="LVS79" s="120"/>
      <c r="LVT79" s="120"/>
      <c r="LVU79" s="120"/>
      <c r="LVV79" s="120"/>
      <c r="LVW79" s="120"/>
      <c r="LVX79" s="120"/>
      <c r="LVY79" s="120"/>
      <c r="LVZ79" s="120"/>
      <c r="LWA79" s="120"/>
      <c r="LWB79" s="120"/>
      <c r="LWC79" s="120"/>
      <c r="LWD79" s="120"/>
      <c r="LWE79" s="120"/>
      <c r="LWF79" s="120"/>
      <c r="LWG79" s="120"/>
      <c r="LWH79" s="120"/>
      <c r="LWI79" s="120"/>
      <c r="LWJ79" s="120"/>
      <c r="LWK79" s="120"/>
      <c r="LWL79" s="120"/>
      <c r="LWM79" s="120"/>
      <c r="LWN79" s="120"/>
      <c r="LWO79" s="120"/>
      <c r="LWP79" s="120"/>
      <c r="LWQ79" s="120"/>
      <c r="LWR79" s="120"/>
      <c r="LWS79" s="120"/>
      <c r="LWT79" s="120"/>
      <c r="LWU79" s="120"/>
      <c r="LWV79" s="120"/>
      <c r="LWW79" s="120"/>
      <c r="LWX79" s="120"/>
      <c r="LWY79" s="120"/>
      <c r="LWZ79" s="120"/>
      <c r="LXA79" s="120"/>
      <c r="LXB79" s="120"/>
      <c r="LXC79" s="120"/>
      <c r="LXD79" s="120"/>
      <c r="LXE79" s="120"/>
      <c r="LXF79" s="120"/>
      <c r="LXG79" s="120"/>
      <c r="LXH79" s="120"/>
      <c r="LXI79" s="120"/>
      <c r="LXJ79" s="120"/>
      <c r="LXK79" s="120"/>
      <c r="LXL79" s="120"/>
      <c r="LXM79" s="120"/>
      <c r="LXN79" s="120"/>
      <c r="LXO79" s="120"/>
      <c r="LXP79" s="120"/>
      <c r="LXQ79" s="120"/>
      <c r="LXR79" s="120"/>
      <c r="LXS79" s="120"/>
      <c r="LXT79" s="120"/>
      <c r="LXU79" s="120"/>
      <c r="LXV79" s="120"/>
      <c r="LXW79" s="120"/>
      <c r="LXX79" s="120"/>
      <c r="LXY79" s="120"/>
      <c r="LXZ79" s="120"/>
      <c r="LYA79" s="120"/>
      <c r="LYB79" s="120"/>
      <c r="LYC79" s="120"/>
      <c r="LYD79" s="120"/>
      <c r="LYE79" s="120"/>
      <c r="LYF79" s="120"/>
      <c r="LYG79" s="120"/>
      <c r="LYH79" s="120"/>
      <c r="LYI79" s="120"/>
      <c r="LYJ79" s="120"/>
      <c r="LYK79" s="120"/>
      <c r="LYL79" s="120"/>
      <c r="LYM79" s="120"/>
      <c r="LYN79" s="120"/>
      <c r="LYO79" s="120"/>
      <c r="LYP79" s="120"/>
      <c r="LYQ79" s="120"/>
      <c r="LYR79" s="120"/>
      <c r="LYS79" s="120"/>
      <c r="LYT79" s="120"/>
      <c r="LYU79" s="120"/>
      <c r="LYV79" s="120"/>
      <c r="LYW79" s="120"/>
      <c r="LYX79" s="120"/>
      <c r="LYY79" s="120"/>
      <c r="LYZ79" s="120"/>
      <c r="LZA79" s="120"/>
      <c r="LZB79" s="120"/>
      <c r="LZC79" s="120"/>
      <c r="LZD79" s="120"/>
      <c r="LZE79" s="120"/>
      <c r="LZF79" s="120"/>
      <c r="LZG79" s="120"/>
      <c r="LZH79" s="120"/>
      <c r="LZI79" s="120"/>
      <c r="LZJ79" s="120"/>
      <c r="LZK79" s="120"/>
      <c r="LZL79" s="120"/>
      <c r="LZM79" s="120"/>
      <c r="LZN79" s="120"/>
      <c r="LZO79" s="120"/>
      <c r="LZP79" s="120"/>
      <c r="LZQ79" s="120"/>
      <c r="LZR79" s="120"/>
      <c r="LZS79" s="120"/>
      <c r="LZT79" s="120"/>
      <c r="LZU79" s="120"/>
      <c r="LZV79" s="120"/>
      <c r="LZW79" s="120"/>
      <c r="LZX79" s="120"/>
      <c r="LZY79" s="120"/>
      <c r="LZZ79" s="120"/>
      <c r="MAA79" s="120"/>
      <c r="MAB79" s="120"/>
      <c r="MAC79" s="120"/>
      <c r="MAD79" s="120"/>
      <c r="MAE79" s="120"/>
      <c r="MAF79" s="120"/>
      <c r="MAG79" s="120"/>
      <c r="MAH79" s="120"/>
      <c r="MAI79" s="120"/>
      <c r="MAJ79" s="120"/>
      <c r="MAK79" s="120"/>
      <c r="MAL79" s="120"/>
      <c r="MAM79" s="120"/>
      <c r="MAN79" s="120"/>
      <c r="MAO79" s="120"/>
      <c r="MAP79" s="120"/>
      <c r="MAQ79" s="120"/>
      <c r="MAR79" s="120"/>
      <c r="MAS79" s="120"/>
      <c r="MAT79" s="120"/>
      <c r="MAU79" s="120"/>
      <c r="MAV79" s="120"/>
      <c r="MAW79" s="120"/>
      <c r="MAX79" s="120"/>
      <c r="MAY79" s="120"/>
      <c r="MAZ79" s="120"/>
      <c r="MBA79" s="120"/>
      <c r="MBB79" s="120"/>
      <c r="MBC79" s="120"/>
      <c r="MBD79" s="120"/>
      <c r="MBE79" s="120"/>
      <c r="MBF79" s="120"/>
      <c r="MBG79" s="120"/>
      <c r="MBH79" s="120"/>
      <c r="MBI79" s="120"/>
      <c r="MBJ79" s="120"/>
      <c r="MBK79" s="120"/>
      <c r="MBL79" s="120"/>
      <c r="MBM79" s="120"/>
      <c r="MBN79" s="120"/>
      <c r="MBO79" s="120"/>
      <c r="MBP79" s="120"/>
      <c r="MBQ79" s="120"/>
      <c r="MBR79" s="120"/>
      <c r="MBS79" s="120"/>
      <c r="MBT79" s="120"/>
      <c r="MBU79" s="120"/>
      <c r="MBV79" s="120"/>
      <c r="MBW79" s="120"/>
      <c r="MBX79" s="120"/>
      <c r="MBY79" s="120"/>
      <c r="MBZ79" s="120"/>
      <c r="MCA79" s="120"/>
      <c r="MCB79" s="120"/>
      <c r="MCC79" s="120"/>
      <c r="MCD79" s="120"/>
      <c r="MCE79" s="120"/>
      <c r="MCF79" s="120"/>
      <c r="MCG79" s="120"/>
      <c r="MCH79" s="120"/>
      <c r="MCI79" s="120"/>
      <c r="MCJ79" s="120"/>
      <c r="MCK79" s="120"/>
      <c r="MCL79" s="120"/>
      <c r="MCM79" s="120"/>
      <c r="MCN79" s="120"/>
      <c r="MCO79" s="120"/>
      <c r="MCP79" s="120"/>
      <c r="MCQ79" s="120"/>
      <c r="MCR79" s="120"/>
      <c r="MCS79" s="120"/>
      <c r="MCT79" s="120"/>
      <c r="MCU79" s="120"/>
      <c r="MCV79" s="120"/>
      <c r="MCW79" s="120"/>
      <c r="MCX79" s="120"/>
      <c r="MCY79" s="120"/>
      <c r="MCZ79" s="120"/>
      <c r="MDA79" s="120"/>
      <c r="MDB79" s="120"/>
      <c r="MDC79" s="120"/>
      <c r="MDD79" s="120"/>
      <c r="MDE79" s="120"/>
      <c r="MDF79" s="120"/>
      <c r="MDG79" s="120"/>
      <c r="MDH79" s="120"/>
      <c r="MDI79" s="120"/>
      <c r="MDJ79" s="120"/>
      <c r="MDK79" s="120"/>
      <c r="MDL79" s="120"/>
      <c r="MDM79" s="120"/>
      <c r="MDN79" s="120"/>
      <c r="MDO79" s="120"/>
      <c r="MDP79" s="120"/>
      <c r="MDQ79" s="120"/>
      <c r="MDR79" s="120"/>
      <c r="MDS79" s="120"/>
      <c r="MDT79" s="120"/>
      <c r="MDU79" s="120"/>
      <c r="MDV79" s="120"/>
      <c r="MDW79" s="120"/>
      <c r="MDX79" s="120"/>
      <c r="MDY79" s="120"/>
      <c r="MDZ79" s="120"/>
      <c r="MEA79" s="120"/>
      <c r="MEB79" s="120"/>
      <c r="MEC79" s="120"/>
      <c r="MED79" s="120"/>
      <c r="MEE79" s="120"/>
      <c r="MEF79" s="120"/>
      <c r="MEG79" s="120"/>
      <c r="MEH79" s="120"/>
      <c r="MEI79" s="120"/>
      <c r="MEJ79" s="120"/>
      <c r="MEK79" s="120"/>
      <c r="MEL79" s="120"/>
      <c r="MEM79" s="120"/>
      <c r="MEN79" s="120"/>
      <c r="MEO79" s="120"/>
      <c r="MEP79" s="120"/>
      <c r="MEQ79" s="120"/>
      <c r="MER79" s="120"/>
      <c r="MES79" s="120"/>
      <c r="MET79" s="120"/>
      <c r="MEU79" s="120"/>
      <c r="MEV79" s="120"/>
      <c r="MEW79" s="120"/>
      <c r="MEX79" s="120"/>
      <c r="MEY79" s="120"/>
      <c r="MEZ79" s="120"/>
      <c r="MFA79" s="120"/>
      <c r="MFB79" s="120"/>
      <c r="MFC79" s="120"/>
      <c r="MFD79" s="120"/>
      <c r="MFE79" s="120"/>
      <c r="MFF79" s="120"/>
      <c r="MFG79" s="120"/>
      <c r="MFH79" s="120"/>
      <c r="MFI79" s="120"/>
      <c r="MFJ79" s="120"/>
      <c r="MFK79" s="120"/>
      <c r="MFL79" s="120"/>
      <c r="MFM79" s="120"/>
      <c r="MFN79" s="120"/>
      <c r="MFO79" s="120"/>
      <c r="MFP79" s="120"/>
      <c r="MFQ79" s="120"/>
      <c r="MFR79" s="120"/>
      <c r="MFS79" s="120"/>
      <c r="MFT79" s="120"/>
      <c r="MFU79" s="120"/>
      <c r="MFV79" s="120"/>
      <c r="MFW79" s="120"/>
      <c r="MFX79" s="120"/>
      <c r="MFY79" s="120"/>
      <c r="MFZ79" s="120"/>
      <c r="MGA79" s="120"/>
      <c r="MGB79" s="120"/>
      <c r="MGC79" s="120"/>
      <c r="MGD79" s="120"/>
      <c r="MGE79" s="120"/>
      <c r="MGF79" s="120"/>
      <c r="MGG79" s="120"/>
      <c r="MGH79" s="120"/>
      <c r="MGI79" s="120"/>
      <c r="MGJ79" s="120"/>
      <c r="MGK79" s="120"/>
      <c r="MGL79" s="120"/>
      <c r="MGM79" s="120"/>
      <c r="MGN79" s="120"/>
      <c r="MGO79" s="120"/>
      <c r="MGP79" s="120"/>
      <c r="MGQ79" s="120"/>
      <c r="MGR79" s="120"/>
      <c r="MGS79" s="120"/>
      <c r="MGT79" s="120"/>
      <c r="MGU79" s="120"/>
      <c r="MGV79" s="120"/>
      <c r="MGW79" s="120"/>
      <c r="MGX79" s="120"/>
      <c r="MGY79" s="120"/>
      <c r="MGZ79" s="120"/>
      <c r="MHA79" s="120"/>
      <c r="MHB79" s="120"/>
      <c r="MHC79" s="120"/>
      <c r="MHD79" s="120"/>
      <c r="MHE79" s="120"/>
      <c r="MHF79" s="120"/>
      <c r="MHG79" s="120"/>
      <c r="MHH79" s="120"/>
      <c r="MHI79" s="120"/>
      <c r="MHJ79" s="120"/>
      <c r="MHK79" s="120"/>
      <c r="MHL79" s="120"/>
      <c r="MHM79" s="120"/>
      <c r="MHN79" s="120"/>
      <c r="MHO79" s="120"/>
      <c r="MHP79" s="120"/>
      <c r="MHQ79" s="120"/>
      <c r="MHR79" s="120"/>
      <c r="MHS79" s="120"/>
      <c r="MHT79" s="120"/>
      <c r="MHU79" s="120"/>
      <c r="MHV79" s="120"/>
      <c r="MHW79" s="120"/>
      <c r="MHX79" s="120"/>
      <c r="MHY79" s="120"/>
      <c r="MHZ79" s="120"/>
      <c r="MIA79" s="120"/>
      <c r="MIB79" s="120"/>
      <c r="MIC79" s="120"/>
      <c r="MID79" s="120"/>
      <c r="MIE79" s="120"/>
      <c r="MIF79" s="120"/>
      <c r="MIG79" s="120"/>
      <c r="MIH79" s="120"/>
      <c r="MII79" s="120"/>
      <c r="MIJ79" s="120"/>
      <c r="MIK79" s="120"/>
      <c r="MIL79" s="120"/>
      <c r="MIM79" s="120"/>
      <c r="MIN79" s="120"/>
      <c r="MIO79" s="120"/>
      <c r="MIP79" s="120"/>
      <c r="MIQ79" s="120"/>
      <c r="MIR79" s="120"/>
      <c r="MIS79" s="120"/>
      <c r="MIT79" s="120"/>
      <c r="MIU79" s="120"/>
      <c r="MIV79" s="120"/>
      <c r="MIW79" s="120"/>
      <c r="MIX79" s="120"/>
      <c r="MIY79" s="120"/>
      <c r="MIZ79" s="120"/>
      <c r="MJA79" s="120"/>
      <c r="MJB79" s="120"/>
      <c r="MJC79" s="120"/>
      <c r="MJD79" s="120"/>
      <c r="MJE79" s="120"/>
      <c r="MJF79" s="120"/>
      <c r="MJG79" s="120"/>
      <c r="MJH79" s="120"/>
      <c r="MJI79" s="120"/>
      <c r="MJJ79" s="120"/>
      <c r="MJK79" s="120"/>
      <c r="MJL79" s="120"/>
      <c r="MJM79" s="120"/>
      <c r="MJN79" s="120"/>
      <c r="MJO79" s="120"/>
      <c r="MJP79" s="120"/>
      <c r="MJQ79" s="120"/>
      <c r="MJR79" s="120"/>
      <c r="MJS79" s="120"/>
      <c r="MJT79" s="120"/>
      <c r="MJU79" s="120"/>
      <c r="MJV79" s="120"/>
      <c r="MJW79" s="120"/>
      <c r="MJX79" s="120"/>
      <c r="MJY79" s="120"/>
      <c r="MJZ79" s="120"/>
      <c r="MKA79" s="120"/>
      <c r="MKB79" s="120"/>
      <c r="MKC79" s="120"/>
      <c r="MKD79" s="120"/>
      <c r="MKE79" s="120"/>
      <c r="MKF79" s="120"/>
      <c r="MKG79" s="120"/>
      <c r="MKH79" s="120"/>
      <c r="MKI79" s="120"/>
      <c r="MKJ79" s="120"/>
      <c r="MKK79" s="120"/>
      <c r="MKL79" s="120"/>
      <c r="MKM79" s="120"/>
      <c r="MKN79" s="120"/>
      <c r="MKO79" s="120"/>
      <c r="MKP79" s="120"/>
      <c r="MKQ79" s="120"/>
      <c r="MKR79" s="120"/>
      <c r="MKS79" s="120"/>
      <c r="MKT79" s="120"/>
      <c r="MKU79" s="120"/>
      <c r="MKV79" s="120"/>
      <c r="MKW79" s="120"/>
      <c r="MKX79" s="120"/>
      <c r="MKY79" s="120"/>
      <c r="MKZ79" s="120"/>
      <c r="MLA79" s="120"/>
      <c r="MLB79" s="120"/>
      <c r="MLC79" s="120"/>
      <c r="MLD79" s="120"/>
      <c r="MLE79" s="120"/>
      <c r="MLF79" s="120"/>
      <c r="MLG79" s="120"/>
      <c r="MLH79" s="120"/>
      <c r="MLI79" s="120"/>
      <c r="MLJ79" s="120"/>
      <c r="MLK79" s="120"/>
      <c r="MLL79" s="120"/>
      <c r="MLM79" s="120"/>
      <c r="MLN79" s="120"/>
      <c r="MLO79" s="120"/>
      <c r="MLP79" s="120"/>
      <c r="MLQ79" s="120"/>
      <c r="MLR79" s="120"/>
      <c r="MLS79" s="120"/>
      <c r="MLT79" s="120"/>
      <c r="MLU79" s="120"/>
      <c r="MLV79" s="120"/>
      <c r="MLW79" s="120"/>
      <c r="MLX79" s="120"/>
      <c r="MLY79" s="120"/>
      <c r="MLZ79" s="120"/>
      <c r="MMA79" s="120"/>
      <c r="MMB79" s="120"/>
      <c r="MMC79" s="120"/>
      <c r="MMD79" s="120"/>
      <c r="MME79" s="120"/>
      <c r="MMF79" s="120"/>
      <c r="MMG79" s="120"/>
      <c r="MMH79" s="120"/>
      <c r="MMI79" s="120"/>
      <c r="MMJ79" s="120"/>
      <c r="MMK79" s="120"/>
      <c r="MML79" s="120"/>
      <c r="MMM79" s="120"/>
      <c r="MMN79" s="120"/>
      <c r="MMO79" s="120"/>
      <c r="MMP79" s="120"/>
      <c r="MMQ79" s="120"/>
      <c r="MMR79" s="120"/>
      <c r="MMS79" s="120"/>
      <c r="MMT79" s="120"/>
      <c r="MMU79" s="120"/>
      <c r="MMV79" s="120"/>
      <c r="MMW79" s="120"/>
      <c r="MMX79" s="120"/>
      <c r="MMY79" s="120"/>
      <c r="MMZ79" s="120"/>
      <c r="MNA79" s="120"/>
      <c r="MNB79" s="120"/>
      <c r="MNC79" s="120"/>
      <c r="MND79" s="120"/>
      <c r="MNE79" s="120"/>
      <c r="MNF79" s="120"/>
      <c r="MNG79" s="120"/>
      <c r="MNH79" s="120"/>
      <c r="MNI79" s="120"/>
      <c r="MNJ79" s="120"/>
      <c r="MNK79" s="120"/>
      <c r="MNL79" s="120"/>
      <c r="MNM79" s="120"/>
      <c r="MNN79" s="120"/>
      <c r="MNO79" s="120"/>
      <c r="MNP79" s="120"/>
      <c r="MNQ79" s="120"/>
      <c r="MNR79" s="120"/>
      <c r="MNS79" s="120"/>
      <c r="MNT79" s="120"/>
      <c r="MNU79" s="120"/>
      <c r="MNV79" s="120"/>
      <c r="MNW79" s="120"/>
      <c r="MNX79" s="120"/>
      <c r="MNY79" s="120"/>
      <c r="MNZ79" s="120"/>
      <c r="MOA79" s="120"/>
      <c r="MOB79" s="120"/>
      <c r="MOC79" s="120"/>
      <c r="MOD79" s="120"/>
      <c r="MOE79" s="120"/>
      <c r="MOF79" s="120"/>
      <c r="MOG79" s="120"/>
      <c r="MOH79" s="120"/>
      <c r="MOI79" s="120"/>
      <c r="MOJ79" s="120"/>
      <c r="MOK79" s="120"/>
      <c r="MOL79" s="120"/>
      <c r="MOM79" s="120"/>
      <c r="MON79" s="120"/>
      <c r="MOO79" s="120"/>
      <c r="MOP79" s="120"/>
      <c r="MOQ79" s="120"/>
      <c r="MOR79" s="120"/>
      <c r="MOS79" s="120"/>
      <c r="MOT79" s="120"/>
      <c r="MOU79" s="120"/>
      <c r="MOV79" s="120"/>
      <c r="MOW79" s="120"/>
      <c r="MOX79" s="120"/>
      <c r="MOY79" s="120"/>
      <c r="MOZ79" s="120"/>
      <c r="MPA79" s="120"/>
      <c r="MPB79" s="120"/>
      <c r="MPC79" s="120"/>
      <c r="MPD79" s="120"/>
      <c r="MPE79" s="120"/>
      <c r="MPF79" s="120"/>
      <c r="MPG79" s="120"/>
      <c r="MPH79" s="120"/>
      <c r="MPI79" s="120"/>
      <c r="MPJ79" s="120"/>
      <c r="MPK79" s="120"/>
      <c r="MPL79" s="120"/>
      <c r="MPM79" s="120"/>
      <c r="MPN79" s="120"/>
      <c r="MPO79" s="120"/>
      <c r="MPP79" s="120"/>
      <c r="MPQ79" s="120"/>
      <c r="MPR79" s="120"/>
      <c r="MPS79" s="120"/>
      <c r="MPT79" s="120"/>
      <c r="MPU79" s="120"/>
      <c r="MPV79" s="120"/>
      <c r="MPW79" s="120"/>
      <c r="MPX79" s="120"/>
      <c r="MPY79" s="120"/>
      <c r="MPZ79" s="120"/>
      <c r="MQA79" s="120"/>
      <c r="MQB79" s="120"/>
      <c r="MQC79" s="120"/>
      <c r="MQD79" s="120"/>
      <c r="MQE79" s="120"/>
      <c r="MQF79" s="120"/>
      <c r="MQG79" s="120"/>
      <c r="MQH79" s="120"/>
      <c r="MQI79" s="120"/>
      <c r="MQJ79" s="120"/>
      <c r="MQK79" s="120"/>
      <c r="MQL79" s="120"/>
      <c r="MQM79" s="120"/>
      <c r="MQN79" s="120"/>
      <c r="MQO79" s="120"/>
      <c r="MQP79" s="120"/>
      <c r="MQQ79" s="120"/>
      <c r="MQR79" s="120"/>
      <c r="MQS79" s="120"/>
      <c r="MQT79" s="120"/>
      <c r="MQU79" s="120"/>
      <c r="MQV79" s="120"/>
      <c r="MQW79" s="120"/>
      <c r="MQX79" s="120"/>
      <c r="MQY79" s="120"/>
      <c r="MQZ79" s="120"/>
      <c r="MRA79" s="120"/>
      <c r="MRB79" s="120"/>
      <c r="MRC79" s="120"/>
      <c r="MRD79" s="120"/>
      <c r="MRE79" s="120"/>
      <c r="MRF79" s="120"/>
      <c r="MRG79" s="120"/>
      <c r="MRH79" s="120"/>
      <c r="MRI79" s="120"/>
      <c r="MRJ79" s="120"/>
      <c r="MRK79" s="120"/>
      <c r="MRL79" s="120"/>
      <c r="MRM79" s="120"/>
      <c r="MRN79" s="120"/>
      <c r="MRO79" s="120"/>
      <c r="MRP79" s="120"/>
      <c r="MRQ79" s="120"/>
      <c r="MRR79" s="120"/>
      <c r="MRS79" s="120"/>
      <c r="MRT79" s="120"/>
      <c r="MRU79" s="120"/>
      <c r="MRV79" s="120"/>
      <c r="MRW79" s="120"/>
      <c r="MRX79" s="120"/>
      <c r="MRY79" s="120"/>
      <c r="MRZ79" s="120"/>
      <c r="MSA79" s="120"/>
      <c r="MSB79" s="120"/>
      <c r="MSC79" s="120"/>
      <c r="MSD79" s="120"/>
      <c r="MSE79" s="120"/>
      <c r="MSF79" s="120"/>
      <c r="MSG79" s="120"/>
      <c r="MSH79" s="120"/>
      <c r="MSI79" s="120"/>
      <c r="MSJ79" s="120"/>
      <c r="MSK79" s="120"/>
      <c r="MSL79" s="120"/>
      <c r="MSM79" s="120"/>
      <c r="MSN79" s="120"/>
      <c r="MSO79" s="120"/>
      <c r="MSP79" s="120"/>
      <c r="MSQ79" s="120"/>
      <c r="MSR79" s="120"/>
      <c r="MSS79" s="120"/>
      <c r="MST79" s="120"/>
      <c r="MSU79" s="120"/>
      <c r="MSV79" s="120"/>
      <c r="MSW79" s="120"/>
      <c r="MSX79" s="120"/>
      <c r="MSY79" s="120"/>
      <c r="MSZ79" s="120"/>
      <c r="MTA79" s="120"/>
      <c r="MTB79" s="120"/>
      <c r="MTC79" s="120"/>
      <c r="MTD79" s="120"/>
      <c r="MTE79" s="120"/>
      <c r="MTF79" s="120"/>
      <c r="MTG79" s="120"/>
      <c r="MTH79" s="120"/>
      <c r="MTI79" s="120"/>
      <c r="MTJ79" s="120"/>
      <c r="MTK79" s="120"/>
      <c r="MTL79" s="120"/>
      <c r="MTM79" s="120"/>
      <c r="MTN79" s="120"/>
      <c r="MTO79" s="120"/>
      <c r="MTP79" s="120"/>
      <c r="MTQ79" s="120"/>
      <c r="MTR79" s="120"/>
      <c r="MTS79" s="120"/>
      <c r="MTT79" s="120"/>
      <c r="MTU79" s="120"/>
      <c r="MTV79" s="120"/>
      <c r="MTW79" s="120"/>
      <c r="MTX79" s="120"/>
      <c r="MTY79" s="120"/>
      <c r="MTZ79" s="120"/>
      <c r="MUA79" s="120"/>
      <c r="MUB79" s="120"/>
      <c r="MUC79" s="120"/>
      <c r="MUD79" s="120"/>
      <c r="MUE79" s="120"/>
      <c r="MUF79" s="120"/>
      <c r="MUG79" s="120"/>
      <c r="MUH79" s="120"/>
      <c r="MUI79" s="120"/>
      <c r="MUJ79" s="120"/>
      <c r="MUK79" s="120"/>
      <c r="MUL79" s="120"/>
      <c r="MUM79" s="120"/>
      <c r="MUN79" s="120"/>
      <c r="MUO79" s="120"/>
      <c r="MUP79" s="120"/>
      <c r="MUQ79" s="120"/>
      <c r="MUR79" s="120"/>
      <c r="MUS79" s="120"/>
      <c r="MUT79" s="120"/>
      <c r="MUU79" s="120"/>
      <c r="MUV79" s="120"/>
      <c r="MUW79" s="120"/>
      <c r="MUX79" s="120"/>
      <c r="MUY79" s="120"/>
      <c r="MUZ79" s="120"/>
      <c r="MVA79" s="120"/>
      <c r="MVB79" s="120"/>
      <c r="MVC79" s="120"/>
      <c r="MVD79" s="120"/>
      <c r="MVE79" s="120"/>
      <c r="MVF79" s="120"/>
      <c r="MVG79" s="120"/>
      <c r="MVH79" s="120"/>
      <c r="MVI79" s="120"/>
      <c r="MVJ79" s="120"/>
      <c r="MVK79" s="120"/>
      <c r="MVL79" s="120"/>
      <c r="MVM79" s="120"/>
      <c r="MVN79" s="120"/>
      <c r="MVO79" s="120"/>
      <c r="MVP79" s="120"/>
      <c r="MVQ79" s="120"/>
      <c r="MVR79" s="120"/>
      <c r="MVS79" s="120"/>
      <c r="MVT79" s="120"/>
      <c r="MVU79" s="120"/>
      <c r="MVV79" s="120"/>
      <c r="MVW79" s="120"/>
      <c r="MVX79" s="120"/>
      <c r="MVY79" s="120"/>
      <c r="MVZ79" s="120"/>
      <c r="MWA79" s="120"/>
      <c r="MWB79" s="120"/>
      <c r="MWC79" s="120"/>
      <c r="MWD79" s="120"/>
      <c r="MWE79" s="120"/>
      <c r="MWF79" s="120"/>
      <c r="MWG79" s="120"/>
      <c r="MWH79" s="120"/>
      <c r="MWI79" s="120"/>
      <c r="MWJ79" s="120"/>
      <c r="MWK79" s="120"/>
      <c r="MWL79" s="120"/>
      <c r="MWM79" s="120"/>
      <c r="MWN79" s="120"/>
      <c r="MWO79" s="120"/>
      <c r="MWP79" s="120"/>
      <c r="MWQ79" s="120"/>
      <c r="MWR79" s="120"/>
      <c r="MWS79" s="120"/>
      <c r="MWT79" s="120"/>
      <c r="MWU79" s="120"/>
      <c r="MWV79" s="120"/>
      <c r="MWW79" s="120"/>
      <c r="MWX79" s="120"/>
      <c r="MWY79" s="120"/>
      <c r="MWZ79" s="120"/>
      <c r="MXA79" s="120"/>
      <c r="MXB79" s="120"/>
      <c r="MXC79" s="120"/>
      <c r="MXD79" s="120"/>
      <c r="MXE79" s="120"/>
      <c r="MXF79" s="120"/>
      <c r="MXG79" s="120"/>
      <c r="MXH79" s="120"/>
      <c r="MXI79" s="120"/>
      <c r="MXJ79" s="120"/>
      <c r="MXK79" s="120"/>
      <c r="MXL79" s="120"/>
      <c r="MXM79" s="120"/>
      <c r="MXN79" s="120"/>
      <c r="MXO79" s="120"/>
      <c r="MXP79" s="120"/>
      <c r="MXQ79" s="120"/>
      <c r="MXR79" s="120"/>
      <c r="MXS79" s="120"/>
      <c r="MXT79" s="120"/>
      <c r="MXU79" s="120"/>
      <c r="MXV79" s="120"/>
      <c r="MXW79" s="120"/>
      <c r="MXX79" s="120"/>
      <c r="MXY79" s="120"/>
      <c r="MXZ79" s="120"/>
      <c r="MYA79" s="120"/>
      <c r="MYB79" s="120"/>
      <c r="MYC79" s="120"/>
      <c r="MYD79" s="120"/>
      <c r="MYE79" s="120"/>
      <c r="MYF79" s="120"/>
      <c r="MYG79" s="120"/>
      <c r="MYH79" s="120"/>
      <c r="MYI79" s="120"/>
      <c r="MYJ79" s="120"/>
      <c r="MYK79" s="120"/>
      <c r="MYL79" s="120"/>
      <c r="MYM79" s="120"/>
      <c r="MYN79" s="120"/>
      <c r="MYO79" s="120"/>
      <c r="MYP79" s="120"/>
      <c r="MYQ79" s="120"/>
      <c r="MYR79" s="120"/>
      <c r="MYS79" s="120"/>
      <c r="MYT79" s="120"/>
      <c r="MYU79" s="120"/>
      <c r="MYV79" s="120"/>
      <c r="MYW79" s="120"/>
      <c r="MYX79" s="120"/>
      <c r="MYY79" s="120"/>
      <c r="MYZ79" s="120"/>
      <c r="MZA79" s="120"/>
      <c r="MZB79" s="120"/>
      <c r="MZC79" s="120"/>
      <c r="MZD79" s="120"/>
      <c r="MZE79" s="120"/>
      <c r="MZF79" s="120"/>
      <c r="MZG79" s="120"/>
      <c r="MZH79" s="120"/>
      <c r="MZI79" s="120"/>
      <c r="MZJ79" s="120"/>
      <c r="MZK79" s="120"/>
      <c r="MZL79" s="120"/>
      <c r="MZM79" s="120"/>
      <c r="MZN79" s="120"/>
      <c r="MZO79" s="120"/>
      <c r="MZP79" s="120"/>
      <c r="MZQ79" s="120"/>
      <c r="MZR79" s="120"/>
      <c r="MZS79" s="120"/>
      <c r="MZT79" s="120"/>
      <c r="MZU79" s="120"/>
      <c r="MZV79" s="120"/>
      <c r="MZW79" s="120"/>
      <c r="MZX79" s="120"/>
      <c r="MZY79" s="120"/>
      <c r="MZZ79" s="120"/>
      <c r="NAA79" s="120"/>
      <c r="NAB79" s="120"/>
      <c r="NAC79" s="120"/>
      <c r="NAD79" s="120"/>
      <c r="NAE79" s="120"/>
      <c r="NAF79" s="120"/>
      <c r="NAG79" s="120"/>
      <c r="NAH79" s="120"/>
      <c r="NAI79" s="120"/>
      <c r="NAJ79" s="120"/>
      <c r="NAK79" s="120"/>
      <c r="NAL79" s="120"/>
      <c r="NAM79" s="120"/>
      <c r="NAN79" s="120"/>
      <c r="NAO79" s="120"/>
      <c r="NAP79" s="120"/>
      <c r="NAQ79" s="120"/>
      <c r="NAR79" s="120"/>
      <c r="NAS79" s="120"/>
      <c r="NAT79" s="120"/>
      <c r="NAU79" s="120"/>
      <c r="NAV79" s="120"/>
      <c r="NAW79" s="120"/>
      <c r="NAX79" s="120"/>
      <c r="NAY79" s="120"/>
      <c r="NAZ79" s="120"/>
      <c r="NBA79" s="120"/>
      <c r="NBB79" s="120"/>
      <c r="NBC79" s="120"/>
      <c r="NBD79" s="120"/>
      <c r="NBE79" s="120"/>
      <c r="NBF79" s="120"/>
      <c r="NBG79" s="120"/>
      <c r="NBH79" s="120"/>
      <c r="NBI79" s="120"/>
      <c r="NBJ79" s="120"/>
      <c r="NBK79" s="120"/>
      <c r="NBL79" s="120"/>
      <c r="NBM79" s="120"/>
      <c r="NBN79" s="120"/>
      <c r="NBO79" s="120"/>
      <c r="NBP79" s="120"/>
      <c r="NBQ79" s="120"/>
      <c r="NBR79" s="120"/>
      <c r="NBS79" s="120"/>
      <c r="NBT79" s="120"/>
      <c r="NBU79" s="120"/>
      <c r="NBV79" s="120"/>
      <c r="NBW79" s="120"/>
      <c r="NBX79" s="120"/>
      <c r="NBY79" s="120"/>
      <c r="NBZ79" s="120"/>
      <c r="NCA79" s="120"/>
      <c r="NCB79" s="120"/>
      <c r="NCC79" s="120"/>
      <c r="NCD79" s="120"/>
      <c r="NCE79" s="120"/>
      <c r="NCF79" s="120"/>
      <c r="NCG79" s="120"/>
      <c r="NCH79" s="120"/>
      <c r="NCI79" s="120"/>
      <c r="NCJ79" s="120"/>
      <c r="NCK79" s="120"/>
      <c r="NCL79" s="120"/>
      <c r="NCM79" s="120"/>
      <c r="NCN79" s="120"/>
      <c r="NCO79" s="120"/>
      <c r="NCP79" s="120"/>
      <c r="NCQ79" s="120"/>
      <c r="NCR79" s="120"/>
      <c r="NCS79" s="120"/>
      <c r="NCT79" s="120"/>
      <c r="NCU79" s="120"/>
      <c r="NCV79" s="120"/>
      <c r="NCW79" s="120"/>
      <c r="NCX79" s="120"/>
      <c r="NCY79" s="120"/>
      <c r="NCZ79" s="120"/>
      <c r="NDA79" s="120"/>
      <c r="NDB79" s="120"/>
      <c r="NDC79" s="120"/>
      <c r="NDD79" s="120"/>
      <c r="NDE79" s="120"/>
      <c r="NDF79" s="120"/>
      <c r="NDG79" s="120"/>
      <c r="NDH79" s="120"/>
      <c r="NDI79" s="120"/>
      <c r="NDJ79" s="120"/>
      <c r="NDK79" s="120"/>
      <c r="NDL79" s="120"/>
      <c r="NDM79" s="120"/>
      <c r="NDN79" s="120"/>
      <c r="NDO79" s="120"/>
      <c r="NDP79" s="120"/>
      <c r="NDQ79" s="120"/>
      <c r="NDR79" s="120"/>
      <c r="NDS79" s="120"/>
      <c r="NDT79" s="120"/>
      <c r="NDU79" s="120"/>
      <c r="NDV79" s="120"/>
      <c r="NDW79" s="120"/>
      <c r="NDX79" s="120"/>
      <c r="NDY79" s="120"/>
      <c r="NDZ79" s="120"/>
      <c r="NEA79" s="120"/>
      <c r="NEB79" s="120"/>
      <c r="NEC79" s="120"/>
      <c r="NED79" s="120"/>
      <c r="NEE79" s="120"/>
      <c r="NEF79" s="120"/>
      <c r="NEG79" s="120"/>
      <c r="NEH79" s="120"/>
      <c r="NEI79" s="120"/>
      <c r="NEJ79" s="120"/>
      <c r="NEK79" s="120"/>
      <c r="NEL79" s="120"/>
      <c r="NEM79" s="120"/>
      <c r="NEN79" s="120"/>
      <c r="NEO79" s="120"/>
      <c r="NEP79" s="120"/>
      <c r="NEQ79" s="120"/>
      <c r="NER79" s="120"/>
      <c r="NES79" s="120"/>
      <c r="NET79" s="120"/>
      <c r="NEU79" s="120"/>
      <c r="NEV79" s="120"/>
      <c r="NEW79" s="120"/>
      <c r="NEX79" s="120"/>
      <c r="NEY79" s="120"/>
      <c r="NEZ79" s="120"/>
      <c r="NFA79" s="120"/>
      <c r="NFB79" s="120"/>
      <c r="NFC79" s="120"/>
      <c r="NFD79" s="120"/>
      <c r="NFE79" s="120"/>
      <c r="NFF79" s="120"/>
      <c r="NFG79" s="120"/>
      <c r="NFH79" s="120"/>
      <c r="NFI79" s="120"/>
      <c r="NFJ79" s="120"/>
      <c r="NFK79" s="120"/>
      <c r="NFL79" s="120"/>
      <c r="NFM79" s="120"/>
      <c r="NFN79" s="120"/>
      <c r="NFO79" s="120"/>
      <c r="NFP79" s="120"/>
      <c r="NFQ79" s="120"/>
      <c r="NFR79" s="120"/>
      <c r="NFS79" s="120"/>
      <c r="NFT79" s="120"/>
      <c r="NFU79" s="120"/>
      <c r="NFV79" s="120"/>
      <c r="NFW79" s="120"/>
      <c r="NFX79" s="120"/>
      <c r="NFY79" s="120"/>
      <c r="NFZ79" s="120"/>
      <c r="NGA79" s="120"/>
      <c r="NGB79" s="120"/>
      <c r="NGC79" s="120"/>
      <c r="NGD79" s="120"/>
      <c r="NGE79" s="120"/>
      <c r="NGF79" s="120"/>
      <c r="NGG79" s="120"/>
      <c r="NGH79" s="120"/>
      <c r="NGI79" s="120"/>
      <c r="NGJ79" s="120"/>
      <c r="NGK79" s="120"/>
      <c r="NGL79" s="120"/>
      <c r="NGM79" s="120"/>
      <c r="NGN79" s="120"/>
      <c r="NGO79" s="120"/>
      <c r="NGP79" s="120"/>
      <c r="NGQ79" s="120"/>
      <c r="NGR79" s="120"/>
      <c r="NGS79" s="120"/>
      <c r="NGT79" s="120"/>
      <c r="NGU79" s="120"/>
      <c r="NGV79" s="120"/>
      <c r="NGW79" s="120"/>
      <c r="NGX79" s="120"/>
      <c r="NGY79" s="120"/>
      <c r="NGZ79" s="120"/>
      <c r="NHA79" s="120"/>
      <c r="NHB79" s="120"/>
      <c r="NHC79" s="120"/>
      <c r="NHD79" s="120"/>
      <c r="NHE79" s="120"/>
      <c r="NHF79" s="120"/>
      <c r="NHG79" s="120"/>
      <c r="NHH79" s="120"/>
      <c r="NHI79" s="120"/>
      <c r="NHJ79" s="120"/>
      <c r="NHK79" s="120"/>
      <c r="NHL79" s="120"/>
      <c r="NHM79" s="120"/>
      <c r="NHN79" s="120"/>
      <c r="NHO79" s="120"/>
      <c r="NHP79" s="120"/>
      <c r="NHQ79" s="120"/>
      <c r="NHR79" s="120"/>
      <c r="NHS79" s="120"/>
      <c r="NHT79" s="120"/>
      <c r="NHU79" s="120"/>
      <c r="NHV79" s="120"/>
      <c r="NHW79" s="120"/>
      <c r="NHX79" s="120"/>
      <c r="NHY79" s="120"/>
      <c r="NHZ79" s="120"/>
      <c r="NIA79" s="120"/>
      <c r="NIB79" s="120"/>
      <c r="NIC79" s="120"/>
      <c r="NID79" s="120"/>
      <c r="NIE79" s="120"/>
      <c r="NIF79" s="120"/>
      <c r="NIG79" s="120"/>
      <c r="NIH79" s="120"/>
      <c r="NII79" s="120"/>
      <c r="NIJ79" s="120"/>
      <c r="NIK79" s="120"/>
      <c r="NIL79" s="120"/>
      <c r="NIM79" s="120"/>
      <c r="NIN79" s="120"/>
      <c r="NIO79" s="120"/>
      <c r="NIP79" s="120"/>
      <c r="NIQ79" s="120"/>
      <c r="NIR79" s="120"/>
      <c r="NIS79" s="120"/>
      <c r="NIT79" s="120"/>
      <c r="NIU79" s="120"/>
      <c r="NIV79" s="120"/>
      <c r="NIW79" s="120"/>
      <c r="NIX79" s="120"/>
      <c r="NIY79" s="120"/>
      <c r="NIZ79" s="120"/>
      <c r="NJA79" s="120"/>
      <c r="NJB79" s="120"/>
      <c r="NJC79" s="120"/>
      <c r="NJD79" s="120"/>
      <c r="NJE79" s="120"/>
      <c r="NJF79" s="120"/>
      <c r="NJG79" s="120"/>
      <c r="NJH79" s="120"/>
      <c r="NJI79" s="120"/>
      <c r="NJJ79" s="120"/>
      <c r="NJK79" s="120"/>
      <c r="NJL79" s="120"/>
      <c r="NJM79" s="120"/>
      <c r="NJN79" s="120"/>
      <c r="NJO79" s="120"/>
      <c r="NJP79" s="120"/>
      <c r="NJQ79" s="120"/>
      <c r="NJR79" s="120"/>
      <c r="NJS79" s="120"/>
      <c r="NJT79" s="120"/>
      <c r="NJU79" s="120"/>
      <c r="NJV79" s="120"/>
      <c r="NJW79" s="120"/>
      <c r="NJX79" s="120"/>
      <c r="NJY79" s="120"/>
      <c r="NJZ79" s="120"/>
      <c r="NKA79" s="120"/>
      <c r="NKB79" s="120"/>
      <c r="NKC79" s="120"/>
      <c r="NKD79" s="120"/>
      <c r="NKE79" s="120"/>
      <c r="NKF79" s="120"/>
      <c r="NKG79" s="120"/>
      <c r="NKH79" s="120"/>
      <c r="NKI79" s="120"/>
      <c r="NKJ79" s="120"/>
      <c r="NKK79" s="120"/>
      <c r="NKL79" s="120"/>
      <c r="NKM79" s="120"/>
      <c r="NKN79" s="120"/>
      <c r="NKO79" s="120"/>
      <c r="NKP79" s="120"/>
      <c r="NKQ79" s="120"/>
      <c r="NKR79" s="120"/>
      <c r="NKS79" s="120"/>
      <c r="NKT79" s="120"/>
      <c r="NKU79" s="120"/>
      <c r="NKV79" s="120"/>
      <c r="NKW79" s="120"/>
      <c r="NKX79" s="120"/>
      <c r="NKY79" s="120"/>
      <c r="NKZ79" s="120"/>
      <c r="NLA79" s="120"/>
      <c r="NLB79" s="120"/>
      <c r="NLC79" s="120"/>
      <c r="NLD79" s="120"/>
      <c r="NLE79" s="120"/>
      <c r="NLF79" s="120"/>
      <c r="NLG79" s="120"/>
      <c r="NLH79" s="120"/>
      <c r="NLI79" s="120"/>
      <c r="NLJ79" s="120"/>
      <c r="NLK79" s="120"/>
      <c r="NLL79" s="120"/>
      <c r="NLM79" s="120"/>
      <c r="NLN79" s="120"/>
      <c r="NLO79" s="120"/>
      <c r="NLP79" s="120"/>
      <c r="NLQ79" s="120"/>
      <c r="NLR79" s="120"/>
      <c r="NLS79" s="120"/>
      <c r="NLT79" s="120"/>
      <c r="NLU79" s="120"/>
      <c r="NLV79" s="120"/>
      <c r="NLW79" s="120"/>
      <c r="NLX79" s="120"/>
      <c r="NLY79" s="120"/>
      <c r="NLZ79" s="120"/>
      <c r="NMA79" s="120"/>
      <c r="NMB79" s="120"/>
      <c r="NMC79" s="120"/>
      <c r="NMD79" s="120"/>
      <c r="NME79" s="120"/>
      <c r="NMF79" s="120"/>
      <c r="NMG79" s="120"/>
      <c r="NMH79" s="120"/>
      <c r="NMI79" s="120"/>
      <c r="NMJ79" s="120"/>
      <c r="NMK79" s="120"/>
      <c r="NML79" s="120"/>
      <c r="NMM79" s="120"/>
      <c r="NMN79" s="120"/>
      <c r="NMO79" s="120"/>
      <c r="NMP79" s="120"/>
      <c r="NMQ79" s="120"/>
      <c r="NMR79" s="120"/>
      <c r="NMS79" s="120"/>
      <c r="NMT79" s="120"/>
      <c r="NMU79" s="120"/>
      <c r="NMV79" s="120"/>
      <c r="NMW79" s="120"/>
      <c r="NMX79" s="120"/>
      <c r="NMY79" s="120"/>
      <c r="NMZ79" s="120"/>
      <c r="NNA79" s="120"/>
      <c r="NNB79" s="120"/>
      <c r="NNC79" s="120"/>
      <c r="NND79" s="120"/>
      <c r="NNE79" s="120"/>
      <c r="NNF79" s="120"/>
      <c r="NNG79" s="120"/>
      <c r="NNH79" s="120"/>
      <c r="NNI79" s="120"/>
      <c r="NNJ79" s="120"/>
      <c r="NNK79" s="120"/>
      <c r="NNL79" s="120"/>
      <c r="NNM79" s="120"/>
      <c r="NNN79" s="120"/>
      <c r="NNO79" s="120"/>
      <c r="NNP79" s="120"/>
      <c r="NNQ79" s="120"/>
      <c r="NNR79" s="120"/>
      <c r="NNS79" s="120"/>
      <c r="NNT79" s="120"/>
      <c r="NNU79" s="120"/>
      <c r="NNV79" s="120"/>
      <c r="NNW79" s="120"/>
      <c r="NNX79" s="120"/>
      <c r="NNY79" s="120"/>
      <c r="NNZ79" s="120"/>
      <c r="NOA79" s="120"/>
      <c r="NOB79" s="120"/>
      <c r="NOC79" s="120"/>
      <c r="NOD79" s="120"/>
      <c r="NOE79" s="120"/>
      <c r="NOF79" s="120"/>
      <c r="NOG79" s="120"/>
      <c r="NOH79" s="120"/>
      <c r="NOI79" s="120"/>
      <c r="NOJ79" s="120"/>
      <c r="NOK79" s="120"/>
      <c r="NOL79" s="120"/>
      <c r="NOM79" s="120"/>
      <c r="NON79" s="120"/>
      <c r="NOO79" s="120"/>
      <c r="NOP79" s="120"/>
      <c r="NOQ79" s="120"/>
      <c r="NOR79" s="120"/>
      <c r="NOS79" s="120"/>
      <c r="NOT79" s="120"/>
      <c r="NOU79" s="120"/>
      <c r="NOV79" s="120"/>
      <c r="NOW79" s="120"/>
      <c r="NOX79" s="120"/>
      <c r="NOY79" s="120"/>
      <c r="NOZ79" s="120"/>
      <c r="NPA79" s="120"/>
      <c r="NPB79" s="120"/>
      <c r="NPC79" s="120"/>
      <c r="NPD79" s="120"/>
      <c r="NPE79" s="120"/>
      <c r="NPF79" s="120"/>
      <c r="NPG79" s="120"/>
      <c r="NPH79" s="120"/>
      <c r="NPI79" s="120"/>
      <c r="NPJ79" s="120"/>
      <c r="NPK79" s="120"/>
      <c r="NPL79" s="120"/>
      <c r="NPM79" s="120"/>
      <c r="NPN79" s="120"/>
      <c r="NPO79" s="120"/>
      <c r="NPP79" s="120"/>
      <c r="NPQ79" s="120"/>
      <c r="NPR79" s="120"/>
      <c r="NPS79" s="120"/>
      <c r="NPT79" s="120"/>
      <c r="NPU79" s="120"/>
      <c r="NPV79" s="120"/>
      <c r="NPW79" s="120"/>
      <c r="NPX79" s="120"/>
      <c r="NPY79" s="120"/>
      <c r="NPZ79" s="120"/>
      <c r="NQA79" s="120"/>
      <c r="NQB79" s="120"/>
      <c r="NQC79" s="120"/>
      <c r="NQD79" s="120"/>
      <c r="NQE79" s="120"/>
      <c r="NQF79" s="120"/>
      <c r="NQG79" s="120"/>
      <c r="NQH79" s="120"/>
      <c r="NQI79" s="120"/>
      <c r="NQJ79" s="120"/>
      <c r="NQK79" s="120"/>
      <c r="NQL79" s="120"/>
      <c r="NQM79" s="120"/>
      <c r="NQN79" s="120"/>
      <c r="NQO79" s="120"/>
      <c r="NQP79" s="120"/>
      <c r="NQQ79" s="120"/>
      <c r="NQR79" s="120"/>
      <c r="NQS79" s="120"/>
      <c r="NQT79" s="120"/>
      <c r="NQU79" s="120"/>
      <c r="NQV79" s="120"/>
      <c r="NQW79" s="120"/>
      <c r="NQX79" s="120"/>
      <c r="NQY79" s="120"/>
      <c r="NQZ79" s="120"/>
      <c r="NRA79" s="120"/>
      <c r="NRB79" s="120"/>
      <c r="NRC79" s="120"/>
      <c r="NRD79" s="120"/>
      <c r="NRE79" s="120"/>
      <c r="NRF79" s="120"/>
      <c r="NRG79" s="120"/>
      <c r="NRH79" s="120"/>
      <c r="NRI79" s="120"/>
      <c r="NRJ79" s="120"/>
      <c r="NRK79" s="120"/>
      <c r="NRL79" s="120"/>
      <c r="NRM79" s="120"/>
      <c r="NRN79" s="120"/>
      <c r="NRO79" s="120"/>
      <c r="NRP79" s="120"/>
      <c r="NRQ79" s="120"/>
      <c r="NRR79" s="120"/>
      <c r="NRS79" s="120"/>
      <c r="NRT79" s="120"/>
      <c r="NRU79" s="120"/>
      <c r="NRV79" s="120"/>
      <c r="NRW79" s="120"/>
      <c r="NRX79" s="120"/>
      <c r="NRY79" s="120"/>
      <c r="NRZ79" s="120"/>
      <c r="NSA79" s="120"/>
      <c r="NSB79" s="120"/>
      <c r="NSC79" s="120"/>
      <c r="NSD79" s="120"/>
      <c r="NSE79" s="120"/>
      <c r="NSF79" s="120"/>
      <c r="NSG79" s="120"/>
      <c r="NSH79" s="120"/>
      <c r="NSI79" s="120"/>
      <c r="NSJ79" s="120"/>
      <c r="NSK79" s="120"/>
      <c r="NSL79" s="120"/>
      <c r="NSM79" s="120"/>
      <c r="NSN79" s="120"/>
      <c r="NSO79" s="120"/>
      <c r="NSP79" s="120"/>
      <c r="NSQ79" s="120"/>
      <c r="NSR79" s="120"/>
      <c r="NSS79" s="120"/>
      <c r="NST79" s="120"/>
      <c r="NSU79" s="120"/>
      <c r="NSV79" s="120"/>
      <c r="NSW79" s="120"/>
      <c r="NSX79" s="120"/>
      <c r="NSY79" s="120"/>
      <c r="NSZ79" s="120"/>
      <c r="NTA79" s="120"/>
      <c r="NTB79" s="120"/>
      <c r="NTC79" s="120"/>
      <c r="NTD79" s="120"/>
      <c r="NTE79" s="120"/>
      <c r="NTF79" s="120"/>
      <c r="NTG79" s="120"/>
      <c r="NTH79" s="120"/>
      <c r="NTI79" s="120"/>
      <c r="NTJ79" s="120"/>
      <c r="NTK79" s="120"/>
      <c r="NTL79" s="120"/>
      <c r="NTM79" s="120"/>
      <c r="NTN79" s="120"/>
      <c r="NTO79" s="120"/>
      <c r="NTP79" s="120"/>
      <c r="NTQ79" s="120"/>
      <c r="NTR79" s="120"/>
      <c r="NTS79" s="120"/>
      <c r="NTT79" s="120"/>
      <c r="NTU79" s="120"/>
      <c r="NTV79" s="120"/>
      <c r="NTW79" s="120"/>
      <c r="NTX79" s="120"/>
      <c r="NTY79" s="120"/>
      <c r="NTZ79" s="120"/>
      <c r="NUA79" s="120"/>
      <c r="NUB79" s="120"/>
      <c r="NUC79" s="120"/>
      <c r="NUD79" s="120"/>
      <c r="NUE79" s="120"/>
      <c r="NUF79" s="120"/>
      <c r="NUG79" s="120"/>
      <c r="NUH79" s="120"/>
      <c r="NUI79" s="120"/>
      <c r="NUJ79" s="120"/>
      <c r="NUK79" s="120"/>
      <c r="NUL79" s="120"/>
      <c r="NUM79" s="120"/>
      <c r="NUN79" s="120"/>
      <c r="NUO79" s="120"/>
      <c r="NUP79" s="120"/>
      <c r="NUQ79" s="120"/>
      <c r="NUR79" s="120"/>
      <c r="NUS79" s="120"/>
      <c r="NUT79" s="120"/>
      <c r="NUU79" s="120"/>
      <c r="NUV79" s="120"/>
      <c r="NUW79" s="120"/>
      <c r="NUX79" s="120"/>
      <c r="NUY79" s="120"/>
      <c r="NUZ79" s="120"/>
      <c r="NVA79" s="120"/>
      <c r="NVB79" s="120"/>
      <c r="NVC79" s="120"/>
      <c r="NVD79" s="120"/>
      <c r="NVE79" s="120"/>
      <c r="NVF79" s="120"/>
      <c r="NVG79" s="120"/>
      <c r="NVH79" s="120"/>
      <c r="NVI79" s="120"/>
      <c r="NVJ79" s="120"/>
      <c r="NVK79" s="120"/>
      <c r="NVL79" s="120"/>
      <c r="NVM79" s="120"/>
      <c r="NVN79" s="120"/>
      <c r="NVO79" s="120"/>
      <c r="NVP79" s="120"/>
      <c r="NVQ79" s="120"/>
      <c r="NVR79" s="120"/>
      <c r="NVS79" s="120"/>
      <c r="NVT79" s="120"/>
      <c r="NVU79" s="120"/>
      <c r="NVV79" s="120"/>
      <c r="NVW79" s="120"/>
      <c r="NVX79" s="120"/>
      <c r="NVY79" s="120"/>
      <c r="NVZ79" s="120"/>
      <c r="NWA79" s="120"/>
      <c r="NWB79" s="120"/>
      <c r="NWC79" s="120"/>
      <c r="NWD79" s="120"/>
      <c r="NWE79" s="120"/>
      <c r="NWF79" s="120"/>
      <c r="NWG79" s="120"/>
      <c r="NWH79" s="120"/>
      <c r="NWI79" s="120"/>
      <c r="NWJ79" s="120"/>
      <c r="NWK79" s="120"/>
      <c r="NWL79" s="120"/>
      <c r="NWM79" s="120"/>
      <c r="NWN79" s="120"/>
      <c r="NWO79" s="120"/>
      <c r="NWP79" s="120"/>
      <c r="NWQ79" s="120"/>
      <c r="NWR79" s="120"/>
      <c r="NWS79" s="120"/>
      <c r="NWT79" s="120"/>
      <c r="NWU79" s="120"/>
      <c r="NWV79" s="120"/>
      <c r="NWW79" s="120"/>
      <c r="NWX79" s="120"/>
      <c r="NWY79" s="120"/>
      <c r="NWZ79" s="120"/>
      <c r="NXA79" s="120"/>
      <c r="NXB79" s="120"/>
      <c r="NXC79" s="120"/>
      <c r="NXD79" s="120"/>
      <c r="NXE79" s="120"/>
      <c r="NXF79" s="120"/>
      <c r="NXG79" s="120"/>
      <c r="NXH79" s="120"/>
      <c r="NXI79" s="120"/>
      <c r="NXJ79" s="120"/>
      <c r="NXK79" s="120"/>
      <c r="NXL79" s="120"/>
      <c r="NXM79" s="120"/>
      <c r="NXN79" s="120"/>
      <c r="NXO79" s="120"/>
      <c r="NXP79" s="120"/>
      <c r="NXQ79" s="120"/>
      <c r="NXR79" s="120"/>
      <c r="NXS79" s="120"/>
      <c r="NXT79" s="120"/>
      <c r="NXU79" s="120"/>
      <c r="NXV79" s="120"/>
      <c r="NXW79" s="120"/>
      <c r="NXX79" s="120"/>
      <c r="NXY79" s="120"/>
      <c r="NXZ79" s="120"/>
      <c r="NYA79" s="120"/>
      <c r="NYB79" s="120"/>
      <c r="NYC79" s="120"/>
      <c r="NYD79" s="120"/>
      <c r="NYE79" s="120"/>
      <c r="NYF79" s="120"/>
      <c r="NYG79" s="120"/>
      <c r="NYH79" s="120"/>
      <c r="NYI79" s="120"/>
      <c r="NYJ79" s="120"/>
      <c r="NYK79" s="120"/>
      <c r="NYL79" s="120"/>
      <c r="NYM79" s="120"/>
      <c r="NYN79" s="120"/>
      <c r="NYO79" s="120"/>
      <c r="NYP79" s="120"/>
      <c r="NYQ79" s="120"/>
      <c r="NYR79" s="120"/>
      <c r="NYS79" s="120"/>
      <c r="NYT79" s="120"/>
      <c r="NYU79" s="120"/>
      <c r="NYV79" s="120"/>
      <c r="NYW79" s="120"/>
      <c r="NYX79" s="120"/>
      <c r="NYY79" s="120"/>
      <c r="NYZ79" s="120"/>
      <c r="NZA79" s="120"/>
      <c r="NZB79" s="120"/>
      <c r="NZC79" s="120"/>
      <c r="NZD79" s="120"/>
      <c r="NZE79" s="120"/>
      <c r="NZF79" s="120"/>
      <c r="NZG79" s="120"/>
      <c r="NZH79" s="120"/>
      <c r="NZI79" s="120"/>
      <c r="NZJ79" s="120"/>
      <c r="NZK79" s="120"/>
      <c r="NZL79" s="120"/>
      <c r="NZM79" s="120"/>
      <c r="NZN79" s="120"/>
      <c r="NZO79" s="120"/>
      <c r="NZP79" s="120"/>
      <c r="NZQ79" s="120"/>
      <c r="NZR79" s="120"/>
      <c r="NZS79" s="120"/>
      <c r="NZT79" s="120"/>
      <c r="NZU79" s="120"/>
      <c r="NZV79" s="120"/>
      <c r="NZW79" s="120"/>
      <c r="NZX79" s="120"/>
      <c r="NZY79" s="120"/>
      <c r="NZZ79" s="120"/>
      <c r="OAA79" s="120"/>
      <c r="OAB79" s="120"/>
      <c r="OAC79" s="120"/>
      <c r="OAD79" s="120"/>
      <c r="OAE79" s="120"/>
      <c r="OAF79" s="120"/>
      <c r="OAG79" s="120"/>
      <c r="OAH79" s="120"/>
      <c r="OAI79" s="120"/>
      <c r="OAJ79" s="120"/>
      <c r="OAK79" s="120"/>
      <c r="OAL79" s="120"/>
      <c r="OAM79" s="120"/>
      <c r="OAN79" s="120"/>
      <c r="OAO79" s="120"/>
      <c r="OAP79" s="120"/>
      <c r="OAQ79" s="120"/>
      <c r="OAR79" s="120"/>
      <c r="OAS79" s="120"/>
      <c r="OAT79" s="120"/>
      <c r="OAU79" s="120"/>
      <c r="OAV79" s="120"/>
      <c r="OAW79" s="120"/>
      <c r="OAX79" s="120"/>
      <c r="OAY79" s="120"/>
      <c r="OAZ79" s="120"/>
      <c r="OBA79" s="120"/>
      <c r="OBB79" s="120"/>
      <c r="OBC79" s="120"/>
      <c r="OBD79" s="120"/>
      <c r="OBE79" s="120"/>
      <c r="OBF79" s="120"/>
      <c r="OBG79" s="120"/>
      <c r="OBH79" s="120"/>
      <c r="OBI79" s="120"/>
      <c r="OBJ79" s="120"/>
      <c r="OBK79" s="120"/>
      <c r="OBL79" s="120"/>
      <c r="OBM79" s="120"/>
      <c r="OBN79" s="120"/>
      <c r="OBO79" s="120"/>
      <c r="OBP79" s="120"/>
      <c r="OBQ79" s="120"/>
      <c r="OBR79" s="120"/>
      <c r="OBS79" s="120"/>
      <c r="OBT79" s="120"/>
      <c r="OBU79" s="120"/>
      <c r="OBV79" s="120"/>
      <c r="OBW79" s="120"/>
      <c r="OBX79" s="120"/>
      <c r="OBY79" s="120"/>
      <c r="OBZ79" s="120"/>
      <c r="OCA79" s="120"/>
      <c r="OCB79" s="120"/>
      <c r="OCC79" s="120"/>
      <c r="OCD79" s="120"/>
      <c r="OCE79" s="120"/>
      <c r="OCF79" s="120"/>
      <c r="OCG79" s="120"/>
      <c r="OCH79" s="120"/>
      <c r="OCI79" s="120"/>
      <c r="OCJ79" s="120"/>
      <c r="OCK79" s="120"/>
      <c r="OCL79" s="120"/>
      <c r="OCM79" s="120"/>
      <c r="OCN79" s="120"/>
      <c r="OCO79" s="120"/>
      <c r="OCP79" s="120"/>
      <c r="OCQ79" s="120"/>
      <c r="OCR79" s="120"/>
      <c r="OCS79" s="120"/>
      <c r="OCT79" s="120"/>
      <c r="OCU79" s="120"/>
      <c r="OCV79" s="120"/>
      <c r="OCW79" s="120"/>
      <c r="OCX79" s="120"/>
      <c r="OCY79" s="120"/>
      <c r="OCZ79" s="120"/>
      <c r="ODA79" s="120"/>
      <c r="ODB79" s="120"/>
      <c r="ODC79" s="120"/>
      <c r="ODD79" s="120"/>
      <c r="ODE79" s="120"/>
      <c r="ODF79" s="120"/>
      <c r="ODG79" s="120"/>
      <c r="ODH79" s="120"/>
      <c r="ODI79" s="120"/>
      <c r="ODJ79" s="120"/>
      <c r="ODK79" s="120"/>
      <c r="ODL79" s="120"/>
      <c r="ODM79" s="120"/>
      <c r="ODN79" s="120"/>
      <c r="ODO79" s="120"/>
      <c r="ODP79" s="120"/>
      <c r="ODQ79" s="120"/>
      <c r="ODR79" s="120"/>
      <c r="ODS79" s="120"/>
      <c r="ODT79" s="120"/>
      <c r="ODU79" s="120"/>
      <c r="ODV79" s="120"/>
      <c r="ODW79" s="120"/>
      <c r="ODX79" s="120"/>
      <c r="ODY79" s="120"/>
      <c r="ODZ79" s="120"/>
      <c r="OEA79" s="120"/>
      <c r="OEB79" s="120"/>
      <c r="OEC79" s="120"/>
      <c r="OED79" s="120"/>
      <c r="OEE79" s="120"/>
      <c r="OEF79" s="120"/>
      <c r="OEG79" s="120"/>
      <c r="OEH79" s="120"/>
      <c r="OEI79" s="120"/>
      <c r="OEJ79" s="120"/>
      <c r="OEK79" s="120"/>
      <c r="OEL79" s="120"/>
      <c r="OEM79" s="120"/>
      <c r="OEN79" s="120"/>
      <c r="OEO79" s="120"/>
      <c r="OEP79" s="120"/>
      <c r="OEQ79" s="120"/>
      <c r="OER79" s="120"/>
      <c r="OES79" s="120"/>
      <c r="OET79" s="120"/>
      <c r="OEU79" s="120"/>
      <c r="OEV79" s="120"/>
      <c r="OEW79" s="120"/>
      <c r="OEX79" s="120"/>
      <c r="OEY79" s="120"/>
      <c r="OEZ79" s="120"/>
      <c r="OFA79" s="120"/>
      <c r="OFB79" s="120"/>
      <c r="OFC79" s="120"/>
      <c r="OFD79" s="120"/>
      <c r="OFE79" s="120"/>
      <c r="OFF79" s="120"/>
      <c r="OFG79" s="120"/>
      <c r="OFH79" s="120"/>
      <c r="OFI79" s="120"/>
      <c r="OFJ79" s="120"/>
      <c r="OFK79" s="120"/>
      <c r="OFL79" s="120"/>
      <c r="OFM79" s="120"/>
      <c r="OFN79" s="120"/>
      <c r="OFO79" s="120"/>
      <c r="OFP79" s="120"/>
      <c r="OFQ79" s="120"/>
      <c r="OFR79" s="120"/>
      <c r="OFS79" s="120"/>
      <c r="OFT79" s="120"/>
      <c r="OFU79" s="120"/>
      <c r="OFV79" s="120"/>
      <c r="OFW79" s="120"/>
      <c r="OFX79" s="120"/>
      <c r="OFY79" s="120"/>
      <c r="OFZ79" s="120"/>
      <c r="OGA79" s="120"/>
      <c r="OGB79" s="120"/>
      <c r="OGC79" s="120"/>
      <c r="OGD79" s="120"/>
      <c r="OGE79" s="120"/>
      <c r="OGF79" s="120"/>
      <c r="OGG79" s="120"/>
      <c r="OGH79" s="120"/>
      <c r="OGI79" s="120"/>
      <c r="OGJ79" s="120"/>
      <c r="OGK79" s="120"/>
      <c r="OGL79" s="120"/>
      <c r="OGM79" s="120"/>
      <c r="OGN79" s="120"/>
      <c r="OGO79" s="120"/>
      <c r="OGP79" s="120"/>
      <c r="OGQ79" s="120"/>
      <c r="OGR79" s="120"/>
      <c r="OGS79" s="120"/>
      <c r="OGT79" s="120"/>
      <c r="OGU79" s="120"/>
      <c r="OGV79" s="120"/>
      <c r="OGW79" s="120"/>
      <c r="OGX79" s="120"/>
      <c r="OGY79" s="120"/>
      <c r="OGZ79" s="120"/>
      <c r="OHA79" s="120"/>
      <c r="OHB79" s="120"/>
      <c r="OHC79" s="120"/>
      <c r="OHD79" s="120"/>
      <c r="OHE79" s="120"/>
      <c r="OHF79" s="120"/>
      <c r="OHG79" s="120"/>
      <c r="OHH79" s="120"/>
      <c r="OHI79" s="120"/>
      <c r="OHJ79" s="120"/>
      <c r="OHK79" s="120"/>
      <c r="OHL79" s="120"/>
      <c r="OHM79" s="120"/>
      <c r="OHN79" s="120"/>
      <c r="OHO79" s="120"/>
      <c r="OHP79" s="120"/>
      <c r="OHQ79" s="120"/>
      <c r="OHR79" s="120"/>
      <c r="OHS79" s="120"/>
      <c r="OHT79" s="120"/>
      <c r="OHU79" s="120"/>
      <c r="OHV79" s="120"/>
      <c r="OHW79" s="120"/>
      <c r="OHX79" s="120"/>
      <c r="OHY79" s="120"/>
      <c r="OHZ79" s="120"/>
      <c r="OIA79" s="120"/>
      <c r="OIB79" s="120"/>
      <c r="OIC79" s="120"/>
      <c r="OID79" s="120"/>
      <c r="OIE79" s="120"/>
      <c r="OIF79" s="120"/>
      <c r="OIG79" s="120"/>
      <c r="OIH79" s="120"/>
      <c r="OII79" s="120"/>
      <c r="OIJ79" s="120"/>
      <c r="OIK79" s="120"/>
      <c r="OIL79" s="120"/>
      <c r="OIM79" s="120"/>
      <c r="OIN79" s="120"/>
      <c r="OIO79" s="120"/>
      <c r="OIP79" s="120"/>
      <c r="OIQ79" s="120"/>
      <c r="OIR79" s="120"/>
      <c r="OIS79" s="120"/>
      <c r="OIT79" s="120"/>
      <c r="OIU79" s="120"/>
      <c r="OIV79" s="120"/>
      <c r="OIW79" s="120"/>
      <c r="OIX79" s="120"/>
      <c r="OIY79" s="120"/>
      <c r="OIZ79" s="120"/>
      <c r="OJA79" s="120"/>
      <c r="OJB79" s="120"/>
      <c r="OJC79" s="120"/>
      <c r="OJD79" s="120"/>
      <c r="OJE79" s="120"/>
      <c r="OJF79" s="120"/>
      <c r="OJG79" s="120"/>
      <c r="OJH79" s="120"/>
      <c r="OJI79" s="120"/>
      <c r="OJJ79" s="120"/>
      <c r="OJK79" s="120"/>
      <c r="OJL79" s="120"/>
      <c r="OJM79" s="120"/>
      <c r="OJN79" s="120"/>
      <c r="OJO79" s="120"/>
      <c r="OJP79" s="120"/>
      <c r="OJQ79" s="120"/>
      <c r="OJR79" s="120"/>
      <c r="OJS79" s="120"/>
      <c r="OJT79" s="120"/>
      <c r="OJU79" s="120"/>
      <c r="OJV79" s="120"/>
      <c r="OJW79" s="120"/>
      <c r="OJX79" s="120"/>
      <c r="OJY79" s="120"/>
      <c r="OJZ79" s="120"/>
      <c r="OKA79" s="120"/>
      <c r="OKB79" s="120"/>
      <c r="OKC79" s="120"/>
      <c r="OKD79" s="120"/>
      <c r="OKE79" s="120"/>
      <c r="OKF79" s="120"/>
      <c r="OKG79" s="120"/>
      <c r="OKH79" s="120"/>
      <c r="OKI79" s="120"/>
      <c r="OKJ79" s="120"/>
      <c r="OKK79" s="120"/>
      <c r="OKL79" s="120"/>
      <c r="OKM79" s="120"/>
      <c r="OKN79" s="120"/>
      <c r="OKO79" s="120"/>
      <c r="OKP79" s="120"/>
      <c r="OKQ79" s="120"/>
      <c r="OKR79" s="120"/>
      <c r="OKS79" s="120"/>
      <c r="OKT79" s="120"/>
      <c r="OKU79" s="120"/>
      <c r="OKV79" s="120"/>
      <c r="OKW79" s="120"/>
      <c r="OKX79" s="120"/>
      <c r="OKY79" s="120"/>
      <c r="OKZ79" s="120"/>
      <c r="OLA79" s="120"/>
      <c r="OLB79" s="120"/>
      <c r="OLC79" s="120"/>
      <c r="OLD79" s="120"/>
      <c r="OLE79" s="120"/>
      <c r="OLF79" s="120"/>
      <c r="OLG79" s="120"/>
      <c r="OLH79" s="120"/>
      <c r="OLI79" s="120"/>
      <c r="OLJ79" s="120"/>
      <c r="OLK79" s="120"/>
      <c r="OLL79" s="120"/>
      <c r="OLM79" s="120"/>
      <c r="OLN79" s="120"/>
      <c r="OLO79" s="120"/>
      <c r="OLP79" s="120"/>
      <c r="OLQ79" s="120"/>
      <c r="OLR79" s="120"/>
      <c r="OLS79" s="120"/>
      <c r="OLT79" s="120"/>
      <c r="OLU79" s="120"/>
      <c r="OLV79" s="120"/>
      <c r="OLW79" s="120"/>
      <c r="OLX79" s="120"/>
      <c r="OLY79" s="120"/>
      <c r="OLZ79" s="120"/>
      <c r="OMA79" s="120"/>
      <c r="OMB79" s="120"/>
      <c r="OMC79" s="120"/>
      <c r="OMD79" s="120"/>
      <c r="OME79" s="120"/>
      <c r="OMF79" s="120"/>
      <c r="OMG79" s="120"/>
      <c r="OMH79" s="120"/>
      <c r="OMI79" s="120"/>
      <c r="OMJ79" s="120"/>
      <c r="OMK79" s="120"/>
      <c r="OML79" s="120"/>
      <c r="OMM79" s="120"/>
      <c r="OMN79" s="120"/>
      <c r="OMO79" s="120"/>
      <c r="OMP79" s="120"/>
      <c r="OMQ79" s="120"/>
      <c r="OMR79" s="120"/>
      <c r="OMS79" s="120"/>
      <c r="OMT79" s="120"/>
      <c r="OMU79" s="120"/>
      <c r="OMV79" s="120"/>
      <c r="OMW79" s="120"/>
      <c r="OMX79" s="120"/>
      <c r="OMY79" s="120"/>
      <c r="OMZ79" s="120"/>
      <c r="ONA79" s="120"/>
      <c r="ONB79" s="120"/>
      <c r="ONC79" s="120"/>
      <c r="OND79" s="120"/>
      <c r="ONE79" s="120"/>
      <c r="ONF79" s="120"/>
      <c r="ONG79" s="120"/>
      <c r="ONH79" s="120"/>
      <c r="ONI79" s="120"/>
      <c r="ONJ79" s="120"/>
      <c r="ONK79" s="120"/>
      <c r="ONL79" s="120"/>
      <c r="ONM79" s="120"/>
      <c r="ONN79" s="120"/>
      <c r="ONO79" s="120"/>
      <c r="ONP79" s="120"/>
      <c r="ONQ79" s="120"/>
      <c r="ONR79" s="120"/>
      <c r="ONS79" s="120"/>
      <c r="ONT79" s="120"/>
      <c r="ONU79" s="120"/>
      <c r="ONV79" s="120"/>
      <c r="ONW79" s="120"/>
      <c r="ONX79" s="120"/>
      <c r="ONY79" s="120"/>
      <c r="ONZ79" s="120"/>
      <c r="OOA79" s="120"/>
      <c r="OOB79" s="120"/>
      <c r="OOC79" s="120"/>
      <c r="OOD79" s="120"/>
      <c r="OOE79" s="120"/>
      <c r="OOF79" s="120"/>
      <c r="OOG79" s="120"/>
      <c r="OOH79" s="120"/>
      <c r="OOI79" s="120"/>
      <c r="OOJ79" s="120"/>
      <c r="OOK79" s="120"/>
      <c r="OOL79" s="120"/>
      <c r="OOM79" s="120"/>
      <c r="OON79" s="120"/>
      <c r="OOO79" s="120"/>
      <c r="OOP79" s="120"/>
      <c r="OOQ79" s="120"/>
      <c r="OOR79" s="120"/>
      <c r="OOS79" s="120"/>
      <c r="OOT79" s="120"/>
      <c r="OOU79" s="120"/>
      <c r="OOV79" s="120"/>
      <c r="OOW79" s="120"/>
      <c r="OOX79" s="120"/>
      <c r="OOY79" s="120"/>
      <c r="OOZ79" s="120"/>
      <c r="OPA79" s="120"/>
      <c r="OPB79" s="120"/>
      <c r="OPC79" s="120"/>
      <c r="OPD79" s="120"/>
      <c r="OPE79" s="120"/>
      <c r="OPF79" s="120"/>
      <c r="OPG79" s="120"/>
      <c r="OPH79" s="120"/>
      <c r="OPI79" s="120"/>
      <c r="OPJ79" s="120"/>
      <c r="OPK79" s="120"/>
      <c r="OPL79" s="120"/>
      <c r="OPM79" s="120"/>
      <c r="OPN79" s="120"/>
      <c r="OPO79" s="120"/>
      <c r="OPP79" s="120"/>
      <c r="OPQ79" s="120"/>
      <c r="OPR79" s="120"/>
      <c r="OPS79" s="120"/>
      <c r="OPT79" s="120"/>
      <c r="OPU79" s="120"/>
      <c r="OPV79" s="120"/>
      <c r="OPW79" s="120"/>
      <c r="OPX79" s="120"/>
      <c r="OPY79" s="120"/>
      <c r="OPZ79" s="120"/>
      <c r="OQA79" s="120"/>
      <c r="OQB79" s="120"/>
      <c r="OQC79" s="120"/>
      <c r="OQD79" s="120"/>
      <c r="OQE79" s="120"/>
      <c r="OQF79" s="120"/>
      <c r="OQG79" s="120"/>
      <c r="OQH79" s="120"/>
      <c r="OQI79" s="120"/>
      <c r="OQJ79" s="120"/>
      <c r="OQK79" s="120"/>
      <c r="OQL79" s="120"/>
      <c r="OQM79" s="120"/>
      <c r="OQN79" s="120"/>
      <c r="OQO79" s="120"/>
      <c r="OQP79" s="120"/>
      <c r="OQQ79" s="120"/>
      <c r="OQR79" s="120"/>
      <c r="OQS79" s="120"/>
      <c r="OQT79" s="120"/>
      <c r="OQU79" s="120"/>
      <c r="OQV79" s="120"/>
      <c r="OQW79" s="120"/>
      <c r="OQX79" s="120"/>
      <c r="OQY79" s="120"/>
      <c r="OQZ79" s="120"/>
      <c r="ORA79" s="120"/>
      <c r="ORB79" s="120"/>
      <c r="ORC79" s="120"/>
      <c r="ORD79" s="120"/>
      <c r="ORE79" s="120"/>
      <c r="ORF79" s="120"/>
      <c r="ORG79" s="120"/>
      <c r="ORH79" s="120"/>
      <c r="ORI79" s="120"/>
      <c r="ORJ79" s="120"/>
      <c r="ORK79" s="120"/>
      <c r="ORL79" s="120"/>
      <c r="ORM79" s="120"/>
      <c r="ORN79" s="120"/>
      <c r="ORO79" s="120"/>
      <c r="ORP79" s="120"/>
      <c r="ORQ79" s="120"/>
      <c r="ORR79" s="120"/>
      <c r="ORS79" s="120"/>
      <c r="ORT79" s="120"/>
      <c r="ORU79" s="120"/>
      <c r="ORV79" s="120"/>
      <c r="ORW79" s="120"/>
      <c r="ORX79" s="120"/>
      <c r="ORY79" s="120"/>
      <c r="ORZ79" s="120"/>
      <c r="OSA79" s="120"/>
      <c r="OSB79" s="120"/>
      <c r="OSC79" s="120"/>
      <c r="OSD79" s="120"/>
      <c r="OSE79" s="120"/>
      <c r="OSF79" s="120"/>
      <c r="OSG79" s="120"/>
      <c r="OSH79" s="120"/>
      <c r="OSI79" s="120"/>
      <c r="OSJ79" s="120"/>
      <c r="OSK79" s="120"/>
      <c r="OSL79" s="120"/>
      <c r="OSM79" s="120"/>
      <c r="OSN79" s="120"/>
      <c r="OSO79" s="120"/>
      <c r="OSP79" s="120"/>
      <c r="OSQ79" s="120"/>
      <c r="OSR79" s="120"/>
      <c r="OSS79" s="120"/>
      <c r="OST79" s="120"/>
      <c r="OSU79" s="120"/>
      <c r="OSV79" s="120"/>
      <c r="OSW79" s="120"/>
      <c r="OSX79" s="120"/>
      <c r="OSY79" s="120"/>
      <c r="OSZ79" s="120"/>
      <c r="OTA79" s="120"/>
      <c r="OTB79" s="120"/>
      <c r="OTC79" s="120"/>
      <c r="OTD79" s="120"/>
      <c r="OTE79" s="120"/>
      <c r="OTF79" s="120"/>
      <c r="OTG79" s="120"/>
      <c r="OTH79" s="120"/>
      <c r="OTI79" s="120"/>
      <c r="OTJ79" s="120"/>
      <c r="OTK79" s="120"/>
      <c r="OTL79" s="120"/>
      <c r="OTM79" s="120"/>
      <c r="OTN79" s="120"/>
      <c r="OTO79" s="120"/>
      <c r="OTP79" s="120"/>
      <c r="OTQ79" s="120"/>
      <c r="OTR79" s="120"/>
      <c r="OTS79" s="120"/>
      <c r="OTT79" s="120"/>
      <c r="OTU79" s="120"/>
      <c r="OTV79" s="120"/>
      <c r="OTW79" s="120"/>
      <c r="OTX79" s="120"/>
      <c r="OTY79" s="120"/>
      <c r="OTZ79" s="120"/>
      <c r="OUA79" s="120"/>
      <c r="OUB79" s="120"/>
      <c r="OUC79" s="120"/>
      <c r="OUD79" s="120"/>
      <c r="OUE79" s="120"/>
      <c r="OUF79" s="120"/>
      <c r="OUG79" s="120"/>
      <c r="OUH79" s="120"/>
      <c r="OUI79" s="120"/>
      <c r="OUJ79" s="120"/>
      <c r="OUK79" s="120"/>
      <c r="OUL79" s="120"/>
      <c r="OUM79" s="120"/>
      <c r="OUN79" s="120"/>
      <c r="OUO79" s="120"/>
      <c r="OUP79" s="120"/>
      <c r="OUQ79" s="120"/>
      <c r="OUR79" s="120"/>
      <c r="OUS79" s="120"/>
      <c r="OUT79" s="120"/>
      <c r="OUU79" s="120"/>
      <c r="OUV79" s="120"/>
      <c r="OUW79" s="120"/>
      <c r="OUX79" s="120"/>
      <c r="OUY79" s="120"/>
      <c r="OUZ79" s="120"/>
      <c r="OVA79" s="120"/>
      <c r="OVB79" s="120"/>
      <c r="OVC79" s="120"/>
      <c r="OVD79" s="120"/>
      <c r="OVE79" s="120"/>
      <c r="OVF79" s="120"/>
      <c r="OVG79" s="120"/>
      <c r="OVH79" s="120"/>
      <c r="OVI79" s="120"/>
      <c r="OVJ79" s="120"/>
      <c r="OVK79" s="120"/>
      <c r="OVL79" s="120"/>
      <c r="OVM79" s="120"/>
      <c r="OVN79" s="120"/>
      <c r="OVO79" s="120"/>
      <c r="OVP79" s="120"/>
      <c r="OVQ79" s="120"/>
      <c r="OVR79" s="120"/>
      <c r="OVS79" s="120"/>
      <c r="OVT79" s="120"/>
      <c r="OVU79" s="120"/>
      <c r="OVV79" s="120"/>
      <c r="OVW79" s="120"/>
      <c r="OVX79" s="120"/>
      <c r="OVY79" s="120"/>
      <c r="OVZ79" s="120"/>
      <c r="OWA79" s="120"/>
      <c r="OWB79" s="120"/>
      <c r="OWC79" s="120"/>
      <c r="OWD79" s="120"/>
      <c r="OWE79" s="120"/>
      <c r="OWF79" s="120"/>
      <c r="OWG79" s="120"/>
      <c r="OWH79" s="120"/>
      <c r="OWI79" s="120"/>
      <c r="OWJ79" s="120"/>
      <c r="OWK79" s="120"/>
      <c r="OWL79" s="120"/>
      <c r="OWM79" s="120"/>
      <c r="OWN79" s="120"/>
      <c r="OWO79" s="120"/>
      <c r="OWP79" s="120"/>
      <c r="OWQ79" s="120"/>
      <c r="OWR79" s="120"/>
      <c r="OWS79" s="120"/>
      <c r="OWT79" s="120"/>
      <c r="OWU79" s="120"/>
      <c r="OWV79" s="120"/>
      <c r="OWW79" s="120"/>
      <c r="OWX79" s="120"/>
      <c r="OWY79" s="120"/>
      <c r="OWZ79" s="120"/>
      <c r="OXA79" s="120"/>
      <c r="OXB79" s="120"/>
      <c r="OXC79" s="120"/>
      <c r="OXD79" s="120"/>
      <c r="OXE79" s="120"/>
      <c r="OXF79" s="120"/>
      <c r="OXG79" s="120"/>
      <c r="OXH79" s="120"/>
      <c r="OXI79" s="120"/>
      <c r="OXJ79" s="120"/>
      <c r="OXK79" s="120"/>
      <c r="OXL79" s="120"/>
      <c r="OXM79" s="120"/>
      <c r="OXN79" s="120"/>
      <c r="OXO79" s="120"/>
      <c r="OXP79" s="120"/>
      <c r="OXQ79" s="120"/>
      <c r="OXR79" s="120"/>
      <c r="OXS79" s="120"/>
      <c r="OXT79" s="120"/>
      <c r="OXU79" s="120"/>
      <c r="OXV79" s="120"/>
      <c r="OXW79" s="120"/>
      <c r="OXX79" s="120"/>
      <c r="OXY79" s="120"/>
      <c r="OXZ79" s="120"/>
      <c r="OYA79" s="120"/>
      <c r="OYB79" s="120"/>
      <c r="OYC79" s="120"/>
      <c r="OYD79" s="120"/>
      <c r="OYE79" s="120"/>
      <c r="OYF79" s="120"/>
      <c r="OYG79" s="120"/>
      <c r="OYH79" s="120"/>
      <c r="OYI79" s="120"/>
      <c r="OYJ79" s="120"/>
      <c r="OYK79" s="120"/>
      <c r="OYL79" s="120"/>
      <c r="OYM79" s="120"/>
      <c r="OYN79" s="120"/>
      <c r="OYO79" s="120"/>
      <c r="OYP79" s="120"/>
      <c r="OYQ79" s="120"/>
      <c r="OYR79" s="120"/>
      <c r="OYS79" s="120"/>
      <c r="OYT79" s="120"/>
      <c r="OYU79" s="120"/>
      <c r="OYV79" s="120"/>
      <c r="OYW79" s="120"/>
      <c r="OYX79" s="120"/>
      <c r="OYY79" s="120"/>
      <c r="OYZ79" s="120"/>
      <c r="OZA79" s="120"/>
      <c r="OZB79" s="120"/>
      <c r="OZC79" s="120"/>
      <c r="OZD79" s="120"/>
      <c r="OZE79" s="120"/>
      <c r="OZF79" s="120"/>
      <c r="OZG79" s="120"/>
      <c r="OZH79" s="120"/>
      <c r="OZI79" s="120"/>
      <c r="OZJ79" s="120"/>
      <c r="OZK79" s="120"/>
      <c r="OZL79" s="120"/>
      <c r="OZM79" s="120"/>
      <c r="OZN79" s="120"/>
      <c r="OZO79" s="120"/>
      <c r="OZP79" s="120"/>
      <c r="OZQ79" s="120"/>
      <c r="OZR79" s="120"/>
      <c r="OZS79" s="120"/>
      <c r="OZT79" s="120"/>
      <c r="OZU79" s="120"/>
      <c r="OZV79" s="120"/>
      <c r="OZW79" s="120"/>
      <c r="OZX79" s="120"/>
      <c r="OZY79" s="120"/>
      <c r="OZZ79" s="120"/>
      <c r="PAA79" s="120"/>
      <c r="PAB79" s="120"/>
      <c r="PAC79" s="120"/>
      <c r="PAD79" s="120"/>
      <c r="PAE79" s="120"/>
      <c r="PAF79" s="120"/>
      <c r="PAG79" s="120"/>
      <c r="PAH79" s="120"/>
      <c r="PAI79" s="120"/>
      <c r="PAJ79" s="120"/>
      <c r="PAK79" s="120"/>
      <c r="PAL79" s="120"/>
      <c r="PAM79" s="120"/>
      <c r="PAN79" s="120"/>
      <c r="PAO79" s="120"/>
      <c r="PAP79" s="120"/>
      <c r="PAQ79" s="120"/>
      <c r="PAR79" s="120"/>
      <c r="PAS79" s="120"/>
      <c r="PAT79" s="120"/>
      <c r="PAU79" s="120"/>
      <c r="PAV79" s="120"/>
      <c r="PAW79" s="120"/>
      <c r="PAX79" s="120"/>
      <c r="PAY79" s="120"/>
      <c r="PAZ79" s="120"/>
      <c r="PBA79" s="120"/>
      <c r="PBB79" s="120"/>
      <c r="PBC79" s="120"/>
      <c r="PBD79" s="120"/>
      <c r="PBE79" s="120"/>
      <c r="PBF79" s="120"/>
      <c r="PBG79" s="120"/>
      <c r="PBH79" s="120"/>
      <c r="PBI79" s="120"/>
      <c r="PBJ79" s="120"/>
      <c r="PBK79" s="120"/>
      <c r="PBL79" s="120"/>
      <c r="PBM79" s="120"/>
      <c r="PBN79" s="120"/>
      <c r="PBO79" s="120"/>
      <c r="PBP79" s="120"/>
      <c r="PBQ79" s="120"/>
      <c r="PBR79" s="120"/>
      <c r="PBS79" s="120"/>
      <c r="PBT79" s="120"/>
      <c r="PBU79" s="120"/>
      <c r="PBV79" s="120"/>
      <c r="PBW79" s="120"/>
      <c r="PBX79" s="120"/>
      <c r="PBY79" s="120"/>
      <c r="PBZ79" s="120"/>
      <c r="PCA79" s="120"/>
      <c r="PCB79" s="120"/>
      <c r="PCC79" s="120"/>
      <c r="PCD79" s="120"/>
      <c r="PCE79" s="120"/>
      <c r="PCF79" s="120"/>
      <c r="PCG79" s="120"/>
      <c r="PCH79" s="120"/>
      <c r="PCI79" s="120"/>
      <c r="PCJ79" s="120"/>
      <c r="PCK79" s="120"/>
      <c r="PCL79" s="120"/>
      <c r="PCM79" s="120"/>
      <c r="PCN79" s="120"/>
      <c r="PCO79" s="120"/>
      <c r="PCP79" s="120"/>
      <c r="PCQ79" s="120"/>
      <c r="PCR79" s="120"/>
      <c r="PCS79" s="120"/>
      <c r="PCT79" s="120"/>
      <c r="PCU79" s="120"/>
      <c r="PCV79" s="120"/>
      <c r="PCW79" s="120"/>
      <c r="PCX79" s="120"/>
      <c r="PCY79" s="120"/>
      <c r="PCZ79" s="120"/>
      <c r="PDA79" s="120"/>
      <c r="PDB79" s="120"/>
      <c r="PDC79" s="120"/>
      <c r="PDD79" s="120"/>
      <c r="PDE79" s="120"/>
      <c r="PDF79" s="120"/>
      <c r="PDG79" s="120"/>
      <c r="PDH79" s="120"/>
      <c r="PDI79" s="120"/>
      <c r="PDJ79" s="120"/>
      <c r="PDK79" s="120"/>
      <c r="PDL79" s="120"/>
      <c r="PDM79" s="120"/>
      <c r="PDN79" s="120"/>
      <c r="PDO79" s="120"/>
      <c r="PDP79" s="120"/>
      <c r="PDQ79" s="120"/>
      <c r="PDR79" s="120"/>
      <c r="PDS79" s="120"/>
      <c r="PDT79" s="120"/>
      <c r="PDU79" s="120"/>
      <c r="PDV79" s="120"/>
      <c r="PDW79" s="120"/>
      <c r="PDX79" s="120"/>
      <c r="PDY79" s="120"/>
      <c r="PDZ79" s="120"/>
      <c r="PEA79" s="120"/>
      <c r="PEB79" s="120"/>
      <c r="PEC79" s="120"/>
      <c r="PED79" s="120"/>
      <c r="PEE79" s="120"/>
      <c r="PEF79" s="120"/>
      <c r="PEG79" s="120"/>
      <c r="PEH79" s="120"/>
      <c r="PEI79" s="120"/>
      <c r="PEJ79" s="120"/>
      <c r="PEK79" s="120"/>
      <c r="PEL79" s="120"/>
      <c r="PEM79" s="120"/>
      <c r="PEN79" s="120"/>
      <c r="PEO79" s="120"/>
      <c r="PEP79" s="120"/>
      <c r="PEQ79" s="120"/>
      <c r="PER79" s="120"/>
      <c r="PES79" s="120"/>
      <c r="PET79" s="120"/>
      <c r="PEU79" s="120"/>
      <c r="PEV79" s="120"/>
      <c r="PEW79" s="120"/>
      <c r="PEX79" s="120"/>
      <c r="PEY79" s="120"/>
      <c r="PEZ79" s="120"/>
      <c r="PFA79" s="120"/>
      <c r="PFB79" s="120"/>
      <c r="PFC79" s="120"/>
      <c r="PFD79" s="120"/>
      <c r="PFE79" s="120"/>
      <c r="PFF79" s="120"/>
      <c r="PFG79" s="120"/>
      <c r="PFH79" s="120"/>
      <c r="PFI79" s="120"/>
      <c r="PFJ79" s="120"/>
      <c r="PFK79" s="120"/>
      <c r="PFL79" s="120"/>
      <c r="PFM79" s="120"/>
      <c r="PFN79" s="120"/>
      <c r="PFO79" s="120"/>
      <c r="PFP79" s="120"/>
      <c r="PFQ79" s="120"/>
      <c r="PFR79" s="120"/>
      <c r="PFS79" s="120"/>
      <c r="PFT79" s="120"/>
      <c r="PFU79" s="120"/>
      <c r="PFV79" s="120"/>
      <c r="PFW79" s="120"/>
      <c r="PFX79" s="120"/>
      <c r="PFY79" s="120"/>
      <c r="PFZ79" s="120"/>
      <c r="PGA79" s="120"/>
      <c r="PGB79" s="120"/>
      <c r="PGC79" s="120"/>
      <c r="PGD79" s="120"/>
      <c r="PGE79" s="120"/>
      <c r="PGF79" s="120"/>
      <c r="PGG79" s="120"/>
      <c r="PGH79" s="120"/>
      <c r="PGI79" s="120"/>
      <c r="PGJ79" s="120"/>
      <c r="PGK79" s="120"/>
      <c r="PGL79" s="120"/>
      <c r="PGM79" s="120"/>
      <c r="PGN79" s="120"/>
      <c r="PGO79" s="120"/>
      <c r="PGP79" s="120"/>
      <c r="PGQ79" s="120"/>
      <c r="PGR79" s="120"/>
      <c r="PGS79" s="120"/>
      <c r="PGT79" s="120"/>
      <c r="PGU79" s="120"/>
      <c r="PGV79" s="120"/>
      <c r="PGW79" s="120"/>
      <c r="PGX79" s="120"/>
      <c r="PGY79" s="120"/>
      <c r="PGZ79" s="120"/>
      <c r="PHA79" s="120"/>
      <c r="PHB79" s="120"/>
      <c r="PHC79" s="120"/>
      <c r="PHD79" s="120"/>
      <c r="PHE79" s="120"/>
      <c r="PHF79" s="120"/>
      <c r="PHG79" s="120"/>
      <c r="PHH79" s="120"/>
      <c r="PHI79" s="120"/>
      <c r="PHJ79" s="120"/>
      <c r="PHK79" s="120"/>
      <c r="PHL79" s="120"/>
      <c r="PHM79" s="120"/>
      <c r="PHN79" s="120"/>
      <c r="PHO79" s="120"/>
      <c r="PHP79" s="120"/>
      <c r="PHQ79" s="120"/>
      <c r="PHR79" s="120"/>
      <c r="PHS79" s="120"/>
      <c r="PHT79" s="120"/>
      <c r="PHU79" s="120"/>
      <c r="PHV79" s="120"/>
      <c r="PHW79" s="120"/>
      <c r="PHX79" s="120"/>
      <c r="PHY79" s="120"/>
      <c r="PHZ79" s="120"/>
      <c r="PIA79" s="120"/>
      <c r="PIB79" s="120"/>
      <c r="PIC79" s="120"/>
      <c r="PID79" s="120"/>
      <c r="PIE79" s="120"/>
      <c r="PIF79" s="120"/>
      <c r="PIG79" s="120"/>
      <c r="PIH79" s="120"/>
      <c r="PII79" s="120"/>
      <c r="PIJ79" s="120"/>
      <c r="PIK79" s="120"/>
      <c r="PIL79" s="120"/>
      <c r="PIM79" s="120"/>
      <c r="PIN79" s="120"/>
      <c r="PIO79" s="120"/>
      <c r="PIP79" s="120"/>
      <c r="PIQ79" s="120"/>
      <c r="PIR79" s="120"/>
      <c r="PIS79" s="120"/>
      <c r="PIT79" s="120"/>
      <c r="PIU79" s="120"/>
      <c r="PIV79" s="120"/>
      <c r="PIW79" s="120"/>
      <c r="PIX79" s="120"/>
      <c r="PIY79" s="120"/>
      <c r="PIZ79" s="120"/>
      <c r="PJA79" s="120"/>
      <c r="PJB79" s="120"/>
      <c r="PJC79" s="120"/>
      <c r="PJD79" s="120"/>
      <c r="PJE79" s="120"/>
      <c r="PJF79" s="120"/>
      <c r="PJG79" s="120"/>
      <c r="PJH79" s="120"/>
      <c r="PJI79" s="120"/>
      <c r="PJJ79" s="120"/>
      <c r="PJK79" s="120"/>
      <c r="PJL79" s="120"/>
      <c r="PJM79" s="120"/>
      <c r="PJN79" s="120"/>
      <c r="PJO79" s="120"/>
      <c r="PJP79" s="120"/>
      <c r="PJQ79" s="120"/>
      <c r="PJR79" s="120"/>
      <c r="PJS79" s="120"/>
      <c r="PJT79" s="120"/>
      <c r="PJU79" s="120"/>
      <c r="PJV79" s="120"/>
      <c r="PJW79" s="120"/>
      <c r="PJX79" s="120"/>
      <c r="PJY79" s="120"/>
      <c r="PJZ79" s="120"/>
      <c r="PKA79" s="120"/>
      <c r="PKB79" s="120"/>
      <c r="PKC79" s="120"/>
      <c r="PKD79" s="120"/>
      <c r="PKE79" s="120"/>
      <c r="PKF79" s="120"/>
      <c r="PKG79" s="120"/>
      <c r="PKH79" s="120"/>
      <c r="PKI79" s="120"/>
      <c r="PKJ79" s="120"/>
      <c r="PKK79" s="120"/>
      <c r="PKL79" s="120"/>
      <c r="PKM79" s="120"/>
      <c r="PKN79" s="120"/>
      <c r="PKO79" s="120"/>
      <c r="PKP79" s="120"/>
      <c r="PKQ79" s="120"/>
      <c r="PKR79" s="120"/>
      <c r="PKS79" s="120"/>
      <c r="PKT79" s="120"/>
      <c r="PKU79" s="120"/>
      <c r="PKV79" s="120"/>
      <c r="PKW79" s="120"/>
      <c r="PKX79" s="120"/>
      <c r="PKY79" s="120"/>
      <c r="PKZ79" s="120"/>
      <c r="PLA79" s="120"/>
      <c r="PLB79" s="120"/>
      <c r="PLC79" s="120"/>
      <c r="PLD79" s="120"/>
      <c r="PLE79" s="120"/>
      <c r="PLF79" s="120"/>
      <c r="PLG79" s="120"/>
      <c r="PLH79" s="120"/>
      <c r="PLI79" s="120"/>
      <c r="PLJ79" s="120"/>
      <c r="PLK79" s="120"/>
      <c r="PLL79" s="120"/>
      <c r="PLM79" s="120"/>
      <c r="PLN79" s="120"/>
      <c r="PLO79" s="120"/>
      <c r="PLP79" s="120"/>
      <c r="PLQ79" s="120"/>
      <c r="PLR79" s="120"/>
      <c r="PLS79" s="120"/>
      <c r="PLT79" s="120"/>
      <c r="PLU79" s="120"/>
      <c r="PLV79" s="120"/>
      <c r="PLW79" s="120"/>
      <c r="PLX79" s="120"/>
      <c r="PLY79" s="120"/>
      <c r="PLZ79" s="120"/>
      <c r="PMA79" s="120"/>
      <c r="PMB79" s="120"/>
      <c r="PMC79" s="120"/>
      <c r="PMD79" s="120"/>
      <c r="PME79" s="120"/>
      <c r="PMF79" s="120"/>
      <c r="PMG79" s="120"/>
      <c r="PMH79" s="120"/>
      <c r="PMI79" s="120"/>
      <c r="PMJ79" s="120"/>
      <c r="PMK79" s="120"/>
      <c r="PML79" s="120"/>
      <c r="PMM79" s="120"/>
      <c r="PMN79" s="120"/>
      <c r="PMO79" s="120"/>
      <c r="PMP79" s="120"/>
      <c r="PMQ79" s="120"/>
      <c r="PMR79" s="120"/>
      <c r="PMS79" s="120"/>
      <c r="PMT79" s="120"/>
      <c r="PMU79" s="120"/>
      <c r="PMV79" s="120"/>
      <c r="PMW79" s="120"/>
      <c r="PMX79" s="120"/>
      <c r="PMY79" s="120"/>
      <c r="PMZ79" s="120"/>
      <c r="PNA79" s="120"/>
      <c r="PNB79" s="120"/>
      <c r="PNC79" s="120"/>
      <c r="PND79" s="120"/>
      <c r="PNE79" s="120"/>
      <c r="PNF79" s="120"/>
      <c r="PNG79" s="120"/>
      <c r="PNH79" s="120"/>
      <c r="PNI79" s="120"/>
      <c r="PNJ79" s="120"/>
      <c r="PNK79" s="120"/>
      <c r="PNL79" s="120"/>
      <c r="PNM79" s="120"/>
      <c r="PNN79" s="120"/>
      <c r="PNO79" s="120"/>
      <c r="PNP79" s="120"/>
      <c r="PNQ79" s="120"/>
      <c r="PNR79" s="120"/>
      <c r="PNS79" s="120"/>
      <c r="PNT79" s="120"/>
      <c r="PNU79" s="120"/>
      <c r="PNV79" s="120"/>
      <c r="PNW79" s="120"/>
      <c r="PNX79" s="120"/>
      <c r="PNY79" s="120"/>
      <c r="PNZ79" s="120"/>
      <c r="POA79" s="120"/>
      <c r="POB79" s="120"/>
      <c r="POC79" s="120"/>
      <c r="POD79" s="120"/>
      <c r="POE79" s="120"/>
      <c r="POF79" s="120"/>
      <c r="POG79" s="120"/>
      <c r="POH79" s="120"/>
      <c r="POI79" s="120"/>
      <c r="POJ79" s="120"/>
      <c r="POK79" s="120"/>
      <c r="POL79" s="120"/>
      <c r="POM79" s="120"/>
      <c r="PON79" s="120"/>
      <c r="POO79" s="120"/>
      <c r="POP79" s="120"/>
      <c r="POQ79" s="120"/>
      <c r="POR79" s="120"/>
      <c r="POS79" s="120"/>
      <c r="POT79" s="120"/>
      <c r="POU79" s="120"/>
      <c r="POV79" s="120"/>
      <c r="POW79" s="120"/>
      <c r="POX79" s="120"/>
      <c r="POY79" s="120"/>
      <c r="POZ79" s="120"/>
      <c r="PPA79" s="120"/>
      <c r="PPB79" s="120"/>
      <c r="PPC79" s="120"/>
      <c r="PPD79" s="120"/>
      <c r="PPE79" s="120"/>
      <c r="PPF79" s="120"/>
      <c r="PPG79" s="120"/>
      <c r="PPH79" s="120"/>
      <c r="PPI79" s="120"/>
      <c r="PPJ79" s="120"/>
      <c r="PPK79" s="120"/>
      <c r="PPL79" s="120"/>
      <c r="PPM79" s="120"/>
      <c r="PPN79" s="120"/>
      <c r="PPO79" s="120"/>
      <c r="PPP79" s="120"/>
      <c r="PPQ79" s="120"/>
      <c r="PPR79" s="120"/>
      <c r="PPS79" s="120"/>
      <c r="PPT79" s="120"/>
      <c r="PPU79" s="120"/>
      <c r="PPV79" s="120"/>
      <c r="PPW79" s="120"/>
      <c r="PPX79" s="120"/>
      <c r="PPY79" s="120"/>
      <c r="PPZ79" s="120"/>
      <c r="PQA79" s="120"/>
      <c r="PQB79" s="120"/>
      <c r="PQC79" s="120"/>
      <c r="PQD79" s="120"/>
      <c r="PQE79" s="120"/>
      <c r="PQF79" s="120"/>
      <c r="PQG79" s="120"/>
      <c r="PQH79" s="120"/>
      <c r="PQI79" s="120"/>
      <c r="PQJ79" s="120"/>
      <c r="PQK79" s="120"/>
      <c r="PQL79" s="120"/>
      <c r="PQM79" s="120"/>
      <c r="PQN79" s="120"/>
      <c r="PQO79" s="120"/>
      <c r="PQP79" s="120"/>
      <c r="PQQ79" s="120"/>
      <c r="PQR79" s="120"/>
      <c r="PQS79" s="120"/>
      <c r="PQT79" s="120"/>
      <c r="PQU79" s="120"/>
      <c r="PQV79" s="120"/>
      <c r="PQW79" s="120"/>
      <c r="PQX79" s="120"/>
      <c r="PQY79" s="120"/>
      <c r="PQZ79" s="120"/>
      <c r="PRA79" s="120"/>
      <c r="PRB79" s="120"/>
      <c r="PRC79" s="120"/>
      <c r="PRD79" s="120"/>
      <c r="PRE79" s="120"/>
      <c r="PRF79" s="120"/>
      <c r="PRG79" s="120"/>
      <c r="PRH79" s="120"/>
      <c r="PRI79" s="120"/>
      <c r="PRJ79" s="120"/>
      <c r="PRK79" s="120"/>
      <c r="PRL79" s="120"/>
      <c r="PRM79" s="120"/>
      <c r="PRN79" s="120"/>
      <c r="PRO79" s="120"/>
      <c r="PRP79" s="120"/>
      <c r="PRQ79" s="120"/>
      <c r="PRR79" s="120"/>
      <c r="PRS79" s="120"/>
      <c r="PRT79" s="120"/>
      <c r="PRU79" s="120"/>
      <c r="PRV79" s="120"/>
      <c r="PRW79" s="120"/>
      <c r="PRX79" s="120"/>
      <c r="PRY79" s="120"/>
      <c r="PRZ79" s="120"/>
      <c r="PSA79" s="120"/>
      <c r="PSB79" s="120"/>
      <c r="PSC79" s="120"/>
      <c r="PSD79" s="120"/>
      <c r="PSE79" s="120"/>
      <c r="PSF79" s="120"/>
      <c r="PSG79" s="120"/>
      <c r="PSH79" s="120"/>
      <c r="PSI79" s="120"/>
      <c r="PSJ79" s="120"/>
      <c r="PSK79" s="120"/>
      <c r="PSL79" s="120"/>
      <c r="PSM79" s="120"/>
      <c r="PSN79" s="120"/>
      <c r="PSO79" s="120"/>
      <c r="PSP79" s="120"/>
      <c r="PSQ79" s="120"/>
      <c r="PSR79" s="120"/>
      <c r="PSS79" s="120"/>
      <c r="PST79" s="120"/>
      <c r="PSU79" s="120"/>
      <c r="PSV79" s="120"/>
      <c r="PSW79" s="120"/>
      <c r="PSX79" s="120"/>
      <c r="PSY79" s="120"/>
      <c r="PSZ79" s="120"/>
      <c r="PTA79" s="120"/>
      <c r="PTB79" s="120"/>
      <c r="PTC79" s="120"/>
      <c r="PTD79" s="120"/>
      <c r="PTE79" s="120"/>
      <c r="PTF79" s="120"/>
      <c r="PTG79" s="120"/>
      <c r="PTH79" s="120"/>
      <c r="PTI79" s="120"/>
      <c r="PTJ79" s="120"/>
      <c r="PTK79" s="120"/>
      <c r="PTL79" s="120"/>
      <c r="PTM79" s="120"/>
      <c r="PTN79" s="120"/>
      <c r="PTO79" s="120"/>
      <c r="PTP79" s="120"/>
      <c r="PTQ79" s="120"/>
      <c r="PTR79" s="120"/>
      <c r="PTS79" s="120"/>
      <c r="PTT79" s="120"/>
      <c r="PTU79" s="120"/>
      <c r="PTV79" s="120"/>
      <c r="PTW79" s="120"/>
      <c r="PTX79" s="120"/>
      <c r="PTY79" s="120"/>
      <c r="PTZ79" s="120"/>
      <c r="PUA79" s="120"/>
      <c r="PUB79" s="120"/>
      <c r="PUC79" s="120"/>
      <c r="PUD79" s="120"/>
      <c r="PUE79" s="120"/>
      <c r="PUF79" s="120"/>
      <c r="PUG79" s="120"/>
      <c r="PUH79" s="120"/>
      <c r="PUI79" s="120"/>
      <c r="PUJ79" s="120"/>
      <c r="PUK79" s="120"/>
      <c r="PUL79" s="120"/>
      <c r="PUM79" s="120"/>
      <c r="PUN79" s="120"/>
      <c r="PUO79" s="120"/>
      <c r="PUP79" s="120"/>
      <c r="PUQ79" s="120"/>
      <c r="PUR79" s="120"/>
      <c r="PUS79" s="120"/>
      <c r="PUT79" s="120"/>
      <c r="PUU79" s="120"/>
      <c r="PUV79" s="120"/>
      <c r="PUW79" s="120"/>
      <c r="PUX79" s="120"/>
      <c r="PUY79" s="120"/>
      <c r="PUZ79" s="120"/>
      <c r="PVA79" s="120"/>
      <c r="PVB79" s="120"/>
      <c r="PVC79" s="120"/>
      <c r="PVD79" s="120"/>
      <c r="PVE79" s="120"/>
      <c r="PVF79" s="120"/>
      <c r="PVG79" s="120"/>
      <c r="PVH79" s="120"/>
      <c r="PVI79" s="120"/>
      <c r="PVJ79" s="120"/>
      <c r="PVK79" s="120"/>
      <c r="PVL79" s="120"/>
      <c r="PVM79" s="120"/>
      <c r="PVN79" s="120"/>
      <c r="PVO79" s="120"/>
      <c r="PVP79" s="120"/>
      <c r="PVQ79" s="120"/>
      <c r="PVR79" s="120"/>
      <c r="PVS79" s="120"/>
      <c r="PVT79" s="120"/>
      <c r="PVU79" s="120"/>
      <c r="PVV79" s="120"/>
      <c r="PVW79" s="120"/>
      <c r="PVX79" s="120"/>
      <c r="PVY79" s="120"/>
      <c r="PVZ79" s="120"/>
      <c r="PWA79" s="120"/>
      <c r="PWB79" s="120"/>
      <c r="PWC79" s="120"/>
      <c r="PWD79" s="120"/>
      <c r="PWE79" s="120"/>
      <c r="PWF79" s="120"/>
      <c r="PWG79" s="120"/>
      <c r="PWH79" s="120"/>
      <c r="PWI79" s="120"/>
      <c r="PWJ79" s="120"/>
      <c r="PWK79" s="120"/>
      <c r="PWL79" s="120"/>
      <c r="PWM79" s="120"/>
      <c r="PWN79" s="120"/>
      <c r="PWO79" s="120"/>
      <c r="PWP79" s="120"/>
      <c r="PWQ79" s="120"/>
      <c r="PWR79" s="120"/>
      <c r="PWS79" s="120"/>
      <c r="PWT79" s="120"/>
      <c r="PWU79" s="120"/>
      <c r="PWV79" s="120"/>
      <c r="PWW79" s="120"/>
      <c r="PWX79" s="120"/>
      <c r="PWY79" s="120"/>
      <c r="PWZ79" s="120"/>
      <c r="PXA79" s="120"/>
      <c r="PXB79" s="120"/>
      <c r="PXC79" s="120"/>
      <c r="PXD79" s="120"/>
      <c r="PXE79" s="120"/>
      <c r="PXF79" s="120"/>
      <c r="PXG79" s="120"/>
      <c r="PXH79" s="120"/>
      <c r="PXI79" s="120"/>
      <c r="PXJ79" s="120"/>
      <c r="PXK79" s="120"/>
      <c r="PXL79" s="120"/>
      <c r="PXM79" s="120"/>
      <c r="PXN79" s="120"/>
      <c r="PXO79" s="120"/>
      <c r="PXP79" s="120"/>
      <c r="PXQ79" s="120"/>
      <c r="PXR79" s="120"/>
      <c r="PXS79" s="120"/>
      <c r="PXT79" s="120"/>
      <c r="PXU79" s="120"/>
      <c r="PXV79" s="120"/>
      <c r="PXW79" s="120"/>
      <c r="PXX79" s="120"/>
      <c r="PXY79" s="120"/>
      <c r="PXZ79" s="120"/>
      <c r="PYA79" s="120"/>
      <c r="PYB79" s="120"/>
      <c r="PYC79" s="120"/>
      <c r="PYD79" s="120"/>
      <c r="PYE79" s="120"/>
      <c r="PYF79" s="120"/>
      <c r="PYG79" s="120"/>
      <c r="PYH79" s="120"/>
      <c r="PYI79" s="120"/>
      <c r="PYJ79" s="120"/>
      <c r="PYK79" s="120"/>
      <c r="PYL79" s="120"/>
      <c r="PYM79" s="120"/>
      <c r="PYN79" s="120"/>
      <c r="PYO79" s="120"/>
      <c r="PYP79" s="120"/>
      <c r="PYQ79" s="120"/>
      <c r="PYR79" s="120"/>
      <c r="PYS79" s="120"/>
      <c r="PYT79" s="120"/>
      <c r="PYU79" s="120"/>
      <c r="PYV79" s="120"/>
      <c r="PYW79" s="120"/>
      <c r="PYX79" s="120"/>
      <c r="PYY79" s="120"/>
      <c r="PYZ79" s="120"/>
      <c r="PZA79" s="120"/>
      <c r="PZB79" s="120"/>
      <c r="PZC79" s="120"/>
      <c r="PZD79" s="120"/>
      <c r="PZE79" s="120"/>
      <c r="PZF79" s="120"/>
      <c r="PZG79" s="120"/>
      <c r="PZH79" s="120"/>
      <c r="PZI79" s="120"/>
      <c r="PZJ79" s="120"/>
      <c r="PZK79" s="120"/>
      <c r="PZL79" s="120"/>
      <c r="PZM79" s="120"/>
      <c r="PZN79" s="120"/>
      <c r="PZO79" s="120"/>
      <c r="PZP79" s="120"/>
      <c r="PZQ79" s="120"/>
      <c r="PZR79" s="120"/>
      <c r="PZS79" s="120"/>
      <c r="PZT79" s="120"/>
      <c r="PZU79" s="120"/>
      <c r="PZV79" s="120"/>
      <c r="PZW79" s="120"/>
      <c r="PZX79" s="120"/>
      <c r="PZY79" s="120"/>
      <c r="PZZ79" s="120"/>
      <c r="QAA79" s="120"/>
      <c r="QAB79" s="120"/>
      <c r="QAC79" s="120"/>
      <c r="QAD79" s="120"/>
      <c r="QAE79" s="120"/>
      <c r="QAF79" s="120"/>
      <c r="QAG79" s="120"/>
      <c r="QAH79" s="120"/>
      <c r="QAI79" s="120"/>
      <c r="QAJ79" s="120"/>
      <c r="QAK79" s="120"/>
      <c r="QAL79" s="120"/>
      <c r="QAM79" s="120"/>
      <c r="QAN79" s="120"/>
      <c r="QAO79" s="120"/>
      <c r="QAP79" s="120"/>
      <c r="QAQ79" s="120"/>
      <c r="QAR79" s="120"/>
      <c r="QAS79" s="120"/>
      <c r="QAT79" s="120"/>
      <c r="QAU79" s="120"/>
      <c r="QAV79" s="120"/>
      <c r="QAW79" s="120"/>
      <c r="QAX79" s="120"/>
      <c r="QAY79" s="120"/>
      <c r="QAZ79" s="120"/>
      <c r="QBA79" s="120"/>
      <c r="QBB79" s="120"/>
      <c r="QBC79" s="120"/>
      <c r="QBD79" s="120"/>
      <c r="QBE79" s="120"/>
      <c r="QBF79" s="120"/>
      <c r="QBG79" s="120"/>
      <c r="QBH79" s="120"/>
      <c r="QBI79" s="120"/>
      <c r="QBJ79" s="120"/>
      <c r="QBK79" s="120"/>
      <c r="QBL79" s="120"/>
      <c r="QBM79" s="120"/>
      <c r="QBN79" s="120"/>
      <c r="QBO79" s="120"/>
      <c r="QBP79" s="120"/>
      <c r="QBQ79" s="120"/>
      <c r="QBR79" s="120"/>
      <c r="QBS79" s="120"/>
      <c r="QBT79" s="120"/>
      <c r="QBU79" s="120"/>
      <c r="QBV79" s="120"/>
      <c r="QBW79" s="120"/>
      <c r="QBX79" s="120"/>
      <c r="QBY79" s="120"/>
      <c r="QBZ79" s="120"/>
      <c r="QCA79" s="120"/>
      <c r="QCB79" s="120"/>
      <c r="QCC79" s="120"/>
      <c r="QCD79" s="120"/>
      <c r="QCE79" s="120"/>
      <c r="QCF79" s="120"/>
      <c r="QCG79" s="120"/>
      <c r="QCH79" s="120"/>
      <c r="QCI79" s="120"/>
      <c r="QCJ79" s="120"/>
      <c r="QCK79" s="120"/>
      <c r="QCL79" s="120"/>
      <c r="QCM79" s="120"/>
      <c r="QCN79" s="120"/>
      <c r="QCO79" s="120"/>
      <c r="QCP79" s="120"/>
      <c r="QCQ79" s="120"/>
      <c r="QCR79" s="120"/>
      <c r="QCS79" s="120"/>
      <c r="QCT79" s="120"/>
      <c r="QCU79" s="120"/>
      <c r="QCV79" s="120"/>
      <c r="QCW79" s="120"/>
      <c r="QCX79" s="120"/>
      <c r="QCY79" s="120"/>
      <c r="QCZ79" s="120"/>
      <c r="QDA79" s="120"/>
      <c r="QDB79" s="120"/>
      <c r="QDC79" s="120"/>
      <c r="QDD79" s="120"/>
      <c r="QDE79" s="120"/>
      <c r="QDF79" s="120"/>
      <c r="QDG79" s="120"/>
      <c r="QDH79" s="120"/>
      <c r="QDI79" s="120"/>
      <c r="QDJ79" s="120"/>
      <c r="QDK79" s="120"/>
      <c r="QDL79" s="120"/>
      <c r="QDM79" s="120"/>
      <c r="QDN79" s="120"/>
      <c r="QDO79" s="120"/>
      <c r="QDP79" s="120"/>
      <c r="QDQ79" s="120"/>
      <c r="QDR79" s="120"/>
      <c r="QDS79" s="120"/>
      <c r="QDT79" s="120"/>
      <c r="QDU79" s="120"/>
      <c r="QDV79" s="120"/>
      <c r="QDW79" s="120"/>
      <c r="QDX79" s="120"/>
      <c r="QDY79" s="120"/>
      <c r="QDZ79" s="120"/>
      <c r="QEA79" s="120"/>
      <c r="QEB79" s="120"/>
      <c r="QEC79" s="120"/>
      <c r="QED79" s="120"/>
      <c r="QEE79" s="120"/>
      <c r="QEF79" s="120"/>
      <c r="QEG79" s="120"/>
      <c r="QEH79" s="120"/>
      <c r="QEI79" s="120"/>
      <c r="QEJ79" s="120"/>
      <c r="QEK79" s="120"/>
      <c r="QEL79" s="120"/>
      <c r="QEM79" s="120"/>
      <c r="QEN79" s="120"/>
      <c r="QEO79" s="120"/>
      <c r="QEP79" s="120"/>
      <c r="QEQ79" s="120"/>
      <c r="QER79" s="120"/>
      <c r="QES79" s="120"/>
      <c r="QET79" s="120"/>
      <c r="QEU79" s="120"/>
      <c r="QEV79" s="120"/>
      <c r="QEW79" s="120"/>
      <c r="QEX79" s="120"/>
      <c r="QEY79" s="120"/>
      <c r="QEZ79" s="120"/>
      <c r="QFA79" s="120"/>
      <c r="QFB79" s="120"/>
      <c r="QFC79" s="120"/>
      <c r="QFD79" s="120"/>
      <c r="QFE79" s="120"/>
      <c r="QFF79" s="120"/>
      <c r="QFG79" s="120"/>
      <c r="QFH79" s="120"/>
      <c r="QFI79" s="120"/>
      <c r="QFJ79" s="120"/>
      <c r="QFK79" s="120"/>
      <c r="QFL79" s="120"/>
      <c r="QFM79" s="120"/>
      <c r="QFN79" s="120"/>
      <c r="QFO79" s="120"/>
      <c r="QFP79" s="120"/>
      <c r="QFQ79" s="120"/>
      <c r="QFR79" s="120"/>
      <c r="QFS79" s="120"/>
      <c r="QFT79" s="120"/>
      <c r="QFU79" s="120"/>
      <c r="QFV79" s="120"/>
      <c r="QFW79" s="120"/>
      <c r="QFX79" s="120"/>
      <c r="QFY79" s="120"/>
      <c r="QFZ79" s="120"/>
      <c r="QGA79" s="120"/>
      <c r="QGB79" s="120"/>
      <c r="QGC79" s="120"/>
      <c r="QGD79" s="120"/>
      <c r="QGE79" s="120"/>
      <c r="QGF79" s="120"/>
      <c r="QGG79" s="120"/>
      <c r="QGH79" s="120"/>
      <c r="QGI79" s="120"/>
      <c r="QGJ79" s="120"/>
      <c r="QGK79" s="120"/>
      <c r="QGL79" s="120"/>
      <c r="QGM79" s="120"/>
      <c r="QGN79" s="120"/>
      <c r="QGO79" s="120"/>
      <c r="QGP79" s="120"/>
      <c r="QGQ79" s="120"/>
      <c r="QGR79" s="120"/>
      <c r="QGS79" s="120"/>
      <c r="QGT79" s="120"/>
      <c r="QGU79" s="120"/>
      <c r="QGV79" s="120"/>
      <c r="QGW79" s="120"/>
      <c r="QGX79" s="120"/>
      <c r="QGY79" s="120"/>
      <c r="QGZ79" s="120"/>
      <c r="QHA79" s="120"/>
      <c r="QHB79" s="120"/>
      <c r="QHC79" s="120"/>
      <c r="QHD79" s="120"/>
      <c r="QHE79" s="120"/>
      <c r="QHF79" s="120"/>
      <c r="QHG79" s="120"/>
      <c r="QHH79" s="120"/>
      <c r="QHI79" s="120"/>
      <c r="QHJ79" s="120"/>
      <c r="QHK79" s="120"/>
      <c r="QHL79" s="120"/>
      <c r="QHM79" s="120"/>
      <c r="QHN79" s="120"/>
      <c r="QHO79" s="120"/>
      <c r="QHP79" s="120"/>
      <c r="QHQ79" s="120"/>
      <c r="QHR79" s="120"/>
      <c r="QHS79" s="120"/>
      <c r="QHT79" s="120"/>
      <c r="QHU79" s="120"/>
      <c r="QHV79" s="120"/>
      <c r="QHW79" s="120"/>
      <c r="QHX79" s="120"/>
      <c r="QHY79" s="120"/>
      <c r="QHZ79" s="120"/>
      <c r="QIA79" s="120"/>
      <c r="QIB79" s="120"/>
      <c r="QIC79" s="120"/>
      <c r="QID79" s="120"/>
      <c r="QIE79" s="120"/>
      <c r="QIF79" s="120"/>
      <c r="QIG79" s="120"/>
      <c r="QIH79" s="120"/>
      <c r="QII79" s="120"/>
      <c r="QIJ79" s="120"/>
      <c r="QIK79" s="120"/>
      <c r="QIL79" s="120"/>
      <c r="QIM79" s="120"/>
      <c r="QIN79" s="120"/>
      <c r="QIO79" s="120"/>
      <c r="QIP79" s="120"/>
      <c r="QIQ79" s="120"/>
      <c r="QIR79" s="120"/>
      <c r="QIS79" s="120"/>
      <c r="QIT79" s="120"/>
      <c r="QIU79" s="120"/>
      <c r="QIV79" s="120"/>
      <c r="QIW79" s="120"/>
      <c r="QIX79" s="120"/>
      <c r="QIY79" s="120"/>
      <c r="QIZ79" s="120"/>
      <c r="QJA79" s="120"/>
      <c r="QJB79" s="120"/>
      <c r="QJC79" s="120"/>
      <c r="QJD79" s="120"/>
      <c r="QJE79" s="120"/>
      <c r="QJF79" s="120"/>
      <c r="QJG79" s="120"/>
      <c r="QJH79" s="120"/>
      <c r="QJI79" s="120"/>
      <c r="QJJ79" s="120"/>
      <c r="QJK79" s="120"/>
      <c r="QJL79" s="120"/>
      <c r="QJM79" s="120"/>
      <c r="QJN79" s="120"/>
      <c r="QJO79" s="120"/>
      <c r="QJP79" s="120"/>
      <c r="QJQ79" s="120"/>
      <c r="QJR79" s="120"/>
      <c r="QJS79" s="120"/>
      <c r="QJT79" s="120"/>
      <c r="QJU79" s="120"/>
      <c r="QJV79" s="120"/>
      <c r="QJW79" s="120"/>
      <c r="QJX79" s="120"/>
      <c r="QJY79" s="120"/>
      <c r="QJZ79" s="120"/>
      <c r="QKA79" s="120"/>
      <c r="QKB79" s="120"/>
      <c r="QKC79" s="120"/>
      <c r="QKD79" s="120"/>
      <c r="QKE79" s="120"/>
      <c r="QKF79" s="120"/>
      <c r="QKG79" s="120"/>
      <c r="QKH79" s="120"/>
      <c r="QKI79" s="120"/>
      <c r="QKJ79" s="120"/>
      <c r="QKK79" s="120"/>
      <c r="QKL79" s="120"/>
      <c r="QKM79" s="120"/>
      <c r="QKN79" s="120"/>
      <c r="QKO79" s="120"/>
      <c r="QKP79" s="120"/>
      <c r="QKQ79" s="120"/>
      <c r="QKR79" s="120"/>
      <c r="QKS79" s="120"/>
      <c r="QKT79" s="120"/>
      <c r="QKU79" s="120"/>
      <c r="QKV79" s="120"/>
      <c r="QKW79" s="120"/>
      <c r="QKX79" s="120"/>
      <c r="QKY79" s="120"/>
      <c r="QKZ79" s="120"/>
      <c r="QLA79" s="120"/>
      <c r="QLB79" s="120"/>
      <c r="QLC79" s="120"/>
      <c r="QLD79" s="120"/>
      <c r="QLE79" s="120"/>
      <c r="QLF79" s="120"/>
      <c r="QLG79" s="120"/>
      <c r="QLH79" s="120"/>
      <c r="QLI79" s="120"/>
      <c r="QLJ79" s="120"/>
      <c r="QLK79" s="120"/>
      <c r="QLL79" s="120"/>
      <c r="QLM79" s="120"/>
      <c r="QLN79" s="120"/>
      <c r="QLO79" s="120"/>
      <c r="QLP79" s="120"/>
      <c r="QLQ79" s="120"/>
      <c r="QLR79" s="120"/>
      <c r="QLS79" s="120"/>
      <c r="QLT79" s="120"/>
      <c r="QLU79" s="120"/>
      <c r="QLV79" s="120"/>
      <c r="QLW79" s="120"/>
      <c r="QLX79" s="120"/>
      <c r="QLY79" s="120"/>
      <c r="QLZ79" s="120"/>
      <c r="QMA79" s="120"/>
      <c r="QMB79" s="120"/>
      <c r="QMC79" s="120"/>
      <c r="QMD79" s="120"/>
      <c r="QME79" s="120"/>
      <c r="QMF79" s="120"/>
      <c r="QMG79" s="120"/>
      <c r="QMH79" s="120"/>
      <c r="QMI79" s="120"/>
      <c r="QMJ79" s="120"/>
      <c r="QMK79" s="120"/>
      <c r="QML79" s="120"/>
      <c r="QMM79" s="120"/>
      <c r="QMN79" s="120"/>
      <c r="QMO79" s="120"/>
      <c r="QMP79" s="120"/>
      <c r="QMQ79" s="120"/>
      <c r="QMR79" s="120"/>
      <c r="QMS79" s="120"/>
      <c r="QMT79" s="120"/>
      <c r="QMU79" s="120"/>
      <c r="QMV79" s="120"/>
      <c r="QMW79" s="120"/>
      <c r="QMX79" s="120"/>
      <c r="QMY79" s="120"/>
      <c r="QMZ79" s="120"/>
      <c r="QNA79" s="120"/>
      <c r="QNB79" s="120"/>
      <c r="QNC79" s="120"/>
      <c r="QND79" s="120"/>
      <c r="QNE79" s="120"/>
      <c r="QNF79" s="120"/>
      <c r="QNG79" s="120"/>
      <c r="QNH79" s="120"/>
      <c r="QNI79" s="120"/>
      <c r="QNJ79" s="120"/>
      <c r="QNK79" s="120"/>
      <c r="QNL79" s="120"/>
      <c r="QNM79" s="120"/>
      <c r="QNN79" s="120"/>
      <c r="QNO79" s="120"/>
      <c r="QNP79" s="120"/>
      <c r="QNQ79" s="120"/>
      <c r="QNR79" s="120"/>
      <c r="QNS79" s="120"/>
      <c r="QNT79" s="120"/>
      <c r="QNU79" s="120"/>
      <c r="QNV79" s="120"/>
      <c r="QNW79" s="120"/>
      <c r="QNX79" s="120"/>
      <c r="QNY79" s="120"/>
      <c r="QNZ79" s="120"/>
      <c r="QOA79" s="120"/>
      <c r="QOB79" s="120"/>
      <c r="QOC79" s="120"/>
      <c r="QOD79" s="120"/>
      <c r="QOE79" s="120"/>
      <c r="QOF79" s="120"/>
      <c r="QOG79" s="120"/>
      <c r="QOH79" s="120"/>
      <c r="QOI79" s="120"/>
      <c r="QOJ79" s="120"/>
      <c r="QOK79" s="120"/>
      <c r="QOL79" s="120"/>
      <c r="QOM79" s="120"/>
      <c r="QON79" s="120"/>
      <c r="QOO79" s="120"/>
      <c r="QOP79" s="120"/>
      <c r="QOQ79" s="120"/>
      <c r="QOR79" s="120"/>
      <c r="QOS79" s="120"/>
      <c r="QOT79" s="120"/>
      <c r="QOU79" s="120"/>
      <c r="QOV79" s="120"/>
      <c r="QOW79" s="120"/>
      <c r="QOX79" s="120"/>
      <c r="QOY79" s="120"/>
      <c r="QOZ79" s="120"/>
      <c r="QPA79" s="120"/>
      <c r="QPB79" s="120"/>
      <c r="QPC79" s="120"/>
      <c r="QPD79" s="120"/>
      <c r="QPE79" s="120"/>
      <c r="QPF79" s="120"/>
      <c r="QPG79" s="120"/>
      <c r="QPH79" s="120"/>
      <c r="QPI79" s="120"/>
      <c r="QPJ79" s="120"/>
      <c r="QPK79" s="120"/>
      <c r="QPL79" s="120"/>
      <c r="QPM79" s="120"/>
      <c r="QPN79" s="120"/>
      <c r="QPO79" s="120"/>
      <c r="QPP79" s="120"/>
      <c r="QPQ79" s="120"/>
      <c r="QPR79" s="120"/>
      <c r="QPS79" s="120"/>
      <c r="QPT79" s="120"/>
      <c r="QPU79" s="120"/>
      <c r="QPV79" s="120"/>
      <c r="QPW79" s="120"/>
      <c r="QPX79" s="120"/>
      <c r="QPY79" s="120"/>
      <c r="QPZ79" s="120"/>
      <c r="QQA79" s="120"/>
      <c r="QQB79" s="120"/>
      <c r="QQC79" s="120"/>
      <c r="QQD79" s="120"/>
      <c r="QQE79" s="120"/>
      <c r="QQF79" s="120"/>
      <c r="QQG79" s="120"/>
      <c r="QQH79" s="120"/>
      <c r="QQI79" s="120"/>
      <c r="QQJ79" s="120"/>
      <c r="QQK79" s="120"/>
      <c r="QQL79" s="120"/>
      <c r="QQM79" s="120"/>
      <c r="QQN79" s="120"/>
      <c r="QQO79" s="120"/>
      <c r="QQP79" s="120"/>
      <c r="QQQ79" s="120"/>
      <c r="QQR79" s="120"/>
      <c r="QQS79" s="120"/>
      <c r="QQT79" s="120"/>
      <c r="QQU79" s="120"/>
      <c r="QQV79" s="120"/>
      <c r="QQW79" s="120"/>
      <c r="QQX79" s="120"/>
      <c r="QQY79" s="120"/>
      <c r="QQZ79" s="120"/>
      <c r="QRA79" s="120"/>
      <c r="QRB79" s="120"/>
      <c r="QRC79" s="120"/>
      <c r="QRD79" s="120"/>
      <c r="QRE79" s="120"/>
      <c r="QRF79" s="120"/>
      <c r="QRG79" s="120"/>
      <c r="QRH79" s="120"/>
      <c r="QRI79" s="120"/>
      <c r="QRJ79" s="120"/>
      <c r="QRK79" s="120"/>
      <c r="QRL79" s="120"/>
      <c r="QRM79" s="120"/>
      <c r="QRN79" s="120"/>
      <c r="QRO79" s="120"/>
      <c r="QRP79" s="120"/>
      <c r="QRQ79" s="120"/>
      <c r="QRR79" s="120"/>
      <c r="QRS79" s="120"/>
      <c r="QRT79" s="120"/>
      <c r="QRU79" s="120"/>
      <c r="QRV79" s="120"/>
      <c r="QRW79" s="120"/>
      <c r="QRX79" s="120"/>
      <c r="QRY79" s="120"/>
      <c r="QRZ79" s="120"/>
      <c r="QSA79" s="120"/>
      <c r="QSB79" s="120"/>
      <c r="QSC79" s="120"/>
      <c r="QSD79" s="120"/>
      <c r="QSE79" s="120"/>
      <c r="QSF79" s="120"/>
      <c r="QSG79" s="120"/>
      <c r="QSH79" s="120"/>
      <c r="QSI79" s="120"/>
      <c r="QSJ79" s="120"/>
      <c r="QSK79" s="120"/>
      <c r="QSL79" s="120"/>
      <c r="QSM79" s="120"/>
      <c r="QSN79" s="120"/>
      <c r="QSO79" s="120"/>
      <c r="QSP79" s="120"/>
      <c r="QSQ79" s="120"/>
      <c r="QSR79" s="120"/>
      <c r="QSS79" s="120"/>
      <c r="QST79" s="120"/>
      <c r="QSU79" s="120"/>
      <c r="QSV79" s="120"/>
      <c r="QSW79" s="120"/>
      <c r="QSX79" s="120"/>
      <c r="QSY79" s="120"/>
      <c r="QSZ79" s="120"/>
      <c r="QTA79" s="120"/>
      <c r="QTB79" s="120"/>
      <c r="QTC79" s="120"/>
      <c r="QTD79" s="120"/>
      <c r="QTE79" s="120"/>
      <c r="QTF79" s="120"/>
      <c r="QTG79" s="120"/>
      <c r="QTH79" s="120"/>
      <c r="QTI79" s="120"/>
      <c r="QTJ79" s="120"/>
      <c r="QTK79" s="120"/>
      <c r="QTL79" s="120"/>
      <c r="QTM79" s="120"/>
      <c r="QTN79" s="120"/>
      <c r="QTO79" s="120"/>
      <c r="QTP79" s="120"/>
      <c r="QTQ79" s="120"/>
      <c r="QTR79" s="120"/>
      <c r="QTS79" s="120"/>
      <c r="QTT79" s="120"/>
      <c r="QTU79" s="120"/>
      <c r="QTV79" s="120"/>
      <c r="QTW79" s="120"/>
      <c r="QTX79" s="120"/>
      <c r="QTY79" s="120"/>
      <c r="QTZ79" s="120"/>
      <c r="QUA79" s="120"/>
      <c r="QUB79" s="120"/>
      <c r="QUC79" s="120"/>
      <c r="QUD79" s="120"/>
      <c r="QUE79" s="120"/>
      <c r="QUF79" s="120"/>
      <c r="QUG79" s="120"/>
      <c r="QUH79" s="120"/>
      <c r="QUI79" s="120"/>
      <c r="QUJ79" s="120"/>
      <c r="QUK79" s="120"/>
      <c r="QUL79" s="120"/>
      <c r="QUM79" s="120"/>
      <c r="QUN79" s="120"/>
      <c r="QUO79" s="120"/>
      <c r="QUP79" s="120"/>
      <c r="QUQ79" s="120"/>
      <c r="QUR79" s="120"/>
      <c r="QUS79" s="120"/>
      <c r="QUT79" s="120"/>
      <c r="QUU79" s="120"/>
      <c r="QUV79" s="120"/>
      <c r="QUW79" s="120"/>
      <c r="QUX79" s="120"/>
      <c r="QUY79" s="120"/>
      <c r="QUZ79" s="120"/>
      <c r="QVA79" s="120"/>
      <c r="QVB79" s="120"/>
      <c r="QVC79" s="120"/>
      <c r="QVD79" s="120"/>
      <c r="QVE79" s="120"/>
      <c r="QVF79" s="120"/>
      <c r="QVG79" s="120"/>
      <c r="QVH79" s="120"/>
      <c r="QVI79" s="120"/>
      <c r="QVJ79" s="120"/>
      <c r="QVK79" s="120"/>
      <c r="QVL79" s="120"/>
      <c r="QVM79" s="120"/>
      <c r="QVN79" s="120"/>
      <c r="QVO79" s="120"/>
      <c r="QVP79" s="120"/>
      <c r="QVQ79" s="120"/>
      <c r="QVR79" s="120"/>
      <c r="QVS79" s="120"/>
      <c r="QVT79" s="120"/>
      <c r="QVU79" s="120"/>
      <c r="QVV79" s="120"/>
      <c r="QVW79" s="120"/>
      <c r="QVX79" s="120"/>
      <c r="QVY79" s="120"/>
      <c r="QVZ79" s="120"/>
      <c r="QWA79" s="120"/>
      <c r="QWB79" s="120"/>
      <c r="QWC79" s="120"/>
      <c r="QWD79" s="120"/>
      <c r="QWE79" s="120"/>
      <c r="QWF79" s="120"/>
      <c r="QWG79" s="120"/>
      <c r="QWH79" s="120"/>
      <c r="QWI79" s="120"/>
      <c r="QWJ79" s="120"/>
      <c r="QWK79" s="120"/>
      <c r="QWL79" s="120"/>
      <c r="QWM79" s="120"/>
      <c r="QWN79" s="120"/>
      <c r="QWO79" s="120"/>
      <c r="QWP79" s="120"/>
      <c r="QWQ79" s="120"/>
      <c r="QWR79" s="120"/>
      <c r="QWS79" s="120"/>
      <c r="QWT79" s="120"/>
      <c r="QWU79" s="120"/>
      <c r="QWV79" s="120"/>
      <c r="QWW79" s="120"/>
      <c r="QWX79" s="120"/>
      <c r="QWY79" s="120"/>
      <c r="QWZ79" s="120"/>
      <c r="QXA79" s="120"/>
      <c r="QXB79" s="120"/>
      <c r="QXC79" s="120"/>
      <c r="QXD79" s="120"/>
      <c r="QXE79" s="120"/>
      <c r="QXF79" s="120"/>
      <c r="QXG79" s="120"/>
      <c r="QXH79" s="120"/>
      <c r="QXI79" s="120"/>
      <c r="QXJ79" s="120"/>
      <c r="QXK79" s="120"/>
      <c r="QXL79" s="120"/>
      <c r="QXM79" s="120"/>
      <c r="QXN79" s="120"/>
      <c r="QXO79" s="120"/>
      <c r="QXP79" s="120"/>
      <c r="QXQ79" s="120"/>
      <c r="QXR79" s="120"/>
      <c r="QXS79" s="120"/>
      <c r="QXT79" s="120"/>
      <c r="QXU79" s="120"/>
      <c r="QXV79" s="120"/>
      <c r="QXW79" s="120"/>
      <c r="QXX79" s="120"/>
      <c r="QXY79" s="120"/>
      <c r="QXZ79" s="120"/>
      <c r="QYA79" s="120"/>
      <c r="QYB79" s="120"/>
      <c r="QYC79" s="120"/>
      <c r="QYD79" s="120"/>
      <c r="QYE79" s="120"/>
      <c r="QYF79" s="120"/>
      <c r="QYG79" s="120"/>
      <c r="QYH79" s="120"/>
      <c r="QYI79" s="120"/>
      <c r="QYJ79" s="120"/>
      <c r="QYK79" s="120"/>
      <c r="QYL79" s="120"/>
      <c r="QYM79" s="120"/>
      <c r="QYN79" s="120"/>
      <c r="QYO79" s="120"/>
      <c r="QYP79" s="120"/>
      <c r="QYQ79" s="120"/>
      <c r="QYR79" s="120"/>
      <c r="QYS79" s="120"/>
      <c r="QYT79" s="120"/>
      <c r="QYU79" s="120"/>
      <c r="QYV79" s="120"/>
      <c r="QYW79" s="120"/>
      <c r="QYX79" s="120"/>
      <c r="QYY79" s="120"/>
      <c r="QYZ79" s="120"/>
      <c r="QZA79" s="120"/>
      <c r="QZB79" s="120"/>
      <c r="QZC79" s="120"/>
      <c r="QZD79" s="120"/>
      <c r="QZE79" s="120"/>
      <c r="QZF79" s="120"/>
      <c r="QZG79" s="120"/>
      <c r="QZH79" s="120"/>
      <c r="QZI79" s="120"/>
      <c r="QZJ79" s="120"/>
      <c r="QZK79" s="120"/>
      <c r="QZL79" s="120"/>
      <c r="QZM79" s="120"/>
      <c r="QZN79" s="120"/>
      <c r="QZO79" s="120"/>
      <c r="QZP79" s="120"/>
      <c r="QZQ79" s="120"/>
      <c r="QZR79" s="120"/>
      <c r="QZS79" s="120"/>
      <c r="QZT79" s="120"/>
      <c r="QZU79" s="120"/>
      <c r="QZV79" s="120"/>
      <c r="QZW79" s="120"/>
      <c r="QZX79" s="120"/>
      <c r="QZY79" s="120"/>
      <c r="QZZ79" s="120"/>
      <c r="RAA79" s="120"/>
      <c r="RAB79" s="120"/>
      <c r="RAC79" s="120"/>
      <c r="RAD79" s="120"/>
      <c r="RAE79" s="120"/>
      <c r="RAF79" s="120"/>
      <c r="RAG79" s="120"/>
      <c r="RAH79" s="120"/>
      <c r="RAI79" s="120"/>
      <c r="RAJ79" s="120"/>
      <c r="RAK79" s="120"/>
      <c r="RAL79" s="120"/>
      <c r="RAM79" s="120"/>
      <c r="RAN79" s="120"/>
      <c r="RAO79" s="120"/>
      <c r="RAP79" s="120"/>
      <c r="RAQ79" s="120"/>
      <c r="RAR79" s="120"/>
      <c r="RAS79" s="120"/>
      <c r="RAT79" s="120"/>
      <c r="RAU79" s="120"/>
      <c r="RAV79" s="120"/>
      <c r="RAW79" s="120"/>
      <c r="RAX79" s="120"/>
      <c r="RAY79" s="120"/>
      <c r="RAZ79" s="120"/>
      <c r="RBA79" s="120"/>
      <c r="RBB79" s="120"/>
      <c r="RBC79" s="120"/>
      <c r="RBD79" s="120"/>
      <c r="RBE79" s="120"/>
      <c r="RBF79" s="120"/>
      <c r="RBG79" s="120"/>
      <c r="RBH79" s="120"/>
      <c r="RBI79" s="120"/>
      <c r="RBJ79" s="120"/>
      <c r="RBK79" s="120"/>
      <c r="RBL79" s="120"/>
      <c r="RBM79" s="120"/>
      <c r="RBN79" s="120"/>
      <c r="RBO79" s="120"/>
      <c r="RBP79" s="120"/>
      <c r="RBQ79" s="120"/>
      <c r="RBR79" s="120"/>
      <c r="RBS79" s="120"/>
      <c r="RBT79" s="120"/>
      <c r="RBU79" s="120"/>
      <c r="RBV79" s="120"/>
      <c r="RBW79" s="120"/>
      <c r="RBX79" s="120"/>
      <c r="RBY79" s="120"/>
      <c r="RBZ79" s="120"/>
      <c r="RCA79" s="120"/>
      <c r="RCB79" s="120"/>
      <c r="RCC79" s="120"/>
      <c r="RCD79" s="120"/>
      <c r="RCE79" s="120"/>
      <c r="RCF79" s="120"/>
      <c r="RCG79" s="120"/>
      <c r="RCH79" s="120"/>
      <c r="RCI79" s="120"/>
      <c r="RCJ79" s="120"/>
      <c r="RCK79" s="120"/>
      <c r="RCL79" s="120"/>
      <c r="RCM79" s="120"/>
      <c r="RCN79" s="120"/>
      <c r="RCO79" s="120"/>
      <c r="RCP79" s="120"/>
      <c r="RCQ79" s="120"/>
      <c r="RCR79" s="120"/>
      <c r="RCS79" s="120"/>
      <c r="RCT79" s="120"/>
      <c r="RCU79" s="120"/>
      <c r="RCV79" s="120"/>
      <c r="RCW79" s="120"/>
      <c r="RCX79" s="120"/>
      <c r="RCY79" s="120"/>
      <c r="RCZ79" s="120"/>
      <c r="RDA79" s="120"/>
      <c r="RDB79" s="120"/>
      <c r="RDC79" s="120"/>
      <c r="RDD79" s="120"/>
      <c r="RDE79" s="120"/>
      <c r="RDF79" s="120"/>
      <c r="RDG79" s="120"/>
      <c r="RDH79" s="120"/>
      <c r="RDI79" s="120"/>
      <c r="RDJ79" s="120"/>
      <c r="RDK79" s="120"/>
      <c r="RDL79" s="120"/>
      <c r="RDM79" s="120"/>
      <c r="RDN79" s="120"/>
      <c r="RDO79" s="120"/>
      <c r="RDP79" s="120"/>
      <c r="RDQ79" s="120"/>
      <c r="RDR79" s="120"/>
      <c r="RDS79" s="120"/>
      <c r="RDT79" s="120"/>
      <c r="RDU79" s="120"/>
      <c r="RDV79" s="120"/>
      <c r="RDW79" s="120"/>
      <c r="RDX79" s="120"/>
      <c r="RDY79" s="120"/>
      <c r="RDZ79" s="120"/>
      <c r="REA79" s="120"/>
      <c r="REB79" s="120"/>
      <c r="REC79" s="120"/>
      <c r="RED79" s="120"/>
      <c r="REE79" s="120"/>
      <c r="REF79" s="120"/>
      <c r="REG79" s="120"/>
      <c r="REH79" s="120"/>
      <c r="REI79" s="120"/>
      <c r="REJ79" s="120"/>
      <c r="REK79" s="120"/>
      <c r="REL79" s="120"/>
      <c r="REM79" s="120"/>
      <c r="REN79" s="120"/>
      <c r="REO79" s="120"/>
      <c r="REP79" s="120"/>
      <c r="REQ79" s="120"/>
      <c r="RER79" s="120"/>
      <c r="RES79" s="120"/>
      <c r="RET79" s="120"/>
      <c r="REU79" s="120"/>
      <c r="REV79" s="120"/>
      <c r="REW79" s="120"/>
      <c r="REX79" s="120"/>
      <c r="REY79" s="120"/>
      <c r="REZ79" s="120"/>
      <c r="RFA79" s="120"/>
      <c r="RFB79" s="120"/>
      <c r="RFC79" s="120"/>
      <c r="RFD79" s="120"/>
      <c r="RFE79" s="120"/>
      <c r="RFF79" s="120"/>
      <c r="RFG79" s="120"/>
      <c r="RFH79" s="120"/>
      <c r="RFI79" s="120"/>
      <c r="RFJ79" s="120"/>
      <c r="RFK79" s="120"/>
      <c r="RFL79" s="120"/>
      <c r="RFM79" s="120"/>
      <c r="RFN79" s="120"/>
      <c r="RFO79" s="120"/>
      <c r="RFP79" s="120"/>
      <c r="RFQ79" s="120"/>
      <c r="RFR79" s="120"/>
      <c r="RFS79" s="120"/>
      <c r="RFT79" s="120"/>
      <c r="RFU79" s="120"/>
      <c r="RFV79" s="120"/>
      <c r="RFW79" s="120"/>
      <c r="RFX79" s="120"/>
      <c r="RFY79" s="120"/>
      <c r="RFZ79" s="120"/>
      <c r="RGA79" s="120"/>
      <c r="RGB79" s="120"/>
      <c r="RGC79" s="120"/>
      <c r="RGD79" s="120"/>
      <c r="RGE79" s="120"/>
      <c r="RGF79" s="120"/>
      <c r="RGG79" s="120"/>
      <c r="RGH79" s="120"/>
      <c r="RGI79" s="120"/>
      <c r="RGJ79" s="120"/>
      <c r="RGK79" s="120"/>
      <c r="RGL79" s="120"/>
      <c r="RGM79" s="120"/>
      <c r="RGN79" s="120"/>
      <c r="RGO79" s="120"/>
      <c r="RGP79" s="120"/>
      <c r="RGQ79" s="120"/>
      <c r="RGR79" s="120"/>
      <c r="RGS79" s="120"/>
      <c r="RGT79" s="120"/>
      <c r="RGU79" s="120"/>
      <c r="RGV79" s="120"/>
      <c r="RGW79" s="120"/>
      <c r="RGX79" s="120"/>
      <c r="RGY79" s="120"/>
      <c r="RGZ79" s="120"/>
      <c r="RHA79" s="120"/>
      <c r="RHB79" s="120"/>
      <c r="RHC79" s="120"/>
      <c r="RHD79" s="120"/>
      <c r="RHE79" s="120"/>
      <c r="RHF79" s="120"/>
      <c r="RHG79" s="120"/>
      <c r="RHH79" s="120"/>
      <c r="RHI79" s="120"/>
      <c r="RHJ79" s="120"/>
      <c r="RHK79" s="120"/>
      <c r="RHL79" s="120"/>
      <c r="RHM79" s="120"/>
      <c r="RHN79" s="120"/>
      <c r="RHO79" s="120"/>
      <c r="RHP79" s="120"/>
      <c r="RHQ79" s="120"/>
      <c r="RHR79" s="120"/>
      <c r="RHS79" s="120"/>
      <c r="RHT79" s="120"/>
      <c r="RHU79" s="120"/>
      <c r="RHV79" s="120"/>
      <c r="RHW79" s="120"/>
      <c r="RHX79" s="120"/>
      <c r="RHY79" s="120"/>
      <c r="RHZ79" s="120"/>
      <c r="RIA79" s="120"/>
      <c r="RIB79" s="120"/>
      <c r="RIC79" s="120"/>
      <c r="RID79" s="120"/>
      <c r="RIE79" s="120"/>
      <c r="RIF79" s="120"/>
      <c r="RIG79" s="120"/>
      <c r="RIH79" s="120"/>
      <c r="RII79" s="120"/>
      <c r="RIJ79" s="120"/>
      <c r="RIK79" s="120"/>
      <c r="RIL79" s="120"/>
      <c r="RIM79" s="120"/>
      <c r="RIN79" s="120"/>
      <c r="RIO79" s="120"/>
      <c r="RIP79" s="120"/>
      <c r="RIQ79" s="120"/>
      <c r="RIR79" s="120"/>
      <c r="RIS79" s="120"/>
      <c r="RIT79" s="120"/>
      <c r="RIU79" s="120"/>
      <c r="RIV79" s="120"/>
      <c r="RIW79" s="120"/>
      <c r="RIX79" s="120"/>
      <c r="RIY79" s="120"/>
      <c r="RIZ79" s="120"/>
      <c r="RJA79" s="120"/>
      <c r="RJB79" s="120"/>
      <c r="RJC79" s="120"/>
      <c r="RJD79" s="120"/>
      <c r="RJE79" s="120"/>
      <c r="RJF79" s="120"/>
      <c r="RJG79" s="120"/>
      <c r="RJH79" s="120"/>
      <c r="RJI79" s="120"/>
      <c r="RJJ79" s="120"/>
      <c r="RJK79" s="120"/>
      <c r="RJL79" s="120"/>
      <c r="RJM79" s="120"/>
      <c r="RJN79" s="120"/>
      <c r="RJO79" s="120"/>
      <c r="RJP79" s="120"/>
      <c r="RJQ79" s="120"/>
      <c r="RJR79" s="120"/>
      <c r="RJS79" s="120"/>
      <c r="RJT79" s="120"/>
      <c r="RJU79" s="120"/>
      <c r="RJV79" s="120"/>
      <c r="RJW79" s="120"/>
      <c r="RJX79" s="120"/>
      <c r="RJY79" s="120"/>
      <c r="RJZ79" s="120"/>
      <c r="RKA79" s="120"/>
      <c r="RKB79" s="120"/>
      <c r="RKC79" s="120"/>
      <c r="RKD79" s="120"/>
      <c r="RKE79" s="120"/>
      <c r="RKF79" s="120"/>
      <c r="RKG79" s="120"/>
      <c r="RKH79" s="120"/>
      <c r="RKI79" s="120"/>
      <c r="RKJ79" s="120"/>
      <c r="RKK79" s="120"/>
      <c r="RKL79" s="120"/>
      <c r="RKM79" s="120"/>
      <c r="RKN79" s="120"/>
      <c r="RKO79" s="120"/>
      <c r="RKP79" s="120"/>
      <c r="RKQ79" s="120"/>
      <c r="RKR79" s="120"/>
      <c r="RKS79" s="120"/>
      <c r="RKT79" s="120"/>
      <c r="RKU79" s="120"/>
      <c r="RKV79" s="120"/>
      <c r="RKW79" s="120"/>
      <c r="RKX79" s="120"/>
      <c r="RKY79" s="120"/>
      <c r="RKZ79" s="120"/>
      <c r="RLA79" s="120"/>
      <c r="RLB79" s="120"/>
      <c r="RLC79" s="120"/>
      <c r="RLD79" s="120"/>
      <c r="RLE79" s="120"/>
      <c r="RLF79" s="120"/>
      <c r="RLG79" s="120"/>
      <c r="RLH79" s="120"/>
      <c r="RLI79" s="120"/>
      <c r="RLJ79" s="120"/>
      <c r="RLK79" s="120"/>
      <c r="RLL79" s="120"/>
      <c r="RLM79" s="120"/>
      <c r="RLN79" s="120"/>
      <c r="RLO79" s="120"/>
      <c r="RLP79" s="120"/>
      <c r="RLQ79" s="120"/>
      <c r="RLR79" s="120"/>
      <c r="RLS79" s="120"/>
      <c r="RLT79" s="120"/>
      <c r="RLU79" s="120"/>
      <c r="RLV79" s="120"/>
      <c r="RLW79" s="120"/>
      <c r="RLX79" s="120"/>
      <c r="RLY79" s="120"/>
      <c r="RLZ79" s="120"/>
      <c r="RMA79" s="120"/>
      <c r="RMB79" s="120"/>
      <c r="RMC79" s="120"/>
      <c r="RMD79" s="120"/>
      <c r="RME79" s="120"/>
      <c r="RMF79" s="120"/>
      <c r="RMG79" s="120"/>
      <c r="RMH79" s="120"/>
      <c r="RMI79" s="120"/>
      <c r="RMJ79" s="120"/>
      <c r="RMK79" s="120"/>
      <c r="RML79" s="120"/>
      <c r="RMM79" s="120"/>
      <c r="RMN79" s="120"/>
      <c r="RMO79" s="120"/>
      <c r="RMP79" s="120"/>
      <c r="RMQ79" s="120"/>
      <c r="RMR79" s="120"/>
      <c r="RMS79" s="120"/>
      <c r="RMT79" s="120"/>
      <c r="RMU79" s="120"/>
      <c r="RMV79" s="120"/>
      <c r="RMW79" s="120"/>
      <c r="RMX79" s="120"/>
      <c r="RMY79" s="120"/>
      <c r="RMZ79" s="120"/>
      <c r="RNA79" s="120"/>
      <c r="RNB79" s="120"/>
      <c r="RNC79" s="120"/>
      <c r="RND79" s="120"/>
      <c r="RNE79" s="120"/>
      <c r="RNF79" s="120"/>
      <c r="RNG79" s="120"/>
      <c r="RNH79" s="120"/>
      <c r="RNI79" s="120"/>
      <c r="RNJ79" s="120"/>
      <c r="RNK79" s="120"/>
      <c r="RNL79" s="120"/>
      <c r="RNM79" s="120"/>
      <c r="RNN79" s="120"/>
      <c r="RNO79" s="120"/>
      <c r="RNP79" s="120"/>
      <c r="RNQ79" s="120"/>
      <c r="RNR79" s="120"/>
      <c r="RNS79" s="120"/>
      <c r="RNT79" s="120"/>
      <c r="RNU79" s="120"/>
      <c r="RNV79" s="120"/>
      <c r="RNW79" s="120"/>
      <c r="RNX79" s="120"/>
      <c r="RNY79" s="120"/>
      <c r="RNZ79" s="120"/>
      <c r="ROA79" s="120"/>
      <c r="ROB79" s="120"/>
      <c r="ROC79" s="120"/>
      <c r="ROD79" s="120"/>
      <c r="ROE79" s="120"/>
      <c r="ROF79" s="120"/>
      <c r="ROG79" s="120"/>
      <c r="ROH79" s="120"/>
      <c r="ROI79" s="120"/>
      <c r="ROJ79" s="120"/>
      <c r="ROK79" s="120"/>
      <c r="ROL79" s="120"/>
      <c r="ROM79" s="120"/>
      <c r="RON79" s="120"/>
      <c r="ROO79" s="120"/>
      <c r="ROP79" s="120"/>
      <c r="ROQ79" s="120"/>
      <c r="ROR79" s="120"/>
      <c r="ROS79" s="120"/>
      <c r="ROT79" s="120"/>
      <c r="ROU79" s="120"/>
      <c r="ROV79" s="120"/>
      <c r="ROW79" s="120"/>
      <c r="ROX79" s="120"/>
      <c r="ROY79" s="120"/>
      <c r="ROZ79" s="120"/>
      <c r="RPA79" s="120"/>
      <c r="RPB79" s="120"/>
      <c r="RPC79" s="120"/>
      <c r="RPD79" s="120"/>
      <c r="RPE79" s="120"/>
      <c r="RPF79" s="120"/>
      <c r="RPG79" s="120"/>
      <c r="RPH79" s="120"/>
      <c r="RPI79" s="120"/>
      <c r="RPJ79" s="120"/>
      <c r="RPK79" s="120"/>
      <c r="RPL79" s="120"/>
      <c r="RPM79" s="120"/>
      <c r="RPN79" s="120"/>
      <c r="RPO79" s="120"/>
      <c r="RPP79" s="120"/>
      <c r="RPQ79" s="120"/>
      <c r="RPR79" s="120"/>
      <c r="RPS79" s="120"/>
      <c r="RPT79" s="120"/>
      <c r="RPU79" s="120"/>
      <c r="RPV79" s="120"/>
      <c r="RPW79" s="120"/>
      <c r="RPX79" s="120"/>
      <c r="RPY79" s="120"/>
      <c r="RPZ79" s="120"/>
      <c r="RQA79" s="120"/>
      <c r="RQB79" s="120"/>
      <c r="RQC79" s="120"/>
      <c r="RQD79" s="120"/>
      <c r="RQE79" s="120"/>
      <c r="RQF79" s="120"/>
      <c r="RQG79" s="120"/>
      <c r="RQH79" s="120"/>
      <c r="RQI79" s="120"/>
      <c r="RQJ79" s="120"/>
      <c r="RQK79" s="120"/>
      <c r="RQL79" s="120"/>
      <c r="RQM79" s="120"/>
      <c r="RQN79" s="120"/>
      <c r="RQO79" s="120"/>
      <c r="RQP79" s="120"/>
      <c r="RQQ79" s="120"/>
      <c r="RQR79" s="120"/>
      <c r="RQS79" s="120"/>
      <c r="RQT79" s="120"/>
      <c r="RQU79" s="120"/>
      <c r="RQV79" s="120"/>
      <c r="RQW79" s="120"/>
      <c r="RQX79" s="120"/>
      <c r="RQY79" s="120"/>
      <c r="RQZ79" s="120"/>
      <c r="RRA79" s="120"/>
      <c r="RRB79" s="120"/>
      <c r="RRC79" s="120"/>
      <c r="RRD79" s="120"/>
      <c r="RRE79" s="120"/>
      <c r="RRF79" s="120"/>
      <c r="RRG79" s="120"/>
      <c r="RRH79" s="120"/>
      <c r="RRI79" s="120"/>
      <c r="RRJ79" s="120"/>
      <c r="RRK79" s="120"/>
      <c r="RRL79" s="120"/>
      <c r="RRM79" s="120"/>
      <c r="RRN79" s="120"/>
      <c r="RRO79" s="120"/>
      <c r="RRP79" s="120"/>
      <c r="RRQ79" s="120"/>
      <c r="RRR79" s="120"/>
      <c r="RRS79" s="120"/>
      <c r="RRT79" s="120"/>
      <c r="RRU79" s="120"/>
      <c r="RRV79" s="120"/>
      <c r="RRW79" s="120"/>
      <c r="RRX79" s="120"/>
      <c r="RRY79" s="120"/>
      <c r="RRZ79" s="120"/>
      <c r="RSA79" s="120"/>
      <c r="RSB79" s="120"/>
      <c r="RSC79" s="120"/>
      <c r="RSD79" s="120"/>
      <c r="RSE79" s="120"/>
      <c r="RSF79" s="120"/>
      <c r="RSG79" s="120"/>
      <c r="RSH79" s="120"/>
      <c r="RSI79" s="120"/>
      <c r="RSJ79" s="120"/>
      <c r="RSK79" s="120"/>
      <c r="RSL79" s="120"/>
      <c r="RSM79" s="120"/>
      <c r="RSN79" s="120"/>
      <c r="RSO79" s="120"/>
      <c r="RSP79" s="120"/>
      <c r="RSQ79" s="120"/>
      <c r="RSR79" s="120"/>
      <c r="RSS79" s="120"/>
      <c r="RST79" s="120"/>
      <c r="RSU79" s="120"/>
      <c r="RSV79" s="120"/>
      <c r="RSW79" s="120"/>
      <c r="RSX79" s="120"/>
      <c r="RSY79" s="120"/>
      <c r="RSZ79" s="120"/>
      <c r="RTA79" s="120"/>
      <c r="RTB79" s="120"/>
      <c r="RTC79" s="120"/>
      <c r="RTD79" s="120"/>
      <c r="RTE79" s="120"/>
      <c r="RTF79" s="120"/>
      <c r="RTG79" s="120"/>
      <c r="RTH79" s="120"/>
      <c r="RTI79" s="120"/>
      <c r="RTJ79" s="120"/>
      <c r="RTK79" s="120"/>
      <c r="RTL79" s="120"/>
      <c r="RTM79" s="120"/>
      <c r="RTN79" s="120"/>
      <c r="RTO79" s="120"/>
      <c r="RTP79" s="120"/>
      <c r="RTQ79" s="120"/>
      <c r="RTR79" s="120"/>
      <c r="RTS79" s="120"/>
      <c r="RTT79" s="120"/>
      <c r="RTU79" s="120"/>
      <c r="RTV79" s="120"/>
      <c r="RTW79" s="120"/>
      <c r="RTX79" s="120"/>
      <c r="RTY79" s="120"/>
      <c r="RTZ79" s="120"/>
      <c r="RUA79" s="120"/>
      <c r="RUB79" s="120"/>
      <c r="RUC79" s="120"/>
      <c r="RUD79" s="120"/>
      <c r="RUE79" s="120"/>
      <c r="RUF79" s="120"/>
      <c r="RUG79" s="120"/>
      <c r="RUH79" s="120"/>
      <c r="RUI79" s="120"/>
      <c r="RUJ79" s="120"/>
      <c r="RUK79" s="120"/>
      <c r="RUL79" s="120"/>
      <c r="RUM79" s="120"/>
      <c r="RUN79" s="120"/>
      <c r="RUO79" s="120"/>
      <c r="RUP79" s="120"/>
      <c r="RUQ79" s="120"/>
      <c r="RUR79" s="120"/>
      <c r="RUS79" s="120"/>
      <c r="RUT79" s="120"/>
      <c r="RUU79" s="120"/>
      <c r="RUV79" s="120"/>
      <c r="RUW79" s="120"/>
      <c r="RUX79" s="120"/>
      <c r="RUY79" s="120"/>
      <c r="RUZ79" s="120"/>
      <c r="RVA79" s="120"/>
      <c r="RVB79" s="120"/>
      <c r="RVC79" s="120"/>
      <c r="RVD79" s="120"/>
      <c r="RVE79" s="120"/>
      <c r="RVF79" s="120"/>
      <c r="RVG79" s="120"/>
      <c r="RVH79" s="120"/>
      <c r="RVI79" s="120"/>
      <c r="RVJ79" s="120"/>
      <c r="RVK79" s="120"/>
      <c r="RVL79" s="120"/>
      <c r="RVM79" s="120"/>
      <c r="RVN79" s="120"/>
      <c r="RVO79" s="120"/>
      <c r="RVP79" s="120"/>
      <c r="RVQ79" s="120"/>
      <c r="RVR79" s="120"/>
      <c r="RVS79" s="120"/>
      <c r="RVT79" s="120"/>
      <c r="RVU79" s="120"/>
      <c r="RVV79" s="120"/>
      <c r="RVW79" s="120"/>
      <c r="RVX79" s="120"/>
      <c r="RVY79" s="120"/>
      <c r="RVZ79" s="120"/>
      <c r="RWA79" s="120"/>
      <c r="RWB79" s="120"/>
      <c r="RWC79" s="120"/>
      <c r="RWD79" s="120"/>
      <c r="RWE79" s="120"/>
      <c r="RWF79" s="120"/>
      <c r="RWG79" s="120"/>
      <c r="RWH79" s="120"/>
      <c r="RWI79" s="120"/>
      <c r="RWJ79" s="120"/>
      <c r="RWK79" s="120"/>
      <c r="RWL79" s="120"/>
      <c r="RWM79" s="120"/>
      <c r="RWN79" s="120"/>
      <c r="RWO79" s="120"/>
      <c r="RWP79" s="120"/>
      <c r="RWQ79" s="120"/>
      <c r="RWR79" s="120"/>
      <c r="RWS79" s="120"/>
      <c r="RWT79" s="120"/>
      <c r="RWU79" s="120"/>
      <c r="RWV79" s="120"/>
      <c r="RWW79" s="120"/>
      <c r="RWX79" s="120"/>
      <c r="RWY79" s="120"/>
      <c r="RWZ79" s="120"/>
      <c r="RXA79" s="120"/>
      <c r="RXB79" s="120"/>
      <c r="RXC79" s="120"/>
      <c r="RXD79" s="120"/>
      <c r="RXE79" s="120"/>
      <c r="RXF79" s="120"/>
      <c r="RXG79" s="120"/>
      <c r="RXH79" s="120"/>
      <c r="RXI79" s="120"/>
      <c r="RXJ79" s="120"/>
      <c r="RXK79" s="120"/>
      <c r="RXL79" s="120"/>
      <c r="RXM79" s="120"/>
      <c r="RXN79" s="120"/>
      <c r="RXO79" s="120"/>
      <c r="RXP79" s="120"/>
      <c r="RXQ79" s="120"/>
      <c r="RXR79" s="120"/>
      <c r="RXS79" s="120"/>
      <c r="RXT79" s="120"/>
      <c r="RXU79" s="120"/>
      <c r="RXV79" s="120"/>
      <c r="RXW79" s="120"/>
      <c r="RXX79" s="120"/>
      <c r="RXY79" s="120"/>
      <c r="RXZ79" s="120"/>
      <c r="RYA79" s="120"/>
      <c r="RYB79" s="120"/>
      <c r="RYC79" s="120"/>
      <c r="RYD79" s="120"/>
      <c r="RYE79" s="120"/>
      <c r="RYF79" s="120"/>
      <c r="RYG79" s="120"/>
      <c r="RYH79" s="120"/>
      <c r="RYI79" s="120"/>
      <c r="RYJ79" s="120"/>
      <c r="RYK79" s="120"/>
      <c r="RYL79" s="120"/>
      <c r="RYM79" s="120"/>
      <c r="RYN79" s="120"/>
      <c r="RYO79" s="120"/>
      <c r="RYP79" s="120"/>
      <c r="RYQ79" s="120"/>
      <c r="RYR79" s="120"/>
      <c r="RYS79" s="120"/>
      <c r="RYT79" s="120"/>
      <c r="RYU79" s="120"/>
      <c r="RYV79" s="120"/>
      <c r="RYW79" s="120"/>
      <c r="RYX79" s="120"/>
      <c r="RYY79" s="120"/>
      <c r="RYZ79" s="120"/>
      <c r="RZA79" s="120"/>
      <c r="RZB79" s="120"/>
      <c r="RZC79" s="120"/>
      <c r="RZD79" s="120"/>
      <c r="RZE79" s="120"/>
      <c r="RZF79" s="120"/>
      <c r="RZG79" s="120"/>
      <c r="RZH79" s="120"/>
      <c r="RZI79" s="120"/>
      <c r="RZJ79" s="120"/>
      <c r="RZK79" s="120"/>
      <c r="RZL79" s="120"/>
      <c r="RZM79" s="120"/>
      <c r="RZN79" s="120"/>
      <c r="RZO79" s="120"/>
      <c r="RZP79" s="120"/>
      <c r="RZQ79" s="120"/>
      <c r="RZR79" s="120"/>
      <c r="RZS79" s="120"/>
      <c r="RZT79" s="120"/>
      <c r="RZU79" s="120"/>
      <c r="RZV79" s="120"/>
      <c r="RZW79" s="120"/>
      <c r="RZX79" s="120"/>
      <c r="RZY79" s="120"/>
      <c r="RZZ79" s="120"/>
      <c r="SAA79" s="120"/>
      <c r="SAB79" s="120"/>
      <c r="SAC79" s="120"/>
      <c r="SAD79" s="120"/>
      <c r="SAE79" s="120"/>
      <c r="SAF79" s="120"/>
      <c r="SAG79" s="120"/>
      <c r="SAH79" s="120"/>
      <c r="SAI79" s="120"/>
      <c r="SAJ79" s="120"/>
      <c r="SAK79" s="120"/>
      <c r="SAL79" s="120"/>
      <c r="SAM79" s="120"/>
      <c r="SAN79" s="120"/>
      <c r="SAO79" s="120"/>
      <c r="SAP79" s="120"/>
      <c r="SAQ79" s="120"/>
      <c r="SAR79" s="120"/>
      <c r="SAS79" s="120"/>
      <c r="SAT79" s="120"/>
      <c r="SAU79" s="120"/>
      <c r="SAV79" s="120"/>
      <c r="SAW79" s="120"/>
      <c r="SAX79" s="120"/>
      <c r="SAY79" s="120"/>
      <c r="SAZ79" s="120"/>
      <c r="SBA79" s="120"/>
      <c r="SBB79" s="120"/>
      <c r="SBC79" s="120"/>
      <c r="SBD79" s="120"/>
      <c r="SBE79" s="120"/>
      <c r="SBF79" s="120"/>
      <c r="SBG79" s="120"/>
      <c r="SBH79" s="120"/>
      <c r="SBI79" s="120"/>
      <c r="SBJ79" s="120"/>
      <c r="SBK79" s="120"/>
      <c r="SBL79" s="120"/>
      <c r="SBM79" s="120"/>
      <c r="SBN79" s="120"/>
      <c r="SBO79" s="120"/>
      <c r="SBP79" s="120"/>
      <c r="SBQ79" s="120"/>
      <c r="SBR79" s="120"/>
      <c r="SBS79" s="120"/>
      <c r="SBT79" s="120"/>
      <c r="SBU79" s="120"/>
      <c r="SBV79" s="120"/>
      <c r="SBW79" s="120"/>
      <c r="SBX79" s="120"/>
      <c r="SBY79" s="120"/>
      <c r="SBZ79" s="120"/>
      <c r="SCA79" s="120"/>
      <c r="SCB79" s="120"/>
      <c r="SCC79" s="120"/>
      <c r="SCD79" s="120"/>
      <c r="SCE79" s="120"/>
      <c r="SCF79" s="120"/>
      <c r="SCG79" s="120"/>
      <c r="SCH79" s="120"/>
      <c r="SCI79" s="120"/>
      <c r="SCJ79" s="120"/>
      <c r="SCK79" s="120"/>
      <c r="SCL79" s="120"/>
      <c r="SCM79" s="120"/>
      <c r="SCN79" s="120"/>
      <c r="SCO79" s="120"/>
      <c r="SCP79" s="120"/>
      <c r="SCQ79" s="120"/>
      <c r="SCR79" s="120"/>
      <c r="SCS79" s="120"/>
      <c r="SCT79" s="120"/>
      <c r="SCU79" s="120"/>
      <c r="SCV79" s="120"/>
      <c r="SCW79" s="120"/>
      <c r="SCX79" s="120"/>
      <c r="SCY79" s="120"/>
      <c r="SCZ79" s="120"/>
      <c r="SDA79" s="120"/>
      <c r="SDB79" s="120"/>
      <c r="SDC79" s="120"/>
      <c r="SDD79" s="120"/>
      <c r="SDE79" s="120"/>
      <c r="SDF79" s="120"/>
      <c r="SDG79" s="120"/>
      <c r="SDH79" s="120"/>
      <c r="SDI79" s="120"/>
      <c r="SDJ79" s="120"/>
      <c r="SDK79" s="120"/>
      <c r="SDL79" s="120"/>
      <c r="SDM79" s="120"/>
      <c r="SDN79" s="120"/>
      <c r="SDO79" s="120"/>
      <c r="SDP79" s="120"/>
      <c r="SDQ79" s="120"/>
      <c r="SDR79" s="120"/>
      <c r="SDS79" s="120"/>
      <c r="SDT79" s="120"/>
      <c r="SDU79" s="120"/>
      <c r="SDV79" s="120"/>
      <c r="SDW79" s="120"/>
      <c r="SDX79" s="120"/>
      <c r="SDY79" s="120"/>
      <c r="SDZ79" s="120"/>
      <c r="SEA79" s="120"/>
      <c r="SEB79" s="120"/>
      <c r="SEC79" s="120"/>
      <c r="SED79" s="120"/>
      <c r="SEE79" s="120"/>
      <c r="SEF79" s="120"/>
      <c r="SEG79" s="120"/>
      <c r="SEH79" s="120"/>
      <c r="SEI79" s="120"/>
      <c r="SEJ79" s="120"/>
      <c r="SEK79" s="120"/>
      <c r="SEL79" s="120"/>
      <c r="SEM79" s="120"/>
      <c r="SEN79" s="120"/>
      <c r="SEO79" s="120"/>
      <c r="SEP79" s="120"/>
      <c r="SEQ79" s="120"/>
      <c r="SER79" s="120"/>
      <c r="SES79" s="120"/>
      <c r="SET79" s="120"/>
      <c r="SEU79" s="120"/>
      <c r="SEV79" s="120"/>
      <c r="SEW79" s="120"/>
      <c r="SEX79" s="120"/>
      <c r="SEY79" s="120"/>
      <c r="SEZ79" s="120"/>
      <c r="SFA79" s="120"/>
      <c r="SFB79" s="120"/>
      <c r="SFC79" s="120"/>
      <c r="SFD79" s="120"/>
      <c r="SFE79" s="120"/>
      <c r="SFF79" s="120"/>
      <c r="SFG79" s="120"/>
      <c r="SFH79" s="120"/>
      <c r="SFI79" s="120"/>
      <c r="SFJ79" s="120"/>
      <c r="SFK79" s="120"/>
      <c r="SFL79" s="120"/>
      <c r="SFM79" s="120"/>
      <c r="SFN79" s="120"/>
      <c r="SFO79" s="120"/>
      <c r="SFP79" s="120"/>
      <c r="SFQ79" s="120"/>
      <c r="SFR79" s="120"/>
      <c r="SFS79" s="120"/>
      <c r="SFT79" s="120"/>
      <c r="SFU79" s="120"/>
      <c r="SFV79" s="120"/>
      <c r="SFW79" s="120"/>
      <c r="SFX79" s="120"/>
      <c r="SFY79" s="120"/>
      <c r="SFZ79" s="120"/>
      <c r="SGA79" s="120"/>
      <c r="SGB79" s="120"/>
      <c r="SGC79" s="120"/>
      <c r="SGD79" s="120"/>
      <c r="SGE79" s="120"/>
      <c r="SGF79" s="120"/>
      <c r="SGG79" s="120"/>
      <c r="SGH79" s="120"/>
      <c r="SGI79" s="120"/>
      <c r="SGJ79" s="120"/>
      <c r="SGK79" s="120"/>
      <c r="SGL79" s="120"/>
      <c r="SGM79" s="120"/>
      <c r="SGN79" s="120"/>
      <c r="SGO79" s="120"/>
      <c r="SGP79" s="120"/>
      <c r="SGQ79" s="120"/>
      <c r="SGR79" s="120"/>
      <c r="SGS79" s="120"/>
      <c r="SGT79" s="120"/>
      <c r="SGU79" s="120"/>
      <c r="SGV79" s="120"/>
      <c r="SGW79" s="120"/>
      <c r="SGX79" s="120"/>
      <c r="SGY79" s="120"/>
      <c r="SGZ79" s="120"/>
      <c r="SHA79" s="120"/>
      <c r="SHB79" s="120"/>
      <c r="SHC79" s="120"/>
      <c r="SHD79" s="120"/>
      <c r="SHE79" s="120"/>
      <c r="SHF79" s="120"/>
      <c r="SHG79" s="120"/>
      <c r="SHH79" s="120"/>
      <c r="SHI79" s="120"/>
      <c r="SHJ79" s="120"/>
      <c r="SHK79" s="120"/>
      <c r="SHL79" s="120"/>
      <c r="SHM79" s="120"/>
      <c r="SHN79" s="120"/>
      <c r="SHO79" s="120"/>
      <c r="SHP79" s="120"/>
      <c r="SHQ79" s="120"/>
      <c r="SHR79" s="120"/>
      <c r="SHS79" s="120"/>
      <c r="SHT79" s="120"/>
      <c r="SHU79" s="120"/>
      <c r="SHV79" s="120"/>
      <c r="SHW79" s="120"/>
      <c r="SHX79" s="120"/>
      <c r="SHY79" s="120"/>
      <c r="SHZ79" s="120"/>
      <c r="SIA79" s="120"/>
      <c r="SIB79" s="120"/>
      <c r="SIC79" s="120"/>
      <c r="SID79" s="120"/>
      <c r="SIE79" s="120"/>
      <c r="SIF79" s="120"/>
      <c r="SIG79" s="120"/>
      <c r="SIH79" s="120"/>
      <c r="SII79" s="120"/>
      <c r="SIJ79" s="120"/>
      <c r="SIK79" s="120"/>
      <c r="SIL79" s="120"/>
      <c r="SIM79" s="120"/>
      <c r="SIN79" s="120"/>
      <c r="SIO79" s="120"/>
      <c r="SIP79" s="120"/>
      <c r="SIQ79" s="120"/>
      <c r="SIR79" s="120"/>
      <c r="SIS79" s="120"/>
      <c r="SIT79" s="120"/>
      <c r="SIU79" s="120"/>
      <c r="SIV79" s="120"/>
      <c r="SIW79" s="120"/>
      <c r="SIX79" s="120"/>
      <c r="SIY79" s="120"/>
      <c r="SIZ79" s="120"/>
      <c r="SJA79" s="120"/>
      <c r="SJB79" s="120"/>
      <c r="SJC79" s="120"/>
      <c r="SJD79" s="120"/>
      <c r="SJE79" s="120"/>
      <c r="SJF79" s="120"/>
      <c r="SJG79" s="120"/>
      <c r="SJH79" s="120"/>
      <c r="SJI79" s="120"/>
      <c r="SJJ79" s="120"/>
      <c r="SJK79" s="120"/>
      <c r="SJL79" s="120"/>
      <c r="SJM79" s="120"/>
      <c r="SJN79" s="120"/>
      <c r="SJO79" s="120"/>
      <c r="SJP79" s="120"/>
      <c r="SJQ79" s="120"/>
      <c r="SJR79" s="120"/>
      <c r="SJS79" s="120"/>
      <c r="SJT79" s="120"/>
      <c r="SJU79" s="120"/>
      <c r="SJV79" s="120"/>
      <c r="SJW79" s="120"/>
      <c r="SJX79" s="120"/>
      <c r="SJY79" s="120"/>
      <c r="SJZ79" s="120"/>
      <c r="SKA79" s="120"/>
      <c r="SKB79" s="120"/>
      <c r="SKC79" s="120"/>
      <c r="SKD79" s="120"/>
      <c r="SKE79" s="120"/>
      <c r="SKF79" s="120"/>
      <c r="SKG79" s="120"/>
      <c r="SKH79" s="120"/>
      <c r="SKI79" s="120"/>
      <c r="SKJ79" s="120"/>
      <c r="SKK79" s="120"/>
      <c r="SKL79" s="120"/>
      <c r="SKM79" s="120"/>
      <c r="SKN79" s="120"/>
      <c r="SKO79" s="120"/>
      <c r="SKP79" s="120"/>
      <c r="SKQ79" s="120"/>
      <c r="SKR79" s="120"/>
      <c r="SKS79" s="120"/>
      <c r="SKT79" s="120"/>
      <c r="SKU79" s="120"/>
      <c r="SKV79" s="120"/>
      <c r="SKW79" s="120"/>
      <c r="SKX79" s="120"/>
      <c r="SKY79" s="120"/>
      <c r="SKZ79" s="120"/>
      <c r="SLA79" s="120"/>
      <c r="SLB79" s="120"/>
      <c r="SLC79" s="120"/>
      <c r="SLD79" s="120"/>
      <c r="SLE79" s="120"/>
      <c r="SLF79" s="120"/>
      <c r="SLG79" s="120"/>
      <c r="SLH79" s="120"/>
      <c r="SLI79" s="120"/>
      <c r="SLJ79" s="120"/>
      <c r="SLK79" s="120"/>
      <c r="SLL79" s="120"/>
      <c r="SLM79" s="120"/>
      <c r="SLN79" s="120"/>
      <c r="SLO79" s="120"/>
      <c r="SLP79" s="120"/>
      <c r="SLQ79" s="120"/>
      <c r="SLR79" s="120"/>
      <c r="SLS79" s="120"/>
      <c r="SLT79" s="120"/>
      <c r="SLU79" s="120"/>
      <c r="SLV79" s="120"/>
      <c r="SLW79" s="120"/>
      <c r="SLX79" s="120"/>
      <c r="SLY79" s="120"/>
      <c r="SLZ79" s="120"/>
      <c r="SMA79" s="120"/>
      <c r="SMB79" s="120"/>
      <c r="SMC79" s="120"/>
      <c r="SMD79" s="120"/>
      <c r="SME79" s="120"/>
      <c r="SMF79" s="120"/>
      <c r="SMG79" s="120"/>
      <c r="SMH79" s="120"/>
      <c r="SMI79" s="120"/>
      <c r="SMJ79" s="120"/>
      <c r="SMK79" s="120"/>
      <c r="SML79" s="120"/>
      <c r="SMM79" s="120"/>
      <c r="SMN79" s="120"/>
      <c r="SMO79" s="120"/>
      <c r="SMP79" s="120"/>
      <c r="SMQ79" s="120"/>
      <c r="SMR79" s="120"/>
      <c r="SMS79" s="120"/>
      <c r="SMT79" s="120"/>
      <c r="SMU79" s="120"/>
      <c r="SMV79" s="120"/>
      <c r="SMW79" s="120"/>
      <c r="SMX79" s="120"/>
      <c r="SMY79" s="120"/>
      <c r="SMZ79" s="120"/>
      <c r="SNA79" s="120"/>
      <c r="SNB79" s="120"/>
      <c r="SNC79" s="120"/>
      <c r="SND79" s="120"/>
      <c r="SNE79" s="120"/>
      <c r="SNF79" s="120"/>
      <c r="SNG79" s="120"/>
      <c r="SNH79" s="120"/>
      <c r="SNI79" s="120"/>
      <c r="SNJ79" s="120"/>
      <c r="SNK79" s="120"/>
      <c r="SNL79" s="120"/>
      <c r="SNM79" s="120"/>
      <c r="SNN79" s="120"/>
      <c r="SNO79" s="120"/>
      <c r="SNP79" s="120"/>
      <c r="SNQ79" s="120"/>
      <c r="SNR79" s="120"/>
      <c r="SNS79" s="120"/>
      <c r="SNT79" s="120"/>
      <c r="SNU79" s="120"/>
      <c r="SNV79" s="120"/>
      <c r="SNW79" s="120"/>
      <c r="SNX79" s="120"/>
      <c r="SNY79" s="120"/>
      <c r="SNZ79" s="120"/>
      <c r="SOA79" s="120"/>
      <c r="SOB79" s="120"/>
      <c r="SOC79" s="120"/>
      <c r="SOD79" s="120"/>
      <c r="SOE79" s="120"/>
      <c r="SOF79" s="120"/>
      <c r="SOG79" s="120"/>
      <c r="SOH79" s="120"/>
      <c r="SOI79" s="120"/>
      <c r="SOJ79" s="120"/>
      <c r="SOK79" s="120"/>
      <c r="SOL79" s="120"/>
      <c r="SOM79" s="120"/>
      <c r="SON79" s="120"/>
      <c r="SOO79" s="120"/>
      <c r="SOP79" s="120"/>
      <c r="SOQ79" s="120"/>
      <c r="SOR79" s="120"/>
      <c r="SOS79" s="120"/>
      <c r="SOT79" s="120"/>
      <c r="SOU79" s="120"/>
      <c r="SOV79" s="120"/>
      <c r="SOW79" s="120"/>
      <c r="SOX79" s="120"/>
      <c r="SOY79" s="120"/>
      <c r="SOZ79" s="120"/>
      <c r="SPA79" s="120"/>
      <c r="SPB79" s="120"/>
      <c r="SPC79" s="120"/>
      <c r="SPD79" s="120"/>
      <c r="SPE79" s="120"/>
      <c r="SPF79" s="120"/>
      <c r="SPG79" s="120"/>
      <c r="SPH79" s="120"/>
      <c r="SPI79" s="120"/>
      <c r="SPJ79" s="120"/>
      <c r="SPK79" s="120"/>
      <c r="SPL79" s="120"/>
      <c r="SPM79" s="120"/>
      <c r="SPN79" s="120"/>
      <c r="SPO79" s="120"/>
      <c r="SPP79" s="120"/>
      <c r="SPQ79" s="120"/>
      <c r="SPR79" s="120"/>
      <c r="SPS79" s="120"/>
      <c r="SPT79" s="120"/>
      <c r="SPU79" s="120"/>
      <c r="SPV79" s="120"/>
      <c r="SPW79" s="120"/>
      <c r="SPX79" s="120"/>
      <c r="SPY79" s="120"/>
      <c r="SPZ79" s="120"/>
      <c r="SQA79" s="120"/>
      <c r="SQB79" s="120"/>
      <c r="SQC79" s="120"/>
      <c r="SQD79" s="120"/>
      <c r="SQE79" s="120"/>
      <c r="SQF79" s="120"/>
      <c r="SQG79" s="120"/>
      <c r="SQH79" s="120"/>
      <c r="SQI79" s="120"/>
      <c r="SQJ79" s="120"/>
      <c r="SQK79" s="120"/>
      <c r="SQL79" s="120"/>
      <c r="SQM79" s="120"/>
      <c r="SQN79" s="120"/>
      <c r="SQO79" s="120"/>
      <c r="SQP79" s="120"/>
      <c r="SQQ79" s="120"/>
      <c r="SQR79" s="120"/>
      <c r="SQS79" s="120"/>
      <c r="SQT79" s="120"/>
      <c r="SQU79" s="120"/>
      <c r="SQV79" s="120"/>
      <c r="SQW79" s="120"/>
      <c r="SQX79" s="120"/>
      <c r="SQY79" s="120"/>
      <c r="SQZ79" s="120"/>
      <c r="SRA79" s="120"/>
      <c r="SRB79" s="120"/>
      <c r="SRC79" s="120"/>
      <c r="SRD79" s="120"/>
      <c r="SRE79" s="120"/>
      <c r="SRF79" s="120"/>
      <c r="SRG79" s="120"/>
      <c r="SRH79" s="120"/>
      <c r="SRI79" s="120"/>
      <c r="SRJ79" s="120"/>
      <c r="SRK79" s="120"/>
      <c r="SRL79" s="120"/>
      <c r="SRM79" s="120"/>
      <c r="SRN79" s="120"/>
      <c r="SRO79" s="120"/>
      <c r="SRP79" s="120"/>
      <c r="SRQ79" s="120"/>
      <c r="SRR79" s="120"/>
      <c r="SRS79" s="120"/>
      <c r="SRT79" s="120"/>
      <c r="SRU79" s="120"/>
      <c r="SRV79" s="120"/>
      <c r="SRW79" s="120"/>
      <c r="SRX79" s="120"/>
      <c r="SRY79" s="120"/>
      <c r="SRZ79" s="120"/>
      <c r="SSA79" s="120"/>
      <c r="SSB79" s="120"/>
      <c r="SSC79" s="120"/>
      <c r="SSD79" s="120"/>
      <c r="SSE79" s="120"/>
      <c r="SSF79" s="120"/>
      <c r="SSG79" s="120"/>
      <c r="SSH79" s="120"/>
      <c r="SSI79" s="120"/>
      <c r="SSJ79" s="120"/>
      <c r="SSK79" s="120"/>
      <c r="SSL79" s="120"/>
      <c r="SSM79" s="120"/>
      <c r="SSN79" s="120"/>
      <c r="SSO79" s="120"/>
      <c r="SSP79" s="120"/>
      <c r="SSQ79" s="120"/>
      <c r="SSR79" s="120"/>
      <c r="SSS79" s="120"/>
      <c r="SST79" s="120"/>
      <c r="SSU79" s="120"/>
      <c r="SSV79" s="120"/>
      <c r="SSW79" s="120"/>
      <c r="SSX79" s="120"/>
      <c r="SSY79" s="120"/>
      <c r="SSZ79" s="120"/>
      <c r="STA79" s="120"/>
      <c r="STB79" s="120"/>
      <c r="STC79" s="120"/>
      <c r="STD79" s="120"/>
      <c r="STE79" s="120"/>
      <c r="STF79" s="120"/>
      <c r="STG79" s="120"/>
      <c r="STH79" s="120"/>
      <c r="STI79" s="120"/>
      <c r="STJ79" s="120"/>
      <c r="STK79" s="120"/>
      <c r="STL79" s="120"/>
      <c r="STM79" s="120"/>
      <c r="STN79" s="120"/>
      <c r="STO79" s="120"/>
      <c r="STP79" s="120"/>
      <c r="STQ79" s="120"/>
      <c r="STR79" s="120"/>
      <c r="STS79" s="120"/>
      <c r="STT79" s="120"/>
      <c r="STU79" s="120"/>
      <c r="STV79" s="120"/>
      <c r="STW79" s="120"/>
      <c r="STX79" s="120"/>
      <c r="STY79" s="120"/>
      <c r="STZ79" s="120"/>
      <c r="SUA79" s="120"/>
      <c r="SUB79" s="120"/>
      <c r="SUC79" s="120"/>
      <c r="SUD79" s="120"/>
      <c r="SUE79" s="120"/>
      <c r="SUF79" s="120"/>
      <c r="SUG79" s="120"/>
      <c r="SUH79" s="120"/>
      <c r="SUI79" s="120"/>
      <c r="SUJ79" s="120"/>
      <c r="SUK79" s="120"/>
      <c r="SUL79" s="120"/>
      <c r="SUM79" s="120"/>
      <c r="SUN79" s="120"/>
      <c r="SUO79" s="120"/>
      <c r="SUP79" s="120"/>
      <c r="SUQ79" s="120"/>
      <c r="SUR79" s="120"/>
      <c r="SUS79" s="120"/>
      <c r="SUT79" s="120"/>
      <c r="SUU79" s="120"/>
      <c r="SUV79" s="120"/>
      <c r="SUW79" s="120"/>
      <c r="SUX79" s="120"/>
      <c r="SUY79" s="120"/>
      <c r="SUZ79" s="120"/>
      <c r="SVA79" s="120"/>
      <c r="SVB79" s="120"/>
      <c r="SVC79" s="120"/>
      <c r="SVD79" s="120"/>
      <c r="SVE79" s="120"/>
      <c r="SVF79" s="120"/>
      <c r="SVG79" s="120"/>
      <c r="SVH79" s="120"/>
      <c r="SVI79" s="120"/>
      <c r="SVJ79" s="120"/>
      <c r="SVK79" s="120"/>
      <c r="SVL79" s="120"/>
      <c r="SVM79" s="120"/>
      <c r="SVN79" s="120"/>
      <c r="SVO79" s="120"/>
      <c r="SVP79" s="120"/>
      <c r="SVQ79" s="120"/>
      <c r="SVR79" s="120"/>
      <c r="SVS79" s="120"/>
      <c r="SVT79" s="120"/>
      <c r="SVU79" s="120"/>
      <c r="SVV79" s="120"/>
      <c r="SVW79" s="120"/>
      <c r="SVX79" s="120"/>
      <c r="SVY79" s="120"/>
      <c r="SVZ79" s="120"/>
      <c r="SWA79" s="120"/>
      <c r="SWB79" s="120"/>
      <c r="SWC79" s="120"/>
      <c r="SWD79" s="120"/>
      <c r="SWE79" s="120"/>
      <c r="SWF79" s="120"/>
      <c r="SWG79" s="120"/>
      <c r="SWH79" s="120"/>
      <c r="SWI79" s="120"/>
      <c r="SWJ79" s="120"/>
      <c r="SWK79" s="120"/>
      <c r="SWL79" s="120"/>
      <c r="SWM79" s="120"/>
      <c r="SWN79" s="120"/>
      <c r="SWO79" s="120"/>
      <c r="SWP79" s="120"/>
      <c r="SWQ79" s="120"/>
      <c r="SWR79" s="120"/>
      <c r="SWS79" s="120"/>
      <c r="SWT79" s="120"/>
      <c r="SWU79" s="120"/>
      <c r="SWV79" s="120"/>
      <c r="SWW79" s="120"/>
      <c r="SWX79" s="120"/>
      <c r="SWY79" s="120"/>
      <c r="SWZ79" s="120"/>
      <c r="SXA79" s="120"/>
      <c r="SXB79" s="120"/>
      <c r="SXC79" s="120"/>
      <c r="SXD79" s="120"/>
      <c r="SXE79" s="120"/>
      <c r="SXF79" s="120"/>
      <c r="SXG79" s="120"/>
      <c r="SXH79" s="120"/>
      <c r="SXI79" s="120"/>
      <c r="SXJ79" s="120"/>
      <c r="SXK79" s="120"/>
      <c r="SXL79" s="120"/>
      <c r="SXM79" s="120"/>
      <c r="SXN79" s="120"/>
      <c r="SXO79" s="120"/>
      <c r="SXP79" s="120"/>
      <c r="SXQ79" s="120"/>
      <c r="SXR79" s="120"/>
      <c r="SXS79" s="120"/>
      <c r="SXT79" s="120"/>
      <c r="SXU79" s="120"/>
      <c r="SXV79" s="120"/>
      <c r="SXW79" s="120"/>
      <c r="SXX79" s="120"/>
      <c r="SXY79" s="120"/>
      <c r="SXZ79" s="120"/>
      <c r="SYA79" s="120"/>
      <c r="SYB79" s="120"/>
      <c r="SYC79" s="120"/>
      <c r="SYD79" s="120"/>
      <c r="SYE79" s="120"/>
      <c r="SYF79" s="120"/>
      <c r="SYG79" s="120"/>
      <c r="SYH79" s="120"/>
      <c r="SYI79" s="120"/>
      <c r="SYJ79" s="120"/>
      <c r="SYK79" s="120"/>
      <c r="SYL79" s="120"/>
      <c r="SYM79" s="120"/>
      <c r="SYN79" s="120"/>
      <c r="SYO79" s="120"/>
      <c r="SYP79" s="120"/>
      <c r="SYQ79" s="120"/>
      <c r="SYR79" s="120"/>
      <c r="SYS79" s="120"/>
      <c r="SYT79" s="120"/>
      <c r="SYU79" s="120"/>
      <c r="SYV79" s="120"/>
      <c r="SYW79" s="120"/>
      <c r="SYX79" s="120"/>
      <c r="SYY79" s="120"/>
      <c r="SYZ79" s="120"/>
      <c r="SZA79" s="120"/>
      <c r="SZB79" s="120"/>
      <c r="SZC79" s="120"/>
      <c r="SZD79" s="120"/>
      <c r="SZE79" s="120"/>
      <c r="SZF79" s="120"/>
      <c r="SZG79" s="120"/>
      <c r="SZH79" s="120"/>
      <c r="SZI79" s="120"/>
      <c r="SZJ79" s="120"/>
      <c r="SZK79" s="120"/>
      <c r="SZL79" s="120"/>
      <c r="SZM79" s="120"/>
      <c r="SZN79" s="120"/>
      <c r="SZO79" s="120"/>
      <c r="SZP79" s="120"/>
      <c r="SZQ79" s="120"/>
      <c r="SZR79" s="120"/>
      <c r="SZS79" s="120"/>
      <c r="SZT79" s="120"/>
      <c r="SZU79" s="120"/>
      <c r="SZV79" s="120"/>
      <c r="SZW79" s="120"/>
      <c r="SZX79" s="120"/>
      <c r="SZY79" s="120"/>
      <c r="SZZ79" s="120"/>
      <c r="TAA79" s="120"/>
      <c r="TAB79" s="120"/>
      <c r="TAC79" s="120"/>
      <c r="TAD79" s="120"/>
      <c r="TAE79" s="120"/>
      <c r="TAF79" s="120"/>
      <c r="TAG79" s="120"/>
      <c r="TAH79" s="120"/>
      <c r="TAI79" s="120"/>
      <c r="TAJ79" s="120"/>
      <c r="TAK79" s="120"/>
      <c r="TAL79" s="120"/>
      <c r="TAM79" s="120"/>
      <c r="TAN79" s="120"/>
      <c r="TAO79" s="120"/>
      <c r="TAP79" s="120"/>
      <c r="TAQ79" s="120"/>
      <c r="TAR79" s="120"/>
      <c r="TAS79" s="120"/>
      <c r="TAT79" s="120"/>
      <c r="TAU79" s="120"/>
      <c r="TAV79" s="120"/>
      <c r="TAW79" s="120"/>
      <c r="TAX79" s="120"/>
      <c r="TAY79" s="120"/>
      <c r="TAZ79" s="120"/>
      <c r="TBA79" s="120"/>
      <c r="TBB79" s="120"/>
      <c r="TBC79" s="120"/>
      <c r="TBD79" s="120"/>
      <c r="TBE79" s="120"/>
      <c r="TBF79" s="120"/>
      <c r="TBG79" s="120"/>
      <c r="TBH79" s="120"/>
      <c r="TBI79" s="120"/>
      <c r="TBJ79" s="120"/>
      <c r="TBK79" s="120"/>
      <c r="TBL79" s="120"/>
      <c r="TBM79" s="120"/>
      <c r="TBN79" s="120"/>
      <c r="TBO79" s="120"/>
      <c r="TBP79" s="120"/>
      <c r="TBQ79" s="120"/>
      <c r="TBR79" s="120"/>
      <c r="TBS79" s="120"/>
      <c r="TBT79" s="120"/>
      <c r="TBU79" s="120"/>
      <c r="TBV79" s="120"/>
      <c r="TBW79" s="120"/>
      <c r="TBX79" s="120"/>
      <c r="TBY79" s="120"/>
      <c r="TBZ79" s="120"/>
      <c r="TCA79" s="120"/>
      <c r="TCB79" s="120"/>
      <c r="TCC79" s="120"/>
      <c r="TCD79" s="120"/>
      <c r="TCE79" s="120"/>
      <c r="TCF79" s="120"/>
      <c r="TCG79" s="120"/>
      <c r="TCH79" s="120"/>
      <c r="TCI79" s="120"/>
      <c r="TCJ79" s="120"/>
      <c r="TCK79" s="120"/>
      <c r="TCL79" s="120"/>
      <c r="TCM79" s="120"/>
      <c r="TCN79" s="120"/>
      <c r="TCO79" s="120"/>
      <c r="TCP79" s="120"/>
      <c r="TCQ79" s="120"/>
      <c r="TCR79" s="120"/>
      <c r="TCS79" s="120"/>
      <c r="TCT79" s="120"/>
      <c r="TCU79" s="120"/>
      <c r="TCV79" s="120"/>
      <c r="TCW79" s="120"/>
      <c r="TCX79" s="120"/>
      <c r="TCY79" s="120"/>
      <c r="TCZ79" s="120"/>
      <c r="TDA79" s="120"/>
      <c r="TDB79" s="120"/>
      <c r="TDC79" s="120"/>
      <c r="TDD79" s="120"/>
      <c r="TDE79" s="120"/>
      <c r="TDF79" s="120"/>
      <c r="TDG79" s="120"/>
      <c r="TDH79" s="120"/>
      <c r="TDI79" s="120"/>
      <c r="TDJ79" s="120"/>
      <c r="TDK79" s="120"/>
      <c r="TDL79" s="120"/>
      <c r="TDM79" s="120"/>
      <c r="TDN79" s="120"/>
      <c r="TDO79" s="120"/>
      <c r="TDP79" s="120"/>
      <c r="TDQ79" s="120"/>
      <c r="TDR79" s="120"/>
      <c r="TDS79" s="120"/>
      <c r="TDT79" s="120"/>
      <c r="TDU79" s="120"/>
      <c r="TDV79" s="120"/>
      <c r="TDW79" s="120"/>
      <c r="TDX79" s="120"/>
      <c r="TDY79" s="120"/>
      <c r="TDZ79" s="120"/>
      <c r="TEA79" s="120"/>
      <c r="TEB79" s="120"/>
      <c r="TEC79" s="120"/>
      <c r="TED79" s="120"/>
      <c r="TEE79" s="120"/>
      <c r="TEF79" s="120"/>
      <c r="TEG79" s="120"/>
      <c r="TEH79" s="120"/>
      <c r="TEI79" s="120"/>
      <c r="TEJ79" s="120"/>
      <c r="TEK79" s="120"/>
      <c r="TEL79" s="120"/>
      <c r="TEM79" s="120"/>
      <c r="TEN79" s="120"/>
      <c r="TEO79" s="120"/>
      <c r="TEP79" s="120"/>
      <c r="TEQ79" s="120"/>
      <c r="TER79" s="120"/>
      <c r="TES79" s="120"/>
      <c r="TET79" s="120"/>
      <c r="TEU79" s="120"/>
      <c r="TEV79" s="120"/>
      <c r="TEW79" s="120"/>
      <c r="TEX79" s="120"/>
      <c r="TEY79" s="120"/>
      <c r="TEZ79" s="120"/>
      <c r="TFA79" s="120"/>
      <c r="TFB79" s="120"/>
      <c r="TFC79" s="120"/>
      <c r="TFD79" s="120"/>
      <c r="TFE79" s="120"/>
      <c r="TFF79" s="120"/>
      <c r="TFG79" s="120"/>
      <c r="TFH79" s="120"/>
      <c r="TFI79" s="120"/>
      <c r="TFJ79" s="120"/>
      <c r="TFK79" s="120"/>
      <c r="TFL79" s="120"/>
      <c r="TFM79" s="120"/>
      <c r="TFN79" s="120"/>
      <c r="TFO79" s="120"/>
      <c r="TFP79" s="120"/>
      <c r="TFQ79" s="120"/>
      <c r="TFR79" s="120"/>
      <c r="TFS79" s="120"/>
      <c r="TFT79" s="120"/>
      <c r="TFU79" s="120"/>
      <c r="TFV79" s="120"/>
      <c r="TFW79" s="120"/>
      <c r="TFX79" s="120"/>
      <c r="TFY79" s="120"/>
      <c r="TFZ79" s="120"/>
      <c r="TGA79" s="120"/>
      <c r="TGB79" s="120"/>
      <c r="TGC79" s="120"/>
      <c r="TGD79" s="120"/>
      <c r="TGE79" s="120"/>
      <c r="TGF79" s="120"/>
      <c r="TGG79" s="120"/>
      <c r="TGH79" s="120"/>
      <c r="TGI79" s="120"/>
      <c r="TGJ79" s="120"/>
      <c r="TGK79" s="120"/>
      <c r="TGL79" s="120"/>
      <c r="TGM79" s="120"/>
      <c r="TGN79" s="120"/>
      <c r="TGO79" s="120"/>
      <c r="TGP79" s="120"/>
      <c r="TGQ79" s="120"/>
      <c r="TGR79" s="120"/>
      <c r="TGS79" s="120"/>
      <c r="TGT79" s="120"/>
      <c r="TGU79" s="120"/>
      <c r="TGV79" s="120"/>
      <c r="TGW79" s="120"/>
      <c r="TGX79" s="120"/>
      <c r="TGY79" s="120"/>
      <c r="TGZ79" s="120"/>
      <c r="THA79" s="120"/>
      <c r="THB79" s="120"/>
      <c r="THC79" s="120"/>
      <c r="THD79" s="120"/>
      <c r="THE79" s="120"/>
      <c r="THF79" s="120"/>
      <c r="THG79" s="120"/>
      <c r="THH79" s="120"/>
      <c r="THI79" s="120"/>
      <c r="THJ79" s="120"/>
      <c r="THK79" s="120"/>
      <c r="THL79" s="120"/>
      <c r="THM79" s="120"/>
      <c r="THN79" s="120"/>
      <c r="THO79" s="120"/>
      <c r="THP79" s="120"/>
      <c r="THQ79" s="120"/>
      <c r="THR79" s="120"/>
      <c r="THS79" s="120"/>
      <c r="THT79" s="120"/>
      <c r="THU79" s="120"/>
      <c r="THV79" s="120"/>
      <c r="THW79" s="120"/>
      <c r="THX79" s="120"/>
      <c r="THY79" s="120"/>
      <c r="THZ79" s="120"/>
      <c r="TIA79" s="120"/>
      <c r="TIB79" s="120"/>
      <c r="TIC79" s="120"/>
      <c r="TID79" s="120"/>
      <c r="TIE79" s="120"/>
      <c r="TIF79" s="120"/>
      <c r="TIG79" s="120"/>
      <c r="TIH79" s="120"/>
      <c r="TII79" s="120"/>
      <c r="TIJ79" s="120"/>
      <c r="TIK79" s="120"/>
      <c r="TIL79" s="120"/>
      <c r="TIM79" s="120"/>
      <c r="TIN79" s="120"/>
      <c r="TIO79" s="120"/>
      <c r="TIP79" s="120"/>
      <c r="TIQ79" s="120"/>
      <c r="TIR79" s="120"/>
      <c r="TIS79" s="120"/>
      <c r="TIT79" s="120"/>
      <c r="TIU79" s="120"/>
      <c r="TIV79" s="120"/>
      <c r="TIW79" s="120"/>
      <c r="TIX79" s="120"/>
      <c r="TIY79" s="120"/>
      <c r="TIZ79" s="120"/>
      <c r="TJA79" s="120"/>
      <c r="TJB79" s="120"/>
      <c r="TJC79" s="120"/>
      <c r="TJD79" s="120"/>
      <c r="TJE79" s="120"/>
      <c r="TJF79" s="120"/>
      <c r="TJG79" s="120"/>
      <c r="TJH79" s="120"/>
      <c r="TJI79" s="120"/>
      <c r="TJJ79" s="120"/>
      <c r="TJK79" s="120"/>
      <c r="TJL79" s="120"/>
      <c r="TJM79" s="120"/>
      <c r="TJN79" s="120"/>
      <c r="TJO79" s="120"/>
      <c r="TJP79" s="120"/>
      <c r="TJQ79" s="120"/>
      <c r="TJR79" s="120"/>
      <c r="TJS79" s="120"/>
      <c r="TJT79" s="120"/>
      <c r="TJU79" s="120"/>
      <c r="TJV79" s="120"/>
      <c r="TJW79" s="120"/>
      <c r="TJX79" s="120"/>
      <c r="TJY79" s="120"/>
      <c r="TJZ79" s="120"/>
      <c r="TKA79" s="120"/>
      <c r="TKB79" s="120"/>
      <c r="TKC79" s="120"/>
      <c r="TKD79" s="120"/>
      <c r="TKE79" s="120"/>
      <c r="TKF79" s="120"/>
      <c r="TKG79" s="120"/>
      <c r="TKH79" s="120"/>
      <c r="TKI79" s="120"/>
      <c r="TKJ79" s="120"/>
      <c r="TKK79" s="120"/>
      <c r="TKL79" s="120"/>
      <c r="TKM79" s="120"/>
      <c r="TKN79" s="120"/>
      <c r="TKO79" s="120"/>
      <c r="TKP79" s="120"/>
      <c r="TKQ79" s="120"/>
      <c r="TKR79" s="120"/>
      <c r="TKS79" s="120"/>
      <c r="TKT79" s="120"/>
      <c r="TKU79" s="120"/>
      <c r="TKV79" s="120"/>
      <c r="TKW79" s="120"/>
      <c r="TKX79" s="120"/>
      <c r="TKY79" s="120"/>
      <c r="TKZ79" s="120"/>
      <c r="TLA79" s="120"/>
      <c r="TLB79" s="120"/>
      <c r="TLC79" s="120"/>
      <c r="TLD79" s="120"/>
      <c r="TLE79" s="120"/>
      <c r="TLF79" s="120"/>
      <c r="TLG79" s="120"/>
      <c r="TLH79" s="120"/>
      <c r="TLI79" s="120"/>
      <c r="TLJ79" s="120"/>
      <c r="TLK79" s="120"/>
      <c r="TLL79" s="120"/>
      <c r="TLM79" s="120"/>
      <c r="TLN79" s="120"/>
      <c r="TLO79" s="120"/>
      <c r="TLP79" s="120"/>
      <c r="TLQ79" s="120"/>
      <c r="TLR79" s="120"/>
      <c r="TLS79" s="120"/>
      <c r="TLT79" s="120"/>
      <c r="TLU79" s="120"/>
      <c r="TLV79" s="120"/>
      <c r="TLW79" s="120"/>
      <c r="TLX79" s="120"/>
      <c r="TLY79" s="120"/>
      <c r="TLZ79" s="120"/>
      <c r="TMA79" s="120"/>
      <c r="TMB79" s="120"/>
      <c r="TMC79" s="120"/>
      <c r="TMD79" s="120"/>
      <c r="TME79" s="120"/>
      <c r="TMF79" s="120"/>
      <c r="TMG79" s="120"/>
      <c r="TMH79" s="120"/>
      <c r="TMI79" s="120"/>
      <c r="TMJ79" s="120"/>
      <c r="TMK79" s="120"/>
      <c r="TML79" s="120"/>
      <c r="TMM79" s="120"/>
      <c r="TMN79" s="120"/>
      <c r="TMO79" s="120"/>
      <c r="TMP79" s="120"/>
      <c r="TMQ79" s="120"/>
      <c r="TMR79" s="120"/>
      <c r="TMS79" s="120"/>
      <c r="TMT79" s="120"/>
      <c r="TMU79" s="120"/>
      <c r="TMV79" s="120"/>
      <c r="TMW79" s="120"/>
      <c r="TMX79" s="120"/>
      <c r="TMY79" s="120"/>
      <c r="TMZ79" s="120"/>
      <c r="TNA79" s="120"/>
      <c r="TNB79" s="120"/>
      <c r="TNC79" s="120"/>
      <c r="TND79" s="120"/>
      <c r="TNE79" s="120"/>
      <c r="TNF79" s="120"/>
      <c r="TNG79" s="120"/>
      <c r="TNH79" s="120"/>
      <c r="TNI79" s="120"/>
      <c r="TNJ79" s="120"/>
      <c r="TNK79" s="120"/>
      <c r="TNL79" s="120"/>
      <c r="TNM79" s="120"/>
      <c r="TNN79" s="120"/>
      <c r="TNO79" s="120"/>
      <c r="TNP79" s="120"/>
      <c r="TNQ79" s="120"/>
      <c r="TNR79" s="120"/>
      <c r="TNS79" s="120"/>
      <c r="TNT79" s="120"/>
      <c r="TNU79" s="120"/>
      <c r="TNV79" s="120"/>
      <c r="TNW79" s="120"/>
      <c r="TNX79" s="120"/>
      <c r="TNY79" s="120"/>
      <c r="TNZ79" s="120"/>
      <c r="TOA79" s="120"/>
      <c r="TOB79" s="120"/>
      <c r="TOC79" s="120"/>
      <c r="TOD79" s="120"/>
      <c r="TOE79" s="120"/>
      <c r="TOF79" s="120"/>
      <c r="TOG79" s="120"/>
      <c r="TOH79" s="120"/>
      <c r="TOI79" s="120"/>
      <c r="TOJ79" s="120"/>
      <c r="TOK79" s="120"/>
      <c r="TOL79" s="120"/>
      <c r="TOM79" s="120"/>
      <c r="TON79" s="120"/>
      <c r="TOO79" s="120"/>
      <c r="TOP79" s="120"/>
      <c r="TOQ79" s="120"/>
      <c r="TOR79" s="120"/>
      <c r="TOS79" s="120"/>
      <c r="TOT79" s="120"/>
      <c r="TOU79" s="120"/>
      <c r="TOV79" s="120"/>
      <c r="TOW79" s="120"/>
      <c r="TOX79" s="120"/>
      <c r="TOY79" s="120"/>
      <c r="TOZ79" s="120"/>
      <c r="TPA79" s="120"/>
      <c r="TPB79" s="120"/>
      <c r="TPC79" s="120"/>
      <c r="TPD79" s="120"/>
      <c r="TPE79" s="120"/>
      <c r="TPF79" s="120"/>
      <c r="TPG79" s="120"/>
      <c r="TPH79" s="120"/>
      <c r="TPI79" s="120"/>
      <c r="TPJ79" s="120"/>
      <c r="TPK79" s="120"/>
      <c r="TPL79" s="120"/>
      <c r="TPM79" s="120"/>
      <c r="TPN79" s="120"/>
      <c r="TPO79" s="120"/>
      <c r="TPP79" s="120"/>
      <c r="TPQ79" s="120"/>
      <c r="TPR79" s="120"/>
      <c r="TPS79" s="120"/>
      <c r="TPT79" s="120"/>
      <c r="TPU79" s="120"/>
      <c r="TPV79" s="120"/>
      <c r="TPW79" s="120"/>
      <c r="TPX79" s="120"/>
      <c r="TPY79" s="120"/>
      <c r="TPZ79" s="120"/>
      <c r="TQA79" s="120"/>
      <c r="TQB79" s="120"/>
      <c r="TQC79" s="120"/>
      <c r="TQD79" s="120"/>
      <c r="TQE79" s="120"/>
      <c r="TQF79" s="120"/>
      <c r="TQG79" s="120"/>
      <c r="TQH79" s="120"/>
      <c r="TQI79" s="120"/>
      <c r="TQJ79" s="120"/>
      <c r="TQK79" s="120"/>
      <c r="TQL79" s="120"/>
      <c r="TQM79" s="120"/>
      <c r="TQN79" s="120"/>
      <c r="TQO79" s="120"/>
      <c r="TQP79" s="120"/>
      <c r="TQQ79" s="120"/>
      <c r="TQR79" s="120"/>
      <c r="TQS79" s="120"/>
      <c r="TQT79" s="120"/>
      <c r="TQU79" s="120"/>
      <c r="TQV79" s="120"/>
      <c r="TQW79" s="120"/>
      <c r="TQX79" s="120"/>
      <c r="TQY79" s="120"/>
      <c r="TQZ79" s="120"/>
      <c r="TRA79" s="120"/>
      <c r="TRB79" s="120"/>
      <c r="TRC79" s="120"/>
      <c r="TRD79" s="120"/>
      <c r="TRE79" s="120"/>
      <c r="TRF79" s="120"/>
      <c r="TRG79" s="120"/>
      <c r="TRH79" s="120"/>
      <c r="TRI79" s="120"/>
      <c r="TRJ79" s="120"/>
      <c r="TRK79" s="120"/>
      <c r="TRL79" s="120"/>
      <c r="TRM79" s="120"/>
      <c r="TRN79" s="120"/>
      <c r="TRO79" s="120"/>
      <c r="TRP79" s="120"/>
      <c r="TRQ79" s="120"/>
      <c r="TRR79" s="120"/>
      <c r="TRS79" s="120"/>
      <c r="TRT79" s="120"/>
      <c r="TRU79" s="120"/>
      <c r="TRV79" s="120"/>
      <c r="TRW79" s="120"/>
      <c r="TRX79" s="120"/>
      <c r="TRY79" s="120"/>
      <c r="TRZ79" s="120"/>
      <c r="TSA79" s="120"/>
      <c r="TSB79" s="120"/>
      <c r="TSC79" s="120"/>
      <c r="TSD79" s="120"/>
      <c r="TSE79" s="120"/>
      <c r="TSF79" s="120"/>
      <c r="TSG79" s="120"/>
      <c r="TSH79" s="120"/>
      <c r="TSI79" s="120"/>
      <c r="TSJ79" s="120"/>
      <c r="TSK79" s="120"/>
      <c r="TSL79" s="120"/>
      <c r="TSM79" s="120"/>
      <c r="TSN79" s="120"/>
      <c r="TSO79" s="120"/>
      <c r="TSP79" s="120"/>
      <c r="TSQ79" s="120"/>
      <c r="TSR79" s="120"/>
      <c r="TSS79" s="120"/>
      <c r="TST79" s="120"/>
      <c r="TSU79" s="120"/>
      <c r="TSV79" s="120"/>
      <c r="TSW79" s="120"/>
      <c r="TSX79" s="120"/>
      <c r="TSY79" s="120"/>
      <c r="TSZ79" s="120"/>
      <c r="TTA79" s="120"/>
      <c r="TTB79" s="120"/>
      <c r="TTC79" s="120"/>
      <c r="TTD79" s="120"/>
      <c r="TTE79" s="120"/>
      <c r="TTF79" s="120"/>
      <c r="TTG79" s="120"/>
      <c r="TTH79" s="120"/>
      <c r="TTI79" s="120"/>
      <c r="TTJ79" s="120"/>
      <c r="TTK79" s="120"/>
      <c r="TTL79" s="120"/>
      <c r="TTM79" s="120"/>
      <c r="TTN79" s="120"/>
      <c r="TTO79" s="120"/>
      <c r="TTP79" s="120"/>
      <c r="TTQ79" s="120"/>
      <c r="TTR79" s="120"/>
      <c r="TTS79" s="120"/>
      <c r="TTT79" s="120"/>
      <c r="TTU79" s="120"/>
      <c r="TTV79" s="120"/>
      <c r="TTW79" s="120"/>
      <c r="TTX79" s="120"/>
      <c r="TTY79" s="120"/>
      <c r="TTZ79" s="120"/>
      <c r="TUA79" s="120"/>
      <c r="TUB79" s="120"/>
      <c r="TUC79" s="120"/>
      <c r="TUD79" s="120"/>
      <c r="TUE79" s="120"/>
      <c r="TUF79" s="120"/>
      <c r="TUG79" s="120"/>
      <c r="TUH79" s="120"/>
      <c r="TUI79" s="120"/>
      <c r="TUJ79" s="120"/>
      <c r="TUK79" s="120"/>
      <c r="TUL79" s="120"/>
      <c r="TUM79" s="120"/>
      <c r="TUN79" s="120"/>
      <c r="TUO79" s="120"/>
      <c r="TUP79" s="120"/>
      <c r="TUQ79" s="120"/>
      <c r="TUR79" s="120"/>
      <c r="TUS79" s="120"/>
      <c r="TUT79" s="120"/>
      <c r="TUU79" s="120"/>
      <c r="TUV79" s="120"/>
      <c r="TUW79" s="120"/>
      <c r="TUX79" s="120"/>
      <c r="TUY79" s="120"/>
      <c r="TUZ79" s="120"/>
      <c r="TVA79" s="120"/>
      <c r="TVB79" s="120"/>
      <c r="TVC79" s="120"/>
      <c r="TVD79" s="120"/>
      <c r="TVE79" s="120"/>
      <c r="TVF79" s="120"/>
      <c r="TVG79" s="120"/>
      <c r="TVH79" s="120"/>
      <c r="TVI79" s="120"/>
      <c r="TVJ79" s="120"/>
      <c r="TVK79" s="120"/>
      <c r="TVL79" s="120"/>
      <c r="TVM79" s="120"/>
      <c r="TVN79" s="120"/>
      <c r="TVO79" s="120"/>
      <c r="TVP79" s="120"/>
      <c r="TVQ79" s="120"/>
      <c r="TVR79" s="120"/>
      <c r="TVS79" s="120"/>
      <c r="TVT79" s="120"/>
      <c r="TVU79" s="120"/>
      <c r="TVV79" s="120"/>
      <c r="TVW79" s="120"/>
      <c r="TVX79" s="120"/>
      <c r="TVY79" s="120"/>
      <c r="TVZ79" s="120"/>
      <c r="TWA79" s="120"/>
      <c r="TWB79" s="120"/>
      <c r="TWC79" s="120"/>
      <c r="TWD79" s="120"/>
      <c r="TWE79" s="120"/>
      <c r="TWF79" s="120"/>
      <c r="TWG79" s="120"/>
      <c r="TWH79" s="120"/>
      <c r="TWI79" s="120"/>
      <c r="TWJ79" s="120"/>
      <c r="TWK79" s="120"/>
      <c r="TWL79" s="120"/>
      <c r="TWM79" s="120"/>
      <c r="TWN79" s="120"/>
      <c r="TWO79" s="120"/>
      <c r="TWP79" s="120"/>
      <c r="TWQ79" s="120"/>
      <c r="TWR79" s="120"/>
      <c r="TWS79" s="120"/>
      <c r="TWT79" s="120"/>
      <c r="TWU79" s="120"/>
      <c r="TWV79" s="120"/>
      <c r="TWW79" s="120"/>
      <c r="TWX79" s="120"/>
      <c r="TWY79" s="120"/>
      <c r="TWZ79" s="120"/>
      <c r="TXA79" s="120"/>
      <c r="TXB79" s="120"/>
      <c r="TXC79" s="120"/>
      <c r="TXD79" s="120"/>
      <c r="TXE79" s="120"/>
      <c r="TXF79" s="120"/>
      <c r="TXG79" s="120"/>
      <c r="TXH79" s="120"/>
      <c r="TXI79" s="120"/>
      <c r="TXJ79" s="120"/>
      <c r="TXK79" s="120"/>
      <c r="TXL79" s="120"/>
      <c r="TXM79" s="120"/>
      <c r="TXN79" s="120"/>
      <c r="TXO79" s="120"/>
      <c r="TXP79" s="120"/>
      <c r="TXQ79" s="120"/>
      <c r="TXR79" s="120"/>
      <c r="TXS79" s="120"/>
      <c r="TXT79" s="120"/>
      <c r="TXU79" s="120"/>
      <c r="TXV79" s="120"/>
      <c r="TXW79" s="120"/>
      <c r="TXX79" s="120"/>
      <c r="TXY79" s="120"/>
      <c r="TXZ79" s="120"/>
      <c r="TYA79" s="120"/>
      <c r="TYB79" s="120"/>
      <c r="TYC79" s="120"/>
      <c r="TYD79" s="120"/>
      <c r="TYE79" s="120"/>
      <c r="TYF79" s="120"/>
      <c r="TYG79" s="120"/>
      <c r="TYH79" s="120"/>
      <c r="TYI79" s="120"/>
      <c r="TYJ79" s="120"/>
      <c r="TYK79" s="120"/>
      <c r="TYL79" s="120"/>
      <c r="TYM79" s="120"/>
      <c r="TYN79" s="120"/>
      <c r="TYO79" s="120"/>
      <c r="TYP79" s="120"/>
      <c r="TYQ79" s="120"/>
      <c r="TYR79" s="120"/>
      <c r="TYS79" s="120"/>
      <c r="TYT79" s="120"/>
      <c r="TYU79" s="120"/>
      <c r="TYV79" s="120"/>
      <c r="TYW79" s="120"/>
      <c r="TYX79" s="120"/>
      <c r="TYY79" s="120"/>
      <c r="TYZ79" s="120"/>
      <c r="TZA79" s="120"/>
      <c r="TZB79" s="120"/>
      <c r="TZC79" s="120"/>
      <c r="TZD79" s="120"/>
      <c r="TZE79" s="120"/>
      <c r="TZF79" s="120"/>
      <c r="TZG79" s="120"/>
      <c r="TZH79" s="120"/>
      <c r="TZI79" s="120"/>
      <c r="TZJ79" s="120"/>
      <c r="TZK79" s="120"/>
      <c r="TZL79" s="120"/>
      <c r="TZM79" s="120"/>
      <c r="TZN79" s="120"/>
      <c r="TZO79" s="120"/>
      <c r="TZP79" s="120"/>
      <c r="TZQ79" s="120"/>
      <c r="TZR79" s="120"/>
      <c r="TZS79" s="120"/>
      <c r="TZT79" s="120"/>
      <c r="TZU79" s="120"/>
      <c r="TZV79" s="120"/>
      <c r="TZW79" s="120"/>
      <c r="TZX79" s="120"/>
      <c r="TZY79" s="120"/>
      <c r="TZZ79" s="120"/>
      <c r="UAA79" s="120"/>
      <c r="UAB79" s="120"/>
      <c r="UAC79" s="120"/>
      <c r="UAD79" s="120"/>
      <c r="UAE79" s="120"/>
      <c r="UAF79" s="120"/>
      <c r="UAG79" s="120"/>
      <c r="UAH79" s="120"/>
      <c r="UAI79" s="120"/>
      <c r="UAJ79" s="120"/>
      <c r="UAK79" s="120"/>
      <c r="UAL79" s="120"/>
      <c r="UAM79" s="120"/>
      <c r="UAN79" s="120"/>
      <c r="UAO79" s="120"/>
      <c r="UAP79" s="120"/>
      <c r="UAQ79" s="120"/>
      <c r="UAR79" s="120"/>
      <c r="UAS79" s="120"/>
      <c r="UAT79" s="120"/>
      <c r="UAU79" s="120"/>
      <c r="UAV79" s="120"/>
      <c r="UAW79" s="120"/>
      <c r="UAX79" s="120"/>
      <c r="UAY79" s="120"/>
      <c r="UAZ79" s="120"/>
      <c r="UBA79" s="120"/>
      <c r="UBB79" s="120"/>
      <c r="UBC79" s="120"/>
      <c r="UBD79" s="120"/>
      <c r="UBE79" s="120"/>
      <c r="UBF79" s="120"/>
      <c r="UBG79" s="120"/>
      <c r="UBH79" s="120"/>
      <c r="UBI79" s="120"/>
      <c r="UBJ79" s="120"/>
      <c r="UBK79" s="120"/>
      <c r="UBL79" s="120"/>
      <c r="UBM79" s="120"/>
      <c r="UBN79" s="120"/>
      <c r="UBO79" s="120"/>
      <c r="UBP79" s="120"/>
      <c r="UBQ79" s="120"/>
      <c r="UBR79" s="120"/>
      <c r="UBS79" s="120"/>
      <c r="UBT79" s="120"/>
      <c r="UBU79" s="120"/>
      <c r="UBV79" s="120"/>
      <c r="UBW79" s="120"/>
      <c r="UBX79" s="120"/>
      <c r="UBY79" s="120"/>
      <c r="UBZ79" s="120"/>
      <c r="UCA79" s="120"/>
      <c r="UCB79" s="120"/>
      <c r="UCC79" s="120"/>
      <c r="UCD79" s="120"/>
      <c r="UCE79" s="120"/>
      <c r="UCF79" s="120"/>
      <c r="UCG79" s="120"/>
      <c r="UCH79" s="120"/>
      <c r="UCI79" s="120"/>
      <c r="UCJ79" s="120"/>
      <c r="UCK79" s="120"/>
      <c r="UCL79" s="120"/>
      <c r="UCM79" s="120"/>
      <c r="UCN79" s="120"/>
      <c r="UCO79" s="120"/>
      <c r="UCP79" s="120"/>
      <c r="UCQ79" s="120"/>
      <c r="UCR79" s="120"/>
      <c r="UCS79" s="120"/>
      <c r="UCT79" s="120"/>
      <c r="UCU79" s="120"/>
      <c r="UCV79" s="120"/>
      <c r="UCW79" s="120"/>
      <c r="UCX79" s="120"/>
      <c r="UCY79" s="120"/>
      <c r="UCZ79" s="120"/>
      <c r="UDA79" s="120"/>
      <c r="UDB79" s="120"/>
      <c r="UDC79" s="120"/>
      <c r="UDD79" s="120"/>
      <c r="UDE79" s="120"/>
      <c r="UDF79" s="120"/>
      <c r="UDG79" s="120"/>
      <c r="UDH79" s="120"/>
      <c r="UDI79" s="120"/>
      <c r="UDJ79" s="120"/>
      <c r="UDK79" s="120"/>
      <c r="UDL79" s="120"/>
      <c r="UDM79" s="120"/>
      <c r="UDN79" s="120"/>
      <c r="UDO79" s="120"/>
      <c r="UDP79" s="120"/>
      <c r="UDQ79" s="120"/>
      <c r="UDR79" s="120"/>
      <c r="UDS79" s="120"/>
      <c r="UDT79" s="120"/>
      <c r="UDU79" s="120"/>
      <c r="UDV79" s="120"/>
      <c r="UDW79" s="120"/>
      <c r="UDX79" s="120"/>
      <c r="UDY79" s="120"/>
      <c r="UDZ79" s="120"/>
      <c r="UEA79" s="120"/>
      <c r="UEB79" s="120"/>
      <c r="UEC79" s="120"/>
      <c r="UED79" s="120"/>
      <c r="UEE79" s="120"/>
      <c r="UEF79" s="120"/>
      <c r="UEG79" s="120"/>
      <c r="UEH79" s="120"/>
      <c r="UEI79" s="120"/>
      <c r="UEJ79" s="120"/>
      <c r="UEK79" s="120"/>
      <c r="UEL79" s="120"/>
      <c r="UEM79" s="120"/>
      <c r="UEN79" s="120"/>
      <c r="UEO79" s="120"/>
      <c r="UEP79" s="120"/>
      <c r="UEQ79" s="120"/>
      <c r="UER79" s="120"/>
      <c r="UES79" s="120"/>
      <c r="UET79" s="120"/>
      <c r="UEU79" s="120"/>
      <c r="UEV79" s="120"/>
      <c r="UEW79" s="120"/>
      <c r="UEX79" s="120"/>
      <c r="UEY79" s="120"/>
      <c r="UEZ79" s="120"/>
      <c r="UFA79" s="120"/>
      <c r="UFB79" s="120"/>
      <c r="UFC79" s="120"/>
      <c r="UFD79" s="120"/>
      <c r="UFE79" s="120"/>
      <c r="UFF79" s="120"/>
      <c r="UFG79" s="120"/>
      <c r="UFH79" s="120"/>
      <c r="UFI79" s="120"/>
      <c r="UFJ79" s="120"/>
      <c r="UFK79" s="120"/>
      <c r="UFL79" s="120"/>
      <c r="UFM79" s="120"/>
      <c r="UFN79" s="120"/>
      <c r="UFO79" s="120"/>
      <c r="UFP79" s="120"/>
      <c r="UFQ79" s="120"/>
      <c r="UFR79" s="120"/>
      <c r="UFS79" s="120"/>
      <c r="UFT79" s="120"/>
      <c r="UFU79" s="120"/>
      <c r="UFV79" s="120"/>
      <c r="UFW79" s="120"/>
      <c r="UFX79" s="120"/>
      <c r="UFY79" s="120"/>
      <c r="UFZ79" s="120"/>
      <c r="UGA79" s="120"/>
      <c r="UGB79" s="120"/>
      <c r="UGC79" s="120"/>
      <c r="UGD79" s="120"/>
      <c r="UGE79" s="120"/>
      <c r="UGF79" s="120"/>
      <c r="UGG79" s="120"/>
      <c r="UGH79" s="120"/>
      <c r="UGI79" s="120"/>
      <c r="UGJ79" s="120"/>
      <c r="UGK79" s="120"/>
      <c r="UGL79" s="120"/>
      <c r="UGM79" s="120"/>
      <c r="UGN79" s="120"/>
      <c r="UGO79" s="120"/>
      <c r="UGP79" s="120"/>
      <c r="UGQ79" s="120"/>
      <c r="UGR79" s="120"/>
      <c r="UGS79" s="120"/>
      <c r="UGT79" s="120"/>
      <c r="UGU79" s="120"/>
      <c r="UGV79" s="120"/>
      <c r="UGW79" s="120"/>
      <c r="UGX79" s="120"/>
      <c r="UGY79" s="120"/>
      <c r="UGZ79" s="120"/>
      <c r="UHA79" s="120"/>
      <c r="UHB79" s="120"/>
      <c r="UHC79" s="120"/>
      <c r="UHD79" s="120"/>
      <c r="UHE79" s="120"/>
      <c r="UHF79" s="120"/>
      <c r="UHG79" s="120"/>
      <c r="UHH79" s="120"/>
      <c r="UHI79" s="120"/>
      <c r="UHJ79" s="120"/>
      <c r="UHK79" s="120"/>
      <c r="UHL79" s="120"/>
      <c r="UHM79" s="120"/>
      <c r="UHN79" s="120"/>
      <c r="UHO79" s="120"/>
      <c r="UHP79" s="120"/>
      <c r="UHQ79" s="120"/>
      <c r="UHR79" s="120"/>
      <c r="UHS79" s="120"/>
      <c r="UHT79" s="120"/>
      <c r="UHU79" s="120"/>
      <c r="UHV79" s="120"/>
      <c r="UHW79" s="120"/>
      <c r="UHX79" s="120"/>
      <c r="UHY79" s="120"/>
      <c r="UHZ79" s="120"/>
      <c r="UIA79" s="120"/>
      <c r="UIB79" s="120"/>
      <c r="UIC79" s="120"/>
      <c r="UID79" s="120"/>
      <c r="UIE79" s="120"/>
      <c r="UIF79" s="120"/>
      <c r="UIG79" s="120"/>
      <c r="UIH79" s="120"/>
      <c r="UII79" s="120"/>
      <c r="UIJ79" s="120"/>
      <c r="UIK79" s="120"/>
      <c r="UIL79" s="120"/>
      <c r="UIM79" s="120"/>
      <c r="UIN79" s="120"/>
      <c r="UIO79" s="120"/>
      <c r="UIP79" s="120"/>
      <c r="UIQ79" s="120"/>
      <c r="UIR79" s="120"/>
      <c r="UIS79" s="120"/>
      <c r="UIT79" s="120"/>
      <c r="UIU79" s="120"/>
      <c r="UIV79" s="120"/>
      <c r="UIW79" s="120"/>
      <c r="UIX79" s="120"/>
      <c r="UIY79" s="120"/>
      <c r="UIZ79" s="120"/>
      <c r="UJA79" s="120"/>
      <c r="UJB79" s="120"/>
      <c r="UJC79" s="120"/>
      <c r="UJD79" s="120"/>
      <c r="UJE79" s="120"/>
      <c r="UJF79" s="120"/>
      <c r="UJG79" s="120"/>
      <c r="UJH79" s="120"/>
      <c r="UJI79" s="120"/>
      <c r="UJJ79" s="120"/>
      <c r="UJK79" s="120"/>
      <c r="UJL79" s="120"/>
      <c r="UJM79" s="120"/>
      <c r="UJN79" s="120"/>
      <c r="UJO79" s="120"/>
      <c r="UJP79" s="120"/>
      <c r="UJQ79" s="120"/>
      <c r="UJR79" s="120"/>
      <c r="UJS79" s="120"/>
      <c r="UJT79" s="120"/>
      <c r="UJU79" s="120"/>
      <c r="UJV79" s="120"/>
      <c r="UJW79" s="120"/>
      <c r="UJX79" s="120"/>
      <c r="UJY79" s="120"/>
      <c r="UJZ79" s="120"/>
      <c r="UKA79" s="120"/>
      <c r="UKB79" s="120"/>
      <c r="UKC79" s="120"/>
      <c r="UKD79" s="120"/>
      <c r="UKE79" s="120"/>
      <c r="UKF79" s="120"/>
      <c r="UKG79" s="120"/>
      <c r="UKH79" s="120"/>
      <c r="UKI79" s="120"/>
      <c r="UKJ79" s="120"/>
      <c r="UKK79" s="120"/>
      <c r="UKL79" s="120"/>
      <c r="UKM79" s="120"/>
      <c r="UKN79" s="120"/>
      <c r="UKO79" s="120"/>
      <c r="UKP79" s="120"/>
      <c r="UKQ79" s="120"/>
      <c r="UKR79" s="120"/>
      <c r="UKS79" s="120"/>
      <c r="UKT79" s="120"/>
      <c r="UKU79" s="120"/>
      <c r="UKV79" s="120"/>
      <c r="UKW79" s="120"/>
      <c r="UKX79" s="120"/>
      <c r="UKY79" s="120"/>
      <c r="UKZ79" s="120"/>
      <c r="ULA79" s="120"/>
      <c r="ULB79" s="120"/>
      <c r="ULC79" s="120"/>
      <c r="ULD79" s="120"/>
      <c r="ULE79" s="120"/>
      <c r="ULF79" s="120"/>
      <c r="ULG79" s="120"/>
      <c r="ULH79" s="120"/>
      <c r="ULI79" s="120"/>
      <c r="ULJ79" s="120"/>
      <c r="ULK79" s="120"/>
      <c r="ULL79" s="120"/>
      <c r="ULM79" s="120"/>
      <c r="ULN79" s="120"/>
      <c r="ULO79" s="120"/>
      <c r="ULP79" s="120"/>
      <c r="ULQ79" s="120"/>
      <c r="ULR79" s="120"/>
      <c r="ULS79" s="120"/>
      <c r="ULT79" s="120"/>
      <c r="ULU79" s="120"/>
      <c r="ULV79" s="120"/>
      <c r="ULW79" s="120"/>
      <c r="ULX79" s="120"/>
      <c r="ULY79" s="120"/>
      <c r="ULZ79" s="120"/>
      <c r="UMA79" s="120"/>
      <c r="UMB79" s="120"/>
      <c r="UMC79" s="120"/>
      <c r="UMD79" s="120"/>
      <c r="UME79" s="120"/>
      <c r="UMF79" s="120"/>
      <c r="UMG79" s="120"/>
      <c r="UMH79" s="120"/>
      <c r="UMI79" s="120"/>
      <c r="UMJ79" s="120"/>
      <c r="UMK79" s="120"/>
      <c r="UML79" s="120"/>
      <c r="UMM79" s="120"/>
      <c r="UMN79" s="120"/>
      <c r="UMO79" s="120"/>
      <c r="UMP79" s="120"/>
      <c r="UMQ79" s="120"/>
      <c r="UMR79" s="120"/>
      <c r="UMS79" s="120"/>
      <c r="UMT79" s="120"/>
      <c r="UMU79" s="120"/>
      <c r="UMV79" s="120"/>
      <c r="UMW79" s="120"/>
      <c r="UMX79" s="120"/>
      <c r="UMY79" s="120"/>
      <c r="UMZ79" s="120"/>
      <c r="UNA79" s="120"/>
      <c r="UNB79" s="120"/>
      <c r="UNC79" s="120"/>
      <c r="UND79" s="120"/>
      <c r="UNE79" s="120"/>
      <c r="UNF79" s="120"/>
      <c r="UNG79" s="120"/>
      <c r="UNH79" s="120"/>
      <c r="UNI79" s="120"/>
      <c r="UNJ79" s="120"/>
      <c r="UNK79" s="120"/>
      <c r="UNL79" s="120"/>
      <c r="UNM79" s="120"/>
      <c r="UNN79" s="120"/>
      <c r="UNO79" s="120"/>
      <c r="UNP79" s="120"/>
      <c r="UNQ79" s="120"/>
      <c r="UNR79" s="120"/>
      <c r="UNS79" s="120"/>
      <c r="UNT79" s="120"/>
      <c r="UNU79" s="120"/>
      <c r="UNV79" s="120"/>
      <c r="UNW79" s="120"/>
      <c r="UNX79" s="120"/>
      <c r="UNY79" s="120"/>
      <c r="UNZ79" s="120"/>
      <c r="UOA79" s="120"/>
      <c r="UOB79" s="120"/>
      <c r="UOC79" s="120"/>
      <c r="UOD79" s="120"/>
      <c r="UOE79" s="120"/>
      <c r="UOF79" s="120"/>
      <c r="UOG79" s="120"/>
      <c r="UOH79" s="120"/>
      <c r="UOI79" s="120"/>
      <c r="UOJ79" s="120"/>
      <c r="UOK79" s="120"/>
      <c r="UOL79" s="120"/>
      <c r="UOM79" s="120"/>
      <c r="UON79" s="120"/>
      <c r="UOO79" s="120"/>
      <c r="UOP79" s="120"/>
      <c r="UOQ79" s="120"/>
      <c r="UOR79" s="120"/>
      <c r="UOS79" s="120"/>
      <c r="UOT79" s="120"/>
      <c r="UOU79" s="120"/>
      <c r="UOV79" s="120"/>
      <c r="UOW79" s="120"/>
      <c r="UOX79" s="120"/>
      <c r="UOY79" s="120"/>
      <c r="UOZ79" s="120"/>
      <c r="UPA79" s="120"/>
      <c r="UPB79" s="120"/>
      <c r="UPC79" s="120"/>
      <c r="UPD79" s="120"/>
      <c r="UPE79" s="120"/>
      <c r="UPF79" s="120"/>
      <c r="UPG79" s="120"/>
      <c r="UPH79" s="120"/>
      <c r="UPI79" s="120"/>
      <c r="UPJ79" s="120"/>
      <c r="UPK79" s="120"/>
      <c r="UPL79" s="120"/>
      <c r="UPM79" s="120"/>
      <c r="UPN79" s="120"/>
      <c r="UPO79" s="120"/>
      <c r="UPP79" s="120"/>
      <c r="UPQ79" s="120"/>
      <c r="UPR79" s="120"/>
      <c r="UPS79" s="120"/>
      <c r="UPT79" s="120"/>
      <c r="UPU79" s="120"/>
      <c r="UPV79" s="120"/>
      <c r="UPW79" s="120"/>
      <c r="UPX79" s="120"/>
      <c r="UPY79" s="120"/>
      <c r="UPZ79" s="120"/>
      <c r="UQA79" s="120"/>
      <c r="UQB79" s="120"/>
      <c r="UQC79" s="120"/>
      <c r="UQD79" s="120"/>
      <c r="UQE79" s="120"/>
      <c r="UQF79" s="120"/>
      <c r="UQG79" s="120"/>
      <c r="UQH79" s="120"/>
      <c r="UQI79" s="120"/>
      <c r="UQJ79" s="120"/>
      <c r="UQK79" s="120"/>
      <c r="UQL79" s="120"/>
      <c r="UQM79" s="120"/>
      <c r="UQN79" s="120"/>
      <c r="UQO79" s="120"/>
      <c r="UQP79" s="120"/>
      <c r="UQQ79" s="120"/>
      <c r="UQR79" s="120"/>
      <c r="UQS79" s="120"/>
      <c r="UQT79" s="120"/>
      <c r="UQU79" s="120"/>
      <c r="UQV79" s="120"/>
      <c r="UQW79" s="120"/>
      <c r="UQX79" s="120"/>
      <c r="UQY79" s="120"/>
      <c r="UQZ79" s="120"/>
      <c r="URA79" s="120"/>
      <c r="URB79" s="120"/>
      <c r="URC79" s="120"/>
      <c r="URD79" s="120"/>
      <c r="URE79" s="120"/>
      <c r="URF79" s="120"/>
      <c r="URG79" s="120"/>
      <c r="URH79" s="120"/>
      <c r="URI79" s="120"/>
      <c r="URJ79" s="120"/>
      <c r="URK79" s="120"/>
      <c r="URL79" s="120"/>
      <c r="URM79" s="120"/>
      <c r="URN79" s="120"/>
      <c r="URO79" s="120"/>
      <c r="URP79" s="120"/>
      <c r="URQ79" s="120"/>
      <c r="URR79" s="120"/>
      <c r="URS79" s="120"/>
      <c r="URT79" s="120"/>
      <c r="URU79" s="120"/>
      <c r="URV79" s="120"/>
      <c r="URW79" s="120"/>
      <c r="URX79" s="120"/>
      <c r="URY79" s="120"/>
      <c r="URZ79" s="120"/>
      <c r="USA79" s="120"/>
      <c r="USB79" s="120"/>
      <c r="USC79" s="120"/>
      <c r="USD79" s="120"/>
      <c r="USE79" s="120"/>
      <c r="USF79" s="120"/>
      <c r="USG79" s="120"/>
      <c r="USH79" s="120"/>
      <c r="USI79" s="120"/>
      <c r="USJ79" s="120"/>
      <c r="USK79" s="120"/>
      <c r="USL79" s="120"/>
      <c r="USM79" s="120"/>
      <c r="USN79" s="120"/>
      <c r="USO79" s="120"/>
      <c r="USP79" s="120"/>
      <c r="USQ79" s="120"/>
      <c r="USR79" s="120"/>
      <c r="USS79" s="120"/>
      <c r="UST79" s="120"/>
      <c r="USU79" s="120"/>
      <c r="USV79" s="120"/>
      <c r="USW79" s="120"/>
      <c r="USX79" s="120"/>
      <c r="USY79" s="120"/>
      <c r="USZ79" s="120"/>
      <c r="UTA79" s="120"/>
      <c r="UTB79" s="120"/>
      <c r="UTC79" s="120"/>
      <c r="UTD79" s="120"/>
      <c r="UTE79" s="120"/>
      <c r="UTF79" s="120"/>
      <c r="UTG79" s="120"/>
      <c r="UTH79" s="120"/>
      <c r="UTI79" s="120"/>
      <c r="UTJ79" s="120"/>
      <c r="UTK79" s="120"/>
      <c r="UTL79" s="120"/>
      <c r="UTM79" s="120"/>
      <c r="UTN79" s="120"/>
      <c r="UTO79" s="120"/>
      <c r="UTP79" s="120"/>
      <c r="UTQ79" s="120"/>
      <c r="UTR79" s="120"/>
      <c r="UTS79" s="120"/>
      <c r="UTT79" s="120"/>
      <c r="UTU79" s="120"/>
      <c r="UTV79" s="120"/>
      <c r="UTW79" s="120"/>
      <c r="UTX79" s="120"/>
      <c r="UTY79" s="120"/>
      <c r="UTZ79" s="120"/>
      <c r="UUA79" s="120"/>
      <c r="UUB79" s="120"/>
      <c r="UUC79" s="120"/>
      <c r="UUD79" s="120"/>
      <c r="UUE79" s="120"/>
      <c r="UUF79" s="120"/>
      <c r="UUG79" s="120"/>
      <c r="UUH79" s="120"/>
      <c r="UUI79" s="120"/>
      <c r="UUJ79" s="120"/>
      <c r="UUK79" s="120"/>
      <c r="UUL79" s="120"/>
      <c r="UUM79" s="120"/>
      <c r="UUN79" s="120"/>
      <c r="UUO79" s="120"/>
      <c r="UUP79" s="120"/>
      <c r="UUQ79" s="120"/>
      <c r="UUR79" s="120"/>
      <c r="UUS79" s="120"/>
      <c r="UUT79" s="120"/>
      <c r="UUU79" s="120"/>
      <c r="UUV79" s="120"/>
      <c r="UUW79" s="120"/>
      <c r="UUX79" s="120"/>
      <c r="UUY79" s="120"/>
      <c r="UUZ79" s="120"/>
      <c r="UVA79" s="120"/>
      <c r="UVB79" s="120"/>
      <c r="UVC79" s="120"/>
      <c r="UVD79" s="120"/>
      <c r="UVE79" s="120"/>
      <c r="UVF79" s="120"/>
      <c r="UVG79" s="120"/>
      <c r="UVH79" s="120"/>
      <c r="UVI79" s="120"/>
      <c r="UVJ79" s="120"/>
      <c r="UVK79" s="120"/>
      <c r="UVL79" s="120"/>
      <c r="UVM79" s="120"/>
      <c r="UVN79" s="120"/>
      <c r="UVO79" s="120"/>
      <c r="UVP79" s="120"/>
      <c r="UVQ79" s="120"/>
      <c r="UVR79" s="120"/>
      <c r="UVS79" s="120"/>
      <c r="UVT79" s="120"/>
      <c r="UVU79" s="120"/>
      <c r="UVV79" s="120"/>
      <c r="UVW79" s="120"/>
      <c r="UVX79" s="120"/>
      <c r="UVY79" s="120"/>
      <c r="UVZ79" s="120"/>
      <c r="UWA79" s="120"/>
      <c r="UWB79" s="120"/>
      <c r="UWC79" s="120"/>
      <c r="UWD79" s="120"/>
      <c r="UWE79" s="120"/>
      <c r="UWF79" s="120"/>
      <c r="UWG79" s="120"/>
      <c r="UWH79" s="120"/>
      <c r="UWI79" s="120"/>
      <c r="UWJ79" s="120"/>
      <c r="UWK79" s="120"/>
      <c r="UWL79" s="120"/>
      <c r="UWM79" s="120"/>
      <c r="UWN79" s="120"/>
      <c r="UWO79" s="120"/>
      <c r="UWP79" s="120"/>
      <c r="UWQ79" s="120"/>
      <c r="UWR79" s="120"/>
      <c r="UWS79" s="120"/>
      <c r="UWT79" s="120"/>
      <c r="UWU79" s="120"/>
      <c r="UWV79" s="120"/>
      <c r="UWW79" s="120"/>
      <c r="UWX79" s="120"/>
      <c r="UWY79" s="120"/>
      <c r="UWZ79" s="120"/>
      <c r="UXA79" s="120"/>
      <c r="UXB79" s="120"/>
      <c r="UXC79" s="120"/>
      <c r="UXD79" s="120"/>
      <c r="UXE79" s="120"/>
      <c r="UXF79" s="120"/>
      <c r="UXG79" s="120"/>
      <c r="UXH79" s="120"/>
      <c r="UXI79" s="120"/>
      <c r="UXJ79" s="120"/>
      <c r="UXK79" s="120"/>
      <c r="UXL79" s="120"/>
      <c r="UXM79" s="120"/>
      <c r="UXN79" s="120"/>
      <c r="UXO79" s="120"/>
      <c r="UXP79" s="120"/>
      <c r="UXQ79" s="120"/>
      <c r="UXR79" s="120"/>
      <c r="UXS79" s="120"/>
      <c r="UXT79" s="120"/>
      <c r="UXU79" s="120"/>
      <c r="UXV79" s="120"/>
      <c r="UXW79" s="120"/>
      <c r="UXX79" s="120"/>
      <c r="UXY79" s="120"/>
      <c r="UXZ79" s="120"/>
      <c r="UYA79" s="120"/>
      <c r="UYB79" s="120"/>
      <c r="UYC79" s="120"/>
      <c r="UYD79" s="120"/>
      <c r="UYE79" s="120"/>
      <c r="UYF79" s="120"/>
      <c r="UYG79" s="120"/>
      <c r="UYH79" s="120"/>
      <c r="UYI79" s="120"/>
      <c r="UYJ79" s="120"/>
      <c r="UYK79" s="120"/>
      <c r="UYL79" s="120"/>
      <c r="UYM79" s="120"/>
      <c r="UYN79" s="120"/>
      <c r="UYO79" s="120"/>
      <c r="UYP79" s="120"/>
      <c r="UYQ79" s="120"/>
      <c r="UYR79" s="120"/>
      <c r="UYS79" s="120"/>
      <c r="UYT79" s="120"/>
      <c r="UYU79" s="120"/>
      <c r="UYV79" s="120"/>
      <c r="UYW79" s="120"/>
      <c r="UYX79" s="120"/>
      <c r="UYY79" s="120"/>
      <c r="UYZ79" s="120"/>
      <c r="UZA79" s="120"/>
      <c r="UZB79" s="120"/>
      <c r="UZC79" s="120"/>
      <c r="UZD79" s="120"/>
      <c r="UZE79" s="120"/>
      <c r="UZF79" s="120"/>
      <c r="UZG79" s="120"/>
      <c r="UZH79" s="120"/>
      <c r="UZI79" s="120"/>
      <c r="UZJ79" s="120"/>
      <c r="UZK79" s="120"/>
      <c r="UZL79" s="120"/>
      <c r="UZM79" s="120"/>
      <c r="UZN79" s="120"/>
      <c r="UZO79" s="120"/>
      <c r="UZP79" s="120"/>
      <c r="UZQ79" s="120"/>
      <c r="UZR79" s="120"/>
      <c r="UZS79" s="120"/>
      <c r="UZT79" s="120"/>
      <c r="UZU79" s="120"/>
      <c r="UZV79" s="120"/>
      <c r="UZW79" s="120"/>
      <c r="UZX79" s="120"/>
      <c r="UZY79" s="120"/>
      <c r="UZZ79" s="120"/>
      <c r="VAA79" s="120"/>
      <c r="VAB79" s="120"/>
      <c r="VAC79" s="120"/>
      <c r="VAD79" s="120"/>
      <c r="VAE79" s="120"/>
      <c r="VAF79" s="120"/>
      <c r="VAG79" s="120"/>
      <c r="VAH79" s="120"/>
      <c r="VAI79" s="120"/>
      <c r="VAJ79" s="120"/>
      <c r="VAK79" s="120"/>
      <c r="VAL79" s="120"/>
      <c r="VAM79" s="120"/>
      <c r="VAN79" s="120"/>
      <c r="VAO79" s="120"/>
      <c r="VAP79" s="120"/>
      <c r="VAQ79" s="120"/>
      <c r="VAR79" s="120"/>
      <c r="VAS79" s="120"/>
      <c r="VAT79" s="120"/>
      <c r="VAU79" s="120"/>
      <c r="VAV79" s="120"/>
      <c r="VAW79" s="120"/>
      <c r="VAX79" s="120"/>
      <c r="VAY79" s="120"/>
      <c r="VAZ79" s="120"/>
      <c r="VBA79" s="120"/>
      <c r="VBB79" s="120"/>
      <c r="VBC79" s="120"/>
      <c r="VBD79" s="120"/>
      <c r="VBE79" s="120"/>
      <c r="VBF79" s="120"/>
      <c r="VBG79" s="120"/>
      <c r="VBH79" s="120"/>
      <c r="VBI79" s="120"/>
      <c r="VBJ79" s="120"/>
      <c r="VBK79" s="120"/>
      <c r="VBL79" s="120"/>
      <c r="VBM79" s="120"/>
      <c r="VBN79" s="120"/>
      <c r="VBO79" s="120"/>
      <c r="VBP79" s="120"/>
      <c r="VBQ79" s="120"/>
      <c r="VBR79" s="120"/>
      <c r="VBS79" s="120"/>
      <c r="VBT79" s="120"/>
      <c r="VBU79" s="120"/>
      <c r="VBV79" s="120"/>
      <c r="VBW79" s="120"/>
      <c r="VBX79" s="120"/>
      <c r="VBY79" s="120"/>
      <c r="VBZ79" s="120"/>
      <c r="VCA79" s="120"/>
      <c r="VCB79" s="120"/>
      <c r="VCC79" s="120"/>
      <c r="VCD79" s="120"/>
      <c r="VCE79" s="120"/>
      <c r="VCF79" s="120"/>
      <c r="VCG79" s="120"/>
      <c r="VCH79" s="120"/>
      <c r="VCI79" s="120"/>
      <c r="VCJ79" s="120"/>
      <c r="VCK79" s="120"/>
      <c r="VCL79" s="120"/>
      <c r="VCM79" s="120"/>
      <c r="VCN79" s="120"/>
      <c r="VCO79" s="120"/>
      <c r="VCP79" s="120"/>
      <c r="VCQ79" s="120"/>
      <c r="VCR79" s="120"/>
      <c r="VCS79" s="120"/>
      <c r="VCT79" s="120"/>
      <c r="VCU79" s="120"/>
      <c r="VCV79" s="120"/>
      <c r="VCW79" s="120"/>
      <c r="VCX79" s="120"/>
      <c r="VCY79" s="120"/>
      <c r="VCZ79" s="120"/>
      <c r="VDA79" s="120"/>
      <c r="VDB79" s="120"/>
      <c r="VDC79" s="120"/>
      <c r="VDD79" s="120"/>
      <c r="VDE79" s="120"/>
      <c r="VDF79" s="120"/>
      <c r="VDG79" s="120"/>
      <c r="VDH79" s="120"/>
      <c r="VDI79" s="120"/>
      <c r="VDJ79" s="120"/>
      <c r="VDK79" s="120"/>
      <c r="VDL79" s="120"/>
      <c r="VDM79" s="120"/>
      <c r="VDN79" s="120"/>
      <c r="VDO79" s="120"/>
      <c r="VDP79" s="120"/>
      <c r="VDQ79" s="120"/>
      <c r="VDR79" s="120"/>
      <c r="VDS79" s="120"/>
      <c r="VDT79" s="120"/>
      <c r="VDU79" s="120"/>
      <c r="VDV79" s="120"/>
      <c r="VDW79" s="120"/>
      <c r="VDX79" s="120"/>
      <c r="VDY79" s="120"/>
      <c r="VDZ79" s="120"/>
      <c r="VEA79" s="120"/>
      <c r="VEB79" s="120"/>
      <c r="VEC79" s="120"/>
      <c r="VED79" s="120"/>
      <c r="VEE79" s="120"/>
      <c r="VEF79" s="120"/>
      <c r="VEG79" s="120"/>
      <c r="VEH79" s="120"/>
      <c r="VEI79" s="120"/>
      <c r="VEJ79" s="120"/>
      <c r="VEK79" s="120"/>
      <c r="VEL79" s="120"/>
      <c r="VEM79" s="120"/>
      <c r="VEN79" s="120"/>
      <c r="VEO79" s="120"/>
      <c r="VEP79" s="120"/>
      <c r="VEQ79" s="120"/>
      <c r="VER79" s="120"/>
      <c r="VES79" s="120"/>
      <c r="VET79" s="120"/>
      <c r="VEU79" s="120"/>
      <c r="VEV79" s="120"/>
      <c r="VEW79" s="120"/>
      <c r="VEX79" s="120"/>
      <c r="VEY79" s="120"/>
      <c r="VEZ79" s="120"/>
      <c r="VFA79" s="120"/>
      <c r="VFB79" s="120"/>
      <c r="VFC79" s="120"/>
      <c r="VFD79" s="120"/>
      <c r="VFE79" s="120"/>
      <c r="VFF79" s="120"/>
      <c r="VFG79" s="120"/>
      <c r="VFH79" s="120"/>
      <c r="VFI79" s="120"/>
      <c r="VFJ79" s="120"/>
      <c r="VFK79" s="120"/>
      <c r="VFL79" s="120"/>
      <c r="VFM79" s="120"/>
      <c r="VFN79" s="120"/>
      <c r="VFO79" s="120"/>
      <c r="VFP79" s="120"/>
      <c r="VFQ79" s="120"/>
      <c r="VFR79" s="120"/>
      <c r="VFS79" s="120"/>
      <c r="VFT79" s="120"/>
      <c r="VFU79" s="120"/>
      <c r="VFV79" s="120"/>
      <c r="VFW79" s="120"/>
      <c r="VFX79" s="120"/>
      <c r="VFY79" s="120"/>
      <c r="VFZ79" s="120"/>
      <c r="VGA79" s="120"/>
      <c r="VGB79" s="120"/>
      <c r="VGC79" s="120"/>
      <c r="VGD79" s="120"/>
      <c r="VGE79" s="120"/>
      <c r="VGF79" s="120"/>
      <c r="VGG79" s="120"/>
      <c r="VGH79" s="120"/>
      <c r="VGI79" s="120"/>
      <c r="VGJ79" s="120"/>
      <c r="VGK79" s="120"/>
      <c r="VGL79" s="120"/>
      <c r="VGM79" s="120"/>
      <c r="VGN79" s="120"/>
      <c r="VGO79" s="120"/>
      <c r="VGP79" s="120"/>
      <c r="VGQ79" s="120"/>
      <c r="VGR79" s="120"/>
      <c r="VGS79" s="120"/>
      <c r="VGT79" s="120"/>
      <c r="VGU79" s="120"/>
      <c r="VGV79" s="120"/>
      <c r="VGW79" s="120"/>
      <c r="VGX79" s="120"/>
      <c r="VGY79" s="120"/>
      <c r="VGZ79" s="120"/>
      <c r="VHA79" s="120"/>
      <c r="VHB79" s="120"/>
      <c r="VHC79" s="120"/>
      <c r="VHD79" s="120"/>
      <c r="VHE79" s="120"/>
      <c r="VHF79" s="120"/>
      <c r="VHG79" s="120"/>
      <c r="VHH79" s="120"/>
      <c r="VHI79" s="120"/>
      <c r="VHJ79" s="120"/>
      <c r="VHK79" s="120"/>
      <c r="VHL79" s="120"/>
      <c r="VHM79" s="120"/>
      <c r="VHN79" s="120"/>
      <c r="VHO79" s="120"/>
      <c r="VHP79" s="120"/>
      <c r="VHQ79" s="120"/>
      <c r="VHR79" s="120"/>
      <c r="VHS79" s="120"/>
      <c r="VHT79" s="120"/>
      <c r="VHU79" s="120"/>
      <c r="VHV79" s="120"/>
      <c r="VHW79" s="120"/>
      <c r="VHX79" s="120"/>
      <c r="VHY79" s="120"/>
      <c r="VHZ79" s="120"/>
      <c r="VIA79" s="120"/>
      <c r="VIB79" s="120"/>
      <c r="VIC79" s="120"/>
      <c r="VID79" s="120"/>
      <c r="VIE79" s="120"/>
      <c r="VIF79" s="120"/>
      <c r="VIG79" s="120"/>
      <c r="VIH79" s="120"/>
      <c r="VII79" s="120"/>
      <c r="VIJ79" s="120"/>
      <c r="VIK79" s="120"/>
      <c r="VIL79" s="120"/>
      <c r="VIM79" s="120"/>
      <c r="VIN79" s="120"/>
      <c r="VIO79" s="120"/>
      <c r="VIP79" s="120"/>
      <c r="VIQ79" s="120"/>
      <c r="VIR79" s="120"/>
      <c r="VIS79" s="120"/>
      <c r="VIT79" s="120"/>
      <c r="VIU79" s="120"/>
      <c r="VIV79" s="120"/>
      <c r="VIW79" s="120"/>
      <c r="VIX79" s="120"/>
      <c r="VIY79" s="120"/>
      <c r="VIZ79" s="120"/>
      <c r="VJA79" s="120"/>
      <c r="VJB79" s="120"/>
      <c r="VJC79" s="120"/>
      <c r="VJD79" s="120"/>
      <c r="VJE79" s="120"/>
      <c r="VJF79" s="120"/>
      <c r="VJG79" s="120"/>
      <c r="VJH79" s="120"/>
      <c r="VJI79" s="120"/>
      <c r="VJJ79" s="120"/>
      <c r="VJK79" s="120"/>
      <c r="VJL79" s="120"/>
      <c r="VJM79" s="120"/>
      <c r="VJN79" s="120"/>
      <c r="VJO79" s="120"/>
      <c r="VJP79" s="120"/>
      <c r="VJQ79" s="120"/>
      <c r="VJR79" s="120"/>
      <c r="VJS79" s="120"/>
      <c r="VJT79" s="120"/>
      <c r="VJU79" s="120"/>
      <c r="VJV79" s="120"/>
      <c r="VJW79" s="120"/>
      <c r="VJX79" s="120"/>
      <c r="VJY79" s="120"/>
      <c r="VJZ79" s="120"/>
      <c r="VKA79" s="120"/>
      <c r="VKB79" s="120"/>
      <c r="VKC79" s="120"/>
      <c r="VKD79" s="120"/>
      <c r="VKE79" s="120"/>
      <c r="VKF79" s="120"/>
      <c r="VKG79" s="120"/>
      <c r="VKH79" s="120"/>
      <c r="VKI79" s="120"/>
      <c r="VKJ79" s="120"/>
      <c r="VKK79" s="120"/>
      <c r="VKL79" s="120"/>
      <c r="VKM79" s="120"/>
      <c r="VKN79" s="120"/>
      <c r="VKO79" s="120"/>
      <c r="VKP79" s="120"/>
      <c r="VKQ79" s="120"/>
      <c r="VKR79" s="120"/>
      <c r="VKS79" s="120"/>
      <c r="VKT79" s="120"/>
      <c r="VKU79" s="120"/>
      <c r="VKV79" s="120"/>
      <c r="VKW79" s="120"/>
      <c r="VKX79" s="120"/>
      <c r="VKY79" s="120"/>
      <c r="VKZ79" s="120"/>
      <c r="VLA79" s="120"/>
      <c r="VLB79" s="120"/>
      <c r="VLC79" s="120"/>
      <c r="VLD79" s="120"/>
      <c r="VLE79" s="120"/>
      <c r="VLF79" s="120"/>
      <c r="VLG79" s="120"/>
      <c r="VLH79" s="120"/>
      <c r="VLI79" s="120"/>
      <c r="VLJ79" s="120"/>
      <c r="VLK79" s="120"/>
      <c r="VLL79" s="120"/>
      <c r="VLM79" s="120"/>
      <c r="VLN79" s="120"/>
      <c r="VLO79" s="120"/>
      <c r="VLP79" s="120"/>
      <c r="VLQ79" s="120"/>
      <c r="VLR79" s="120"/>
      <c r="VLS79" s="120"/>
      <c r="VLT79" s="120"/>
      <c r="VLU79" s="120"/>
      <c r="VLV79" s="120"/>
      <c r="VLW79" s="120"/>
      <c r="VLX79" s="120"/>
      <c r="VLY79" s="120"/>
      <c r="VLZ79" s="120"/>
      <c r="VMA79" s="120"/>
      <c r="VMB79" s="120"/>
      <c r="VMC79" s="120"/>
      <c r="VMD79" s="120"/>
      <c r="VME79" s="120"/>
      <c r="VMF79" s="120"/>
      <c r="VMG79" s="120"/>
      <c r="VMH79" s="120"/>
      <c r="VMI79" s="120"/>
      <c r="VMJ79" s="120"/>
      <c r="VMK79" s="120"/>
      <c r="VML79" s="120"/>
      <c r="VMM79" s="120"/>
      <c r="VMN79" s="120"/>
      <c r="VMO79" s="120"/>
      <c r="VMP79" s="120"/>
      <c r="VMQ79" s="120"/>
      <c r="VMR79" s="120"/>
      <c r="VMS79" s="120"/>
      <c r="VMT79" s="120"/>
      <c r="VMU79" s="120"/>
      <c r="VMV79" s="120"/>
      <c r="VMW79" s="120"/>
      <c r="VMX79" s="120"/>
      <c r="VMY79" s="120"/>
      <c r="VMZ79" s="120"/>
      <c r="VNA79" s="120"/>
      <c r="VNB79" s="120"/>
      <c r="VNC79" s="120"/>
      <c r="VND79" s="120"/>
      <c r="VNE79" s="120"/>
      <c r="VNF79" s="120"/>
      <c r="VNG79" s="120"/>
      <c r="VNH79" s="120"/>
      <c r="VNI79" s="120"/>
      <c r="VNJ79" s="120"/>
      <c r="VNK79" s="120"/>
      <c r="VNL79" s="120"/>
      <c r="VNM79" s="120"/>
      <c r="VNN79" s="120"/>
      <c r="VNO79" s="120"/>
      <c r="VNP79" s="120"/>
      <c r="VNQ79" s="120"/>
      <c r="VNR79" s="120"/>
      <c r="VNS79" s="120"/>
      <c r="VNT79" s="120"/>
      <c r="VNU79" s="120"/>
      <c r="VNV79" s="120"/>
      <c r="VNW79" s="120"/>
      <c r="VNX79" s="120"/>
      <c r="VNY79" s="120"/>
      <c r="VNZ79" s="120"/>
      <c r="VOA79" s="120"/>
      <c r="VOB79" s="120"/>
      <c r="VOC79" s="120"/>
      <c r="VOD79" s="120"/>
      <c r="VOE79" s="120"/>
      <c r="VOF79" s="120"/>
      <c r="VOG79" s="120"/>
      <c r="VOH79" s="120"/>
      <c r="VOI79" s="120"/>
      <c r="VOJ79" s="120"/>
      <c r="VOK79" s="120"/>
      <c r="VOL79" s="120"/>
      <c r="VOM79" s="120"/>
      <c r="VON79" s="120"/>
      <c r="VOO79" s="120"/>
      <c r="VOP79" s="120"/>
      <c r="VOQ79" s="120"/>
      <c r="VOR79" s="120"/>
      <c r="VOS79" s="120"/>
      <c r="VOT79" s="120"/>
      <c r="VOU79" s="120"/>
      <c r="VOV79" s="120"/>
      <c r="VOW79" s="120"/>
      <c r="VOX79" s="120"/>
      <c r="VOY79" s="120"/>
      <c r="VOZ79" s="120"/>
      <c r="VPA79" s="120"/>
      <c r="VPB79" s="120"/>
      <c r="VPC79" s="120"/>
      <c r="VPD79" s="120"/>
      <c r="VPE79" s="120"/>
      <c r="VPF79" s="120"/>
      <c r="VPG79" s="120"/>
      <c r="VPH79" s="120"/>
      <c r="VPI79" s="120"/>
      <c r="VPJ79" s="120"/>
      <c r="VPK79" s="120"/>
      <c r="VPL79" s="120"/>
      <c r="VPM79" s="120"/>
      <c r="VPN79" s="120"/>
      <c r="VPO79" s="120"/>
      <c r="VPP79" s="120"/>
      <c r="VPQ79" s="120"/>
      <c r="VPR79" s="120"/>
      <c r="VPS79" s="120"/>
      <c r="VPT79" s="120"/>
      <c r="VPU79" s="120"/>
      <c r="VPV79" s="120"/>
      <c r="VPW79" s="120"/>
      <c r="VPX79" s="120"/>
      <c r="VPY79" s="120"/>
      <c r="VPZ79" s="120"/>
      <c r="VQA79" s="120"/>
      <c r="VQB79" s="120"/>
      <c r="VQC79" s="120"/>
      <c r="VQD79" s="120"/>
      <c r="VQE79" s="120"/>
      <c r="VQF79" s="120"/>
      <c r="VQG79" s="120"/>
      <c r="VQH79" s="120"/>
      <c r="VQI79" s="120"/>
      <c r="VQJ79" s="120"/>
      <c r="VQK79" s="120"/>
      <c r="VQL79" s="120"/>
      <c r="VQM79" s="120"/>
      <c r="VQN79" s="120"/>
      <c r="VQO79" s="120"/>
      <c r="VQP79" s="120"/>
      <c r="VQQ79" s="120"/>
      <c r="VQR79" s="120"/>
      <c r="VQS79" s="120"/>
      <c r="VQT79" s="120"/>
      <c r="VQU79" s="120"/>
      <c r="VQV79" s="120"/>
      <c r="VQW79" s="120"/>
      <c r="VQX79" s="120"/>
      <c r="VQY79" s="120"/>
      <c r="VQZ79" s="120"/>
      <c r="VRA79" s="120"/>
      <c r="VRB79" s="120"/>
      <c r="VRC79" s="120"/>
      <c r="VRD79" s="120"/>
      <c r="VRE79" s="120"/>
      <c r="VRF79" s="120"/>
      <c r="VRG79" s="120"/>
      <c r="VRH79" s="120"/>
      <c r="VRI79" s="120"/>
      <c r="VRJ79" s="120"/>
      <c r="VRK79" s="120"/>
      <c r="VRL79" s="120"/>
      <c r="VRM79" s="120"/>
      <c r="VRN79" s="120"/>
      <c r="VRO79" s="120"/>
      <c r="VRP79" s="120"/>
      <c r="VRQ79" s="120"/>
      <c r="VRR79" s="120"/>
      <c r="VRS79" s="120"/>
      <c r="VRT79" s="120"/>
      <c r="VRU79" s="120"/>
      <c r="VRV79" s="120"/>
      <c r="VRW79" s="120"/>
      <c r="VRX79" s="120"/>
      <c r="VRY79" s="120"/>
      <c r="VRZ79" s="120"/>
      <c r="VSA79" s="120"/>
      <c r="VSB79" s="120"/>
      <c r="VSC79" s="120"/>
      <c r="VSD79" s="120"/>
      <c r="VSE79" s="120"/>
      <c r="VSF79" s="120"/>
      <c r="VSG79" s="120"/>
      <c r="VSH79" s="120"/>
      <c r="VSI79" s="120"/>
      <c r="VSJ79" s="120"/>
      <c r="VSK79" s="120"/>
      <c r="VSL79" s="120"/>
      <c r="VSM79" s="120"/>
      <c r="VSN79" s="120"/>
      <c r="VSO79" s="120"/>
      <c r="VSP79" s="120"/>
      <c r="VSQ79" s="120"/>
      <c r="VSR79" s="120"/>
      <c r="VSS79" s="120"/>
      <c r="VST79" s="120"/>
      <c r="VSU79" s="120"/>
      <c r="VSV79" s="120"/>
      <c r="VSW79" s="120"/>
      <c r="VSX79" s="120"/>
      <c r="VSY79" s="120"/>
      <c r="VSZ79" s="120"/>
      <c r="VTA79" s="120"/>
      <c r="VTB79" s="120"/>
      <c r="VTC79" s="120"/>
      <c r="VTD79" s="120"/>
      <c r="VTE79" s="120"/>
      <c r="VTF79" s="120"/>
      <c r="VTG79" s="120"/>
      <c r="VTH79" s="120"/>
      <c r="VTI79" s="120"/>
      <c r="VTJ79" s="120"/>
      <c r="VTK79" s="120"/>
      <c r="VTL79" s="120"/>
      <c r="VTM79" s="120"/>
      <c r="VTN79" s="120"/>
      <c r="VTO79" s="120"/>
      <c r="VTP79" s="120"/>
      <c r="VTQ79" s="120"/>
      <c r="VTR79" s="120"/>
      <c r="VTS79" s="120"/>
      <c r="VTT79" s="120"/>
      <c r="VTU79" s="120"/>
      <c r="VTV79" s="120"/>
      <c r="VTW79" s="120"/>
      <c r="VTX79" s="120"/>
      <c r="VTY79" s="120"/>
      <c r="VTZ79" s="120"/>
      <c r="VUA79" s="120"/>
      <c r="VUB79" s="120"/>
      <c r="VUC79" s="120"/>
      <c r="VUD79" s="120"/>
      <c r="VUE79" s="120"/>
      <c r="VUF79" s="120"/>
      <c r="VUG79" s="120"/>
      <c r="VUH79" s="120"/>
      <c r="VUI79" s="120"/>
      <c r="VUJ79" s="120"/>
      <c r="VUK79" s="120"/>
      <c r="VUL79" s="120"/>
      <c r="VUM79" s="120"/>
      <c r="VUN79" s="120"/>
      <c r="VUO79" s="120"/>
      <c r="VUP79" s="120"/>
      <c r="VUQ79" s="120"/>
      <c r="VUR79" s="120"/>
      <c r="VUS79" s="120"/>
      <c r="VUT79" s="120"/>
      <c r="VUU79" s="120"/>
      <c r="VUV79" s="120"/>
      <c r="VUW79" s="120"/>
      <c r="VUX79" s="120"/>
      <c r="VUY79" s="120"/>
      <c r="VUZ79" s="120"/>
      <c r="VVA79" s="120"/>
      <c r="VVB79" s="120"/>
      <c r="VVC79" s="120"/>
      <c r="VVD79" s="120"/>
      <c r="VVE79" s="120"/>
      <c r="VVF79" s="120"/>
      <c r="VVG79" s="120"/>
      <c r="VVH79" s="120"/>
      <c r="VVI79" s="120"/>
      <c r="VVJ79" s="120"/>
      <c r="VVK79" s="120"/>
      <c r="VVL79" s="120"/>
      <c r="VVM79" s="120"/>
      <c r="VVN79" s="120"/>
      <c r="VVO79" s="120"/>
      <c r="VVP79" s="120"/>
      <c r="VVQ79" s="120"/>
      <c r="VVR79" s="120"/>
      <c r="VVS79" s="120"/>
      <c r="VVT79" s="120"/>
      <c r="VVU79" s="120"/>
      <c r="VVV79" s="120"/>
      <c r="VVW79" s="120"/>
      <c r="VVX79" s="120"/>
      <c r="VVY79" s="120"/>
      <c r="VVZ79" s="120"/>
      <c r="VWA79" s="120"/>
      <c r="VWB79" s="120"/>
      <c r="VWC79" s="120"/>
      <c r="VWD79" s="120"/>
      <c r="VWE79" s="120"/>
      <c r="VWF79" s="120"/>
      <c r="VWG79" s="120"/>
      <c r="VWH79" s="120"/>
      <c r="VWI79" s="120"/>
      <c r="VWJ79" s="120"/>
      <c r="VWK79" s="120"/>
      <c r="VWL79" s="120"/>
      <c r="VWM79" s="120"/>
      <c r="VWN79" s="120"/>
      <c r="VWO79" s="120"/>
      <c r="VWP79" s="120"/>
      <c r="VWQ79" s="120"/>
      <c r="VWR79" s="120"/>
      <c r="VWS79" s="120"/>
      <c r="VWT79" s="120"/>
      <c r="VWU79" s="120"/>
      <c r="VWV79" s="120"/>
      <c r="VWW79" s="120"/>
      <c r="VWX79" s="120"/>
      <c r="VWY79" s="120"/>
      <c r="VWZ79" s="120"/>
      <c r="VXA79" s="120"/>
      <c r="VXB79" s="120"/>
      <c r="VXC79" s="120"/>
      <c r="VXD79" s="120"/>
      <c r="VXE79" s="120"/>
      <c r="VXF79" s="120"/>
      <c r="VXG79" s="120"/>
      <c r="VXH79" s="120"/>
      <c r="VXI79" s="120"/>
      <c r="VXJ79" s="120"/>
      <c r="VXK79" s="120"/>
      <c r="VXL79" s="120"/>
      <c r="VXM79" s="120"/>
      <c r="VXN79" s="120"/>
      <c r="VXO79" s="120"/>
      <c r="VXP79" s="120"/>
      <c r="VXQ79" s="120"/>
      <c r="VXR79" s="120"/>
      <c r="VXS79" s="120"/>
      <c r="VXT79" s="120"/>
      <c r="VXU79" s="120"/>
      <c r="VXV79" s="120"/>
      <c r="VXW79" s="120"/>
      <c r="VXX79" s="120"/>
      <c r="VXY79" s="120"/>
      <c r="VXZ79" s="120"/>
      <c r="VYA79" s="120"/>
      <c r="VYB79" s="120"/>
      <c r="VYC79" s="120"/>
      <c r="VYD79" s="120"/>
      <c r="VYE79" s="120"/>
      <c r="VYF79" s="120"/>
      <c r="VYG79" s="120"/>
      <c r="VYH79" s="120"/>
      <c r="VYI79" s="120"/>
      <c r="VYJ79" s="120"/>
      <c r="VYK79" s="120"/>
      <c r="VYL79" s="120"/>
      <c r="VYM79" s="120"/>
      <c r="VYN79" s="120"/>
      <c r="VYO79" s="120"/>
      <c r="VYP79" s="120"/>
      <c r="VYQ79" s="120"/>
      <c r="VYR79" s="120"/>
      <c r="VYS79" s="120"/>
      <c r="VYT79" s="120"/>
      <c r="VYU79" s="120"/>
      <c r="VYV79" s="120"/>
      <c r="VYW79" s="120"/>
      <c r="VYX79" s="120"/>
      <c r="VYY79" s="120"/>
      <c r="VYZ79" s="120"/>
      <c r="VZA79" s="120"/>
      <c r="VZB79" s="120"/>
      <c r="VZC79" s="120"/>
      <c r="VZD79" s="120"/>
      <c r="VZE79" s="120"/>
      <c r="VZF79" s="120"/>
      <c r="VZG79" s="120"/>
      <c r="VZH79" s="120"/>
      <c r="VZI79" s="120"/>
      <c r="VZJ79" s="120"/>
      <c r="VZK79" s="120"/>
      <c r="VZL79" s="120"/>
      <c r="VZM79" s="120"/>
      <c r="VZN79" s="120"/>
      <c r="VZO79" s="120"/>
      <c r="VZP79" s="120"/>
      <c r="VZQ79" s="120"/>
      <c r="VZR79" s="120"/>
      <c r="VZS79" s="120"/>
      <c r="VZT79" s="120"/>
      <c r="VZU79" s="120"/>
      <c r="VZV79" s="120"/>
      <c r="VZW79" s="120"/>
      <c r="VZX79" s="120"/>
      <c r="VZY79" s="120"/>
      <c r="VZZ79" s="120"/>
      <c r="WAA79" s="120"/>
      <c r="WAB79" s="120"/>
      <c r="WAC79" s="120"/>
      <c r="WAD79" s="120"/>
      <c r="WAE79" s="120"/>
      <c r="WAF79" s="120"/>
      <c r="WAG79" s="120"/>
      <c r="WAH79" s="120"/>
      <c r="WAI79" s="120"/>
      <c r="WAJ79" s="120"/>
      <c r="WAK79" s="120"/>
      <c r="WAL79" s="120"/>
      <c r="WAM79" s="120"/>
      <c r="WAN79" s="120"/>
      <c r="WAO79" s="120"/>
      <c r="WAP79" s="120"/>
      <c r="WAQ79" s="120"/>
      <c r="WAR79" s="120"/>
      <c r="WAS79" s="120"/>
      <c r="WAT79" s="120"/>
      <c r="WAU79" s="120"/>
      <c r="WAV79" s="120"/>
      <c r="WAW79" s="120"/>
      <c r="WAX79" s="120"/>
      <c r="WAY79" s="120"/>
      <c r="WAZ79" s="120"/>
      <c r="WBA79" s="120"/>
      <c r="WBB79" s="120"/>
      <c r="WBC79" s="120"/>
      <c r="WBD79" s="120"/>
      <c r="WBE79" s="120"/>
      <c r="WBF79" s="120"/>
      <c r="WBG79" s="120"/>
      <c r="WBH79" s="120"/>
      <c r="WBI79" s="120"/>
      <c r="WBJ79" s="120"/>
      <c r="WBK79" s="120"/>
      <c r="WBL79" s="120"/>
      <c r="WBM79" s="120"/>
      <c r="WBN79" s="120"/>
      <c r="WBO79" s="120"/>
      <c r="WBP79" s="120"/>
      <c r="WBQ79" s="120"/>
      <c r="WBR79" s="120"/>
      <c r="WBS79" s="120"/>
      <c r="WBT79" s="120"/>
      <c r="WBU79" s="120"/>
      <c r="WBV79" s="120"/>
      <c r="WBW79" s="120"/>
      <c r="WBX79" s="120"/>
      <c r="WBY79" s="120"/>
      <c r="WBZ79" s="120"/>
      <c r="WCA79" s="120"/>
      <c r="WCB79" s="120"/>
      <c r="WCC79" s="120"/>
      <c r="WCD79" s="120"/>
      <c r="WCE79" s="120"/>
      <c r="WCF79" s="120"/>
      <c r="WCG79" s="120"/>
      <c r="WCH79" s="120"/>
      <c r="WCI79" s="120"/>
      <c r="WCJ79" s="120"/>
      <c r="WCK79" s="120"/>
      <c r="WCL79" s="120"/>
      <c r="WCM79" s="120"/>
      <c r="WCN79" s="120"/>
      <c r="WCO79" s="120"/>
      <c r="WCP79" s="120"/>
      <c r="WCQ79" s="120"/>
      <c r="WCR79" s="120"/>
      <c r="WCS79" s="120"/>
      <c r="WCT79" s="120"/>
      <c r="WCU79" s="120"/>
      <c r="WCV79" s="120"/>
      <c r="WCW79" s="120"/>
      <c r="WCX79" s="120"/>
      <c r="WCY79" s="120"/>
      <c r="WCZ79" s="120"/>
      <c r="WDA79" s="120"/>
      <c r="WDB79" s="120"/>
      <c r="WDC79" s="120"/>
      <c r="WDD79" s="120"/>
      <c r="WDE79" s="120"/>
      <c r="WDF79" s="120"/>
      <c r="WDG79" s="120"/>
      <c r="WDH79" s="120"/>
      <c r="WDI79" s="120"/>
      <c r="WDJ79" s="120"/>
      <c r="WDK79" s="120"/>
      <c r="WDL79" s="120"/>
      <c r="WDM79" s="120"/>
      <c r="WDN79" s="120"/>
      <c r="WDO79" s="120"/>
      <c r="WDP79" s="120"/>
      <c r="WDQ79" s="120"/>
      <c r="WDR79" s="120"/>
      <c r="WDS79" s="120"/>
      <c r="WDT79" s="120"/>
      <c r="WDU79" s="120"/>
      <c r="WDV79" s="120"/>
      <c r="WDW79" s="120"/>
      <c r="WDX79" s="120"/>
      <c r="WDY79" s="120"/>
      <c r="WDZ79" s="120"/>
      <c r="WEA79" s="120"/>
      <c r="WEB79" s="120"/>
      <c r="WEC79" s="120"/>
      <c r="WED79" s="120"/>
      <c r="WEE79" s="120"/>
      <c r="WEF79" s="120"/>
      <c r="WEG79" s="120"/>
      <c r="WEH79" s="120"/>
      <c r="WEI79" s="120"/>
      <c r="WEJ79" s="120"/>
      <c r="WEK79" s="120"/>
      <c r="WEL79" s="120"/>
      <c r="WEM79" s="120"/>
      <c r="WEN79" s="120"/>
      <c r="WEO79" s="120"/>
      <c r="WEP79" s="120"/>
      <c r="WEQ79" s="120"/>
      <c r="WER79" s="120"/>
      <c r="WES79" s="120"/>
      <c r="WET79" s="120"/>
      <c r="WEU79" s="120"/>
      <c r="WEV79" s="120"/>
      <c r="WEW79" s="120"/>
      <c r="WEX79" s="120"/>
      <c r="WEY79" s="120"/>
      <c r="WEZ79" s="120"/>
      <c r="WFA79" s="120"/>
      <c r="WFB79" s="120"/>
      <c r="WFC79" s="120"/>
      <c r="WFD79" s="120"/>
      <c r="WFE79" s="120"/>
      <c r="WFF79" s="120"/>
      <c r="WFG79" s="120"/>
      <c r="WFH79" s="120"/>
      <c r="WFI79" s="120"/>
      <c r="WFJ79" s="120"/>
      <c r="WFK79" s="120"/>
      <c r="WFL79" s="120"/>
      <c r="WFM79" s="120"/>
      <c r="WFN79" s="120"/>
      <c r="WFO79" s="120"/>
      <c r="WFP79" s="120"/>
      <c r="WFQ79" s="120"/>
      <c r="WFR79" s="120"/>
      <c r="WFS79" s="120"/>
      <c r="WFT79" s="120"/>
      <c r="WFU79" s="120"/>
      <c r="WFV79" s="120"/>
      <c r="WFW79" s="120"/>
      <c r="WFX79" s="120"/>
      <c r="WFY79" s="120"/>
      <c r="WFZ79" s="120"/>
      <c r="WGA79" s="120"/>
      <c r="WGB79" s="120"/>
      <c r="WGC79" s="120"/>
      <c r="WGD79" s="120"/>
      <c r="WGE79" s="120"/>
      <c r="WGF79" s="120"/>
      <c r="WGG79" s="120"/>
      <c r="WGH79" s="120"/>
      <c r="WGI79" s="120"/>
      <c r="WGJ79" s="120"/>
      <c r="WGK79" s="120"/>
      <c r="WGL79" s="120"/>
      <c r="WGM79" s="120"/>
      <c r="WGN79" s="120"/>
      <c r="WGO79" s="120"/>
      <c r="WGP79" s="120"/>
      <c r="WGQ79" s="120"/>
      <c r="WGR79" s="120"/>
      <c r="WGS79" s="120"/>
      <c r="WGT79" s="120"/>
      <c r="WGU79" s="120"/>
      <c r="WGV79" s="120"/>
      <c r="WGW79" s="120"/>
      <c r="WGX79" s="120"/>
      <c r="WGY79" s="120"/>
      <c r="WGZ79" s="120"/>
      <c r="WHA79" s="120"/>
      <c r="WHB79" s="120"/>
      <c r="WHC79" s="120"/>
      <c r="WHD79" s="120"/>
      <c r="WHE79" s="120"/>
      <c r="WHF79" s="120"/>
      <c r="WHG79" s="120"/>
      <c r="WHH79" s="120"/>
      <c r="WHI79" s="120"/>
      <c r="WHJ79" s="120"/>
      <c r="WHK79" s="120"/>
      <c r="WHL79" s="120"/>
      <c r="WHM79" s="120"/>
      <c r="WHN79" s="120"/>
      <c r="WHO79" s="120"/>
      <c r="WHP79" s="120"/>
      <c r="WHQ79" s="120"/>
      <c r="WHR79" s="120"/>
      <c r="WHS79" s="120"/>
      <c r="WHT79" s="120"/>
      <c r="WHU79" s="120"/>
      <c r="WHV79" s="120"/>
      <c r="WHW79" s="120"/>
      <c r="WHX79" s="120"/>
      <c r="WHY79" s="120"/>
      <c r="WHZ79" s="120"/>
      <c r="WIA79" s="120"/>
      <c r="WIB79" s="120"/>
      <c r="WIC79" s="120"/>
      <c r="WID79" s="120"/>
      <c r="WIE79" s="120"/>
      <c r="WIF79" s="120"/>
      <c r="WIG79" s="120"/>
      <c r="WIH79" s="120"/>
      <c r="WII79" s="120"/>
      <c r="WIJ79" s="120"/>
      <c r="WIK79" s="120"/>
      <c r="WIL79" s="120"/>
      <c r="WIM79" s="120"/>
      <c r="WIN79" s="120"/>
      <c r="WIO79" s="120"/>
      <c r="WIP79" s="120"/>
      <c r="WIQ79" s="120"/>
      <c r="WIR79" s="120"/>
      <c r="WIS79" s="120"/>
      <c r="WIT79" s="120"/>
      <c r="WIU79" s="120"/>
      <c r="WIV79" s="120"/>
      <c r="WIW79" s="120"/>
      <c r="WIX79" s="120"/>
      <c r="WIY79" s="120"/>
      <c r="WIZ79" s="120"/>
      <c r="WJA79" s="120"/>
      <c r="WJB79" s="120"/>
      <c r="WJC79" s="120"/>
      <c r="WJD79" s="120"/>
      <c r="WJE79" s="120"/>
      <c r="WJF79" s="120"/>
      <c r="WJG79" s="120"/>
      <c r="WJH79" s="120"/>
      <c r="WJI79" s="120"/>
      <c r="WJJ79" s="120"/>
      <c r="WJK79" s="120"/>
      <c r="WJL79" s="120"/>
      <c r="WJM79" s="120"/>
      <c r="WJN79" s="120"/>
      <c r="WJO79" s="120"/>
      <c r="WJP79" s="120"/>
      <c r="WJQ79" s="120"/>
      <c r="WJR79" s="120"/>
      <c r="WJS79" s="120"/>
      <c r="WJT79" s="120"/>
      <c r="WJU79" s="120"/>
      <c r="WJV79" s="120"/>
      <c r="WJW79" s="120"/>
      <c r="WJX79" s="120"/>
      <c r="WJY79" s="120"/>
      <c r="WJZ79" s="120"/>
      <c r="WKA79" s="120"/>
      <c r="WKB79" s="120"/>
      <c r="WKC79" s="120"/>
      <c r="WKD79" s="120"/>
      <c r="WKE79" s="120"/>
      <c r="WKF79" s="120"/>
      <c r="WKG79" s="120"/>
      <c r="WKH79" s="120"/>
      <c r="WKI79" s="120"/>
      <c r="WKJ79" s="120"/>
      <c r="WKK79" s="120"/>
      <c r="WKL79" s="120"/>
      <c r="WKM79" s="120"/>
      <c r="WKN79" s="120"/>
      <c r="WKO79" s="120"/>
      <c r="WKP79" s="120"/>
      <c r="WKQ79" s="120"/>
      <c r="WKR79" s="120"/>
      <c r="WKS79" s="120"/>
      <c r="WKT79" s="120"/>
      <c r="WKU79" s="120"/>
      <c r="WKV79" s="120"/>
      <c r="WKW79" s="120"/>
      <c r="WKX79" s="120"/>
      <c r="WKY79" s="120"/>
      <c r="WKZ79" s="120"/>
      <c r="WLA79" s="120"/>
      <c r="WLB79" s="120"/>
      <c r="WLC79" s="120"/>
      <c r="WLD79" s="120"/>
      <c r="WLE79" s="120"/>
      <c r="WLF79" s="120"/>
      <c r="WLG79" s="120"/>
      <c r="WLH79" s="120"/>
      <c r="WLI79" s="120"/>
      <c r="WLJ79" s="120"/>
      <c r="WLK79" s="120"/>
      <c r="WLL79" s="120"/>
      <c r="WLM79" s="120"/>
      <c r="WLN79" s="120"/>
      <c r="WLO79" s="120"/>
      <c r="WLP79" s="120"/>
      <c r="WLQ79" s="120"/>
      <c r="WLR79" s="120"/>
      <c r="WLS79" s="120"/>
      <c r="WLT79" s="120"/>
      <c r="WLU79" s="120"/>
      <c r="WLV79" s="120"/>
      <c r="WLW79" s="120"/>
      <c r="WLX79" s="120"/>
      <c r="WLY79" s="120"/>
      <c r="WLZ79" s="120"/>
      <c r="WMA79" s="120"/>
      <c r="WMB79" s="120"/>
      <c r="WMC79" s="120"/>
      <c r="WMD79" s="120"/>
      <c r="WME79" s="120"/>
      <c r="WMF79" s="120"/>
      <c r="WMG79" s="120"/>
      <c r="WMH79" s="120"/>
      <c r="WMI79" s="120"/>
      <c r="WMJ79" s="120"/>
      <c r="WMK79" s="120"/>
      <c r="WML79" s="120"/>
      <c r="WMM79" s="120"/>
      <c r="WMN79" s="120"/>
      <c r="WMO79" s="120"/>
      <c r="WMP79" s="120"/>
      <c r="WMQ79" s="120"/>
      <c r="WMR79" s="120"/>
      <c r="WMS79" s="120"/>
      <c r="WMT79" s="120"/>
      <c r="WMU79" s="120"/>
      <c r="WMV79" s="120"/>
      <c r="WMW79" s="120"/>
      <c r="WMX79" s="120"/>
      <c r="WMY79" s="120"/>
      <c r="WMZ79" s="120"/>
      <c r="WNA79" s="120"/>
      <c r="WNB79" s="120"/>
      <c r="WNC79" s="120"/>
      <c r="WND79" s="120"/>
      <c r="WNE79" s="120"/>
      <c r="WNF79" s="120"/>
      <c r="WNG79" s="120"/>
      <c r="WNH79" s="120"/>
      <c r="WNI79" s="120"/>
      <c r="WNJ79" s="120"/>
      <c r="WNK79" s="120"/>
      <c r="WNL79" s="120"/>
      <c r="WNM79" s="120"/>
      <c r="WNN79" s="120"/>
      <c r="WNO79" s="120"/>
      <c r="WNP79" s="120"/>
      <c r="WNQ79" s="120"/>
      <c r="WNR79" s="120"/>
      <c r="WNS79" s="120"/>
      <c r="WNT79" s="120"/>
      <c r="WNU79" s="120"/>
      <c r="WNV79" s="120"/>
      <c r="WNW79" s="120"/>
      <c r="WNX79" s="120"/>
      <c r="WNY79" s="120"/>
      <c r="WNZ79" s="120"/>
      <c r="WOA79" s="120"/>
      <c r="WOB79" s="120"/>
      <c r="WOC79" s="120"/>
      <c r="WOD79" s="120"/>
      <c r="WOE79" s="120"/>
      <c r="WOF79" s="120"/>
      <c r="WOG79" s="120"/>
      <c r="WOH79" s="120"/>
      <c r="WOI79" s="120"/>
      <c r="WOJ79" s="120"/>
      <c r="WOK79" s="120"/>
      <c r="WOL79" s="120"/>
      <c r="WOM79" s="120"/>
      <c r="WON79" s="120"/>
      <c r="WOO79" s="120"/>
      <c r="WOP79" s="120"/>
      <c r="WOQ79" s="120"/>
      <c r="WOR79" s="120"/>
      <c r="WOS79" s="120"/>
      <c r="WOT79" s="120"/>
      <c r="WOU79" s="120"/>
      <c r="WOV79" s="120"/>
      <c r="WOW79" s="120"/>
      <c r="WOX79" s="120"/>
      <c r="WOY79" s="120"/>
      <c r="WOZ79" s="120"/>
      <c r="WPA79" s="120"/>
      <c r="WPB79" s="120"/>
      <c r="WPC79" s="120"/>
      <c r="WPD79" s="120"/>
      <c r="WPE79" s="120"/>
      <c r="WPF79" s="120"/>
      <c r="WPG79" s="120"/>
      <c r="WPH79" s="120"/>
      <c r="WPI79" s="120"/>
      <c r="WPJ79" s="120"/>
      <c r="WPK79" s="120"/>
      <c r="WPL79" s="120"/>
      <c r="WPM79" s="120"/>
      <c r="WPN79" s="120"/>
      <c r="WPO79" s="120"/>
      <c r="WPP79" s="120"/>
      <c r="WPQ79" s="120"/>
      <c r="WPR79" s="120"/>
      <c r="WPS79" s="120"/>
      <c r="WPT79" s="120"/>
      <c r="WPU79" s="120"/>
      <c r="WPV79" s="120"/>
      <c r="WPW79" s="120"/>
      <c r="WPX79" s="120"/>
      <c r="WPY79" s="120"/>
      <c r="WPZ79" s="120"/>
      <c r="WQA79" s="120"/>
      <c r="WQB79" s="120"/>
      <c r="WQC79" s="120"/>
      <c r="WQD79" s="120"/>
      <c r="WQE79" s="120"/>
      <c r="WQF79" s="120"/>
      <c r="WQG79" s="120"/>
      <c r="WQH79" s="120"/>
      <c r="WQI79" s="120"/>
      <c r="WQJ79" s="120"/>
      <c r="WQK79" s="120"/>
      <c r="WQL79" s="120"/>
      <c r="WQM79" s="120"/>
      <c r="WQN79" s="120"/>
      <c r="WQO79" s="120"/>
      <c r="WQP79" s="120"/>
      <c r="WQQ79" s="120"/>
      <c r="WQR79" s="120"/>
      <c r="WQS79" s="120"/>
      <c r="WQT79" s="120"/>
      <c r="WQU79" s="120"/>
      <c r="WQV79" s="120"/>
      <c r="WQW79" s="120"/>
      <c r="WQX79" s="120"/>
      <c r="WQY79" s="120"/>
      <c r="WQZ79" s="120"/>
      <c r="WRA79" s="120"/>
      <c r="WRB79" s="120"/>
      <c r="WRC79" s="120"/>
      <c r="WRD79" s="120"/>
      <c r="WRE79" s="120"/>
      <c r="WRF79" s="120"/>
      <c r="WRG79" s="120"/>
      <c r="WRH79" s="120"/>
      <c r="WRI79" s="120"/>
      <c r="WRJ79" s="120"/>
      <c r="WRK79" s="120"/>
      <c r="WRL79" s="120"/>
      <c r="WRM79" s="120"/>
      <c r="WRN79" s="120"/>
      <c r="WRO79" s="120"/>
      <c r="WRP79" s="120"/>
      <c r="WRQ79" s="120"/>
      <c r="WRR79" s="120"/>
      <c r="WRS79" s="120"/>
      <c r="WRT79" s="120"/>
      <c r="WRU79" s="120"/>
      <c r="WRV79" s="120"/>
      <c r="WRW79" s="120"/>
      <c r="WRX79" s="120"/>
      <c r="WRY79" s="120"/>
      <c r="WRZ79" s="120"/>
      <c r="WSA79" s="120"/>
      <c r="WSB79" s="120"/>
      <c r="WSC79" s="120"/>
      <c r="WSD79" s="120"/>
      <c r="WSE79" s="120"/>
      <c r="WSF79" s="120"/>
      <c r="WSG79" s="120"/>
      <c r="WSH79" s="120"/>
      <c r="WSI79" s="120"/>
      <c r="WSJ79" s="120"/>
      <c r="WSK79" s="120"/>
      <c r="WSL79" s="120"/>
      <c r="WSM79" s="120"/>
      <c r="WSN79" s="120"/>
      <c r="WSO79" s="120"/>
      <c r="WSP79" s="120"/>
      <c r="WSQ79" s="120"/>
      <c r="WSR79" s="120"/>
      <c r="WSS79" s="120"/>
      <c r="WST79" s="120"/>
      <c r="WSU79" s="120"/>
      <c r="WSV79" s="120"/>
      <c r="WSW79" s="120"/>
      <c r="WSX79" s="120"/>
      <c r="WSY79" s="120"/>
      <c r="WSZ79" s="120"/>
      <c r="WTA79" s="120"/>
      <c r="WTB79" s="120"/>
      <c r="WTC79" s="120"/>
      <c r="WTD79" s="120"/>
      <c r="WTE79" s="120"/>
      <c r="WTF79" s="120"/>
      <c r="WTG79" s="120"/>
      <c r="WTH79" s="120"/>
      <c r="WTI79" s="120"/>
      <c r="WTJ79" s="120"/>
      <c r="WTK79" s="120"/>
      <c r="WTL79" s="120"/>
      <c r="WTM79" s="120"/>
      <c r="WTN79" s="120"/>
      <c r="WTO79" s="120"/>
      <c r="WTP79" s="120"/>
      <c r="WTQ79" s="120"/>
      <c r="WTR79" s="120"/>
      <c r="WTS79" s="120"/>
      <c r="WTT79" s="120"/>
      <c r="WTU79" s="120"/>
      <c r="WTV79" s="120"/>
      <c r="WTW79" s="120"/>
      <c r="WTX79" s="120"/>
      <c r="WTY79" s="120"/>
      <c r="WTZ79" s="120"/>
      <c r="WUA79" s="120"/>
      <c r="WUB79" s="120"/>
      <c r="WUC79" s="120"/>
      <c r="WUD79" s="120"/>
      <c r="WUE79" s="120"/>
      <c r="WUF79" s="120"/>
      <c r="WUG79" s="120"/>
      <c r="WUH79" s="120"/>
      <c r="WUI79" s="120"/>
      <c r="WUJ79" s="120"/>
      <c r="WUK79" s="120"/>
      <c r="WUL79" s="120"/>
      <c r="WUM79" s="120"/>
      <c r="WUN79" s="120"/>
      <c r="WUO79" s="120"/>
      <c r="WUP79" s="120"/>
      <c r="WUQ79" s="120"/>
      <c r="WUR79" s="120"/>
      <c r="WUS79" s="120"/>
      <c r="WUT79" s="120"/>
      <c r="WUU79" s="120"/>
      <c r="WUV79" s="120"/>
      <c r="WUW79" s="120"/>
      <c r="WUX79" s="120"/>
      <c r="WUY79" s="120"/>
      <c r="WUZ79" s="120"/>
      <c r="WVA79" s="120"/>
      <c r="WVB79" s="120"/>
      <c r="WVC79" s="120"/>
      <c r="WVD79" s="120"/>
      <c r="WVE79" s="120"/>
      <c r="WVF79" s="120"/>
      <c r="WVG79" s="120"/>
      <c r="WVH79" s="120"/>
      <c r="WVI79" s="120"/>
      <c r="WVJ79" s="120"/>
      <c r="WVK79" s="120"/>
      <c r="WVL79" s="120"/>
      <c r="WVM79" s="120"/>
      <c r="WVN79" s="120"/>
      <c r="WVO79" s="120"/>
      <c r="WVP79" s="120"/>
      <c r="WVQ79" s="120"/>
      <c r="WVR79" s="120"/>
      <c r="WVS79" s="120"/>
      <c r="WVT79" s="120"/>
      <c r="WVU79" s="120"/>
      <c r="WVV79" s="120"/>
      <c r="WVW79" s="120"/>
      <c r="WVX79" s="120"/>
      <c r="WVY79" s="120"/>
      <c r="WVZ79" s="120"/>
      <c r="WWA79" s="120"/>
      <c r="WWB79" s="120"/>
      <c r="WWC79" s="120"/>
      <c r="WWD79" s="120"/>
      <c r="WWE79" s="120"/>
      <c r="WWF79" s="120"/>
      <c r="WWG79" s="120"/>
      <c r="WWH79" s="120"/>
      <c r="WWI79" s="120"/>
      <c r="WWJ79" s="120"/>
      <c r="WWK79" s="120"/>
      <c r="WWL79" s="120"/>
      <c r="WWM79" s="120"/>
      <c r="WWN79" s="120"/>
      <c r="WWO79" s="120"/>
      <c r="WWP79" s="120"/>
      <c r="WWQ79" s="120"/>
      <c r="WWR79" s="120"/>
      <c r="WWS79" s="120"/>
      <c r="WWT79" s="120"/>
      <c r="WWU79" s="120"/>
      <c r="WWV79" s="120"/>
      <c r="WWW79" s="120"/>
      <c r="WWX79" s="120"/>
      <c r="WWY79" s="120"/>
      <c r="WWZ79" s="120"/>
      <c r="WXA79" s="120"/>
      <c r="WXB79" s="120"/>
      <c r="WXC79" s="120"/>
      <c r="WXD79" s="120"/>
      <c r="WXE79" s="120"/>
      <c r="WXF79" s="120"/>
      <c r="WXG79" s="120"/>
      <c r="WXH79" s="120"/>
      <c r="WXI79" s="120"/>
      <c r="WXJ79" s="120"/>
      <c r="WXK79" s="120"/>
      <c r="WXL79" s="120"/>
      <c r="WXM79" s="120"/>
      <c r="WXN79" s="120"/>
      <c r="WXO79" s="120"/>
      <c r="WXP79" s="120"/>
      <c r="WXQ79" s="120"/>
      <c r="WXR79" s="120"/>
      <c r="WXS79" s="120"/>
      <c r="WXT79" s="120"/>
      <c r="WXU79" s="120"/>
      <c r="WXV79" s="120"/>
      <c r="WXW79" s="120"/>
      <c r="WXX79" s="120"/>
      <c r="WXY79" s="120"/>
      <c r="WXZ79" s="120"/>
      <c r="WYA79" s="120"/>
      <c r="WYB79" s="120"/>
      <c r="WYC79" s="120"/>
      <c r="WYD79" s="120"/>
      <c r="WYE79" s="120"/>
      <c r="WYF79" s="120"/>
      <c r="WYG79" s="120"/>
      <c r="WYH79" s="120"/>
      <c r="WYI79" s="120"/>
      <c r="WYJ79" s="120"/>
      <c r="WYK79" s="120"/>
      <c r="WYL79" s="120"/>
      <c r="WYM79" s="120"/>
      <c r="WYN79" s="120"/>
      <c r="WYO79" s="120"/>
      <c r="WYP79" s="120"/>
      <c r="WYQ79" s="120"/>
      <c r="WYR79" s="120"/>
      <c r="WYS79" s="120"/>
      <c r="WYT79" s="120"/>
      <c r="WYU79" s="120"/>
      <c r="WYV79" s="120"/>
      <c r="WYW79" s="120"/>
      <c r="WYX79" s="120"/>
      <c r="WYY79" s="120"/>
      <c r="WYZ79" s="120"/>
      <c r="WZA79" s="120"/>
      <c r="WZB79" s="120"/>
      <c r="WZC79" s="120"/>
      <c r="WZD79" s="120"/>
      <c r="WZE79" s="120"/>
      <c r="WZF79" s="120"/>
      <c r="WZG79" s="120"/>
      <c r="WZH79" s="120"/>
      <c r="WZI79" s="120"/>
      <c r="WZJ79" s="120"/>
      <c r="WZK79" s="120"/>
      <c r="WZL79" s="120"/>
      <c r="WZM79" s="120"/>
      <c r="WZN79" s="120"/>
      <c r="WZO79" s="120"/>
      <c r="WZP79" s="120"/>
      <c r="WZQ79" s="120"/>
      <c r="WZR79" s="120"/>
      <c r="WZS79" s="120"/>
      <c r="WZT79" s="120"/>
      <c r="WZU79" s="120"/>
      <c r="WZV79" s="120"/>
      <c r="WZW79" s="120"/>
      <c r="WZX79" s="120"/>
      <c r="WZY79" s="120"/>
      <c r="WZZ79" s="120"/>
      <c r="XAA79" s="120"/>
      <c r="XAB79" s="120"/>
      <c r="XAC79" s="120"/>
      <c r="XAD79" s="120"/>
      <c r="XAE79" s="120"/>
      <c r="XAF79" s="120"/>
      <c r="XAG79" s="120"/>
      <c r="XAH79" s="120"/>
      <c r="XAI79" s="120"/>
      <c r="XAJ79" s="120"/>
      <c r="XAK79" s="120"/>
      <c r="XAL79" s="120"/>
      <c r="XAM79" s="120"/>
      <c r="XAN79" s="120"/>
      <c r="XAO79" s="120"/>
      <c r="XAP79" s="120"/>
      <c r="XAQ79" s="120"/>
      <c r="XAR79" s="120"/>
      <c r="XAS79" s="120"/>
      <c r="XAT79" s="120"/>
      <c r="XAU79" s="120"/>
      <c r="XAV79" s="120"/>
      <c r="XAW79" s="120"/>
      <c r="XAX79" s="120"/>
      <c r="XAY79" s="120"/>
      <c r="XAZ79" s="120"/>
      <c r="XBA79" s="120"/>
      <c r="XBB79" s="120"/>
      <c r="XBC79" s="120"/>
      <c r="XBD79" s="120"/>
      <c r="XBE79" s="120"/>
      <c r="XBF79" s="120"/>
      <c r="XBG79" s="120"/>
      <c r="XBH79" s="120"/>
      <c r="XBI79" s="120"/>
      <c r="XBJ79" s="120"/>
      <c r="XBK79" s="120"/>
      <c r="XBL79" s="120"/>
      <c r="XBM79" s="120"/>
      <c r="XBN79" s="120"/>
      <c r="XBO79" s="120"/>
      <c r="XBP79" s="120"/>
      <c r="XBQ79" s="120"/>
      <c r="XBR79" s="120"/>
      <c r="XBS79" s="120"/>
      <c r="XBT79" s="120"/>
      <c r="XBU79" s="120"/>
      <c r="XBV79" s="120"/>
      <c r="XBW79" s="120"/>
      <c r="XBX79" s="120"/>
      <c r="XBY79" s="120"/>
      <c r="XBZ79" s="120"/>
      <c r="XCA79" s="120"/>
      <c r="XCB79" s="120"/>
      <c r="XCC79" s="120"/>
      <c r="XCD79" s="120"/>
      <c r="XCE79" s="120"/>
      <c r="XCF79" s="120"/>
      <c r="XCG79" s="120"/>
      <c r="XCH79" s="120"/>
      <c r="XCI79" s="120"/>
      <c r="XCJ79" s="120"/>
      <c r="XCK79" s="120"/>
      <c r="XCL79" s="120"/>
      <c r="XCM79" s="120"/>
      <c r="XCN79" s="120"/>
      <c r="XCO79" s="120"/>
      <c r="XCP79" s="120"/>
      <c r="XCQ79" s="120"/>
      <c r="XCR79" s="120"/>
      <c r="XCS79" s="120"/>
      <c r="XCT79" s="120"/>
      <c r="XCU79" s="120"/>
      <c r="XCV79" s="120"/>
      <c r="XCW79" s="120"/>
      <c r="XCX79" s="120"/>
      <c r="XCY79" s="120"/>
      <c r="XCZ79" s="120"/>
      <c r="XDA79" s="120"/>
      <c r="XDB79" s="120"/>
      <c r="XDC79" s="120"/>
      <c r="XDD79" s="120"/>
      <c r="XDE79" s="120"/>
      <c r="XDF79" s="120"/>
      <c r="XDG79" s="120"/>
      <c r="XDH79" s="120"/>
      <c r="XDI79" s="120"/>
      <c r="XDJ79" s="120"/>
      <c r="XDK79" s="120"/>
      <c r="XDL79" s="120"/>
      <c r="XDM79" s="120"/>
      <c r="XDN79" s="120"/>
      <c r="XDO79" s="120"/>
      <c r="XDP79" s="120"/>
      <c r="XDQ79" s="120"/>
      <c r="XDR79" s="120"/>
      <c r="XDS79" s="120"/>
      <c r="XDT79" s="120"/>
      <c r="XDU79" s="120"/>
      <c r="XDV79" s="120"/>
      <c r="XDW79" s="120"/>
      <c r="XDX79" s="120"/>
      <c r="XDY79" s="120"/>
      <c r="XDZ79" s="120"/>
      <c r="XEA79" s="120"/>
      <c r="XEB79" s="120"/>
      <c r="XEC79" s="120"/>
      <c r="XED79" s="120"/>
      <c r="XEE79" s="120"/>
      <c r="XEF79" s="120"/>
      <c r="XEG79" s="120"/>
      <c r="XEH79" s="120"/>
      <c r="XEI79" s="120"/>
      <c r="XEJ79" s="120"/>
      <c r="XEK79" s="120"/>
      <c r="XEL79" s="120"/>
      <c r="XEM79" s="120"/>
      <c r="XEN79" s="120"/>
      <c r="XEO79" s="120"/>
      <c r="XEP79" s="120"/>
      <c r="XEQ79" s="120"/>
      <c r="XER79" s="120"/>
      <c r="XES79" s="120"/>
      <c r="XET79" s="120"/>
      <c r="XEU79" s="120"/>
      <c r="XEV79" s="120"/>
    </row>
    <row r="80" spans="1:16376" s="123" customFormat="1" ht="24.6" customHeight="1" x14ac:dyDescent="0.2">
      <c r="A80" s="120" t="s">
        <v>112</v>
      </c>
      <c r="B80" s="121"/>
      <c r="C80" s="122"/>
      <c r="D80" s="122"/>
      <c r="E80" s="122"/>
      <c r="F80" s="122"/>
      <c r="G80" s="122"/>
      <c r="H80" s="122"/>
      <c r="I80" s="120"/>
      <c r="J80" s="120"/>
      <c r="K80" s="120"/>
      <c r="L80" s="120"/>
      <c r="M80" s="120"/>
      <c r="N80" s="120"/>
      <c r="O80" s="120"/>
      <c r="P80" s="120"/>
      <c r="Q80" s="120"/>
      <c r="R80" s="120"/>
      <c r="S80" s="120"/>
      <c r="T80" s="120"/>
      <c r="U80" s="120"/>
      <c r="V80" s="120"/>
      <c r="W80" s="120"/>
      <c r="X80" s="120"/>
      <c r="Y80" s="120"/>
      <c r="Z80" s="120"/>
      <c r="AA80" s="120"/>
      <c r="AB80" s="120"/>
      <c r="AC80" s="120"/>
      <c r="AD80" s="120"/>
      <c r="AE80" s="120"/>
      <c r="AF80" s="120"/>
      <c r="AG80" s="120"/>
      <c r="AH80" s="120"/>
      <c r="AI80" s="120"/>
      <c r="AJ80" s="120"/>
      <c r="AK80" s="120"/>
      <c r="AL80" s="120"/>
      <c r="AM80" s="120"/>
      <c r="AN80" s="120"/>
      <c r="AO80" s="120"/>
      <c r="AP80" s="120"/>
      <c r="AQ80" s="120"/>
      <c r="AR80" s="120"/>
      <c r="AS80" s="120"/>
      <c r="AT80" s="120"/>
      <c r="AU80" s="120"/>
      <c r="AV80" s="120"/>
      <c r="AW80" s="120"/>
      <c r="AX80" s="120"/>
      <c r="AY80" s="120"/>
      <c r="AZ80" s="120"/>
      <c r="BA80" s="120"/>
      <c r="BB80" s="120"/>
      <c r="BC80" s="120"/>
      <c r="BD80" s="120"/>
      <c r="BE80" s="120"/>
      <c r="BF80" s="120"/>
      <c r="BG80" s="120"/>
      <c r="BH80" s="120"/>
      <c r="BI80" s="120"/>
      <c r="BJ80" s="120"/>
      <c r="BK80" s="120"/>
      <c r="BL80" s="120"/>
      <c r="BM80" s="120"/>
      <c r="BN80" s="120"/>
      <c r="BO80" s="120"/>
      <c r="BP80" s="120"/>
      <c r="BQ80" s="120"/>
      <c r="BR80" s="120"/>
      <c r="BS80" s="120"/>
      <c r="BT80" s="120"/>
      <c r="BU80" s="120"/>
      <c r="BV80" s="120"/>
      <c r="BW80" s="120"/>
      <c r="BX80" s="120"/>
      <c r="BY80" s="120"/>
      <c r="BZ80" s="120"/>
      <c r="CA80" s="120"/>
      <c r="CB80" s="120"/>
      <c r="CC80" s="120"/>
      <c r="CD80" s="120"/>
      <c r="CE80" s="120"/>
      <c r="CF80" s="120"/>
      <c r="CG80" s="120"/>
      <c r="CH80" s="120"/>
      <c r="CI80" s="120"/>
      <c r="CJ80" s="120"/>
      <c r="CK80" s="120"/>
      <c r="CL80" s="120"/>
      <c r="CM80" s="120"/>
      <c r="CN80" s="120"/>
      <c r="CO80" s="120"/>
      <c r="CP80" s="120"/>
      <c r="CQ80" s="120"/>
      <c r="CR80" s="120"/>
      <c r="CS80" s="120"/>
      <c r="CT80" s="120"/>
      <c r="CU80" s="120"/>
      <c r="CV80" s="120"/>
      <c r="CW80" s="120"/>
      <c r="CX80" s="120"/>
      <c r="CY80" s="120"/>
      <c r="CZ80" s="120"/>
      <c r="DA80" s="120"/>
      <c r="DB80" s="120"/>
      <c r="DC80" s="120"/>
      <c r="DD80" s="120"/>
      <c r="DE80" s="120"/>
      <c r="DF80" s="120"/>
      <c r="DG80" s="120"/>
      <c r="DH80" s="120"/>
      <c r="DI80" s="120"/>
      <c r="DJ80" s="120"/>
      <c r="DK80" s="120"/>
      <c r="DL80" s="120"/>
      <c r="DM80" s="120"/>
      <c r="DN80" s="120"/>
      <c r="DO80" s="120"/>
      <c r="DP80" s="120"/>
      <c r="DQ80" s="120"/>
      <c r="DR80" s="120"/>
      <c r="DS80" s="120"/>
      <c r="DT80" s="120"/>
      <c r="DU80" s="120"/>
      <c r="DV80" s="120"/>
      <c r="DW80" s="120"/>
      <c r="DX80" s="120"/>
      <c r="DY80" s="120"/>
      <c r="DZ80" s="120"/>
      <c r="EA80" s="120"/>
      <c r="EB80" s="120"/>
      <c r="EC80" s="120"/>
      <c r="ED80" s="120"/>
      <c r="EE80" s="120"/>
      <c r="EF80" s="120"/>
      <c r="EG80" s="120"/>
      <c r="EH80" s="120"/>
      <c r="EI80" s="120"/>
      <c r="EJ80" s="120"/>
      <c r="EK80" s="120"/>
      <c r="EL80" s="120"/>
      <c r="EM80" s="120"/>
      <c r="EN80" s="120"/>
      <c r="EO80" s="120"/>
      <c r="EP80" s="120"/>
      <c r="EQ80" s="120"/>
      <c r="ER80" s="120"/>
      <c r="ES80" s="120"/>
      <c r="ET80" s="120"/>
      <c r="EU80" s="120"/>
      <c r="EV80" s="120"/>
      <c r="EW80" s="120"/>
      <c r="EX80" s="120"/>
      <c r="EY80" s="120"/>
      <c r="EZ80" s="120"/>
      <c r="FA80" s="120"/>
      <c r="FB80" s="120"/>
      <c r="FC80" s="120"/>
      <c r="FD80" s="120"/>
      <c r="FE80" s="120"/>
      <c r="FF80" s="120"/>
      <c r="FG80" s="120"/>
      <c r="FH80" s="120"/>
      <c r="FI80" s="120"/>
      <c r="FJ80" s="120"/>
      <c r="FK80" s="120"/>
      <c r="FL80" s="120"/>
      <c r="FM80" s="120"/>
      <c r="FN80" s="120"/>
      <c r="FO80" s="120"/>
      <c r="FP80" s="120"/>
      <c r="FQ80" s="120"/>
      <c r="FR80" s="120"/>
      <c r="FS80" s="120"/>
      <c r="FT80" s="120"/>
      <c r="FU80" s="120"/>
      <c r="FV80" s="120"/>
      <c r="FW80" s="120"/>
      <c r="FX80" s="120"/>
      <c r="FY80" s="120"/>
      <c r="FZ80" s="120"/>
      <c r="GA80" s="120"/>
      <c r="GB80" s="120"/>
      <c r="GC80" s="120"/>
      <c r="GD80" s="120"/>
      <c r="GE80" s="120"/>
      <c r="GF80" s="120"/>
      <c r="GG80" s="120"/>
      <c r="GH80" s="120"/>
      <c r="GI80" s="120"/>
      <c r="GJ80" s="120"/>
      <c r="GK80" s="120"/>
      <c r="GL80" s="120"/>
      <c r="GM80" s="120"/>
      <c r="GN80" s="120"/>
      <c r="GO80" s="120"/>
      <c r="GP80" s="120"/>
      <c r="GQ80" s="120"/>
      <c r="GR80" s="120"/>
      <c r="GS80" s="120"/>
      <c r="GT80" s="120"/>
      <c r="GU80" s="120"/>
      <c r="GV80" s="120"/>
      <c r="GW80" s="120"/>
      <c r="GX80" s="120"/>
      <c r="GY80" s="120"/>
      <c r="GZ80" s="120"/>
      <c r="HA80" s="120"/>
      <c r="HB80" s="120"/>
      <c r="HC80" s="120"/>
      <c r="HD80" s="120"/>
      <c r="HE80" s="120"/>
      <c r="HF80" s="120"/>
      <c r="HG80" s="120"/>
      <c r="HH80" s="120"/>
      <c r="HI80" s="120"/>
      <c r="HJ80" s="120"/>
      <c r="HK80" s="120"/>
      <c r="HL80" s="120"/>
      <c r="HM80" s="120"/>
      <c r="HN80" s="120"/>
      <c r="HO80" s="120"/>
      <c r="HP80" s="120"/>
      <c r="HQ80" s="120"/>
      <c r="HR80" s="120"/>
      <c r="HS80" s="120"/>
      <c r="HT80" s="120"/>
      <c r="HU80" s="120"/>
      <c r="HV80" s="120"/>
      <c r="HW80" s="120"/>
      <c r="HX80" s="120"/>
      <c r="HY80" s="120"/>
      <c r="HZ80" s="120"/>
      <c r="IA80" s="120"/>
      <c r="IB80" s="120"/>
      <c r="IC80" s="120"/>
      <c r="ID80" s="120"/>
      <c r="IE80" s="120"/>
      <c r="IF80" s="120"/>
      <c r="IG80" s="120"/>
      <c r="IH80" s="120"/>
      <c r="II80" s="120"/>
      <c r="IJ80" s="120"/>
      <c r="IK80" s="120"/>
      <c r="IL80" s="120"/>
      <c r="IM80" s="120"/>
      <c r="IN80" s="120"/>
      <c r="IO80" s="120"/>
      <c r="IP80" s="120"/>
      <c r="IQ80" s="120"/>
      <c r="IR80" s="120"/>
      <c r="IS80" s="120"/>
      <c r="IT80" s="120"/>
      <c r="IU80" s="120"/>
      <c r="IV80" s="120"/>
      <c r="IW80" s="120"/>
      <c r="IX80" s="120"/>
      <c r="IY80" s="120"/>
      <c r="IZ80" s="120"/>
      <c r="JA80" s="120"/>
      <c r="JB80" s="120"/>
      <c r="JC80" s="120"/>
      <c r="JD80" s="120"/>
      <c r="JE80" s="120"/>
      <c r="JF80" s="120"/>
      <c r="JG80" s="120"/>
      <c r="JH80" s="120"/>
      <c r="JI80" s="120"/>
      <c r="JJ80" s="120"/>
      <c r="JK80" s="120"/>
      <c r="JL80" s="120"/>
      <c r="JM80" s="120"/>
      <c r="JN80" s="120"/>
      <c r="JO80" s="120"/>
      <c r="JP80" s="120"/>
      <c r="JQ80" s="120"/>
      <c r="JR80" s="120"/>
      <c r="JS80" s="120"/>
      <c r="JT80" s="120"/>
      <c r="JU80" s="120"/>
      <c r="JV80" s="120"/>
      <c r="JW80" s="120"/>
      <c r="JX80" s="120"/>
      <c r="JY80" s="120"/>
      <c r="JZ80" s="120"/>
      <c r="KA80" s="120"/>
      <c r="KB80" s="120"/>
      <c r="KC80" s="120"/>
      <c r="KD80" s="120"/>
      <c r="KE80" s="120"/>
      <c r="KF80" s="120"/>
      <c r="KG80" s="120"/>
      <c r="KH80" s="120"/>
      <c r="KI80" s="120"/>
      <c r="KJ80" s="120"/>
      <c r="KK80" s="120"/>
      <c r="KL80" s="120"/>
      <c r="KM80" s="120"/>
      <c r="KN80" s="120"/>
      <c r="KO80" s="120"/>
      <c r="KP80" s="120"/>
      <c r="KQ80" s="120"/>
      <c r="KR80" s="120"/>
      <c r="KS80" s="120"/>
      <c r="KT80" s="120"/>
      <c r="KU80" s="120"/>
      <c r="KV80" s="120"/>
      <c r="KW80" s="120"/>
      <c r="KX80" s="120"/>
      <c r="KY80" s="120"/>
      <c r="KZ80" s="120"/>
      <c r="LA80" s="120"/>
      <c r="LB80" s="120"/>
      <c r="LC80" s="120"/>
      <c r="LD80" s="120"/>
      <c r="LE80" s="120"/>
      <c r="LF80" s="120"/>
      <c r="LG80" s="120"/>
      <c r="LH80" s="120"/>
      <c r="LI80" s="120"/>
      <c r="LJ80" s="120"/>
      <c r="LK80" s="120"/>
      <c r="LL80" s="120"/>
      <c r="LM80" s="120"/>
      <c r="LN80" s="120"/>
      <c r="LO80" s="120"/>
      <c r="LP80" s="120"/>
      <c r="LQ80" s="120"/>
      <c r="LR80" s="120"/>
      <c r="LS80" s="120"/>
      <c r="LT80" s="120"/>
      <c r="LU80" s="120"/>
      <c r="LV80" s="120"/>
      <c r="LW80" s="120"/>
      <c r="LX80" s="120"/>
      <c r="LY80" s="120"/>
      <c r="LZ80" s="120"/>
      <c r="MA80" s="120"/>
      <c r="MB80" s="120"/>
      <c r="MC80" s="120"/>
      <c r="MD80" s="120"/>
      <c r="ME80" s="120"/>
      <c r="MF80" s="120"/>
      <c r="MG80" s="120"/>
      <c r="MH80" s="120"/>
      <c r="MI80" s="120"/>
      <c r="MJ80" s="120"/>
      <c r="MK80" s="120"/>
      <c r="ML80" s="120"/>
      <c r="MM80" s="120"/>
      <c r="MN80" s="120"/>
      <c r="MO80" s="120"/>
      <c r="MP80" s="120"/>
      <c r="MQ80" s="120"/>
      <c r="MR80" s="120"/>
      <c r="MS80" s="120"/>
      <c r="MT80" s="120"/>
      <c r="MU80" s="120"/>
      <c r="MV80" s="120"/>
      <c r="MW80" s="120"/>
      <c r="MX80" s="120"/>
      <c r="MY80" s="120"/>
      <c r="MZ80" s="120"/>
      <c r="NA80" s="120"/>
      <c r="NB80" s="120"/>
      <c r="NC80" s="120"/>
      <c r="ND80" s="120"/>
      <c r="NE80" s="120"/>
      <c r="NF80" s="120"/>
      <c r="NG80" s="120"/>
      <c r="NH80" s="120"/>
      <c r="NI80" s="120"/>
      <c r="NJ80" s="120"/>
      <c r="NK80" s="120"/>
      <c r="NL80" s="120"/>
      <c r="NM80" s="120"/>
      <c r="NN80" s="120"/>
      <c r="NO80" s="120"/>
      <c r="NP80" s="120"/>
      <c r="NQ80" s="120"/>
      <c r="NR80" s="120"/>
      <c r="NS80" s="120"/>
      <c r="NT80" s="120"/>
      <c r="NU80" s="120"/>
      <c r="NV80" s="120"/>
      <c r="NW80" s="120"/>
      <c r="NX80" s="120"/>
      <c r="NY80" s="120"/>
      <c r="NZ80" s="120"/>
      <c r="OA80" s="120"/>
      <c r="OB80" s="120"/>
      <c r="OC80" s="120"/>
      <c r="OD80" s="120"/>
      <c r="OE80" s="120"/>
      <c r="OF80" s="120"/>
      <c r="OG80" s="120"/>
      <c r="OH80" s="120"/>
      <c r="OI80" s="120"/>
      <c r="OJ80" s="120"/>
      <c r="OK80" s="120"/>
      <c r="OL80" s="120"/>
      <c r="OM80" s="120"/>
      <c r="ON80" s="120"/>
      <c r="OO80" s="120"/>
      <c r="OP80" s="120"/>
      <c r="OQ80" s="120"/>
      <c r="OR80" s="120"/>
      <c r="OS80" s="120"/>
      <c r="OT80" s="120"/>
      <c r="OU80" s="120"/>
      <c r="OV80" s="120"/>
      <c r="OW80" s="120"/>
      <c r="OX80" s="120"/>
      <c r="OY80" s="120"/>
      <c r="OZ80" s="120"/>
      <c r="PA80" s="120"/>
      <c r="PB80" s="120"/>
      <c r="PC80" s="120"/>
      <c r="PD80" s="120"/>
      <c r="PE80" s="120"/>
      <c r="PF80" s="120"/>
      <c r="PG80" s="120"/>
      <c r="PH80" s="120"/>
      <c r="PI80" s="120"/>
      <c r="PJ80" s="120"/>
      <c r="PK80" s="120"/>
      <c r="PL80" s="120"/>
      <c r="PM80" s="120"/>
      <c r="PN80" s="120"/>
      <c r="PO80" s="120"/>
      <c r="PP80" s="120"/>
      <c r="PQ80" s="120"/>
      <c r="PR80" s="120"/>
      <c r="PS80" s="120"/>
      <c r="PT80" s="120"/>
      <c r="PU80" s="120"/>
      <c r="PV80" s="120"/>
      <c r="PW80" s="120"/>
      <c r="PX80" s="120"/>
      <c r="PY80" s="120"/>
      <c r="PZ80" s="120"/>
      <c r="QA80" s="120"/>
      <c r="QB80" s="120"/>
      <c r="QC80" s="120"/>
      <c r="QD80" s="120"/>
      <c r="QE80" s="120"/>
      <c r="QF80" s="120"/>
      <c r="QG80" s="120"/>
      <c r="QH80" s="120"/>
      <c r="QI80" s="120"/>
      <c r="QJ80" s="120"/>
      <c r="QK80" s="120"/>
      <c r="QL80" s="120"/>
      <c r="QM80" s="120"/>
      <c r="QN80" s="120"/>
      <c r="QO80" s="120"/>
      <c r="QP80" s="120"/>
      <c r="QQ80" s="120"/>
      <c r="QR80" s="120"/>
      <c r="QS80" s="120"/>
      <c r="QT80" s="120"/>
      <c r="QU80" s="120"/>
      <c r="QV80" s="120"/>
      <c r="QW80" s="120"/>
      <c r="QX80" s="120"/>
      <c r="QY80" s="120"/>
      <c r="QZ80" s="120"/>
      <c r="RA80" s="120"/>
      <c r="RB80" s="120"/>
      <c r="RC80" s="120"/>
      <c r="RD80" s="120"/>
      <c r="RE80" s="120"/>
      <c r="RF80" s="120"/>
      <c r="RG80" s="120"/>
      <c r="RH80" s="120"/>
      <c r="RI80" s="120"/>
      <c r="RJ80" s="120"/>
      <c r="RK80" s="120"/>
      <c r="RL80" s="120"/>
      <c r="RM80" s="120"/>
      <c r="RN80" s="120"/>
      <c r="RO80" s="120"/>
      <c r="RP80" s="120"/>
      <c r="RQ80" s="120"/>
      <c r="RR80" s="120"/>
      <c r="RS80" s="120"/>
      <c r="RT80" s="120"/>
      <c r="RU80" s="120"/>
      <c r="RV80" s="120"/>
      <c r="RW80" s="120"/>
      <c r="RX80" s="120"/>
      <c r="RY80" s="120"/>
      <c r="RZ80" s="120"/>
      <c r="SA80" s="120"/>
      <c r="SB80" s="120"/>
      <c r="SC80" s="120"/>
      <c r="SD80" s="120"/>
      <c r="SE80" s="120"/>
      <c r="SF80" s="120"/>
      <c r="SG80" s="120"/>
      <c r="SH80" s="120"/>
      <c r="SI80" s="120"/>
      <c r="SJ80" s="120"/>
      <c r="SK80" s="120"/>
      <c r="SL80" s="120"/>
      <c r="SM80" s="120"/>
      <c r="SN80" s="120"/>
      <c r="SO80" s="120"/>
      <c r="SP80" s="120"/>
      <c r="SQ80" s="120"/>
      <c r="SR80" s="120"/>
      <c r="SS80" s="120"/>
      <c r="ST80" s="120"/>
      <c r="SU80" s="120"/>
      <c r="SV80" s="120"/>
      <c r="SW80" s="120"/>
      <c r="SX80" s="120"/>
      <c r="SY80" s="120"/>
      <c r="SZ80" s="120"/>
      <c r="TA80" s="120"/>
      <c r="TB80" s="120"/>
      <c r="TC80" s="120"/>
      <c r="TD80" s="120"/>
      <c r="TE80" s="120"/>
      <c r="TF80" s="120"/>
      <c r="TG80" s="120"/>
      <c r="TH80" s="120"/>
      <c r="TI80" s="120"/>
      <c r="TJ80" s="120"/>
      <c r="TK80" s="120"/>
      <c r="TL80" s="120"/>
      <c r="TM80" s="120"/>
      <c r="TN80" s="120"/>
      <c r="TO80" s="120"/>
      <c r="TP80" s="120"/>
      <c r="TQ80" s="120"/>
      <c r="TR80" s="120"/>
      <c r="TS80" s="120"/>
      <c r="TT80" s="120"/>
      <c r="TU80" s="120"/>
      <c r="TV80" s="120"/>
      <c r="TW80" s="120"/>
      <c r="TX80" s="120"/>
      <c r="TY80" s="120"/>
      <c r="TZ80" s="120"/>
      <c r="UA80" s="120"/>
      <c r="UB80" s="120"/>
      <c r="UC80" s="120"/>
      <c r="UD80" s="120"/>
      <c r="UE80" s="120"/>
      <c r="UF80" s="120"/>
      <c r="UG80" s="120"/>
      <c r="UH80" s="120"/>
      <c r="UI80" s="120"/>
      <c r="UJ80" s="120"/>
      <c r="UK80" s="120"/>
      <c r="UL80" s="120"/>
      <c r="UM80" s="120"/>
      <c r="UN80" s="120"/>
      <c r="UO80" s="120"/>
      <c r="UP80" s="120"/>
      <c r="UQ80" s="120"/>
      <c r="UR80" s="120"/>
      <c r="US80" s="120"/>
      <c r="UT80" s="120"/>
      <c r="UU80" s="120"/>
      <c r="UV80" s="120"/>
      <c r="UW80" s="120"/>
      <c r="UX80" s="120"/>
      <c r="UY80" s="120"/>
      <c r="UZ80" s="120"/>
      <c r="VA80" s="120"/>
      <c r="VB80" s="120"/>
      <c r="VC80" s="120"/>
      <c r="VD80" s="120"/>
      <c r="VE80" s="120"/>
      <c r="VF80" s="120"/>
      <c r="VG80" s="120"/>
      <c r="VH80" s="120"/>
      <c r="VI80" s="120"/>
      <c r="VJ80" s="120"/>
      <c r="VK80" s="120"/>
      <c r="VL80" s="120"/>
      <c r="VM80" s="120"/>
      <c r="VN80" s="120"/>
      <c r="VO80" s="120"/>
      <c r="VP80" s="120"/>
      <c r="VQ80" s="120"/>
      <c r="VR80" s="120"/>
      <c r="VS80" s="120"/>
      <c r="VT80" s="120"/>
      <c r="VU80" s="120"/>
      <c r="VV80" s="120"/>
      <c r="VW80" s="120"/>
      <c r="VX80" s="120"/>
      <c r="VY80" s="120"/>
      <c r="VZ80" s="120"/>
      <c r="WA80" s="120"/>
      <c r="WB80" s="120"/>
      <c r="WC80" s="120"/>
      <c r="WD80" s="120"/>
      <c r="WE80" s="120"/>
      <c r="WF80" s="120"/>
      <c r="WG80" s="120"/>
      <c r="WH80" s="120"/>
      <c r="WI80" s="120"/>
      <c r="WJ80" s="120"/>
      <c r="WK80" s="120"/>
      <c r="WL80" s="120"/>
      <c r="WM80" s="120"/>
      <c r="WN80" s="120"/>
      <c r="WO80" s="120"/>
      <c r="WP80" s="120"/>
      <c r="WQ80" s="120"/>
      <c r="WR80" s="120"/>
      <c r="WS80" s="120"/>
      <c r="WT80" s="120"/>
      <c r="WU80" s="120"/>
      <c r="WV80" s="120"/>
      <c r="WW80" s="120"/>
      <c r="WX80" s="120"/>
      <c r="WY80" s="120"/>
      <c r="WZ80" s="120"/>
      <c r="XA80" s="120"/>
      <c r="XB80" s="120"/>
      <c r="XC80" s="120"/>
      <c r="XD80" s="120"/>
      <c r="XE80" s="120"/>
      <c r="XF80" s="120"/>
      <c r="XG80" s="120"/>
      <c r="XH80" s="120"/>
      <c r="XI80" s="120"/>
      <c r="XJ80" s="120"/>
      <c r="XK80" s="120"/>
      <c r="XL80" s="120"/>
      <c r="XM80" s="120"/>
      <c r="XN80" s="120"/>
      <c r="XO80" s="120"/>
      <c r="XP80" s="120"/>
      <c r="XQ80" s="120"/>
      <c r="XR80" s="120"/>
      <c r="XS80" s="120"/>
      <c r="XT80" s="120"/>
      <c r="XU80" s="120"/>
      <c r="XV80" s="120"/>
      <c r="XW80" s="120"/>
      <c r="XX80" s="120"/>
      <c r="XY80" s="120"/>
      <c r="XZ80" s="120"/>
      <c r="YA80" s="120"/>
      <c r="YB80" s="120"/>
      <c r="YC80" s="120"/>
      <c r="YD80" s="120"/>
      <c r="YE80" s="120"/>
      <c r="YF80" s="120"/>
      <c r="YG80" s="120"/>
      <c r="YH80" s="120"/>
      <c r="YI80" s="120"/>
      <c r="YJ80" s="120"/>
      <c r="YK80" s="120"/>
      <c r="YL80" s="120"/>
      <c r="YM80" s="120"/>
      <c r="YN80" s="120"/>
      <c r="YO80" s="120"/>
      <c r="YP80" s="120"/>
      <c r="YQ80" s="120"/>
      <c r="YR80" s="120"/>
      <c r="YS80" s="120"/>
      <c r="YT80" s="120"/>
      <c r="YU80" s="120"/>
      <c r="YV80" s="120"/>
      <c r="YW80" s="120"/>
      <c r="YX80" s="120"/>
      <c r="YY80" s="120"/>
      <c r="YZ80" s="120"/>
      <c r="ZA80" s="120"/>
      <c r="ZB80" s="120"/>
      <c r="ZC80" s="120"/>
      <c r="ZD80" s="120"/>
      <c r="ZE80" s="120"/>
      <c r="ZF80" s="120"/>
      <c r="ZG80" s="120"/>
      <c r="ZH80" s="120"/>
      <c r="ZI80" s="120"/>
      <c r="ZJ80" s="120"/>
      <c r="ZK80" s="120"/>
      <c r="ZL80" s="120"/>
      <c r="ZM80" s="120"/>
      <c r="ZN80" s="120"/>
      <c r="ZO80" s="120"/>
      <c r="ZP80" s="120"/>
      <c r="ZQ80" s="120"/>
      <c r="ZR80" s="120"/>
      <c r="ZS80" s="120"/>
      <c r="ZT80" s="120"/>
      <c r="ZU80" s="120"/>
      <c r="ZV80" s="120"/>
      <c r="ZW80" s="120"/>
      <c r="ZX80" s="120"/>
      <c r="ZY80" s="120"/>
      <c r="ZZ80" s="120"/>
      <c r="AAA80" s="120"/>
      <c r="AAB80" s="120"/>
      <c r="AAC80" s="120"/>
      <c r="AAD80" s="120"/>
      <c r="AAE80" s="120"/>
      <c r="AAF80" s="120"/>
      <c r="AAG80" s="120"/>
      <c r="AAH80" s="120"/>
      <c r="AAI80" s="120"/>
      <c r="AAJ80" s="120"/>
      <c r="AAK80" s="120"/>
      <c r="AAL80" s="120"/>
      <c r="AAM80" s="120"/>
      <c r="AAN80" s="120"/>
      <c r="AAO80" s="120"/>
      <c r="AAP80" s="120"/>
      <c r="AAQ80" s="120"/>
      <c r="AAR80" s="120"/>
      <c r="AAS80" s="120"/>
      <c r="AAT80" s="120"/>
      <c r="AAU80" s="120"/>
      <c r="AAV80" s="120"/>
      <c r="AAW80" s="120"/>
      <c r="AAX80" s="120"/>
      <c r="AAY80" s="120"/>
      <c r="AAZ80" s="120"/>
      <c r="ABA80" s="120"/>
      <c r="ABB80" s="120"/>
      <c r="ABC80" s="120"/>
      <c r="ABD80" s="120"/>
      <c r="ABE80" s="120"/>
      <c r="ABF80" s="120"/>
      <c r="ABG80" s="120"/>
      <c r="ABH80" s="120"/>
      <c r="ABI80" s="120"/>
      <c r="ABJ80" s="120"/>
      <c r="ABK80" s="120"/>
      <c r="ABL80" s="120"/>
      <c r="ABM80" s="120"/>
      <c r="ABN80" s="120"/>
      <c r="ABO80" s="120"/>
      <c r="ABP80" s="120"/>
      <c r="ABQ80" s="120"/>
      <c r="ABR80" s="120"/>
      <c r="ABS80" s="120"/>
      <c r="ABT80" s="120"/>
      <c r="ABU80" s="120"/>
      <c r="ABV80" s="120"/>
      <c r="ABW80" s="120"/>
      <c r="ABX80" s="120"/>
      <c r="ABY80" s="120"/>
      <c r="ABZ80" s="120"/>
      <c r="ACA80" s="120"/>
      <c r="ACB80" s="120"/>
      <c r="ACC80" s="120"/>
      <c r="ACD80" s="120"/>
      <c r="ACE80" s="120"/>
      <c r="ACF80" s="120"/>
      <c r="ACG80" s="120"/>
      <c r="ACH80" s="120"/>
      <c r="ACI80" s="120"/>
      <c r="ACJ80" s="120"/>
      <c r="ACK80" s="120"/>
      <c r="ACL80" s="120"/>
      <c r="ACM80" s="120"/>
      <c r="ACN80" s="120"/>
      <c r="ACO80" s="120"/>
      <c r="ACP80" s="120"/>
      <c r="ACQ80" s="120"/>
      <c r="ACR80" s="120"/>
      <c r="ACS80" s="120"/>
      <c r="ACT80" s="120"/>
      <c r="ACU80" s="120"/>
      <c r="ACV80" s="120"/>
      <c r="ACW80" s="120"/>
      <c r="ACX80" s="120"/>
      <c r="ACY80" s="120"/>
      <c r="ACZ80" s="120"/>
      <c r="ADA80" s="120"/>
      <c r="ADB80" s="120"/>
      <c r="ADC80" s="120"/>
      <c r="ADD80" s="120"/>
      <c r="ADE80" s="120"/>
      <c r="ADF80" s="120"/>
      <c r="ADG80" s="120"/>
      <c r="ADH80" s="120"/>
      <c r="ADI80" s="120"/>
      <c r="ADJ80" s="120"/>
      <c r="ADK80" s="120"/>
      <c r="ADL80" s="120"/>
      <c r="ADM80" s="120"/>
      <c r="ADN80" s="120"/>
      <c r="ADO80" s="120"/>
      <c r="ADP80" s="120"/>
      <c r="ADQ80" s="120"/>
      <c r="ADR80" s="120"/>
      <c r="ADS80" s="120"/>
      <c r="ADT80" s="120"/>
      <c r="ADU80" s="120"/>
      <c r="ADV80" s="120"/>
      <c r="ADW80" s="120"/>
      <c r="ADX80" s="120"/>
      <c r="ADY80" s="120"/>
      <c r="ADZ80" s="120"/>
      <c r="AEA80" s="120"/>
      <c r="AEB80" s="120"/>
      <c r="AEC80" s="120"/>
      <c r="AED80" s="120"/>
      <c r="AEE80" s="120"/>
      <c r="AEF80" s="120"/>
      <c r="AEG80" s="120"/>
      <c r="AEH80" s="120"/>
      <c r="AEI80" s="120"/>
      <c r="AEJ80" s="120"/>
      <c r="AEK80" s="120"/>
      <c r="AEL80" s="120"/>
      <c r="AEM80" s="120"/>
      <c r="AEN80" s="120"/>
      <c r="AEO80" s="120"/>
      <c r="AEP80" s="120"/>
      <c r="AEQ80" s="120"/>
      <c r="AER80" s="120"/>
      <c r="AES80" s="120"/>
      <c r="AET80" s="120"/>
      <c r="AEU80" s="120"/>
      <c r="AEV80" s="120"/>
      <c r="AEW80" s="120"/>
      <c r="AEX80" s="120"/>
      <c r="AEY80" s="120"/>
      <c r="AEZ80" s="120"/>
      <c r="AFA80" s="120"/>
      <c r="AFB80" s="120"/>
      <c r="AFC80" s="120"/>
      <c r="AFD80" s="120"/>
      <c r="AFE80" s="120"/>
      <c r="AFF80" s="120"/>
      <c r="AFG80" s="120"/>
      <c r="AFH80" s="120"/>
      <c r="AFI80" s="120"/>
      <c r="AFJ80" s="120"/>
      <c r="AFK80" s="120"/>
      <c r="AFL80" s="120"/>
      <c r="AFM80" s="120"/>
      <c r="AFN80" s="120"/>
      <c r="AFO80" s="120"/>
      <c r="AFP80" s="120"/>
      <c r="AFQ80" s="120"/>
      <c r="AFR80" s="120"/>
      <c r="AFS80" s="120"/>
      <c r="AFT80" s="120"/>
      <c r="AFU80" s="120"/>
      <c r="AFV80" s="120"/>
      <c r="AFW80" s="120"/>
      <c r="AFX80" s="120"/>
      <c r="AFY80" s="120"/>
      <c r="AFZ80" s="120"/>
      <c r="AGA80" s="120"/>
      <c r="AGB80" s="120"/>
      <c r="AGC80" s="120"/>
      <c r="AGD80" s="120"/>
      <c r="AGE80" s="120"/>
      <c r="AGF80" s="120"/>
      <c r="AGG80" s="120"/>
      <c r="AGH80" s="120"/>
      <c r="AGI80" s="120"/>
      <c r="AGJ80" s="120"/>
      <c r="AGK80" s="120"/>
      <c r="AGL80" s="120"/>
      <c r="AGM80" s="120"/>
      <c r="AGN80" s="120"/>
      <c r="AGO80" s="120"/>
      <c r="AGP80" s="120"/>
      <c r="AGQ80" s="120"/>
      <c r="AGR80" s="120"/>
      <c r="AGS80" s="120"/>
      <c r="AGT80" s="120"/>
      <c r="AGU80" s="120"/>
      <c r="AGV80" s="120"/>
      <c r="AGW80" s="120"/>
      <c r="AGX80" s="120"/>
      <c r="AGY80" s="120"/>
      <c r="AGZ80" s="120"/>
      <c r="AHA80" s="120"/>
      <c r="AHB80" s="120"/>
      <c r="AHC80" s="120"/>
      <c r="AHD80" s="120"/>
      <c r="AHE80" s="120"/>
      <c r="AHF80" s="120"/>
      <c r="AHG80" s="120"/>
      <c r="AHH80" s="120"/>
      <c r="AHI80" s="120"/>
      <c r="AHJ80" s="120"/>
      <c r="AHK80" s="120"/>
      <c r="AHL80" s="120"/>
      <c r="AHM80" s="120"/>
      <c r="AHN80" s="120"/>
      <c r="AHO80" s="120"/>
      <c r="AHP80" s="120"/>
      <c r="AHQ80" s="120"/>
      <c r="AHR80" s="120"/>
      <c r="AHS80" s="120"/>
      <c r="AHT80" s="120"/>
      <c r="AHU80" s="120"/>
      <c r="AHV80" s="120"/>
      <c r="AHW80" s="120"/>
      <c r="AHX80" s="120"/>
      <c r="AHY80" s="120"/>
      <c r="AHZ80" s="120"/>
      <c r="AIA80" s="120"/>
      <c r="AIB80" s="120"/>
      <c r="AIC80" s="120"/>
      <c r="AID80" s="120"/>
      <c r="AIE80" s="120"/>
      <c r="AIF80" s="120"/>
      <c r="AIG80" s="120"/>
      <c r="AIH80" s="120"/>
      <c r="AII80" s="120"/>
      <c r="AIJ80" s="120"/>
      <c r="AIK80" s="120"/>
      <c r="AIL80" s="120"/>
      <c r="AIM80" s="120"/>
      <c r="AIN80" s="120"/>
      <c r="AIO80" s="120"/>
      <c r="AIP80" s="120"/>
      <c r="AIQ80" s="120"/>
      <c r="AIR80" s="120"/>
      <c r="AIS80" s="120"/>
      <c r="AIT80" s="120"/>
      <c r="AIU80" s="120"/>
      <c r="AIV80" s="120"/>
      <c r="AIW80" s="120"/>
      <c r="AIX80" s="120"/>
      <c r="AIY80" s="120"/>
      <c r="AIZ80" s="120"/>
      <c r="AJA80" s="120"/>
      <c r="AJB80" s="120"/>
      <c r="AJC80" s="120"/>
      <c r="AJD80" s="120"/>
      <c r="AJE80" s="120"/>
      <c r="AJF80" s="120"/>
      <c r="AJG80" s="120"/>
      <c r="AJH80" s="120"/>
      <c r="AJI80" s="120"/>
      <c r="AJJ80" s="120"/>
      <c r="AJK80" s="120"/>
      <c r="AJL80" s="120"/>
      <c r="AJM80" s="120"/>
      <c r="AJN80" s="120"/>
      <c r="AJO80" s="120"/>
      <c r="AJP80" s="120"/>
      <c r="AJQ80" s="120"/>
      <c r="AJR80" s="120"/>
      <c r="AJS80" s="120"/>
      <c r="AJT80" s="120"/>
      <c r="AJU80" s="120"/>
      <c r="AJV80" s="120"/>
      <c r="AJW80" s="120"/>
      <c r="AJX80" s="120"/>
      <c r="AJY80" s="120"/>
      <c r="AJZ80" s="120"/>
      <c r="AKA80" s="120"/>
      <c r="AKB80" s="120"/>
      <c r="AKC80" s="120"/>
      <c r="AKD80" s="120"/>
      <c r="AKE80" s="120"/>
      <c r="AKF80" s="120"/>
      <c r="AKG80" s="120"/>
      <c r="AKH80" s="120"/>
      <c r="AKI80" s="120"/>
      <c r="AKJ80" s="120"/>
      <c r="AKK80" s="120"/>
      <c r="AKL80" s="120"/>
      <c r="AKM80" s="120"/>
      <c r="AKN80" s="120"/>
      <c r="AKO80" s="120"/>
      <c r="AKP80" s="120"/>
      <c r="AKQ80" s="120"/>
      <c r="AKR80" s="120"/>
      <c r="AKS80" s="120"/>
      <c r="AKT80" s="120"/>
      <c r="AKU80" s="120"/>
      <c r="AKV80" s="120"/>
      <c r="AKW80" s="120"/>
      <c r="AKX80" s="120"/>
      <c r="AKY80" s="120"/>
      <c r="AKZ80" s="120"/>
      <c r="ALA80" s="120"/>
      <c r="ALB80" s="120"/>
      <c r="ALC80" s="120"/>
      <c r="ALD80" s="120"/>
      <c r="ALE80" s="120"/>
      <c r="ALF80" s="120"/>
      <c r="ALG80" s="120"/>
      <c r="ALH80" s="120"/>
      <c r="ALI80" s="120"/>
      <c r="ALJ80" s="120"/>
      <c r="ALK80" s="120"/>
      <c r="ALL80" s="120"/>
      <c r="ALM80" s="120"/>
      <c r="ALN80" s="120"/>
      <c r="ALO80" s="120"/>
      <c r="ALP80" s="120"/>
      <c r="ALQ80" s="120"/>
      <c r="ALR80" s="120"/>
      <c r="ALS80" s="120"/>
      <c r="ALT80" s="120"/>
      <c r="ALU80" s="120"/>
      <c r="ALV80" s="120"/>
      <c r="ALW80" s="120"/>
      <c r="ALX80" s="120"/>
      <c r="ALY80" s="120"/>
      <c r="ALZ80" s="120"/>
      <c r="AMA80" s="120"/>
      <c r="AMB80" s="120"/>
      <c r="AMC80" s="120"/>
      <c r="AMD80" s="120"/>
      <c r="AME80" s="120"/>
      <c r="AMF80" s="120"/>
      <c r="AMG80" s="120"/>
      <c r="AMH80" s="120"/>
      <c r="AMI80" s="120"/>
      <c r="AMJ80" s="120"/>
      <c r="AMK80" s="120"/>
      <c r="AML80" s="120"/>
      <c r="AMM80" s="120"/>
      <c r="AMN80" s="120"/>
      <c r="AMO80" s="120"/>
      <c r="AMP80" s="120"/>
      <c r="AMQ80" s="120"/>
      <c r="AMR80" s="120"/>
      <c r="AMS80" s="120"/>
      <c r="AMT80" s="120"/>
      <c r="AMU80" s="120"/>
      <c r="AMV80" s="120"/>
      <c r="AMW80" s="120"/>
      <c r="AMX80" s="120"/>
      <c r="AMY80" s="120"/>
      <c r="AMZ80" s="120"/>
      <c r="ANA80" s="120"/>
      <c r="ANB80" s="120"/>
      <c r="ANC80" s="120"/>
      <c r="AND80" s="120"/>
      <c r="ANE80" s="120"/>
      <c r="ANF80" s="120"/>
      <c r="ANG80" s="120"/>
      <c r="ANH80" s="120"/>
      <c r="ANI80" s="120"/>
      <c r="ANJ80" s="120"/>
      <c r="ANK80" s="120"/>
      <c r="ANL80" s="120"/>
      <c r="ANM80" s="120"/>
      <c r="ANN80" s="120"/>
      <c r="ANO80" s="120"/>
      <c r="ANP80" s="120"/>
      <c r="ANQ80" s="120"/>
      <c r="ANR80" s="120"/>
      <c r="ANS80" s="120"/>
      <c r="ANT80" s="120"/>
      <c r="ANU80" s="120"/>
      <c r="ANV80" s="120"/>
      <c r="ANW80" s="120"/>
      <c r="ANX80" s="120"/>
      <c r="ANY80" s="120"/>
      <c r="ANZ80" s="120"/>
      <c r="AOA80" s="120"/>
      <c r="AOB80" s="120"/>
      <c r="AOC80" s="120"/>
      <c r="AOD80" s="120"/>
      <c r="AOE80" s="120"/>
      <c r="AOF80" s="120"/>
      <c r="AOG80" s="120"/>
      <c r="AOH80" s="120"/>
      <c r="AOI80" s="120"/>
      <c r="AOJ80" s="120"/>
      <c r="AOK80" s="120"/>
      <c r="AOL80" s="120"/>
      <c r="AOM80" s="120"/>
      <c r="AON80" s="120"/>
      <c r="AOO80" s="120"/>
      <c r="AOP80" s="120"/>
      <c r="AOQ80" s="120"/>
      <c r="AOR80" s="120"/>
      <c r="AOS80" s="120"/>
      <c r="AOT80" s="120"/>
      <c r="AOU80" s="120"/>
      <c r="AOV80" s="120"/>
      <c r="AOW80" s="120"/>
      <c r="AOX80" s="120"/>
      <c r="AOY80" s="120"/>
      <c r="AOZ80" s="120"/>
      <c r="APA80" s="120"/>
      <c r="APB80" s="120"/>
      <c r="APC80" s="120"/>
      <c r="APD80" s="120"/>
      <c r="APE80" s="120"/>
      <c r="APF80" s="120"/>
      <c r="APG80" s="120"/>
      <c r="APH80" s="120"/>
      <c r="API80" s="120"/>
      <c r="APJ80" s="120"/>
      <c r="APK80" s="120"/>
      <c r="APL80" s="120"/>
      <c r="APM80" s="120"/>
      <c r="APN80" s="120"/>
      <c r="APO80" s="120"/>
      <c r="APP80" s="120"/>
      <c r="APQ80" s="120"/>
      <c r="APR80" s="120"/>
      <c r="APS80" s="120"/>
      <c r="APT80" s="120"/>
      <c r="APU80" s="120"/>
      <c r="APV80" s="120"/>
      <c r="APW80" s="120"/>
      <c r="APX80" s="120"/>
      <c r="APY80" s="120"/>
      <c r="APZ80" s="120"/>
      <c r="AQA80" s="120"/>
      <c r="AQB80" s="120"/>
      <c r="AQC80" s="120"/>
      <c r="AQD80" s="120"/>
      <c r="AQE80" s="120"/>
      <c r="AQF80" s="120"/>
      <c r="AQG80" s="120"/>
      <c r="AQH80" s="120"/>
      <c r="AQI80" s="120"/>
      <c r="AQJ80" s="120"/>
      <c r="AQK80" s="120"/>
      <c r="AQL80" s="120"/>
      <c r="AQM80" s="120"/>
      <c r="AQN80" s="120"/>
      <c r="AQO80" s="120"/>
      <c r="AQP80" s="120"/>
      <c r="AQQ80" s="120"/>
      <c r="AQR80" s="120"/>
      <c r="AQS80" s="120"/>
      <c r="AQT80" s="120"/>
      <c r="AQU80" s="120"/>
      <c r="AQV80" s="120"/>
      <c r="AQW80" s="120"/>
      <c r="AQX80" s="120"/>
      <c r="AQY80" s="120"/>
      <c r="AQZ80" s="120"/>
      <c r="ARA80" s="120"/>
      <c r="ARB80" s="120"/>
      <c r="ARC80" s="120"/>
      <c r="ARD80" s="120"/>
      <c r="ARE80" s="120"/>
      <c r="ARF80" s="120"/>
      <c r="ARG80" s="120"/>
      <c r="ARH80" s="120"/>
      <c r="ARI80" s="120"/>
      <c r="ARJ80" s="120"/>
      <c r="ARK80" s="120"/>
      <c r="ARL80" s="120"/>
      <c r="ARM80" s="120"/>
      <c r="ARN80" s="120"/>
      <c r="ARO80" s="120"/>
      <c r="ARP80" s="120"/>
      <c r="ARQ80" s="120"/>
      <c r="ARR80" s="120"/>
      <c r="ARS80" s="120"/>
      <c r="ART80" s="120"/>
      <c r="ARU80" s="120"/>
      <c r="ARV80" s="120"/>
      <c r="ARW80" s="120"/>
      <c r="ARX80" s="120"/>
      <c r="ARY80" s="120"/>
      <c r="ARZ80" s="120"/>
      <c r="ASA80" s="120"/>
      <c r="ASB80" s="120"/>
      <c r="ASC80" s="120"/>
      <c r="ASD80" s="120"/>
      <c r="ASE80" s="120"/>
      <c r="ASF80" s="120"/>
      <c r="ASG80" s="120"/>
      <c r="ASH80" s="120"/>
      <c r="ASI80" s="120"/>
      <c r="ASJ80" s="120"/>
      <c r="ASK80" s="120"/>
      <c r="ASL80" s="120"/>
      <c r="ASM80" s="120"/>
      <c r="ASN80" s="120"/>
      <c r="ASO80" s="120"/>
      <c r="ASP80" s="120"/>
      <c r="ASQ80" s="120"/>
      <c r="ASR80" s="120"/>
      <c r="ASS80" s="120"/>
      <c r="AST80" s="120"/>
      <c r="ASU80" s="120"/>
      <c r="ASV80" s="120"/>
      <c r="ASW80" s="120"/>
      <c r="ASX80" s="120"/>
      <c r="ASY80" s="120"/>
      <c r="ASZ80" s="120"/>
      <c r="ATA80" s="120"/>
      <c r="ATB80" s="120"/>
      <c r="ATC80" s="120"/>
      <c r="ATD80" s="120"/>
      <c r="ATE80" s="120"/>
      <c r="ATF80" s="120"/>
      <c r="ATG80" s="120"/>
      <c r="ATH80" s="120"/>
      <c r="ATI80" s="120"/>
      <c r="ATJ80" s="120"/>
      <c r="ATK80" s="120"/>
      <c r="ATL80" s="120"/>
      <c r="ATM80" s="120"/>
      <c r="ATN80" s="120"/>
      <c r="ATO80" s="120"/>
      <c r="ATP80" s="120"/>
      <c r="ATQ80" s="120"/>
      <c r="ATR80" s="120"/>
      <c r="ATS80" s="120"/>
      <c r="ATT80" s="120"/>
      <c r="ATU80" s="120"/>
      <c r="ATV80" s="120"/>
      <c r="ATW80" s="120"/>
      <c r="ATX80" s="120"/>
      <c r="ATY80" s="120"/>
      <c r="ATZ80" s="120"/>
      <c r="AUA80" s="120"/>
      <c r="AUB80" s="120"/>
      <c r="AUC80" s="120"/>
      <c r="AUD80" s="120"/>
      <c r="AUE80" s="120"/>
      <c r="AUF80" s="120"/>
      <c r="AUG80" s="120"/>
      <c r="AUH80" s="120"/>
      <c r="AUI80" s="120"/>
      <c r="AUJ80" s="120"/>
      <c r="AUK80" s="120"/>
      <c r="AUL80" s="120"/>
      <c r="AUM80" s="120"/>
      <c r="AUN80" s="120"/>
      <c r="AUO80" s="120"/>
      <c r="AUP80" s="120"/>
      <c r="AUQ80" s="120"/>
      <c r="AUR80" s="120"/>
      <c r="AUS80" s="120"/>
      <c r="AUT80" s="120"/>
      <c r="AUU80" s="120"/>
      <c r="AUV80" s="120"/>
      <c r="AUW80" s="120"/>
      <c r="AUX80" s="120"/>
      <c r="AUY80" s="120"/>
      <c r="AUZ80" s="120"/>
      <c r="AVA80" s="120"/>
      <c r="AVB80" s="120"/>
      <c r="AVC80" s="120"/>
      <c r="AVD80" s="120"/>
      <c r="AVE80" s="120"/>
      <c r="AVF80" s="120"/>
      <c r="AVG80" s="120"/>
      <c r="AVH80" s="120"/>
      <c r="AVI80" s="120"/>
      <c r="AVJ80" s="120"/>
      <c r="AVK80" s="120"/>
      <c r="AVL80" s="120"/>
      <c r="AVM80" s="120"/>
      <c r="AVN80" s="120"/>
      <c r="AVO80" s="120"/>
      <c r="AVP80" s="120"/>
      <c r="AVQ80" s="120"/>
      <c r="AVR80" s="120"/>
      <c r="AVS80" s="120"/>
      <c r="AVT80" s="120"/>
      <c r="AVU80" s="120"/>
      <c r="AVV80" s="120"/>
      <c r="AVW80" s="120"/>
      <c r="AVX80" s="120"/>
      <c r="AVY80" s="120"/>
      <c r="AVZ80" s="120"/>
      <c r="AWA80" s="120"/>
      <c r="AWB80" s="120"/>
      <c r="AWC80" s="120"/>
      <c r="AWD80" s="120"/>
      <c r="AWE80" s="120"/>
      <c r="AWF80" s="120"/>
      <c r="AWG80" s="120"/>
      <c r="AWH80" s="120"/>
      <c r="AWI80" s="120"/>
      <c r="AWJ80" s="120"/>
      <c r="AWK80" s="120"/>
      <c r="AWL80" s="120"/>
      <c r="AWM80" s="120"/>
      <c r="AWN80" s="120"/>
      <c r="AWO80" s="120"/>
      <c r="AWP80" s="120"/>
      <c r="AWQ80" s="120"/>
      <c r="AWR80" s="120"/>
      <c r="AWS80" s="120"/>
      <c r="AWT80" s="120"/>
      <c r="AWU80" s="120"/>
      <c r="AWV80" s="120"/>
      <c r="AWW80" s="120"/>
      <c r="AWX80" s="120"/>
      <c r="AWY80" s="120"/>
      <c r="AWZ80" s="120"/>
      <c r="AXA80" s="120"/>
      <c r="AXB80" s="120"/>
      <c r="AXC80" s="120"/>
      <c r="AXD80" s="120"/>
      <c r="AXE80" s="120"/>
      <c r="AXF80" s="120"/>
      <c r="AXG80" s="120"/>
      <c r="AXH80" s="120"/>
      <c r="AXI80" s="120"/>
      <c r="AXJ80" s="120"/>
      <c r="AXK80" s="120"/>
      <c r="AXL80" s="120"/>
      <c r="AXM80" s="120"/>
      <c r="AXN80" s="120"/>
      <c r="AXO80" s="120"/>
      <c r="AXP80" s="120"/>
      <c r="AXQ80" s="120"/>
      <c r="AXR80" s="120"/>
      <c r="AXS80" s="120"/>
      <c r="AXT80" s="120"/>
      <c r="AXU80" s="120"/>
      <c r="AXV80" s="120"/>
      <c r="AXW80" s="120"/>
      <c r="AXX80" s="120"/>
      <c r="AXY80" s="120"/>
      <c r="AXZ80" s="120"/>
      <c r="AYA80" s="120"/>
      <c r="AYB80" s="120"/>
      <c r="AYC80" s="120"/>
      <c r="AYD80" s="120"/>
      <c r="AYE80" s="120"/>
      <c r="AYF80" s="120"/>
      <c r="AYG80" s="120"/>
      <c r="AYH80" s="120"/>
      <c r="AYI80" s="120"/>
      <c r="AYJ80" s="120"/>
      <c r="AYK80" s="120"/>
      <c r="AYL80" s="120"/>
      <c r="AYM80" s="120"/>
      <c r="AYN80" s="120"/>
      <c r="AYO80" s="120"/>
      <c r="AYP80" s="120"/>
      <c r="AYQ80" s="120"/>
      <c r="AYR80" s="120"/>
      <c r="AYS80" s="120"/>
      <c r="AYT80" s="120"/>
      <c r="AYU80" s="120"/>
      <c r="AYV80" s="120"/>
      <c r="AYW80" s="120"/>
      <c r="AYX80" s="120"/>
      <c r="AYY80" s="120"/>
      <c r="AYZ80" s="120"/>
      <c r="AZA80" s="120"/>
      <c r="AZB80" s="120"/>
      <c r="AZC80" s="120"/>
      <c r="AZD80" s="120"/>
      <c r="AZE80" s="120"/>
      <c r="AZF80" s="120"/>
      <c r="AZG80" s="120"/>
      <c r="AZH80" s="120"/>
      <c r="AZI80" s="120"/>
      <c r="AZJ80" s="120"/>
      <c r="AZK80" s="120"/>
      <c r="AZL80" s="120"/>
      <c r="AZM80" s="120"/>
      <c r="AZN80" s="120"/>
      <c r="AZO80" s="120"/>
      <c r="AZP80" s="120"/>
      <c r="AZQ80" s="120"/>
      <c r="AZR80" s="120"/>
      <c r="AZS80" s="120"/>
      <c r="AZT80" s="120"/>
      <c r="AZU80" s="120"/>
      <c r="AZV80" s="120"/>
      <c r="AZW80" s="120"/>
      <c r="AZX80" s="120"/>
      <c r="AZY80" s="120"/>
      <c r="AZZ80" s="120"/>
      <c r="BAA80" s="120"/>
      <c r="BAB80" s="120"/>
      <c r="BAC80" s="120"/>
      <c r="BAD80" s="120"/>
      <c r="BAE80" s="120"/>
      <c r="BAF80" s="120"/>
      <c r="BAG80" s="120"/>
      <c r="BAH80" s="120"/>
      <c r="BAI80" s="120"/>
      <c r="BAJ80" s="120"/>
      <c r="BAK80" s="120"/>
      <c r="BAL80" s="120"/>
      <c r="BAM80" s="120"/>
      <c r="BAN80" s="120"/>
      <c r="BAO80" s="120"/>
      <c r="BAP80" s="120"/>
      <c r="BAQ80" s="120"/>
      <c r="BAR80" s="120"/>
      <c r="BAS80" s="120"/>
      <c r="BAT80" s="120"/>
      <c r="BAU80" s="120"/>
      <c r="BAV80" s="120"/>
      <c r="BAW80" s="120"/>
      <c r="BAX80" s="120"/>
      <c r="BAY80" s="120"/>
      <c r="BAZ80" s="120"/>
      <c r="BBA80" s="120"/>
      <c r="BBB80" s="120"/>
      <c r="BBC80" s="120"/>
      <c r="BBD80" s="120"/>
      <c r="BBE80" s="120"/>
      <c r="BBF80" s="120"/>
      <c r="BBG80" s="120"/>
      <c r="BBH80" s="120"/>
      <c r="BBI80" s="120"/>
      <c r="BBJ80" s="120"/>
      <c r="BBK80" s="120"/>
      <c r="BBL80" s="120"/>
      <c r="BBM80" s="120"/>
      <c r="BBN80" s="120"/>
      <c r="BBO80" s="120"/>
      <c r="BBP80" s="120"/>
      <c r="BBQ80" s="120"/>
      <c r="BBR80" s="120"/>
      <c r="BBS80" s="120"/>
      <c r="BBT80" s="120"/>
      <c r="BBU80" s="120"/>
      <c r="BBV80" s="120"/>
      <c r="BBW80" s="120"/>
      <c r="BBX80" s="120"/>
      <c r="BBY80" s="120"/>
      <c r="BBZ80" s="120"/>
      <c r="BCA80" s="120"/>
      <c r="BCB80" s="120"/>
      <c r="BCC80" s="120"/>
      <c r="BCD80" s="120"/>
      <c r="BCE80" s="120"/>
      <c r="BCF80" s="120"/>
      <c r="BCG80" s="120"/>
      <c r="BCH80" s="120"/>
      <c r="BCI80" s="120"/>
      <c r="BCJ80" s="120"/>
      <c r="BCK80" s="120"/>
      <c r="BCL80" s="120"/>
      <c r="BCM80" s="120"/>
      <c r="BCN80" s="120"/>
      <c r="BCO80" s="120"/>
      <c r="BCP80" s="120"/>
      <c r="BCQ80" s="120"/>
      <c r="BCR80" s="120"/>
      <c r="BCS80" s="120"/>
      <c r="BCT80" s="120"/>
      <c r="BCU80" s="120"/>
      <c r="BCV80" s="120"/>
      <c r="BCW80" s="120"/>
      <c r="BCX80" s="120"/>
      <c r="BCY80" s="120"/>
      <c r="BCZ80" s="120"/>
      <c r="BDA80" s="120"/>
      <c r="BDB80" s="120"/>
      <c r="BDC80" s="120"/>
      <c r="BDD80" s="120"/>
      <c r="BDE80" s="120"/>
      <c r="BDF80" s="120"/>
      <c r="BDG80" s="120"/>
      <c r="BDH80" s="120"/>
      <c r="BDI80" s="120"/>
      <c r="BDJ80" s="120"/>
      <c r="BDK80" s="120"/>
      <c r="BDL80" s="120"/>
      <c r="BDM80" s="120"/>
      <c r="BDN80" s="120"/>
      <c r="BDO80" s="120"/>
      <c r="BDP80" s="120"/>
      <c r="BDQ80" s="120"/>
      <c r="BDR80" s="120"/>
      <c r="BDS80" s="120"/>
      <c r="BDT80" s="120"/>
      <c r="BDU80" s="120"/>
      <c r="BDV80" s="120"/>
      <c r="BDW80" s="120"/>
      <c r="BDX80" s="120"/>
      <c r="BDY80" s="120"/>
      <c r="BDZ80" s="120"/>
      <c r="BEA80" s="120"/>
      <c r="BEB80" s="120"/>
      <c r="BEC80" s="120"/>
      <c r="BED80" s="120"/>
      <c r="BEE80" s="120"/>
      <c r="BEF80" s="120"/>
      <c r="BEG80" s="120"/>
      <c r="BEH80" s="120"/>
      <c r="BEI80" s="120"/>
      <c r="BEJ80" s="120"/>
      <c r="BEK80" s="120"/>
      <c r="BEL80" s="120"/>
      <c r="BEM80" s="120"/>
      <c r="BEN80" s="120"/>
      <c r="BEO80" s="120"/>
      <c r="BEP80" s="120"/>
      <c r="BEQ80" s="120"/>
      <c r="BER80" s="120"/>
      <c r="BES80" s="120"/>
      <c r="BET80" s="120"/>
      <c r="BEU80" s="120"/>
      <c r="BEV80" s="120"/>
      <c r="BEW80" s="120"/>
      <c r="BEX80" s="120"/>
      <c r="BEY80" s="120"/>
      <c r="BEZ80" s="120"/>
      <c r="BFA80" s="120"/>
      <c r="BFB80" s="120"/>
      <c r="BFC80" s="120"/>
      <c r="BFD80" s="120"/>
      <c r="BFE80" s="120"/>
      <c r="BFF80" s="120"/>
      <c r="BFG80" s="120"/>
      <c r="BFH80" s="120"/>
      <c r="BFI80" s="120"/>
      <c r="BFJ80" s="120"/>
      <c r="BFK80" s="120"/>
      <c r="BFL80" s="120"/>
      <c r="BFM80" s="120"/>
      <c r="BFN80" s="120"/>
      <c r="BFO80" s="120"/>
      <c r="BFP80" s="120"/>
      <c r="BFQ80" s="120"/>
      <c r="BFR80" s="120"/>
      <c r="BFS80" s="120"/>
      <c r="BFT80" s="120"/>
      <c r="BFU80" s="120"/>
      <c r="BFV80" s="120"/>
      <c r="BFW80" s="120"/>
      <c r="BFX80" s="120"/>
      <c r="BFY80" s="120"/>
      <c r="BFZ80" s="120"/>
      <c r="BGA80" s="120"/>
      <c r="BGB80" s="120"/>
      <c r="BGC80" s="120"/>
      <c r="BGD80" s="120"/>
      <c r="BGE80" s="120"/>
      <c r="BGF80" s="120"/>
      <c r="BGG80" s="120"/>
      <c r="BGH80" s="120"/>
      <c r="BGI80" s="120"/>
      <c r="BGJ80" s="120"/>
      <c r="BGK80" s="120"/>
      <c r="BGL80" s="120"/>
      <c r="BGM80" s="120"/>
      <c r="BGN80" s="120"/>
      <c r="BGO80" s="120"/>
      <c r="BGP80" s="120"/>
      <c r="BGQ80" s="120"/>
      <c r="BGR80" s="120"/>
      <c r="BGS80" s="120"/>
      <c r="BGT80" s="120"/>
      <c r="BGU80" s="120"/>
      <c r="BGV80" s="120"/>
      <c r="BGW80" s="120"/>
      <c r="BGX80" s="120"/>
      <c r="BGY80" s="120"/>
      <c r="BGZ80" s="120"/>
      <c r="BHA80" s="120"/>
      <c r="BHB80" s="120"/>
      <c r="BHC80" s="120"/>
      <c r="BHD80" s="120"/>
      <c r="BHE80" s="120"/>
      <c r="BHF80" s="120"/>
      <c r="BHG80" s="120"/>
      <c r="BHH80" s="120"/>
      <c r="BHI80" s="120"/>
      <c r="BHJ80" s="120"/>
      <c r="BHK80" s="120"/>
      <c r="BHL80" s="120"/>
      <c r="BHM80" s="120"/>
      <c r="BHN80" s="120"/>
      <c r="BHO80" s="120"/>
      <c r="BHP80" s="120"/>
      <c r="BHQ80" s="120"/>
      <c r="BHR80" s="120"/>
      <c r="BHS80" s="120"/>
      <c r="BHT80" s="120"/>
      <c r="BHU80" s="120"/>
      <c r="BHV80" s="120"/>
      <c r="BHW80" s="120"/>
      <c r="BHX80" s="120"/>
      <c r="BHY80" s="120"/>
      <c r="BHZ80" s="120"/>
      <c r="BIA80" s="120"/>
      <c r="BIB80" s="120"/>
      <c r="BIC80" s="120"/>
      <c r="BID80" s="120"/>
      <c r="BIE80" s="120"/>
      <c r="BIF80" s="120"/>
      <c r="BIG80" s="120"/>
      <c r="BIH80" s="120"/>
      <c r="BII80" s="120"/>
      <c r="BIJ80" s="120"/>
      <c r="BIK80" s="120"/>
      <c r="BIL80" s="120"/>
      <c r="BIM80" s="120"/>
      <c r="BIN80" s="120"/>
      <c r="BIO80" s="120"/>
      <c r="BIP80" s="120"/>
      <c r="BIQ80" s="120"/>
      <c r="BIR80" s="120"/>
      <c r="BIS80" s="120"/>
      <c r="BIT80" s="120"/>
      <c r="BIU80" s="120"/>
      <c r="BIV80" s="120"/>
      <c r="BIW80" s="120"/>
      <c r="BIX80" s="120"/>
      <c r="BIY80" s="120"/>
      <c r="BIZ80" s="120"/>
      <c r="BJA80" s="120"/>
      <c r="BJB80" s="120"/>
      <c r="BJC80" s="120"/>
      <c r="BJD80" s="120"/>
      <c r="BJE80" s="120"/>
      <c r="BJF80" s="120"/>
      <c r="BJG80" s="120"/>
      <c r="BJH80" s="120"/>
      <c r="BJI80" s="120"/>
      <c r="BJJ80" s="120"/>
      <c r="BJK80" s="120"/>
      <c r="BJL80" s="120"/>
      <c r="BJM80" s="120"/>
      <c r="BJN80" s="120"/>
      <c r="BJO80" s="120"/>
      <c r="BJP80" s="120"/>
      <c r="BJQ80" s="120"/>
      <c r="BJR80" s="120"/>
      <c r="BJS80" s="120"/>
      <c r="BJT80" s="120"/>
      <c r="BJU80" s="120"/>
      <c r="BJV80" s="120"/>
      <c r="BJW80" s="120"/>
      <c r="BJX80" s="120"/>
      <c r="BJY80" s="120"/>
      <c r="BJZ80" s="120"/>
      <c r="BKA80" s="120"/>
      <c r="BKB80" s="120"/>
      <c r="BKC80" s="120"/>
      <c r="BKD80" s="120"/>
      <c r="BKE80" s="120"/>
      <c r="BKF80" s="120"/>
      <c r="BKG80" s="120"/>
      <c r="BKH80" s="120"/>
      <c r="BKI80" s="120"/>
      <c r="BKJ80" s="120"/>
      <c r="BKK80" s="120"/>
      <c r="BKL80" s="120"/>
      <c r="BKM80" s="120"/>
      <c r="BKN80" s="120"/>
      <c r="BKO80" s="120"/>
      <c r="BKP80" s="120"/>
      <c r="BKQ80" s="120"/>
      <c r="BKR80" s="120"/>
      <c r="BKS80" s="120"/>
      <c r="BKT80" s="120"/>
      <c r="BKU80" s="120"/>
      <c r="BKV80" s="120"/>
      <c r="BKW80" s="120"/>
      <c r="BKX80" s="120"/>
      <c r="BKY80" s="120"/>
      <c r="BKZ80" s="120"/>
      <c r="BLA80" s="120"/>
      <c r="BLB80" s="120"/>
      <c r="BLC80" s="120"/>
      <c r="BLD80" s="120"/>
      <c r="BLE80" s="120"/>
      <c r="BLF80" s="120"/>
      <c r="BLG80" s="120"/>
      <c r="BLH80" s="120"/>
      <c r="BLI80" s="120"/>
      <c r="BLJ80" s="120"/>
      <c r="BLK80" s="120"/>
      <c r="BLL80" s="120"/>
      <c r="BLM80" s="120"/>
      <c r="BLN80" s="120"/>
      <c r="BLO80" s="120"/>
      <c r="BLP80" s="120"/>
      <c r="BLQ80" s="120"/>
      <c r="BLR80" s="120"/>
      <c r="BLS80" s="120"/>
      <c r="BLT80" s="120"/>
      <c r="BLU80" s="120"/>
      <c r="BLV80" s="120"/>
      <c r="BLW80" s="120"/>
      <c r="BLX80" s="120"/>
      <c r="BLY80" s="120"/>
      <c r="BLZ80" s="120"/>
      <c r="BMA80" s="120"/>
      <c r="BMB80" s="120"/>
      <c r="BMC80" s="120"/>
      <c r="BMD80" s="120"/>
      <c r="BME80" s="120"/>
      <c r="BMF80" s="120"/>
      <c r="BMG80" s="120"/>
      <c r="BMH80" s="120"/>
      <c r="BMI80" s="120"/>
      <c r="BMJ80" s="120"/>
      <c r="BMK80" s="120"/>
      <c r="BML80" s="120"/>
      <c r="BMM80" s="120"/>
      <c r="BMN80" s="120"/>
      <c r="BMO80" s="120"/>
      <c r="BMP80" s="120"/>
      <c r="BMQ80" s="120"/>
      <c r="BMR80" s="120"/>
      <c r="BMS80" s="120"/>
      <c r="BMT80" s="120"/>
      <c r="BMU80" s="120"/>
      <c r="BMV80" s="120"/>
      <c r="BMW80" s="120"/>
      <c r="BMX80" s="120"/>
      <c r="BMY80" s="120"/>
      <c r="BMZ80" s="120"/>
      <c r="BNA80" s="120"/>
      <c r="BNB80" s="120"/>
      <c r="BNC80" s="120"/>
      <c r="BND80" s="120"/>
      <c r="BNE80" s="120"/>
      <c r="BNF80" s="120"/>
      <c r="BNG80" s="120"/>
      <c r="BNH80" s="120"/>
      <c r="BNI80" s="120"/>
      <c r="BNJ80" s="120"/>
      <c r="BNK80" s="120"/>
      <c r="BNL80" s="120"/>
      <c r="BNM80" s="120"/>
      <c r="BNN80" s="120"/>
      <c r="BNO80" s="120"/>
      <c r="BNP80" s="120"/>
      <c r="BNQ80" s="120"/>
      <c r="BNR80" s="120"/>
      <c r="BNS80" s="120"/>
      <c r="BNT80" s="120"/>
      <c r="BNU80" s="120"/>
      <c r="BNV80" s="120"/>
      <c r="BNW80" s="120"/>
      <c r="BNX80" s="120"/>
      <c r="BNY80" s="120"/>
      <c r="BNZ80" s="120"/>
      <c r="BOA80" s="120"/>
      <c r="BOB80" s="120"/>
      <c r="BOC80" s="120"/>
      <c r="BOD80" s="120"/>
      <c r="BOE80" s="120"/>
      <c r="BOF80" s="120"/>
      <c r="BOG80" s="120"/>
      <c r="BOH80" s="120"/>
      <c r="BOI80" s="120"/>
      <c r="BOJ80" s="120"/>
      <c r="BOK80" s="120"/>
      <c r="BOL80" s="120"/>
      <c r="BOM80" s="120"/>
      <c r="BON80" s="120"/>
      <c r="BOO80" s="120"/>
      <c r="BOP80" s="120"/>
      <c r="BOQ80" s="120"/>
      <c r="BOR80" s="120"/>
      <c r="BOS80" s="120"/>
      <c r="BOT80" s="120"/>
      <c r="BOU80" s="120"/>
      <c r="BOV80" s="120"/>
      <c r="BOW80" s="120"/>
      <c r="BOX80" s="120"/>
      <c r="BOY80" s="120"/>
      <c r="BOZ80" s="120"/>
      <c r="BPA80" s="120"/>
      <c r="BPB80" s="120"/>
      <c r="BPC80" s="120"/>
      <c r="BPD80" s="120"/>
      <c r="BPE80" s="120"/>
      <c r="BPF80" s="120"/>
      <c r="BPG80" s="120"/>
      <c r="BPH80" s="120"/>
      <c r="BPI80" s="120"/>
      <c r="BPJ80" s="120"/>
      <c r="BPK80" s="120"/>
      <c r="BPL80" s="120"/>
      <c r="BPM80" s="120"/>
      <c r="BPN80" s="120"/>
      <c r="BPO80" s="120"/>
      <c r="BPP80" s="120"/>
      <c r="BPQ80" s="120"/>
      <c r="BPR80" s="120"/>
      <c r="BPS80" s="120"/>
      <c r="BPT80" s="120"/>
      <c r="BPU80" s="120"/>
      <c r="BPV80" s="120"/>
      <c r="BPW80" s="120"/>
      <c r="BPX80" s="120"/>
      <c r="BPY80" s="120"/>
      <c r="BPZ80" s="120"/>
      <c r="BQA80" s="120"/>
      <c r="BQB80" s="120"/>
      <c r="BQC80" s="120"/>
      <c r="BQD80" s="120"/>
      <c r="BQE80" s="120"/>
      <c r="BQF80" s="120"/>
      <c r="BQG80" s="120"/>
      <c r="BQH80" s="120"/>
      <c r="BQI80" s="120"/>
      <c r="BQJ80" s="120"/>
      <c r="BQK80" s="120"/>
      <c r="BQL80" s="120"/>
      <c r="BQM80" s="120"/>
      <c r="BQN80" s="120"/>
      <c r="BQO80" s="120"/>
      <c r="BQP80" s="120"/>
      <c r="BQQ80" s="120"/>
      <c r="BQR80" s="120"/>
      <c r="BQS80" s="120"/>
      <c r="BQT80" s="120"/>
      <c r="BQU80" s="120"/>
      <c r="BQV80" s="120"/>
      <c r="BQW80" s="120"/>
      <c r="BQX80" s="120"/>
      <c r="BQY80" s="120"/>
      <c r="BQZ80" s="120"/>
      <c r="BRA80" s="120"/>
      <c r="BRB80" s="120"/>
      <c r="BRC80" s="120"/>
      <c r="BRD80" s="120"/>
      <c r="BRE80" s="120"/>
      <c r="BRF80" s="120"/>
      <c r="BRG80" s="120"/>
      <c r="BRH80" s="120"/>
      <c r="BRI80" s="120"/>
      <c r="BRJ80" s="120"/>
      <c r="BRK80" s="120"/>
      <c r="BRL80" s="120"/>
      <c r="BRM80" s="120"/>
      <c r="BRN80" s="120"/>
      <c r="BRO80" s="120"/>
      <c r="BRP80" s="120"/>
      <c r="BRQ80" s="120"/>
      <c r="BRR80" s="120"/>
      <c r="BRS80" s="120"/>
      <c r="BRT80" s="120"/>
      <c r="BRU80" s="120"/>
      <c r="BRV80" s="120"/>
      <c r="BRW80" s="120"/>
      <c r="BRX80" s="120"/>
      <c r="BRY80" s="120"/>
      <c r="BRZ80" s="120"/>
      <c r="BSA80" s="120"/>
      <c r="BSB80" s="120"/>
      <c r="BSC80" s="120"/>
      <c r="BSD80" s="120"/>
      <c r="BSE80" s="120"/>
      <c r="BSF80" s="120"/>
      <c r="BSG80" s="120"/>
      <c r="BSH80" s="120"/>
      <c r="BSI80" s="120"/>
      <c r="BSJ80" s="120"/>
      <c r="BSK80" s="120"/>
      <c r="BSL80" s="120"/>
      <c r="BSM80" s="120"/>
      <c r="BSN80" s="120"/>
      <c r="BSO80" s="120"/>
      <c r="BSP80" s="120"/>
      <c r="BSQ80" s="120"/>
      <c r="BSR80" s="120"/>
      <c r="BSS80" s="120"/>
      <c r="BST80" s="120"/>
      <c r="BSU80" s="120"/>
      <c r="BSV80" s="120"/>
      <c r="BSW80" s="120"/>
      <c r="BSX80" s="120"/>
      <c r="BSY80" s="120"/>
      <c r="BSZ80" s="120"/>
      <c r="BTA80" s="120"/>
      <c r="BTB80" s="120"/>
      <c r="BTC80" s="120"/>
      <c r="BTD80" s="120"/>
      <c r="BTE80" s="120"/>
      <c r="BTF80" s="120"/>
      <c r="BTG80" s="120"/>
      <c r="BTH80" s="120"/>
      <c r="BTI80" s="120"/>
      <c r="BTJ80" s="120"/>
      <c r="BTK80" s="120"/>
      <c r="BTL80" s="120"/>
      <c r="BTM80" s="120"/>
      <c r="BTN80" s="120"/>
      <c r="BTO80" s="120"/>
      <c r="BTP80" s="120"/>
      <c r="BTQ80" s="120"/>
      <c r="BTR80" s="120"/>
      <c r="BTS80" s="120"/>
      <c r="BTT80" s="120"/>
      <c r="BTU80" s="120"/>
      <c r="BTV80" s="120"/>
      <c r="BTW80" s="120"/>
      <c r="BTX80" s="120"/>
      <c r="BTY80" s="120"/>
      <c r="BTZ80" s="120"/>
      <c r="BUA80" s="120"/>
      <c r="BUB80" s="120"/>
      <c r="BUC80" s="120"/>
      <c r="BUD80" s="120"/>
      <c r="BUE80" s="120"/>
      <c r="BUF80" s="120"/>
      <c r="BUG80" s="120"/>
      <c r="BUH80" s="120"/>
      <c r="BUI80" s="120"/>
      <c r="BUJ80" s="120"/>
      <c r="BUK80" s="120"/>
      <c r="BUL80" s="120"/>
      <c r="BUM80" s="120"/>
      <c r="BUN80" s="120"/>
      <c r="BUO80" s="120"/>
      <c r="BUP80" s="120"/>
      <c r="BUQ80" s="120"/>
      <c r="BUR80" s="120"/>
      <c r="BUS80" s="120"/>
      <c r="BUT80" s="120"/>
      <c r="BUU80" s="120"/>
      <c r="BUV80" s="120"/>
      <c r="BUW80" s="120"/>
      <c r="BUX80" s="120"/>
      <c r="BUY80" s="120"/>
      <c r="BUZ80" s="120"/>
      <c r="BVA80" s="120"/>
      <c r="BVB80" s="120"/>
      <c r="BVC80" s="120"/>
      <c r="BVD80" s="120"/>
      <c r="BVE80" s="120"/>
      <c r="BVF80" s="120"/>
      <c r="BVG80" s="120"/>
      <c r="BVH80" s="120"/>
      <c r="BVI80" s="120"/>
      <c r="BVJ80" s="120"/>
      <c r="BVK80" s="120"/>
      <c r="BVL80" s="120"/>
      <c r="BVM80" s="120"/>
      <c r="BVN80" s="120"/>
      <c r="BVO80" s="120"/>
      <c r="BVP80" s="120"/>
      <c r="BVQ80" s="120"/>
      <c r="BVR80" s="120"/>
      <c r="BVS80" s="120"/>
      <c r="BVT80" s="120"/>
      <c r="BVU80" s="120"/>
      <c r="BVV80" s="120"/>
      <c r="BVW80" s="120"/>
      <c r="BVX80" s="120"/>
      <c r="BVY80" s="120"/>
      <c r="BVZ80" s="120"/>
      <c r="BWA80" s="120"/>
      <c r="BWB80" s="120"/>
      <c r="BWC80" s="120"/>
      <c r="BWD80" s="120"/>
      <c r="BWE80" s="120"/>
      <c r="BWF80" s="120"/>
      <c r="BWG80" s="120"/>
      <c r="BWH80" s="120"/>
      <c r="BWI80" s="120"/>
      <c r="BWJ80" s="120"/>
      <c r="BWK80" s="120"/>
      <c r="BWL80" s="120"/>
      <c r="BWM80" s="120"/>
      <c r="BWN80" s="120"/>
      <c r="BWO80" s="120"/>
      <c r="BWP80" s="120"/>
      <c r="BWQ80" s="120"/>
      <c r="BWR80" s="120"/>
      <c r="BWS80" s="120"/>
      <c r="BWT80" s="120"/>
      <c r="BWU80" s="120"/>
      <c r="BWV80" s="120"/>
      <c r="BWW80" s="120"/>
      <c r="BWX80" s="120"/>
      <c r="BWY80" s="120"/>
      <c r="BWZ80" s="120"/>
      <c r="BXA80" s="120"/>
      <c r="BXB80" s="120"/>
      <c r="BXC80" s="120"/>
      <c r="BXD80" s="120"/>
      <c r="BXE80" s="120"/>
      <c r="BXF80" s="120"/>
      <c r="BXG80" s="120"/>
      <c r="BXH80" s="120"/>
      <c r="BXI80" s="120"/>
      <c r="BXJ80" s="120"/>
      <c r="BXK80" s="120"/>
      <c r="BXL80" s="120"/>
      <c r="BXM80" s="120"/>
      <c r="BXN80" s="120"/>
      <c r="BXO80" s="120"/>
      <c r="BXP80" s="120"/>
      <c r="BXQ80" s="120"/>
      <c r="BXR80" s="120"/>
      <c r="BXS80" s="120"/>
      <c r="BXT80" s="120"/>
      <c r="BXU80" s="120"/>
      <c r="BXV80" s="120"/>
      <c r="BXW80" s="120"/>
      <c r="BXX80" s="120"/>
      <c r="BXY80" s="120"/>
      <c r="BXZ80" s="120"/>
      <c r="BYA80" s="120"/>
      <c r="BYB80" s="120"/>
      <c r="BYC80" s="120"/>
      <c r="BYD80" s="120"/>
      <c r="BYE80" s="120"/>
      <c r="BYF80" s="120"/>
      <c r="BYG80" s="120"/>
      <c r="BYH80" s="120"/>
      <c r="BYI80" s="120"/>
      <c r="BYJ80" s="120"/>
      <c r="BYK80" s="120"/>
      <c r="BYL80" s="120"/>
      <c r="BYM80" s="120"/>
      <c r="BYN80" s="120"/>
      <c r="BYO80" s="120"/>
      <c r="BYP80" s="120"/>
      <c r="BYQ80" s="120"/>
      <c r="BYR80" s="120"/>
      <c r="BYS80" s="120"/>
      <c r="BYT80" s="120"/>
      <c r="BYU80" s="120"/>
      <c r="BYV80" s="120"/>
      <c r="BYW80" s="120"/>
      <c r="BYX80" s="120"/>
      <c r="BYY80" s="120"/>
      <c r="BYZ80" s="120"/>
      <c r="BZA80" s="120"/>
      <c r="BZB80" s="120"/>
      <c r="BZC80" s="120"/>
      <c r="BZD80" s="120"/>
      <c r="BZE80" s="120"/>
      <c r="BZF80" s="120"/>
      <c r="BZG80" s="120"/>
      <c r="BZH80" s="120"/>
      <c r="BZI80" s="120"/>
      <c r="BZJ80" s="120"/>
      <c r="BZK80" s="120"/>
      <c r="BZL80" s="120"/>
      <c r="BZM80" s="120"/>
      <c r="BZN80" s="120"/>
      <c r="BZO80" s="120"/>
      <c r="BZP80" s="120"/>
      <c r="BZQ80" s="120"/>
      <c r="BZR80" s="120"/>
      <c r="BZS80" s="120"/>
      <c r="BZT80" s="120"/>
      <c r="BZU80" s="120"/>
      <c r="BZV80" s="120"/>
      <c r="BZW80" s="120"/>
      <c r="BZX80" s="120"/>
      <c r="BZY80" s="120"/>
      <c r="BZZ80" s="120"/>
      <c r="CAA80" s="120"/>
      <c r="CAB80" s="120"/>
      <c r="CAC80" s="120"/>
      <c r="CAD80" s="120"/>
      <c r="CAE80" s="120"/>
      <c r="CAF80" s="120"/>
      <c r="CAG80" s="120"/>
      <c r="CAH80" s="120"/>
      <c r="CAI80" s="120"/>
      <c r="CAJ80" s="120"/>
      <c r="CAK80" s="120"/>
      <c r="CAL80" s="120"/>
      <c r="CAM80" s="120"/>
      <c r="CAN80" s="120"/>
      <c r="CAO80" s="120"/>
      <c r="CAP80" s="120"/>
      <c r="CAQ80" s="120"/>
      <c r="CAR80" s="120"/>
      <c r="CAS80" s="120"/>
      <c r="CAT80" s="120"/>
      <c r="CAU80" s="120"/>
      <c r="CAV80" s="120"/>
      <c r="CAW80" s="120"/>
      <c r="CAX80" s="120"/>
      <c r="CAY80" s="120"/>
      <c r="CAZ80" s="120"/>
      <c r="CBA80" s="120"/>
      <c r="CBB80" s="120"/>
      <c r="CBC80" s="120"/>
      <c r="CBD80" s="120"/>
      <c r="CBE80" s="120"/>
      <c r="CBF80" s="120"/>
      <c r="CBG80" s="120"/>
      <c r="CBH80" s="120"/>
      <c r="CBI80" s="120"/>
      <c r="CBJ80" s="120"/>
      <c r="CBK80" s="120"/>
      <c r="CBL80" s="120"/>
      <c r="CBM80" s="120"/>
      <c r="CBN80" s="120"/>
      <c r="CBO80" s="120"/>
      <c r="CBP80" s="120"/>
      <c r="CBQ80" s="120"/>
      <c r="CBR80" s="120"/>
      <c r="CBS80" s="120"/>
      <c r="CBT80" s="120"/>
      <c r="CBU80" s="120"/>
      <c r="CBV80" s="120"/>
      <c r="CBW80" s="120"/>
      <c r="CBX80" s="120"/>
      <c r="CBY80" s="120"/>
      <c r="CBZ80" s="120"/>
      <c r="CCA80" s="120"/>
      <c r="CCB80" s="120"/>
      <c r="CCC80" s="120"/>
      <c r="CCD80" s="120"/>
      <c r="CCE80" s="120"/>
      <c r="CCF80" s="120"/>
      <c r="CCG80" s="120"/>
      <c r="CCH80" s="120"/>
      <c r="CCI80" s="120"/>
      <c r="CCJ80" s="120"/>
      <c r="CCK80" s="120"/>
      <c r="CCL80" s="120"/>
      <c r="CCM80" s="120"/>
      <c r="CCN80" s="120"/>
      <c r="CCO80" s="120"/>
      <c r="CCP80" s="120"/>
      <c r="CCQ80" s="120"/>
      <c r="CCR80" s="120"/>
      <c r="CCS80" s="120"/>
      <c r="CCT80" s="120"/>
      <c r="CCU80" s="120"/>
      <c r="CCV80" s="120"/>
      <c r="CCW80" s="120"/>
      <c r="CCX80" s="120"/>
      <c r="CCY80" s="120"/>
      <c r="CCZ80" s="120"/>
      <c r="CDA80" s="120"/>
      <c r="CDB80" s="120"/>
      <c r="CDC80" s="120"/>
      <c r="CDD80" s="120"/>
      <c r="CDE80" s="120"/>
      <c r="CDF80" s="120"/>
      <c r="CDG80" s="120"/>
      <c r="CDH80" s="120"/>
      <c r="CDI80" s="120"/>
      <c r="CDJ80" s="120"/>
      <c r="CDK80" s="120"/>
      <c r="CDL80" s="120"/>
      <c r="CDM80" s="120"/>
      <c r="CDN80" s="120"/>
      <c r="CDO80" s="120"/>
      <c r="CDP80" s="120"/>
      <c r="CDQ80" s="120"/>
      <c r="CDR80" s="120"/>
      <c r="CDS80" s="120"/>
      <c r="CDT80" s="120"/>
      <c r="CDU80" s="120"/>
      <c r="CDV80" s="120"/>
      <c r="CDW80" s="120"/>
      <c r="CDX80" s="120"/>
      <c r="CDY80" s="120"/>
      <c r="CDZ80" s="120"/>
      <c r="CEA80" s="120"/>
      <c r="CEB80" s="120"/>
      <c r="CEC80" s="120"/>
      <c r="CED80" s="120"/>
      <c r="CEE80" s="120"/>
      <c r="CEF80" s="120"/>
      <c r="CEG80" s="120"/>
      <c r="CEH80" s="120"/>
      <c r="CEI80" s="120"/>
      <c r="CEJ80" s="120"/>
      <c r="CEK80" s="120"/>
      <c r="CEL80" s="120"/>
      <c r="CEM80" s="120"/>
      <c r="CEN80" s="120"/>
      <c r="CEO80" s="120"/>
      <c r="CEP80" s="120"/>
      <c r="CEQ80" s="120"/>
      <c r="CER80" s="120"/>
      <c r="CES80" s="120"/>
      <c r="CET80" s="120"/>
      <c r="CEU80" s="120"/>
      <c r="CEV80" s="120"/>
      <c r="CEW80" s="120"/>
      <c r="CEX80" s="120"/>
      <c r="CEY80" s="120"/>
      <c r="CEZ80" s="120"/>
      <c r="CFA80" s="120"/>
      <c r="CFB80" s="120"/>
      <c r="CFC80" s="120"/>
      <c r="CFD80" s="120"/>
      <c r="CFE80" s="120"/>
      <c r="CFF80" s="120"/>
      <c r="CFG80" s="120"/>
      <c r="CFH80" s="120"/>
      <c r="CFI80" s="120"/>
      <c r="CFJ80" s="120"/>
      <c r="CFK80" s="120"/>
      <c r="CFL80" s="120"/>
      <c r="CFM80" s="120"/>
      <c r="CFN80" s="120"/>
      <c r="CFO80" s="120"/>
      <c r="CFP80" s="120"/>
      <c r="CFQ80" s="120"/>
      <c r="CFR80" s="120"/>
      <c r="CFS80" s="120"/>
      <c r="CFT80" s="120"/>
      <c r="CFU80" s="120"/>
      <c r="CFV80" s="120"/>
      <c r="CFW80" s="120"/>
      <c r="CFX80" s="120"/>
      <c r="CFY80" s="120"/>
      <c r="CFZ80" s="120"/>
      <c r="CGA80" s="120"/>
      <c r="CGB80" s="120"/>
      <c r="CGC80" s="120"/>
      <c r="CGD80" s="120"/>
      <c r="CGE80" s="120"/>
      <c r="CGF80" s="120"/>
      <c r="CGG80" s="120"/>
      <c r="CGH80" s="120"/>
      <c r="CGI80" s="120"/>
      <c r="CGJ80" s="120"/>
      <c r="CGK80" s="120"/>
      <c r="CGL80" s="120"/>
      <c r="CGM80" s="120"/>
      <c r="CGN80" s="120"/>
      <c r="CGO80" s="120"/>
      <c r="CGP80" s="120"/>
      <c r="CGQ80" s="120"/>
      <c r="CGR80" s="120"/>
      <c r="CGS80" s="120"/>
      <c r="CGT80" s="120"/>
      <c r="CGU80" s="120"/>
      <c r="CGV80" s="120"/>
      <c r="CGW80" s="120"/>
      <c r="CGX80" s="120"/>
      <c r="CGY80" s="120"/>
      <c r="CGZ80" s="120"/>
      <c r="CHA80" s="120"/>
      <c r="CHB80" s="120"/>
      <c r="CHC80" s="120"/>
      <c r="CHD80" s="120"/>
      <c r="CHE80" s="120"/>
      <c r="CHF80" s="120"/>
      <c r="CHG80" s="120"/>
      <c r="CHH80" s="120"/>
      <c r="CHI80" s="120"/>
      <c r="CHJ80" s="120"/>
      <c r="CHK80" s="120"/>
      <c r="CHL80" s="120"/>
      <c r="CHM80" s="120"/>
      <c r="CHN80" s="120"/>
      <c r="CHO80" s="120"/>
      <c r="CHP80" s="120"/>
      <c r="CHQ80" s="120"/>
      <c r="CHR80" s="120"/>
      <c r="CHS80" s="120"/>
      <c r="CHT80" s="120"/>
      <c r="CHU80" s="120"/>
      <c r="CHV80" s="120"/>
      <c r="CHW80" s="120"/>
      <c r="CHX80" s="120"/>
      <c r="CHY80" s="120"/>
      <c r="CHZ80" s="120"/>
      <c r="CIA80" s="120"/>
      <c r="CIB80" s="120"/>
      <c r="CIC80" s="120"/>
      <c r="CID80" s="120"/>
      <c r="CIE80" s="120"/>
      <c r="CIF80" s="120"/>
      <c r="CIG80" s="120"/>
      <c r="CIH80" s="120"/>
      <c r="CII80" s="120"/>
      <c r="CIJ80" s="120"/>
      <c r="CIK80" s="120"/>
      <c r="CIL80" s="120"/>
      <c r="CIM80" s="120"/>
      <c r="CIN80" s="120"/>
      <c r="CIO80" s="120"/>
      <c r="CIP80" s="120"/>
      <c r="CIQ80" s="120"/>
      <c r="CIR80" s="120"/>
      <c r="CIS80" s="120"/>
      <c r="CIT80" s="120"/>
      <c r="CIU80" s="120"/>
      <c r="CIV80" s="120"/>
      <c r="CIW80" s="120"/>
      <c r="CIX80" s="120"/>
      <c r="CIY80" s="120"/>
      <c r="CIZ80" s="120"/>
      <c r="CJA80" s="120"/>
      <c r="CJB80" s="120"/>
      <c r="CJC80" s="120"/>
      <c r="CJD80" s="120"/>
      <c r="CJE80" s="120"/>
      <c r="CJF80" s="120"/>
      <c r="CJG80" s="120"/>
      <c r="CJH80" s="120"/>
      <c r="CJI80" s="120"/>
      <c r="CJJ80" s="120"/>
      <c r="CJK80" s="120"/>
      <c r="CJL80" s="120"/>
      <c r="CJM80" s="120"/>
      <c r="CJN80" s="120"/>
      <c r="CJO80" s="120"/>
      <c r="CJP80" s="120"/>
      <c r="CJQ80" s="120"/>
      <c r="CJR80" s="120"/>
      <c r="CJS80" s="120"/>
      <c r="CJT80" s="120"/>
      <c r="CJU80" s="120"/>
      <c r="CJV80" s="120"/>
      <c r="CJW80" s="120"/>
      <c r="CJX80" s="120"/>
      <c r="CJY80" s="120"/>
      <c r="CJZ80" s="120"/>
      <c r="CKA80" s="120"/>
      <c r="CKB80" s="120"/>
      <c r="CKC80" s="120"/>
      <c r="CKD80" s="120"/>
      <c r="CKE80" s="120"/>
      <c r="CKF80" s="120"/>
      <c r="CKG80" s="120"/>
      <c r="CKH80" s="120"/>
      <c r="CKI80" s="120"/>
      <c r="CKJ80" s="120"/>
      <c r="CKK80" s="120"/>
      <c r="CKL80" s="120"/>
      <c r="CKM80" s="120"/>
      <c r="CKN80" s="120"/>
      <c r="CKO80" s="120"/>
      <c r="CKP80" s="120"/>
      <c r="CKQ80" s="120"/>
      <c r="CKR80" s="120"/>
      <c r="CKS80" s="120"/>
      <c r="CKT80" s="120"/>
      <c r="CKU80" s="120"/>
      <c r="CKV80" s="120"/>
      <c r="CKW80" s="120"/>
      <c r="CKX80" s="120"/>
      <c r="CKY80" s="120"/>
      <c r="CKZ80" s="120"/>
      <c r="CLA80" s="120"/>
      <c r="CLB80" s="120"/>
      <c r="CLC80" s="120"/>
      <c r="CLD80" s="120"/>
      <c r="CLE80" s="120"/>
      <c r="CLF80" s="120"/>
      <c r="CLG80" s="120"/>
      <c r="CLH80" s="120"/>
      <c r="CLI80" s="120"/>
      <c r="CLJ80" s="120"/>
      <c r="CLK80" s="120"/>
      <c r="CLL80" s="120"/>
      <c r="CLM80" s="120"/>
      <c r="CLN80" s="120"/>
      <c r="CLO80" s="120"/>
      <c r="CLP80" s="120"/>
      <c r="CLQ80" s="120"/>
      <c r="CLR80" s="120"/>
      <c r="CLS80" s="120"/>
      <c r="CLT80" s="120"/>
      <c r="CLU80" s="120"/>
      <c r="CLV80" s="120"/>
      <c r="CLW80" s="120"/>
      <c r="CLX80" s="120"/>
      <c r="CLY80" s="120"/>
      <c r="CLZ80" s="120"/>
      <c r="CMA80" s="120"/>
      <c r="CMB80" s="120"/>
      <c r="CMC80" s="120"/>
      <c r="CMD80" s="120"/>
      <c r="CME80" s="120"/>
      <c r="CMF80" s="120"/>
      <c r="CMG80" s="120"/>
      <c r="CMH80" s="120"/>
      <c r="CMI80" s="120"/>
      <c r="CMJ80" s="120"/>
      <c r="CMK80" s="120"/>
      <c r="CML80" s="120"/>
      <c r="CMM80" s="120"/>
      <c r="CMN80" s="120"/>
      <c r="CMO80" s="120"/>
      <c r="CMP80" s="120"/>
      <c r="CMQ80" s="120"/>
      <c r="CMR80" s="120"/>
      <c r="CMS80" s="120"/>
      <c r="CMT80" s="120"/>
      <c r="CMU80" s="120"/>
      <c r="CMV80" s="120"/>
      <c r="CMW80" s="120"/>
      <c r="CMX80" s="120"/>
      <c r="CMY80" s="120"/>
      <c r="CMZ80" s="120"/>
      <c r="CNA80" s="120"/>
      <c r="CNB80" s="120"/>
      <c r="CNC80" s="120"/>
      <c r="CND80" s="120"/>
      <c r="CNE80" s="120"/>
      <c r="CNF80" s="120"/>
      <c r="CNG80" s="120"/>
      <c r="CNH80" s="120"/>
      <c r="CNI80" s="120"/>
      <c r="CNJ80" s="120"/>
      <c r="CNK80" s="120"/>
      <c r="CNL80" s="120"/>
      <c r="CNM80" s="120"/>
      <c r="CNN80" s="120"/>
      <c r="CNO80" s="120"/>
      <c r="CNP80" s="120"/>
      <c r="CNQ80" s="120"/>
      <c r="CNR80" s="120"/>
      <c r="CNS80" s="120"/>
      <c r="CNT80" s="120"/>
      <c r="CNU80" s="120"/>
      <c r="CNV80" s="120"/>
      <c r="CNW80" s="120"/>
      <c r="CNX80" s="120"/>
      <c r="CNY80" s="120"/>
      <c r="CNZ80" s="120"/>
      <c r="COA80" s="120"/>
      <c r="COB80" s="120"/>
      <c r="COC80" s="120"/>
      <c r="COD80" s="120"/>
      <c r="COE80" s="120"/>
      <c r="COF80" s="120"/>
      <c r="COG80" s="120"/>
      <c r="COH80" s="120"/>
      <c r="COI80" s="120"/>
      <c r="COJ80" s="120"/>
      <c r="COK80" s="120"/>
      <c r="COL80" s="120"/>
      <c r="COM80" s="120"/>
      <c r="CON80" s="120"/>
      <c r="COO80" s="120"/>
      <c r="COP80" s="120"/>
      <c r="COQ80" s="120"/>
      <c r="COR80" s="120"/>
      <c r="COS80" s="120"/>
      <c r="COT80" s="120"/>
      <c r="COU80" s="120"/>
      <c r="COV80" s="120"/>
      <c r="COW80" s="120"/>
      <c r="COX80" s="120"/>
      <c r="COY80" s="120"/>
      <c r="COZ80" s="120"/>
      <c r="CPA80" s="120"/>
      <c r="CPB80" s="120"/>
      <c r="CPC80" s="120"/>
      <c r="CPD80" s="120"/>
      <c r="CPE80" s="120"/>
      <c r="CPF80" s="120"/>
      <c r="CPG80" s="120"/>
      <c r="CPH80" s="120"/>
      <c r="CPI80" s="120"/>
      <c r="CPJ80" s="120"/>
      <c r="CPK80" s="120"/>
      <c r="CPL80" s="120"/>
      <c r="CPM80" s="120"/>
      <c r="CPN80" s="120"/>
      <c r="CPO80" s="120"/>
      <c r="CPP80" s="120"/>
      <c r="CPQ80" s="120"/>
      <c r="CPR80" s="120"/>
      <c r="CPS80" s="120"/>
      <c r="CPT80" s="120"/>
      <c r="CPU80" s="120"/>
      <c r="CPV80" s="120"/>
      <c r="CPW80" s="120"/>
      <c r="CPX80" s="120"/>
      <c r="CPY80" s="120"/>
      <c r="CPZ80" s="120"/>
      <c r="CQA80" s="120"/>
      <c r="CQB80" s="120"/>
      <c r="CQC80" s="120"/>
      <c r="CQD80" s="120"/>
      <c r="CQE80" s="120"/>
      <c r="CQF80" s="120"/>
      <c r="CQG80" s="120"/>
      <c r="CQH80" s="120"/>
      <c r="CQI80" s="120"/>
      <c r="CQJ80" s="120"/>
      <c r="CQK80" s="120"/>
      <c r="CQL80" s="120"/>
      <c r="CQM80" s="120"/>
      <c r="CQN80" s="120"/>
      <c r="CQO80" s="120"/>
      <c r="CQP80" s="120"/>
      <c r="CQQ80" s="120"/>
      <c r="CQR80" s="120"/>
      <c r="CQS80" s="120"/>
      <c r="CQT80" s="120"/>
      <c r="CQU80" s="120"/>
      <c r="CQV80" s="120"/>
      <c r="CQW80" s="120"/>
      <c r="CQX80" s="120"/>
      <c r="CQY80" s="120"/>
      <c r="CQZ80" s="120"/>
      <c r="CRA80" s="120"/>
      <c r="CRB80" s="120"/>
      <c r="CRC80" s="120"/>
      <c r="CRD80" s="120"/>
      <c r="CRE80" s="120"/>
      <c r="CRF80" s="120"/>
      <c r="CRG80" s="120"/>
      <c r="CRH80" s="120"/>
      <c r="CRI80" s="120"/>
      <c r="CRJ80" s="120"/>
      <c r="CRK80" s="120"/>
      <c r="CRL80" s="120"/>
      <c r="CRM80" s="120"/>
      <c r="CRN80" s="120"/>
      <c r="CRO80" s="120"/>
      <c r="CRP80" s="120"/>
      <c r="CRQ80" s="120"/>
      <c r="CRR80" s="120"/>
      <c r="CRS80" s="120"/>
      <c r="CRT80" s="120"/>
      <c r="CRU80" s="120"/>
      <c r="CRV80" s="120"/>
      <c r="CRW80" s="120"/>
      <c r="CRX80" s="120"/>
      <c r="CRY80" s="120"/>
      <c r="CRZ80" s="120"/>
      <c r="CSA80" s="120"/>
      <c r="CSB80" s="120"/>
      <c r="CSC80" s="120"/>
      <c r="CSD80" s="120"/>
      <c r="CSE80" s="120"/>
      <c r="CSF80" s="120"/>
      <c r="CSG80" s="120"/>
      <c r="CSH80" s="120"/>
      <c r="CSI80" s="120"/>
      <c r="CSJ80" s="120"/>
      <c r="CSK80" s="120"/>
      <c r="CSL80" s="120"/>
      <c r="CSM80" s="120"/>
      <c r="CSN80" s="120"/>
      <c r="CSO80" s="120"/>
      <c r="CSP80" s="120"/>
      <c r="CSQ80" s="120"/>
      <c r="CSR80" s="120"/>
      <c r="CSS80" s="120"/>
      <c r="CST80" s="120"/>
      <c r="CSU80" s="120"/>
      <c r="CSV80" s="120"/>
      <c r="CSW80" s="120"/>
      <c r="CSX80" s="120"/>
      <c r="CSY80" s="120"/>
      <c r="CSZ80" s="120"/>
      <c r="CTA80" s="120"/>
      <c r="CTB80" s="120"/>
      <c r="CTC80" s="120"/>
      <c r="CTD80" s="120"/>
      <c r="CTE80" s="120"/>
      <c r="CTF80" s="120"/>
      <c r="CTG80" s="120"/>
      <c r="CTH80" s="120"/>
      <c r="CTI80" s="120"/>
      <c r="CTJ80" s="120"/>
      <c r="CTK80" s="120"/>
      <c r="CTL80" s="120"/>
      <c r="CTM80" s="120"/>
      <c r="CTN80" s="120"/>
      <c r="CTO80" s="120"/>
      <c r="CTP80" s="120"/>
      <c r="CTQ80" s="120"/>
      <c r="CTR80" s="120"/>
      <c r="CTS80" s="120"/>
      <c r="CTT80" s="120"/>
      <c r="CTU80" s="120"/>
      <c r="CTV80" s="120"/>
      <c r="CTW80" s="120"/>
      <c r="CTX80" s="120"/>
      <c r="CTY80" s="120"/>
      <c r="CTZ80" s="120"/>
      <c r="CUA80" s="120"/>
      <c r="CUB80" s="120"/>
      <c r="CUC80" s="120"/>
      <c r="CUD80" s="120"/>
      <c r="CUE80" s="120"/>
      <c r="CUF80" s="120"/>
      <c r="CUG80" s="120"/>
      <c r="CUH80" s="120"/>
      <c r="CUI80" s="120"/>
      <c r="CUJ80" s="120"/>
      <c r="CUK80" s="120"/>
      <c r="CUL80" s="120"/>
      <c r="CUM80" s="120"/>
      <c r="CUN80" s="120"/>
      <c r="CUO80" s="120"/>
      <c r="CUP80" s="120"/>
      <c r="CUQ80" s="120"/>
      <c r="CUR80" s="120"/>
      <c r="CUS80" s="120"/>
      <c r="CUT80" s="120"/>
      <c r="CUU80" s="120"/>
      <c r="CUV80" s="120"/>
      <c r="CUW80" s="120"/>
      <c r="CUX80" s="120"/>
      <c r="CUY80" s="120"/>
      <c r="CUZ80" s="120"/>
      <c r="CVA80" s="120"/>
      <c r="CVB80" s="120"/>
      <c r="CVC80" s="120"/>
      <c r="CVD80" s="120"/>
      <c r="CVE80" s="120"/>
      <c r="CVF80" s="120"/>
      <c r="CVG80" s="120"/>
      <c r="CVH80" s="120"/>
      <c r="CVI80" s="120"/>
      <c r="CVJ80" s="120"/>
      <c r="CVK80" s="120"/>
      <c r="CVL80" s="120"/>
      <c r="CVM80" s="120"/>
      <c r="CVN80" s="120"/>
      <c r="CVO80" s="120"/>
      <c r="CVP80" s="120"/>
      <c r="CVQ80" s="120"/>
      <c r="CVR80" s="120"/>
      <c r="CVS80" s="120"/>
      <c r="CVT80" s="120"/>
      <c r="CVU80" s="120"/>
      <c r="CVV80" s="120"/>
      <c r="CVW80" s="120"/>
      <c r="CVX80" s="120"/>
      <c r="CVY80" s="120"/>
      <c r="CVZ80" s="120"/>
      <c r="CWA80" s="120"/>
      <c r="CWB80" s="120"/>
      <c r="CWC80" s="120"/>
      <c r="CWD80" s="120"/>
      <c r="CWE80" s="120"/>
      <c r="CWF80" s="120"/>
      <c r="CWG80" s="120"/>
      <c r="CWH80" s="120"/>
      <c r="CWI80" s="120"/>
      <c r="CWJ80" s="120"/>
      <c r="CWK80" s="120"/>
      <c r="CWL80" s="120"/>
      <c r="CWM80" s="120"/>
      <c r="CWN80" s="120"/>
      <c r="CWO80" s="120"/>
      <c r="CWP80" s="120"/>
      <c r="CWQ80" s="120"/>
      <c r="CWR80" s="120"/>
      <c r="CWS80" s="120"/>
      <c r="CWT80" s="120"/>
      <c r="CWU80" s="120"/>
      <c r="CWV80" s="120"/>
      <c r="CWW80" s="120"/>
      <c r="CWX80" s="120"/>
      <c r="CWY80" s="120"/>
      <c r="CWZ80" s="120"/>
      <c r="CXA80" s="120"/>
      <c r="CXB80" s="120"/>
      <c r="CXC80" s="120"/>
      <c r="CXD80" s="120"/>
      <c r="CXE80" s="120"/>
      <c r="CXF80" s="120"/>
      <c r="CXG80" s="120"/>
      <c r="CXH80" s="120"/>
      <c r="CXI80" s="120"/>
      <c r="CXJ80" s="120"/>
      <c r="CXK80" s="120"/>
      <c r="CXL80" s="120"/>
      <c r="CXM80" s="120"/>
      <c r="CXN80" s="120"/>
      <c r="CXO80" s="120"/>
      <c r="CXP80" s="120"/>
      <c r="CXQ80" s="120"/>
      <c r="CXR80" s="120"/>
      <c r="CXS80" s="120"/>
      <c r="CXT80" s="120"/>
      <c r="CXU80" s="120"/>
      <c r="CXV80" s="120"/>
      <c r="CXW80" s="120"/>
      <c r="CXX80" s="120"/>
      <c r="CXY80" s="120"/>
      <c r="CXZ80" s="120"/>
      <c r="CYA80" s="120"/>
      <c r="CYB80" s="120"/>
      <c r="CYC80" s="120"/>
      <c r="CYD80" s="120"/>
      <c r="CYE80" s="120"/>
      <c r="CYF80" s="120"/>
      <c r="CYG80" s="120"/>
      <c r="CYH80" s="120"/>
      <c r="CYI80" s="120"/>
      <c r="CYJ80" s="120"/>
      <c r="CYK80" s="120"/>
      <c r="CYL80" s="120"/>
      <c r="CYM80" s="120"/>
      <c r="CYN80" s="120"/>
      <c r="CYO80" s="120"/>
      <c r="CYP80" s="120"/>
      <c r="CYQ80" s="120"/>
      <c r="CYR80" s="120"/>
      <c r="CYS80" s="120"/>
      <c r="CYT80" s="120"/>
      <c r="CYU80" s="120"/>
      <c r="CYV80" s="120"/>
      <c r="CYW80" s="120"/>
      <c r="CYX80" s="120"/>
      <c r="CYY80" s="120"/>
      <c r="CYZ80" s="120"/>
      <c r="CZA80" s="120"/>
      <c r="CZB80" s="120"/>
      <c r="CZC80" s="120"/>
      <c r="CZD80" s="120"/>
      <c r="CZE80" s="120"/>
      <c r="CZF80" s="120"/>
      <c r="CZG80" s="120"/>
      <c r="CZH80" s="120"/>
      <c r="CZI80" s="120"/>
      <c r="CZJ80" s="120"/>
      <c r="CZK80" s="120"/>
      <c r="CZL80" s="120"/>
      <c r="CZM80" s="120"/>
      <c r="CZN80" s="120"/>
      <c r="CZO80" s="120"/>
      <c r="CZP80" s="120"/>
      <c r="CZQ80" s="120"/>
      <c r="CZR80" s="120"/>
      <c r="CZS80" s="120"/>
      <c r="CZT80" s="120"/>
      <c r="CZU80" s="120"/>
      <c r="CZV80" s="120"/>
      <c r="CZW80" s="120"/>
      <c r="CZX80" s="120"/>
      <c r="CZY80" s="120"/>
      <c r="CZZ80" s="120"/>
      <c r="DAA80" s="120"/>
      <c r="DAB80" s="120"/>
      <c r="DAC80" s="120"/>
      <c r="DAD80" s="120"/>
      <c r="DAE80" s="120"/>
      <c r="DAF80" s="120"/>
      <c r="DAG80" s="120"/>
      <c r="DAH80" s="120"/>
      <c r="DAI80" s="120"/>
      <c r="DAJ80" s="120"/>
      <c r="DAK80" s="120"/>
      <c r="DAL80" s="120"/>
      <c r="DAM80" s="120"/>
      <c r="DAN80" s="120"/>
      <c r="DAO80" s="120"/>
      <c r="DAP80" s="120"/>
      <c r="DAQ80" s="120"/>
      <c r="DAR80" s="120"/>
      <c r="DAS80" s="120"/>
      <c r="DAT80" s="120"/>
      <c r="DAU80" s="120"/>
      <c r="DAV80" s="120"/>
      <c r="DAW80" s="120"/>
      <c r="DAX80" s="120"/>
      <c r="DAY80" s="120"/>
      <c r="DAZ80" s="120"/>
      <c r="DBA80" s="120"/>
      <c r="DBB80" s="120"/>
      <c r="DBC80" s="120"/>
      <c r="DBD80" s="120"/>
      <c r="DBE80" s="120"/>
      <c r="DBF80" s="120"/>
      <c r="DBG80" s="120"/>
      <c r="DBH80" s="120"/>
      <c r="DBI80" s="120"/>
      <c r="DBJ80" s="120"/>
      <c r="DBK80" s="120"/>
      <c r="DBL80" s="120"/>
      <c r="DBM80" s="120"/>
      <c r="DBN80" s="120"/>
      <c r="DBO80" s="120"/>
      <c r="DBP80" s="120"/>
      <c r="DBQ80" s="120"/>
      <c r="DBR80" s="120"/>
      <c r="DBS80" s="120"/>
      <c r="DBT80" s="120"/>
      <c r="DBU80" s="120"/>
      <c r="DBV80" s="120"/>
      <c r="DBW80" s="120"/>
      <c r="DBX80" s="120"/>
      <c r="DBY80" s="120"/>
      <c r="DBZ80" s="120"/>
      <c r="DCA80" s="120"/>
      <c r="DCB80" s="120"/>
      <c r="DCC80" s="120"/>
      <c r="DCD80" s="120"/>
      <c r="DCE80" s="120"/>
      <c r="DCF80" s="120"/>
      <c r="DCG80" s="120"/>
      <c r="DCH80" s="120"/>
      <c r="DCI80" s="120"/>
      <c r="DCJ80" s="120"/>
      <c r="DCK80" s="120"/>
      <c r="DCL80" s="120"/>
      <c r="DCM80" s="120"/>
      <c r="DCN80" s="120"/>
      <c r="DCO80" s="120"/>
      <c r="DCP80" s="120"/>
      <c r="DCQ80" s="120"/>
      <c r="DCR80" s="120"/>
      <c r="DCS80" s="120"/>
      <c r="DCT80" s="120"/>
      <c r="DCU80" s="120"/>
      <c r="DCV80" s="120"/>
      <c r="DCW80" s="120"/>
      <c r="DCX80" s="120"/>
      <c r="DCY80" s="120"/>
      <c r="DCZ80" s="120"/>
      <c r="DDA80" s="120"/>
      <c r="DDB80" s="120"/>
      <c r="DDC80" s="120"/>
      <c r="DDD80" s="120"/>
      <c r="DDE80" s="120"/>
      <c r="DDF80" s="120"/>
      <c r="DDG80" s="120"/>
      <c r="DDH80" s="120"/>
      <c r="DDI80" s="120"/>
      <c r="DDJ80" s="120"/>
      <c r="DDK80" s="120"/>
      <c r="DDL80" s="120"/>
      <c r="DDM80" s="120"/>
      <c r="DDN80" s="120"/>
      <c r="DDO80" s="120"/>
      <c r="DDP80" s="120"/>
      <c r="DDQ80" s="120"/>
      <c r="DDR80" s="120"/>
      <c r="DDS80" s="120"/>
      <c r="DDT80" s="120"/>
      <c r="DDU80" s="120"/>
      <c r="DDV80" s="120"/>
      <c r="DDW80" s="120"/>
      <c r="DDX80" s="120"/>
      <c r="DDY80" s="120"/>
      <c r="DDZ80" s="120"/>
      <c r="DEA80" s="120"/>
      <c r="DEB80" s="120"/>
      <c r="DEC80" s="120"/>
      <c r="DED80" s="120"/>
      <c r="DEE80" s="120"/>
      <c r="DEF80" s="120"/>
      <c r="DEG80" s="120"/>
      <c r="DEH80" s="120"/>
      <c r="DEI80" s="120"/>
      <c r="DEJ80" s="120"/>
      <c r="DEK80" s="120"/>
      <c r="DEL80" s="120"/>
      <c r="DEM80" s="120"/>
      <c r="DEN80" s="120"/>
      <c r="DEO80" s="120"/>
      <c r="DEP80" s="120"/>
      <c r="DEQ80" s="120"/>
      <c r="DER80" s="120"/>
      <c r="DES80" s="120"/>
      <c r="DET80" s="120"/>
      <c r="DEU80" s="120"/>
      <c r="DEV80" s="120"/>
      <c r="DEW80" s="120"/>
      <c r="DEX80" s="120"/>
      <c r="DEY80" s="120"/>
      <c r="DEZ80" s="120"/>
      <c r="DFA80" s="120"/>
      <c r="DFB80" s="120"/>
      <c r="DFC80" s="120"/>
      <c r="DFD80" s="120"/>
      <c r="DFE80" s="120"/>
      <c r="DFF80" s="120"/>
      <c r="DFG80" s="120"/>
      <c r="DFH80" s="120"/>
      <c r="DFI80" s="120"/>
      <c r="DFJ80" s="120"/>
      <c r="DFK80" s="120"/>
      <c r="DFL80" s="120"/>
      <c r="DFM80" s="120"/>
      <c r="DFN80" s="120"/>
      <c r="DFO80" s="120"/>
      <c r="DFP80" s="120"/>
      <c r="DFQ80" s="120"/>
      <c r="DFR80" s="120"/>
      <c r="DFS80" s="120"/>
      <c r="DFT80" s="120"/>
      <c r="DFU80" s="120"/>
      <c r="DFV80" s="120"/>
      <c r="DFW80" s="120"/>
      <c r="DFX80" s="120"/>
      <c r="DFY80" s="120"/>
      <c r="DFZ80" s="120"/>
      <c r="DGA80" s="120"/>
      <c r="DGB80" s="120"/>
      <c r="DGC80" s="120"/>
      <c r="DGD80" s="120"/>
      <c r="DGE80" s="120"/>
      <c r="DGF80" s="120"/>
      <c r="DGG80" s="120"/>
      <c r="DGH80" s="120"/>
      <c r="DGI80" s="120"/>
      <c r="DGJ80" s="120"/>
      <c r="DGK80" s="120"/>
      <c r="DGL80" s="120"/>
      <c r="DGM80" s="120"/>
      <c r="DGN80" s="120"/>
      <c r="DGO80" s="120"/>
      <c r="DGP80" s="120"/>
      <c r="DGQ80" s="120"/>
      <c r="DGR80" s="120"/>
      <c r="DGS80" s="120"/>
      <c r="DGT80" s="120"/>
      <c r="DGU80" s="120"/>
      <c r="DGV80" s="120"/>
      <c r="DGW80" s="120"/>
      <c r="DGX80" s="120"/>
      <c r="DGY80" s="120"/>
      <c r="DGZ80" s="120"/>
      <c r="DHA80" s="120"/>
      <c r="DHB80" s="120"/>
      <c r="DHC80" s="120"/>
      <c r="DHD80" s="120"/>
      <c r="DHE80" s="120"/>
      <c r="DHF80" s="120"/>
      <c r="DHG80" s="120"/>
      <c r="DHH80" s="120"/>
      <c r="DHI80" s="120"/>
      <c r="DHJ80" s="120"/>
      <c r="DHK80" s="120"/>
      <c r="DHL80" s="120"/>
      <c r="DHM80" s="120"/>
      <c r="DHN80" s="120"/>
      <c r="DHO80" s="120"/>
      <c r="DHP80" s="120"/>
      <c r="DHQ80" s="120"/>
      <c r="DHR80" s="120"/>
      <c r="DHS80" s="120"/>
      <c r="DHT80" s="120"/>
      <c r="DHU80" s="120"/>
      <c r="DHV80" s="120"/>
      <c r="DHW80" s="120"/>
      <c r="DHX80" s="120"/>
      <c r="DHY80" s="120"/>
      <c r="DHZ80" s="120"/>
      <c r="DIA80" s="120"/>
      <c r="DIB80" s="120"/>
      <c r="DIC80" s="120"/>
      <c r="DID80" s="120"/>
      <c r="DIE80" s="120"/>
      <c r="DIF80" s="120"/>
      <c r="DIG80" s="120"/>
      <c r="DIH80" s="120"/>
      <c r="DII80" s="120"/>
      <c r="DIJ80" s="120"/>
      <c r="DIK80" s="120"/>
      <c r="DIL80" s="120"/>
      <c r="DIM80" s="120"/>
      <c r="DIN80" s="120"/>
      <c r="DIO80" s="120"/>
      <c r="DIP80" s="120"/>
      <c r="DIQ80" s="120"/>
      <c r="DIR80" s="120"/>
      <c r="DIS80" s="120"/>
      <c r="DIT80" s="120"/>
      <c r="DIU80" s="120"/>
      <c r="DIV80" s="120"/>
      <c r="DIW80" s="120"/>
      <c r="DIX80" s="120"/>
      <c r="DIY80" s="120"/>
      <c r="DIZ80" s="120"/>
      <c r="DJA80" s="120"/>
      <c r="DJB80" s="120"/>
      <c r="DJC80" s="120"/>
      <c r="DJD80" s="120"/>
      <c r="DJE80" s="120"/>
      <c r="DJF80" s="120"/>
      <c r="DJG80" s="120"/>
      <c r="DJH80" s="120"/>
      <c r="DJI80" s="120"/>
      <c r="DJJ80" s="120"/>
      <c r="DJK80" s="120"/>
      <c r="DJL80" s="120"/>
      <c r="DJM80" s="120"/>
      <c r="DJN80" s="120"/>
      <c r="DJO80" s="120"/>
      <c r="DJP80" s="120"/>
      <c r="DJQ80" s="120"/>
      <c r="DJR80" s="120"/>
      <c r="DJS80" s="120"/>
      <c r="DJT80" s="120"/>
      <c r="DJU80" s="120"/>
      <c r="DJV80" s="120"/>
      <c r="DJW80" s="120"/>
      <c r="DJX80" s="120"/>
      <c r="DJY80" s="120"/>
      <c r="DJZ80" s="120"/>
      <c r="DKA80" s="120"/>
      <c r="DKB80" s="120"/>
      <c r="DKC80" s="120"/>
      <c r="DKD80" s="120"/>
      <c r="DKE80" s="120"/>
      <c r="DKF80" s="120"/>
      <c r="DKG80" s="120"/>
      <c r="DKH80" s="120"/>
      <c r="DKI80" s="120"/>
      <c r="DKJ80" s="120"/>
      <c r="DKK80" s="120"/>
      <c r="DKL80" s="120"/>
      <c r="DKM80" s="120"/>
      <c r="DKN80" s="120"/>
      <c r="DKO80" s="120"/>
      <c r="DKP80" s="120"/>
      <c r="DKQ80" s="120"/>
      <c r="DKR80" s="120"/>
      <c r="DKS80" s="120"/>
      <c r="DKT80" s="120"/>
      <c r="DKU80" s="120"/>
      <c r="DKV80" s="120"/>
      <c r="DKW80" s="120"/>
      <c r="DKX80" s="120"/>
      <c r="DKY80" s="120"/>
      <c r="DKZ80" s="120"/>
      <c r="DLA80" s="120"/>
      <c r="DLB80" s="120"/>
      <c r="DLC80" s="120"/>
      <c r="DLD80" s="120"/>
      <c r="DLE80" s="120"/>
      <c r="DLF80" s="120"/>
      <c r="DLG80" s="120"/>
      <c r="DLH80" s="120"/>
      <c r="DLI80" s="120"/>
      <c r="DLJ80" s="120"/>
      <c r="DLK80" s="120"/>
      <c r="DLL80" s="120"/>
      <c r="DLM80" s="120"/>
      <c r="DLN80" s="120"/>
      <c r="DLO80" s="120"/>
      <c r="DLP80" s="120"/>
      <c r="DLQ80" s="120"/>
      <c r="DLR80" s="120"/>
      <c r="DLS80" s="120"/>
      <c r="DLT80" s="120"/>
      <c r="DLU80" s="120"/>
      <c r="DLV80" s="120"/>
      <c r="DLW80" s="120"/>
      <c r="DLX80" s="120"/>
      <c r="DLY80" s="120"/>
      <c r="DLZ80" s="120"/>
      <c r="DMA80" s="120"/>
      <c r="DMB80" s="120"/>
      <c r="DMC80" s="120"/>
      <c r="DMD80" s="120"/>
      <c r="DME80" s="120"/>
      <c r="DMF80" s="120"/>
      <c r="DMG80" s="120"/>
      <c r="DMH80" s="120"/>
      <c r="DMI80" s="120"/>
      <c r="DMJ80" s="120"/>
      <c r="DMK80" s="120"/>
      <c r="DML80" s="120"/>
      <c r="DMM80" s="120"/>
      <c r="DMN80" s="120"/>
      <c r="DMO80" s="120"/>
      <c r="DMP80" s="120"/>
      <c r="DMQ80" s="120"/>
      <c r="DMR80" s="120"/>
      <c r="DMS80" s="120"/>
      <c r="DMT80" s="120"/>
      <c r="DMU80" s="120"/>
      <c r="DMV80" s="120"/>
      <c r="DMW80" s="120"/>
      <c r="DMX80" s="120"/>
      <c r="DMY80" s="120"/>
      <c r="DMZ80" s="120"/>
      <c r="DNA80" s="120"/>
      <c r="DNB80" s="120"/>
      <c r="DNC80" s="120"/>
      <c r="DND80" s="120"/>
      <c r="DNE80" s="120"/>
      <c r="DNF80" s="120"/>
      <c r="DNG80" s="120"/>
      <c r="DNH80" s="120"/>
      <c r="DNI80" s="120"/>
      <c r="DNJ80" s="120"/>
      <c r="DNK80" s="120"/>
      <c r="DNL80" s="120"/>
      <c r="DNM80" s="120"/>
      <c r="DNN80" s="120"/>
      <c r="DNO80" s="120"/>
      <c r="DNP80" s="120"/>
      <c r="DNQ80" s="120"/>
      <c r="DNR80" s="120"/>
      <c r="DNS80" s="120"/>
      <c r="DNT80" s="120"/>
      <c r="DNU80" s="120"/>
      <c r="DNV80" s="120"/>
      <c r="DNW80" s="120"/>
      <c r="DNX80" s="120"/>
      <c r="DNY80" s="120"/>
      <c r="DNZ80" s="120"/>
      <c r="DOA80" s="120"/>
      <c r="DOB80" s="120"/>
      <c r="DOC80" s="120"/>
      <c r="DOD80" s="120"/>
      <c r="DOE80" s="120"/>
      <c r="DOF80" s="120"/>
      <c r="DOG80" s="120"/>
      <c r="DOH80" s="120"/>
      <c r="DOI80" s="120"/>
      <c r="DOJ80" s="120"/>
      <c r="DOK80" s="120"/>
      <c r="DOL80" s="120"/>
      <c r="DOM80" s="120"/>
      <c r="DON80" s="120"/>
      <c r="DOO80" s="120"/>
      <c r="DOP80" s="120"/>
      <c r="DOQ80" s="120"/>
      <c r="DOR80" s="120"/>
      <c r="DOS80" s="120"/>
      <c r="DOT80" s="120"/>
      <c r="DOU80" s="120"/>
      <c r="DOV80" s="120"/>
      <c r="DOW80" s="120"/>
      <c r="DOX80" s="120"/>
      <c r="DOY80" s="120"/>
      <c r="DOZ80" s="120"/>
      <c r="DPA80" s="120"/>
      <c r="DPB80" s="120"/>
      <c r="DPC80" s="120"/>
      <c r="DPD80" s="120"/>
      <c r="DPE80" s="120"/>
      <c r="DPF80" s="120"/>
      <c r="DPG80" s="120"/>
      <c r="DPH80" s="120"/>
      <c r="DPI80" s="120"/>
      <c r="DPJ80" s="120"/>
      <c r="DPK80" s="120"/>
      <c r="DPL80" s="120"/>
      <c r="DPM80" s="120"/>
      <c r="DPN80" s="120"/>
      <c r="DPO80" s="120"/>
      <c r="DPP80" s="120"/>
      <c r="DPQ80" s="120"/>
      <c r="DPR80" s="120"/>
      <c r="DPS80" s="120"/>
      <c r="DPT80" s="120"/>
      <c r="DPU80" s="120"/>
      <c r="DPV80" s="120"/>
      <c r="DPW80" s="120"/>
      <c r="DPX80" s="120"/>
      <c r="DPY80" s="120"/>
      <c r="DPZ80" s="120"/>
      <c r="DQA80" s="120"/>
      <c r="DQB80" s="120"/>
      <c r="DQC80" s="120"/>
      <c r="DQD80" s="120"/>
      <c r="DQE80" s="120"/>
      <c r="DQF80" s="120"/>
      <c r="DQG80" s="120"/>
      <c r="DQH80" s="120"/>
      <c r="DQI80" s="120"/>
      <c r="DQJ80" s="120"/>
      <c r="DQK80" s="120"/>
      <c r="DQL80" s="120"/>
      <c r="DQM80" s="120"/>
      <c r="DQN80" s="120"/>
      <c r="DQO80" s="120"/>
      <c r="DQP80" s="120"/>
      <c r="DQQ80" s="120"/>
      <c r="DQR80" s="120"/>
      <c r="DQS80" s="120"/>
      <c r="DQT80" s="120"/>
      <c r="DQU80" s="120"/>
      <c r="DQV80" s="120"/>
      <c r="DQW80" s="120"/>
      <c r="DQX80" s="120"/>
      <c r="DQY80" s="120"/>
      <c r="DQZ80" s="120"/>
      <c r="DRA80" s="120"/>
      <c r="DRB80" s="120"/>
      <c r="DRC80" s="120"/>
      <c r="DRD80" s="120"/>
      <c r="DRE80" s="120"/>
      <c r="DRF80" s="120"/>
      <c r="DRG80" s="120"/>
      <c r="DRH80" s="120"/>
      <c r="DRI80" s="120"/>
      <c r="DRJ80" s="120"/>
      <c r="DRK80" s="120"/>
      <c r="DRL80" s="120"/>
      <c r="DRM80" s="120"/>
      <c r="DRN80" s="120"/>
      <c r="DRO80" s="120"/>
      <c r="DRP80" s="120"/>
      <c r="DRQ80" s="120"/>
      <c r="DRR80" s="120"/>
      <c r="DRS80" s="120"/>
      <c r="DRT80" s="120"/>
      <c r="DRU80" s="120"/>
      <c r="DRV80" s="120"/>
      <c r="DRW80" s="120"/>
      <c r="DRX80" s="120"/>
      <c r="DRY80" s="120"/>
      <c r="DRZ80" s="120"/>
      <c r="DSA80" s="120"/>
      <c r="DSB80" s="120"/>
      <c r="DSC80" s="120"/>
      <c r="DSD80" s="120"/>
      <c r="DSE80" s="120"/>
      <c r="DSF80" s="120"/>
      <c r="DSG80" s="120"/>
      <c r="DSH80" s="120"/>
      <c r="DSI80" s="120"/>
      <c r="DSJ80" s="120"/>
      <c r="DSK80" s="120"/>
      <c r="DSL80" s="120"/>
      <c r="DSM80" s="120"/>
      <c r="DSN80" s="120"/>
      <c r="DSO80" s="120"/>
      <c r="DSP80" s="120"/>
      <c r="DSQ80" s="120"/>
      <c r="DSR80" s="120"/>
      <c r="DSS80" s="120"/>
      <c r="DST80" s="120"/>
      <c r="DSU80" s="120"/>
      <c r="DSV80" s="120"/>
      <c r="DSW80" s="120"/>
      <c r="DSX80" s="120"/>
      <c r="DSY80" s="120"/>
      <c r="DSZ80" s="120"/>
      <c r="DTA80" s="120"/>
      <c r="DTB80" s="120"/>
      <c r="DTC80" s="120"/>
      <c r="DTD80" s="120"/>
      <c r="DTE80" s="120"/>
      <c r="DTF80" s="120"/>
      <c r="DTG80" s="120"/>
      <c r="DTH80" s="120"/>
      <c r="DTI80" s="120"/>
      <c r="DTJ80" s="120"/>
      <c r="DTK80" s="120"/>
      <c r="DTL80" s="120"/>
      <c r="DTM80" s="120"/>
      <c r="DTN80" s="120"/>
      <c r="DTO80" s="120"/>
      <c r="DTP80" s="120"/>
      <c r="DTQ80" s="120"/>
      <c r="DTR80" s="120"/>
      <c r="DTS80" s="120"/>
      <c r="DTT80" s="120"/>
      <c r="DTU80" s="120"/>
      <c r="DTV80" s="120"/>
      <c r="DTW80" s="120"/>
      <c r="DTX80" s="120"/>
      <c r="DTY80" s="120"/>
      <c r="DTZ80" s="120"/>
      <c r="DUA80" s="120"/>
      <c r="DUB80" s="120"/>
      <c r="DUC80" s="120"/>
      <c r="DUD80" s="120"/>
      <c r="DUE80" s="120"/>
      <c r="DUF80" s="120"/>
      <c r="DUG80" s="120"/>
      <c r="DUH80" s="120"/>
      <c r="DUI80" s="120"/>
      <c r="DUJ80" s="120"/>
      <c r="DUK80" s="120"/>
      <c r="DUL80" s="120"/>
      <c r="DUM80" s="120"/>
      <c r="DUN80" s="120"/>
      <c r="DUO80" s="120"/>
      <c r="DUP80" s="120"/>
      <c r="DUQ80" s="120"/>
      <c r="DUR80" s="120"/>
      <c r="DUS80" s="120"/>
      <c r="DUT80" s="120"/>
      <c r="DUU80" s="120"/>
      <c r="DUV80" s="120"/>
      <c r="DUW80" s="120"/>
      <c r="DUX80" s="120"/>
      <c r="DUY80" s="120"/>
      <c r="DUZ80" s="120"/>
      <c r="DVA80" s="120"/>
      <c r="DVB80" s="120"/>
      <c r="DVC80" s="120"/>
      <c r="DVD80" s="120"/>
      <c r="DVE80" s="120"/>
      <c r="DVF80" s="120"/>
      <c r="DVG80" s="120"/>
      <c r="DVH80" s="120"/>
      <c r="DVI80" s="120"/>
      <c r="DVJ80" s="120"/>
      <c r="DVK80" s="120"/>
      <c r="DVL80" s="120"/>
      <c r="DVM80" s="120"/>
      <c r="DVN80" s="120"/>
      <c r="DVO80" s="120"/>
      <c r="DVP80" s="120"/>
      <c r="DVQ80" s="120"/>
      <c r="DVR80" s="120"/>
      <c r="DVS80" s="120"/>
      <c r="DVT80" s="120"/>
      <c r="DVU80" s="120"/>
      <c r="DVV80" s="120"/>
      <c r="DVW80" s="120"/>
      <c r="DVX80" s="120"/>
      <c r="DVY80" s="120"/>
      <c r="DVZ80" s="120"/>
      <c r="DWA80" s="120"/>
      <c r="DWB80" s="120"/>
      <c r="DWC80" s="120"/>
      <c r="DWD80" s="120"/>
      <c r="DWE80" s="120"/>
      <c r="DWF80" s="120"/>
      <c r="DWG80" s="120"/>
      <c r="DWH80" s="120"/>
      <c r="DWI80" s="120"/>
      <c r="DWJ80" s="120"/>
      <c r="DWK80" s="120"/>
      <c r="DWL80" s="120"/>
      <c r="DWM80" s="120"/>
      <c r="DWN80" s="120"/>
      <c r="DWO80" s="120"/>
      <c r="DWP80" s="120"/>
      <c r="DWQ80" s="120"/>
      <c r="DWR80" s="120"/>
      <c r="DWS80" s="120"/>
      <c r="DWT80" s="120"/>
      <c r="DWU80" s="120"/>
      <c r="DWV80" s="120"/>
      <c r="DWW80" s="120"/>
      <c r="DWX80" s="120"/>
      <c r="DWY80" s="120"/>
      <c r="DWZ80" s="120"/>
      <c r="DXA80" s="120"/>
      <c r="DXB80" s="120"/>
      <c r="DXC80" s="120"/>
      <c r="DXD80" s="120"/>
      <c r="DXE80" s="120"/>
      <c r="DXF80" s="120"/>
      <c r="DXG80" s="120"/>
      <c r="DXH80" s="120"/>
      <c r="DXI80" s="120"/>
      <c r="DXJ80" s="120"/>
      <c r="DXK80" s="120"/>
      <c r="DXL80" s="120"/>
      <c r="DXM80" s="120"/>
      <c r="DXN80" s="120"/>
      <c r="DXO80" s="120"/>
      <c r="DXP80" s="120"/>
      <c r="DXQ80" s="120"/>
      <c r="DXR80" s="120"/>
      <c r="DXS80" s="120"/>
      <c r="DXT80" s="120"/>
      <c r="DXU80" s="120"/>
      <c r="DXV80" s="120"/>
      <c r="DXW80" s="120"/>
      <c r="DXX80" s="120"/>
      <c r="DXY80" s="120"/>
      <c r="DXZ80" s="120"/>
      <c r="DYA80" s="120"/>
      <c r="DYB80" s="120"/>
      <c r="DYC80" s="120"/>
      <c r="DYD80" s="120"/>
      <c r="DYE80" s="120"/>
      <c r="DYF80" s="120"/>
      <c r="DYG80" s="120"/>
      <c r="DYH80" s="120"/>
      <c r="DYI80" s="120"/>
      <c r="DYJ80" s="120"/>
      <c r="DYK80" s="120"/>
      <c r="DYL80" s="120"/>
      <c r="DYM80" s="120"/>
      <c r="DYN80" s="120"/>
      <c r="DYO80" s="120"/>
      <c r="DYP80" s="120"/>
      <c r="DYQ80" s="120"/>
      <c r="DYR80" s="120"/>
      <c r="DYS80" s="120"/>
      <c r="DYT80" s="120"/>
      <c r="DYU80" s="120"/>
      <c r="DYV80" s="120"/>
      <c r="DYW80" s="120"/>
      <c r="DYX80" s="120"/>
      <c r="DYY80" s="120"/>
      <c r="DYZ80" s="120"/>
      <c r="DZA80" s="120"/>
      <c r="DZB80" s="120"/>
      <c r="DZC80" s="120"/>
      <c r="DZD80" s="120"/>
      <c r="DZE80" s="120"/>
      <c r="DZF80" s="120"/>
      <c r="DZG80" s="120"/>
      <c r="DZH80" s="120"/>
      <c r="DZI80" s="120"/>
      <c r="DZJ80" s="120"/>
      <c r="DZK80" s="120"/>
      <c r="DZL80" s="120"/>
      <c r="DZM80" s="120"/>
      <c r="DZN80" s="120"/>
      <c r="DZO80" s="120"/>
      <c r="DZP80" s="120"/>
      <c r="DZQ80" s="120"/>
      <c r="DZR80" s="120"/>
      <c r="DZS80" s="120"/>
      <c r="DZT80" s="120"/>
      <c r="DZU80" s="120"/>
      <c r="DZV80" s="120"/>
      <c r="DZW80" s="120"/>
      <c r="DZX80" s="120"/>
      <c r="DZY80" s="120"/>
      <c r="DZZ80" s="120"/>
      <c r="EAA80" s="120"/>
      <c r="EAB80" s="120"/>
      <c r="EAC80" s="120"/>
      <c r="EAD80" s="120"/>
      <c r="EAE80" s="120"/>
      <c r="EAF80" s="120"/>
      <c r="EAG80" s="120"/>
      <c r="EAH80" s="120"/>
      <c r="EAI80" s="120"/>
      <c r="EAJ80" s="120"/>
      <c r="EAK80" s="120"/>
      <c r="EAL80" s="120"/>
      <c r="EAM80" s="120"/>
      <c r="EAN80" s="120"/>
      <c r="EAO80" s="120"/>
      <c r="EAP80" s="120"/>
      <c r="EAQ80" s="120"/>
      <c r="EAR80" s="120"/>
      <c r="EAS80" s="120"/>
      <c r="EAT80" s="120"/>
      <c r="EAU80" s="120"/>
      <c r="EAV80" s="120"/>
      <c r="EAW80" s="120"/>
      <c r="EAX80" s="120"/>
      <c r="EAY80" s="120"/>
      <c r="EAZ80" s="120"/>
      <c r="EBA80" s="120"/>
      <c r="EBB80" s="120"/>
      <c r="EBC80" s="120"/>
      <c r="EBD80" s="120"/>
      <c r="EBE80" s="120"/>
      <c r="EBF80" s="120"/>
      <c r="EBG80" s="120"/>
      <c r="EBH80" s="120"/>
      <c r="EBI80" s="120"/>
      <c r="EBJ80" s="120"/>
      <c r="EBK80" s="120"/>
      <c r="EBL80" s="120"/>
      <c r="EBM80" s="120"/>
      <c r="EBN80" s="120"/>
      <c r="EBO80" s="120"/>
      <c r="EBP80" s="120"/>
      <c r="EBQ80" s="120"/>
      <c r="EBR80" s="120"/>
      <c r="EBS80" s="120"/>
      <c r="EBT80" s="120"/>
      <c r="EBU80" s="120"/>
      <c r="EBV80" s="120"/>
      <c r="EBW80" s="120"/>
      <c r="EBX80" s="120"/>
      <c r="EBY80" s="120"/>
      <c r="EBZ80" s="120"/>
      <c r="ECA80" s="120"/>
      <c r="ECB80" s="120"/>
      <c r="ECC80" s="120"/>
      <c r="ECD80" s="120"/>
      <c r="ECE80" s="120"/>
      <c r="ECF80" s="120"/>
      <c r="ECG80" s="120"/>
      <c r="ECH80" s="120"/>
      <c r="ECI80" s="120"/>
      <c r="ECJ80" s="120"/>
      <c r="ECK80" s="120"/>
      <c r="ECL80" s="120"/>
      <c r="ECM80" s="120"/>
      <c r="ECN80" s="120"/>
      <c r="ECO80" s="120"/>
      <c r="ECP80" s="120"/>
      <c r="ECQ80" s="120"/>
      <c r="ECR80" s="120"/>
      <c r="ECS80" s="120"/>
      <c r="ECT80" s="120"/>
      <c r="ECU80" s="120"/>
      <c r="ECV80" s="120"/>
      <c r="ECW80" s="120"/>
      <c r="ECX80" s="120"/>
      <c r="ECY80" s="120"/>
      <c r="ECZ80" s="120"/>
      <c r="EDA80" s="120"/>
      <c r="EDB80" s="120"/>
      <c r="EDC80" s="120"/>
      <c r="EDD80" s="120"/>
      <c r="EDE80" s="120"/>
      <c r="EDF80" s="120"/>
      <c r="EDG80" s="120"/>
      <c r="EDH80" s="120"/>
      <c r="EDI80" s="120"/>
      <c r="EDJ80" s="120"/>
      <c r="EDK80" s="120"/>
      <c r="EDL80" s="120"/>
      <c r="EDM80" s="120"/>
      <c r="EDN80" s="120"/>
      <c r="EDO80" s="120"/>
      <c r="EDP80" s="120"/>
      <c r="EDQ80" s="120"/>
      <c r="EDR80" s="120"/>
      <c r="EDS80" s="120"/>
      <c r="EDT80" s="120"/>
      <c r="EDU80" s="120"/>
      <c r="EDV80" s="120"/>
      <c r="EDW80" s="120"/>
      <c r="EDX80" s="120"/>
      <c r="EDY80" s="120"/>
      <c r="EDZ80" s="120"/>
      <c r="EEA80" s="120"/>
      <c r="EEB80" s="120"/>
      <c r="EEC80" s="120"/>
      <c r="EED80" s="120"/>
      <c r="EEE80" s="120"/>
      <c r="EEF80" s="120"/>
      <c r="EEG80" s="120"/>
      <c r="EEH80" s="120"/>
      <c r="EEI80" s="120"/>
      <c r="EEJ80" s="120"/>
      <c r="EEK80" s="120"/>
      <c r="EEL80" s="120"/>
      <c r="EEM80" s="120"/>
      <c r="EEN80" s="120"/>
      <c r="EEO80" s="120"/>
      <c r="EEP80" s="120"/>
      <c r="EEQ80" s="120"/>
      <c r="EER80" s="120"/>
      <c r="EES80" s="120"/>
      <c r="EET80" s="120"/>
      <c r="EEU80" s="120"/>
      <c r="EEV80" s="120"/>
      <c r="EEW80" s="120"/>
      <c r="EEX80" s="120"/>
      <c r="EEY80" s="120"/>
      <c r="EEZ80" s="120"/>
      <c r="EFA80" s="120"/>
      <c r="EFB80" s="120"/>
      <c r="EFC80" s="120"/>
      <c r="EFD80" s="120"/>
      <c r="EFE80" s="120"/>
      <c r="EFF80" s="120"/>
      <c r="EFG80" s="120"/>
      <c r="EFH80" s="120"/>
      <c r="EFI80" s="120"/>
      <c r="EFJ80" s="120"/>
      <c r="EFK80" s="120"/>
      <c r="EFL80" s="120"/>
      <c r="EFM80" s="120"/>
      <c r="EFN80" s="120"/>
      <c r="EFO80" s="120"/>
      <c r="EFP80" s="120"/>
      <c r="EFQ80" s="120"/>
      <c r="EFR80" s="120"/>
      <c r="EFS80" s="120"/>
      <c r="EFT80" s="120"/>
      <c r="EFU80" s="120"/>
      <c r="EFV80" s="120"/>
      <c r="EFW80" s="120"/>
      <c r="EFX80" s="120"/>
      <c r="EFY80" s="120"/>
      <c r="EFZ80" s="120"/>
      <c r="EGA80" s="120"/>
      <c r="EGB80" s="120"/>
      <c r="EGC80" s="120"/>
      <c r="EGD80" s="120"/>
      <c r="EGE80" s="120"/>
      <c r="EGF80" s="120"/>
      <c r="EGG80" s="120"/>
      <c r="EGH80" s="120"/>
      <c r="EGI80" s="120"/>
      <c r="EGJ80" s="120"/>
      <c r="EGK80" s="120"/>
      <c r="EGL80" s="120"/>
      <c r="EGM80" s="120"/>
      <c r="EGN80" s="120"/>
      <c r="EGO80" s="120"/>
      <c r="EGP80" s="120"/>
      <c r="EGQ80" s="120"/>
      <c r="EGR80" s="120"/>
      <c r="EGS80" s="120"/>
      <c r="EGT80" s="120"/>
      <c r="EGU80" s="120"/>
      <c r="EGV80" s="120"/>
      <c r="EGW80" s="120"/>
      <c r="EGX80" s="120"/>
      <c r="EGY80" s="120"/>
      <c r="EGZ80" s="120"/>
      <c r="EHA80" s="120"/>
      <c r="EHB80" s="120"/>
      <c r="EHC80" s="120"/>
      <c r="EHD80" s="120"/>
      <c r="EHE80" s="120"/>
      <c r="EHF80" s="120"/>
      <c r="EHG80" s="120"/>
      <c r="EHH80" s="120"/>
      <c r="EHI80" s="120"/>
      <c r="EHJ80" s="120"/>
      <c r="EHK80" s="120"/>
      <c r="EHL80" s="120"/>
      <c r="EHM80" s="120"/>
      <c r="EHN80" s="120"/>
      <c r="EHO80" s="120"/>
      <c r="EHP80" s="120"/>
      <c r="EHQ80" s="120"/>
      <c r="EHR80" s="120"/>
      <c r="EHS80" s="120"/>
      <c r="EHT80" s="120"/>
      <c r="EHU80" s="120"/>
      <c r="EHV80" s="120"/>
      <c r="EHW80" s="120"/>
      <c r="EHX80" s="120"/>
      <c r="EHY80" s="120"/>
      <c r="EHZ80" s="120"/>
      <c r="EIA80" s="120"/>
      <c r="EIB80" s="120"/>
      <c r="EIC80" s="120"/>
      <c r="EID80" s="120"/>
      <c r="EIE80" s="120"/>
      <c r="EIF80" s="120"/>
      <c r="EIG80" s="120"/>
      <c r="EIH80" s="120"/>
      <c r="EII80" s="120"/>
      <c r="EIJ80" s="120"/>
      <c r="EIK80" s="120"/>
      <c r="EIL80" s="120"/>
      <c r="EIM80" s="120"/>
      <c r="EIN80" s="120"/>
      <c r="EIO80" s="120"/>
      <c r="EIP80" s="120"/>
      <c r="EIQ80" s="120"/>
      <c r="EIR80" s="120"/>
      <c r="EIS80" s="120"/>
      <c r="EIT80" s="120"/>
      <c r="EIU80" s="120"/>
      <c r="EIV80" s="120"/>
      <c r="EIW80" s="120"/>
      <c r="EIX80" s="120"/>
      <c r="EIY80" s="120"/>
      <c r="EIZ80" s="120"/>
      <c r="EJA80" s="120"/>
      <c r="EJB80" s="120"/>
      <c r="EJC80" s="120"/>
      <c r="EJD80" s="120"/>
      <c r="EJE80" s="120"/>
      <c r="EJF80" s="120"/>
      <c r="EJG80" s="120"/>
      <c r="EJH80" s="120"/>
      <c r="EJI80" s="120"/>
      <c r="EJJ80" s="120"/>
      <c r="EJK80" s="120"/>
      <c r="EJL80" s="120"/>
      <c r="EJM80" s="120"/>
      <c r="EJN80" s="120"/>
      <c r="EJO80" s="120"/>
      <c r="EJP80" s="120"/>
      <c r="EJQ80" s="120"/>
      <c r="EJR80" s="120"/>
      <c r="EJS80" s="120"/>
      <c r="EJT80" s="120"/>
      <c r="EJU80" s="120"/>
      <c r="EJV80" s="120"/>
      <c r="EJW80" s="120"/>
      <c r="EJX80" s="120"/>
      <c r="EJY80" s="120"/>
      <c r="EJZ80" s="120"/>
      <c r="EKA80" s="120"/>
      <c r="EKB80" s="120"/>
      <c r="EKC80" s="120"/>
      <c r="EKD80" s="120"/>
      <c r="EKE80" s="120"/>
      <c r="EKF80" s="120"/>
      <c r="EKG80" s="120"/>
      <c r="EKH80" s="120"/>
      <c r="EKI80" s="120"/>
      <c r="EKJ80" s="120"/>
      <c r="EKK80" s="120"/>
      <c r="EKL80" s="120"/>
      <c r="EKM80" s="120"/>
      <c r="EKN80" s="120"/>
      <c r="EKO80" s="120"/>
      <c r="EKP80" s="120"/>
      <c r="EKQ80" s="120"/>
      <c r="EKR80" s="120"/>
      <c r="EKS80" s="120"/>
      <c r="EKT80" s="120"/>
      <c r="EKU80" s="120"/>
      <c r="EKV80" s="120"/>
      <c r="EKW80" s="120"/>
      <c r="EKX80" s="120"/>
      <c r="EKY80" s="120"/>
      <c r="EKZ80" s="120"/>
      <c r="ELA80" s="120"/>
      <c r="ELB80" s="120"/>
      <c r="ELC80" s="120"/>
      <c r="ELD80" s="120"/>
      <c r="ELE80" s="120"/>
      <c r="ELF80" s="120"/>
      <c r="ELG80" s="120"/>
      <c r="ELH80" s="120"/>
      <c r="ELI80" s="120"/>
      <c r="ELJ80" s="120"/>
      <c r="ELK80" s="120"/>
      <c r="ELL80" s="120"/>
      <c r="ELM80" s="120"/>
      <c r="ELN80" s="120"/>
      <c r="ELO80" s="120"/>
      <c r="ELP80" s="120"/>
      <c r="ELQ80" s="120"/>
      <c r="ELR80" s="120"/>
      <c r="ELS80" s="120"/>
      <c r="ELT80" s="120"/>
      <c r="ELU80" s="120"/>
      <c r="ELV80" s="120"/>
      <c r="ELW80" s="120"/>
      <c r="ELX80" s="120"/>
      <c r="ELY80" s="120"/>
      <c r="ELZ80" s="120"/>
      <c r="EMA80" s="120"/>
      <c r="EMB80" s="120"/>
      <c r="EMC80" s="120"/>
      <c r="EMD80" s="120"/>
      <c r="EME80" s="120"/>
      <c r="EMF80" s="120"/>
      <c r="EMG80" s="120"/>
      <c r="EMH80" s="120"/>
      <c r="EMI80" s="120"/>
      <c r="EMJ80" s="120"/>
      <c r="EMK80" s="120"/>
      <c r="EML80" s="120"/>
      <c r="EMM80" s="120"/>
      <c r="EMN80" s="120"/>
      <c r="EMO80" s="120"/>
      <c r="EMP80" s="120"/>
      <c r="EMQ80" s="120"/>
      <c r="EMR80" s="120"/>
      <c r="EMS80" s="120"/>
      <c r="EMT80" s="120"/>
      <c r="EMU80" s="120"/>
      <c r="EMV80" s="120"/>
      <c r="EMW80" s="120"/>
      <c r="EMX80" s="120"/>
      <c r="EMY80" s="120"/>
      <c r="EMZ80" s="120"/>
      <c r="ENA80" s="120"/>
      <c r="ENB80" s="120"/>
      <c r="ENC80" s="120"/>
      <c r="END80" s="120"/>
      <c r="ENE80" s="120"/>
      <c r="ENF80" s="120"/>
      <c r="ENG80" s="120"/>
      <c r="ENH80" s="120"/>
      <c r="ENI80" s="120"/>
      <c r="ENJ80" s="120"/>
      <c r="ENK80" s="120"/>
      <c r="ENL80" s="120"/>
      <c r="ENM80" s="120"/>
      <c r="ENN80" s="120"/>
      <c r="ENO80" s="120"/>
      <c r="ENP80" s="120"/>
      <c r="ENQ80" s="120"/>
      <c r="ENR80" s="120"/>
      <c r="ENS80" s="120"/>
      <c r="ENT80" s="120"/>
      <c r="ENU80" s="120"/>
      <c r="ENV80" s="120"/>
      <c r="ENW80" s="120"/>
      <c r="ENX80" s="120"/>
      <c r="ENY80" s="120"/>
      <c r="ENZ80" s="120"/>
      <c r="EOA80" s="120"/>
      <c r="EOB80" s="120"/>
      <c r="EOC80" s="120"/>
      <c r="EOD80" s="120"/>
      <c r="EOE80" s="120"/>
      <c r="EOF80" s="120"/>
      <c r="EOG80" s="120"/>
      <c r="EOH80" s="120"/>
      <c r="EOI80" s="120"/>
      <c r="EOJ80" s="120"/>
      <c r="EOK80" s="120"/>
      <c r="EOL80" s="120"/>
      <c r="EOM80" s="120"/>
      <c r="EON80" s="120"/>
      <c r="EOO80" s="120"/>
      <c r="EOP80" s="120"/>
      <c r="EOQ80" s="120"/>
      <c r="EOR80" s="120"/>
      <c r="EOS80" s="120"/>
      <c r="EOT80" s="120"/>
      <c r="EOU80" s="120"/>
      <c r="EOV80" s="120"/>
      <c r="EOW80" s="120"/>
      <c r="EOX80" s="120"/>
      <c r="EOY80" s="120"/>
      <c r="EOZ80" s="120"/>
      <c r="EPA80" s="120"/>
      <c r="EPB80" s="120"/>
      <c r="EPC80" s="120"/>
      <c r="EPD80" s="120"/>
      <c r="EPE80" s="120"/>
      <c r="EPF80" s="120"/>
      <c r="EPG80" s="120"/>
      <c r="EPH80" s="120"/>
      <c r="EPI80" s="120"/>
      <c r="EPJ80" s="120"/>
      <c r="EPK80" s="120"/>
      <c r="EPL80" s="120"/>
      <c r="EPM80" s="120"/>
      <c r="EPN80" s="120"/>
      <c r="EPO80" s="120"/>
      <c r="EPP80" s="120"/>
      <c r="EPQ80" s="120"/>
      <c r="EPR80" s="120"/>
      <c r="EPS80" s="120"/>
      <c r="EPT80" s="120"/>
      <c r="EPU80" s="120"/>
      <c r="EPV80" s="120"/>
      <c r="EPW80" s="120"/>
      <c r="EPX80" s="120"/>
      <c r="EPY80" s="120"/>
      <c r="EPZ80" s="120"/>
      <c r="EQA80" s="120"/>
      <c r="EQB80" s="120"/>
      <c r="EQC80" s="120"/>
      <c r="EQD80" s="120"/>
      <c r="EQE80" s="120"/>
      <c r="EQF80" s="120"/>
      <c r="EQG80" s="120"/>
      <c r="EQH80" s="120"/>
      <c r="EQI80" s="120"/>
      <c r="EQJ80" s="120"/>
      <c r="EQK80" s="120"/>
      <c r="EQL80" s="120"/>
      <c r="EQM80" s="120"/>
      <c r="EQN80" s="120"/>
      <c r="EQO80" s="120"/>
      <c r="EQP80" s="120"/>
      <c r="EQQ80" s="120"/>
      <c r="EQR80" s="120"/>
      <c r="EQS80" s="120"/>
      <c r="EQT80" s="120"/>
      <c r="EQU80" s="120"/>
      <c r="EQV80" s="120"/>
      <c r="EQW80" s="120"/>
      <c r="EQX80" s="120"/>
      <c r="EQY80" s="120"/>
      <c r="EQZ80" s="120"/>
      <c r="ERA80" s="120"/>
      <c r="ERB80" s="120"/>
      <c r="ERC80" s="120"/>
      <c r="ERD80" s="120"/>
      <c r="ERE80" s="120"/>
      <c r="ERF80" s="120"/>
      <c r="ERG80" s="120"/>
      <c r="ERH80" s="120"/>
      <c r="ERI80" s="120"/>
      <c r="ERJ80" s="120"/>
      <c r="ERK80" s="120"/>
      <c r="ERL80" s="120"/>
      <c r="ERM80" s="120"/>
      <c r="ERN80" s="120"/>
      <c r="ERO80" s="120"/>
      <c r="ERP80" s="120"/>
      <c r="ERQ80" s="120"/>
      <c r="ERR80" s="120"/>
      <c r="ERS80" s="120"/>
      <c r="ERT80" s="120"/>
      <c r="ERU80" s="120"/>
      <c r="ERV80" s="120"/>
      <c r="ERW80" s="120"/>
      <c r="ERX80" s="120"/>
      <c r="ERY80" s="120"/>
      <c r="ERZ80" s="120"/>
      <c r="ESA80" s="120"/>
      <c r="ESB80" s="120"/>
      <c r="ESC80" s="120"/>
      <c r="ESD80" s="120"/>
      <c r="ESE80" s="120"/>
      <c r="ESF80" s="120"/>
      <c r="ESG80" s="120"/>
      <c r="ESH80" s="120"/>
      <c r="ESI80" s="120"/>
      <c r="ESJ80" s="120"/>
      <c r="ESK80" s="120"/>
      <c r="ESL80" s="120"/>
      <c r="ESM80" s="120"/>
      <c r="ESN80" s="120"/>
      <c r="ESO80" s="120"/>
      <c r="ESP80" s="120"/>
      <c r="ESQ80" s="120"/>
      <c r="ESR80" s="120"/>
      <c r="ESS80" s="120"/>
      <c r="EST80" s="120"/>
      <c r="ESU80" s="120"/>
      <c r="ESV80" s="120"/>
      <c r="ESW80" s="120"/>
      <c r="ESX80" s="120"/>
      <c r="ESY80" s="120"/>
      <c r="ESZ80" s="120"/>
      <c r="ETA80" s="120"/>
      <c r="ETB80" s="120"/>
      <c r="ETC80" s="120"/>
      <c r="ETD80" s="120"/>
      <c r="ETE80" s="120"/>
      <c r="ETF80" s="120"/>
      <c r="ETG80" s="120"/>
      <c r="ETH80" s="120"/>
      <c r="ETI80" s="120"/>
      <c r="ETJ80" s="120"/>
      <c r="ETK80" s="120"/>
      <c r="ETL80" s="120"/>
      <c r="ETM80" s="120"/>
      <c r="ETN80" s="120"/>
      <c r="ETO80" s="120"/>
      <c r="ETP80" s="120"/>
      <c r="ETQ80" s="120"/>
      <c r="ETR80" s="120"/>
      <c r="ETS80" s="120"/>
      <c r="ETT80" s="120"/>
      <c r="ETU80" s="120"/>
      <c r="ETV80" s="120"/>
      <c r="ETW80" s="120"/>
      <c r="ETX80" s="120"/>
      <c r="ETY80" s="120"/>
      <c r="ETZ80" s="120"/>
      <c r="EUA80" s="120"/>
      <c r="EUB80" s="120"/>
      <c r="EUC80" s="120"/>
      <c r="EUD80" s="120"/>
      <c r="EUE80" s="120"/>
      <c r="EUF80" s="120"/>
      <c r="EUG80" s="120"/>
      <c r="EUH80" s="120"/>
      <c r="EUI80" s="120"/>
      <c r="EUJ80" s="120"/>
      <c r="EUK80" s="120"/>
      <c r="EUL80" s="120"/>
      <c r="EUM80" s="120"/>
      <c r="EUN80" s="120"/>
      <c r="EUO80" s="120"/>
      <c r="EUP80" s="120"/>
      <c r="EUQ80" s="120"/>
      <c r="EUR80" s="120"/>
      <c r="EUS80" s="120"/>
      <c r="EUT80" s="120"/>
      <c r="EUU80" s="120"/>
      <c r="EUV80" s="120"/>
      <c r="EUW80" s="120"/>
      <c r="EUX80" s="120"/>
      <c r="EUY80" s="120"/>
      <c r="EUZ80" s="120"/>
      <c r="EVA80" s="120"/>
      <c r="EVB80" s="120"/>
      <c r="EVC80" s="120"/>
      <c r="EVD80" s="120"/>
      <c r="EVE80" s="120"/>
      <c r="EVF80" s="120"/>
      <c r="EVG80" s="120"/>
      <c r="EVH80" s="120"/>
      <c r="EVI80" s="120"/>
      <c r="EVJ80" s="120"/>
      <c r="EVK80" s="120"/>
      <c r="EVL80" s="120"/>
      <c r="EVM80" s="120"/>
      <c r="EVN80" s="120"/>
      <c r="EVO80" s="120"/>
      <c r="EVP80" s="120"/>
      <c r="EVQ80" s="120"/>
      <c r="EVR80" s="120"/>
      <c r="EVS80" s="120"/>
      <c r="EVT80" s="120"/>
      <c r="EVU80" s="120"/>
      <c r="EVV80" s="120"/>
      <c r="EVW80" s="120"/>
      <c r="EVX80" s="120"/>
      <c r="EVY80" s="120"/>
      <c r="EVZ80" s="120"/>
      <c r="EWA80" s="120"/>
      <c r="EWB80" s="120"/>
      <c r="EWC80" s="120"/>
      <c r="EWD80" s="120"/>
      <c r="EWE80" s="120"/>
      <c r="EWF80" s="120"/>
      <c r="EWG80" s="120"/>
      <c r="EWH80" s="120"/>
      <c r="EWI80" s="120"/>
      <c r="EWJ80" s="120"/>
      <c r="EWK80" s="120"/>
      <c r="EWL80" s="120"/>
      <c r="EWM80" s="120"/>
      <c r="EWN80" s="120"/>
      <c r="EWO80" s="120"/>
      <c r="EWP80" s="120"/>
      <c r="EWQ80" s="120"/>
      <c r="EWR80" s="120"/>
      <c r="EWS80" s="120"/>
      <c r="EWT80" s="120"/>
      <c r="EWU80" s="120"/>
      <c r="EWV80" s="120"/>
      <c r="EWW80" s="120"/>
      <c r="EWX80" s="120"/>
      <c r="EWY80" s="120"/>
      <c r="EWZ80" s="120"/>
      <c r="EXA80" s="120"/>
      <c r="EXB80" s="120"/>
      <c r="EXC80" s="120"/>
      <c r="EXD80" s="120"/>
      <c r="EXE80" s="120"/>
      <c r="EXF80" s="120"/>
      <c r="EXG80" s="120"/>
      <c r="EXH80" s="120"/>
      <c r="EXI80" s="120"/>
      <c r="EXJ80" s="120"/>
      <c r="EXK80" s="120"/>
      <c r="EXL80" s="120"/>
      <c r="EXM80" s="120"/>
      <c r="EXN80" s="120"/>
      <c r="EXO80" s="120"/>
      <c r="EXP80" s="120"/>
      <c r="EXQ80" s="120"/>
      <c r="EXR80" s="120"/>
      <c r="EXS80" s="120"/>
      <c r="EXT80" s="120"/>
      <c r="EXU80" s="120"/>
      <c r="EXV80" s="120"/>
      <c r="EXW80" s="120"/>
      <c r="EXX80" s="120"/>
      <c r="EXY80" s="120"/>
      <c r="EXZ80" s="120"/>
      <c r="EYA80" s="120"/>
      <c r="EYB80" s="120"/>
      <c r="EYC80" s="120"/>
      <c r="EYD80" s="120"/>
      <c r="EYE80" s="120"/>
      <c r="EYF80" s="120"/>
      <c r="EYG80" s="120"/>
      <c r="EYH80" s="120"/>
      <c r="EYI80" s="120"/>
      <c r="EYJ80" s="120"/>
      <c r="EYK80" s="120"/>
      <c r="EYL80" s="120"/>
      <c r="EYM80" s="120"/>
      <c r="EYN80" s="120"/>
      <c r="EYO80" s="120"/>
      <c r="EYP80" s="120"/>
      <c r="EYQ80" s="120"/>
      <c r="EYR80" s="120"/>
      <c r="EYS80" s="120"/>
      <c r="EYT80" s="120"/>
      <c r="EYU80" s="120"/>
      <c r="EYV80" s="120"/>
      <c r="EYW80" s="120"/>
      <c r="EYX80" s="120"/>
      <c r="EYY80" s="120"/>
      <c r="EYZ80" s="120"/>
      <c r="EZA80" s="120"/>
      <c r="EZB80" s="120"/>
      <c r="EZC80" s="120"/>
      <c r="EZD80" s="120"/>
      <c r="EZE80" s="120"/>
      <c r="EZF80" s="120"/>
      <c r="EZG80" s="120"/>
      <c r="EZH80" s="120"/>
      <c r="EZI80" s="120"/>
      <c r="EZJ80" s="120"/>
      <c r="EZK80" s="120"/>
      <c r="EZL80" s="120"/>
      <c r="EZM80" s="120"/>
      <c r="EZN80" s="120"/>
      <c r="EZO80" s="120"/>
      <c r="EZP80" s="120"/>
      <c r="EZQ80" s="120"/>
      <c r="EZR80" s="120"/>
      <c r="EZS80" s="120"/>
      <c r="EZT80" s="120"/>
      <c r="EZU80" s="120"/>
      <c r="EZV80" s="120"/>
      <c r="EZW80" s="120"/>
      <c r="EZX80" s="120"/>
      <c r="EZY80" s="120"/>
      <c r="EZZ80" s="120"/>
      <c r="FAA80" s="120"/>
      <c r="FAB80" s="120"/>
      <c r="FAC80" s="120"/>
      <c r="FAD80" s="120"/>
      <c r="FAE80" s="120"/>
      <c r="FAF80" s="120"/>
      <c r="FAG80" s="120"/>
      <c r="FAH80" s="120"/>
      <c r="FAI80" s="120"/>
      <c r="FAJ80" s="120"/>
      <c r="FAK80" s="120"/>
      <c r="FAL80" s="120"/>
      <c r="FAM80" s="120"/>
      <c r="FAN80" s="120"/>
      <c r="FAO80" s="120"/>
      <c r="FAP80" s="120"/>
      <c r="FAQ80" s="120"/>
      <c r="FAR80" s="120"/>
      <c r="FAS80" s="120"/>
      <c r="FAT80" s="120"/>
      <c r="FAU80" s="120"/>
      <c r="FAV80" s="120"/>
      <c r="FAW80" s="120"/>
      <c r="FAX80" s="120"/>
      <c r="FAY80" s="120"/>
      <c r="FAZ80" s="120"/>
      <c r="FBA80" s="120"/>
      <c r="FBB80" s="120"/>
      <c r="FBC80" s="120"/>
      <c r="FBD80" s="120"/>
      <c r="FBE80" s="120"/>
      <c r="FBF80" s="120"/>
      <c r="FBG80" s="120"/>
      <c r="FBH80" s="120"/>
      <c r="FBI80" s="120"/>
      <c r="FBJ80" s="120"/>
      <c r="FBK80" s="120"/>
      <c r="FBL80" s="120"/>
      <c r="FBM80" s="120"/>
      <c r="FBN80" s="120"/>
      <c r="FBO80" s="120"/>
      <c r="FBP80" s="120"/>
      <c r="FBQ80" s="120"/>
      <c r="FBR80" s="120"/>
      <c r="FBS80" s="120"/>
      <c r="FBT80" s="120"/>
      <c r="FBU80" s="120"/>
      <c r="FBV80" s="120"/>
      <c r="FBW80" s="120"/>
      <c r="FBX80" s="120"/>
      <c r="FBY80" s="120"/>
      <c r="FBZ80" s="120"/>
      <c r="FCA80" s="120"/>
      <c r="FCB80" s="120"/>
      <c r="FCC80" s="120"/>
      <c r="FCD80" s="120"/>
      <c r="FCE80" s="120"/>
      <c r="FCF80" s="120"/>
      <c r="FCG80" s="120"/>
      <c r="FCH80" s="120"/>
      <c r="FCI80" s="120"/>
      <c r="FCJ80" s="120"/>
      <c r="FCK80" s="120"/>
      <c r="FCL80" s="120"/>
      <c r="FCM80" s="120"/>
      <c r="FCN80" s="120"/>
      <c r="FCO80" s="120"/>
      <c r="FCP80" s="120"/>
      <c r="FCQ80" s="120"/>
      <c r="FCR80" s="120"/>
      <c r="FCS80" s="120"/>
      <c r="FCT80" s="120"/>
      <c r="FCU80" s="120"/>
      <c r="FCV80" s="120"/>
      <c r="FCW80" s="120"/>
      <c r="FCX80" s="120"/>
      <c r="FCY80" s="120"/>
      <c r="FCZ80" s="120"/>
      <c r="FDA80" s="120"/>
      <c r="FDB80" s="120"/>
      <c r="FDC80" s="120"/>
      <c r="FDD80" s="120"/>
      <c r="FDE80" s="120"/>
      <c r="FDF80" s="120"/>
      <c r="FDG80" s="120"/>
      <c r="FDH80" s="120"/>
      <c r="FDI80" s="120"/>
      <c r="FDJ80" s="120"/>
      <c r="FDK80" s="120"/>
      <c r="FDL80" s="120"/>
      <c r="FDM80" s="120"/>
      <c r="FDN80" s="120"/>
      <c r="FDO80" s="120"/>
      <c r="FDP80" s="120"/>
      <c r="FDQ80" s="120"/>
      <c r="FDR80" s="120"/>
      <c r="FDS80" s="120"/>
      <c r="FDT80" s="120"/>
      <c r="FDU80" s="120"/>
      <c r="FDV80" s="120"/>
      <c r="FDW80" s="120"/>
      <c r="FDX80" s="120"/>
      <c r="FDY80" s="120"/>
      <c r="FDZ80" s="120"/>
      <c r="FEA80" s="120"/>
      <c r="FEB80" s="120"/>
      <c r="FEC80" s="120"/>
      <c r="FED80" s="120"/>
      <c r="FEE80" s="120"/>
      <c r="FEF80" s="120"/>
      <c r="FEG80" s="120"/>
      <c r="FEH80" s="120"/>
      <c r="FEI80" s="120"/>
      <c r="FEJ80" s="120"/>
      <c r="FEK80" s="120"/>
      <c r="FEL80" s="120"/>
      <c r="FEM80" s="120"/>
      <c r="FEN80" s="120"/>
      <c r="FEO80" s="120"/>
      <c r="FEP80" s="120"/>
      <c r="FEQ80" s="120"/>
      <c r="FER80" s="120"/>
      <c r="FES80" s="120"/>
      <c r="FET80" s="120"/>
      <c r="FEU80" s="120"/>
      <c r="FEV80" s="120"/>
      <c r="FEW80" s="120"/>
      <c r="FEX80" s="120"/>
      <c r="FEY80" s="120"/>
      <c r="FEZ80" s="120"/>
      <c r="FFA80" s="120"/>
      <c r="FFB80" s="120"/>
      <c r="FFC80" s="120"/>
      <c r="FFD80" s="120"/>
      <c r="FFE80" s="120"/>
      <c r="FFF80" s="120"/>
      <c r="FFG80" s="120"/>
      <c r="FFH80" s="120"/>
      <c r="FFI80" s="120"/>
      <c r="FFJ80" s="120"/>
      <c r="FFK80" s="120"/>
      <c r="FFL80" s="120"/>
      <c r="FFM80" s="120"/>
      <c r="FFN80" s="120"/>
      <c r="FFO80" s="120"/>
      <c r="FFP80" s="120"/>
      <c r="FFQ80" s="120"/>
      <c r="FFR80" s="120"/>
      <c r="FFS80" s="120"/>
      <c r="FFT80" s="120"/>
      <c r="FFU80" s="120"/>
      <c r="FFV80" s="120"/>
      <c r="FFW80" s="120"/>
      <c r="FFX80" s="120"/>
      <c r="FFY80" s="120"/>
      <c r="FFZ80" s="120"/>
      <c r="FGA80" s="120"/>
      <c r="FGB80" s="120"/>
      <c r="FGC80" s="120"/>
      <c r="FGD80" s="120"/>
      <c r="FGE80" s="120"/>
      <c r="FGF80" s="120"/>
      <c r="FGG80" s="120"/>
      <c r="FGH80" s="120"/>
      <c r="FGI80" s="120"/>
      <c r="FGJ80" s="120"/>
      <c r="FGK80" s="120"/>
      <c r="FGL80" s="120"/>
      <c r="FGM80" s="120"/>
      <c r="FGN80" s="120"/>
      <c r="FGO80" s="120"/>
      <c r="FGP80" s="120"/>
      <c r="FGQ80" s="120"/>
      <c r="FGR80" s="120"/>
      <c r="FGS80" s="120"/>
      <c r="FGT80" s="120"/>
      <c r="FGU80" s="120"/>
      <c r="FGV80" s="120"/>
      <c r="FGW80" s="120"/>
      <c r="FGX80" s="120"/>
      <c r="FGY80" s="120"/>
      <c r="FGZ80" s="120"/>
      <c r="FHA80" s="120"/>
      <c r="FHB80" s="120"/>
      <c r="FHC80" s="120"/>
      <c r="FHD80" s="120"/>
      <c r="FHE80" s="120"/>
      <c r="FHF80" s="120"/>
      <c r="FHG80" s="120"/>
      <c r="FHH80" s="120"/>
      <c r="FHI80" s="120"/>
      <c r="FHJ80" s="120"/>
      <c r="FHK80" s="120"/>
      <c r="FHL80" s="120"/>
      <c r="FHM80" s="120"/>
      <c r="FHN80" s="120"/>
      <c r="FHO80" s="120"/>
      <c r="FHP80" s="120"/>
      <c r="FHQ80" s="120"/>
      <c r="FHR80" s="120"/>
      <c r="FHS80" s="120"/>
      <c r="FHT80" s="120"/>
      <c r="FHU80" s="120"/>
      <c r="FHV80" s="120"/>
      <c r="FHW80" s="120"/>
      <c r="FHX80" s="120"/>
      <c r="FHY80" s="120"/>
      <c r="FHZ80" s="120"/>
      <c r="FIA80" s="120"/>
      <c r="FIB80" s="120"/>
      <c r="FIC80" s="120"/>
      <c r="FID80" s="120"/>
      <c r="FIE80" s="120"/>
      <c r="FIF80" s="120"/>
      <c r="FIG80" s="120"/>
      <c r="FIH80" s="120"/>
      <c r="FII80" s="120"/>
      <c r="FIJ80" s="120"/>
      <c r="FIK80" s="120"/>
      <c r="FIL80" s="120"/>
      <c r="FIM80" s="120"/>
      <c r="FIN80" s="120"/>
      <c r="FIO80" s="120"/>
      <c r="FIP80" s="120"/>
      <c r="FIQ80" s="120"/>
      <c r="FIR80" s="120"/>
      <c r="FIS80" s="120"/>
      <c r="FIT80" s="120"/>
      <c r="FIU80" s="120"/>
      <c r="FIV80" s="120"/>
      <c r="FIW80" s="120"/>
      <c r="FIX80" s="120"/>
      <c r="FIY80" s="120"/>
      <c r="FIZ80" s="120"/>
      <c r="FJA80" s="120"/>
      <c r="FJB80" s="120"/>
      <c r="FJC80" s="120"/>
      <c r="FJD80" s="120"/>
      <c r="FJE80" s="120"/>
      <c r="FJF80" s="120"/>
      <c r="FJG80" s="120"/>
      <c r="FJH80" s="120"/>
      <c r="FJI80" s="120"/>
      <c r="FJJ80" s="120"/>
      <c r="FJK80" s="120"/>
      <c r="FJL80" s="120"/>
      <c r="FJM80" s="120"/>
      <c r="FJN80" s="120"/>
      <c r="FJO80" s="120"/>
      <c r="FJP80" s="120"/>
      <c r="FJQ80" s="120"/>
      <c r="FJR80" s="120"/>
      <c r="FJS80" s="120"/>
      <c r="FJT80" s="120"/>
      <c r="FJU80" s="120"/>
      <c r="FJV80" s="120"/>
      <c r="FJW80" s="120"/>
      <c r="FJX80" s="120"/>
      <c r="FJY80" s="120"/>
      <c r="FJZ80" s="120"/>
      <c r="FKA80" s="120"/>
      <c r="FKB80" s="120"/>
      <c r="FKC80" s="120"/>
      <c r="FKD80" s="120"/>
      <c r="FKE80" s="120"/>
      <c r="FKF80" s="120"/>
      <c r="FKG80" s="120"/>
      <c r="FKH80" s="120"/>
      <c r="FKI80" s="120"/>
      <c r="FKJ80" s="120"/>
      <c r="FKK80" s="120"/>
      <c r="FKL80" s="120"/>
      <c r="FKM80" s="120"/>
      <c r="FKN80" s="120"/>
      <c r="FKO80" s="120"/>
      <c r="FKP80" s="120"/>
      <c r="FKQ80" s="120"/>
      <c r="FKR80" s="120"/>
      <c r="FKS80" s="120"/>
      <c r="FKT80" s="120"/>
      <c r="FKU80" s="120"/>
      <c r="FKV80" s="120"/>
      <c r="FKW80" s="120"/>
      <c r="FKX80" s="120"/>
      <c r="FKY80" s="120"/>
      <c r="FKZ80" s="120"/>
      <c r="FLA80" s="120"/>
      <c r="FLB80" s="120"/>
      <c r="FLC80" s="120"/>
      <c r="FLD80" s="120"/>
      <c r="FLE80" s="120"/>
      <c r="FLF80" s="120"/>
      <c r="FLG80" s="120"/>
      <c r="FLH80" s="120"/>
      <c r="FLI80" s="120"/>
      <c r="FLJ80" s="120"/>
      <c r="FLK80" s="120"/>
      <c r="FLL80" s="120"/>
      <c r="FLM80" s="120"/>
      <c r="FLN80" s="120"/>
      <c r="FLO80" s="120"/>
      <c r="FLP80" s="120"/>
      <c r="FLQ80" s="120"/>
      <c r="FLR80" s="120"/>
      <c r="FLS80" s="120"/>
      <c r="FLT80" s="120"/>
      <c r="FLU80" s="120"/>
      <c r="FLV80" s="120"/>
      <c r="FLW80" s="120"/>
      <c r="FLX80" s="120"/>
      <c r="FLY80" s="120"/>
      <c r="FLZ80" s="120"/>
      <c r="FMA80" s="120"/>
      <c r="FMB80" s="120"/>
      <c r="FMC80" s="120"/>
      <c r="FMD80" s="120"/>
      <c r="FME80" s="120"/>
      <c r="FMF80" s="120"/>
      <c r="FMG80" s="120"/>
      <c r="FMH80" s="120"/>
      <c r="FMI80" s="120"/>
      <c r="FMJ80" s="120"/>
      <c r="FMK80" s="120"/>
      <c r="FML80" s="120"/>
      <c r="FMM80" s="120"/>
      <c r="FMN80" s="120"/>
      <c r="FMO80" s="120"/>
      <c r="FMP80" s="120"/>
      <c r="FMQ80" s="120"/>
      <c r="FMR80" s="120"/>
      <c r="FMS80" s="120"/>
      <c r="FMT80" s="120"/>
      <c r="FMU80" s="120"/>
      <c r="FMV80" s="120"/>
      <c r="FMW80" s="120"/>
      <c r="FMX80" s="120"/>
      <c r="FMY80" s="120"/>
      <c r="FMZ80" s="120"/>
      <c r="FNA80" s="120"/>
      <c r="FNB80" s="120"/>
      <c r="FNC80" s="120"/>
      <c r="FND80" s="120"/>
      <c r="FNE80" s="120"/>
      <c r="FNF80" s="120"/>
      <c r="FNG80" s="120"/>
      <c r="FNH80" s="120"/>
      <c r="FNI80" s="120"/>
      <c r="FNJ80" s="120"/>
      <c r="FNK80" s="120"/>
      <c r="FNL80" s="120"/>
      <c r="FNM80" s="120"/>
      <c r="FNN80" s="120"/>
      <c r="FNO80" s="120"/>
      <c r="FNP80" s="120"/>
      <c r="FNQ80" s="120"/>
      <c r="FNR80" s="120"/>
      <c r="FNS80" s="120"/>
      <c r="FNT80" s="120"/>
      <c r="FNU80" s="120"/>
      <c r="FNV80" s="120"/>
      <c r="FNW80" s="120"/>
      <c r="FNX80" s="120"/>
      <c r="FNY80" s="120"/>
      <c r="FNZ80" s="120"/>
      <c r="FOA80" s="120"/>
      <c r="FOB80" s="120"/>
      <c r="FOC80" s="120"/>
      <c r="FOD80" s="120"/>
      <c r="FOE80" s="120"/>
      <c r="FOF80" s="120"/>
      <c r="FOG80" s="120"/>
      <c r="FOH80" s="120"/>
      <c r="FOI80" s="120"/>
      <c r="FOJ80" s="120"/>
      <c r="FOK80" s="120"/>
      <c r="FOL80" s="120"/>
      <c r="FOM80" s="120"/>
      <c r="FON80" s="120"/>
      <c r="FOO80" s="120"/>
      <c r="FOP80" s="120"/>
      <c r="FOQ80" s="120"/>
      <c r="FOR80" s="120"/>
      <c r="FOS80" s="120"/>
      <c r="FOT80" s="120"/>
      <c r="FOU80" s="120"/>
      <c r="FOV80" s="120"/>
      <c r="FOW80" s="120"/>
      <c r="FOX80" s="120"/>
      <c r="FOY80" s="120"/>
      <c r="FOZ80" s="120"/>
      <c r="FPA80" s="120"/>
      <c r="FPB80" s="120"/>
      <c r="FPC80" s="120"/>
      <c r="FPD80" s="120"/>
      <c r="FPE80" s="120"/>
      <c r="FPF80" s="120"/>
      <c r="FPG80" s="120"/>
      <c r="FPH80" s="120"/>
      <c r="FPI80" s="120"/>
      <c r="FPJ80" s="120"/>
      <c r="FPK80" s="120"/>
      <c r="FPL80" s="120"/>
      <c r="FPM80" s="120"/>
      <c r="FPN80" s="120"/>
      <c r="FPO80" s="120"/>
      <c r="FPP80" s="120"/>
      <c r="FPQ80" s="120"/>
      <c r="FPR80" s="120"/>
      <c r="FPS80" s="120"/>
      <c r="FPT80" s="120"/>
      <c r="FPU80" s="120"/>
      <c r="FPV80" s="120"/>
      <c r="FPW80" s="120"/>
      <c r="FPX80" s="120"/>
      <c r="FPY80" s="120"/>
      <c r="FPZ80" s="120"/>
      <c r="FQA80" s="120"/>
      <c r="FQB80" s="120"/>
      <c r="FQC80" s="120"/>
      <c r="FQD80" s="120"/>
      <c r="FQE80" s="120"/>
      <c r="FQF80" s="120"/>
      <c r="FQG80" s="120"/>
      <c r="FQH80" s="120"/>
      <c r="FQI80" s="120"/>
      <c r="FQJ80" s="120"/>
      <c r="FQK80" s="120"/>
      <c r="FQL80" s="120"/>
      <c r="FQM80" s="120"/>
      <c r="FQN80" s="120"/>
      <c r="FQO80" s="120"/>
      <c r="FQP80" s="120"/>
      <c r="FQQ80" s="120"/>
      <c r="FQR80" s="120"/>
      <c r="FQS80" s="120"/>
      <c r="FQT80" s="120"/>
      <c r="FQU80" s="120"/>
      <c r="FQV80" s="120"/>
      <c r="FQW80" s="120"/>
      <c r="FQX80" s="120"/>
      <c r="FQY80" s="120"/>
      <c r="FQZ80" s="120"/>
      <c r="FRA80" s="120"/>
      <c r="FRB80" s="120"/>
      <c r="FRC80" s="120"/>
      <c r="FRD80" s="120"/>
      <c r="FRE80" s="120"/>
      <c r="FRF80" s="120"/>
      <c r="FRG80" s="120"/>
      <c r="FRH80" s="120"/>
      <c r="FRI80" s="120"/>
      <c r="FRJ80" s="120"/>
      <c r="FRK80" s="120"/>
      <c r="FRL80" s="120"/>
      <c r="FRM80" s="120"/>
      <c r="FRN80" s="120"/>
      <c r="FRO80" s="120"/>
      <c r="FRP80" s="120"/>
      <c r="FRQ80" s="120"/>
      <c r="FRR80" s="120"/>
      <c r="FRS80" s="120"/>
      <c r="FRT80" s="120"/>
      <c r="FRU80" s="120"/>
      <c r="FRV80" s="120"/>
      <c r="FRW80" s="120"/>
      <c r="FRX80" s="120"/>
      <c r="FRY80" s="120"/>
      <c r="FRZ80" s="120"/>
      <c r="FSA80" s="120"/>
      <c r="FSB80" s="120"/>
      <c r="FSC80" s="120"/>
      <c r="FSD80" s="120"/>
      <c r="FSE80" s="120"/>
      <c r="FSF80" s="120"/>
      <c r="FSG80" s="120"/>
      <c r="FSH80" s="120"/>
      <c r="FSI80" s="120"/>
      <c r="FSJ80" s="120"/>
      <c r="FSK80" s="120"/>
      <c r="FSL80" s="120"/>
      <c r="FSM80" s="120"/>
      <c r="FSN80" s="120"/>
      <c r="FSO80" s="120"/>
      <c r="FSP80" s="120"/>
      <c r="FSQ80" s="120"/>
      <c r="FSR80" s="120"/>
      <c r="FSS80" s="120"/>
      <c r="FST80" s="120"/>
      <c r="FSU80" s="120"/>
      <c r="FSV80" s="120"/>
      <c r="FSW80" s="120"/>
      <c r="FSX80" s="120"/>
      <c r="FSY80" s="120"/>
      <c r="FSZ80" s="120"/>
      <c r="FTA80" s="120"/>
      <c r="FTB80" s="120"/>
      <c r="FTC80" s="120"/>
      <c r="FTD80" s="120"/>
      <c r="FTE80" s="120"/>
      <c r="FTF80" s="120"/>
      <c r="FTG80" s="120"/>
      <c r="FTH80" s="120"/>
      <c r="FTI80" s="120"/>
      <c r="FTJ80" s="120"/>
      <c r="FTK80" s="120"/>
      <c r="FTL80" s="120"/>
      <c r="FTM80" s="120"/>
      <c r="FTN80" s="120"/>
      <c r="FTO80" s="120"/>
      <c r="FTP80" s="120"/>
      <c r="FTQ80" s="120"/>
      <c r="FTR80" s="120"/>
      <c r="FTS80" s="120"/>
      <c r="FTT80" s="120"/>
      <c r="FTU80" s="120"/>
      <c r="FTV80" s="120"/>
      <c r="FTW80" s="120"/>
      <c r="FTX80" s="120"/>
      <c r="FTY80" s="120"/>
      <c r="FTZ80" s="120"/>
      <c r="FUA80" s="120"/>
      <c r="FUB80" s="120"/>
      <c r="FUC80" s="120"/>
      <c r="FUD80" s="120"/>
      <c r="FUE80" s="120"/>
      <c r="FUF80" s="120"/>
      <c r="FUG80" s="120"/>
      <c r="FUH80" s="120"/>
      <c r="FUI80" s="120"/>
      <c r="FUJ80" s="120"/>
      <c r="FUK80" s="120"/>
      <c r="FUL80" s="120"/>
      <c r="FUM80" s="120"/>
      <c r="FUN80" s="120"/>
      <c r="FUO80" s="120"/>
      <c r="FUP80" s="120"/>
      <c r="FUQ80" s="120"/>
      <c r="FUR80" s="120"/>
      <c r="FUS80" s="120"/>
      <c r="FUT80" s="120"/>
      <c r="FUU80" s="120"/>
      <c r="FUV80" s="120"/>
      <c r="FUW80" s="120"/>
      <c r="FUX80" s="120"/>
      <c r="FUY80" s="120"/>
      <c r="FUZ80" s="120"/>
      <c r="FVA80" s="120"/>
      <c r="FVB80" s="120"/>
      <c r="FVC80" s="120"/>
      <c r="FVD80" s="120"/>
      <c r="FVE80" s="120"/>
      <c r="FVF80" s="120"/>
      <c r="FVG80" s="120"/>
      <c r="FVH80" s="120"/>
      <c r="FVI80" s="120"/>
      <c r="FVJ80" s="120"/>
      <c r="FVK80" s="120"/>
      <c r="FVL80" s="120"/>
      <c r="FVM80" s="120"/>
      <c r="FVN80" s="120"/>
      <c r="FVO80" s="120"/>
      <c r="FVP80" s="120"/>
      <c r="FVQ80" s="120"/>
      <c r="FVR80" s="120"/>
      <c r="FVS80" s="120"/>
      <c r="FVT80" s="120"/>
      <c r="FVU80" s="120"/>
      <c r="FVV80" s="120"/>
      <c r="FVW80" s="120"/>
      <c r="FVX80" s="120"/>
      <c r="FVY80" s="120"/>
      <c r="FVZ80" s="120"/>
      <c r="FWA80" s="120"/>
      <c r="FWB80" s="120"/>
      <c r="FWC80" s="120"/>
      <c r="FWD80" s="120"/>
      <c r="FWE80" s="120"/>
      <c r="FWF80" s="120"/>
      <c r="FWG80" s="120"/>
      <c r="FWH80" s="120"/>
      <c r="FWI80" s="120"/>
      <c r="FWJ80" s="120"/>
      <c r="FWK80" s="120"/>
      <c r="FWL80" s="120"/>
      <c r="FWM80" s="120"/>
      <c r="FWN80" s="120"/>
      <c r="FWO80" s="120"/>
      <c r="FWP80" s="120"/>
      <c r="FWQ80" s="120"/>
      <c r="FWR80" s="120"/>
      <c r="FWS80" s="120"/>
      <c r="FWT80" s="120"/>
      <c r="FWU80" s="120"/>
      <c r="FWV80" s="120"/>
      <c r="FWW80" s="120"/>
      <c r="FWX80" s="120"/>
      <c r="FWY80" s="120"/>
      <c r="FWZ80" s="120"/>
      <c r="FXA80" s="120"/>
      <c r="FXB80" s="120"/>
      <c r="FXC80" s="120"/>
      <c r="FXD80" s="120"/>
      <c r="FXE80" s="120"/>
      <c r="FXF80" s="120"/>
      <c r="FXG80" s="120"/>
      <c r="FXH80" s="120"/>
      <c r="FXI80" s="120"/>
      <c r="FXJ80" s="120"/>
      <c r="FXK80" s="120"/>
      <c r="FXL80" s="120"/>
      <c r="FXM80" s="120"/>
      <c r="FXN80" s="120"/>
      <c r="FXO80" s="120"/>
      <c r="FXP80" s="120"/>
      <c r="FXQ80" s="120"/>
      <c r="FXR80" s="120"/>
      <c r="FXS80" s="120"/>
      <c r="FXT80" s="120"/>
      <c r="FXU80" s="120"/>
      <c r="FXV80" s="120"/>
      <c r="FXW80" s="120"/>
      <c r="FXX80" s="120"/>
      <c r="FXY80" s="120"/>
      <c r="FXZ80" s="120"/>
      <c r="FYA80" s="120"/>
      <c r="FYB80" s="120"/>
      <c r="FYC80" s="120"/>
      <c r="FYD80" s="120"/>
      <c r="FYE80" s="120"/>
      <c r="FYF80" s="120"/>
      <c r="FYG80" s="120"/>
      <c r="FYH80" s="120"/>
      <c r="FYI80" s="120"/>
      <c r="FYJ80" s="120"/>
      <c r="FYK80" s="120"/>
      <c r="FYL80" s="120"/>
      <c r="FYM80" s="120"/>
      <c r="FYN80" s="120"/>
      <c r="FYO80" s="120"/>
      <c r="FYP80" s="120"/>
      <c r="FYQ80" s="120"/>
      <c r="FYR80" s="120"/>
      <c r="FYS80" s="120"/>
      <c r="FYT80" s="120"/>
      <c r="FYU80" s="120"/>
      <c r="FYV80" s="120"/>
      <c r="FYW80" s="120"/>
      <c r="FYX80" s="120"/>
      <c r="FYY80" s="120"/>
      <c r="FYZ80" s="120"/>
      <c r="FZA80" s="120"/>
      <c r="FZB80" s="120"/>
      <c r="FZC80" s="120"/>
      <c r="FZD80" s="120"/>
      <c r="FZE80" s="120"/>
      <c r="FZF80" s="120"/>
      <c r="FZG80" s="120"/>
      <c r="FZH80" s="120"/>
      <c r="FZI80" s="120"/>
      <c r="FZJ80" s="120"/>
      <c r="FZK80" s="120"/>
      <c r="FZL80" s="120"/>
      <c r="FZM80" s="120"/>
      <c r="FZN80" s="120"/>
      <c r="FZO80" s="120"/>
      <c r="FZP80" s="120"/>
      <c r="FZQ80" s="120"/>
      <c r="FZR80" s="120"/>
      <c r="FZS80" s="120"/>
      <c r="FZT80" s="120"/>
      <c r="FZU80" s="120"/>
      <c r="FZV80" s="120"/>
      <c r="FZW80" s="120"/>
      <c r="FZX80" s="120"/>
      <c r="FZY80" s="120"/>
      <c r="FZZ80" s="120"/>
      <c r="GAA80" s="120"/>
      <c r="GAB80" s="120"/>
      <c r="GAC80" s="120"/>
      <c r="GAD80" s="120"/>
      <c r="GAE80" s="120"/>
      <c r="GAF80" s="120"/>
      <c r="GAG80" s="120"/>
      <c r="GAH80" s="120"/>
      <c r="GAI80" s="120"/>
      <c r="GAJ80" s="120"/>
      <c r="GAK80" s="120"/>
      <c r="GAL80" s="120"/>
      <c r="GAM80" s="120"/>
      <c r="GAN80" s="120"/>
      <c r="GAO80" s="120"/>
      <c r="GAP80" s="120"/>
      <c r="GAQ80" s="120"/>
      <c r="GAR80" s="120"/>
      <c r="GAS80" s="120"/>
      <c r="GAT80" s="120"/>
      <c r="GAU80" s="120"/>
      <c r="GAV80" s="120"/>
      <c r="GAW80" s="120"/>
      <c r="GAX80" s="120"/>
      <c r="GAY80" s="120"/>
      <c r="GAZ80" s="120"/>
      <c r="GBA80" s="120"/>
      <c r="GBB80" s="120"/>
      <c r="GBC80" s="120"/>
      <c r="GBD80" s="120"/>
      <c r="GBE80" s="120"/>
      <c r="GBF80" s="120"/>
      <c r="GBG80" s="120"/>
      <c r="GBH80" s="120"/>
      <c r="GBI80" s="120"/>
      <c r="GBJ80" s="120"/>
      <c r="GBK80" s="120"/>
      <c r="GBL80" s="120"/>
      <c r="GBM80" s="120"/>
      <c r="GBN80" s="120"/>
      <c r="GBO80" s="120"/>
      <c r="GBP80" s="120"/>
      <c r="GBQ80" s="120"/>
      <c r="GBR80" s="120"/>
      <c r="GBS80" s="120"/>
      <c r="GBT80" s="120"/>
      <c r="GBU80" s="120"/>
      <c r="GBV80" s="120"/>
      <c r="GBW80" s="120"/>
      <c r="GBX80" s="120"/>
      <c r="GBY80" s="120"/>
      <c r="GBZ80" s="120"/>
      <c r="GCA80" s="120"/>
      <c r="GCB80" s="120"/>
      <c r="GCC80" s="120"/>
      <c r="GCD80" s="120"/>
      <c r="GCE80" s="120"/>
      <c r="GCF80" s="120"/>
      <c r="GCG80" s="120"/>
      <c r="GCH80" s="120"/>
      <c r="GCI80" s="120"/>
      <c r="GCJ80" s="120"/>
      <c r="GCK80" s="120"/>
      <c r="GCL80" s="120"/>
      <c r="GCM80" s="120"/>
      <c r="GCN80" s="120"/>
      <c r="GCO80" s="120"/>
      <c r="GCP80" s="120"/>
      <c r="GCQ80" s="120"/>
      <c r="GCR80" s="120"/>
      <c r="GCS80" s="120"/>
      <c r="GCT80" s="120"/>
      <c r="GCU80" s="120"/>
      <c r="GCV80" s="120"/>
      <c r="GCW80" s="120"/>
      <c r="GCX80" s="120"/>
      <c r="GCY80" s="120"/>
      <c r="GCZ80" s="120"/>
      <c r="GDA80" s="120"/>
      <c r="GDB80" s="120"/>
      <c r="GDC80" s="120"/>
      <c r="GDD80" s="120"/>
      <c r="GDE80" s="120"/>
      <c r="GDF80" s="120"/>
      <c r="GDG80" s="120"/>
      <c r="GDH80" s="120"/>
      <c r="GDI80" s="120"/>
      <c r="GDJ80" s="120"/>
      <c r="GDK80" s="120"/>
      <c r="GDL80" s="120"/>
      <c r="GDM80" s="120"/>
      <c r="GDN80" s="120"/>
      <c r="GDO80" s="120"/>
      <c r="GDP80" s="120"/>
      <c r="GDQ80" s="120"/>
      <c r="GDR80" s="120"/>
      <c r="GDS80" s="120"/>
      <c r="GDT80" s="120"/>
      <c r="GDU80" s="120"/>
      <c r="GDV80" s="120"/>
      <c r="GDW80" s="120"/>
      <c r="GDX80" s="120"/>
      <c r="GDY80" s="120"/>
      <c r="GDZ80" s="120"/>
      <c r="GEA80" s="120"/>
      <c r="GEB80" s="120"/>
      <c r="GEC80" s="120"/>
      <c r="GED80" s="120"/>
      <c r="GEE80" s="120"/>
      <c r="GEF80" s="120"/>
      <c r="GEG80" s="120"/>
      <c r="GEH80" s="120"/>
      <c r="GEI80" s="120"/>
      <c r="GEJ80" s="120"/>
      <c r="GEK80" s="120"/>
      <c r="GEL80" s="120"/>
      <c r="GEM80" s="120"/>
      <c r="GEN80" s="120"/>
      <c r="GEO80" s="120"/>
      <c r="GEP80" s="120"/>
      <c r="GEQ80" s="120"/>
      <c r="GER80" s="120"/>
      <c r="GES80" s="120"/>
      <c r="GET80" s="120"/>
      <c r="GEU80" s="120"/>
      <c r="GEV80" s="120"/>
      <c r="GEW80" s="120"/>
      <c r="GEX80" s="120"/>
      <c r="GEY80" s="120"/>
      <c r="GEZ80" s="120"/>
      <c r="GFA80" s="120"/>
      <c r="GFB80" s="120"/>
      <c r="GFC80" s="120"/>
      <c r="GFD80" s="120"/>
      <c r="GFE80" s="120"/>
      <c r="GFF80" s="120"/>
      <c r="GFG80" s="120"/>
      <c r="GFH80" s="120"/>
      <c r="GFI80" s="120"/>
      <c r="GFJ80" s="120"/>
      <c r="GFK80" s="120"/>
      <c r="GFL80" s="120"/>
      <c r="GFM80" s="120"/>
      <c r="GFN80" s="120"/>
      <c r="GFO80" s="120"/>
      <c r="GFP80" s="120"/>
      <c r="GFQ80" s="120"/>
      <c r="GFR80" s="120"/>
      <c r="GFS80" s="120"/>
      <c r="GFT80" s="120"/>
      <c r="GFU80" s="120"/>
      <c r="GFV80" s="120"/>
      <c r="GFW80" s="120"/>
      <c r="GFX80" s="120"/>
      <c r="GFY80" s="120"/>
      <c r="GFZ80" s="120"/>
      <c r="GGA80" s="120"/>
      <c r="GGB80" s="120"/>
      <c r="GGC80" s="120"/>
      <c r="GGD80" s="120"/>
      <c r="GGE80" s="120"/>
      <c r="GGF80" s="120"/>
      <c r="GGG80" s="120"/>
      <c r="GGH80" s="120"/>
      <c r="GGI80" s="120"/>
      <c r="GGJ80" s="120"/>
      <c r="GGK80" s="120"/>
      <c r="GGL80" s="120"/>
      <c r="GGM80" s="120"/>
      <c r="GGN80" s="120"/>
      <c r="GGO80" s="120"/>
      <c r="GGP80" s="120"/>
      <c r="GGQ80" s="120"/>
      <c r="GGR80" s="120"/>
      <c r="GGS80" s="120"/>
      <c r="GGT80" s="120"/>
      <c r="GGU80" s="120"/>
      <c r="GGV80" s="120"/>
      <c r="GGW80" s="120"/>
      <c r="GGX80" s="120"/>
      <c r="GGY80" s="120"/>
      <c r="GGZ80" s="120"/>
      <c r="GHA80" s="120"/>
      <c r="GHB80" s="120"/>
      <c r="GHC80" s="120"/>
      <c r="GHD80" s="120"/>
      <c r="GHE80" s="120"/>
      <c r="GHF80" s="120"/>
      <c r="GHG80" s="120"/>
      <c r="GHH80" s="120"/>
      <c r="GHI80" s="120"/>
      <c r="GHJ80" s="120"/>
      <c r="GHK80" s="120"/>
      <c r="GHL80" s="120"/>
      <c r="GHM80" s="120"/>
      <c r="GHN80" s="120"/>
      <c r="GHO80" s="120"/>
      <c r="GHP80" s="120"/>
      <c r="GHQ80" s="120"/>
      <c r="GHR80" s="120"/>
      <c r="GHS80" s="120"/>
      <c r="GHT80" s="120"/>
      <c r="GHU80" s="120"/>
      <c r="GHV80" s="120"/>
      <c r="GHW80" s="120"/>
      <c r="GHX80" s="120"/>
      <c r="GHY80" s="120"/>
      <c r="GHZ80" s="120"/>
      <c r="GIA80" s="120"/>
      <c r="GIB80" s="120"/>
      <c r="GIC80" s="120"/>
      <c r="GID80" s="120"/>
      <c r="GIE80" s="120"/>
      <c r="GIF80" s="120"/>
      <c r="GIG80" s="120"/>
      <c r="GIH80" s="120"/>
      <c r="GII80" s="120"/>
      <c r="GIJ80" s="120"/>
      <c r="GIK80" s="120"/>
      <c r="GIL80" s="120"/>
      <c r="GIM80" s="120"/>
      <c r="GIN80" s="120"/>
      <c r="GIO80" s="120"/>
      <c r="GIP80" s="120"/>
      <c r="GIQ80" s="120"/>
      <c r="GIR80" s="120"/>
      <c r="GIS80" s="120"/>
      <c r="GIT80" s="120"/>
      <c r="GIU80" s="120"/>
      <c r="GIV80" s="120"/>
      <c r="GIW80" s="120"/>
      <c r="GIX80" s="120"/>
      <c r="GIY80" s="120"/>
      <c r="GIZ80" s="120"/>
      <c r="GJA80" s="120"/>
      <c r="GJB80" s="120"/>
      <c r="GJC80" s="120"/>
      <c r="GJD80" s="120"/>
      <c r="GJE80" s="120"/>
      <c r="GJF80" s="120"/>
      <c r="GJG80" s="120"/>
      <c r="GJH80" s="120"/>
      <c r="GJI80" s="120"/>
      <c r="GJJ80" s="120"/>
      <c r="GJK80" s="120"/>
      <c r="GJL80" s="120"/>
      <c r="GJM80" s="120"/>
      <c r="GJN80" s="120"/>
      <c r="GJO80" s="120"/>
      <c r="GJP80" s="120"/>
      <c r="GJQ80" s="120"/>
      <c r="GJR80" s="120"/>
      <c r="GJS80" s="120"/>
      <c r="GJT80" s="120"/>
      <c r="GJU80" s="120"/>
      <c r="GJV80" s="120"/>
      <c r="GJW80" s="120"/>
      <c r="GJX80" s="120"/>
      <c r="GJY80" s="120"/>
      <c r="GJZ80" s="120"/>
      <c r="GKA80" s="120"/>
      <c r="GKB80" s="120"/>
      <c r="GKC80" s="120"/>
      <c r="GKD80" s="120"/>
      <c r="GKE80" s="120"/>
      <c r="GKF80" s="120"/>
      <c r="GKG80" s="120"/>
      <c r="GKH80" s="120"/>
      <c r="GKI80" s="120"/>
      <c r="GKJ80" s="120"/>
      <c r="GKK80" s="120"/>
      <c r="GKL80" s="120"/>
      <c r="GKM80" s="120"/>
      <c r="GKN80" s="120"/>
      <c r="GKO80" s="120"/>
      <c r="GKP80" s="120"/>
      <c r="GKQ80" s="120"/>
      <c r="GKR80" s="120"/>
      <c r="GKS80" s="120"/>
      <c r="GKT80" s="120"/>
      <c r="GKU80" s="120"/>
      <c r="GKV80" s="120"/>
      <c r="GKW80" s="120"/>
      <c r="GKX80" s="120"/>
      <c r="GKY80" s="120"/>
      <c r="GKZ80" s="120"/>
      <c r="GLA80" s="120"/>
      <c r="GLB80" s="120"/>
      <c r="GLC80" s="120"/>
      <c r="GLD80" s="120"/>
      <c r="GLE80" s="120"/>
      <c r="GLF80" s="120"/>
      <c r="GLG80" s="120"/>
      <c r="GLH80" s="120"/>
      <c r="GLI80" s="120"/>
      <c r="GLJ80" s="120"/>
      <c r="GLK80" s="120"/>
      <c r="GLL80" s="120"/>
      <c r="GLM80" s="120"/>
      <c r="GLN80" s="120"/>
      <c r="GLO80" s="120"/>
      <c r="GLP80" s="120"/>
      <c r="GLQ80" s="120"/>
      <c r="GLR80" s="120"/>
      <c r="GLS80" s="120"/>
      <c r="GLT80" s="120"/>
      <c r="GLU80" s="120"/>
      <c r="GLV80" s="120"/>
      <c r="GLW80" s="120"/>
      <c r="GLX80" s="120"/>
      <c r="GLY80" s="120"/>
      <c r="GLZ80" s="120"/>
      <c r="GMA80" s="120"/>
      <c r="GMB80" s="120"/>
      <c r="GMC80" s="120"/>
      <c r="GMD80" s="120"/>
      <c r="GME80" s="120"/>
      <c r="GMF80" s="120"/>
      <c r="GMG80" s="120"/>
      <c r="GMH80" s="120"/>
      <c r="GMI80" s="120"/>
      <c r="GMJ80" s="120"/>
      <c r="GMK80" s="120"/>
      <c r="GML80" s="120"/>
      <c r="GMM80" s="120"/>
      <c r="GMN80" s="120"/>
      <c r="GMO80" s="120"/>
      <c r="GMP80" s="120"/>
      <c r="GMQ80" s="120"/>
      <c r="GMR80" s="120"/>
      <c r="GMS80" s="120"/>
      <c r="GMT80" s="120"/>
      <c r="GMU80" s="120"/>
      <c r="GMV80" s="120"/>
      <c r="GMW80" s="120"/>
      <c r="GMX80" s="120"/>
      <c r="GMY80" s="120"/>
      <c r="GMZ80" s="120"/>
      <c r="GNA80" s="120"/>
      <c r="GNB80" s="120"/>
      <c r="GNC80" s="120"/>
      <c r="GND80" s="120"/>
      <c r="GNE80" s="120"/>
      <c r="GNF80" s="120"/>
      <c r="GNG80" s="120"/>
      <c r="GNH80" s="120"/>
      <c r="GNI80" s="120"/>
      <c r="GNJ80" s="120"/>
      <c r="GNK80" s="120"/>
      <c r="GNL80" s="120"/>
      <c r="GNM80" s="120"/>
      <c r="GNN80" s="120"/>
      <c r="GNO80" s="120"/>
      <c r="GNP80" s="120"/>
      <c r="GNQ80" s="120"/>
      <c r="GNR80" s="120"/>
      <c r="GNS80" s="120"/>
      <c r="GNT80" s="120"/>
      <c r="GNU80" s="120"/>
      <c r="GNV80" s="120"/>
      <c r="GNW80" s="120"/>
      <c r="GNX80" s="120"/>
      <c r="GNY80" s="120"/>
      <c r="GNZ80" s="120"/>
      <c r="GOA80" s="120"/>
      <c r="GOB80" s="120"/>
      <c r="GOC80" s="120"/>
      <c r="GOD80" s="120"/>
      <c r="GOE80" s="120"/>
      <c r="GOF80" s="120"/>
      <c r="GOG80" s="120"/>
      <c r="GOH80" s="120"/>
      <c r="GOI80" s="120"/>
      <c r="GOJ80" s="120"/>
      <c r="GOK80" s="120"/>
      <c r="GOL80" s="120"/>
      <c r="GOM80" s="120"/>
      <c r="GON80" s="120"/>
      <c r="GOO80" s="120"/>
      <c r="GOP80" s="120"/>
      <c r="GOQ80" s="120"/>
      <c r="GOR80" s="120"/>
      <c r="GOS80" s="120"/>
      <c r="GOT80" s="120"/>
      <c r="GOU80" s="120"/>
      <c r="GOV80" s="120"/>
      <c r="GOW80" s="120"/>
      <c r="GOX80" s="120"/>
      <c r="GOY80" s="120"/>
      <c r="GOZ80" s="120"/>
      <c r="GPA80" s="120"/>
      <c r="GPB80" s="120"/>
      <c r="GPC80" s="120"/>
      <c r="GPD80" s="120"/>
      <c r="GPE80" s="120"/>
      <c r="GPF80" s="120"/>
      <c r="GPG80" s="120"/>
      <c r="GPH80" s="120"/>
      <c r="GPI80" s="120"/>
      <c r="GPJ80" s="120"/>
      <c r="GPK80" s="120"/>
      <c r="GPL80" s="120"/>
      <c r="GPM80" s="120"/>
      <c r="GPN80" s="120"/>
      <c r="GPO80" s="120"/>
      <c r="GPP80" s="120"/>
      <c r="GPQ80" s="120"/>
      <c r="GPR80" s="120"/>
      <c r="GPS80" s="120"/>
      <c r="GPT80" s="120"/>
      <c r="GPU80" s="120"/>
      <c r="GPV80" s="120"/>
      <c r="GPW80" s="120"/>
      <c r="GPX80" s="120"/>
      <c r="GPY80" s="120"/>
      <c r="GPZ80" s="120"/>
      <c r="GQA80" s="120"/>
      <c r="GQB80" s="120"/>
      <c r="GQC80" s="120"/>
      <c r="GQD80" s="120"/>
      <c r="GQE80" s="120"/>
      <c r="GQF80" s="120"/>
      <c r="GQG80" s="120"/>
      <c r="GQH80" s="120"/>
      <c r="GQI80" s="120"/>
      <c r="GQJ80" s="120"/>
      <c r="GQK80" s="120"/>
      <c r="GQL80" s="120"/>
      <c r="GQM80" s="120"/>
      <c r="GQN80" s="120"/>
      <c r="GQO80" s="120"/>
      <c r="GQP80" s="120"/>
      <c r="GQQ80" s="120"/>
      <c r="GQR80" s="120"/>
      <c r="GQS80" s="120"/>
      <c r="GQT80" s="120"/>
      <c r="GQU80" s="120"/>
      <c r="GQV80" s="120"/>
      <c r="GQW80" s="120"/>
      <c r="GQX80" s="120"/>
      <c r="GQY80" s="120"/>
      <c r="GQZ80" s="120"/>
      <c r="GRA80" s="120"/>
      <c r="GRB80" s="120"/>
      <c r="GRC80" s="120"/>
      <c r="GRD80" s="120"/>
      <c r="GRE80" s="120"/>
      <c r="GRF80" s="120"/>
      <c r="GRG80" s="120"/>
      <c r="GRH80" s="120"/>
      <c r="GRI80" s="120"/>
      <c r="GRJ80" s="120"/>
      <c r="GRK80" s="120"/>
      <c r="GRL80" s="120"/>
      <c r="GRM80" s="120"/>
      <c r="GRN80" s="120"/>
      <c r="GRO80" s="120"/>
      <c r="GRP80" s="120"/>
      <c r="GRQ80" s="120"/>
      <c r="GRR80" s="120"/>
      <c r="GRS80" s="120"/>
      <c r="GRT80" s="120"/>
      <c r="GRU80" s="120"/>
      <c r="GRV80" s="120"/>
      <c r="GRW80" s="120"/>
      <c r="GRX80" s="120"/>
      <c r="GRY80" s="120"/>
      <c r="GRZ80" s="120"/>
      <c r="GSA80" s="120"/>
      <c r="GSB80" s="120"/>
      <c r="GSC80" s="120"/>
      <c r="GSD80" s="120"/>
      <c r="GSE80" s="120"/>
      <c r="GSF80" s="120"/>
      <c r="GSG80" s="120"/>
      <c r="GSH80" s="120"/>
      <c r="GSI80" s="120"/>
      <c r="GSJ80" s="120"/>
      <c r="GSK80" s="120"/>
      <c r="GSL80" s="120"/>
      <c r="GSM80" s="120"/>
      <c r="GSN80" s="120"/>
      <c r="GSO80" s="120"/>
      <c r="GSP80" s="120"/>
      <c r="GSQ80" s="120"/>
      <c r="GSR80" s="120"/>
      <c r="GSS80" s="120"/>
      <c r="GST80" s="120"/>
      <c r="GSU80" s="120"/>
      <c r="GSV80" s="120"/>
      <c r="GSW80" s="120"/>
      <c r="GSX80" s="120"/>
      <c r="GSY80" s="120"/>
      <c r="GSZ80" s="120"/>
      <c r="GTA80" s="120"/>
      <c r="GTB80" s="120"/>
      <c r="GTC80" s="120"/>
      <c r="GTD80" s="120"/>
      <c r="GTE80" s="120"/>
      <c r="GTF80" s="120"/>
      <c r="GTG80" s="120"/>
      <c r="GTH80" s="120"/>
      <c r="GTI80" s="120"/>
      <c r="GTJ80" s="120"/>
      <c r="GTK80" s="120"/>
      <c r="GTL80" s="120"/>
      <c r="GTM80" s="120"/>
      <c r="GTN80" s="120"/>
      <c r="GTO80" s="120"/>
      <c r="GTP80" s="120"/>
      <c r="GTQ80" s="120"/>
      <c r="GTR80" s="120"/>
      <c r="GTS80" s="120"/>
      <c r="GTT80" s="120"/>
      <c r="GTU80" s="120"/>
      <c r="GTV80" s="120"/>
      <c r="GTW80" s="120"/>
      <c r="GTX80" s="120"/>
      <c r="GTY80" s="120"/>
      <c r="GTZ80" s="120"/>
      <c r="GUA80" s="120"/>
      <c r="GUB80" s="120"/>
      <c r="GUC80" s="120"/>
      <c r="GUD80" s="120"/>
      <c r="GUE80" s="120"/>
      <c r="GUF80" s="120"/>
      <c r="GUG80" s="120"/>
      <c r="GUH80" s="120"/>
      <c r="GUI80" s="120"/>
      <c r="GUJ80" s="120"/>
      <c r="GUK80" s="120"/>
      <c r="GUL80" s="120"/>
      <c r="GUM80" s="120"/>
      <c r="GUN80" s="120"/>
      <c r="GUO80" s="120"/>
      <c r="GUP80" s="120"/>
      <c r="GUQ80" s="120"/>
      <c r="GUR80" s="120"/>
      <c r="GUS80" s="120"/>
      <c r="GUT80" s="120"/>
      <c r="GUU80" s="120"/>
      <c r="GUV80" s="120"/>
      <c r="GUW80" s="120"/>
      <c r="GUX80" s="120"/>
      <c r="GUY80" s="120"/>
      <c r="GUZ80" s="120"/>
      <c r="GVA80" s="120"/>
      <c r="GVB80" s="120"/>
      <c r="GVC80" s="120"/>
      <c r="GVD80" s="120"/>
      <c r="GVE80" s="120"/>
      <c r="GVF80" s="120"/>
      <c r="GVG80" s="120"/>
      <c r="GVH80" s="120"/>
      <c r="GVI80" s="120"/>
      <c r="GVJ80" s="120"/>
      <c r="GVK80" s="120"/>
      <c r="GVL80" s="120"/>
      <c r="GVM80" s="120"/>
      <c r="GVN80" s="120"/>
      <c r="GVO80" s="120"/>
      <c r="GVP80" s="120"/>
      <c r="GVQ80" s="120"/>
      <c r="GVR80" s="120"/>
      <c r="GVS80" s="120"/>
      <c r="GVT80" s="120"/>
      <c r="GVU80" s="120"/>
      <c r="GVV80" s="120"/>
      <c r="GVW80" s="120"/>
      <c r="GVX80" s="120"/>
      <c r="GVY80" s="120"/>
      <c r="GVZ80" s="120"/>
      <c r="GWA80" s="120"/>
      <c r="GWB80" s="120"/>
      <c r="GWC80" s="120"/>
      <c r="GWD80" s="120"/>
      <c r="GWE80" s="120"/>
      <c r="GWF80" s="120"/>
      <c r="GWG80" s="120"/>
      <c r="GWH80" s="120"/>
      <c r="GWI80" s="120"/>
      <c r="GWJ80" s="120"/>
      <c r="GWK80" s="120"/>
      <c r="GWL80" s="120"/>
      <c r="GWM80" s="120"/>
      <c r="GWN80" s="120"/>
      <c r="GWO80" s="120"/>
      <c r="GWP80" s="120"/>
      <c r="GWQ80" s="120"/>
      <c r="GWR80" s="120"/>
      <c r="GWS80" s="120"/>
      <c r="GWT80" s="120"/>
      <c r="GWU80" s="120"/>
      <c r="GWV80" s="120"/>
      <c r="GWW80" s="120"/>
      <c r="GWX80" s="120"/>
      <c r="GWY80" s="120"/>
      <c r="GWZ80" s="120"/>
      <c r="GXA80" s="120"/>
      <c r="GXB80" s="120"/>
      <c r="GXC80" s="120"/>
      <c r="GXD80" s="120"/>
      <c r="GXE80" s="120"/>
      <c r="GXF80" s="120"/>
      <c r="GXG80" s="120"/>
      <c r="GXH80" s="120"/>
      <c r="GXI80" s="120"/>
      <c r="GXJ80" s="120"/>
      <c r="GXK80" s="120"/>
      <c r="GXL80" s="120"/>
      <c r="GXM80" s="120"/>
      <c r="GXN80" s="120"/>
      <c r="GXO80" s="120"/>
      <c r="GXP80" s="120"/>
      <c r="GXQ80" s="120"/>
      <c r="GXR80" s="120"/>
      <c r="GXS80" s="120"/>
      <c r="GXT80" s="120"/>
      <c r="GXU80" s="120"/>
      <c r="GXV80" s="120"/>
      <c r="GXW80" s="120"/>
      <c r="GXX80" s="120"/>
      <c r="GXY80" s="120"/>
      <c r="GXZ80" s="120"/>
      <c r="GYA80" s="120"/>
      <c r="GYB80" s="120"/>
      <c r="GYC80" s="120"/>
      <c r="GYD80" s="120"/>
      <c r="GYE80" s="120"/>
      <c r="GYF80" s="120"/>
      <c r="GYG80" s="120"/>
      <c r="GYH80" s="120"/>
      <c r="GYI80" s="120"/>
      <c r="GYJ80" s="120"/>
      <c r="GYK80" s="120"/>
      <c r="GYL80" s="120"/>
      <c r="GYM80" s="120"/>
      <c r="GYN80" s="120"/>
      <c r="GYO80" s="120"/>
      <c r="GYP80" s="120"/>
      <c r="GYQ80" s="120"/>
      <c r="GYR80" s="120"/>
      <c r="GYS80" s="120"/>
      <c r="GYT80" s="120"/>
      <c r="GYU80" s="120"/>
      <c r="GYV80" s="120"/>
      <c r="GYW80" s="120"/>
      <c r="GYX80" s="120"/>
      <c r="GYY80" s="120"/>
      <c r="GYZ80" s="120"/>
      <c r="GZA80" s="120"/>
      <c r="GZB80" s="120"/>
      <c r="GZC80" s="120"/>
      <c r="GZD80" s="120"/>
      <c r="GZE80" s="120"/>
      <c r="GZF80" s="120"/>
      <c r="GZG80" s="120"/>
      <c r="GZH80" s="120"/>
      <c r="GZI80" s="120"/>
      <c r="GZJ80" s="120"/>
      <c r="GZK80" s="120"/>
      <c r="GZL80" s="120"/>
      <c r="GZM80" s="120"/>
      <c r="GZN80" s="120"/>
      <c r="GZO80" s="120"/>
      <c r="GZP80" s="120"/>
      <c r="GZQ80" s="120"/>
      <c r="GZR80" s="120"/>
      <c r="GZS80" s="120"/>
      <c r="GZT80" s="120"/>
      <c r="GZU80" s="120"/>
      <c r="GZV80" s="120"/>
      <c r="GZW80" s="120"/>
      <c r="GZX80" s="120"/>
      <c r="GZY80" s="120"/>
      <c r="GZZ80" s="120"/>
      <c r="HAA80" s="120"/>
      <c r="HAB80" s="120"/>
      <c r="HAC80" s="120"/>
      <c r="HAD80" s="120"/>
      <c r="HAE80" s="120"/>
      <c r="HAF80" s="120"/>
      <c r="HAG80" s="120"/>
      <c r="HAH80" s="120"/>
      <c r="HAI80" s="120"/>
      <c r="HAJ80" s="120"/>
      <c r="HAK80" s="120"/>
      <c r="HAL80" s="120"/>
      <c r="HAM80" s="120"/>
      <c r="HAN80" s="120"/>
      <c r="HAO80" s="120"/>
      <c r="HAP80" s="120"/>
      <c r="HAQ80" s="120"/>
      <c r="HAR80" s="120"/>
      <c r="HAS80" s="120"/>
      <c r="HAT80" s="120"/>
      <c r="HAU80" s="120"/>
      <c r="HAV80" s="120"/>
      <c r="HAW80" s="120"/>
      <c r="HAX80" s="120"/>
      <c r="HAY80" s="120"/>
      <c r="HAZ80" s="120"/>
      <c r="HBA80" s="120"/>
      <c r="HBB80" s="120"/>
      <c r="HBC80" s="120"/>
      <c r="HBD80" s="120"/>
      <c r="HBE80" s="120"/>
      <c r="HBF80" s="120"/>
      <c r="HBG80" s="120"/>
      <c r="HBH80" s="120"/>
      <c r="HBI80" s="120"/>
      <c r="HBJ80" s="120"/>
      <c r="HBK80" s="120"/>
      <c r="HBL80" s="120"/>
      <c r="HBM80" s="120"/>
      <c r="HBN80" s="120"/>
      <c r="HBO80" s="120"/>
      <c r="HBP80" s="120"/>
      <c r="HBQ80" s="120"/>
      <c r="HBR80" s="120"/>
      <c r="HBS80" s="120"/>
      <c r="HBT80" s="120"/>
      <c r="HBU80" s="120"/>
      <c r="HBV80" s="120"/>
      <c r="HBW80" s="120"/>
      <c r="HBX80" s="120"/>
      <c r="HBY80" s="120"/>
      <c r="HBZ80" s="120"/>
      <c r="HCA80" s="120"/>
      <c r="HCB80" s="120"/>
      <c r="HCC80" s="120"/>
      <c r="HCD80" s="120"/>
      <c r="HCE80" s="120"/>
      <c r="HCF80" s="120"/>
      <c r="HCG80" s="120"/>
      <c r="HCH80" s="120"/>
      <c r="HCI80" s="120"/>
      <c r="HCJ80" s="120"/>
      <c r="HCK80" s="120"/>
      <c r="HCL80" s="120"/>
      <c r="HCM80" s="120"/>
      <c r="HCN80" s="120"/>
      <c r="HCO80" s="120"/>
      <c r="HCP80" s="120"/>
      <c r="HCQ80" s="120"/>
      <c r="HCR80" s="120"/>
      <c r="HCS80" s="120"/>
      <c r="HCT80" s="120"/>
      <c r="HCU80" s="120"/>
      <c r="HCV80" s="120"/>
      <c r="HCW80" s="120"/>
      <c r="HCX80" s="120"/>
      <c r="HCY80" s="120"/>
      <c r="HCZ80" s="120"/>
      <c r="HDA80" s="120"/>
      <c r="HDB80" s="120"/>
      <c r="HDC80" s="120"/>
      <c r="HDD80" s="120"/>
      <c r="HDE80" s="120"/>
      <c r="HDF80" s="120"/>
      <c r="HDG80" s="120"/>
      <c r="HDH80" s="120"/>
      <c r="HDI80" s="120"/>
      <c r="HDJ80" s="120"/>
      <c r="HDK80" s="120"/>
      <c r="HDL80" s="120"/>
      <c r="HDM80" s="120"/>
      <c r="HDN80" s="120"/>
      <c r="HDO80" s="120"/>
      <c r="HDP80" s="120"/>
      <c r="HDQ80" s="120"/>
      <c r="HDR80" s="120"/>
      <c r="HDS80" s="120"/>
      <c r="HDT80" s="120"/>
      <c r="HDU80" s="120"/>
      <c r="HDV80" s="120"/>
      <c r="HDW80" s="120"/>
      <c r="HDX80" s="120"/>
      <c r="HDY80" s="120"/>
      <c r="HDZ80" s="120"/>
      <c r="HEA80" s="120"/>
      <c r="HEB80" s="120"/>
      <c r="HEC80" s="120"/>
      <c r="HED80" s="120"/>
      <c r="HEE80" s="120"/>
      <c r="HEF80" s="120"/>
      <c r="HEG80" s="120"/>
      <c r="HEH80" s="120"/>
      <c r="HEI80" s="120"/>
      <c r="HEJ80" s="120"/>
      <c r="HEK80" s="120"/>
      <c r="HEL80" s="120"/>
      <c r="HEM80" s="120"/>
      <c r="HEN80" s="120"/>
      <c r="HEO80" s="120"/>
      <c r="HEP80" s="120"/>
      <c r="HEQ80" s="120"/>
      <c r="HER80" s="120"/>
      <c r="HES80" s="120"/>
      <c r="HET80" s="120"/>
      <c r="HEU80" s="120"/>
      <c r="HEV80" s="120"/>
      <c r="HEW80" s="120"/>
      <c r="HEX80" s="120"/>
      <c r="HEY80" s="120"/>
      <c r="HEZ80" s="120"/>
      <c r="HFA80" s="120"/>
      <c r="HFB80" s="120"/>
      <c r="HFC80" s="120"/>
      <c r="HFD80" s="120"/>
      <c r="HFE80" s="120"/>
      <c r="HFF80" s="120"/>
      <c r="HFG80" s="120"/>
      <c r="HFH80" s="120"/>
      <c r="HFI80" s="120"/>
      <c r="HFJ80" s="120"/>
      <c r="HFK80" s="120"/>
      <c r="HFL80" s="120"/>
      <c r="HFM80" s="120"/>
      <c r="HFN80" s="120"/>
      <c r="HFO80" s="120"/>
      <c r="HFP80" s="120"/>
      <c r="HFQ80" s="120"/>
      <c r="HFR80" s="120"/>
      <c r="HFS80" s="120"/>
      <c r="HFT80" s="120"/>
      <c r="HFU80" s="120"/>
      <c r="HFV80" s="120"/>
      <c r="HFW80" s="120"/>
      <c r="HFX80" s="120"/>
      <c r="HFY80" s="120"/>
      <c r="HFZ80" s="120"/>
      <c r="HGA80" s="120"/>
      <c r="HGB80" s="120"/>
      <c r="HGC80" s="120"/>
      <c r="HGD80" s="120"/>
      <c r="HGE80" s="120"/>
      <c r="HGF80" s="120"/>
      <c r="HGG80" s="120"/>
      <c r="HGH80" s="120"/>
      <c r="HGI80" s="120"/>
      <c r="HGJ80" s="120"/>
      <c r="HGK80" s="120"/>
      <c r="HGL80" s="120"/>
      <c r="HGM80" s="120"/>
      <c r="HGN80" s="120"/>
      <c r="HGO80" s="120"/>
      <c r="HGP80" s="120"/>
      <c r="HGQ80" s="120"/>
      <c r="HGR80" s="120"/>
      <c r="HGS80" s="120"/>
      <c r="HGT80" s="120"/>
      <c r="HGU80" s="120"/>
      <c r="HGV80" s="120"/>
      <c r="HGW80" s="120"/>
      <c r="HGX80" s="120"/>
      <c r="HGY80" s="120"/>
      <c r="HGZ80" s="120"/>
      <c r="HHA80" s="120"/>
      <c r="HHB80" s="120"/>
      <c r="HHC80" s="120"/>
      <c r="HHD80" s="120"/>
      <c r="HHE80" s="120"/>
      <c r="HHF80" s="120"/>
      <c r="HHG80" s="120"/>
      <c r="HHH80" s="120"/>
      <c r="HHI80" s="120"/>
      <c r="HHJ80" s="120"/>
      <c r="HHK80" s="120"/>
      <c r="HHL80" s="120"/>
      <c r="HHM80" s="120"/>
      <c r="HHN80" s="120"/>
      <c r="HHO80" s="120"/>
      <c r="HHP80" s="120"/>
      <c r="HHQ80" s="120"/>
      <c r="HHR80" s="120"/>
      <c r="HHS80" s="120"/>
      <c r="HHT80" s="120"/>
      <c r="HHU80" s="120"/>
      <c r="HHV80" s="120"/>
      <c r="HHW80" s="120"/>
      <c r="HHX80" s="120"/>
      <c r="HHY80" s="120"/>
      <c r="HHZ80" s="120"/>
      <c r="HIA80" s="120"/>
      <c r="HIB80" s="120"/>
      <c r="HIC80" s="120"/>
      <c r="HID80" s="120"/>
      <c r="HIE80" s="120"/>
      <c r="HIF80" s="120"/>
      <c r="HIG80" s="120"/>
      <c r="HIH80" s="120"/>
      <c r="HII80" s="120"/>
      <c r="HIJ80" s="120"/>
      <c r="HIK80" s="120"/>
      <c r="HIL80" s="120"/>
      <c r="HIM80" s="120"/>
      <c r="HIN80" s="120"/>
      <c r="HIO80" s="120"/>
      <c r="HIP80" s="120"/>
      <c r="HIQ80" s="120"/>
      <c r="HIR80" s="120"/>
      <c r="HIS80" s="120"/>
      <c r="HIT80" s="120"/>
      <c r="HIU80" s="120"/>
      <c r="HIV80" s="120"/>
      <c r="HIW80" s="120"/>
      <c r="HIX80" s="120"/>
      <c r="HIY80" s="120"/>
      <c r="HIZ80" s="120"/>
      <c r="HJA80" s="120"/>
      <c r="HJB80" s="120"/>
      <c r="HJC80" s="120"/>
      <c r="HJD80" s="120"/>
      <c r="HJE80" s="120"/>
      <c r="HJF80" s="120"/>
      <c r="HJG80" s="120"/>
      <c r="HJH80" s="120"/>
      <c r="HJI80" s="120"/>
      <c r="HJJ80" s="120"/>
      <c r="HJK80" s="120"/>
      <c r="HJL80" s="120"/>
      <c r="HJM80" s="120"/>
      <c r="HJN80" s="120"/>
      <c r="HJO80" s="120"/>
      <c r="HJP80" s="120"/>
      <c r="HJQ80" s="120"/>
      <c r="HJR80" s="120"/>
      <c r="HJS80" s="120"/>
      <c r="HJT80" s="120"/>
      <c r="HJU80" s="120"/>
      <c r="HJV80" s="120"/>
      <c r="HJW80" s="120"/>
      <c r="HJX80" s="120"/>
      <c r="HJY80" s="120"/>
      <c r="HJZ80" s="120"/>
      <c r="HKA80" s="120"/>
      <c r="HKB80" s="120"/>
      <c r="HKC80" s="120"/>
      <c r="HKD80" s="120"/>
      <c r="HKE80" s="120"/>
      <c r="HKF80" s="120"/>
      <c r="HKG80" s="120"/>
      <c r="HKH80" s="120"/>
      <c r="HKI80" s="120"/>
      <c r="HKJ80" s="120"/>
      <c r="HKK80" s="120"/>
      <c r="HKL80" s="120"/>
      <c r="HKM80" s="120"/>
      <c r="HKN80" s="120"/>
      <c r="HKO80" s="120"/>
      <c r="HKP80" s="120"/>
      <c r="HKQ80" s="120"/>
      <c r="HKR80" s="120"/>
      <c r="HKS80" s="120"/>
      <c r="HKT80" s="120"/>
      <c r="HKU80" s="120"/>
      <c r="HKV80" s="120"/>
      <c r="HKW80" s="120"/>
      <c r="HKX80" s="120"/>
      <c r="HKY80" s="120"/>
      <c r="HKZ80" s="120"/>
      <c r="HLA80" s="120"/>
      <c r="HLB80" s="120"/>
      <c r="HLC80" s="120"/>
      <c r="HLD80" s="120"/>
      <c r="HLE80" s="120"/>
      <c r="HLF80" s="120"/>
      <c r="HLG80" s="120"/>
      <c r="HLH80" s="120"/>
      <c r="HLI80" s="120"/>
      <c r="HLJ80" s="120"/>
      <c r="HLK80" s="120"/>
      <c r="HLL80" s="120"/>
      <c r="HLM80" s="120"/>
      <c r="HLN80" s="120"/>
      <c r="HLO80" s="120"/>
      <c r="HLP80" s="120"/>
      <c r="HLQ80" s="120"/>
      <c r="HLR80" s="120"/>
      <c r="HLS80" s="120"/>
      <c r="HLT80" s="120"/>
      <c r="HLU80" s="120"/>
      <c r="HLV80" s="120"/>
      <c r="HLW80" s="120"/>
      <c r="HLX80" s="120"/>
      <c r="HLY80" s="120"/>
      <c r="HLZ80" s="120"/>
      <c r="HMA80" s="120"/>
      <c r="HMB80" s="120"/>
      <c r="HMC80" s="120"/>
      <c r="HMD80" s="120"/>
      <c r="HME80" s="120"/>
      <c r="HMF80" s="120"/>
      <c r="HMG80" s="120"/>
      <c r="HMH80" s="120"/>
      <c r="HMI80" s="120"/>
      <c r="HMJ80" s="120"/>
      <c r="HMK80" s="120"/>
      <c r="HML80" s="120"/>
      <c r="HMM80" s="120"/>
      <c r="HMN80" s="120"/>
      <c r="HMO80" s="120"/>
      <c r="HMP80" s="120"/>
      <c r="HMQ80" s="120"/>
      <c r="HMR80" s="120"/>
      <c r="HMS80" s="120"/>
      <c r="HMT80" s="120"/>
      <c r="HMU80" s="120"/>
      <c r="HMV80" s="120"/>
      <c r="HMW80" s="120"/>
      <c r="HMX80" s="120"/>
      <c r="HMY80" s="120"/>
      <c r="HMZ80" s="120"/>
      <c r="HNA80" s="120"/>
      <c r="HNB80" s="120"/>
      <c r="HNC80" s="120"/>
      <c r="HND80" s="120"/>
      <c r="HNE80" s="120"/>
      <c r="HNF80" s="120"/>
      <c r="HNG80" s="120"/>
      <c r="HNH80" s="120"/>
      <c r="HNI80" s="120"/>
      <c r="HNJ80" s="120"/>
      <c r="HNK80" s="120"/>
      <c r="HNL80" s="120"/>
      <c r="HNM80" s="120"/>
      <c r="HNN80" s="120"/>
      <c r="HNO80" s="120"/>
      <c r="HNP80" s="120"/>
      <c r="HNQ80" s="120"/>
      <c r="HNR80" s="120"/>
      <c r="HNS80" s="120"/>
      <c r="HNT80" s="120"/>
      <c r="HNU80" s="120"/>
      <c r="HNV80" s="120"/>
      <c r="HNW80" s="120"/>
      <c r="HNX80" s="120"/>
      <c r="HNY80" s="120"/>
      <c r="HNZ80" s="120"/>
      <c r="HOA80" s="120"/>
      <c r="HOB80" s="120"/>
      <c r="HOC80" s="120"/>
      <c r="HOD80" s="120"/>
      <c r="HOE80" s="120"/>
      <c r="HOF80" s="120"/>
      <c r="HOG80" s="120"/>
      <c r="HOH80" s="120"/>
      <c r="HOI80" s="120"/>
      <c r="HOJ80" s="120"/>
      <c r="HOK80" s="120"/>
      <c r="HOL80" s="120"/>
      <c r="HOM80" s="120"/>
      <c r="HON80" s="120"/>
      <c r="HOO80" s="120"/>
      <c r="HOP80" s="120"/>
      <c r="HOQ80" s="120"/>
      <c r="HOR80" s="120"/>
      <c r="HOS80" s="120"/>
      <c r="HOT80" s="120"/>
      <c r="HOU80" s="120"/>
      <c r="HOV80" s="120"/>
      <c r="HOW80" s="120"/>
      <c r="HOX80" s="120"/>
      <c r="HOY80" s="120"/>
      <c r="HOZ80" s="120"/>
      <c r="HPA80" s="120"/>
      <c r="HPB80" s="120"/>
      <c r="HPC80" s="120"/>
      <c r="HPD80" s="120"/>
      <c r="HPE80" s="120"/>
      <c r="HPF80" s="120"/>
      <c r="HPG80" s="120"/>
      <c r="HPH80" s="120"/>
      <c r="HPI80" s="120"/>
      <c r="HPJ80" s="120"/>
      <c r="HPK80" s="120"/>
      <c r="HPL80" s="120"/>
      <c r="HPM80" s="120"/>
      <c r="HPN80" s="120"/>
      <c r="HPO80" s="120"/>
      <c r="HPP80" s="120"/>
      <c r="HPQ80" s="120"/>
      <c r="HPR80" s="120"/>
      <c r="HPS80" s="120"/>
      <c r="HPT80" s="120"/>
      <c r="HPU80" s="120"/>
      <c r="HPV80" s="120"/>
      <c r="HPW80" s="120"/>
      <c r="HPX80" s="120"/>
      <c r="HPY80" s="120"/>
      <c r="HPZ80" s="120"/>
      <c r="HQA80" s="120"/>
      <c r="HQB80" s="120"/>
      <c r="HQC80" s="120"/>
      <c r="HQD80" s="120"/>
      <c r="HQE80" s="120"/>
      <c r="HQF80" s="120"/>
      <c r="HQG80" s="120"/>
      <c r="HQH80" s="120"/>
      <c r="HQI80" s="120"/>
      <c r="HQJ80" s="120"/>
      <c r="HQK80" s="120"/>
      <c r="HQL80" s="120"/>
      <c r="HQM80" s="120"/>
      <c r="HQN80" s="120"/>
      <c r="HQO80" s="120"/>
      <c r="HQP80" s="120"/>
      <c r="HQQ80" s="120"/>
      <c r="HQR80" s="120"/>
      <c r="HQS80" s="120"/>
      <c r="HQT80" s="120"/>
      <c r="HQU80" s="120"/>
      <c r="HQV80" s="120"/>
      <c r="HQW80" s="120"/>
      <c r="HQX80" s="120"/>
      <c r="HQY80" s="120"/>
      <c r="HQZ80" s="120"/>
      <c r="HRA80" s="120"/>
      <c r="HRB80" s="120"/>
      <c r="HRC80" s="120"/>
      <c r="HRD80" s="120"/>
      <c r="HRE80" s="120"/>
      <c r="HRF80" s="120"/>
      <c r="HRG80" s="120"/>
      <c r="HRH80" s="120"/>
      <c r="HRI80" s="120"/>
      <c r="HRJ80" s="120"/>
      <c r="HRK80" s="120"/>
      <c r="HRL80" s="120"/>
      <c r="HRM80" s="120"/>
      <c r="HRN80" s="120"/>
      <c r="HRO80" s="120"/>
      <c r="HRP80" s="120"/>
      <c r="HRQ80" s="120"/>
      <c r="HRR80" s="120"/>
      <c r="HRS80" s="120"/>
      <c r="HRT80" s="120"/>
      <c r="HRU80" s="120"/>
      <c r="HRV80" s="120"/>
      <c r="HRW80" s="120"/>
      <c r="HRX80" s="120"/>
      <c r="HRY80" s="120"/>
      <c r="HRZ80" s="120"/>
      <c r="HSA80" s="120"/>
      <c r="HSB80" s="120"/>
      <c r="HSC80" s="120"/>
      <c r="HSD80" s="120"/>
      <c r="HSE80" s="120"/>
      <c r="HSF80" s="120"/>
      <c r="HSG80" s="120"/>
      <c r="HSH80" s="120"/>
      <c r="HSI80" s="120"/>
      <c r="HSJ80" s="120"/>
      <c r="HSK80" s="120"/>
      <c r="HSL80" s="120"/>
      <c r="HSM80" s="120"/>
      <c r="HSN80" s="120"/>
      <c r="HSO80" s="120"/>
      <c r="HSP80" s="120"/>
      <c r="HSQ80" s="120"/>
      <c r="HSR80" s="120"/>
      <c r="HSS80" s="120"/>
      <c r="HST80" s="120"/>
      <c r="HSU80" s="120"/>
      <c r="HSV80" s="120"/>
      <c r="HSW80" s="120"/>
      <c r="HSX80" s="120"/>
      <c r="HSY80" s="120"/>
      <c r="HSZ80" s="120"/>
      <c r="HTA80" s="120"/>
      <c r="HTB80" s="120"/>
      <c r="HTC80" s="120"/>
      <c r="HTD80" s="120"/>
      <c r="HTE80" s="120"/>
      <c r="HTF80" s="120"/>
      <c r="HTG80" s="120"/>
      <c r="HTH80" s="120"/>
      <c r="HTI80" s="120"/>
      <c r="HTJ80" s="120"/>
      <c r="HTK80" s="120"/>
      <c r="HTL80" s="120"/>
      <c r="HTM80" s="120"/>
      <c r="HTN80" s="120"/>
      <c r="HTO80" s="120"/>
      <c r="HTP80" s="120"/>
      <c r="HTQ80" s="120"/>
      <c r="HTR80" s="120"/>
      <c r="HTS80" s="120"/>
      <c r="HTT80" s="120"/>
      <c r="HTU80" s="120"/>
      <c r="HTV80" s="120"/>
      <c r="HTW80" s="120"/>
      <c r="HTX80" s="120"/>
      <c r="HTY80" s="120"/>
      <c r="HTZ80" s="120"/>
      <c r="HUA80" s="120"/>
      <c r="HUB80" s="120"/>
      <c r="HUC80" s="120"/>
      <c r="HUD80" s="120"/>
      <c r="HUE80" s="120"/>
      <c r="HUF80" s="120"/>
      <c r="HUG80" s="120"/>
      <c r="HUH80" s="120"/>
      <c r="HUI80" s="120"/>
      <c r="HUJ80" s="120"/>
      <c r="HUK80" s="120"/>
      <c r="HUL80" s="120"/>
      <c r="HUM80" s="120"/>
      <c r="HUN80" s="120"/>
      <c r="HUO80" s="120"/>
      <c r="HUP80" s="120"/>
      <c r="HUQ80" s="120"/>
      <c r="HUR80" s="120"/>
      <c r="HUS80" s="120"/>
      <c r="HUT80" s="120"/>
      <c r="HUU80" s="120"/>
      <c r="HUV80" s="120"/>
      <c r="HUW80" s="120"/>
      <c r="HUX80" s="120"/>
      <c r="HUY80" s="120"/>
      <c r="HUZ80" s="120"/>
      <c r="HVA80" s="120"/>
      <c r="HVB80" s="120"/>
      <c r="HVC80" s="120"/>
      <c r="HVD80" s="120"/>
      <c r="HVE80" s="120"/>
      <c r="HVF80" s="120"/>
      <c r="HVG80" s="120"/>
      <c r="HVH80" s="120"/>
      <c r="HVI80" s="120"/>
      <c r="HVJ80" s="120"/>
      <c r="HVK80" s="120"/>
      <c r="HVL80" s="120"/>
      <c r="HVM80" s="120"/>
      <c r="HVN80" s="120"/>
      <c r="HVO80" s="120"/>
      <c r="HVP80" s="120"/>
      <c r="HVQ80" s="120"/>
      <c r="HVR80" s="120"/>
      <c r="HVS80" s="120"/>
      <c r="HVT80" s="120"/>
      <c r="HVU80" s="120"/>
      <c r="HVV80" s="120"/>
      <c r="HVW80" s="120"/>
      <c r="HVX80" s="120"/>
      <c r="HVY80" s="120"/>
      <c r="HVZ80" s="120"/>
      <c r="HWA80" s="120"/>
      <c r="HWB80" s="120"/>
      <c r="HWC80" s="120"/>
      <c r="HWD80" s="120"/>
      <c r="HWE80" s="120"/>
      <c r="HWF80" s="120"/>
      <c r="HWG80" s="120"/>
      <c r="HWH80" s="120"/>
      <c r="HWI80" s="120"/>
      <c r="HWJ80" s="120"/>
      <c r="HWK80" s="120"/>
      <c r="HWL80" s="120"/>
      <c r="HWM80" s="120"/>
      <c r="HWN80" s="120"/>
      <c r="HWO80" s="120"/>
      <c r="HWP80" s="120"/>
      <c r="HWQ80" s="120"/>
      <c r="HWR80" s="120"/>
      <c r="HWS80" s="120"/>
      <c r="HWT80" s="120"/>
      <c r="HWU80" s="120"/>
      <c r="HWV80" s="120"/>
      <c r="HWW80" s="120"/>
      <c r="HWX80" s="120"/>
      <c r="HWY80" s="120"/>
      <c r="HWZ80" s="120"/>
      <c r="HXA80" s="120"/>
      <c r="HXB80" s="120"/>
      <c r="HXC80" s="120"/>
      <c r="HXD80" s="120"/>
      <c r="HXE80" s="120"/>
      <c r="HXF80" s="120"/>
      <c r="HXG80" s="120"/>
      <c r="HXH80" s="120"/>
      <c r="HXI80" s="120"/>
      <c r="HXJ80" s="120"/>
      <c r="HXK80" s="120"/>
      <c r="HXL80" s="120"/>
      <c r="HXM80" s="120"/>
      <c r="HXN80" s="120"/>
      <c r="HXO80" s="120"/>
      <c r="HXP80" s="120"/>
      <c r="HXQ80" s="120"/>
      <c r="HXR80" s="120"/>
      <c r="HXS80" s="120"/>
      <c r="HXT80" s="120"/>
      <c r="HXU80" s="120"/>
      <c r="HXV80" s="120"/>
      <c r="HXW80" s="120"/>
      <c r="HXX80" s="120"/>
      <c r="HXY80" s="120"/>
      <c r="HXZ80" s="120"/>
      <c r="HYA80" s="120"/>
      <c r="HYB80" s="120"/>
      <c r="HYC80" s="120"/>
      <c r="HYD80" s="120"/>
      <c r="HYE80" s="120"/>
      <c r="HYF80" s="120"/>
      <c r="HYG80" s="120"/>
      <c r="HYH80" s="120"/>
      <c r="HYI80" s="120"/>
      <c r="HYJ80" s="120"/>
      <c r="HYK80" s="120"/>
      <c r="HYL80" s="120"/>
      <c r="HYM80" s="120"/>
      <c r="HYN80" s="120"/>
      <c r="HYO80" s="120"/>
      <c r="HYP80" s="120"/>
      <c r="HYQ80" s="120"/>
      <c r="HYR80" s="120"/>
      <c r="HYS80" s="120"/>
      <c r="HYT80" s="120"/>
      <c r="HYU80" s="120"/>
      <c r="HYV80" s="120"/>
      <c r="HYW80" s="120"/>
      <c r="HYX80" s="120"/>
      <c r="HYY80" s="120"/>
      <c r="HYZ80" s="120"/>
      <c r="HZA80" s="120"/>
      <c r="HZB80" s="120"/>
      <c r="HZC80" s="120"/>
      <c r="HZD80" s="120"/>
      <c r="HZE80" s="120"/>
      <c r="HZF80" s="120"/>
      <c r="HZG80" s="120"/>
      <c r="HZH80" s="120"/>
      <c r="HZI80" s="120"/>
      <c r="HZJ80" s="120"/>
      <c r="HZK80" s="120"/>
      <c r="HZL80" s="120"/>
      <c r="HZM80" s="120"/>
      <c r="HZN80" s="120"/>
      <c r="HZO80" s="120"/>
      <c r="HZP80" s="120"/>
      <c r="HZQ80" s="120"/>
      <c r="HZR80" s="120"/>
      <c r="HZS80" s="120"/>
      <c r="HZT80" s="120"/>
      <c r="HZU80" s="120"/>
      <c r="HZV80" s="120"/>
      <c r="HZW80" s="120"/>
      <c r="HZX80" s="120"/>
      <c r="HZY80" s="120"/>
      <c r="HZZ80" s="120"/>
      <c r="IAA80" s="120"/>
      <c r="IAB80" s="120"/>
      <c r="IAC80" s="120"/>
      <c r="IAD80" s="120"/>
      <c r="IAE80" s="120"/>
      <c r="IAF80" s="120"/>
      <c r="IAG80" s="120"/>
      <c r="IAH80" s="120"/>
      <c r="IAI80" s="120"/>
      <c r="IAJ80" s="120"/>
      <c r="IAK80" s="120"/>
      <c r="IAL80" s="120"/>
      <c r="IAM80" s="120"/>
      <c r="IAN80" s="120"/>
      <c r="IAO80" s="120"/>
      <c r="IAP80" s="120"/>
      <c r="IAQ80" s="120"/>
      <c r="IAR80" s="120"/>
      <c r="IAS80" s="120"/>
      <c r="IAT80" s="120"/>
      <c r="IAU80" s="120"/>
      <c r="IAV80" s="120"/>
      <c r="IAW80" s="120"/>
      <c r="IAX80" s="120"/>
      <c r="IAY80" s="120"/>
      <c r="IAZ80" s="120"/>
      <c r="IBA80" s="120"/>
      <c r="IBB80" s="120"/>
      <c r="IBC80" s="120"/>
      <c r="IBD80" s="120"/>
      <c r="IBE80" s="120"/>
      <c r="IBF80" s="120"/>
      <c r="IBG80" s="120"/>
      <c r="IBH80" s="120"/>
      <c r="IBI80" s="120"/>
      <c r="IBJ80" s="120"/>
      <c r="IBK80" s="120"/>
      <c r="IBL80" s="120"/>
      <c r="IBM80" s="120"/>
      <c r="IBN80" s="120"/>
      <c r="IBO80" s="120"/>
      <c r="IBP80" s="120"/>
      <c r="IBQ80" s="120"/>
      <c r="IBR80" s="120"/>
      <c r="IBS80" s="120"/>
      <c r="IBT80" s="120"/>
      <c r="IBU80" s="120"/>
      <c r="IBV80" s="120"/>
      <c r="IBW80" s="120"/>
      <c r="IBX80" s="120"/>
      <c r="IBY80" s="120"/>
      <c r="IBZ80" s="120"/>
      <c r="ICA80" s="120"/>
      <c r="ICB80" s="120"/>
      <c r="ICC80" s="120"/>
      <c r="ICD80" s="120"/>
      <c r="ICE80" s="120"/>
      <c r="ICF80" s="120"/>
      <c r="ICG80" s="120"/>
      <c r="ICH80" s="120"/>
      <c r="ICI80" s="120"/>
      <c r="ICJ80" s="120"/>
      <c r="ICK80" s="120"/>
      <c r="ICL80" s="120"/>
      <c r="ICM80" s="120"/>
      <c r="ICN80" s="120"/>
      <c r="ICO80" s="120"/>
      <c r="ICP80" s="120"/>
      <c r="ICQ80" s="120"/>
      <c r="ICR80" s="120"/>
      <c r="ICS80" s="120"/>
      <c r="ICT80" s="120"/>
      <c r="ICU80" s="120"/>
      <c r="ICV80" s="120"/>
      <c r="ICW80" s="120"/>
      <c r="ICX80" s="120"/>
      <c r="ICY80" s="120"/>
      <c r="ICZ80" s="120"/>
      <c r="IDA80" s="120"/>
      <c r="IDB80" s="120"/>
      <c r="IDC80" s="120"/>
      <c r="IDD80" s="120"/>
      <c r="IDE80" s="120"/>
      <c r="IDF80" s="120"/>
      <c r="IDG80" s="120"/>
      <c r="IDH80" s="120"/>
      <c r="IDI80" s="120"/>
      <c r="IDJ80" s="120"/>
      <c r="IDK80" s="120"/>
      <c r="IDL80" s="120"/>
      <c r="IDM80" s="120"/>
      <c r="IDN80" s="120"/>
      <c r="IDO80" s="120"/>
      <c r="IDP80" s="120"/>
      <c r="IDQ80" s="120"/>
      <c r="IDR80" s="120"/>
      <c r="IDS80" s="120"/>
      <c r="IDT80" s="120"/>
      <c r="IDU80" s="120"/>
      <c r="IDV80" s="120"/>
      <c r="IDW80" s="120"/>
      <c r="IDX80" s="120"/>
      <c r="IDY80" s="120"/>
      <c r="IDZ80" s="120"/>
      <c r="IEA80" s="120"/>
      <c r="IEB80" s="120"/>
      <c r="IEC80" s="120"/>
      <c r="IED80" s="120"/>
      <c r="IEE80" s="120"/>
      <c r="IEF80" s="120"/>
      <c r="IEG80" s="120"/>
      <c r="IEH80" s="120"/>
      <c r="IEI80" s="120"/>
      <c r="IEJ80" s="120"/>
      <c r="IEK80" s="120"/>
      <c r="IEL80" s="120"/>
      <c r="IEM80" s="120"/>
      <c r="IEN80" s="120"/>
      <c r="IEO80" s="120"/>
      <c r="IEP80" s="120"/>
      <c r="IEQ80" s="120"/>
      <c r="IER80" s="120"/>
      <c r="IES80" s="120"/>
      <c r="IET80" s="120"/>
      <c r="IEU80" s="120"/>
      <c r="IEV80" s="120"/>
      <c r="IEW80" s="120"/>
      <c r="IEX80" s="120"/>
      <c r="IEY80" s="120"/>
      <c r="IEZ80" s="120"/>
      <c r="IFA80" s="120"/>
      <c r="IFB80" s="120"/>
      <c r="IFC80" s="120"/>
      <c r="IFD80" s="120"/>
      <c r="IFE80" s="120"/>
      <c r="IFF80" s="120"/>
      <c r="IFG80" s="120"/>
      <c r="IFH80" s="120"/>
      <c r="IFI80" s="120"/>
      <c r="IFJ80" s="120"/>
      <c r="IFK80" s="120"/>
      <c r="IFL80" s="120"/>
      <c r="IFM80" s="120"/>
      <c r="IFN80" s="120"/>
      <c r="IFO80" s="120"/>
      <c r="IFP80" s="120"/>
      <c r="IFQ80" s="120"/>
      <c r="IFR80" s="120"/>
      <c r="IFS80" s="120"/>
      <c r="IFT80" s="120"/>
      <c r="IFU80" s="120"/>
      <c r="IFV80" s="120"/>
      <c r="IFW80" s="120"/>
      <c r="IFX80" s="120"/>
      <c r="IFY80" s="120"/>
      <c r="IFZ80" s="120"/>
      <c r="IGA80" s="120"/>
      <c r="IGB80" s="120"/>
      <c r="IGC80" s="120"/>
      <c r="IGD80" s="120"/>
      <c r="IGE80" s="120"/>
      <c r="IGF80" s="120"/>
      <c r="IGG80" s="120"/>
      <c r="IGH80" s="120"/>
      <c r="IGI80" s="120"/>
      <c r="IGJ80" s="120"/>
      <c r="IGK80" s="120"/>
      <c r="IGL80" s="120"/>
      <c r="IGM80" s="120"/>
      <c r="IGN80" s="120"/>
      <c r="IGO80" s="120"/>
      <c r="IGP80" s="120"/>
      <c r="IGQ80" s="120"/>
      <c r="IGR80" s="120"/>
      <c r="IGS80" s="120"/>
      <c r="IGT80" s="120"/>
      <c r="IGU80" s="120"/>
      <c r="IGV80" s="120"/>
      <c r="IGW80" s="120"/>
      <c r="IGX80" s="120"/>
      <c r="IGY80" s="120"/>
      <c r="IGZ80" s="120"/>
      <c r="IHA80" s="120"/>
      <c r="IHB80" s="120"/>
      <c r="IHC80" s="120"/>
      <c r="IHD80" s="120"/>
      <c r="IHE80" s="120"/>
      <c r="IHF80" s="120"/>
      <c r="IHG80" s="120"/>
      <c r="IHH80" s="120"/>
      <c r="IHI80" s="120"/>
      <c r="IHJ80" s="120"/>
      <c r="IHK80" s="120"/>
      <c r="IHL80" s="120"/>
      <c r="IHM80" s="120"/>
      <c r="IHN80" s="120"/>
      <c r="IHO80" s="120"/>
      <c r="IHP80" s="120"/>
      <c r="IHQ80" s="120"/>
      <c r="IHR80" s="120"/>
      <c r="IHS80" s="120"/>
      <c r="IHT80" s="120"/>
      <c r="IHU80" s="120"/>
      <c r="IHV80" s="120"/>
      <c r="IHW80" s="120"/>
      <c r="IHX80" s="120"/>
      <c r="IHY80" s="120"/>
      <c r="IHZ80" s="120"/>
      <c r="IIA80" s="120"/>
      <c r="IIB80" s="120"/>
      <c r="IIC80" s="120"/>
      <c r="IID80" s="120"/>
      <c r="IIE80" s="120"/>
      <c r="IIF80" s="120"/>
      <c r="IIG80" s="120"/>
      <c r="IIH80" s="120"/>
      <c r="III80" s="120"/>
      <c r="IIJ80" s="120"/>
      <c r="IIK80" s="120"/>
      <c r="IIL80" s="120"/>
      <c r="IIM80" s="120"/>
      <c r="IIN80" s="120"/>
      <c r="IIO80" s="120"/>
      <c r="IIP80" s="120"/>
      <c r="IIQ80" s="120"/>
      <c r="IIR80" s="120"/>
      <c r="IIS80" s="120"/>
      <c r="IIT80" s="120"/>
      <c r="IIU80" s="120"/>
      <c r="IIV80" s="120"/>
      <c r="IIW80" s="120"/>
      <c r="IIX80" s="120"/>
      <c r="IIY80" s="120"/>
      <c r="IIZ80" s="120"/>
      <c r="IJA80" s="120"/>
      <c r="IJB80" s="120"/>
      <c r="IJC80" s="120"/>
      <c r="IJD80" s="120"/>
      <c r="IJE80" s="120"/>
      <c r="IJF80" s="120"/>
      <c r="IJG80" s="120"/>
      <c r="IJH80" s="120"/>
      <c r="IJI80" s="120"/>
      <c r="IJJ80" s="120"/>
      <c r="IJK80" s="120"/>
      <c r="IJL80" s="120"/>
      <c r="IJM80" s="120"/>
      <c r="IJN80" s="120"/>
      <c r="IJO80" s="120"/>
      <c r="IJP80" s="120"/>
      <c r="IJQ80" s="120"/>
      <c r="IJR80" s="120"/>
      <c r="IJS80" s="120"/>
      <c r="IJT80" s="120"/>
      <c r="IJU80" s="120"/>
      <c r="IJV80" s="120"/>
      <c r="IJW80" s="120"/>
      <c r="IJX80" s="120"/>
      <c r="IJY80" s="120"/>
      <c r="IJZ80" s="120"/>
      <c r="IKA80" s="120"/>
      <c r="IKB80" s="120"/>
      <c r="IKC80" s="120"/>
      <c r="IKD80" s="120"/>
      <c r="IKE80" s="120"/>
      <c r="IKF80" s="120"/>
      <c r="IKG80" s="120"/>
      <c r="IKH80" s="120"/>
      <c r="IKI80" s="120"/>
      <c r="IKJ80" s="120"/>
      <c r="IKK80" s="120"/>
      <c r="IKL80" s="120"/>
      <c r="IKM80" s="120"/>
      <c r="IKN80" s="120"/>
      <c r="IKO80" s="120"/>
      <c r="IKP80" s="120"/>
      <c r="IKQ80" s="120"/>
      <c r="IKR80" s="120"/>
      <c r="IKS80" s="120"/>
      <c r="IKT80" s="120"/>
      <c r="IKU80" s="120"/>
      <c r="IKV80" s="120"/>
      <c r="IKW80" s="120"/>
      <c r="IKX80" s="120"/>
      <c r="IKY80" s="120"/>
      <c r="IKZ80" s="120"/>
      <c r="ILA80" s="120"/>
      <c r="ILB80" s="120"/>
      <c r="ILC80" s="120"/>
      <c r="ILD80" s="120"/>
      <c r="ILE80" s="120"/>
      <c r="ILF80" s="120"/>
      <c r="ILG80" s="120"/>
      <c r="ILH80" s="120"/>
      <c r="ILI80" s="120"/>
      <c r="ILJ80" s="120"/>
      <c r="ILK80" s="120"/>
      <c r="ILL80" s="120"/>
      <c r="ILM80" s="120"/>
      <c r="ILN80" s="120"/>
      <c r="ILO80" s="120"/>
      <c r="ILP80" s="120"/>
      <c r="ILQ80" s="120"/>
      <c r="ILR80" s="120"/>
      <c r="ILS80" s="120"/>
      <c r="ILT80" s="120"/>
      <c r="ILU80" s="120"/>
      <c r="ILV80" s="120"/>
      <c r="ILW80" s="120"/>
      <c r="ILX80" s="120"/>
      <c r="ILY80" s="120"/>
      <c r="ILZ80" s="120"/>
      <c r="IMA80" s="120"/>
      <c r="IMB80" s="120"/>
      <c r="IMC80" s="120"/>
      <c r="IMD80" s="120"/>
      <c r="IME80" s="120"/>
      <c r="IMF80" s="120"/>
      <c r="IMG80" s="120"/>
      <c r="IMH80" s="120"/>
      <c r="IMI80" s="120"/>
      <c r="IMJ80" s="120"/>
      <c r="IMK80" s="120"/>
      <c r="IML80" s="120"/>
      <c r="IMM80" s="120"/>
      <c r="IMN80" s="120"/>
      <c r="IMO80" s="120"/>
      <c r="IMP80" s="120"/>
      <c r="IMQ80" s="120"/>
      <c r="IMR80" s="120"/>
      <c r="IMS80" s="120"/>
      <c r="IMT80" s="120"/>
      <c r="IMU80" s="120"/>
      <c r="IMV80" s="120"/>
      <c r="IMW80" s="120"/>
      <c r="IMX80" s="120"/>
      <c r="IMY80" s="120"/>
      <c r="IMZ80" s="120"/>
      <c r="INA80" s="120"/>
      <c r="INB80" s="120"/>
      <c r="INC80" s="120"/>
      <c r="IND80" s="120"/>
      <c r="INE80" s="120"/>
      <c r="INF80" s="120"/>
      <c r="ING80" s="120"/>
      <c r="INH80" s="120"/>
      <c r="INI80" s="120"/>
      <c r="INJ80" s="120"/>
      <c r="INK80" s="120"/>
      <c r="INL80" s="120"/>
      <c r="INM80" s="120"/>
      <c r="INN80" s="120"/>
      <c r="INO80" s="120"/>
      <c r="INP80" s="120"/>
      <c r="INQ80" s="120"/>
      <c r="INR80" s="120"/>
      <c r="INS80" s="120"/>
      <c r="INT80" s="120"/>
      <c r="INU80" s="120"/>
      <c r="INV80" s="120"/>
      <c r="INW80" s="120"/>
      <c r="INX80" s="120"/>
      <c r="INY80" s="120"/>
      <c r="INZ80" s="120"/>
      <c r="IOA80" s="120"/>
      <c r="IOB80" s="120"/>
      <c r="IOC80" s="120"/>
      <c r="IOD80" s="120"/>
      <c r="IOE80" s="120"/>
      <c r="IOF80" s="120"/>
      <c r="IOG80" s="120"/>
      <c r="IOH80" s="120"/>
      <c r="IOI80" s="120"/>
      <c r="IOJ80" s="120"/>
      <c r="IOK80" s="120"/>
      <c r="IOL80" s="120"/>
      <c r="IOM80" s="120"/>
      <c r="ION80" s="120"/>
      <c r="IOO80" s="120"/>
      <c r="IOP80" s="120"/>
      <c r="IOQ80" s="120"/>
      <c r="IOR80" s="120"/>
      <c r="IOS80" s="120"/>
      <c r="IOT80" s="120"/>
      <c r="IOU80" s="120"/>
      <c r="IOV80" s="120"/>
      <c r="IOW80" s="120"/>
      <c r="IOX80" s="120"/>
      <c r="IOY80" s="120"/>
      <c r="IOZ80" s="120"/>
      <c r="IPA80" s="120"/>
      <c r="IPB80" s="120"/>
      <c r="IPC80" s="120"/>
      <c r="IPD80" s="120"/>
      <c r="IPE80" s="120"/>
      <c r="IPF80" s="120"/>
      <c r="IPG80" s="120"/>
      <c r="IPH80" s="120"/>
      <c r="IPI80" s="120"/>
      <c r="IPJ80" s="120"/>
      <c r="IPK80" s="120"/>
      <c r="IPL80" s="120"/>
      <c r="IPM80" s="120"/>
      <c r="IPN80" s="120"/>
      <c r="IPO80" s="120"/>
      <c r="IPP80" s="120"/>
      <c r="IPQ80" s="120"/>
      <c r="IPR80" s="120"/>
      <c r="IPS80" s="120"/>
      <c r="IPT80" s="120"/>
      <c r="IPU80" s="120"/>
      <c r="IPV80" s="120"/>
      <c r="IPW80" s="120"/>
      <c r="IPX80" s="120"/>
      <c r="IPY80" s="120"/>
      <c r="IPZ80" s="120"/>
      <c r="IQA80" s="120"/>
      <c r="IQB80" s="120"/>
      <c r="IQC80" s="120"/>
      <c r="IQD80" s="120"/>
      <c r="IQE80" s="120"/>
      <c r="IQF80" s="120"/>
      <c r="IQG80" s="120"/>
      <c r="IQH80" s="120"/>
      <c r="IQI80" s="120"/>
      <c r="IQJ80" s="120"/>
      <c r="IQK80" s="120"/>
      <c r="IQL80" s="120"/>
      <c r="IQM80" s="120"/>
      <c r="IQN80" s="120"/>
      <c r="IQO80" s="120"/>
      <c r="IQP80" s="120"/>
      <c r="IQQ80" s="120"/>
      <c r="IQR80" s="120"/>
      <c r="IQS80" s="120"/>
      <c r="IQT80" s="120"/>
      <c r="IQU80" s="120"/>
      <c r="IQV80" s="120"/>
      <c r="IQW80" s="120"/>
      <c r="IQX80" s="120"/>
      <c r="IQY80" s="120"/>
      <c r="IQZ80" s="120"/>
      <c r="IRA80" s="120"/>
      <c r="IRB80" s="120"/>
      <c r="IRC80" s="120"/>
      <c r="IRD80" s="120"/>
      <c r="IRE80" s="120"/>
      <c r="IRF80" s="120"/>
      <c r="IRG80" s="120"/>
      <c r="IRH80" s="120"/>
      <c r="IRI80" s="120"/>
      <c r="IRJ80" s="120"/>
      <c r="IRK80" s="120"/>
      <c r="IRL80" s="120"/>
      <c r="IRM80" s="120"/>
      <c r="IRN80" s="120"/>
      <c r="IRO80" s="120"/>
      <c r="IRP80" s="120"/>
      <c r="IRQ80" s="120"/>
      <c r="IRR80" s="120"/>
      <c r="IRS80" s="120"/>
      <c r="IRT80" s="120"/>
      <c r="IRU80" s="120"/>
      <c r="IRV80" s="120"/>
      <c r="IRW80" s="120"/>
      <c r="IRX80" s="120"/>
      <c r="IRY80" s="120"/>
      <c r="IRZ80" s="120"/>
      <c r="ISA80" s="120"/>
      <c r="ISB80" s="120"/>
      <c r="ISC80" s="120"/>
      <c r="ISD80" s="120"/>
      <c r="ISE80" s="120"/>
      <c r="ISF80" s="120"/>
      <c r="ISG80" s="120"/>
      <c r="ISH80" s="120"/>
      <c r="ISI80" s="120"/>
      <c r="ISJ80" s="120"/>
      <c r="ISK80" s="120"/>
      <c r="ISL80" s="120"/>
      <c r="ISM80" s="120"/>
      <c r="ISN80" s="120"/>
      <c r="ISO80" s="120"/>
      <c r="ISP80" s="120"/>
      <c r="ISQ80" s="120"/>
      <c r="ISR80" s="120"/>
      <c r="ISS80" s="120"/>
      <c r="IST80" s="120"/>
      <c r="ISU80" s="120"/>
      <c r="ISV80" s="120"/>
      <c r="ISW80" s="120"/>
      <c r="ISX80" s="120"/>
      <c r="ISY80" s="120"/>
      <c r="ISZ80" s="120"/>
      <c r="ITA80" s="120"/>
      <c r="ITB80" s="120"/>
      <c r="ITC80" s="120"/>
      <c r="ITD80" s="120"/>
      <c r="ITE80" s="120"/>
      <c r="ITF80" s="120"/>
      <c r="ITG80" s="120"/>
      <c r="ITH80" s="120"/>
      <c r="ITI80" s="120"/>
      <c r="ITJ80" s="120"/>
      <c r="ITK80" s="120"/>
      <c r="ITL80" s="120"/>
      <c r="ITM80" s="120"/>
      <c r="ITN80" s="120"/>
      <c r="ITO80" s="120"/>
      <c r="ITP80" s="120"/>
      <c r="ITQ80" s="120"/>
      <c r="ITR80" s="120"/>
      <c r="ITS80" s="120"/>
      <c r="ITT80" s="120"/>
      <c r="ITU80" s="120"/>
      <c r="ITV80" s="120"/>
      <c r="ITW80" s="120"/>
      <c r="ITX80" s="120"/>
      <c r="ITY80" s="120"/>
      <c r="ITZ80" s="120"/>
      <c r="IUA80" s="120"/>
      <c r="IUB80" s="120"/>
      <c r="IUC80" s="120"/>
      <c r="IUD80" s="120"/>
      <c r="IUE80" s="120"/>
      <c r="IUF80" s="120"/>
      <c r="IUG80" s="120"/>
      <c r="IUH80" s="120"/>
      <c r="IUI80" s="120"/>
      <c r="IUJ80" s="120"/>
      <c r="IUK80" s="120"/>
      <c r="IUL80" s="120"/>
      <c r="IUM80" s="120"/>
      <c r="IUN80" s="120"/>
      <c r="IUO80" s="120"/>
      <c r="IUP80" s="120"/>
      <c r="IUQ80" s="120"/>
      <c r="IUR80" s="120"/>
      <c r="IUS80" s="120"/>
      <c r="IUT80" s="120"/>
      <c r="IUU80" s="120"/>
      <c r="IUV80" s="120"/>
      <c r="IUW80" s="120"/>
      <c r="IUX80" s="120"/>
      <c r="IUY80" s="120"/>
      <c r="IUZ80" s="120"/>
      <c r="IVA80" s="120"/>
      <c r="IVB80" s="120"/>
      <c r="IVC80" s="120"/>
      <c r="IVD80" s="120"/>
      <c r="IVE80" s="120"/>
      <c r="IVF80" s="120"/>
      <c r="IVG80" s="120"/>
      <c r="IVH80" s="120"/>
      <c r="IVI80" s="120"/>
      <c r="IVJ80" s="120"/>
      <c r="IVK80" s="120"/>
      <c r="IVL80" s="120"/>
      <c r="IVM80" s="120"/>
      <c r="IVN80" s="120"/>
      <c r="IVO80" s="120"/>
      <c r="IVP80" s="120"/>
      <c r="IVQ80" s="120"/>
      <c r="IVR80" s="120"/>
      <c r="IVS80" s="120"/>
      <c r="IVT80" s="120"/>
      <c r="IVU80" s="120"/>
      <c r="IVV80" s="120"/>
      <c r="IVW80" s="120"/>
      <c r="IVX80" s="120"/>
      <c r="IVY80" s="120"/>
      <c r="IVZ80" s="120"/>
      <c r="IWA80" s="120"/>
      <c r="IWB80" s="120"/>
      <c r="IWC80" s="120"/>
      <c r="IWD80" s="120"/>
      <c r="IWE80" s="120"/>
      <c r="IWF80" s="120"/>
      <c r="IWG80" s="120"/>
      <c r="IWH80" s="120"/>
      <c r="IWI80" s="120"/>
      <c r="IWJ80" s="120"/>
      <c r="IWK80" s="120"/>
      <c r="IWL80" s="120"/>
      <c r="IWM80" s="120"/>
      <c r="IWN80" s="120"/>
      <c r="IWO80" s="120"/>
      <c r="IWP80" s="120"/>
      <c r="IWQ80" s="120"/>
      <c r="IWR80" s="120"/>
      <c r="IWS80" s="120"/>
      <c r="IWT80" s="120"/>
      <c r="IWU80" s="120"/>
      <c r="IWV80" s="120"/>
      <c r="IWW80" s="120"/>
      <c r="IWX80" s="120"/>
      <c r="IWY80" s="120"/>
      <c r="IWZ80" s="120"/>
      <c r="IXA80" s="120"/>
      <c r="IXB80" s="120"/>
      <c r="IXC80" s="120"/>
      <c r="IXD80" s="120"/>
      <c r="IXE80" s="120"/>
      <c r="IXF80" s="120"/>
      <c r="IXG80" s="120"/>
      <c r="IXH80" s="120"/>
      <c r="IXI80" s="120"/>
      <c r="IXJ80" s="120"/>
      <c r="IXK80" s="120"/>
      <c r="IXL80" s="120"/>
      <c r="IXM80" s="120"/>
      <c r="IXN80" s="120"/>
      <c r="IXO80" s="120"/>
      <c r="IXP80" s="120"/>
      <c r="IXQ80" s="120"/>
      <c r="IXR80" s="120"/>
      <c r="IXS80" s="120"/>
      <c r="IXT80" s="120"/>
      <c r="IXU80" s="120"/>
      <c r="IXV80" s="120"/>
      <c r="IXW80" s="120"/>
      <c r="IXX80" s="120"/>
      <c r="IXY80" s="120"/>
      <c r="IXZ80" s="120"/>
      <c r="IYA80" s="120"/>
      <c r="IYB80" s="120"/>
      <c r="IYC80" s="120"/>
      <c r="IYD80" s="120"/>
      <c r="IYE80" s="120"/>
      <c r="IYF80" s="120"/>
      <c r="IYG80" s="120"/>
      <c r="IYH80" s="120"/>
      <c r="IYI80" s="120"/>
      <c r="IYJ80" s="120"/>
      <c r="IYK80" s="120"/>
      <c r="IYL80" s="120"/>
      <c r="IYM80" s="120"/>
      <c r="IYN80" s="120"/>
      <c r="IYO80" s="120"/>
      <c r="IYP80" s="120"/>
      <c r="IYQ80" s="120"/>
      <c r="IYR80" s="120"/>
      <c r="IYS80" s="120"/>
      <c r="IYT80" s="120"/>
      <c r="IYU80" s="120"/>
      <c r="IYV80" s="120"/>
      <c r="IYW80" s="120"/>
      <c r="IYX80" s="120"/>
      <c r="IYY80" s="120"/>
      <c r="IYZ80" s="120"/>
      <c r="IZA80" s="120"/>
      <c r="IZB80" s="120"/>
      <c r="IZC80" s="120"/>
      <c r="IZD80" s="120"/>
      <c r="IZE80" s="120"/>
      <c r="IZF80" s="120"/>
      <c r="IZG80" s="120"/>
      <c r="IZH80" s="120"/>
      <c r="IZI80" s="120"/>
      <c r="IZJ80" s="120"/>
      <c r="IZK80" s="120"/>
      <c r="IZL80" s="120"/>
      <c r="IZM80" s="120"/>
      <c r="IZN80" s="120"/>
      <c r="IZO80" s="120"/>
      <c r="IZP80" s="120"/>
      <c r="IZQ80" s="120"/>
      <c r="IZR80" s="120"/>
      <c r="IZS80" s="120"/>
      <c r="IZT80" s="120"/>
      <c r="IZU80" s="120"/>
      <c r="IZV80" s="120"/>
      <c r="IZW80" s="120"/>
      <c r="IZX80" s="120"/>
      <c r="IZY80" s="120"/>
      <c r="IZZ80" s="120"/>
      <c r="JAA80" s="120"/>
      <c r="JAB80" s="120"/>
      <c r="JAC80" s="120"/>
      <c r="JAD80" s="120"/>
      <c r="JAE80" s="120"/>
      <c r="JAF80" s="120"/>
      <c r="JAG80" s="120"/>
      <c r="JAH80" s="120"/>
      <c r="JAI80" s="120"/>
      <c r="JAJ80" s="120"/>
      <c r="JAK80" s="120"/>
      <c r="JAL80" s="120"/>
      <c r="JAM80" s="120"/>
      <c r="JAN80" s="120"/>
      <c r="JAO80" s="120"/>
      <c r="JAP80" s="120"/>
      <c r="JAQ80" s="120"/>
      <c r="JAR80" s="120"/>
      <c r="JAS80" s="120"/>
      <c r="JAT80" s="120"/>
      <c r="JAU80" s="120"/>
      <c r="JAV80" s="120"/>
      <c r="JAW80" s="120"/>
      <c r="JAX80" s="120"/>
      <c r="JAY80" s="120"/>
      <c r="JAZ80" s="120"/>
      <c r="JBA80" s="120"/>
      <c r="JBB80" s="120"/>
      <c r="JBC80" s="120"/>
      <c r="JBD80" s="120"/>
      <c r="JBE80" s="120"/>
      <c r="JBF80" s="120"/>
      <c r="JBG80" s="120"/>
      <c r="JBH80" s="120"/>
      <c r="JBI80" s="120"/>
      <c r="JBJ80" s="120"/>
      <c r="JBK80" s="120"/>
      <c r="JBL80" s="120"/>
      <c r="JBM80" s="120"/>
      <c r="JBN80" s="120"/>
      <c r="JBO80" s="120"/>
      <c r="JBP80" s="120"/>
      <c r="JBQ80" s="120"/>
      <c r="JBR80" s="120"/>
      <c r="JBS80" s="120"/>
      <c r="JBT80" s="120"/>
      <c r="JBU80" s="120"/>
      <c r="JBV80" s="120"/>
      <c r="JBW80" s="120"/>
      <c r="JBX80" s="120"/>
      <c r="JBY80" s="120"/>
      <c r="JBZ80" s="120"/>
      <c r="JCA80" s="120"/>
      <c r="JCB80" s="120"/>
      <c r="JCC80" s="120"/>
      <c r="JCD80" s="120"/>
      <c r="JCE80" s="120"/>
      <c r="JCF80" s="120"/>
      <c r="JCG80" s="120"/>
      <c r="JCH80" s="120"/>
      <c r="JCI80" s="120"/>
      <c r="JCJ80" s="120"/>
      <c r="JCK80" s="120"/>
      <c r="JCL80" s="120"/>
      <c r="JCM80" s="120"/>
      <c r="JCN80" s="120"/>
      <c r="JCO80" s="120"/>
      <c r="JCP80" s="120"/>
      <c r="JCQ80" s="120"/>
      <c r="JCR80" s="120"/>
      <c r="JCS80" s="120"/>
      <c r="JCT80" s="120"/>
      <c r="JCU80" s="120"/>
      <c r="JCV80" s="120"/>
      <c r="JCW80" s="120"/>
      <c r="JCX80" s="120"/>
      <c r="JCY80" s="120"/>
      <c r="JCZ80" s="120"/>
      <c r="JDA80" s="120"/>
      <c r="JDB80" s="120"/>
      <c r="JDC80" s="120"/>
      <c r="JDD80" s="120"/>
      <c r="JDE80" s="120"/>
      <c r="JDF80" s="120"/>
      <c r="JDG80" s="120"/>
      <c r="JDH80" s="120"/>
      <c r="JDI80" s="120"/>
      <c r="JDJ80" s="120"/>
      <c r="JDK80" s="120"/>
      <c r="JDL80" s="120"/>
      <c r="JDM80" s="120"/>
      <c r="JDN80" s="120"/>
      <c r="JDO80" s="120"/>
      <c r="JDP80" s="120"/>
      <c r="JDQ80" s="120"/>
      <c r="JDR80" s="120"/>
      <c r="JDS80" s="120"/>
      <c r="JDT80" s="120"/>
      <c r="JDU80" s="120"/>
      <c r="JDV80" s="120"/>
      <c r="JDW80" s="120"/>
      <c r="JDX80" s="120"/>
      <c r="JDY80" s="120"/>
      <c r="JDZ80" s="120"/>
      <c r="JEA80" s="120"/>
      <c r="JEB80" s="120"/>
      <c r="JEC80" s="120"/>
      <c r="JED80" s="120"/>
      <c r="JEE80" s="120"/>
      <c r="JEF80" s="120"/>
      <c r="JEG80" s="120"/>
      <c r="JEH80" s="120"/>
      <c r="JEI80" s="120"/>
      <c r="JEJ80" s="120"/>
      <c r="JEK80" s="120"/>
      <c r="JEL80" s="120"/>
      <c r="JEM80" s="120"/>
      <c r="JEN80" s="120"/>
      <c r="JEO80" s="120"/>
      <c r="JEP80" s="120"/>
      <c r="JEQ80" s="120"/>
      <c r="JER80" s="120"/>
      <c r="JES80" s="120"/>
      <c r="JET80" s="120"/>
      <c r="JEU80" s="120"/>
      <c r="JEV80" s="120"/>
      <c r="JEW80" s="120"/>
      <c r="JEX80" s="120"/>
      <c r="JEY80" s="120"/>
      <c r="JEZ80" s="120"/>
      <c r="JFA80" s="120"/>
      <c r="JFB80" s="120"/>
      <c r="JFC80" s="120"/>
      <c r="JFD80" s="120"/>
      <c r="JFE80" s="120"/>
      <c r="JFF80" s="120"/>
      <c r="JFG80" s="120"/>
      <c r="JFH80" s="120"/>
      <c r="JFI80" s="120"/>
      <c r="JFJ80" s="120"/>
      <c r="JFK80" s="120"/>
      <c r="JFL80" s="120"/>
      <c r="JFM80" s="120"/>
      <c r="JFN80" s="120"/>
      <c r="JFO80" s="120"/>
      <c r="JFP80" s="120"/>
      <c r="JFQ80" s="120"/>
      <c r="JFR80" s="120"/>
      <c r="JFS80" s="120"/>
      <c r="JFT80" s="120"/>
      <c r="JFU80" s="120"/>
      <c r="JFV80" s="120"/>
      <c r="JFW80" s="120"/>
      <c r="JFX80" s="120"/>
      <c r="JFY80" s="120"/>
      <c r="JFZ80" s="120"/>
      <c r="JGA80" s="120"/>
      <c r="JGB80" s="120"/>
      <c r="JGC80" s="120"/>
      <c r="JGD80" s="120"/>
      <c r="JGE80" s="120"/>
      <c r="JGF80" s="120"/>
      <c r="JGG80" s="120"/>
      <c r="JGH80" s="120"/>
      <c r="JGI80" s="120"/>
      <c r="JGJ80" s="120"/>
      <c r="JGK80" s="120"/>
      <c r="JGL80" s="120"/>
      <c r="JGM80" s="120"/>
      <c r="JGN80" s="120"/>
      <c r="JGO80" s="120"/>
      <c r="JGP80" s="120"/>
      <c r="JGQ80" s="120"/>
      <c r="JGR80" s="120"/>
      <c r="JGS80" s="120"/>
      <c r="JGT80" s="120"/>
      <c r="JGU80" s="120"/>
      <c r="JGV80" s="120"/>
      <c r="JGW80" s="120"/>
      <c r="JGX80" s="120"/>
      <c r="JGY80" s="120"/>
      <c r="JGZ80" s="120"/>
      <c r="JHA80" s="120"/>
      <c r="JHB80" s="120"/>
      <c r="JHC80" s="120"/>
      <c r="JHD80" s="120"/>
      <c r="JHE80" s="120"/>
      <c r="JHF80" s="120"/>
      <c r="JHG80" s="120"/>
      <c r="JHH80" s="120"/>
      <c r="JHI80" s="120"/>
      <c r="JHJ80" s="120"/>
      <c r="JHK80" s="120"/>
      <c r="JHL80" s="120"/>
      <c r="JHM80" s="120"/>
      <c r="JHN80" s="120"/>
      <c r="JHO80" s="120"/>
      <c r="JHP80" s="120"/>
      <c r="JHQ80" s="120"/>
      <c r="JHR80" s="120"/>
      <c r="JHS80" s="120"/>
      <c r="JHT80" s="120"/>
      <c r="JHU80" s="120"/>
      <c r="JHV80" s="120"/>
      <c r="JHW80" s="120"/>
      <c r="JHX80" s="120"/>
      <c r="JHY80" s="120"/>
      <c r="JHZ80" s="120"/>
      <c r="JIA80" s="120"/>
      <c r="JIB80" s="120"/>
      <c r="JIC80" s="120"/>
      <c r="JID80" s="120"/>
      <c r="JIE80" s="120"/>
      <c r="JIF80" s="120"/>
      <c r="JIG80" s="120"/>
      <c r="JIH80" s="120"/>
      <c r="JII80" s="120"/>
      <c r="JIJ80" s="120"/>
      <c r="JIK80" s="120"/>
      <c r="JIL80" s="120"/>
      <c r="JIM80" s="120"/>
      <c r="JIN80" s="120"/>
      <c r="JIO80" s="120"/>
      <c r="JIP80" s="120"/>
      <c r="JIQ80" s="120"/>
      <c r="JIR80" s="120"/>
      <c r="JIS80" s="120"/>
      <c r="JIT80" s="120"/>
      <c r="JIU80" s="120"/>
      <c r="JIV80" s="120"/>
      <c r="JIW80" s="120"/>
      <c r="JIX80" s="120"/>
      <c r="JIY80" s="120"/>
      <c r="JIZ80" s="120"/>
      <c r="JJA80" s="120"/>
      <c r="JJB80" s="120"/>
      <c r="JJC80" s="120"/>
      <c r="JJD80" s="120"/>
      <c r="JJE80" s="120"/>
      <c r="JJF80" s="120"/>
      <c r="JJG80" s="120"/>
      <c r="JJH80" s="120"/>
      <c r="JJI80" s="120"/>
      <c r="JJJ80" s="120"/>
      <c r="JJK80" s="120"/>
      <c r="JJL80" s="120"/>
      <c r="JJM80" s="120"/>
      <c r="JJN80" s="120"/>
      <c r="JJO80" s="120"/>
      <c r="JJP80" s="120"/>
      <c r="JJQ80" s="120"/>
      <c r="JJR80" s="120"/>
      <c r="JJS80" s="120"/>
      <c r="JJT80" s="120"/>
      <c r="JJU80" s="120"/>
      <c r="JJV80" s="120"/>
      <c r="JJW80" s="120"/>
      <c r="JJX80" s="120"/>
      <c r="JJY80" s="120"/>
      <c r="JJZ80" s="120"/>
      <c r="JKA80" s="120"/>
      <c r="JKB80" s="120"/>
      <c r="JKC80" s="120"/>
      <c r="JKD80" s="120"/>
      <c r="JKE80" s="120"/>
      <c r="JKF80" s="120"/>
      <c r="JKG80" s="120"/>
      <c r="JKH80" s="120"/>
      <c r="JKI80" s="120"/>
      <c r="JKJ80" s="120"/>
      <c r="JKK80" s="120"/>
      <c r="JKL80" s="120"/>
      <c r="JKM80" s="120"/>
      <c r="JKN80" s="120"/>
      <c r="JKO80" s="120"/>
      <c r="JKP80" s="120"/>
      <c r="JKQ80" s="120"/>
      <c r="JKR80" s="120"/>
      <c r="JKS80" s="120"/>
      <c r="JKT80" s="120"/>
      <c r="JKU80" s="120"/>
      <c r="JKV80" s="120"/>
      <c r="JKW80" s="120"/>
      <c r="JKX80" s="120"/>
      <c r="JKY80" s="120"/>
      <c r="JKZ80" s="120"/>
      <c r="JLA80" s="120"/>
      <c r="JLB80" s="120"/>
      <c r="JLC80" s="120"/>
      <c r="JLD80" s="120"/>
      <c r="JLE80" s="120"/>
      <c r="JLF80" s="120"/>
      <c r="JLG80" s="120"/>
      <c r="JLH80" s="120"/>
      <c r="JLI80" s="120"/>
      <c r="JLJ80" s="120"/>
      <c r="JLK80" s="120"/>
      <c r="JLL80" s="120"/>
      <c r="JLM80" s="120"/>
      <c r="JLN80" s="120"/>
      <c r="JLO80" s="120"/>
      <c r="JLP80" s="120"/>
      <c r="JLQ80" s="120"/>
      <c r="JLR80" s="120"/>
      <c r="JLS80" s="120"/>
      <c r="JLT80" s="120"/>
      <c r="JLU80" s="120"/>
      <c r="JLV80" s="120"/>
      <c r="JLW80" s="120"/>
      <c r="JLX80" s="120"/>
      <c r="JLY80" s="120"/>
      <c r="JLZ80" s="120"/>
      <c r="JMA80" s="120"/>
      <c r="JMB80" s="120"/>
      <c r="JMC80" s="120"/>
      <c r="JMD80" s="120"/>
      <c r="JME80" s="120"/>
      <c r="JMF80" s="120"/>
      <c r="JMG80" s="120"/>
      <c r="JMH80" s="120"/>
      <c r="JMI80" s="120"/>
      <c r="JMJ80" s="120"/>
      <c r="JMK80" s="120"/>
      <c r="JML80" s="120"/>
      <c r="JMM80" s="120"/>
      <c r="JMN80" s="120"/>
      <c r="JMO80" s="120"/>
      <c r="JMP80" s="120"/>
      <c r="JMQ80" s="120"/>
      <c r="JMR80" s="120"/>
      <c r="JMS80" s="120"/>
      <c r="JMT80" s="120"/>
      <c r="JMU80" s="120"/>
      <c r="JMV80" s="120"/>
      <c r="JMW80" s="120"/>
      <c r="JMX80" s="120"/>
      <c r="JMY80" s="120"/>
      <c r="JMZ80" s="120"/>
      <c r="JNA80" s="120"/>
      <c r="JNB80" s="120"/>
      <c r="JNC80" s="120"/>
      <c r="JND80" s="120"/>
      <c r="JNE80" s="120"/>
      <c r="JNF80" s="120"/>
      <c r="JNG80" s="120"/>
      <c r="JNH80" s="120"/>
      <c r="JNI80" s="120"/>
      <c r="JNJ80" s="120"/>
      <c r="JNK80" s="120"/>
      <c r="JNL80" s="120"/>
      <c r="JNM80" s="120"/>
      <c r="JNN80" s="120"/>
      <c r="JNO80" s="120"/>
      <c r="JNP80" s="120"/>
      <c r="JNQ80" s="120"/>
      <c r="JNR80" s="120"/>
      <c r="JNS80" s="120"/>
      <c r="JNT80" s="120"/>
      <c r="JNU80" s="120"/>
      <c r="JNV80" s="120"/>
      <c r="JNW80" s="120"/>
      <c r="JNX80" s="120"/>
      <c r="JNY80" s="120"/>
      <c r="JNZ80" s="120"/>
      <c r="JOA80" s="120"/>
      <c r="JOB80" s="120"/>
      <c r="JOC80" s="120"/>
      <c r="JOD80" s="120"/>
      <c r="JOE80" s="120"/>
      <c r="JOF80" s="120"/>
      <c r="JOG80" s="120"/>
      <c r="JOH80" s="120"/>
      <c r="JOI80" s="120"/>
      <c r="JOJ80" s="120"/>
      <c r="JOK80" s="120"/>
      <c r="JOL80" s="120"/>
      <c r="JOM80" s="120"/>
      <c r="JON80" s="120"/>
      <c r="JOO80" s="120"/>
      <c r="JOP80" s="120"/>
      <c r="JOQ80" s="120"/>
      <c r="JOR80" s="120"/>
      <c r="JOS80" s="120"/>
      <c r="JOT80" s="120"/>
      <c r="JOU80" s="120"/>
      <c r="JOV80" s="120"/>
      <c r="JOW80" s="120"/>
      <c r="JOX80" s="120"/>
      <c r="JOY80" s="120"/>
      <c r="JOZ80" s="120"/>
      <c r="JPA80" s="120"/>
      <c r="JPB80" s="120"/>
      <c r="JPC80" s="120"/>
      <c r="JPD80" s="120"/>
      <c r="JPE80" s="120"/>
      <c r="JPF80" s="120"/>
      <c r="JPG80" s="120"/>
      <c r="JPH80" s="120"/>
      <c r="JPI80" s="120"/>
      <c r="JPJ80" s="120"/>
      <c r="JPK80" s="120"/>
      <c r="JPL80" s="120"/>
      <c r="JPM80" s="120"/>
      <c r="JPN80" s="120"/>
      <c r="JPO80" s="120"/>
      <c r="JPP80" s="120"/>
      <c r="JPQ80" s="120"/>
      <c r="JPR80" s="120"/>
      <c r="JPS80" s="120"/>
      <c r="JPT80" s="120"/>
      <c r="JPU80" s="120"/>
      <c r="JPV80" s="120"/>
      <c r="JPW80" s="120"/>
      <c r="JPX80" s="120"/>
      <c r="JPY80" s="120"/>
      <c r="JPZ80" s="120"/>
      <c r="JQA80" s="120"/>
      <c r="JQB80" s="120"/>
      <c r="JQC80" s="120"/>
      <c r="JQD80" s="120"/>
      <c r="JQE80" s="120"/>
      <c r="JQF80" s="120"/>
      <c r="JQG80" s="120"/>
      <c r="JQH80" s="120"/>
      <c r="JQI80" s="120"/>
      <c r="JQJ80" s="120"/>
      <c r="JQK80" s="120"/>
      <c r="JQL80" s="120"/>
      <c r="JQM80" s="120"/>
      <c r="JQN80" s="120"/>
      <c r="JQO80" s="120"/>
      <c r="JQP80" s="120"/>
      <c r="JQQ80" s="120"/>
      <c r="JQR80" s="120"/>
      <c r="JQS80" s="120"/>
      <c r="JQT80" s="120"/>
      <c r="JQU80" s="120"/>
      <c r="JQV80" s="120"/>
      <c r="JQW80" s="120"/>
      <c r="JQX80" s="120"/>
      <c r="JQY80" s="120"/>
      <c r="JQZ80" s="120"/>
      <c r="JRA80" s="120"/>
      <c r="JRB80" s="120"/>
      <c r="JRC80" s="120"/>
      <c r="JRD80" s="120"/>
      <c r="JRE80" s="120"/>
      <c r="JRF80" s="120"/>
      <c r="JRG80" s="120"/>
      <c r="JRH80" s="120"/>
      <c r="JRI80" s="120"/>
      <c r="JRJ80" s="120"/>
      <c r="JRK80" s="120"/>
      <c r="JRL80" s="120"/>
      <c r="JRM80" s="120"/>
      <c r="JRN80" s="120"/>
      <c r="JRO80" s="120"/>
      <c r="JRP80" s="120"/>
      <c r="JRQ80" s="120"/>
      <c r="JRR80" s="120"/>
      <c r="JRS80" s="120"/>
      <c r="JRT80" s="120"/>
      <c r="JRU80" s="120"/>
      <c r="JRV80" s="120"/>
      <c r="JRW80" s="120"/>
      <c r="JRX80" s="120"/>
      <c r="JRY80" s="120"/>
      <c r="JRZ80" s="120"/>
      <c r="JSA80" s="120"/>
      <c r="JSB80" s="120"/>
      <c r="JSC80" s="120"/>
      <c r="JSD80" s="120"/>
      <c r="JSE80" s="120"/>
      <c r="JSF80" s="120"/>
      <c r="JSG80" s="120"/>
      <c r="JSH80" s="120"/>
      <c r="JSI80" s="120"/>
      <c r="JSJ80" s="120"/>
      <c r="JSK80" s="120"/>
      <c r="JSL80" s="120"/>
      <c r="JSM80" s="120"/>
      <c r="JSN80" s="120"/>
      <c r="JSO80" s="120"/>
      <c r="JSP80" s="120"/>
      <c r="JSQ80" s="120"/>
      <c r="JSR80" s="120"/>
      <c r="JSS80" s="120"/>
      <c r="JST80" s="120"/>
      <c r="JSU80" s="120"/>
      <c r="JSV80" s="120"/>
      <c r="JSW80" s="120"/>
      <c r="JSX80" s="120"/>
      <c r="JSY80" s="120"/>
      <c r="JSZ80" s="120"/>
      <c r="JTA80" s="120"/>
      <c r="JTB80" s="120"/>
      <c r="JTC80" s="120"/>
      <c r="JTD80" s="120"/>
      <c r="JTE80" s="120"/>
      <c r="JTF80" s="120"/>
      <c r="JTG80" s="120"/>
      <c r="JTH80" s="120"/>
      <c r="JTI80" s="120"/>
      <c r="JTJ80" s="120"/>
      <c r="JTK80" s="120"/>
      <c r="JTL80" s="120"/>
      <c r="JTM80" s="120"/>
      <c r="JTN80" s="120"/>
      <c r="JTO80" s="120"/>
      <c r="JTP80" s="120"/>
      <c r="JTQ80" s="120"/>
      <c r="JTR80" s="120"/>
      <c r="JTS80" s="120"/>
      <c r="JTT80" s="120"/>
      <c r="JTU80" s="120"/>
      <c r="JTV80" s="120"/>
      <c r="JTW80" s="120"/>
      <c r="JTX80" s="120"/>
      <c r="JTY80" s="120"/>
      <c r="JTZ80" s="120"/>
      <c r="JUA80" s="120"/>
      <c r="JUB80" s="120"/>
      <c r="JUC80" s="120"/>
      <c r="JUD80" s="120"/>
      <c r="JUE80" s="120"/>
      <c r="JUF80" s="120"/>
      <c r="JUG80" s="120"/>
      <c r="JUH80" s="120"/>
      <c r="JUI80" s="120"/>
      <c r="JUJ80" s="120"/>
      <c r="JUK80" s="120"/>
      <c r="JUL80" s="120"/>
      <c r="JUM80" s="120"/>
      <c r="JUN80" s="120"/>
      <c r="JUO80" s="120"/>
      <c r="JUP80" s="120"/>
      <c r="JUQ80" s="120"/>
      <c r="JUR80" s="120"/>
      <c r="JUS80" s="120"/>
      <c r="JUT80" s="120"/>
      <c r="JUU80" s="120"/>
      <c r="JUV80" s="120"/>
      <c r="JUW80" s="120"/>
      <c r="JUX80" s="120"/>
      <c r="JUY80" s="120"/>
      <c r="JUZ80" s="120"/>
      <c r="JVA80" s="120"/>
      <c r="JVB80" s="120"/>
      <c r="JVC80" s="120"/>
      <c r="JVD80" s="120"/>
      <c r="JVE80" s="120"/>
      <c r="JVF80" s="120"/>
      <c r="JVG80" s="120"/>
      <c r="JVH80" s="120"/>
      <c r="JVI80" s="120"/>
      <c r="JVJ80" s="120"/>
      <c r="JVK80" s="120"/>
      <c r="JVL80" s="120"/>
      <c r="JVM80" s="120"/>
      <c r="JVN80" s="120"/>
      <c r="JVO80" s="120"/>
      <c r="JVP80" s="120"/>
      <c r="JVQ80" s="120"/>
      <c r="JVR80" s="120"/>
      <c r="JVS80" s="120"/>
      <c r="JVT80" s="120"/>
      <c r="JVU80" s="120"/>
      <c r="JVV80" s="120"/>
      <c r="JVW80" s="120"/>
      <c r="JVX80" s="120"/>
      <c r="JVY80" s="120"/>
      <c r="JVZ80" s="120"/>
      <c r="JWA80" s="120"/>
      <c r="JWB80" s="120"/>
      <c r="JWC80" s="120"/>
      <c r="JWD80" s="120"/>
      <c r="JWE80" s="120"/>
      <c r="JWF80" s="120"/>
      <c r="JWG80" s="120"/>
      <c r="JWH80" s="120"/>
      <c r="JWI80" s="120"/>
      <c r="JWJ80" s="120"/>
      <c r="JWK80" s="120"/>
      <c r="JWL80" s="120"/>
      <c r="JWM80" s="120"/>
      <c r="JWN80" s="120"/>
      <c r="JWO80" s="120"/>
      <c r="JWP80" s="120"/>
      <c r="JWQ80" s="120"/>
      <c r="JWR80" s="120"/>
      <c r="JWS80" s="120"/>
      <c r="JWT80" s="120"/>
      <c r="JWU80" s="120"/>
      <c r="JWV80" s="120"/>
      <c r="JWW80" s="120"/>
      <c r="JWX80" s="120"/>
      <c r="JWY80" s="120"/>
      <c r="JWZ80" s="120"/>
      <c r="JXA80" s="120"/>
      <c r="JXB80" s="120"/>
      <c r="JXC80" s="120"/>
      <c r="JXD80" s="120"/>
      <c r="JXE80" s="120"/>
      <c r="JXF80" s="120"/>
      <c r="JXG80" s="120"/>
      <c r="JXH80" s="120"/>
      <c r="JXI80" s="120"/>
      <c r="JXJ80" s="120"/>
      <c r="JXK80" s="120"/>
      <c r="JXL80" s="120"/>
      <c r="JXM80" s="120"/>
      <c r="JXN80" s="120"/>
      <c r="JXO80" s="120"/>
      <c r="JXP80" s="120"/>
      <c r="JXQ80" s="120"/>
      <c r="JXR80" s="120"/>
      <c r="JXS80" s="120"/>
      <c r="JXT80" s="120"/>
      <c r="JXU80" s="120"/>
      <c r="JXV80" s="120"/>
      <c r="JXW80" s="120"/>
      <c r="JXX80" s="120"/>
      <c r="JXY80" s="120"/>
      <c r="JXZ80" s="120"/>
      <c r="JYA80" s="120"/>
      <c r="JYB80" s="120"/>
      <c r="JYC80" s="120"/>
      <c r="JYD80" s="120"/>
      <c r="JYE80" s="120"/>
      <c r="JYF80" s="120"/>
      <c r="JYG80" s="120"/>
      <c r="JYH80" s="120"/>
      <c r="JYI80" s="120"/>
      <c r="JYJ80" s="120"/>
      <c r="JYK80" s="120"/>
      <c r="JYL80" s="120"/>
      <c r="JYM80" s="120"/>
      <c r="JYN80" s="120"/>
      <c r="JYO80" s="120"/>
      <c r="JYP80" s="120"/>
      <c r="JYQ80" s="120"/>
      <c r="JYR80" s="120"/>
      <c r="JYS80" s="120"/>
      <c r="JYT80" s="120"/>
      <c r="JYU80" s="120"/>
      <c r="JYV80" s="120"/>
      <c r="JYW80" s="120"/>
      <c r="JYX80" s="120"/>
      <c r="JYY80" s="120"/>
      <c r="JYZ80" s="120"/>
      <c r="JZA80" s="120"/>
      <c r="JZB80" s="120"/>
      <c r="JZC80" s="120"/>
      <c r="JZD80" s="120"/>
      <c r="JZE80" s="120"/>
      <c r="JZF80" s="120"/>
      <c r="JZG80" s="120"/>
      <c r="JZH80" s="120"/>
      <c r="JZI80" s="120"/>
      <c r="JZJ80" s="120"/>
      <c r="JZK80" s="120"/>
      <c r="JZL80" s="120"/>
      <c r="JZM80" s="120"/>
      <c r="JZN80" s="120"/>
      <c r="JZO80" s="120"/>
      <c r="JZP80" s="120"/>
      <c r="JZQ80" s="120"/>
      <c r="JZR80" s="120"/>
      <c r="JZS80" s="120"/>
      <c r="JZT80" s="120"/>
      <c r="JZU80" s="120"/>
      <c r="JZV80" s="120"/>
      <c r="JZW80" s="120"/>
      <c r="JZX80" s="120"/>
      <c r="JZY80" s="120"/>
      <c r="JZZ80" s="120"/>
      <c r="KAA80" s="120"/>
      <c r="KAB80" s="120"/>
      <c r="KAC80" s="120"/>
      <c r="KAD80" s="120"/>
      <c r="KAE80" s="120"/>
      <c r="KAF80" s="120"/>
      <c r="KAG80" s="120"/>
      <c r="KAH80" s="120"/>
      <c r="KAI80" s="120"/>
      <c r="KAJ80" s="120"/>
      <c r="KAK80" s="120"/>
      <c r="KAL80" s="120"/>
      <c r="KAM80" s="120"/>
      <c r="KAN80" s="120"/>
      <c r="KAO80" s="120"/>
      <c r="KAP80" s="120"/>
      <c r="KAQ80" s="120"/>
      <c r="KAR80" s="120"/>
      <c r="KAS80" s="120"/>
      <c r="KAT80" s="120"/>
      <c r="KAU80" s="120"/>
      <c r="KAV80" s="120"/>
      <c r="KAW80" s="120"/>
      <c r="KAX80" s="120"/>
      <c r="KAY80" s="120"/>
      <c r="KAZ80" s="120"/>
      <c r="KBA80" s="120"/>
      <c r="KBB80" s="120"/>
      <c r="KBC80" s="120"/>
      <c r="KBD80" s="120"/>
      <c r="KBE80" s="120"/>
      <c r="KBF80" s="120"/>
      <c r="KBG80" s="120"/>
      <c r="KBH80" s="120"/>
      <c r="KBI80" s="120"/>
      <c r="KBJ80" s="120"/>
      <c r="KBK80" s="120"/>
      <c r="KBL80" s="120"/>
      <c r="KBM80" s="120"/>
      <c r="KBN80" s="120"/>
      <c r="KBO80" s="120"/>
      <c r="KBP80" s="120"/>
      <c r="KBQ80" s="120"/>
      <c r="KBR80" s="120"/>
      <c r="KBS80" s="120"/>
      <c r="KBT80" s="120"/>
      <c r="KBU80" s="120"/>
      <c r="KBV80" s="120"/>
      <c r="KBW80" s="120"/>
      <c r="KBX80" s="120"/>
      <c r="KBY80" s="120"/>
      <c r="KBZ80" s="120"/>
      <c r="KCA80" s="120"/>
      <c r="KCB80" s="120"/>
      <c r="KCC80" s="120"/>
      <c r="KCD80" s="120"/>
      <c r="KCE80" s="120"/>
      <c r="KCF80" s="120"/>
      <c r="KCG80" s="120"/>
      <c r="KCH80" s="120"/>
      <c r="KCI80" s="120"/>
      <c r="KCJ80" s="120"/>
      <c r="KCK80" s="120"/>
      <c r="KCL80" s="120"/>
      <c r="KCM80" s="120"/>
      <c r="KCN80" s="120"/>
      <c r="KCO80" s="120"/>
      <c r="KCP80" s="120"/>
      <c r="KCQ80" s="120"/>
      <c r="KCR80" s="120"/>
      <c r="KCS80" s="120"/>
      <c r="KCT80" s="120"/>
      <c r="KCU80" s="120"/>
      <c r="KCV80" s="120"/>
      <c r="KCW80" s="120"/>
      <c r="KCX80" s="120"/>
      <c r="KCY80" s="120"/>
      <c r="KCZ80" s="120"/>
      <c r="KDA80" s="120"/>
      <c r="KDB80" s="120"/>
      <c r="KDC80" s="120"/>
      <c r="KDD80" s="120"/>
      <c r="KDE80" s="120"/>
      <c r="KDF80" s="120"/>
      <c r="KDG80" s="120"/>
      <c r="KDH80" s="120"/>
      <c r="KDI80" s="120"/>
      <c r="KDJ80" s="120"/>
      <c r="KDK80" s="120"/>
      <c r="KDL80" s="120"/>
      <c r="KDM80" s="120"/>
      <c r="KDN80" s="120"/>
      <c r="KDO80" s="120"/>
      <c r="KDP80" s="120"/>
      <c r="KDQ80" s="120"/>
      <c r="KDR80" s="120"/>
      <c r="KDS80" s="120"/>
      <c r="KDT80" s="120"/>
      <c r="KDU80" s="120"/>
      <c r="KDV80" s="120"/>
      <c r="KDW80" s="120"/>
      <c r="KDX80" s="120"/>
      <c r="KDY80" s="120"/>
      <c r="KDZ80" s="120"/>
      <c r="KEA80" s="120"/>
      <c r="KEB80" s="120"/>
      <c r="KEC80" s="120"/>
      <c r="KED80" s="120"/>
      <c r="KEE80" s="120"/>
      <c r="KEF80" s="120"/>
      <c r="KEG80" s="120"/>
      <c r="KEH80" s="120"/>
      <c r="KEI80" s="120"/>
      <c r="KEJ80" s="120"/>
      <c r="KEK80" s="120"/>
      <c r="KEL80" s="120"/>
      <c r="KEM80" s="120"/>
      <c r="KEN80" s="120"/>
      <c r="KEO80" s="120"/>
      <c r="KEP80" s="120"/>
      <c r="KEQ80" s="120"/>
      <c r="KER80" s="120"/>
      <c r="KES80" s="120"/>
      <c r="KET80" s="120"/>
      <c r="KEU80" s="120"/>
      <c r="KEV80" s="120"/>
      <c r="KEW80" s="120"/>
      <c r="KEX80" s="120"/>
      <c r="KEY80" s="120"/>
      <c r="KEZ80" s="120"/>
      <c r="KFA80" s="120"/>
      <c r="KFB80" s="120"/>
      <c r="KFC80" s="120"/>
      <c r="KFD80" s="120"/>
      <c r="KFE80" s="120"/>
      <c r="KFF80" s="120"/>
      <c r="KFG80" s="120"/>
      <c r="KFH80" s="120"/>
      <c r="KFI80" s="120"/>
      <c r="KFJ80" s="120"/>
      <c r="KFK80" s="120"/>
      <c r="KFL80" s="120"/>
      <c r="KFM80" s="120"/>
      <c r="KFN80" s="120"/>
      <c r="KFO80" s="120"/>
      <c r="KFP80" s="120"/>
      <c r="KFQ80" s="120"/>
      <c r="KFR80" s="120"/>
      <c r="KFS80" s="120"/>
      <c r="KFT80" s="120"/>
      <c r="KFU80" s="120"/>
      <c r="KFV80" s="120"/>
      <c r="KFW80" s="120"/>
      <c r="KFX80" s="120"/>
      <c r="KFY80" s="120"/>
      <c r="KFZ80" s="120"/>
      <c r="KGA80" s="120"/>
      <c r="KGB80" s="120"/>
      <c r="KGC80" s="120"/>
      <c r="KGD80" s="120"/>
      <c r="KGE80" s="120"/>
      <c r="KGF80" s="120"/>
      <c r="KGG80" s="120"/>
      <c r="KGH80" s="120"/>
      <c r="KGI80" s="120"/>
      <c r="KGJ80" s="120"/>
      <c r="KGK80" s="120"/>
      <c r="KGL80" s="120"/>
      <c r="KGM80" s="120"/>
      <c r="KGN80" s="120"/>
      <c r="KGO80" s="120"/>
      <c r="KGP80" s="120"/>
      <c r="KGQ80" s="120"/>
      <c r="KGR80" s="120"/>
      <c r="KGS80" s="120"/>
      <c r="KGT80" s="120"/>
      <c r="KGU80" s="120"/>
      <c r="KGV80" s="120"/>
      <c r="KGW80" s="120"/>
      <c r="KGX80" s="120"/>
      <c r="KGY80" s="120"/>
      <c r="KGZ80" s="120"/>
      <c r="KHA80" s="120"/>
      <c r="KHB80" s="120"/>
      <c r="KHC80" s="120"/>
      <c r="KHD80" s="120"/>
      <c r="KHE80" s="120"/>
      <c r="KHF80" s="120"/>
      <c r="KHG80" s="120"/>
      <c r="KHH80" s="120"/>
      <c r="KHI80" s="120"/>
      <c r="KHJ80" s="120"/>
      <c r="KHK80" s="120"/>
      <c r="KHL80" s="120"/>
      <c r="KHM80" s="120"/>
      <c r="KHN80" s="120"/>
      <c r="KHO80" s="120"/>
      <c r="KHP80" s="120"/>
      <c r="KHQ80" s="120"/>
      <c r="KHR80" s="120"/>
      <c r="KHS80" s="120"/>
      <c r="KHT80" s="120"/>
      <c r="KHU80" s="120"/>
      <c r="KHV80" s="120"/>
      <c r="KHW80" s="120"/>
      <c r="KHX80" s="120"/>
      <c r="KHY80" s="120"/>
      <c r="KHZ80" s="120"/>
      <c r="KIA80" s="120"/>
      <c r="KIB80" s="120"/>
      <c r="KIC80" s="120"/>
      <c r="KID80" s="120"/>
      <c r="KIE80" s="120"/>
      <c r="KIF80" s="120"/>
      <c r="KIG80" s="120"/>
      <c r="KIH80" s="120"/>
      <c r="KII80" s="120"/>
      <c r="KIJ80" s="120"/>
      <c r="KIK80" s="120"/>
      <c r="KIL80" s="120"/>
      <c r="KIM80" s="120"/>
      <c r="KIN80" s="120"/>
      <c r="KIO80" s="120"/>
      <c r="KIP80" s="120"/>
      <c r="KIQ80" s="120"/>
      <c r="KIR80" s="120"/>
      <c r="KIS80" s="120"/>
      <c r="KIT80" s="120"/>
      <c r="KIU80" s="120"/>
      <c r="KIV80" s="120"/>
      <c r="KIW80" s="120"/>
      <c r="KIX80" s="120"/>
      <c r="KIY80" s="120"/>
      <c r="KIZ80" s="120"/>
      <c r="KJA80" s="120"/>
      <c r="KJB80" s="120"/>
      <c r="KJC80" s="120"/>
      <c r="KJD80" s="120"/>
      <c r="KJE80" s="120"/>
      <c r="KJF80" s="120"/>
      <c r="KJG80" s="120"/>
      <c r="KJH80" s="120"/>
      <c r="KJI80" s="120"/>
      <c r="KJJ80" s="120"/>
      <c r="KJK80" s="120"/>
      <c r="KJL80" s="120"/>
      <c r="KJM80" s="120"/>
      <c r="KJN80" s="120"/>
      <c r="KJO80" s="120"/>
      <c r="KJP80" s="120"/>
      <c r="KJQ80" s="120"/>
      <c r="KJR80" s="120"/>
      <c r="KJS80" s="120"/>
      <c r="KJT80" s="120"/>
      <c r="KJU80" s="120"/>
      <c r="KJV80" s="120"/>
      <c r="KJW80" s="120"/>
      <c r="KJX80" s="120"/>
      <c r="KJY80" s="120"/>
      <c r="KJZ80" s="120"/>
      <c r="KKA80" s="120"/>
      <c r="KKB80" s="120"/>
      <c r="KKC80" s="120"/>
      <c r="KKD80" s="120"/>
      <c r="KKE80" s="120"/>
      <c r="KKF80" s="120"/>
      <c r="KKG80" s="120"/>
      <c r="KKH80" s="120"/>
      <c r="KKI80" s="120"/>
      <c r="KKJ80" s="120"/>
      <c r="KKK80" s="120"/>
      <c r="KKL80" s="120"/>
      <c r="KKM80" s="120"/>
      <c r="KKN80" s="120"/>
      <c r="KKO80" s="120"/>
      <c r="KKP80" s="120"/>
      <c r="KKQ80" s="120"/>
      <c r="KKR80" s="120"/>
      <c r="KKS80" s="120"/>
      <c r="KKT80" s="120"/>
      <c r="KKU80" s="120"/>
      <c r="KKV80" s="120"/>
      <c r="KKW80" s="120"/>
      <c r="KKX80" s="120"/>
      <c r="KKY80" s="120"/>
      <c r="KKZ80" s="120"/>
      <c r="KLA80" s="120"/>
      <c r="KLB80" s="120"/>
      <c r="KLC80" s="120"/>
      <c r="KLD80" s="120"/>
      <c r="KLE80" s="120"/>
      <c r="KLF80" s="120"/>
      <c r="KLG80" s="120"/>
      <c r="KLH80" s="120"/>
      <c r="KLI80" s="120"/>
      <c r="KLJ80" s="120"/>
      <c r="KLK80" s="120"/>
      <c r="KLL80" s="120"/>
      <c r="KLM80" s="120"/>
      <c r="KLN80" s="120"/>
      <c r="KLO80" s="120"/>
      <c r="KLP80" s="120"/>
      <c r="KLQ80" s="120"/>
      <c r="KLR80" s="120"/>
      <c r="KLS80" s="120"/>
      <c r="KLT80" s="120"/>
      <c r="KLU80" s="120"/>
      <c r="KLV80" s="120"/>
      <c r="KLW80" s="120"/>
      <c r="KLX80" s="120"/>
      <c r="KLY80" s="120"/>
      <c r="KLZ80" s="120"/>
      <c r="KMA80" s="120"/>
      <c r="KMB80" s="120"/>
      <c r="KMC80" s="120"/>
      <c r="KMD80" s="120"/>
      <c r="KME80" s="120"/>
      <c r="KMF80" s="120"/>
      <c r="KMG80" s="120"/>
      <c r="KMH80" s="120"/>
      <c r="KMI80" s="120"/>
      <c r="KMJ80" s="120"/>
      <c r="KMK80" s="120"/>
      <c r="KML80" s="120"/>
      <c r="KMM80" s="120"/>
      <c r="KMN80" s="120"/>
      <c r="KMO80" s="120"/>
      <c r="KMP80" s="120"/>
      <c r="KMQ80" s="120"/>
      <c r="KMR80" s="120"/>
      <c r="KMS80" s="120"/>
      <c r="KMT80" s="120"/>
      <c r="KMU80" s="120"/>
      <c r="KMV80" s="120"/>
      <c r="KMW80" s="120"/>
      <c r="KMX80" s="120"/>
      <c r="KMY80" s="120"/>
      <c r="KMZ80" s="120"/>
      <c r="KNA80" s="120"/>
      <c r="KNB80" s="120"/>
      <c r="KNC80" s="120"/>
      <c r="KND80" s="120"/>
      <c r="KNE80" s="120"/>
      <c r="KNF80" s="120"/>
      <c r="KNG80" s="120"/>
      <c r="KNH80" s="120"/>
      <c r="KNI80" s="120"/>
      <c r="KNJ80" s="120"/>
      <c r="KNK80" s="120"/>
      <c r="KNL80" s="120"/>
      <c r="KNM80" s="120"/>
      <c r="KNN80" s="120"/>
      <c r="KNO80" s="120"/>
      <c r="KNP80" s="120"/>
      <c r="KNQ80" s="120"/>
      <c r="KNR80" s="120"/>
      <c r="KNS80" s="120"/>
      <c r="KNT80" s="120"/>
      <c r="KNU80" s="120"/>
      <c r="KNV80" s="120"/>
      <c r="KNW80" s="120"/>
      <c r="KNX80" s="120"/>
      <c r="KNY80" s="120"/>
      <c r="KNZ80" s="120"/>
      <c r="KOA80" s="120"/>
      <c r="KOB80" s="120"/>
      <c r="KOC80" s="120"/>
      <c r="KOD80" s="120"/>
      <c r="KOE80" s="120"/>
      <c r="KOF80" s="120"/>
      <c r="KOG80" s="120"/>
      <c r="KOH80" s="120"/>
      <c r="KOI80" s="120"/>
      <c r="KOJ80" s="120"/>
      <c r="KOK80" s="120"/>
      <c r="KOL80" s="120"/>
      <c r="KOM80" s="120"/>
      <c r="KON80" s="120"/>
      <c r="KOO80" s="120"/>
      <c r="KOP80" s="120"/>
      <c r="KOQ80" s="120"/>
      <c r="KOR80" s="120"/>
      <c r="KOS80" s="120"/>
      <c r="KOT80" s="120"/>
      <c r="KOU80" s="120"/>
      <c r="KOV80" s="120"/>
      <c r="KOW80" s="120"/>
      <c r="KOX80" s="120"/>
      <c r="KOY80" s="120"/>
      <c r="KOZ80" s="120"/>
      <c r="KPA80" s="120"/>
      <c r="KPB80" s="120"/>
      <c r="KPC80" s="120"/>
      <c r="KPD80" s="120"/>
      <c r="KPE80" s="120"/>
      <c r="KPF80" s="120"/>
      <c r="KPG80" s="120"/>
      <c r="KPH80" s="120"/>
      <c r="KPI80" s="120"/>
      <c r="KPJ80" s="120"/>
      <c r="KPK80" s="120"/>
      <c r="KPL80" s="120"/>
      <c r="KPM80" s="120"/>
      <c r="KPN80" s="120"/>
      <c r="KPO80" s="120"/>
      <c r="KPP80" s="120"/>
      <c r="KPQ80" s="120"/>
      <c r="KPR80" s="120"/>
      <c r="KPS80" s="120"/>
      <c r="KPT80" s="120"/>
      <c r="KPU80" s="120"/>
      <c r="KPV80" s="120"/>
      <c r="KPW80" s="120"/>
      <c r="KPX80" s="120"/>
      <c r="KPY80" s="120"/>
      <c r="KPZ80" s="120"/>
      <c r="KQA80" s="120"/>
      <c r="KQB80" s="120"/>
      <c r="KQC80" s="120"/>
      <c r="KQD80" s="120"/>
      <c r="KQE80" s="120"/>
      <c r="KQF80" s="120"/>
      <c r="KQG80" s="120"/>
      <c r="KQH80" s="120"/>
      <c r="KQI80" s="120"/>
      <c r="KQJ80" s="120"/>
      <c r="KQK80" s="120"/>
      <c r="KQL80" s="120"/>
      <c r="KQM80" s="120"/>
      <c r="KQN80" s="120"/>
      <c r="KQO80" s="120"/>
      <c r="KQP80" s="120"/>
      <c r="KQQ80" s="120"/>
      <c r="KQR80" s="120"/>
      <c r="KQS80" s="120"/>
      <c r="KQT80" s="120"/>
      <c r="KQU80" s="120"/>
      <c r="KQV80" s="120"/>
      <c r="KQW80" s="120"/>
      <c r="KQX80" s="120"/>
      <c r="KQY80" s="120"/>
      <c r="KQZ80" s="120"/>
      <c r="KRA80" s="120"/>
      <c r="KRB80" s="120"/>
      <c r="KRC80" s="120"/>
      <c r="KRD80" s="120"/>
      <c r="KRE80" s="120"/>
      <c r="KRF80" s="120"/>
      <c r="KRG80" s="120"/>
      <c r="KRH80" s="120"/>
      <c r="KRI80" s="120"/>
      <c r="KRJ80" s="120"/>
      <c r="KRK80" s="120"/>
      <c r="KRL80" s="120"/>
      <c r="KRM80" s="120"/>
      <c r="KRN80" s="120"/>
      <c r="KRO80" s="120"/>
      <c r="KRP80" s="120"/>
      <c r="KRQ80" s="120"/>
      <c r="KRR80" s="120"/>
      <c r="KRS80" s="120"/>
      <c r="KRT80" s="120"/>
      <c r="KRU80" s="120"/>
      <c r="KRV80" s="120"/>
      <c r="KRW80" s="120"/>
      <c r="KRX80" s="120"/>
      <c r="KRY80" s="120"/>
      <c r="KRZ80" s="120"/>
      <c r="KSA80" s="120"/>
      <c r="KSB80" s="120"/>
      <c r="KSC80" s="120"/>
      <c r="KSD80" s="120"/>
      <c r="KSE80" s="120"/>
      <c r="KSF80" s="120"/>
      <c r="KSG80" s="120"/>
      <c r="KSH80" s="120"/>
      <c r="KSI80" s="120"/>
      <c r="KSJ80" s="120"/>
      <c r="KSK80" s="120"/>
      <c r="KSL80" s="120"/>
      <c r="KSM80" s="120"/>
      <c r="KSN80" s="120"/>
      <c r="KSO80" s="120"/>
      <c r="KSP80" s="120"/>
      <c r="KSQ80" s="120"/>
      <c r="KSR80" s="120"/>
      <c r="KSS80" s="120"/>
      <c r="KST80" s="120"/>
      <c r="KSU80" s="120"/>
      <c r="KSV80" s="120"/>
      <c r="KSW80" s="120"/>
      <c r="KSX80" s="120"/>
      <c r="KSY80" s="120"/>
      <c r="KSZ80" s="120"/>
      <c r="KTA80" s="120"/>
      <c r="KTB80" s="120"/>
      <c r="KTC80" s="120"/>
      <c r="KTD80" s="120"/>
      <c r="KTE80" s="120"/>
      <c r="KTF80" s="120"/>
      <c r="KTG80" s="120"/>
      <c r="KTH80" s="120"/>
      <c r="KTI80" s="120"/>
      <c r="KTJ80" s="120"/>
      <c r="KTK80" s="120"/>
      <c r="KTL80" s="120"/>
      <c r="KTM80" s="120"/>
      <c r="KTN80" s="120"/>
      <c r="KTO80" s="120"/>
      <c r="KTP80" s="120"/>
      <c r="KTQ80" s="120"/>
      <c r="KTR80" s="120"/>
      <c r="KTS80" s="120"/>
      <c r="KTT80" s="120"/>
      <c r="KTU80" s="120"/>
      <c r="KTV80" s="120"/>
      <c r="KTW80" s="120"/>
      <c r="KTX80" s="120"/>
      <c r="KTY80" s="120"/>
      <c r="KTZ80" s="120"/>
      <c r="KUA80" s="120"/>
      <c r="KUB80" s="120"/>
      <c r="KUC80" s="120"/>
      <c r="KUD80" s="120"/>
      <c r="KUE80" s="120"/>
      <c r="KUF80" s="120"/>
      <c r="KUG80" s="120"/>
      <c r="KUH80" s="120"/>
      <c r="KUI80" s="120"/>
      <c r="KUJ80" s="120"/>
      <c r="KUK80" s="120"/>
      <c r="KUL80" s="120"/>
      <c r="KUM80" s="120"/>
      <c r="KUN80" s="120"/>
      <c r="KUO80" s="120"/>
      <c r="KUP80" s="120"/>
      <c r="KUQ80" s="120"/>
      <c r="KUR80" s="120"/>
      <c r="KUS80" s="120"/>
      <c r="KUT80" s="120"/>
      <c r="KUU80" s="120"/>
      <c r="KUV80" s="120"/>
      <c r="KUW80" s="120"/>
      <c r="KUX80" s="120"/>
      <c r="KUY80" s="120"/>
      <c r="KUZ80" s="120"/>
      <c r="KVA80" s="120"/>
      <c r="KVB80" s="120"/>
      <c r="KVC80" s="120"/>
      <c r="KVD80" s="120"/>
      <c r="KVE80" s="120"/>
      <c r="KVF80" s="120"/>
      <c r="KVG80" s="120"/>
      <c r="KVH80" s="120"/>
      <c r="KVI80" s="120"/>
      <c r="KVJ80" s="120"/>
      <c r="KVK80" s="120"/>
      <c r="KVL80" s="120"/>
      <c r="KVM80" s="120"/>
      <c r="KVN80" s="120"/>
      <c r="KVO80" s="120"/>
      <c r="KVP80" s="120"/>
      <c r="KVQ80" s="120"/>
      <c r="KVR80" s="120"/>
      <c r="KVS80" s="120"/>
      <c r="KVT80" s="120"/>
      <c r="KVU80" s="120"/>
      <c r="KVV80" s="120"/>
      <c r="KVW80" s="120"/>
      <c r="KVX80" s="120"/>
      <c r="KVY80" s="120"/>
      <c r="KVZ80" s="120"/>
      <c r="KWA80" s="120"/>
      <c r="KWB80" s="120"/>
      <c r="KWC80" s="120"/>
      <c r="KWD80" s="120"/>
      <c r="KWE80" s="120"/>
      <c r="KWF80" s="120"/>
      <c r="KWG80" s="120"/>
      <c r="KWH80" s="120"/>
      <c r="KWI80" s="120"/>
      <c r="KWJ80" s="120"/>
      <c r="KWK80" s="120"/>
      <c r="KWL80" s="120"/>
      <c r="KWM80" s="120"/>
      <c r="KWN80" s="120"/>
      <c r="KWO80" s="120"/>
      <c r="KWP80" s="120"/>
      <c r="KWQ80" s="120"/>
      <c r="KWR80" s="120"/>
      <c r="KWS80" s="120"/>
      <c r="KWT80" s="120"/>
      <c r="KWU80" s="120"/>
      <c r="KWV80" s="120"/>
      <c r="KWW80" s="120"/>
      <c r="KWX80" s="120"/>
      <c r="KWY80" s="120"/>
      <c r="KWZ80" s="120"/>
      <c r="KXA80" s="120"/>
      <c r="KXB80" s="120"/>
      <c r="KXC80" s="120"/>
      <c r="KXD80" s="120"/>
      <c r="KXE80" s="120"/>
      <c r="KXF80" s="120"/>
      <c r="KXG80" s="120"/>
      <c r="KXH80" s="120"/>
      <c r="KXI80" s="120"/>
      <c r="KXJ80" s="120"/>
      <c r="KXK80" s="120"/>
      <c r="KXL80" s="120"/>
      <c r="KXM80" s="120"/>
      <c r="KXN80" s="120"/>
      <c r="KXO80" s="120"/>
      <c r="KXP80" s="120"/>
      <c r="KXQ80" s="120"/>
      <c r="KXR80" s="120"/>
      <c r="KXS80" s="120"/>
      <c r="KXT80" s="120"/>
      <c r="KXU80" s="120"/>
      <c r="KXV80" s="120"/>
      <c r="KXW80" s="120"/>
      <c r="KXX80" s="120"/>
      <c r="KXY80" s="120"/>
      <c r="KXZ80" s="120"/>
      <c r="KYA80" s="120"/>
      <c r="KYB80" s="120"/>
      <c r="KYC80" s="120"/>
      <c r="KYD80" s="120"/>
      <c r="KYE80" s="120"/>
      <c r="KYF80" s="120"/>
      <c r="KYG80" s="120"/>
      <c r="KYH80" s="120"/>
      <c r="KYI80" s="120"/>
      <c r="KYJ80" s="120"/>
      <c r="KYK80" s="120"/>
      <c r="KYL80" s="120"/>
      <c r="KYM80" s="120"/>
      <c r="KYN80" s="120"/>
      <c r="KYO80" s="120"/>
      <c r="KYP80" s="120"/>
      <c r="KYQ80" s="120"/>
      <c r="KYR80" s="120"/>
      <c r="KYS80" s="120"/>
      <c r="KYT80" s="120"/>
      <c r="KYU80" s="120"/>
      <c r="KYV80" s="120"/>
      <c r="KYW80" s="120"/>
      <c r="KYX80" s="120"/>
      <c r="KYY80" s="120"/>
      <c r="KYZ80" s="120"/>
      <c r="KZA80" s="120"/>
      <c r="KZB80" s="120"/>
      <c r="KZC80" s="120"/>
      <c r="KZD80" s="120"/>
      <c r="KZE80" s="120"/>
      <c r="KZF80" s="120"/>
      <c r="KZG80" s="120"/>
      <c r="KZH80" s="120"/>
      <c r="KZI80" s="120"/>
      <c r="KZJ80" s="120"/>
      <c r="KZK80" s="120"/>
      <c r="KZL80" s="120"/>
      <c r="KZM80" s="120"/>
      <c r="KZN80" s="120"/>
      <c r="KZO80" s="120"/>
      <c r="KZP80" s="120"/>
      <c r="KZQ80" s="120"/>
      <c r="KZR80" s="120"/>
      <c r="KZS80" s="120"/>
      <c r="KZT80" s="120"/>
      <c r="KZU80" s="120"/>
      <c r="KZV80" s="120"/>
      <c r="KZW80" s="120"/>
      <c r="KZX80" s="120"/>
      <c r="KZY80" s="120"/>
      <c r="KZZ80" s="120"/>
      <c r="LAA80" s="120"/>
      <c r="LAB80" s="120"/>
      <c r="LAC80" s="120"/>
      <c r="LAD80" s="120"/>
      <c r="LAE80" s="120"/>
      <c r="LAF80" s="120"/>
      <c r="LAG80" s="120"/>
      <c r="LAH80" s="120"/>
      <c r="LAI80" s="120"/>
      <c r="LAJ80" s="120"/>
      <c r="LAK80" s="120"/>
      <c r="LAL80" s="120"/>
      <c r="LAM80" s="120"/>
      <c r="LAN80" s="120"/>
      <c r="LAO80" s="120"/>
      <c r="LAP80" s="120"/>
      <c r="LAQ80" s="120"/>
      <c r="LAR80" s="120"/>
      <c r="LAS80" s="120"/>
      <c r="LAT80" s="120"/>
      <c r="LAU80" s="120"/>
      <c r="LAV80" s="120"/>
      <c r="LAW80" s="120"/>
      <c r="LAX80" s="120"/>
      <c r="LAY80" s="120"/>
      <c r="LAZ80" s="120"/>
      <c r="LBA80" s="120"/>
      <c r="LBB80" s="120"/>
      <c r="LBC80" s="120"/>
      <c r="LBD80" s="120"/>
      <c r="LBE80" s="120"/>
      <c r="LBF80" s="120"/>
      <c r="LBG80" s="120"/>
      <c r="LBH80" s="120"/>
      <c r="LBI80" s="120"/>
      <c r="LBJ80" s="120"/>
      <c r="LBK80" s="120"/>
      <c r="LBL80" s="120"/>
      <c r="LBM80" s="120"/>
      <c r="LBN80" s="120"/>
      <c r="LBO80" s="120"/>
      <c r="LBP80" s="120"/>
      <c r="LBQ80" s="120"/>
      <c r="LBR80" s="120"/>
      <c r="LBS80" s="120"/>
      <c r="LBT80" s="120"/>
      <c r="LBU80" s="120"/>
      <c r="LBV80" s="120"/>
      <c r="LBW80" s="120"/>
      <c r="LBX80" s="120"/>
      <c r="LBY80" s="120"/>
      <c r="LBZ80" s="120"/>
      <c r="LCA80" s="120"/>
      <c r="LCB80" s="120"/>
      <c r="LCC80" s="120"/>
      <c r="LCD80" s="120"/>
      <c r="LCE80" s="120"/>
      <c r="LCF80" s="120"/>
      <c r="LCG80" s="120"/>
      <c r="LCH80" s="120"/>
      <c r="LCI80" s="120"/>
      <c r="LCJ80" s="120"/>
      <c r="LCK80" s="120"/>
      <c r="LCL80" s="120"/>
      <c r="LCM80" s="120"/>
      <c r="LCN80" s="120"/>
      <c r="LCO80" s="120"/>
      <c r="LCP80" s="120"/>
      <c r="LCQ80" s="120"/>
      <c r="LCR80" s="120"/>
      <c r="LCS80" s="120"/>
      <c r="LCT80" s="120"/>
      <c r="LCU80" s="120"/>
      <c r="LCV80" s="120"/>
      <c r="LCW80" s="120"/>
      <c r="LCX80" s="120"/>
      <c r="LCY80" s="120"/>
      <c r="LCZ80" s="120"/>
      <c r="LDA80" s="120"/>
      <c r="LDB80" s="120"/>
      <c r="LDC80" s="120"/>
      <c r="LDD80" s="120"/>
      <c r="LDE80" s="120"/>
      <c r="LDF80" s="120"/>
      <c r="LDG80" s="120"/>
      <c r="LDH80" s="120"/>
      <c r="LDI80" s="120"/>
      <c r="LDJ80" s="120"/>
      <c r="LDK80" s="120"/>
      <c r="LDL80" s="120"/>
      <c r="LDM80" s="120"/>
      <c r="LDN80" s="120"/>
      <c r="LDO80" s="120"/>
      <c r="LDP80" s="120"/>
      <c r="LDQ80" s="120"/>
      <c r="LDR80" s="120"/>
      <c r="LDS80" s="120"/>
      <c r="LDT80" s="120"/>
      <c r="LDU80" s="120"/>
      <c r="LDV80" s="120"/>
      <c r="LDW80" s="120"/>
      <c r="LDX80" s="120"/>
      <c r="LDY80" s="120"/>
      <c r="LDZ80" s="120"/>
      <c r="LEA80" s="120"/>
      <c r="LEB80" s="120"/>
      <c r="LEC80" s="120"/>
      <c r="LED80" s="120"/>
      <c r="LEE80" s="120"/>
      <c r="LEF80" s="120"/>
      <c r="LEG80" s="120"/>
      <c r="LEH80" s="120"/>
      <c r="LEI80" s="120"/>
      <c r="LEJ80" s="120"/>
      <c r="LEK80" s="120"/>
      <c r="LEL80" s="120"/>
      <c r="LEM80" s="120"/>
      <c r="LEN80" s="120"/>
      <c r="LEO80" s="120"/>
      <c r="LEP80" s="120"/>
      <c r="LEQ80" s="120"/>
      <c r="LER80" s="120"/>
      <c r="LES80" s="120"/>
      <c r="LET80" s="120"/>
      <c r="LEU80" s="120"/>
      <c r="LEV80" s="120"/>
      <c r="LEW80" s="120"/>
      <c r="LEX80" s="120"/>
      <c r="LEY80" s="120"/>
      <c r="LEZ80" s="120"/>
      <c r="LFA80" s="120"/>
      <c r="LFB80" s="120"/>
      <c r="LFC80" s="120"/>
      <c r="LFD80" s="120"/>
      <c r="LFE80" s="120"/>
      <c r="LFF80" s="120"/>
      <c r="LFG80" s="120"/>
      <c r="LFH80" s="120"/>
      <c r="LFI80" s="120"/>
      <c r="LFJ80" s="120"/>
      <c r="LFK80" s="120"/>
      <c r="LFL80" s="120"/>
      <c r="LFM80" s="120"/>
      <c r="LFN80" s="120"/>
      <c r="LFO80" s="120"/>
      <c r="LFP80" s="120"/>
      <c r="LFQ80" s="120"/>
      <c r="LFR80" s="120"/>
      <c r="LFS80" s="120"/>
      <c r="LFT80" s="120"/>
      <c r="LFU80" s="120"/>
      <c r="LFV80" s="120"/>
      <c r="LFW80" s="120"/>
      <c r="LFX80" s="120"/>
      <c r="LFY80" s="120"/>
      <c r="LFZ80" s="120"/>
      <c r="LGA80" s="120"/>
      <c r="LGB80" s="120"/>
      <c r="LGC80" s="120"/>
      <c r="LGD80" s="120"/>
      <c r="LGE80" s="120"/>
      <c r="LGF80" s="120"/>
      <c r="LGG80" s="120"/>
      <c r="LGH80" s="120"/>
      <c r="LGI80" s="120"/>
      <c r="LGJ80" s="120"/>
      <c r="LGK80" s="120"/>
      <c r="LGL80" s="120"/>
      <c r="LGM80" s="120"/>
      <c r="LGN80" s="120"/>
      <c r="LGO80" s="120"/>
      <c r="LGP80" s="120"/>
      <c r="LGQ80" s="120"/>
      <c r="LGR80" s="120"/>
      <c r="LGS80" s="120"/>
      <c r="LGT80" s="120"/>
      <c r="LGU80" s="120"/>
      <c r="LGV80" s="120"/>
      <c r="LGW80" s="120"/>
      <c r="LGX80" s="120"/>
      <c r="LGY80" s="120"/>
      <c r="LGZ80" s="120"/>
      <c r="LHA80" s="120"/>
      <c r="LHB80" s="120"/>
      <c r="LHC80" s="120"/>
      <c r="LHD80" s="120"/>
      <c r="LHE80" s="120"/>
      <c r="LHF80" s="120"/>
      <c r="LHG80" s="120"/>
      <c r="LHH80" s="120"/>
      <c r="LHI80" s="120"/>
      <c r="LHJ80" s="120"/>
      <c r="LHK80" s="120"/>
      <c r="LHL80" s="120"/>
      <c r="LHM80" s="120"/>
      <c r="LHN80" s="120"/>
      <c r="LHO80" s="120"/>
      <c r="LHP80" s="120"/>
      <c r="LHQ80" s="120"/>
      <c r="LHR80" s="120"/>
      <c r="LHS80" s="120"/>
      <c r="LHT80" s="120"/>
      <c r="LHU80" s="120"/>
      <c r="LHV80" s="120"/>
      <c r="LHW80" s="120"/>
      <c r="LHX80" s="120"/>
      <c r="LHY80" s="120"/>
      <c r="LHZ80" s="120"/>
      <c r="LIA80" s="120"/>
      <c r="LIB80" s="120"/>
      <c r="LIC80" s="120"/>
      <c r="LID80" s="120"/>
      <c r="LIE80" s="120"/>
      <c r="LIF80" s="120"/>
      <c r="LIG80" s="120"/>
      <c r="LIH80" s="120"/>
      <c r="LII80" s="120"/>
      <c r="LIJ80" s="120"/>
      <c r="LIK80" s="120"/>
      <c r="LIL80" s="120"/>
      <c r="LIM80" s="120"/>
      <c r="LIN80" s="120"/>
      <c r="LIO80" s="120"/>
      <c r="LIP80" s="120"/>
      <c r="LIQ80" s="120"/>
      <c r="LIR80" s="120"/>
      <c r="LIS80" s="120"/>
      <c r="LIT80" s="120"/>
      <c r="LIU80" s="120"/>
      <c r="LIV80" s="120"/>
      <c r="LIW80" s="120"/>
      <c r="LIX80" s="120"/>
      <c r="LIY80" s="120"/>
      <c r="LIZ80" s="120"/>
      <c r="LJA80" s="120"/>
      <c r="LJB80" s="120"/>
      <c r="LJC80" s="120"/>
      <c r="LJD80" s="120"/>
      <c r="LJE80" s="120"/>
      <c r="LJF80" s="120"/>
      <c r="LJG80" s="120"/>
      <c r="LJH80" s="120"/>
      <c r="LJI80" s="120"/>
      <c r="LJJ80" s="120"/>
      <c r="LJK80" s="120"/>
      <c r="LJL80" s="120"/>
      <c r="LJM80" s="120"/>
      <c r="LJN80" s="120"/>
      <c r="LJO80" s="120"/>
      <c r="LJP80" s="120"/>
      <c r="LJQ80" s="120"/>
      <c r="LJR80" s="120"/>
      <c r="LJS80" s="120"/>
      <c r="LJT80" s="120"/>
      <c r="LJU80" s="120"/>
      <c r="LJV80" s="120"/>
      <c r="LJW80" s="120"/>
      <c r="LJX80" s="120"/>
      <c r="LJY80" s="120"/>
      <c r="LJZ80" s="120"/>
      <c r="LKA80" s="120"/>
      <c r="LKB80" s="120"/>
      <c r="LKC80" s="120"/>
      <c r="LKD80" s="120"/>
      <c r="LKE80" s="120"/>
      <c r="LKF80" s="120"/>
      <c r="LKG80" s="120"/>
      <c r="LKH80" s="120"/>
      <c r="LKI80" s="120"/>
      <c r="LKJ80" s="120"/>
      <c r="LKK80" s="120"/>
      <c r="LKL80" s="120"/>
      <c r="LKM80" s="120"/>
      <c r="LKN80" s="120"/>
      <c r="LKO80" s="120"/>
      <c r="LKP80" s="120"/>
      <c r="LKQ80" s="120"/>
      <c r="LKR80" s="120"/>
      <c r="LKS80" s="120"/>
      <c r="LKT80" s="120"/>
      <c r="LKU80" s="120"/>
      <c r="LKV80" s="120"/>
      <c r="LKW80" s="120"/>
      <c r="LKX80" s="120"/>
      <c r="LKY80" s="120"/>
      <c r="LKZ80" s="120"/>
      <c r="LLA80" s="120"/>
      <c r="LLB80" s="120"/>
      <c r="LLC80" s="120"/>
      <c r="LLD80" s="120"/>
      <c r="LLE80" s="120"/>
      <c r="LLF80" s="120"/>
      <c r="LLG80" s="120"/>
      <c r="LLH80" s="120"/>
      <c r="LLI80" s="120"/>
      <c r="LLJ80" s="120"/>
      <c r="LLK80" s="120"/>
      <c r="LLL80" s="120"/>
      <c r="LLM80" s="120"/>
      <c r="LLN80" s="120"/>
      <c r="LLO80" s="120"/>
      <c r="LLP80" s="120"/>
      <c r="LLQ80" s="120"/>
      <c r="LLR80" s="120"/>
      <c r="LLS80" s="120"/>
      <c r="LLT80" s="120"/>
      <c r="LLU80" s="120"/>
      <c r="LLV80" s="120"/>
      <c r="LLW80" s="120"/>
      <c r="LLX80" s="120"/>
      <c r="LLY80" s="120"/>
      <c r="LLZ80" s="120"/>
      <c r="LMA80" s="120"/>
      <c r="LMB80" s="120"/>
      <c r="LMC80" s="120"/>
      <c r="LMD80" s="120"/>
      <c r="LME80" s="120"/>
      <c r="LMF80" s="120"/>
      <c r="LMG80" s="120"/>
      <c r="LMH80" s="120"/>
      <c r="LMI80" s="120"/>
      <c r="LMJ80" s="120"/>
      <c r="LMK80" s="120"/>
      <c r="LML80" s="120"/>
      <c r="LMM80" s="120"/>
      <c r="LMN80" s="120"/>
      <c r="LMO80" s="120"/>
      <c r="LMP80" s="120"/>
      <c r="LMQ80" s="120"/>
      <c r="LMR80" s="120"/>
      <c r="LMS80" s="120"/>
      <c r="LMT80" s="120"/>
      <c r="LMU80" s="120"/>
      <c r="LMV80" s="120"/>
      <c r="LMW80" s="120"/>
      <c r="LMX80" s="120"/>
      <c r="LMY80" s="120"/>
      <c r="LMZ80" s="120"/>
      <c r="LNA80" s="120"/>
      <c r="LNB80" s="120"/>
      <c r="LNC80" s="120"/>
      <c r="LND80" s="120"/>
      <c r="LNE80" s="120"/>
      <c r="LNF80" s="120"/>
      <c r="LNG80" s="120"/>
      <c r="LNH80" s="120"/>
      <c r="LNI80" s="120"/>
      <c r="LNJ80" s="120"/>
      <c r="LNK80" s="120"/>
      <c r="LNL80" s="120"/>
      <c r="LNM80" s="120"/>
      <c r="LNN80" s="120"/>
      <c r="LNO80" s="120"/>
      <c r="LNP80" s="120"/>
      <c r="LNQ80" s="120"/>
      <c r="LNR80" s="120"/>
      <c r="LNS80" s="120"/>
      <c r="LNT80" s="120"/>
      <c r="LNU80" s="120"/>
      <c r="LNV80" s="120"/>
      <c r="LNW80" s="120"/>
      <c r="LNX80" s="120"/>
      <c r="LNY80" s="120"/>
      <c r="LNZ80" s="120"/>
      <c r="LOA80" s="120"/>
      <c r="LOB80" s="120"/>
      <c r="LOC80" s="120"/>
      <c r="LOD80" s="120"/>
      <c r="LOE80" s="120"/>
      <c r="LOF80" s="120"/>
      <c r="LOG80" s="120"/>
      <c r="LOH80" s="120"/>
      <c r="LOI80" s="120"/>
      <c r="LOJ80" s="120"/>
      <c r="LOK80" s="120"/>
      <c r="LOL80" s="120"/>
      <c r="LOM80" s="120"/>
      <c r="LON80" s="120"/>
      <c r="LOO80" s="120"/>
      <c r="LOP80" s="120"/>
      <c r="LOQ80" s="120"/>
      <c r="LOR80" s="120"/>
      <c r="LOS80" s="120"/>
      <c r="LOT80" s="120"/>
      <c r="LOU80" s="120"/>
      <c r="LOV80" s="120"/>
      <c r="LOW80" s="120"/>
      <c r="LOX80" s="120"/>
      <c r="LOY80" s="120"/>
      <c r="LOZ80" s="120"/>
      <c r="LPA80" s="120"/>
      <c r="LPB80" s="120"/>
      <c r="LPC80" s="120"/>
      <c r="LPD80" s="120"/>
      <c r="LPE80" s="120"/>
      <c r="LPF80" s="120"/>
      <c r="LPG80" s="120"/>
      <c r="LPH80" s="120"/>
      <c r="LPI80" s="120"/>
      <c r="LPJ80" s="120"/>
      <c r="LPK80" s="120"/>
      <c r="LPL80" s="120"/>
      <c r="LPM80" s="120"/>
      <c r="LPN80" s="120"/>
      <c r="LPO80" s="120"/>
      <c r="LPP80" s="120"/>
      <c r="LPQ80" s="120"/>
      <c r="LPR80" s="120"/>
      <c r="LPS80" s="120"/>
      <c r="LPT80" s="120"/>
      <c r="LPU80" s="120"/>
      <c r="LPV80" s="120"/>
      <c r="LPW80" s="120"/>
      <c r="LPX80" s="120"/>
      <c r="LPY80" s="120"/>
      <c r="LPZ80" s="120"/>
      <c r="LQA80" s="120"/>
      <c r="LQB80" s="120"/>
      <c r="LQC80" s="120"/>
      <c r="LQD80" s="120"/>
      <c r="LQE80" s="120"/>
      <c r="LQF80" s="120"/>
      <c r="LQG80" s="120"/>
      <c r="LQH80" s="120"/>
      <c r="LQI80" s="120"/>
      <c r="LQJ80" s="120"/>
      <c r="LQK80" s="120"/>
      <c r="LQL80" s="120"/>
      <c r="LQM80" s="120"/>
      <c r="LQN80" s="120"/>
      <c r="LQO80" s="120"/>
      <c r="LQP80" s="120"/>
      <c r="LQQ80" s="120"/>
      <c r="LQR80" s="120"/>
      <c r="LQS80" s="120"/>
      <c r="LQT80" s="120"/>
      <c r="LQU80" s="120"/>
      <c r="LQV80" s="120"/>
      <c r="LQW80" s="120"/>
      <c r="LQX80" s="120"/>
      <c r="LQY80" s="120"/>
      <c r="LQZ80" s="120"/>
      <c r="LRA80" s="120"/>
      <c r="LRB80" s="120"/>
      <c r="LRC80" s="120"/>
      <c r="LRD80" s="120"/>
      <c r="LRE80" s="120"/>
      <c r="LRF80" s="120"/>
      <c r="LRG80" s="120"/>
      <c r="LRH80" s="120"/>
      <c r="LRI80" s="120"/>
      <c r="LRJ80" s="120"/>
      <c r="LRK80" s="120"/>
      <c r="LRL80" s="120"/>
      <c r="LRM80" s="120"/>
      <c r="LRN80" s="120"/>
      <c r="LRO80" s="120"/>
      <c r="LRP80" s="120"/>
      <c r="LRQ80" s="120"/>
      <c r="LRR80" s="120"/>
      <c r="LRS80" s="120"/>
      <c r="LRT80" s="120"/>
      <c r="LRU80" s="120"/>
      <c r="LRV80" s="120"/>
      <c r="LRW80" s="120"/>
      <c r="LRX80" s="120"/>
      <c r="LRY80" s="120"/>
      <c r="LRZ80" s="120"/>
      <c r="LSA80" s="120"/>
      <c r="LSB80" s="120"/>
      <c r="LSC80" s="120"/>
      <c r="LSD80" s="120"/>
      <c r="LSE80" s="120"/>
      <c r="LSF80" s="120"/>
      <c r="LSG80" s="120"/>
      <c r="LSH80" s="120"/>
      <c r="LSI80" s="120"/>
      <c r="LSJ80" s="120"/>
      <c r="LSK80" s="120"/>
      <c r="LSL80" s="120"/>
      <c r="LSM80" s="120"/>
      <c r="LSN80" s="120"/>
      <c r="LSO80" s="120"/>
      <c r="LSP80" s="120"/>
      <c r="LSQ80" s="120"/>
      <c r="LSR80" s="120"/>
      <c r="LSS80" s="120"/>
      <c r="LST80" s="120"/>
      <c r="LSU80" s="120"/>
      <c r="LSV80" s="120"/>
      <c r="LSW80" s="120"/>
      <c r="LSX80" s="120"/>
      <c r="LSY80" s="120"/>
      <c r="LSZ80" s="120"/>
      <c r="LTA80" s="120"/>
      <c r="LTB80" s="120"/>
      <c r="LTC80" s="120"/>
      <c r="LTD80" s="120"/>
      <c r="LTE80" s="120"/>
      <c r="LTF80" s="120"/>
      <c r="LTG80" s="120"/>
      <c r="LTH80" s="120"/>
      <c r="LTI80" s="120"/>
      <c r="LTJ80" s="120"/>
      <c r="LTK80" s="120"/>
      <c r="LTL80" s="120"/>
      <c r="LTM80" s="120"/>
      <c r="LTN80" s="120"/>
      <c r="LTO80" s="120"/>
      <c r="LTP80" s="120"/>
      <c r="LTQ80" s="120"/>
      <c r="LTR80" s="120"/>
      <c r="LTS80" s="120"/>
      <c r="LTT80" s="120"/>
      <c r="LTU80" s="120"/>
      <c r="LTV80" s="120"/>
      <c r="LTW80" s="120"/>
      <c r="LTX80" s="120"/>
      <c r="LTY80" s="120"/>
      <c r="LTZ80" s="120"/>
      <c r="LUA80" s="120"/>
      <c r="LUB80" s="120"/>
      <c r="LUC80" s="120"/>
      <c r="LUD80" s="120"/>
      <c r="LUE80" s="120"/>
      <c r="LUF80" s="120"/>
      <c r="LUG80" s="120"/>
      <c r="LUH80" s="120"/>
      <c r="LUI80" s="120"/>
      <c r="LUJ80" s="120"/>
      <c r="LUK80" s="120"/>
      <c r="LUL80" s="120"/>
      <c r="LUM80" s="120"/>
      <c r="LUN80" s="120"/>
      <c r="LUO80" s="120"/>
      <c r="LUP80" s="120"/>
      <c r="LUQ80" s="120"/>
      <c r="LUR80" s="120"/>
      <c r="LUS80" s="120"/>
      <c r="LUT80" s="120"/>
      <c r="LUU80" s="120"/>
      <c r="LUV80" s="120"/>
      <c r="LUW80" s="120"/>
      <c r="LUX80" s="120"/>
      <c r="LUY80" s="120"/>
      <c r="LUZ80" s="120"/>
      <c r="LVA80" s="120"/>
      <c r="LVB80" s="120"/>
      <c r="LVC80" s="120"/>
      <c r="LVD80" s="120"/>
      <c r="LVE80" s="120"/>
      <c r="LVF80" s="120"/>
      <c r="LVG80" s="120"/>
      <c r="LVH80" s="120"/>
      <c r="LVI80" s="120"/>
      <c r="LVJ80" s="120"/>
      <c r="LVK80" s="120"/>
      <c r="LVL80" s="120"/>
      <c r="LVM80" s="120"/>
      <c r="LVN80" s="120"/>
      <c r="LVO80" s="120"/>
      <c r="LVP80" s="120"/>
      <c r="LVQ80" s="120"/>
      <c r="LVR80" s="120"/>
      <c r="LVS80" s="120"/>
      <c r="LVT80" s="120"/>
      <c r="LVU80" s="120"/>
      <c r="LVV80" s="120"/>
      <c r="LVW80" s="120"/>
      <c r="LVX80" s="120"/>
      <c r="LVY80" s="120"/>
      <c r="LVZ80" s="120"/>
      <c r="LWA80" s="120"/>
      <c r="LWB80" s="120"/>
      <c r="LWC80" s="120"/>
      <c r="LWD80" s="120"/>
      <c r="LWE80" s="120"/>
      <c r="LWF80" s="120"/>
      <c r="LWG80" s="120"/>
      <c r="LWH80" s="120"/>
      <c r="LWI80" s="120"/>
      <c r="LWJ80" s="120"/>
      <c r="LWK80" s="120"/>
      <c r="LWL80" s="120"/>
      <c r="LWM80" s="120"/>
      <c r="LWN80" s="120"/>
      <c r="LWO80" s="120"/>
      <c r="LWP80" s="120"/>
      <c r="LWQ80" s="120"/>
      <c r="LWR80" s="120"/>
      <c r="LWS80" s="120"/>
      <c r="LWT80" s="120"/>
      <c r="LWU80" s="120"/>
      <c r="LWV80" s="120"/>
      <c r="LWW80" s="120"/>
      <c r="LWX80" s="120"/>
      <c r="LWY80" s="120"/>
      <c r="LWZ80" s="120"/>
      <c r="LXA80" s="120"/>
      <c r="LXB80" s="120"/>
      <c r="LXC80" s="120"/>
      <c r="LXD80" s="120"/>
      <c r="LXE80" s="120"/>
      <c r="LXF80" s="120"/>
      <c r="LXG80" s="120"/>
      <c r="LXH80" s="120"/>
      <c r="LXI80" s="120"/>
      <c r="LXJ80" s="120"/>
      <c r="LXK80" s="120"/>
      <c r="LXL80" s="120"/>
      <c r="LXM80" s="120"/>
      <c r="LXN80" s="120"/>
      <c r="LXO80" s="120"/>
      <c r="LXP80" s="120"/>
      <c r="LXQ80" s="120"/>
      <c r="LXR80" s="120"/>
      <c r="LXS80" s="120"/>
      <c r="LXT80" s="120"/>
      <c r="LXU80" s="120"/>
      <c r="LXV80" s="120"/>
      <c r="LXW80" s="120"/>
      <c r="LXX80" s="120"/>
      <c r="LXY80" s="120"/>
      <c r="LXZ80" s="120"/>
      <c r="LYA80" s="120"/>
      <c r="LYB80" s="120"/>
      <c r="LYC80" s="120"/>
      <c r="LYD80" s="120"/>
      <c r="LYE80" s="120"/>
      <c r="LYF80" s="120"/>
      <c r="LYG80" s="120"/>
      <c r="LYH80" s="120"/>
      <c r="LYI80" s="120"/>
      <c r="LYJ80" s="120"/>
      <c r="LYK80" s="120"/>
      <c r="LYL80" s="120"/>
      <c r="LYM80" s="120"/>
      <c r="LYN80" s="120"/>
      <c r="LYO80" s="120"/>
      <c r="LYP80" s="120"/>
      <c r="LYQ80" s="120"/>
      <c r="LYR80" s="120"/>
      <c r="LYS80" s="120"/>
      <c r="LYT80" s="120"/>
      <c r="LYU80" s="120"/>
      <c r="LYV80" s="120"/>
      <c r="LYW80" s="120"/>
      <c r="LYX80" s="120"/>
      <c r="LYY80" s="120"/>
      <c r="LYZ80" s="120"/>
      <c r="LZA80" s="120"/>
      <c r="LZB80" s="120"/>
      <c r="LZC80" s="120"/>
      <c r="LZD80" s="120"/>
      <c r="LZE80" s="120"/>
      <c r="LZF80" s="120"/>
      <c r="LZG80" s="120"/>
      <c r="LZH80" s="120"/>
      <c r="LZI80" s="120"/>
      <c r="LZJ80" s="120"/>
      <c r="LZK80" s="120"/>
      <c r="LZL80" s="120"/>
      <c r="LZM80" s="120"/>
      <c r="LZN80" s="120"/>
      <c r="LZO80" s="120"/>
      <c r="LZP80" s="120"/>
      <c r="LZQ80" s="120"/>
      <c r="LZR80" s="120"/>
      <c r="LZS80" s="120"/>
      <c r="LZT80" s="120"/>
      <c r="LZU80" s="120"/>
      <c r="LZV80" s="120"/>
      <c r="LZW80" s="120"/>
      <c r="LZX80" s="120"/>
      <c r="LZY80" s="120"/>
      <c r="LZZ80" s="120"/>
      <c r="MAA80" s="120"/>
      <c r="MAB80" s="120"/>
      <c r="MAC80" s="120"/>
      <c r="MAD80" s="120"/>
      <c r="MAE80" s="120"/>
      <c r="MAF80" s="120"/>
      <c r="MAG80" s="120"/>
      <c r="MAH80" s="120"/>
      <c r="MAI80" s="120"/>
      <c r="MAJ80" s="120"/>
      <c r="MAK80" s="120"/>
      <c r="MAL80" s="120"/>
      <c r="MAM80" s="120"/>
      <c r="MAN80" s="120"/>
      <c r="MAO80" s="120"/>
      <c r="MAP80" s="120"/>
      <c r="MAQ80" s="120"/>
      <c r="MAR80" s="120"/>
      <c r="MAS80" s="120"/>
      <c r="MAT80" s="120"/>
      <c r="MAU80" s="120"/>
      <c r="MAV80" s="120"/>
      <c r="MAW80" s="120"/>
      <c r="MAX80" s="120"/>
      <c r="MAY80" s="120"/>
      <c r="MAZ80" s="120"/>
      <c r="MBA80" s="120"/>
      <c r="MBB80" s="120"/>
      <c r="MBC80" s="120"/>
      <c r="MBD80" s="120"/>
      <c r="MBE80" s="120"/>
      <c r="MBF80" s="120"/>
      <c r="MBG80" s="120"/>
      <c r="MBH80" s="120"/>
      <c r="MBI80" s="120"/>
      <c r="MBJ80" s="120"/>
      <c r="MBK80" s="120"/>
      <c r="MBL80" s="120"/>
      <c r="MBM80" s="120"/>
      <c r="MBN80" s="120"/>
      <c r="MBO80" s="120"/>
      <c r="MBP80" s="120"/>
      <c r="MBQ80" s="120"/>
      <c r="MBR80" s="120"/>
      <c r="MBS80" s="120"/>
      <c r="MBT80" s="120"/>
      <c r="MBU80" s="120"/>
      <c r="MBV80" s="120"/>
      <c r="MBW80" s="120"/>
      <c r="MBX80" s="120"/>
      <c r="MBY80" s="120"/>
      <c r="MBZ80" s="120"/>
      <c r="MCA80" s="120"/>
      <c r="MCB80" s="120"/>
      <c r="MCC80" s="120"/>
      <c r="MCD80" s="120"/>
      <c r="MCE80" s="120"/>
      <c r="MCF80" s="120"/>
      <c r="MCG80" s="120"/>
      <c r="MCH80" s="120"/>
      <c r="MCI80" s="120"/>
      <c r="MCJ80" s="120"/>
      <c r="MCK80" s="120"/>
      <c r="MCL80" s="120"/>
      <c r="MCM80" s="120"/>
      <c r="MCN80" s="120"/>
      <c r="MCO80" s="120"/>
      <c r="MCP80" s="120"/>
      <c r="MCQ80" s="120"/>
      <c r="MCR80" s="120"/>
      <c r="MCS80" s="120"/>
      <c r="MCT80" s="120"/>
      <c r="MCU80" s="120"/>
      <c r="MCV80" s="120"/>
      <c r="MCW80" s="120"/>
      <c r="MCX80" s="120"/>
      <c r="MCY80" s="120"/>
      <c r="MCZ80" s="120"/>
      <c r="MDA80" s="120"/>
      <c r="MDB80" s="120"/>
      <c r="MDC80" s="120"/>
      <c r="MDD80" s="120"/>
      <c r="MDE80" s="120"/>
      <c r="MDF80" s="120"/>
      <c r="MDG80" s="120"/>
      <c r="MDH80" s="120"/>
      <c r="MDI80" s="120"/>
      <c r="MDJ80" s="120"/>
      <c r="MDK80" s="120"/>
      <c r="MDL80" s="120"/>
      <c r="MDM80" s="120"/>
      <c r="MDN80" s="120"/>
      <c r="MDO80" s="120"/>
      <c r="MDP80" s="120"/>
      <c r="MDQ80" s="120"/>
      <c r="MDR80" s="120"/>
      <c r="MDS80" s="120"/>
      <c r="MDT80" s="120"/>
      <c r="MDU80" s="120"/>
      <c r="MDV80" s="120"/>
      <c r="MDW80" s="120"/>
      <c r="MDX80" s="120"/>
      <c r="MDY80" s="120"/>
      <c r="MDZ80" s="120"/>
      <c r="MEA80" s="120"/>
      <c r="MEB80" s="120"/>
      <c r="MEC80" s="120"/>
      <c r="MED80" s="120"/>
      <c r="MEE80" s="120"/>
      <c r="MEF80" s="120"/>
      <c r="MEG80" s="120"/>
      <c r="MEH80" s="120"/>
      <c r="MEI80" s="120"/>
      <c r="MEJ80" s="120"/>
      <c r="MEK80" s="120"/>
      <c r="MEL80" s="120"/>
      <c r="MEM80" s="120"/>
      <c r="MEN80" s="120"/>
      <c r="MEO80" s="120"/>
      <c r="MEP80" s="120"/>
      <c r="MEQ80" s="120"/>
      <c r="MER80" s="120"/>
      <c r="MES80" s="120"/>
      <c r="MET80" s="120"/>
      <c r="MEU80" s="120"/>
      <c r="MEV80" s="120"/>
      <c r="MEW80" s="120"/>
      <c r="MEX80" s="120"/>
      <c r="MEY80" s="120"/>
      <c r="MEZ80" s="120"/>
      <c r="MFA80" s="120"/>
      <c r="MFB80" s="120"/>
      <c r="MFC80" s="120"/>
      <c r="MFD80" s="120"/>
      <c r="MFE80" s="120"/>
      <c r="MFF80" s="120"/>
      <c r="MFG80" s="120"/>
      <c r="MFH80" s="120"/>
      <c r="MFI80" s="120"/>
      <c r="MFJ80" s="120"/>
      <c r="MFK80" s="120"/>
      <c r="MFL80" s="120"/>
      <c r="MFM80" s="120"/>
      <c r="MFN80" s="120"/>
      <c r="MFO80" s="120"/>
      <c r="MFP80" s="120"/>
      <c r="MFQ80" s="120"/>
      <c r="MFR80" s="120"/>
      <c r="MFS80" s="120"/>
      <c r="MFT80" s="120"/>
      <c r="MFU80" s="120"/>
      <c r="MFV80" s="120"/>
      <c r="MFW80" s="120"/>
      <c r="MFX80" s="120"/>
      <c r="MFY80" s="120"/>
      <c r="MFZ80" s="120"/>
      <c r="MGA80" s="120"/>
      <c r="MGB80" s="120"/>
      <c r="MGC80" s="120"/>
      <c r="MGD80" s="120"/>
      <c r="MGE80" s="120"/>
      <c r="MGF80" s="120"/>
      <c r="MGG80" s="120"/>
      <c r="MGH80" s="120"/>
      <c r="MGI80" s="120"/>
      <c r="MGJ80" s="120"/>
      <c r="MGK80" s="120"/>
      <c r="MGL80" s="120"/>
      <c r="MGM80" s="120"/>
      <c r="MGN80" s="120"/>
      <c r="MGO80" s="120"/>
      <c r="MGP80" s="120"/>
      <c r="MGQ80" s="120"/>
      <c r="MGR80" s="120"/>
      <c r="MGS80" s="120"/>
      <c r="MGT80" s="120"/>
      <c r="MGU80" s="120"/>
      <c r="MGV80" s="120"/>
      <c r="MGW80" s="120"/>
      <c r="MGX80" s="120"/>
      <c r="MGY80" s="120"/>
      <c r="MGZ80" s="120"/>
      <c r="MHA80" s="120"/>
      <c r="MHB80" s="120"/>
      <c r="MHC80" s="120"/>
      <c r="MHD80" s="120"/>
      <c r="MHE80" s="120"/>
      <c r="MHF80" s="120"/>
      <c r="MHG80" s="120"/>
      <c r="MHH80" s="120"/>
      <c r="MHI80" s="120"/>
      <c r="MHJ80" s="120"/>
      <c r="MHK80" s="120"/>
      <c r="MHL80" s="120"/>
      <c r="MHM80" s="120"/>
      <c r="MHN80" s="120"/>
      <c r="MHO80" s="120"/>
      <c r="MHP80" s="120"/>
      <c r="MHQ80" s="120"/>
      <c r="MHR80" s="120"/>
      <c r="MHS80" s="120"/>
      <c r="MHT80" s="120"/>
      <c r="MHU80" s="120"/>
      <c r="MHV80" s="120"/>
      <c r="MHW80" s="120"/>
      <c r="MHX80" s="120"/>
      <c r="MHY80" s="120"/>
      <c r="MHZ80" s="120"/>
      <c r="MIA80" s="120"/>
      <c r="MIB80" s="120"/>
      <c r="MIC80" s="120"/>
      <c r="MID80" s="120"/>
      <c r="MIE80" s="120"/>
      <c r="MIF80" s="120"/>
      <c r="MIG80" s="120"/>
      <c r="MIH80" s="120"/>
      <c r="MII80" s="120"/>
      <c r="MIJ80" s="120"/>
      <c r="MIK80" s="120"/>
      <c r="MIL80" s="120"/>
      <c r="MIM80" s="120"/>
      <c r="MIN80" s="120"/>
      <c r="MIO80" s="120"/>
      <c r="MIP80" s="120"/>
      <c r="MIQ80" s="120"/>
      <c r="MIR80" s="120"/>
      <c r="MIS80" s="120"/>
      <c r="MIT80" s="120"/>
      <c r="MIU80" s="120"/>
      <c r="MIV80" s="120"/>
      <c r="MIW80" s="120"/>
      <c r="MIX80" s="120"/>
      <c r="MIY80" s="120"/>
      <c r="MIZ80" s="120"/>
      <c r="MJA80" s="120"/>
      <c r="MJB80" s="120"/>
      <c r="MJC80" s="120"/>
      <c r="MJD80" s="120"/>
      <c r="MJE80" s="120"/>
      <c r="MJF80" s="120"/>
      <c r="MJG80" s="120"/>
      <c r="MJH80" s="120"/>
      <c r="MJI80" s="120"/>
      <c r="MJJ80" s="120"/>
      <c r="MJK80" s="120"/>
      <c r="MJL80" s="120"/>
      <c r="MJM80" s="120"/>
      <c r="MJN80" s="120"/>
      <c r="MJO80" s="120"/>
      <c r="MJP80" s="120"/>
      <c r="MJQ80" s="120"/>
      <c r="MJR80" s="120"/>
      <c r="MJS80" s="120"/>
      <c r="MJT80" s="120"/>
      <c r="MJU80" s="120"/>
      <c r="MJV80" s="120"/>
      <c r="MJW80" s="120"/>
      <c r="MJX80" s="120"/>
      <c r="MJY80" s="120"/>
      <c r="MJZ80" s="120"/>
      <c r="MKA80" s="120"/>
      <c r="MKB80" s="120"/>
      <c r="MKC80" s="120"/>
      <c r="MKD80" s="120"/>
      <c r="MKE80" s="120"/>
      <c r="MKF80" s="120"/>
      <c r="MKG80" s="120"/>
      <c r="MKH80" s="120"/>
      <c r="MKI80" s="120"/>
      <c r="MKJ80" s="120"/>
      <c r="MKK80" s="120"/>
      <c r="MKL80" s="120"/>
      <c r="MKM80" s="120"/>
      <c r="MKN80" s="120"/>
      <c r="MKO80" s="120"/>
      <c r="MKP80" s="120"/>
      <c r="MKQ80" s="120"/>
      <c r="MKR80" s="120"/>
      <c r="MKS80" s="120"/>
      <c r="MKT80" s="120"/>
      <c r="MKU80" s="120"/>
      <c r="MKV80" s="120"/>
      <c r="MKW80" s="120"/>
      <c r="MKX80" s="120"/>
      <c r="MKY80" s="120"/>
      <c r="MKZ80" s="120"/>
      <c r="MLA80" s="120"/>
      <c r="MLB80" s="120"/>
      <c r="MLC80" s="120"/>
      <c r="MLD80" s="120"/>
      <c r="MLE80" s="120"/>
      <c r="MLF80" s="120"/>
      <c r="MLG80" s="120"/>
      <c r="MLH80" s="120"/>
      <c r="MLI80" s="120"/>
      <c r="MLJ80" s="120"/>
      <c r="MLK80" s="120"/>
      <c r="MLL80" s="120"/>
      <c r="MLM80" s="120"/>
      <c r="MLN80" s="120"/>
      <c r="MLO80" s="120"/>
      <c r="MLP80" s="120"/>
      <c r="MLQ80" s="120"/>
      <c r="MLR80" s="120"/>
      <c r="MLS80" s="120"/>
      <c r="MLT80" s="120"/>
      <c r="MLU80" s="120"/>
      <c r="MLV80" s="120"/>
      <c r="MLW80" s="120"/>
      <c r="MLX80" s="120"/>
      <c r="MLY80" s="120"/>
      <c r="MLZ80" s="120"/>
      <c r="MMA80" s="120"/>
      <c r="MMB80" s="120"/>
      <c r="MMC80" s="120"/>
      <c r="MMD80" s="120"/>
      <c r="MME80" s="120"/>
      <c r="MMF80" s="120"/>
      <c r="MMG80" s="120"/>
      <c r="MMH80" s="120"/>
      <c r="MMI80" s="120"/>
      <c r="MMJ80" s="120"/>
      <c r="MMK80" s="120"/>
      <c r="MML80" s="120"/>
      <c r="MMM80" s="120"/>
      <c r="MMN80" s="120"/>
      <c r="MMO80" s="120"/>
      <c r="MMP80" s="120"/>
      <c r="MMQ80" s="120"/>
      <c r="MMR80" s="120"/>
      <c r="MMS80" s="120"/>
      <c r="MMT80" s="120"/>
      <c r="MMU80" s="120"/>
      <c r="MMV80" s="120"/>
      <c r="MMW80" s="120"/>
      <c r="MMX80" s="120"/>
      <c r="MMY80" s="120"/>
      <c r="MMZ80" s="120"/>
      <c r="MNA80" s="120"/>
      <c r="MNB80" s="120"/>
      <c r="MNC80" s="120"/>
      <c r="MND80" s="120"/>
      <c r="MNE80" s="120"/>
      <c r="MNF80" s="120"/>
      <c r="MNG80" s="120"/>
      <c r="MNH80" s="120"/>
      <c r="MNI80" s="120"/>
      <c r="MNJ80" s="120"/>
      <c r="MNK80" s="120"/>
      <c r="MNL80" s="120"/>
      <c r="MNM80" s="120"/>
      <c r="MNN80" s="120"/>
      <c r="MNO80" s="120"/>
      <c r="MNP80" s="120"/>
      <c r="MNQ80" s="120"/>
      <c r="MNR80" s="120"/>
      <c r="MNS80" s="120"/>
      <c r="MNT80" s="120"/>
      <c r="MNU80" s="120"/>
      <c r="MNV80" s="120"/>
      <c r="MNW80" s="120"/>
      <c r="MNX80" s="120"/>
      <c r="MNY80" s="120"/>
      <c r="MNZ80" s="120"/>
      <c r="MOA80" s="120"/>
      <c r="MOB80" s="120"/>
      <c r="MOC80" s="120"/>
      <c r="MOD80" s="120"/>
      <c r="MOE80" s="120"/>
      <c r="MOF80" s="120"/>
      <c r="MOG80" s="120"/>
      <c r="MOH80" s="120"/>
      <c r="MOI80" s="120"/>
      <c r="MOJ80" s="120"/>
      <c r="MOK80" s="120"/>
      <c r="MOL80" s="120"/>
      <c r="MOM80" s="120"/>
      <c r="MON80" s="120"/>
      <c r="MOO80" s="120"/>
      <c r="MOP80" s="120"/>
      <c r="MOQ80" s="120"/>
      <c r="MOR80" s="120"/>
      <c r="MOS80" s="120"/>
      <c r="MOT80" s="120"/>
      <c r="MOU80" s="120"/>
      <c r="MOV80" s="120"/>
      <c r="MOW80" s="120"/>
      <c r="MOX80" s="120"/>
      <c r="MOY80" s="120"/>
      <c r="MOZ80" s="120"/>
      <c r="MPA80" s="120"/>
      <c r="MPB80" s="120"/>
      <c r="MPC80" s="120"/>
      <c r="MPD80" s="120"/>
      <c r="MPE80" s="120"/>
      <c r="MPF80" s="120"/>
      <c r="MPG80" s="120"/>
      <c r="MPH80" s="120"/>
      <c r="MPI80" s="120"/>
      <c r="MPJ80" s="120"/>
      <c r="MPK80" s="120"/>
      <c r="MPL80" s="120"/>
      <c r="MPM80" s="120"/>
      <c r="MPN80" s="120"/>
      <c r="MPO80" s="120"/>
      <c r="MPP80" s="120"/>
      <c r="MPQ80" s="120"/>
      <c r="MPR80" s="120"/>
      <c r="MPS80" s="120"/>
      <c r="MPT80" s="120"/>
      <c r="MPU80" s="120"/>
      <c r="MPV80" s="120"/>
      <c r="MPW80" s="120"/>
      <c r="MPX80" s="120"/>
      <c r="MPY80" s="120"/>
      <c r="MPZ80" s="120"/>
      <c r="MQA80" s="120"/>
      <c r="MQB80" s="120"/>
      <c r="MQC80" s="120"/>
      <c r="MQD80" s="120"/>
      <c r="MQE80" s="120"/>
      <c r="MQF80" s="120"/>
      <c r="MQG80" s="120"/>
      <c r="MQH80" s="120"/>
      <c r="MQI80" s="120"/>
      <c r="MQJ80" s="120"/>
      <c r="MQK80" s="120"/>
      <c r="MQL80" s="120"/>
      <c r="MQM80" s="120"/>
      <c r="MQN80" s="120"/>
      <c r="MQO80" s="120"/>
      <c r="MQP80" s="120"/>
      <c r="MQQ80" s="120"/>
      <c r="MQR80" s="120"/>
      <c r="MQS80" s="120"/>
      <c r="MQT80" s="120"/>
      <c r="MQU80" s="120"/>
      <c r="MQV80" s="120"/>
      <c r="MQW80" s="120"/>
      <c r="MQX80" s="120"/>
      <c r="MQY80" s="120"/>
      <c r="MQZ80" s="120"/>
      <c r="MRA80" s="120"/>
      <c r="MRB80" s="120"/>
      <c r="MRC80" s="120"/>
      <c r="MRD80" s="120"/>
      <c r="MRE80" s="120"/>
      <c r="MRF80" s="120"/>
      <c r="MRG80" s="120"/>
      <c r="MRH80" s="120"/>
      <c r="MRI80" s="120"/>
      <c r="MRJ80" s="120"/>
      <c r="MRK80" s="120"/>
      <c r="MRL80" s="120"/>
      <c r="MRM80" s="120"/>
      <c r="MRN80" s="120"/>
      <c r="MRO80" s="120"/>
      <c r="MRP80" s="120"/>
      <c r="MRQ80" s="120"/>
      <c r="MRR80" s="120"/>
      <c r="MRS80" s="120"/>
      <c r="MRT80" s="120"/>
      <c r="MRU80" s="120"/>
      <c r="MRV80" s="120"/>
      <c r="MRW80" s="120"/>
      <c r="MRX80" s="120"/>
      <c r="MRY80" s="120"/>
      <c r="MRZ80" s="120"/>
      <c r="MSA80" s="120"/>
      <c r="MSB80" s="120"/>
      <c r="MSC80" s="120"/>
      <c r="MSD80" s="120"/>
      <c r="MSE80" s="120"/>
      <c r="MSF80" s="120"/>
      <c r="MSG80" s="120"/>
      <c r="MSH80" s="120"/>
      <c r="MSI80" s="120"/>
      <c r="MSJ80" s="120"/>
      <c r="MSK80" s="120"/>
      <c r="MSL80" s="120"/>
      <c r="MSM80" s="120"/>
      <c r="MSN80" s="120"/>
      <c r="MSO80" s="120"/>
      <c r="MSP80" s="120"/>
      <c r="MSQ80" s="120"/>
      <c r="MSR80" s="120"/>
      <c r="MSS80" s="120"/>
      <c r="MST80" s="120"/>
      <c r="MSU80" s="120"/>
      <c r="MSV80" s="120"/>
      <c r="MSW80" s="120"/>
      <c r="MSX80" s="120"/>
      <c r="MSY80" s="120"/>
      <c r="MSZ80" s="120"/>
      <c r="MTA80" s="120"/>
      <c r="MTB80" s="120"/>
      <c r="MTC80" s="120"/>
      <c r="MTD80" s="120"/>
      <c r="MTE80" s="120"/>
      <c r="MTF80" s="120"/>
      <c r="MTG80" s="120"/>
      <c r="MTH80" s="120"/>
      <c r="MTI80" s="120"/>
      <c r="MTJ80" s="120"/>
      <c r="MTK80" s="120"/>
      <c r="MTL80" s="120"/>
      <c r="MTM80" s="120"/>
      <c r="MTN80" s="120"/>
      <c r="MTO80" s="120"/>
      <c r="MTP80" s="120"/>
      <c r="MTQ80" s="120"/>
      <c r="MTR80" s="120"/>
      <c r="MTS80" s="120"/>
      <c r="MTT80" s="120"/>
      <c r="MTU80" s="120"/>
      <c r="MTV80" s="120"/>
      <c r="MTW80" s="120"/>
      <c r="MTX80" s="120"/>
      <c r="MTY80" s="120"/>
      <c r="MTZ80" s="120"/>
      <c r="MUA80" s="120"/>
      <c r="MUB80" s="120"/>
      <c r="MUC80" s="120"/>
      <c r="MUD80" s="120"/>
      <c r="MUE80" s="120"/>
      <c r="MUF80" s="120"/>
      <c r="MUG80" s="120"/>
      <c r="MUH80" s="120"/>
      <c r="MUI80" s="120"/>
      <c r="MUJ80" s="120"/>
      <c r="MUK80" s="120"/>
      <c r="MUL80" s="120"/>
      <c r="MUM80" s="120"/>
      <c r="MUN80" s="120"/>
      <c r="MUO80" s="120"/>
      <c r="MUP80" s="120"/>
      <c r="MUQ80" s="120"/>
      <c r="MUR80" s="120"/>
      <c r="MUS80" s="120"/>
      <c r="MUT80" s="120"/>
      <c r="MUU80" s="120"/>
      <c r="MUV80" s="120"/>
      <c r="MUW80" s="120"/>
      <c r="MUX80" s="120"/>
      <c r="MUY80" s="120"/>
      <c r="MUZ80" s="120"/>
      <c r="MVA80" s="120"/>
      <c r="MVB80" s="120"/>
      <c r="MVC80" s="120"/>
      <c r="MVD80" s="120"/>
      <c r="MVE80" s="120"/>
      <c r="MVF80" s="120"/>
      <c r="MVG80" s="120"/>
      <c r="MVH80" s="120"/>
      <c r="MVI80" s="120"/>
      <c r="MVJ80" s="120"/>
      <c r="MVK80" s="120"/>
      <c r="MVL80" s="120"/>
      <c r="MVM80" s="120"/>
      <c r="MVN80" s="120"/>
      <c r="MVO80" s="120"/>
      <c r="MVP80" s="120"/>
      <c r="MVQ80" s="120"/>
      <c r="MVR80" s="120"/>
      <c r="MVS80" s="120"/>
      <c r="MVT80" s="120"/>
      <c r="MVU80" s="120"/>
      <c r="MVV80" s="120"/>
      <c r="MVW80" s="120"/>
      <c r="MVX80" s="120"/>
      <c r="MVY80" s="120"/>
      <c r="MVZ80" s="120"/>
      <c r="MWA80" s="120"/>
      <c r="MWB80" s="120"/>
      <c r="MWC80" s="120"/>
      <c r="MWD80" s="120"/>
      <c r="MWE80" s="120"/>
      <c r="MWF80" s="120"/>
      <c r="MWG80" s="120"/>
      <c r="MWH80" s="120"/>
      <c r="MWI80" s="120"/>
      <c r="MWJ80" s="120"/>
      <c r="MWK80" s="120"/>
      <c r="MWL80" s="120"/>
      <c r="MWM80" s="120"/>
      <c r="MWN80" s="120"/>
      <c r="MWO80" s="120"/>
      <c r="MWP80" s="120"/>
      <c r="MWQ80" s="120"/>
      <c r="MWR80" s="120"/>
      <c r="MWS80" s="120"/>
      <c r="MWT80" s="120"/>
      <c r="MWU80" s="120"/>
      <c r="MWV80" s="120"/>
      <c r="MWW80" s="120"/>
      <c r="MWX80" s="120"/>
      <c r="MWY80" s="120"/>
      <c r="MWZ80" s="120"/>
      <c r="MXA80" s="120"/>
      <c r="MXB80" s="120"/>
      <c r="MXC80" s="120"/>
      <c r="MXD80" s="120"/>
      <c r="MXE80" s="120"/>
      <c r="MXF80" s="120"/>
      <c r="MXG80" s="120"/>
      <c r="MXH80" s="120"/>
      <c r="MXI80" s="120"/>
      <c r="MXJ80" s="120"/>
      <c r="MXK80" s="120"/>
      <c r="MXL80" s="120"/>
      <c r="MXM80" s="120"/>
      <c r="MXN80" s="120"/>
      <c r="MXO80" s="120"/>
      <c r="MXP80" s="120"/>
      <c r="MXQ80" s="120"/>
      <c r="MXR80" s="120"/>
      <c r="MXS80" s="120"/>
      <c r="MXT80" s="120"/>
      <c r="MXU80" s="120"/>
      <c r="MXV80" s="120"/>
      <c r="MXW80" s="120"/>
      <c r="MXX80" s="120"/>
      <c r="MXY80" s="120"/>
      <c r="MXZ80" s="120"/>
      <c r="MYA80" s="120"/>
      <c r="MYB80" s="120"/>
      <c r="MYC80" s="120"/>
      <c r="MYD80" s="120"/>
      <c r="MYE80" s="120"/>
      <c r="MYF80" s="120"/>
      <c r="MYG80" s="120"/>
      <c r="MYH80" s="120"/>
      <c r="MYI80" s="120"/>
      <c r="MYJ80" s="120"/>
      <c r="MYK80" s="120"/>
      <c r="MYL80" s="120"/>
      <c r="MYM80" s="120"/>
      <c r="MYN80" s="120"/>
      <c r="MYO80" s="120"/>
      <c r="MYP80" s="120"/>
      <c r="MYQ80" s="120"/>
      <c r="MYR80" s="120"/>
      <c r="MYS80" s="120"/>
      <c r="MYT80" s="120"/>
      <c r="MYU80" s="120"/>
      <c r="MYV80" s="120"/>
      <c r="MYW80" s="120"/>
      <c r="MYX80" s="120"/>
      <c r="MYY80" s="120"/>
      <c r="MYZ80" s="120"/>
      <c r="MZA80" s="120"/>
      <c r="MZB80" s="120"/>
      <c r="MZC80" s="120"/>
      <c r="MZD80" s="120"/>
      <c r="MZE80" s="120"/>
      <c r="MZF80" s="120"/>
      <c r="MZG80" s="120"/>
      <c r="MZH80" s="120"/>
      <c r="MZI80" s="120"/>
      <c r="MZJ80" s="120"/>
      <c r="MZK80" s="120"/>
      <c r="MZL80" s="120"/>
      <c r="MZM80" s="120"/>
      <c r="MZN80" s="120"/>
      <c r="MZO80" s="120"/>
      <c r="MZP80" s="120"/>
      <c r="MZQ80" s="120"/>
      <c r="MZR80" s="120"/>
      <c r="MZS80" s="120"/>
      <c r="MZT80" s="120"/>
      <c r="MZU80" s="120"/>
      <c r="MZV80" s="120"/>
      <c r="MZW80" s="120"/>
      <c r="MZX80" s="120"/>
      <c r="MZY80" s="120"/>
      <c r="MZZ80" s="120"/>
      <c r="NAA80" s="120"/>
      <c r="NAB80" s="120"/>
      <c r="NAC80" s="120"/>
      <c r="NAD80" s="120"/>
      <c r="NAE80" s="120"/>
      <c r="NAF80" s="120"/>
      <c r="NAG80" s="120"/>
      <c r="NAH80" s="120"/>
      <c r="NAI80" s="120"/>
      <c r="NAJ80" s="120"/>
      <c r="NAK80" s="120"/>
      <c r="NAL80" s="120"/>
      <c r="NAM80" s="120"/>
      <c r="NAN80" s="120"/>
      <c r="NAO80" s="120"/>
      <c r="NAP80" s="120"/>
      <c r="NAQ80" s="120"/>
      <c r="NAR80" s="120"/>
      <c r="NAS80" s="120"/>
      <c r="NAT80" s="120"/>
      <c r="NAU80" s="120"/>
      <c r="NAV80" s="120"/>
      <c r="NAW80" s="120"/>
      <c r="NAX80" s="120"/>
      <c r="NAY80" s="120"/>
      <c r="NAZ80" s="120"/>
      <c r="NBA80" s="120"/>
      <c r="NBB80" s="120"/>
      <c r="NBC80" s="120"/>
      <c r="NBD80" s="120"/>
      <c r="NBE80" s="120"/>
      <c r="NBF80" s="120"/>
      <c r="NBG80" s="120"/>
      <c r="NBH80" s="120"/>
      <c r="NBI80" s="120"/>
      <c r="NBJ80" s="120"/>
      <c r="NBK80" s="120"/>
      <c r="NBL80" s="120"/>
      <c r="NBM80" s="120"/>
      <c r="NBN80" s="120"/>
      <c r="NBO80" s="120"/>
      <c r="NBP80" s="120"/>
      <c r="NBQ80" s="120"/>
      <c r="NBR80" s="120"/>
      <c r="NBS80" s="120"/>
      <c r="NBT80" s="120"/>
      <c r="NBU80" s="120"/>
      <c r="NBV80" s="120"/>
      <c r="NBW80" s="120"/>
      <c r="NBX80" s="120"/>
      <c r="NBY80" s="120"/>
      <c r="NBZ80" s="120"/>
      <c r="NCA80" s="120"/>
      <c r="NCB80" s="120"/>
      <c r="NCC80" s="120"/>
      <c r="NCD80" s="120"/>
      <c r="NCE80" s="120"/>
      <c r="NCF80" s="120"/>
      <c r="NCG80" s="120"/>
      <c r="NCH80" s="120"/>
      <c r="NCI80" s="120"/>
      <c r="NCJ80" s="120"/>
      <c r="NCK80" s="120"/>
      <c r="NCL80" s="120"/>
      <c r="NCM80" s="120"/>
      <c r="NCN80" s="120"/>
      <c r="NCO80" s="120"/>
      <c r="NCP80" s="120"/>
      <c r="NCQ80" s="120"/>
      <c r="NCR80" s="120"/>
      <c r="NCS80" s="120"/>
      <c r="NCT80" s="120"/>
      <c r="NCU80" s="120"/>
      <c r="NCV80" s="120"/>
      <c r="NCW80" s="120"/>
      <c r="NCX80" s="120"/>
      <c r="NCY80" s="120"/>
      <c r="NCZ80" s="120"/>
      <c r="NDA80" s="120"/>
      <c r="NDB80" s="120"/>
      <c r="NDC80" s="120"/>
      <c r="NDD80" s="120"/>
      <c r="NDE80" s="120"/>
      <c r="NDF80" s="120"/>
      <c r="NDG80" s="120"/>
      <c r="NDH80" s="120"/>
      <c r="NDI80" s="120"/>
      <c r="NDJ80" s="120"/>
      <c r="NDK80" s="120"/>
      <c r="NDL80" s="120"/>
      <c r="NDM80" s="120"/>
      <c r="NDN80" s="120"/>
      <c r="NDO80" s="120"/>
      <c r="NDP80" s="120"/>
      <c r="NDQ80" s="120"/>
      <c r="NDR80" s="120"/>
      <c r="NDS80" s="120"/>
      <c r="NDT80" s="120"/>
      <c r="NDU80" s="120"/>
      <c r="NDV80" s="120"/>
      <c r="NDW80" s="120"/>
      <c r="NDX80" s="120"/>
      <c r="NDY80" s="120"/>
      <c r="NDZ80" s="120"/>
      <c r="NEA80" s="120"/>
      <c r="NEB80" s="120"/>
      <c r="NEC80" s="120"/>
      <c r="NED80" s="120"/>
      <c r="NEE80" s="120"/>
      <c r="NEF80" s="120"/>
      <c r="NEG80" s="120"/>
      <c r="NEH80" s="120"/>
      <c r="NEI80" s="120"/>
      <c r="NEJ80" s="120"/>
      <c r="NEK80" s="120"/>
      <c r="NEL80" s="120"/>
      <c r="NEM80" s="120"/>
      <c r="NEN80" s="120"/>
      <c r="NEO80" s="120"/>
      <c r="NEP80" s="120"/>
      <c r="NEQ80" s="120"/>
      <c r="NER80" s="120"/>
      <c r="NES80" s="120"/>
      <c r="NET80" s="120"/>
      <c r="NEU80" s="120"/>
      <c r="NEV80" s="120"/>
      <c r="NEW80" s="120"/>
      <c r="NEX80" s="120"/>
      <c r="NEY80" s="120"/>
      <c r="NEZ80" s="120"/>
      <c r="NFA80" s="120"/>
      <c r="NFB80" s="120"/>
      <c r="NFC80" s="120"/>
      <c r="NFD80" s="120"/>
      <c r="NFE80" s="120"/>
      <c r="NFF80" s="120"/>
      <c r="NFG80" s="120"/>
      <c r="NFH80" s="120"/>
      <c r="NFI80" s="120"/>
      <c r="NFJ80" s="120"/>
      <c r="NFK80" s="120"/>
      <c r="NFL80" s="120"/>
      <c r="NFM80" s="120"/>
      <c r="NFN80" s="120"/>
      <c r="NFO80" s="120"/>
      <c r="NFP80" s="120"/>
      <c r="NFQ80" s="120"/>
      <c r="NFR80" s="120"/>
      <c r="NFS80" s="120"/>
      <c r="NFT80" s="120"/>
      <c r="NFU80" s="120"/>
      <c r="NFV80" s="120"/>
      <c r="NFW80" s="120"/>
      <c r="NFX80" s="120"/>
      <c r="NFY80" s="120"/>
      <c r="NFZ80" s="120"/>
      <c r="NGA80" s="120"/>
      <c r="NGB80" s="120"/>
      <c r="NGC80" s="120"/>
      <c r="NGD80" s="120"/>
      <c r="NGE80" s="120"/>
      <c r="NGF80" s="120"/>
      <c r="NGG80" s="120"/>
      <c r="NGH80" s="120"/>
      <c r="NGI80" s="120"/>
      <c r="NGJ80" s="120"/>
      <c r="NGK80" s="120"/>
      <c r="NGL80" s="120"/>
      <c r="NGM80" s="120"/>
      <c r="NGN80" s="120"/>
      <c r="NGO80" s="120"/>
      <c r="NGP80" s="120"/>
      <c r="NGQ80" s="120"/>
      <c r="NGR80" s="120"/>
      <c r="NGS80" s="120"/>
      <c r="NGT80" s="120"/>
      <c r="NGU80" s="120"/>
      <c r="NGV80" s="120"/>
      <c r="NGW80" s="120"/>
      <c r="NGX80" s="120"/>
      <c r="NGY80" s="120"/>
      <c r="NGZ80" s="120"/>
      <c r="NHA80" s="120"/>
      <c r="NHB80" s="120"/>
      <c r="NHC80" s="120"/>
      <c r="NHD80" s="120"/>
      <c r="NHE80" s="120"/>
      <c r="NHF80" s="120"/>
      <c r="NHG80" s="120"/>
      <c r="NHH80" s="120"/>
      <c r="NHI80" s="120"/>
      <c r="NHJ80" s="120"/>
      <c r="NHK80" s="120"/>
      <c r="NHL80" s="120"/>
      <c r="NHM80" s="120"/>
      <c r="NHN80" s="120"/>
      <c r="NHO80" s="120"/>
      <c r="NHP80" s="120"/>
      <c r="NHQ80" s="120"/>
      <c r="NHR80" s="120"/>
      <c r="NHS80" s="120"/>
      <c r="NHT80" s="120"/>
      <c r="NHU80" s="120"/>
      <c r="NHV80" s="120"/>
      <c r="NHW80" s="120"/>
      <c r="NHX80" s="120"/>
      <c r="NHY80" s="120"/>
      <c r="NHZ80" s="120"/>
      <c r="NIA80" s="120"/>
      <c r="NIB80" s="120"/>
      <c r="NIC80" s="120"/>
      <c r="NID80" s="120"/>
      <c r="NIE80" s="120"/>
      <c r="NIF80" s="120"/>
      <c r="NIG80" s="120"/>
      <c r="NIH80" s="120"/>
      <c r="NII80" s="120"/>
      <c r="NIJ80" s="120"/>
      <c r="NIK80" s="120"/>
      <c r="NIL80" s="120"/>
      <c r="NIM80" s="120"/>
      <c r="NIN80" s="120"/>
      <c r="NIO80" s="120"/>
      <c r="NIP80" s="120"/>
      <c r="NIQ80" s="120"/>
      <c r="NIR80" s="120"/>
      <c r="NIS80" s="120"/>
      <c r="NIT80" s="120"/>
      <c r="NIU80" s="120"/>
      <c r="NIV80" s="120"/>
      <c r="NIW80" s="120"/>
      <c r="NIX80" s="120"/>
      <c r="NIY80" s="120"/>
      <c r="NIZ80" s="120"/>
      <c r="NJA80" s="120"/>
      <c r="NJB80" s="120"/>
      <c r="NJC80" s="120"/>
      <c r="NJD80" s="120"/>
      <c r="NJE80" s="120"/>
      <c r="NJF80" s="120"/>
      <c r="NJG80" s="120"/>
      <c r="NJH80" s="120"/>
      <c r="NJI80" s="120"/>
      <c r="NJJ80" s="120"/>
      <c r="NJK80" s="120"/>
      <c r="NJL80" s="120"/>
      <c r="NJM80" s="120"/>
      <c r="NJN80" s="120"/>
      <c r="NJO80" s="120"/>
      <c r="NJP80" s="120"/>
      <c r="NJQ80" s="120"/>
      <c r="NJR80" s="120"/>
      <c r="NJS80" s="120"/>
      <c r="NJT80" s="120"/>
      <c r="NJU80" s="120"/>
      <c r="NJV80" s="120"/>
      <c r="NJW80" s="120"/>
      <c r="NJX80" s="120"/>
      <c r="NJY80" s="120"/>
      <c r="NJZ80" s="120"/>
      <c r="NKA80" s="120"/>
      <c r="NKB80" s="120"/>
      <c r="NKC80" s="120"/>
      <c r="NKD80" s="120"/>
      <c r="NKE80" s="120"/>
      <c r="NKF80" s="120"/>
      <c r="NKG80" s="120"/>
      <c r="NKH80" s="120"/>
      <c r="NKI80" s="120"/>
      <c r="NKJ80" s="120"/>
      <c r="NKK80" s="120"/>
      <c r="NKL80" s="120"/>
      <c r="NKM80" s="120"/>
      <c r="NKN80" s="120"/>
      <c r="NKO80" s="120"/>
      <c r="NKP80" s="120"/>
      <c r="NKQ80" s="120"/>
      <c r="NKR80" s="120"/>
      <c r="NKS80" s="120"/>
      <c r="NKT80" s="120"/>
      <c r="NKU80" s="120"/>
      <c r="NKV80" s="120"/>
      <c r="NKW80" s="120"/>
      <c r="NKX80" s="120"/>
      <c r="NKY80" s="120"/>
      <c r="NKZ80" s="120"/>
      <c r="NLA80" s="120"/>
      <c r="NLB80" s="120"/>
      <c r="NLC80" s="120"/>
      <c r="NLD80" s="120"/>
      <c r="NLE80" s="120"/>
      <c r="NLF80" s="120"/>
      <c r="NLG80" s="120"/>
      <c r="NLH80" s="120"/>
      <c r="NLI80" s="120"/>
      <c r="NLJ80" s="120"/>
      <c r="NLK80" s="120"/>
      <c r="NLL80" s="120"/>
      <c r="NLM80" s="120"/>
      <c r="NLN80" s="120"/>
      <c r="NLO80" s="120"/>
      <c r="NLP80" s="120"/>
      <c r="NLQ80" s="120"/>
      <c r="NLR80" s="120"/>
      <c r="NLS80" s="120"/>
      <c r="NLT80" s="120"/>
      <c r="NLU80" s="120"/>
      <c r="NLV80" s="120"/>
      <c r="NLW80" s="120"/>
      <c r="NLX80" s="120"/>
      <c r="NLY80" s="120"/>
      <c r="NLZ80" s="120"/>
      <c r="NMA80" s="120"/>
      <c r="NMB80" s="120"/>
      <c r="NMC80" s="120"/>
      <c r="NMD80" s="120"/>
      <c r="NME80" s="120"/>
      <c r="NMF80" s="120"/>
      <c r="NMG80" s="120"/>
      <c r="NMH80" s="120"/>
      <c r="NMI80" s="120"/>
      <c r="NMJ80" s="120"/>
      <c r="NMK80" s="120"/>
      <c r="NML80" s="120"/>
      <c r="NMM80" s="120"/>
      <c r="NMN80" s="120"/>
      <c r="NMO80" s="120"/>
      <c r="NMP80" s="120"/>
      <c r="NMQ80" s="120"/>
      <c r="NMR80" s="120"/>
      <c r="NMS80" s="120"/>
      <c r="NMT80" s="120"/>
      <c r="NMU80" s="120"/>
      <c r="NMV80" s="120"/>
      <c r="NMW80" s="120"/>
      <c r="NMX80" s="120"/>
      <c r="NMY80" s="120"/>
      <c r="NMZ80" s="120"/>
      <c r="NNA80" s="120"/>
      <c r="NNB80" s="120"/>
      <c r="NNC80" s="120"/>
      <c r="NND80" s="120"/>
      <c r="NNE80" s="120"/>
      <c r="NNF80" s="120"/>
      <c r="NNG80" s="120"/>
      <c r="NNH80" s="120"/>
      <c r="NNI80" s="120"/>
      <c r="NNJ80" s="120"/>
      <c r="NNK80" s="120"/>
      <c r="NNL80" s="120"/>
      <c r="NNM80" s="120"/>
      <c r="NNN80" s="120"/>
      <c r="NNO80" s="120"/>
      <c r="NNP80" s="120"/>
      <c r="NNQ80" s="120"/>
      <c r="NNR80" s="120"/>
      <c r="NNS80" s="120"/>
      <c r="NNT80" s="120"/>
      <c r="NNU80" s="120"/>
      <c r="NNV80" s="120"/>
      <c r="NNW80" s="120"/>
      <c r="NNX80" s="120"/>
      <c r="NNY80" s="120"/>
      <c r="NNZ80" s="120"/>
      <c r="NOA80" s="120"/>
      <c r="NOB80" s="120"/>
      <c r="NOC80" s="120"/>
      <c r="NOD80" s="120"/>
      <c r="NOE80" s="120"/>
      <c r="NOF80" s="120"/>
      <c r="NOG80" s="120"/>
      <c r="NOH80" s="120"/>
      <c r="NOI80" s="120"/>
      <c r="NOJ80" s="120"/>
      <c r="NOK80" s="120"/>
      <c r="NOL80" s="120"/>
      <c r="NOM80" s="120"/>
      <c r="NON80" s="120"/>
      <c r="NOO80" s="120"/>
      <c r="NOP80" s="120"/>
      <c r="NOQ80" s="120"/>
      <c r="NOR80" s="120"/>
      <c r="NOS80" s="120"/>
      <c r="NOT80" s="120"/>
      <c r="NOU80" s="120"/>
      <c r="NOV80" s="120"/>
      <c r="NOW80" s="120"/>
      <c r="NOX80" s="120"/>
      <c r="NOY80" s="120"/>
      <c r="NOZ80" s="120"/>
      <c r="NPA80" s="120"/>
      <c r="NPB80" s="120"/>
      <c r="NPC80" s="120"/>
      <c r="NPD80" s="120"/>
      <c r="NPE80" s="120"/>
      <c r="NPF80" s="120"/>
      <c r="NPG80" s="120"/>
      <c r="NPH80" s="120"/>
      <c r="NPI80" s="120"/>
      <c r="NPJ80" s="120"/>
      <c r="NPK80" s="120"/>
      <c r="NPL80" s="120"/>
      <c r="NPM80" s="120"/>
      <c r="NPN80" s="120"/>
      <c r="NPO80" s="120"/>
      <c r="NPP80" s="120"/>
      <c r="NPQ80" s="120"/>
      <c r="NPR80" s="120"/>
      <c r="NPS80" s="120"/>
      <c r="NPT80" s="120"/>
      <c r="NPU80" s="120"/>
      <c r="NPV80" s="120"/>
      <c r="NPW80" s="120"/>
      <c r="NPX80" s="120"/>
      <c r="NPY80" s="120"/>
      <c r="NPZ80" s="120"/>
      <c r="NQA80" s="120"/>
      <c r="NQB80" s="120"/>
      <c r="NQC80" s="120"/>
      <c r="NQD80" s="120"/>
      <c r="NQE80" s="120"/>
      <c r="NQF80" s="120"/>
      <c r="NQG80" s="120"/>
      <c r="NQH80" s="120"/>
      <c r="NQI80" s="120"/>
      <c r="NQJ80" s="120"/>
      <c r="NQK80" s="120"/>
      <c r="NQL80" s="120"/>
      <c r="NQM80" s="120"/>
      <c r="NQN80" s="120"/>
      <c r="NQO80" s="120"/>
      <c r="NQP80" s="120"/>
      <c r="NQQ80" s="120"/>
      <c r="NQR80" s="120"/>
      <c r="NQS80" s="120"/>
      <c r="NQT80" s="120"/>
      <c r="NQU80" s="120"/>
      <c r="NQV80" s="120"/>
      <c r="NQW80" s="120"/>
      <c r="NQX80" s="120"/>
      <c r="NQY80" s="120"/>
      <c r="NQZ80" s="120"/>
      <c r="NRA80" s="120"/>
      <c r="NRB80" s="120"/>
      <c r="NRC80" s="120"/>
      <c r="NRD80" s="120"/>
      <c r="NRE80" s="120"/>
      <c r="NRF80" s="120"/>
      <c r="NRG80" s="120"/>
      <c r="NRH80" s="120"/>
      <c r="NRI80" s="120"/>
      <c r="NRJ80" s="120"/>
      <c r="NRK80" s="120"/>
      <c r="NRL80" s="120"/>
      <c r="NRM80" s="120"/>
      <c r="NRN80" s="120"/>
      <c r="NRO80" s="120"/>
      <c r="NRP80" s="120"/>
      <c r="NRQ80" s="120"/>
      <c r="NRR80" s="120"/>
      <c r="NRS80" s="120"/>
      <c r="NRT80" s="120"/>
      <c r="NRU80" s="120"/>
      <c r="NRV80" s="120"/>
      <c r="NRW80" s="120"/>
      <c r="NRX80" s="120"/>
      <c r="NRY80" s="120"/>
      <c r="NRZ80" s="120"/>
      <c r="NSA80" s="120"/>
      <c r="NSB80" s="120"/>
      <c r="NSC80" s="120"/>
      <c r="NSD80" s="120"/>
      <c r="NSE80" s="120"/>
      <c r="NSF80" s="120"/>
      <c r="NSG80" s="120"/>
      <c r="NSH80" s="120"/>
      <c r="NSI80" s="120"/>
      <c r="NSJ80" s="120"/>
      <c r="NSK80" s="120"/>
      <c r="NSL80" s="120"/>
      <c r="NSM80" s="120"/>
      <c r="NSN80" s="120"/>
      <c r="NSO80" s="120"/>
      <c r="NSP80" s="120"/>
      <c r="NSQ80" s="120"/>
      <c r="NSR80" s="120"/>
      <c r="NSS80" s="120"/>
      <c r="NST80" s="120"/>
      <c r="NSU80" s="120"/>
      <c r="NSV80" s="120"/>
      <c r="NSW80" s="120"/>
      <c r="NSX80" s="120"/>
      <c r="NSY80" s="120"/>
      <c r="NSZ80" s="120"/>
      <c r="NTA80" s="120"/>
      <c r="NTB80" s="120"/>
      <c r="NTC80" s="120"/>
      <c r="NTD80" s="120"/>
      <c r="NTE80" s="120"/>
      <c r="NTF80" s="120"/>
      <c r="NTG80" s="120"/>
      <c r="NTH80" s="120"/>
      <c r="NTI80" s="120"/>
      <c r="NTJ80" s="120"/>
      <c r="NTK80" s="120"/>
      <c r="NTL80" s="120"/>
      <c r="NTM80" s="120"/>
      <c r="NTN80" s="120"/>
      <c r="NTO80" s="120"/>
      <c r="NTP80" s="120"/>
      <c r="NTQ80" s="120"/>
      <c r="NTR80" s="120"/>
      <c r="NTS80" s="120"/>
      <c r="NTT80" s="120"/>
      <c r="NTU80" s="120"/>
      <c r="NTV80" s="120"/>
      <c r="NTW80" s="120"/>
      <c r="NTX80" s="120"/>
      <c r="NTY80" s="120"/>
      <c r="NTZ80" s="120"/>
      <c r="NUA80" s="120"/>
      <c r="NUB80" s="120"/>
      <c r="NUC80" s="120"/>
      <c r="NUD80" s="120"/>
      <c r="NUE80" s="120"/>
      <c r="NUF80" s="120"/>
      <c r="NUG80" s="120"/>
      <c r="NUH80" s="120"/>
      <c r="NUI80" s="120"/>
      <c r="NUJ80" s="120"/>
      <c r="NUK80" s="120"/>
      <c r="NUL80" s="120"/>
      <c r="NUM80" s="120"/>
      <c r="NUN80" s="120"/>
      <c r="NUO80" s="120"/>
      <c r="NUP80" s="120"/>
      <c r="NUQ80" s="120"/>
      <c r="NUR80" s="120"/>
      <c r="NUS80" s="120"/>
      <c r="NUT80" s="120"/>
      <c r="NUU80" s="120"/>
      <c r="NUV80" s="120"/>
      <c r="NUW80" s="120"/>
      <c r="NUX80" s="120"/>
      <c r="NUY80" s="120"/>
      <c r="NUZ80" s="120"/>
      <c r="NVA80" s="120"/>
      <c r="NVB80" s="120"/>
      <c r="NVC80" s="120"/>
      <c r="NVD80" s="120"/>
      <c r="NVE80" s="120"/>
      <c r="NVF80" s="120"/>
      <c r="NVG80" s="120"/>
      <c r="NVH80" s="120"/>
      <c r="NVI80" s="120"/>
      <c r="NVJ80" s="120"/>
      <c r="NVK80" s="120"/>
      <c r="NVL80" s="120"/>
      <c r="NVM80" s="120"/>
      <c r="NVN80" s="120"/>
      <c r="NVO80" s="120"/>
      <c r="NVP80" s="120"/>
      <c r="NVQ80" s="120"/>
      <c r="NVR80" s="120"/>
      <c r="NVS80" s="120"/>
      <c r="NVT80" s="120"/>
      <c r="NVU80" s="120"/>
      <c r="NVV80" s="120"/>
      <c r="NVW80" s="120"/>
      <c r="NVX80" s="120"/>
      <c r="NVY80" s="120"/>
      <c r="NVZ80" s="120"/>
      <c r="NWA80" s="120"/>
      <c r="NWB80" s="120"/>
      <c r="NWC80" s="120"/>
      <c r="NWD80" s="120"/>
      <c r="NWE80" s="120"/>
      <c r="NWF80" s="120"/>
      <c r="NWG80" s="120"/>
      <c r="NWH80" s="120"/>
      <c r="NWI80" s="120"/>
      <c r="NWJ80" s="120"/>
      <c r="NWK80" s="120"/>
      <c r="NWL80" s="120"/>
      <c r="NWM80" s="120"/>
      <c r="NWN80" s="120"/>
      <c r="NWO80" s="120"/>
      <c r="NWP80" s="120"/>
      <c r="NWQ80" s="120"/>
      <c r="NWR80" s="120"/>
      <c r="NWS80" s="120"/>
      <c r="NWT80" s="120"/>
      <c r="NWU80" s="120"/>
      <c r="NWV80" s="120"/>
      <c r="NWW80" s="120"/>
      <c r="NWX80" s="120"/>
      <c r="NWY80" s="120"/>
      <c r="NWZ80" s="120"/>
      <c r="NXA80" s="120"/>
      <c r="NXB80" s="120"/>
      <c r="NXC80" s="120"/>
      <c r="NXD80" s="120"/>
      <c r="NXE80" s="120"/>
      <c r="NXF80" s="120"/>
      <c r="NXG80" s="120"/>
      <c r="NXH80" s="120"/>
      <c r="NXI80" s="120"/>
      <c r="NXJ80" s="120"/>
      <c r="NXK80" s="120"/>
      <c r="NXL80" s="120"/>
      <c r="NXM80" s="120"/>
      <c r="NXN80" s="120"/>
      <c r="NXO80" s="120"/>
      <c r="NXP80" s="120"/>
      <c r="NXQ80" s="120"/>
      <c r="NXR80" s="120"/>
      <c r="NXS80" s="120"/>
      <c r="NXT80" s="120"/>
      <c r="NXU80" s="120"/>
      <c r="NXV80" s="120"/>
      <c r="NXW80" s="120"/>
      <c r="NXX80" s="120"/>
      <c r="NXY80" s="120"/>
      <c r="NXZ80" s="120"/>
      <c r="NYA80" s="120"/>
      <c r="NYB80" s="120"/>
      <c r="NYC80" s="120"/>
      <c r="NYD80" s="120"/>
      <c r="NYE80" s="120"/>
      <c r="NYF80" s="120"/>
      <c r="NYG80" s="120"/>
      <c r="NYH80" s="120"/>
      <c r="NYI80" s="120"/>
      <c r="NYJ80" s="120"/>
      <c r="NYK80" s="120"/>
      <c r="NYL80" s="120"/>
      <c r="NYM80" s="120"/>
      <c r="NYN80" s="120"/>
      <c r="NYO80" s="120"/>
      <c r="NYP80" s="120"/>
      <c r="NYQ80" s="120"/>
      <c r="NYR80" s="120"/>
      <c r="NYS80" s="120"/>
      <c r="NYT80" s="120"/>
      <c r="NYU80" s="120"/>
      <c r="NYV80" s="120"/>
      <c r="NYW80" s="120"/>
      <c r="NYX80" s="120"/>
      <c r="NYY80" s="120"/>
      <c r="NYZ80" s="120"/>
      <c r="NZA80" s="120"/>
      <c r="NZB80" s="120"/>
      <c r="NZC80" s="120"/>
      <c r="NZD80" s="120"/>
      <c r="NZE80" s="120"/>
      <c r="NZF80" s="120"/>
      <c r="NZG80" s="120"/>
      <c r="NZH80" s="120"/>
      <c r="NZI80" s="120"/>
      <c r="NZJ80" s="120"/>
      <c r="NZK80" s="120"/>
      <c r="NZL80" s="120"/>
      <c r="NZM80" s="120"/>
      <c r="NZN80" s="120"/>
      <c r="NZO80" s="120"/>
      <c r="NZP80" s="120"/>
      <c r="NZQ80" s="120"/>
      <c r="NZR80" s="120"/>
      <c r="NZS80" s="120"/>
      <c r="NZT80" s="120"/>
      <c r="NZU80" s="120"/>
      <c r="NZV80" s="120"/>
      <c r="NZW80" s="120"/>
      <c r="NZX80" s="120"/>
      <c r="NZY80" s="120"/>
      <c r="NZZ80" s="120"/>
      <c r="OAA80" s="120"/>
      <c r="OAB80" s="120"/>
      <c r="OAC80" s="120"/>
      <c r="OAD80" s="120"/>
      <c r="OAE80" s="120"/>
      <c r="OAF80" s="120"/>
      <c r="OAG80" s="120"/>
      <c r="OAH80" s="120"/>
      <c r="OAI80" s="120"/>
      <c r="OAJ80" s="120"/>
      <c r="OAK80" s="120"/>
      <c r="OAL80" s="120"/>
      <c r="OAM80" s="120"/>
      <c r="OAN80" s="120"/>
      <c r="OAO80" s="120"/>
      <c r="OAP80" s="120"/>
      <c r="OAQ80" s="120"/>
      <c r="OAR80" s="120"/>
      <c r="OAS80" s="120"/>
      <c r="OAT80" s="120"/>
      <c r="OAU80" s="120"/>
      <c r="OAV80" s="120"/>
      <c r="OAW80" s="120"/>
      <c r="OAX80" s="120"/>
      <c r="OAY80" s="120"/>
      <c r="OAZ80" s="120"/>
      <c r="OBA80" s="120"/>
      <c r="OBB80" s="120"/>
      <c r="OBC80" s="120"/>
      <c r="OBD80" s="120"/>
      <c r="OBE80" s="120"/>
      <c r="OBF80" s="120"/>
      <c r="OBG80" s="120"/>
      <c r="OBH80" s="120"/>
      <c r="OBI80" s="120"/>
      <c r="OBJ80" s="120"/>
      <c r="OBK80" s="120"/>
      <c r="OBL80" s="120"/>
      <c r="OBM80" s="120"/>
      <c r="OBN80" s="120"/>
      <c r="OBO80" s="120"/>
      <c r="OBP80" s="120"/>
      <c r="OBQ80" s="120"/>
      <c r="OBR80" s="120"/>
      <c r="OBS80" s="120"/>
      <c r="OBT80" s="120"/>
      <c r="OBU80" s="120"/>
      <c r="OBV80" s="120"/>
      <c r="OBW80" s="120"/>
      <c r="OBX80" s="120"/>
      <c r="OBY80" s="120"/>
      <c r="OBZ80" s="120"/>
      <c r="OCA80" s="120"/>
      <c r="OCB80" s="120"/>
      <c r="OCC80" s="120"/>
      <c r="OCD80" s="120"/>
      <c r="OCE80" s="120"/>
      <c r="OCF80" s="120"/>
      <c r="OCG80" s="120"/>
      <c r="OCH80" s="120"/>
      <c r="OCI80" s="120"/>
      <c r="OCJ80" s="120"/>
      <c r="OCK80" s="120"/>
      <c r="OCL80" s="120"/>
      <c r="OCM80" s="120"/>
      <c r="OCN80" s="120"/>
      <c r="OCO80" s="120"/>
      <c r="OCP80" s="120"/>
      <c r="OCQ80" s="120"/>
      <c r="OCR80" s="120"/>
      <c r="OCS80" s="120"/>
      <c r="OCT80" s="120"/>
      <c r="OCU80" s="120"/>
      <c r="OCV80" s="120"/>
      <c r="OCW80" s="120"/>
      <c r="OCX80" s="120"/>
      <c r="OCY80" s="120"/>
      <c r="OCZ80" s="120"/>
      <c r="ODA80" s="120"/>
      <c r="ODB80" s="120"/>
      <c r="ODC80" s="120"/>
      <c r="ODD80" s="120"/>
      <c r="ODE80" s="120"/>
      <c r="ODF80" s="120"/>
      <c r="ODG80" s="120"/>
      <c r="ODH80" s="120"/>
      <c r="ODI80" s="120"/>
      <c r="ODJ80" s="120"/>
      <c r="ODK80" s="120"/>
      <c r="ODL80" s="120"/>
      <c r="ODM80" s="120"/>
      <c r="ODN80" s="120"/>
      <c r="ODO80" s="120"/>
      <c r="ODP80" s="120"/>
      <c r="ODQ80" s="120"/>
      <c r="ODR80" s="120"/>
      <c r="ODS80" s="120"/>
      <c r="ODT80" s="120"/>
      <c r="ODU80" s="120"/>
      <c r="ODV80" s="120"/>
      <c r="ODW80" s="120"/>
      <c r="ODX80" s="120"/>
      <c r="ODY80" s="120"/>
      <c r="ODZ80" s="120"/>
      <c r="OEA80" s="120"/>
      <c r="OEB80" s="120"/>
      <c r="OEC80" s="120"/>
      <c r="OED80" s="120"/>
      <c r="OEE80" s="120"/>
      <c r="OEF80" s="120"/>
      <c r="OEG80" s="120"/>
      <c r="OEH80" s="120"/>
      <c r="OEI80" s="120"/>
      <c r="OEJ80" s="120"/>
      <c r="OEK80" s="120"/>
      <c r="OEL80" s="120"/>
      <c r="OEM80" s="120"/>
      <c r="OEN80" s="120"/>
      <c r="OEO80" s="120"/>
      <c r="OEP80" s="120"/>
      <c r="OEQ80" s="120"/>
      <c r="OER80" s="120"/>
      <c r="OES80" s="120"/>
      <c r="OET80" s="120"/>
      <c r="OEU80" s="120"/>
      <c r="OEV80" s="120"/>
      <c r="OEW80" s="120"/>
      <c r="OEX80" s="120"/>
      <c r="OEY80" s="120"/>
      <c r="OEZ80" s="120"/>
      <c r="OFA80" s="120"/>
      <c r="OFB80" s="120"/>
      <c r="OFC80" s="120"/>
      <c r="OFD80" s="120"/>
      <c r="OFE80" s="120"/>
      <c r="OFF80" s="120"/>
      <c r="OFG80" s="120"/>
      <c r="OFH80" s="120"/>
      <c r="OFI80" s="120"/>
      <c r="OFJ80" s="120"/>
      <c r="OFK80" s="120"/>
      <c r="OFL80" s="120"/>
      <c r="OFM80" s="120"/>
      <c r="OFN80" s="120"/>
      <c r="OFO80" s="120"/>
      <c r="OFP80" s="120"/>
      <c r="OFQ80" s="120"/>
      <c r="OFR80" s="120"/>
      <c r="OFS80" s="120"/>
      <c r="OFT80" s="120"/>
      <c r="OFU80" s="120"/>
      <c r="OFV80" s="120"/>
      <c r="OFW80" s="120"/>
      <c r="OFX80" s="120"/>
      <c r="OFY80" s="120"/>
      <c r="OFZ80" s="120"/>
      <c r="OGA80" s="120"/>
      <c r="OGB80" s="120"/>
      <c r="OGC80" s="120"/>
      <c r="OGD80" s="120"/>
      <c r="OGE80" s="120"/>
      <c r="OGF80" s="120"/>
      <c r="OGG80" s="120"/>
      <c r="OGH80" s="120"/>
      <c r="OGI80" s="120"/>
      <c r="OGJ80" s="120"/>
      <c r="OGK80" s="120"/>
      <c r="OGL80" s="120"/>
      <c r="OGM80" s="120"/>
      <c r="OGN80" s="120"/>
      <c r="OGO80" s="120"/>
      <c r="OGP80" s="120"/>
      <c r="OGQ80" s="120"/>
      <c r="OGR80" s="120"/>
      <c r="OGS80" s="120"/>
      <c r="OGT80" s="120"/>
      <c r="OGU80" s="120"/>
      <c r="OGV80" s="120"/>
      <c r="OGW80" s="120"/>
      <c r="OGX80" s="120"/>
      <c r="OGY80" s="120"/>
      <c r="OGZ80" s="120"/>
      <c r="OHA80" s="120"/>
      <c r="OHB80" s="120"/>
      <c r="OHC80" s="120"/>
      <c r="OHD80" s="120"/>
      <c r="OHE80" s="120"/>
      <c r="OHF80" s="120"/>
      <c r="OHG80" s="120"/>
      <c r="OHH80" s="120"/>
      <c r="OHI80" s="120"/>
      <c r="OHJ80" s="120"/>
      <c r="OHK80" s="120"/>
      <c r="OHL80" s="120"/>
      <c r="OHM80" s="120"/>
      <c r="OHN80" s="120"/>
      <c r="OHO80" s="120"/>
      <c r="OHP80" s="120"/>
      <c r="OHQ80" s="120"/>
      <c r="OHR80" s="120"/>
      <c r="OHS80" s="120"/>
      <c r="OHT80" s="120"/>
      <c r="OHU80" s="120"/>
      <c r="OHV80" s="120"/>
      <c r="OHW80" s="120"/>
      <c r="OHX80" s="120"/>
      <c r="OHY80" s="120"/>
      <c r="OHZ80" s="120"/>
      <c r="OIA80" s="120"/>
      <c r="OIB80" s="120"/>
      <c r="OIC80" s="120"/>
      <c r="OID80" s="120"/>
      <c r="OIE80" s="120"/>
      <c r="OIF80" s="120"/>
      <c r="OIG80" s="120"/>
      <c r="OIH80" s="120"/>
      <c r="OII80" s="120"/>
      <c r="OIJ80" s="120"/>
      <c r="OIK80" s="120"/>
      <c r="OIL80" s="120"/>
      <c r="OIM80" s="120"/>
      <c r="OIN80" s="120"/>
      <c r="OIO80" s="120"/>
      <c r="OIP80" s="120"/>
      <c r="OIQ80" s="120"/>
      <c r="OIR80" s="120"/>
      <c r="OIS80" s="120"/>
      <c r="OIT80" s="120"/>
      <c r="OIU80" s="120"/>
      <c r="OIV80" s="120"/>
      <c r="OIW80" s="120"/>
      <c r="OIX80" s="120"/>
      <c r="OIY80" s="120"/>
      <c r="OIZ80" s="120"/>
      <c r="OJA80" s="120"/>
      <c r="OJB80" s="120"/>
      <c r="OJC80" s="120"/>
      <c r="OJD80" s="120"/>
      <c r="OJE80" s="120"/>
      <c r="OJF80" s="120"/>
      <c r="OJG80" s="120"/>
      <c r="OJH80" s="120"/>
      <c r="OJI80" s="120"/>
      <c r="OJJ80" s="120"/>
      <c r="OJK80" s="120"/>
      <c r="OJL80" s="120"/>
      <c r="OJM80" s="120"/>
      <c r="OJN80" s="120"/>
      <c r="OJO80" s="120"/>
      <c r="OJP80" s="120"/>
      <c r="OJQ80" s="120"/>
      <c r="OJR80" s="120"/>
      <c r="OJS80" s="120"/>
      <c r="OJT80" s="120"/>
      <c r="OJU80" s="120"/>
      <c r="OJV80" s="120"/>
      <c r="OJW80" s="120"/>
      <c r="OJX80" s="120"/>
      <c r="OJY80" s="120"/>
      <c r="OJZ80" s="120"/>
      <c r="OKA80" s="120"/>
      <c r="OKB80" s="120"/>
      <c r="OKC80" s="120"/>
      <c r="OKD80" s="120"/>
      <c r="OKE80" s="120"/>
      <c r="OKF80" s="120"/>
      <c r="OKG80" s="120"/>
      <c r="OKH80" s="120"/>
      <c r="OKI80" s="120"/>
      <c r="OKJ80" s="120"/>
      <c r="OKK80" s="120"/>
      <c r="OKL80" s="120"/>
      <c r="OKM80" s="120"/>
      <c r="OKN80" s="120"/>
      <c r="OKO80" s="120"/>
      <c r="OKP80" s="120"/>
      <c r="OKQ80" s="120"/>
      <c r="OKR80" s="120"/>
      <c r="OKS80" s="120"/>
      <c r="OKT80" s="120"/>
      <c r="OKU80" s="120"/>
      <c r="OKV80" s="120"/>
      <c r="OKW80" s="120"/>
      <c r="OKX80" s="120"/>
      <c r="OKY80" s="120"/>
      <c r="OKZ80" s="120"/>
      <c r="OLA80" s="120"/>
      <c r="OLB80" s="120"/>
      <c r="OLC80" s="120"/>
      <c r="OLD80" s="120"/>
      <c r="OLE80" s="120"/>
      <c r="OLF80" s="120"/>
      <c r="OLG80" s="120"/>
      <c r="OLH80" s="120"/>
      <c r="OLI80" s="120"/>
      <c r="OLJ80" s="120"/>
      <c r="OLK80" s="120"/>
      <c r="OLL80" s="120"/>
      <c r="OLM80" s="120"/>
      <c r="OLN80" s="120"/>
      <c r="OLO80" s="120"/>
      <c r="OLP80" s="120"/>
      <c r="OLQ80" s="120"/>
      <c r="OLR80" s="120"/>
      <c r="OLS80" s="120"/>
      <c r="OLT80" s="120"/>
      <c r="OLU80" s="120"/>
      <c r="OLV80" s="120"/>
      <c r="OLW80" s="120"/>
      <c r="OLX80" s="120"/>
      <c r="OLY80" s="120"/>
      <c r="OLZ80" s="120"/>
      <c r="OMA80" s="120"/>
      <c r="OMB80" s="120"/>
      <c r="OMC80" s="120"/>
      <c r="OMD80" s="120"/>
      <c r="OME80" s="120"/>
      <c r="OMF80" s="120"/>
      <c r="OMG80" s="120"/>
      <c r="OMH80" s="120"/>
      <c r="OMI80" s="120"/>
      <c r="OMJ80" s="120"/>
      <c r="OMK80" s="120"/>
      <c r="OML80" s="120"/>
      <c r="OMM80" s="120"/>
      <c r="OMN80" s="120"/>
      <c r="OMO80" s="120"/>
      <c r="OMP80" s="120"/>
      <c r="OMQ80" s="120"/>
      <c r="OMR80" s="120"/>
      <c r="OMS80" s="120"/>
      <c r="OMT80" s="120"/>
      <c r="OMU80" s="120"/>
      <c r="OMV80" s="120"/>
      <c r="OMW80" s="120"/>
      <c r="OMX80" s="120"/>
      <c r="OMY80" s="120"/>
      <c r="OMZ80" s="120"/>
      <c r="ONA80" s="120"/>
      <c r="ONB80" s="120"/>
      <c r="ONC80" s="120"/>
      <c r="OND80" s="120"/>
      <c r="ONE80" s="120"/>
      <c r="ONF80" s="120"/>
      <c r="ONG80" s="120"/>
      <c r="ONH80" s="120"/>
      <c r="ONI80" s="120"/>
      <c r="ONJ80" s="120"/>
      <c r="ONK80" s="120"/>
      <c r="ONL80" s="120"/>
      <c r="ONM80" s="120"/>
      <c r="ONN80" s="120"/>
      <c r="ONO80" s="120"/>
      <c r="ONP80" s="120"/>
      <c r="ONQ80" s="120"/>
      <c r="ONR80" s="120"/>
      <c r="ONS80" s="120"/>
      <c r="ONT80" s="120"/>
      <c r="ONU80" s="120"/>
      <c r="ONV80" s="120"/>
      <c r="ONW80" s="120"/>
      <c r="ONX80" s="120"/>
      <c r="ONY80" s="120"/>
      <c r="ONZ80" s="120"/>
      <c r="OOA80" s="120"/>
      <c r="OOB80" s="120"/>
      <c r="OOC80" s="120"/>
      <c r="OOD80" s="120"/>
      <c r="OOE80" s="120"/>
      <c r="OOF80" s="120"/>
      <c r="OOG80" s="120"/>
      <c r="OOH80" s="120"/>
      <c r="OOI80" s="120"/>
      <c r="OOJ80" s="120"/>
      <c r="OOK80" s="120"/>
      <c r="OOL80" s="120"/>
      <c r="OOM80" s="120"/>
      <c r="OON80" s="120"/>
      <c r="OOO80" s="120"/>
      <c r="OOP80" s="120"/>
      <c r="OOQ80" s="120"/>
      <c r="OOR80" s="120"/>
      <c r="OOS80" s="120"/>
      <c r="OOT80" s="120"/>
      <c r="OOU80" s="120"/>
      <c r="OOV80" s="120"/>
      <c r="OOW80" s="120"/>
      <c r="OOX80" s="120"/>
      <c r="OOY80" s="120"/>
      <c r="OOZ80" s="120"/>
      <c r="OPA80" s="120"/>
      <c r="OPB80" s="120"/>
      <c r="OPC80" s="120"/>
      <c r="OPD80" s="120"/>
      <c r="OPE80" s="120"/>
      <c r="OPF80" s="120"/>
      <c r="OPG80" s="120"/>
      <c r="OPH80" s="120"/>
      <c r="OPI80" s="120"/>
      <c r="OPJ80" s="120"/>
      <c r="OPK80" s="120"/>
      <c r="OPL80" s="120"/>
      <c r="OPM80" s="120"/>
      <c r="OPN80" s="120"/>
      <c r="OPO80" s="120"/>
      <c r="OPP80" s="120"/>
      <c r="OPQ80" s="120"/>
      <c r="OPR80" s="120"/>
      <c r="OPS80" s="120"/>
      <c r="OPT80" s="120"/>
      <c r="OPU80" s="120"/>
      <c r="OPV80" s="120"/>
      <c r="OPW80" s="120"/>
      <c r="OPX80" s="120"/>
      <c r="OPY80" s="120"/>
      <c r="OPZ80" s="120"/>
      <c r="OQA80" s="120"/>
      <c r="OQB80" s="120"/>
      <c r="OQC80" s="120"/>
      <c r="OQD80" s="120"/>
      <c r="OQE80" s="120"/>
      <c r="OQF80" s="120"/>
      <c r="OQG80" s="120"/>
      <c r="OQH80" s="120"/>
      <c r="OQI80" s="120"/>
      <c r="OQJ80" s="120"/>
      <c r="OQK80" s="120"/>
      <c r="OQL80" s="120"/>
      <c r="OQM80" s="120"/>
      <c r="OQN80" s="120"/>
      <c r="OQO80" s="120"/>
      <c r="OQP80" s="120"/>
      <c r="OQQ80" s="120"/>
      <c r="OQR80" s="120"/>
      <c r="OQS80" s="120"/>
      <c r="OQT80" s="120"/>
      <c r="OQU80" s="120"/>
      <c r="OQV80" s="120"/>
      <c r="OQW80" s="120"/>
      <c r="OQX80" s="120"/>
      <c r="OQY80" s="120"/>
      <c r="OQZ80" s="120"/>
      <c r="ORA80" s="120"/>
      <c r="ORB80" s="120"/>
      <c r="ORC80" s="120"/>
      <c r="ORD80" s="120"/>
      <c r="ORE80" s="120"/>
      <c r="ORF80" s="120"/>
      <c r="ORG80" s="120"/>
      <c r="ORH80" s="120"/>
      <c r="ORI80" s="120"/>
      <c r="ORJ80" s="120"/>
      <c r="ORK80" s="120"/>
      <c r="ORL80" s="120"/>
      <c r="ORM80" s="120"/>
      <c r="ORN80" s="120"/>
      <c r="ORO80" s="120"/>
      <c r="ORP80" s="120"/>
      <c r="ORQ80" s="120"/>
      <c r="ORR80" s="120"/>
      <c r="ORS80" s="120"/>
      <c r="ORT80" s="120"/>
      <c r="ORU80" s="120"/>
      <c r="ORV80" s="120"/>
      <c r="ORW80" s="120"/>
      <c r="ORX80" s="120"/>
      <c r="ORY80" s="120"/>
      <c r="ORZ80" s="120"/>
      <c r="OSA80" s="120"/>
      <c r="OSB80" s="120"/>
      <c r="OSC80" s="120"/>
      <c r="OSD80" s="120"/>
      <c r="OSE80" s="120"/>
      <c r="OSF80" s="120"/>
      <c r="OSG80" s="120"/>
      <c r="OSH80" s="120"/>
      <c r="OSI80" s="120"/>
      <c r="OSJ80" s="120"/>
      <c r="OSK80" s="120"/>
      <c r="OSL80" s="120"/>
      <c r="OSM80" s="120"/>
      <c r="OSN80" s="120"/>
      <c r="OSO80" s="120"/>
      <c r="OSP80" s="120"/>
      <c r="OSQ80" s="120"/>
      <c r="OSR80" s="120"/>
      <c r="OSS80" s="120"/>
      <c r="OST80" s="120"/>
      <c r="OSU80" s="120"/>
      <c r="OSV80" s="120"/>
      <c r="OSW80" s="120"/>
      <c r="OSX80" s="120"/>
      <c r="OSY80" s="120"/>
      <c r="OSZ80" s="120"/>
      <c r="OTA80" s="120"/>
      <c r="OTB80" s="120"/>
      <c r="OTC80" s="120"/>
      <c r="OTD80" s="120"/>
      <c r="OTE80" s="120"/>
      <c r="OTF80" s="120"/>
      <c r="OTG80" s="120"/>
      <c r="OTH80" s="120"/>
      <c r="OTI80" s="120"/>
      <c r="OTJ80" s="120"/>
      <c r="OTK80" s="120"/>
      <c r="OTL80" s="120"/>
      <c r="OTM80" s="120"/>
      <c r="OTN80" s="120"/>
      <c r="OTO80" s="120"/>
      <c r="OTP80" s="120"/>
      <c r="OTQ80" s="120"/>
      <c r="OTR80" s="120"/>
      <c r="OTS80" s="120"/>
      <c r="OTT80" s="120"/>
      <c r="OTU80" s="120"/>
      <c r="OTV80" s="120"/>
      <c r="OTW80" s="120"/>
      <c r="OTX80" s="120"/>
      <c r="OTY80" s="120"/>
      <c r="OTZ80" s="120"/>
      <c r="OUA80" s="120"/>
      <c r="OUB80" s="120"/>
      <c r="OUC80" s="120"/>
      <c r="OUD80" s="120"/>
      <c r="OUE80" s="120"/>
      <c r="OUF80" s="120"/>
      <c r="OUG80" s="120"/>
      <c r="OUH80" s="120"/>
      <c r="OUI80" s="120"/>
      <c r="OUJ80" s="120"/>
      <c r="OUK80" s="120"/>
      <c r="OUL80" s="120"/>
      <c r="OUM80" s="120"/>
      <c r="OUN80" s="120"/>
      <c r="OUO80" s="120"/>
      <c r="OUP80" s="120"/>
      <c r="OUQ80" s="120"/>
      <c r="OUR80" s="120"/>
      <c r="OUS80" s="120"/>
      <c r="OUT80" s="120"/>
      <c r="OUU80" s="120"/>
      <c r="OUV80" s="120"/>
      <c r="OUW80" s="120"/>
      <c r="OUX80" s="120"/>
      <c r="OUY80" s="120"/>
      <c r="OUZ80" s="120"/>
      <c r="OVA80" s="120"/>
      <c r="OVB80" s="120"/>
      <c r="OVC80" s="120"/>
      <c r="OVD80" s="120"/>
      <c r="OVE80" s="120"/>
      <c r="OVF80" s="120"/>
      <c r="OVG80" s="120"/>
      <c r="OVH80" s="120"/>
      <c r="OVI80" s="120"/>
      <c r="OVJ80" s="120"/>
      <c r="OVK80" s="120"/>
      <c r="OVL80" s="120"/>
      <c r="OVM80" s="120"/>
      <c r="OVN80" s="120"/>
      <c r="OVO80" s="120"/>
      <c r="OVP80" s="120"/>
      <c r="OVQ80" s="120"/>
      <c r="OVR80" s="120"/>
      <c r="OVS80" s="120"/>
      <c r="OVT80" s="120"/>
      <c r="OVU80" s="120"/>
      <c r="OVV80" s="120"/>
      <c r="OVW80" s="120"/>
      <c r="OVX80" s="120"/>
      <c r="OVY80" s="120"/>
      <c r="OVZ80" s="120"/>
      <c r="OWA80" s="120"/>
      <c r="OWB80" s="120"/>
      <c r="OWC80" s="120"/>
      <c r="OWD80" s="120"/>
      <c r="OWE80" s="120"/>
      <c r="OWF80" s="120"/>
      <c r="OWG80" s="120"/>
      <c r="OWH80" s="120"/>
      <c r="OWI80" s="120"/>
      <c r="OWJ80" s="120"/>
      <c r="OWK80" s="120"/>
      <c r="OWL80" s="120"/>
      <c r="OWM80" s="120"/>
      <c r="OWN80" s="120"/>
      <c r="OWO80" s="120"/>
      <c r="OWP80" s="120"/>
      <c r="OWQ80" s="120"/>
      <c r="OWR80" s="120"/>
      <c r="OWS80" s="120"/>
      <c r="OWT80" s="120"/>
      <c r="OWU80" s="120"/>
      <c r="OWV80" s="120"/>
      <c r="OWW80" s="120"/>
      <c r="OWX80" s="120"/>
      <c r="OWY80" s="120"/>
      <c r="OWZ80" s="120"/>
      <c r="OXA80" s="120"/>
      <c r="OXB80" s="120"/>
      <c r="OXC80" s="120"/>
      <c r="OXD80" s="120"/>
      <c r="OXE80" s="120"/>
      <c r="OXF80" s="120"/>
      <c r="OXG80" s="120"/>
      <c r="OXH80" s="120"/>
      <c r="OXI80" s="120"/>
      <c r="OXJ80" s="120"/>
      <c r="OXK80" s="120"/>
      <c r="OXL80" s="120"/>
      <c r="OXM80" s="120"/>
      <c r="OXN80" s="120"/>
      <c r="OXO80" s="120"/>
      <c r="OXP80" s="120"/>
      <c r="OXQ80" s="120"/>
      <c r="OXR80" s="120"/>
      <c r="OXS80" s="120"/>
      <c r="OXT80" s="120"/>
      <c r="OXU80" s="120"/>
      <c r="OXV80" s="120"/>
      <c r="OXW80" s="120"/>
      <c r="OXX80" s="120"/>
      <c r="OXY80" s="120"/>
      <c r="OXZ80" s="120"/>
      <c r="OYA80" s="120"/>
      <c r="OYB80" s="120"/>
      <c r="OYC80" s="120"/>
      <c r="OYD80" s="120"/>
      <c r="OYE80" s="120"/>
      <c r="OYF80" s="120"/>
      <c r="OYG80" s="120"/>
      <c r="OYH80" s="120"/>
      <c r="OYI80" s="120"/>
      <c r="OYJ80" s="120"/>
      <c r="OYK80" s="120"/>
      <c r="OYL80" s="120"/>
      <c r="OYM80" s="120"/>
      <c r="OYN80" s="120"/>
      <c r="OYO80" s="120"/>
      <c r="OYP80" s="120"/>
      <c r="OYQ80" s="120"/>
      <c r="OYR80" s="120"/>
      <c r="OYS80" s="120"/>
      <c r="OYT80" s="120"/>
      <c r="OYU80" s="120"/>
      <c r="OYV80" s="120"/>
      <c r="OYW80" s="120"/>
      <c r="OYX80" s="120"/>
      <c r="OYY80" s="120"/>
      <c r="OYZ80" s="120"/>
      <c r="OZA80" s="120"/>
      <c r="OZB80" s="120"/>
      <c r="OZC80" s="120"/>
      <c r="OZD80" s="120"/>
      <c r="OZE80" s="120"/>
      <c r="OZF80" s="120"/>
      <c r="OZG80" s="120"/>
      <c r="OZH80" s="120"/>
      <c r="OZI80" s="120"/>
      <c r="OZJ80" s="120"/>
      <c r="OZK80" s="120"/>
      <c r="OZL80" s="120"/>
      <c r="OZM80" s="120"/>
      <c r="OZN80" s="120"/>
      <c r="OZO80" s="120"/>
      <c r="OZP80" s="120"/>
      <c r="OZQ80" s="120"/>
      <c r="OZR80" s="120"/>
      <c r="OZS80" s="120"/>
      <c r="OZT80" s="120"/>
      <c r="OZU80" s="120"/>
      <c r="OZV80" s="120"/>
      <c r="OZW80" s="120"/>
      <c r="OZX80" s="120"/>
      <c r="OZY80" s="120"/>
      <c r="OZZ80" s="120"/>
      <c r="PAA80" s="120"/>
      <c r="PAB80" s="120"/>
      <c r="PAC80" s="120"/>
      <c r="PAD80" s="120"/>
      <c r="PAE80" s="120"/>
      <c r="PAF80" s="120"/>
      <c r="PAG80" s="120"/>
      <c r="PAH80" s="120"/>
      <c r="PAI80" s="120"/>
      <c r="PAJ80" s="120"/>
      <c r="PAK80" s="120"/>
      <c r="PAL80" s="120"/>
      <c r="PAM80" s="120"/>
      <c r="PAN80" s="120"/>
      <c r="PAO80" s="120"/>
      <c r="PAP80" s="120"/>
      <c r="PAQ80" s="120"/>
      <c r="PAR80" s="120"/>
      <c r="PAS80" s="120"/>
      <c r="PAT80" s="120"/>
      <c r="PAU80" s="120"/>
      <c r="PAV80" s="120"/>
      <c r="PAW80" s="120"/>
      <c r="PAX80" s="120"/>
      <c r="PAY80" s="120"/>
      <c r="PAZ80" s="120"/>
      <c r="PBA80" s="120"/>
      <c r="PBB80" s="120"/>
      <c r="PBC80" s="120"/>
      <c r="PBD80" s="120"/>
      <c r="PBE80" s="120"/>
      <c r="PBF80" s="120"/>
      <c r="PBG80" s="120"/>
      <c r="PBH80" s="120"/>
      <c r="PBI80" s="120"/>
      <c r="PBJ80" s="120"/>
      <c r="PBK80" s="120"/>
      <c r="PBL80" s="120"/>
      <c r="PBM80" s="120"/>
      <c r="PBN80" s="120"/>
      <c r="PBO80" s="120"/>
      <c r="PBP80" s="120"/>
      <c r="PBQ80" s="120"/>
      <c r="PBR80" s="120"/>
      <c r="PBS80" s="120"/>
      <c r="PBT80" s="120"/>
      <c r="PBU80" s="120"/>
      <c r="PBV80" s="120"/>
      <c r="PBW80" s="120"/>
      <c r="PBX80" s="120"/>
      <c r="PBY80" s="120"/>
      <c r="PBZ80" s="120"/>
      <c r="PCA80" s="120"/>
      <c r="PCB80" s="120"/>
      <c r="PCC80" s="120"/>
      <c r="PCD80" s="120"/>
      <c r="PCE80" s="120"/>
      <c r="PCF80" s="120"/>
      <c r="PCG80" s="120"/>
      <c r="PCH80" s="120"/>
      <c r="PCI80" s="120"/>
      <c r="PCJ80" s="120"/>
      <c r="PCK80" s="120"/>
      <c r="PCL80" s="120"/>
      <c r="PCM80" s="120"/>
      <c r="PCN80" s="120"/>
      <c r="PCO80" s="120"/>
      <c r="PCP80" s="120"/>
      <c r="PCQ80" s="120"/>
      <c r="PCR80" s="120"/>
      <c r="PCS80" s="120"/>
      <c r="PCT80" s="120"/>
      <c r="PCU80" s="120"/>
      <c r="PCV80" s="120"/>
      <c r="PCW80" s="120"/>
      <c r="PCX80" s="120"/>
      <c r="PCY80" s="120"/>
      <c r="PCZ80" s="120"/>
      <c r="PDA80" s="120"/>
      <c r="PDB80" s="120"/>
      <c r="PDC80" s="120"/>
      <c r="PDD80" s="120"/>
      <c r="PDE80" s="120"/>
      <c r="PDF80" s="120"/>
      <c r="PDG80" s="120"/>
      <c r="PDH80" s="120"/>
      <c r="PDI80" s="120"/>
      <c r="PDJ80" s="120"/>
      <c r="PDK80" s="120"/>
      <c r="PDL80" s="120"/>
      <c r="PDM80" s="120"/>
      <c r="PDN80" s="120"/>
      <c r="PDO80" s="120"/>
      <c r="PDP80" s="120"/>
      <c r="PDQ80" s="120"/>
      <c r="PDR80" s="120"/>
      <c r="PDS80" s="120"/>
      <c r="PDT80" s="120"/>
      <c r="PDU80" s="120"/>
      <c r="PDV80" s="120"/>
      <c r="PDW80" s="120"/>
      <c r="PDX80" s="120"/>
      <c r="PDY80" s="120"/>
      <c r="PDZ80" s="120"/>
      <c r="PEA80" s="120"/>
      <c r="PEB80" s="120"/>
      <c r="PEC80" s="120"/>
      <c r="PED80" s="120"/>
      <c r="PEE80" s="120"/>
      <c r="PEF80" s="120"/>
      <c r="PEG80" s="120"/>
      <c r="PEH80" s="120"/>
      <c r="PEI80" s="120"/>
      <c r="PEJ80" s="120"/>
      <c r="PEK80" s="120"/>
      <c r="PEL80" s="120"/>
      <c r="PEM80" s="120"/>
      <c r="PEN80" s="120"/>
      <c r="PEO80" s="120"/>
      <c r="PEP80" s="120"/>
      <c r="PEQ80" s="120"/>
      <c r="PER80" s="120"/>
      <c r="PES80" s="120"/>
      <c r="PET80" s="120"/>
      <c r="PEU80" s="120"/>
      <c r="PEV80" s="120"/>
      <c r="PEW80" s="120"/>
      <c r="PEX80" s="120"/>
      <c r="PEY80" s="120"/>
      <c r="PEZ80" s="120"/>
      <c r="PFA80" s="120"/>
      <c r="PFB80" s="120"/>
      <c r="PFC80" s="120"/>
      <c r="PFD80" s="120"/>
      <c r="PFE80" s="120"/>
      <c r="PFF80" s="120"/>
      <c r="PFG80" s="120"/>
      <c r="PFH80" s="120"/>
      <c r="PFI80" s="120"/>
      <c r="PFJ80" s="120"/>
      <c r="PFK80" s="120"/>
      <c r="PFL80" s="120"/>
      <c r="PFM80" s="120"/>
      <c r="PFN80" s="120"/>
      <c r="PFO80" s="120"/>
      <c r="PFP80" s="120"/>
      <c r="PFQ80" s="120"/>
      <c r="PFR80" s="120"/>
      <c r="PFS80" s="120"/>
      <c r="PFT80" s="120"/>
      <c r="PFU80" s="120"/>
      <c r="PFV80" s="120"/>
      <c r="PFW80" s="120"/>
      <c r="PFX80" s="120"/>
      <c r="PFY80" s="120"/>
      <c r="PFZ80" s="120"/>
      <c r="PGA80" s="120"/>
      <c r="PGB80" s="120"/>
      <c r="PGC80" s="120"/>
      <c r="PGD80" s="120"/>
      <c r="PGE80" s="120"/>
      <c r="PGF80" s="120"/>
      <c r="PGG80" s="120"/>
      <c r="PGH80" s="120"/>
      <c r="PGI80" s="120"/>
      <c r="PGJ80" s="120"/>
      <c r="PGK80" s="120"/>
      <c r="PGL80" s="120"/>
      <c r="PGM80" s="120"/>
      <c r="PGN80" s="120"/>
      <c r="PGO80" s="120"/>
      <c r="PGP80" s="120"/>
      <c r="PGQ80" s="120"/>
      <c r="PGR80" s="120"/>
      <c r="PGS80" s="120"/>
      <c r="PGT80" s="120"/>
      <c r="PGU80" s="120"/>
      <c r="PGV80" s="120"/>
      <c r="PGW80" s="120"/>
      <c r="PGX80" s="120"/>
      <c r="PGY80" s="120"/>
      <c r="PGZ80" s="120"/>
      <c r="PHA80" s="120"/>
      <c r="PHB80" s="120"/>
      <c r="PHC80" s="120"/>
      <c r="PHD80" s="120"/>
      <c r="PHE80" s="120"/>
      <c r="PHF80" s="120"/>
      <c r="PHG80" s="120"/>
      <c r="PHH80" s="120"/>
      <c r="PHI80" s="120"/>
      <c r="PHJ80" s="120"/>
      <c r="PHK80" s="120"/>
      <c r="PHL80" s="120"/>
      <c r="PHM80" s="120"/>
      <c r="PHN80" s="120"/>
      <c r="PHO80" s="120"/>
      <c r="PHP80" s="120"/>
      <c r="PHQ80" s="120"/>
      <c r="PHR80" s="120"/>
      <c r="PHS80" s="120"/>
      <c r="PHT80" s="120"/>
      <c r="PHU80" s="120"/>
      <c r="PHV80" s="120"/>
      <c r="PHW80" s="120"/>
      <c r="PHX80" s="120"/>
      <c r="PHY80" s="120"/>
      <c r="PHZ80" s="120"/>
      <c r="PIA80" s="120"/>
      <c r="PIB80" s="120"/>
      <c r="PIC80" s="120"/>
      <c r="PID80" s="120"/>
      <c r="PIE80" s="120"/>
      <c r="PIF80" s="120"/>
      <c r="PIG80" s="120"/>
      <c r="PIH80" s="120"/>
      <c r="PII80" s="120"/>
      <c r="PIJ80" s="120"/>
      <c r="PIK80" s="120"/>
      <c r="PIL80" s="120"/>
      <c r="PIM80" s="120"/>
      <c r="PIN80" s="120"/>
      <c r="PIO80" s="120"/>
      <c r="PIP80" s="120"/>
      <c r="PIQ80" s="120"/>
      <c r="PIR80" s="120"/>
      <c r="PIS80" s="120"/>
      <c r="PIT80" s="120"/>
      <c r="PIU80" s="120"/>
      <c r="PIV80" s="120"/>
      <c r="PIW80" s="120"/>
      <c r="PIX80" s="120"/>
      <c r="PIY80" s="120"/>
      <c r="PIZ80" s="120"/>
      <c r="PJA80" s="120"/>
      <c r="PJB80" s="120"/>
      <c r="PJC80" s="120"/>
      <c r="PJD80" s="120"/>
      <c r="PJE80" s="120"/>
      <c r="PJF80" s="120"/>
      <c r="PJG80" s="120"/>
      <c r="PJH80" s="120"/>
      <c r="PJI80" s="120"/>
      <c r="PJJ80" s="120"/>
      <c r="PJK80" s="120"/>
      <c r="PJL80" s="120"/>
      <c r="PJM80" s="120"/>
      <c r="PJN80" s="120"/>
      <c r="PJO80" s="120"/>
      <c r="PJP80" s="120"/>
      <c r="PJQ80" s="120"/>
      <c r="PJR80" s="120"/>
      <c r="PJS80" s="120"/>
      <c r="PJT80" s="120"/>
      <c r="PJU80" s="120"/>
      <c r="PJV80" s="120"/>
      <c r="PJW80" s="120"/>
      <c r="PJX80" s="120"/>
      <c r="PJY80" s="120"/>
      <c r="PJZ80" s="120"/>
      <c r="PKA80" s="120"/>
      <c r="PKB80" s="120"/>
      <c r="PKC80" s="120"/>
      <c r="PKD80" s="120"/>
      <c r="PKE80" s="120"/>
      <c r="PKF80" s="120"/>
      <c r="PKG80" s="120"/>
      <c r="PKH80" s="120"/>
      <c r="PKI80" s="120"/>
      <c r="PKJ80" s="120"/>
      <c r="PKK80" s="120"/>
      <c r="PKL80" s="120"/>
      <c r="PKM80" s="120"/>
      <c r="PKN80" s="120"/>
      <c r="PKO80" s="120"/>
      <c r="PKP80" s="120"/>
      <c r="PKQ80" s="120"/>
      <c r="PKR80" s="120"/>
      <c r="PKS80" s="120"/>
      <c r="PKT80" s="120"/>
      <c r="PKU80" s="120"/>
      <c r="PKV80" s="120"/>
      <c r="PKW80" s="120"/>
      <c r="PKX80" s="120"/>
      <c r="PKY80" s="120"/>
      <c r="PKZ80" s="120"/>
      <c r="PLA80" s="120"/>
      <c r="PLB80" s="120"/>
      <c r="PLC80" s="120"/>
      <c r="PLD80" s="120"/>
      <c r="PLE80" s="120"/>
      <c r="PLF80" s="120"/>
      <c r="PLG80" s="120"/>
      <c r="PLH80" s="120"/>
      <c r="PLI80" s="120"/>
      <c r="PLJ80" s="120"/>
      <c r="PLK80" s="120"/>
      <c r="PLL80" s="120"/>
      <c r="PLM80" s="120"/>
      <c r="PLN80" s="120"/>
      <c r="PLO80" s="120"/>
      <c r="PLP80" s="120"/>
      <c r="PLQ80" s="120"/>
      <c r="PLR80" s="120"/>
      <c r="PLS80" s="120"/>
      <c r="PLT80" s="120"/>
      <c r="PLU80" s="120"/>
      <c r="PLV80" s="120"/>
      <c r="PLW80" s="120"/>
      <c r="PLX80" s="120"/>
      <c r="PLY80" s="120"/>
      <c r="PLZ80" s="120"/>
      <c r="PMA80" s="120"/>
      <c r="PMB80" s="120"/>
      <c r="PMC80" s="120"/>
      <c r="PMD80" s="120"/>
      <c r="PME80" s="120"/>
      <c r="PMF80" s="120"/>
      <c r="PMG80" s="120"/>
      <c r="PMH80" s="120"/>
      <c r="PMI80" s="120"/>
      <c r="PMJ80" s="120"/>
      <c r="PMK80" s="120"/>
      <c r="PML80" s="120"/>
      <c r="PMM80" s="120"/>
      <c r="PMN80" s="120"/>
      <c r="PMO80" s="120"/>
      <c r="PMP80" s="120"/>
      <c r="PMQ80" s="120"/>
      <c r="PMR80" s="120"/>
      <c r="PMS80" s="120"/>
      <c r="PMT80" s="120"/>
      <c r="PMU80" s="120"/>
      <c r="PMV80" s="120"/>
      <c r="PMW80" s="120"/>
      <c r="PMX80" s="120"/>
      <c r="PMY80" s="120"/>
      <c r="PMZ80" s="120"/>
      <c r="PNA80" s="120"/>
      <c r="PNB80" s="120"/>
      <c r="PNC80" s="120"/>
      <c r="PND80" s="120"/>
      <c r="PNE80" s="120"/>
      <c r="PNF80" s="120"/>
      <c r="PNG80" s="120"/>
      <c r="PNH80" s="120"/>
      <c r="PNI80" s="120"/>
      <c r="PNJ80" s="120"/>
      <c r="PNK80" s="120"/>
      <c r="PNL80" s="120"/>
      <c r="PNM80" s="120"/>
      <c r="PNN80" s="120"/>
      <c r="PNO80" s="120"/>
      <c r="PNP80" s="120"/>
      <c r="PNQ80" s="120"/>
      <c r="PNR80" s="120"/>
      <c r="PNS80" s="120"/>
      <c r="PNT80" s="120"/>
      <c r="PNU80" s="120"/>
      <c r="PNV80" s="120"/>
      <c r="PNW80" s="120"/>
      <c r="PNX80" s="120"/>
      <c r="PNY80" s="120"/>
      <c r="PNZ80" s="120"/>
      <c r="POA80" s="120"/>
      <c r="POB80" s="120"/>
      <c r="POC80" s="120"/>
      <c r="POD80" s="120"/>
      <c r="POE80" s="120"/>
      <c r="POF80" s="120"/>
      <c r="POG80" s="120"/>
      <c r="POH80" s="120"/>
      <c r="POI80" s="120"/>
      <c r="POJ80" s="120"/>
      <c r="POK80" s="120"/>
      <c r="POL80" s="120"/>
      <c r="POM80" s="120"/>
      <c r="PON80" s="120"/>
      <c r="POO80" s="120"/>
      <c r="POP80" s="120"/>
      <c r="POQ80" s="120"/>
      <c r="POR80" s="120"/>
      <c r="POS80" s="120"/>
      <c r="POT80" s="120"/>
      <c r="POU80" s="120"/>
      <c r="POV80" s="120"/>
      <c r="POW80" s="120"/>
      <c r="POX80" s="120"/>
      <c r="POY80" s="120"/>
      <c r="POZ80" s="120"/>
      <c r="PPA80" s="120"/>
      <c r="PPB80" s="120"/>
      <c r="PPC80" s="120"/>
      <c r="PPD80" s="120"/>
      <c r="PPE80" s="120"/>
      <c r="PPF80" s="120"/>
      <c r="PPG80" s="120"/>
      <c r="PPH80" s="120"/>
      <c r="PPI80" s="120"/>
      <c r="PPJ80" s="120"/>
      <c r="PPK80" s="120"/>
      <c r="PPL80" s="120"/>
      <c r="PPM80" s="120"/>
      <c r="PPN80" s="120"/>
      <c r="PPO80" s="120"/>
      <c r="PPP80" s="120"/>
      <c r="PPQ80" s="120"/>
      <c r="PPR80" s="120"/>
      <c r="PPS80" s="120"/>
      <c r="PPT80" s="120"/>
      <c r="PPU80" s="120"/>
      <c r="PPV80" s="120"/>
      <c r="PPW80" s="120"/>
      <c r="PPX80" s="120"/>
      <c r="PPY80" s="120"/>
      <c r="PPZ80" s="120"/>
      <c r="PQA80" s="120"/>
      <c r="PQB80" s="120"/>
      <c r="PQC80" s="120"/>
      <c r="PQD80" s="120"/>
      <c r="PQE80" s="120"/>
      <c r="PQF80" s="120"/>
      <c r="PQG80" s="120"/>
      <c r="PQH80" s="120"/>
      <c r="PQI80" s="120"/>
      <c r="PQJ80" s="120"/>
      <c r="PQK80" s="120"/>
      <c r="PQL80" s="120"/>
      <c r="PQM80" s="120"/>
      <c r="PQN80" s="120"/>
      <c r="PQO80" s="120"/>
      <c r="PQP80" s="120"/>
      <c r="PQQ80" s="120"/>
      <c r="PQR80" s="120"/>
      <c r="PQS80" s="120"/>
      <c r="PQT80" s="120"/>
      <c r="PQU80" s="120"/>
      <c r="PQV80" s="120"/>
      <c r="PQW80" s="120"/>
      <c r="PQX80" s="120"/>
      <c r="PQY80" s="120"/>
      <c r="PQZ80" s="120"/>
      <c r="PRA80" s="120"/>
      <c r="PRB80" s="120"/>
      <c r="PRC80" s="120"/>
      <c r="PRD80" s="120"/>
      <c r="PRE80" s="120"/>
      <c r="PRF80" s="120"/>
      <c r="PRG80" s="120"/>
      <c r="PRH80" s="120"/>
      <c r="PRI80" s="120"/>
      <c r="PRJ80" s="120"/>
      <c r="PRK80" s="120"/>
      <c r="PRL80" s="120"/>
      <c r="PRM80" s="120"/>
      <c r="PRN80" s="120"/>
      <c r="PRO80" s="120"/>
      <c r="PRP80" s="120"/>
      <c r="PRQ80" s="120"/>
      <c r="PRR80" s="120"/>
      <c r="PRS80" s="120"/>
      <c r="PRT80" s="120"/>
      <c r="PRU80" s="120"/>
      <c r="PRV80" s="120"/>
      <c r="PRW80" s="120"/>
      <c r="PRX80" s="120"/>
      <c r="PRY80" s="120"/>
      <c r="PRZ80" s="120"/>
      <c r="PSA80" s="120"/>
      <c r="PSB80" s="120"/>
      <c r="PSC80" s="120"/>
      <c r="PSD80" s="120"/>
      <c r="PSE80" s="120"/>
      <c r="PSF80" s="120"/>
      <c r="PSG80" s="120"/>
      <c r="PSH80" s="120"/>
      <c r="PSI80" s="120"/>
      <c r="PSJ80" s="120"/>
      <c r="PSK80" s="120"/>
      <c r="PSL80" s="120"/>
      <c r="PSM80" s="120"/>
      <c r="PSN80" s="120"/>
      <c r="PSO80" s="120"/>
      <c r="PSP80" s="120"/>
      <c r="PSQ80" s="120"/>
      <c r="PSR80" s="120"/>
      <c r="PSS80" s="120"/>
      <c r="PST80" s="120"/>
      <c r="PSU80" s="120"/>
      <c r="PSV80" s="120"/>
      <c r="PSW80" s="120"/>
      <c r="PSX80" s="120"/>
      <c r="PSY80" s="120"/>
      <c r="PSZ80" s="120"/>
      <c r="PTA80" s="120"/>
      <c r="PTB80" s="120"/>
      <c r="PTC80" s="120"/>
      <c r="PTD80" s="120"/>
      <c r="PTE80" s="120"/>
      <c r="PTF80" s="120"/>
      <c r="PTG80" s="120"/>
      <c r="PTH80" s="120"/>
      <c r="PTI80" s="120"/>
      <c r="PTJ80" s="120"/>
      <c r="PTK80" s="120"/>
      <c r="PTL80" s="120"/>
      <c r="PTM80" s="120"/>
      <c r="PTN80" s="120"/>
      <c r="PTO80" s="120"/>
      <c r="PTP80" s="120"/>
      <c r="PTQ80" s="120"/>
      <c r="PTR80" s="120"/>
      <c r="PTS80" s="120"/>
      <c r="PTT80" s="120"/>
      <c r="PTU80" s="120"/>
      <c r="PTV80" s="120"/>
      <c r="PTW80" s="120"/>
      <c r="PTX80" s="120"/>
      <c r="PTY80" s="120"/>
      <c r="PTZ80" s="120"/>
      <c r="PUA80" s="120"/>
      <c r="PUB80" s="120"/>
      <c r="PUC80" s="120"/>
      <c r="PUD80" s="120"/>
      <c r="PUE80" s="120"/>
      <c r="PUF80" s="120"/>
      <c r="PUG80" s="120"/>
      <c r="PUH80" s="120"/>
      <c r="PUI80" s="120"/>
      <c r="PUJ80" s="120"/>
      <c r="PUK80" s="120"/>
      <c r="PUL80" s="120"/>
      <c r="PUM80" s="120"/>
      <c r="PUN80" s="120"/>
      <c r="PUO80" s="120"/>
      <c r="PUP80" s="120"/>
      <c r="PUQ80" s="120"/>
      <c r="PUR80" s="120"/>
      <c r="PUS80" s="120"/>
      <c r="PUT80" s="120"/>
      <c r="PUU80" s="120"/>
      <c r="PUV80" s="120"/>
      <c r="PUW80" s="120"/>
      <c r="PUX80" s="120"/>
      <c r="PUY80" s="120"/>
      <c r="PUZ80" s="120"/>
      <c r="PVA80" s="120"/>
      <c r="PVB80" s="120"/>
      <c r="PVC80" s="120"/>
      <c r="PVD80" s="120"/>
      <c r="PVE80" s="120"/>
      <c r="PVF80" s="120"/>
      <c r="PVG80" s="120"/>
      <c r="PVH80" s="120"/>
      <c r="PVI80" s="120"/>
      <c r="PVJ80" s="120"/>
      <c r="PVK80" s="120"/>
      <c r="PVL80" s="120"/>
      <c r="PVM80" s="120"/>
      <c r="PVN80" s="120"/>
      <c r="PVO80" s="120"/>
      <c r="PVP80" s="120"/>
      <c r="PVQ80" s="120"/>
      <c r="PVR80" s="120"/>
      <c r="PVS80" s="120"/>
      <c r="PVT80" s="120"/>
      <c r="PVU80" s="120"/>
      <c r="PVV80" s="120"/>
      <c r="PVW80" s="120"/>
      <c r="PVX80" s="120"/>
      <c r="PVY80" s="120"/>
      <c r="PVZ80" s="120"/>
      <c r="PWA80" s="120"/>
      <c r="PWB80" s="120"/>
      <c r="PWC80" s="120"/>
      <c r="PWD80" s="120"/>
      <c r="PWE80" s="120"/>
      <c r="PWF80" s="120"/>
      <c r="PWG80" s="120"/>
      <c r="PWH80" s="120"/>
      <c r="PWI80" s="120"/>
      <c r="PWJ80" s="120"/>
      <c r="PWK80" s="120"/>
      <c r="PWL80" s="120"/>
      <c r="PWM80" s="120"/>
      <c r="PWN80" s="120"/>
      <c r="PWO80" s="120"/>
      <c r="PWP80" s="120"/>
      <c r="PWQ80" s="120"/>
      <c r="PWR80" s="120"/>
      <c r="PWS80" s="120"/>
      <c r="PWT80" s="120"/>
      <c r="PWU80" s="120"/>
      <c r="PWV80" s="120"/>
      <c r="PWW80" s="120"/>
      <c r="PWX80" s="120"/>
      <c r="PWY80" s="120"/>
      <c r="PWZ80" s="120"/>
      <c r="PXA80" s="120"/>
      <c r="PXB80" s="120"/>
      <c r="PXC80" s="120"/>
      <c r="PXD80" s="120"/>
      <c r="PXE80" s="120"/>
      <c r="PXF80" s="120"/>
      <c r="PXG80" s="120"/>
      <c r="PXH80" s="120"/>
      <c r="PXI80" s="120"/>
      <c r="PXJ80" s="120"/>
      <c r="PXK80" s="120"/>
      <c r="PXL80" s="120"/>
      <c r="PXM80" s="120"/>
      <c r="PXN80" s="120"/>
      <c r="PXO80" s="120"/>
      <c r="PXP80" s="120"/>
      <c r="PXQ80" s="120"/>
      <c r="PXR80" s="120"/>
      <c r="PXS80" s="120"/>
      <c r="PXT80" s="120"/>
      <c r="PXU80" s="120"/>
      <c r="PXV80" s="120"/>
      <c r="PXW80" s="120"/>
      <c r="PXX80" s="120"/>
      <c r="PXY80" s="120"/>
      <c r="PXZ80" s="120"/>
      <c r="PYA80" s="120"/>
      <c r="PYB80" s="120"/>
      <c r="PYC80" s="120"/>
      <c r="PYD80" s="120"/>
      <c r="PYE80" s="120"/>
      <c r="PYF80" s="120"/>
      <c r="PYG80" s="120"/>
      <c r="PYH80" s="120"/>
      <c r="PYI80" s="120"/>
      <c r="PYJ80" s="120"/>
      <c r="PYK80" s="120"/>
      <c r="PYL80" s="120"/>
      <c r="PYM80" s="120"/>
      <c r="PYN80" s="120"/>
      <c r="PYO80" s="120"/>
      <c r="PYP80" s="120"/>
      <c r="PYQ80" s="120"/>
      <c r="PYR80" s="120"/>
      <c r="PYS80" s="120"/>
      <c r="PYT80" s="120"/>
      <c r="PYU80" s="120"/>
      <c r="PYV80" s="120"/>
      <c r="PYW80" s="120"/>
      <c r="PYX80" s="120"/>
      <c r="PYY80" s="120"/>
      <c r="PYZ80" s="120"/>
      <c r="PZA80" s="120"/>
      <c r="PZB80" s="120"/>
      <c r="PZC80" s="120"/>
      <c r="PZD80" s="120"/>
      <c r="PZE80" s="120"/>
      <c r="PZF80" s="120"/>
      <c r="PZG80" s="120"/>
      <c r="PZH80" s="120"/>
      <c r="PZI80" s="120"/>
      <c r="PZJ80" s="120"/>
      <c r="PZK80" s="120"/>
      <c r="PZL80" s="120"/>
      <c r="PZM80" s="120"/>
      <c r="PZN80" s="120"/>
      <c r="PZO80" s="120"/>
      <c r="PZP80" s="120"/>
      <c r="PZQ80" s="120"/>
      <c r="PZR80" s="120"/>
      <c r="PZS80" s="120"/>
      <c r="PZT80" s="120"/>
      <c r="PZU80" s="120"/>
      <c r="PZV80" s="120"/>
      <c r="PZW80" s="120"/>
      <c r="PZX80" s="120"/>
      <c r="PZY80" s="120"/>
      <c r="PZZ80" s="120"/>
      <c r="QAA80" s="120"/>
      <c r="QAB80" s="120"/>
      <c r="QAC80" s="120"/>
      <c r="QAD80" s="120"/>
      <c r="QAE80" s="120"/>
      <c r="QAF80" s="120"/>
      <c r="QAG80" s="120"/>
      <c r="QAH80" s="120"/>
      <c r="QAI80" s="120"/>
      <c r="QAJ80" s="120"/>
      <c r="QAK80" s="120"/>
      <c r="QAL80" s="120"/>
      <c r="QAM80" s="120"/>
      <c r="QAN80" s="120"/>
      <c r="QAO80" s="120"/>
      <c r="QAP80" s="120"/>
      <c r="QAQ80" s="120"/>
      <c r="QAR80" s="120"/>
      <c r="QAS80" s="120"/>
      <c r="QAT80" s="120"/>
      <c r="QAU80" s="120"/>
      <c r="QAV80" s="120"/>
      <c r="QAW80" s="120"/>
      <c r="QAX80" s="120"/>
      <c r="QAY80" s="120"/>
      <c r="QAZ80" s="120"/>
      <c r="QBA80" s="120"/>
      <c r="QBB80" s="120"/>
      <c r="QBC80" s="120"/>
      <c r="QBD80" s="120"/>
      <c r="QBE80" s="120"/>
      <c r="QBF80" s="120"/>
      <c r="QBG80" s="120"/>
      <c r="QBH80" s="120"/>
      <c r="QBI80" s="120"/>
      <c r="QBJ80" s="120"/>
      <c r="QBK80" s="120"/>
      <c r="QBL80" s="120"/>
      <c r="QBM80" s="120"/>
      <c r="QBN80" s="120"/>
      <c r="QBO80" s="120"/>
      <c r="QBP80" s="120"/>
      <c r="QBQ80" s="120"/>
      <c r="QBR80" s="120"/>
      <c r="QBS80" s="120"/>
      <c r="QBT80" s="120"/>
      <c r="QBU80" s="120"/>
      <c r="QBV80" s="120"/>
      <c r="QBW80" s="120"/>
      <c r="QBX80" s="120"/>
      <c r="QBY80" s="120"/>
      <c r="QBZ80" s="120"/>
      <c r="QCA80" s="120"/>
      <c r="QCB80" s="120"/>
      <c r="QCC80" s="120"/>
      <c r="QCD80" s="120"/>
      <c r="QCE80" s="120"/>
      <c r="QCF80" s="120"/>
      <c r="QCG80" s="120"/>
      <c r="QCH80" s="120"/>
      <c r="QCI80" s="120"/>
      <c r="QCJ80" s="120"/>
      <c r="QCK80" s="120"/>
      <c r="QCL80" s="120"/>
      <c r="QCM80" s="120"/>
      <c r="QCN80" s="120"/>
      <c r="QCO80" s="120"/>
      <c r="QCP80" s="120"/>
      <c r="QCQ80" s="120"/>
      <c r="QCR80" s="120"/>
      <c r="QCS80" s="120"/>
      <c r="QCT80" s="120"/>
      <c r="QCU80" s="120"/>
      <c r="QCV80" s="120"/>
      <c r="QCW80" s="120"/>
      <c r="QCX80" s="120"/>
      <c r="QCY80" s="120"/>
      <c r="QCZ80" s="120"/>
      <c r="QDA80" s="120"/>
      <c r="QDB80" s="120"/>
      <c r="QDC80" s="120"/>
      <c r="QDD80" s="120"/>
      <c r="QDE80" s="120"/>
      <c r="QDF80" s="120"/>
      <c r="QDG80" s="120"/>
      <c r="QDH80" s="120"/>
      <c r="QDI80" s="120"/>
      <c r="QDJ80" s="120"/>
      <c r="QDK80" s="120"/>
      <c r="QDL80" s="120"/>
      <c r="QDM80" s="120"/>
      <c r="QDN80" s="120"/>
      <c r="QDO80" s="120"/>
      <c r="QDP80" s="120"/>
      <c r="QDQ80" s="120"/>
      <c r="QDR80" s="120"/>
      <c r="QDS80" s="120"/>
      <c r="QDT80" s="120"/>
      <c r="QDU80" s="120"/>
      <c r="QDV80" s="120"/>
      <c r="QDW80" s="120"/>
      <c r="QDX80" s="120"/>
      <c r="QDY80" s="120"/>
      <c r="QDZ80" s="120"/>
      <c r="QEA80" s="120"/>
      <c r="QEB80" s="120"/>
      <c r="QEC80" s="120"/>
      <c r="QED80" s="120"/>
      <c r="QEE80" s="120"/>
      <c r="QEF80" s="120"/>
      <c r="QEG80" s="120"/>
      <c r="QEH80" s="120"/>
      <c r="QEI80" s="120"/>
      <c r="QEJ80" s="120"/>
      <c r="QEK80" s="120"/>
      <c r="QEL80" s="120"/>
      <c r="QEM80" s="120"/>
      <c r="QEN80" s="120"/>
      <c r="QEO80" s="120"/>
      <c r="QEP80" s="120"/>
      <c r="QEQ80" s="120"/>
      <c r="QER80" s="120"/>
      <c r="QES80" s="120"/>
      <c r="QET80" s="120"/>
      <c r="QEU80" s="120"/>
      <c r="QEV80" s="120"/>
      <c r="QEW80" s="120"/>
      <c r="QEX80" s="120"/>
      <c r="QEY80" s="120"/>
      <c r="QEZ80" s="120"/>
      <c r="QFA80" s="120"/>
      <c r="QFB80" s="120"/>
      <c r="QFC80" s="120"/>
      <c r="QFD80" s="120"/>
      <c r="QFE80" s="120"/>
      <c r="QFF80" s="120"/>
      <c r="QFG80" s="120"/>
      <c r="QFH80" s="120"/>
      <c r="QFI80" s="120"/>
      <c r="QFJ80" s="120"/>
      <c r="QFK80" s="120"/>
      <c r="QFL80" s="120"/>
      <c r="QFM80" s="120"/>
      <c r="QFN80" s="120"/>
      <c r="QFO80" s="120"/>
      <c r="QFP80" s="120"/>
      <c r="QFQ80" s="120"/>
      <c r="QFR80" s="120"/>
      <c r="QFS80" s="120"/>
      <c r="QFT80" s="120"/>
      <c r="QFU80" s="120"/>
      <c r="QFV80" s="120"/>
      <c r="QFW80" s="120"/>
      <c r="QFX80" s="120"/>
      <c r="QFY80" s="120"/>
      <c r="QFZ80" s="120"/>
      <c r="QGA80" s="120"/>
      <c r="QGB80" s="120"/>
      <c r="QGC80" s="120"/>
      <c r="QGD80" s="120"/>
      <c r="QGE80" s="120"/>
      <c r="QGF80" s="120"/>
      <c r="QGG80" s="120"/>
      <c r="QGH80" s="120"/>
      <c r="QGI80" s="120"/>
      <c r="QGJ80" s="120"/>
      <c r="QGK80" s="120"/>
      <c r="QGL80" s="120"/>
      <c r="QGM80" s="120"/>
      <c r="QGN80" s="120"/>
      <c r="QGO80" s="120"/>
      <c r="QGP80" s="120"/>
      <c r="QGQ80" s="120"/>
      <c r="QGR80" s="120"/>
      <c r="QGS80" s="120"/>
      <c r="QGT80" s="120"/>
      <c r="QGU80" s="120"/>
      <c r="QGV80" s="120"/>
      <c r="QGW80" s="120"/>
      <c r="QGX80" s="120"/>
      <c r="QGY80" s="120"/>
      <c r="QGZ80" s="120"/>
      <c r="QHA80" s="120"/>
      <c r="QHB80" s="120"/>
      <c r="QHC80" s="120"/>
      <c r="QHD80" s="120"/>
      <c r="QHE80" s="120"/>
      <c r="QHF80" s="120"/>
      <c r="QHG80" s="120"/>
      <c r="QHH80" s="120"/>
      <c r="QHI80" s="120"/>
      <c r="QHJ80" s="120"/>
      <c r="QHK80" s="120"/>
      <c r="QHL80" s="120"/>
      <c r="QHM80" s="120"/>
      <c r="QHN80" s="120"/>
      <c r="QHO80" s="120"/>
      <c r="QHP80" s="120"/>
      <c r="QHQ80" s="120"/>
      <c r="QHR80" s="120"/>
      <c r="QHS80" s="120"/>
      <c r="QHT80" s="120"/>
      <c r="QHU80" s="120"/>
      <c r="QHV80" s="120"/>
      <c r="QHW80" s="120"/>
      <c r="QHX80" s="120"/>
      <c r="QHY80" s="120"/>
      <c r="QHZ80" s="120"/>
      <c r="QIA80" s="120"/>
      <c r="QIB80" s="120"/>
      <c r="QIC80" s="120"/>
      <c r="QID80" s="120"/>
      <c r="QIE80" s="120"/>
      <c r="QIF80" s="120"/>
      <c r="QIG80" s="120"/>
      <c r="QIH80" s="120"/>
      <c r="QII80" s="120"/>
      <c r="QIJ80" s="120"/>
      <c r="QIK80" s="120"/>
      <c r="QIL80" s="120"/>
      <c r="QIM80" s="120"/>
      <c r="QIN80" s="120"/>
      <c r="QIO80" s="120"/>
      <c r="QIP80" s="120"/>
      <c r="QIQ80" s="120"/>
      <c r="QIR80" s="120"/>
      <c r="QIS80" s="120"/>
      <c r="QIT80" s="120"/>
      <c r="QIU80" s="120"/>
      <c r="QIV80" s="120"/>
      <c r="QIW80" s="120"/>
      <c r="QIX80" s="120"/>
      <c r="QIY80" s="120"/>
      <c r="QIZ80" s="120"/>
      <c r="QJA80" s="120"/>
      <c r="QJB80" s="120"/>
      <c r="QJC80" s="120"/>
      <c r="QJD80" s="120"/>
      <c r="QJE80" s="120"/>
      <c r="QJF80" s="120"/>
      <c r="QJG80" s="120"/>
      <c r="QJH80" s="120"/>
      <c r="QJI80" s="120"/>
      <c r="QJJ80" s="120"/>
      <c r="QJK80" s="120"/>
      <c r="QJL80" s="120"/>
      <c r="QJM80" s="120"/>
      <c r="QJN80" s="120"/>
      <c r="QJO80" s="120"/>
      <c r="QJP80" s="120"/>
      <c r="QJQ80" s="120"/>
      <c r="QJR80" s="120"/>
      <c r="QJS80" s="120"/>
      <c r="QJT80" s="120"/>
      <c r="QJU80" s="120"/>
      <c r="QJV80" s="120"/>
      <c r="QJW80" s="120"/>
      <c r="QJX80" s="120"/>
      <c r="QJY80" s="120"/>
      <c r="QJZ80" s="120"/>
      <c r="QKA80" s="120"/>
      <c r="QKB80" s="120"/>
      <c r="QKC80" s="120"/>
      <c r="QKD80" s="120"/>
      <c r="QKE80" s="120"/>
      <c r="QKF80" s="120"/>
      <c r="QKG80" s="120"/>
      <c r="QKH80" s="120"/>
      <c r="QKI80" s="120"/>
      <c r="QKJ80" s="120"/>
      <c r="QKK80" s="120"/>
      <c r="QKL80" s="120"/>
      <c r="QKM80" s="120"/>
      <c r="QKN80" s="120"/>
      <c r="QKO80" s="120"/>
      <c r="QKP80" s="120"/>
      <c r="QKQ80" s="120"/>
      <c r="QKR80" s="120"/>
      <c r="QKS80" s="120"/>
      <c r="QKT80" s="120"/>
      <c r="QKU80" s="120"/>
      <c r="QKV80" s="120"/>
      <c r="QKW80" s="120"/>
      <c r="QKX80" s="120"/>
      <c r="QKY80" s="120"/>
      <c r="QKZ80" s="120"/>
      <c r="QLA80" s="120"/>
      <c r="QLB80" s="120"/>
      <c r="QLC80" s="120"/>
      <c r="QLD80" s="120"/>
      <c r="QLE80" s="120"/>
      <c r="QLF80" s="120"/>
      <c r="QLG80" s="120"/>
      <c r="QLH80" s="120"/>
      <c r="QLI80" s="120"/>
      <c r="QLJ80" s="120"/>
      <c r="QLK80" s="120"/>
      <c r="QLL80" s="120"/>
      <c r="QLM80" s="120"/>
      <c r="QLN80" s="120"/>
      <c r="QLO80" s="120"/>
      <c r="QLP80" s="120"/>
      <c r="QLQ80" s="120"/>
      <c r="QLR80" s="120"/>
      <c r="QLS80" s="120"/>
      <c r="QLT80" s="120"/>
      <c r="QLU80" s="120"/>
      <c r="QLV80" s="120"/>
      <c r="QLW80" s="120"/>
      <c r="QLX80" s="120"/>
      <c r="QLY80" s="120"/>
      <c r="QLZ80" s="120"/>
      <c r="QMA80" s="120"/>
      <c r="QMB80" s="120"/>
      <c r="QMC80" s="120"/>
      <c r="QMD80" s="120"/>
      <c r="QME80" s="120"/>
      <c r="QMF80" s="120"/>
      <c r="QMG80" s="120"/>
      <c r="QMH80" s="120"/>
      <c r="QMI80" s="120"/>
      <c r="QMJ80" s="120"/>
      <c r="QMK80" s="120"/>
      <c r="QML80" s="120"/>
      <c r="QMM80" s="120"/>
      <c r="QMN80" s="120"/>
      <c r="QMO80" s="120"/>
      <c r="QMP80" s="120"/>
      <c r="QMQ80" s="120"/>
      <c r="QMR80" s="120"/>
      <c r="QMS80" s="120"/>
      <c r="QMT80" s="120"/>
      <c r="QMU80" s="120"/>
      <c r="QMV80" s="120"/>
      <c r="QMW80" s="120"/>
      <c r="QMX80" s="120"/>
      <c r="QMY80" s="120"/>
      <c r="QMZ80" s="120"/>
      <c r="QNA80" s="120"/>
      <c r="QNB80" s="120"/>
      <c r="QNC80" s="120"/>
      <c r="QND80" s="120"/>
      <c r="QNE80" s="120"/>
      <c r="QNF80" s="120"/>
      <c r="QNG80" s="120"/>
      <c r="QNH80" s="120"/>
      <c r="QNI80" s="120"/>
      <c r="QNJ80" s="120"/>
      <c r="QNK80" s="120"/>
      <c r="QNL80" s="120"/>
      <c r="QNM80" s="120"/>
      <c r="QNN80" s="120"/>
      <c r="QNO80" s="120"/>
      <c r="QNP80" s="120"/>
      <c r="QNQ80" s="120"/>
      <c r="QNR80" s="120"/>
      <c r="QNS80" s="120"/>
      <c r="QNT80" s="120"/>
      <c r="QNU80" s="120"/>
      <c r="QNV80" s="120"/>
      <c r="QNW80" s="120"/>
      <c r="QNX80" s="120"/>
      <c r="QNY80" s="120"/>
      <c r="QNZ80" s="120"/>
      <c r="QOA80" s="120"/>
      <c r="QOB80" s="120"/>
      <c r="QOC80" s="120"/>
      <c r="QOD80" s="120"/>
      <c r="QOE80" s="120"/>
      <c r="QOF80" s="120"/>
      <c r="QOG80" s="120"/>
      <c r="QOH80" s="120"/>
      <c r="QOI80" s="120"/>
      <c r="QOJ80" s="120"/>
      <c r="QOK80" s="120"/>
      <c r="QOL80" s="120"/>
      <c r="QOM80" s="120"/>
      <c r="QON80" s="120"/>
      <c r="QOO80" s="120"/>
      <c r="QOP80" s="120"/>
      <c r="QOQ80" s="120"/>
      <c r="QOR80" s="120"/>
      <c r="QOS80" s="120"/>
      <c r="QOT80" s="120"/>
      <c r="QOU80" s="120"/>
      <c r="QOV80" s="120"/>
      <c r="QOW80" s="120"/>
      <c r="QOX80" s="120"/>
      <c r="QOY80" s="120"/>
      <c r="QOZ80" s="120"/>
      <c r="QPA80" s="120"/>
      <c r="QPB80" s="120"/>
      <c r="QPC80" s="120"/>
      <c r="QPD80" s="120"/>
      <c r="QPE80" s="120"/>
      <c r="QPF80" s="120"/>
      <c r="QPG80" s="120"/>
      <c r="QPH80" s="120"/>
      <c r="QPI80" s="120"/>
      <c r="QPJ80" s="120"/>
      <c r="QPK80" s="120"/>
      <c r="QPL80" s="120"/>
      <c r="QPM80" s="120"/>
      <c r="QPN80" s="120"/>
      <c r="QPO80" s="120"/>
      <c r="QPP80" s="120"/>
      <c r="QPQ80" s="120"/>
      <c r="QPR80" s="120"/>
      <c r="QPS80" s="120"/>
      <c r="QPT80" s="120"/>
      <c r="QPU80" s="120"/>
      <c r="QPV80" s="120"/>
      <c r="QPW80" s="120"/>
      <c r="QPX80" s="120"/>
      <c r="QPY80" s="120"/>
      <c r="QPZ80" s="120"/>
      <c r="QQA80" s="120"/>
      <c r="QQB80" s="120"/>
      <c r="QQC80" s="120"/>
      <c r="QQD80" s="120"/>
      <c r="QQE80" s="120"/>
      <c r="QQF80" s="120"/>
      <c r="QQG80" s="120"/>
      <c r="QQH80" s="120"/>
      <c r="QQI80" s="120"/>
      <c r="QQJ80" s="120"/>
      <c r="QQK80" s="120"/>
      <c r="QQL80" s="120"/>
      <c r="QQM80" s="120"/>
      <c r="QQN80" s="120"/>
      <c r="QQO80" s="120"/>
      <c r="QQP80" s="120"/>
      <c r="QQQ80" s="120"/>
      <c r="QQR80" s="120"/>
      <c r="QQS80" s="120"/>
      <c r="QQT80" s="120"/>
      <c r="QQU80" s="120"/>
      <c r="QQV80" s="120"/>
      <c r="QQW80" s="120"/>
      <c r="QQX80" s="120"/>
      <c r="QQY80" s="120"/>
      <c r="QQZ80" s="120"/>
      <c r="QRA80" s="120"/>
      <c r="QRB80" s="120"/>
      <c r="QRC80" s="120"/>
      <c r="QRD80" s="120"/>
      <c r="QRE80" s="120"/>
      <c r="QRF80" s="120"/>
      <c r="QRG80" s="120"/>
      <c r="QRH80" s="120"/>
      <c r="QRI80" s="120"/>
      <c r="QRJ80" s="120"/>
      <c r="QRK80" s="120"/>
      <c r="QRL80" s="120"/>
      <c r="QRM80" s="120"/>
      <c r="QRN80" s="120"/>
      <c r="QRO80" s="120"/>
      <c r="QRP80" s="120"/>
      <c r="QRQ80" s="120"/>
      <c r="QRR80" s="120"/>
      <c r="QRS80" s="120"/>
      <c r="QRT80" s="120"/>
      <c r="QRU80" s="120"/>
      <c r="QRV80" s="120"/>
      <c r="QRW80" s="120"/>
      <c r="QRX80" s="120"/>
      <c r="QRY80" s="120"/>
      <c r="QRZ80" s="120"/>
      <c r="QSA80" s="120"/>
      <c r="QSB80" s="120"/>
      <c r="QSC80" s="120"/>
      <c r="QSD80" s="120"/>
      <c r="QSE80" s="120"/>
      <c r="QSF80" s="120"/>
      <c r="QSG80" s="120"/>
      <c r="QSH80" s="120"/>
      <c r="QSI80" s="120"/>
      <c r="QSJ80" s="120"/>
      <c r="QSK80" s="120"/>
      <c r="QSL80" s="120"/>
      <c r="QSM80" s="120"/>
      <c r="QSN80" s="120"/>
      <c r="QSO80" s="120"/>
      <c r="QSP80" s="120"/>
      <c r="QSQ80" s="120"/>
      <c r="QSR80" s="120"/>
      <c r="QSS80" s="120"/>
      <c r="QST80" s="120"/>
      <c r="QSU80" s="120"/>
      <c r="QSV80" s="120"/>
      <c r="QSW80" s="120"/>
      <c r="QSX80" s="120"/>
      <c r="QSY80" s="120"/>
      <c r="QSZ80" s="120"/>
      <c r="QTA80" s="120"/>
      <c r="QTB80" s="120"/>
      <c r="QTC80" s="120"/>
      <c r="QTD80" s="120"/>
      <c r="QTE80" s="120"/>
      <c r="QTF80" s="120"/>
      <c r="QTG80" s="120"/>
      <c r="QTH80" s="120"/>
      <c r="QTI80" s="120"/>
      <c r="QTJ80" s="120"/>
      <c r="QTK80" s="120"/>
      <c r="QTL80" s="120"/>
      <c r="QTM80" s="120"/>
      <c r="QTN80" s="120"/>
      <c r="QTO80" s="120"/>
      <c r="QTP80" s="120"/>
      <c r="QTQ80" s="120"/>
      <c r="QTR80" s="120"/>
      <c r="QTS80" s="120"/>
      <c r="QTT80" s="120"/>
      <c r="QTU80" s="120"/>
      <c r="QTV80" s="120"/>
      <c r="QTW80" s="120"/>
      <c r="QTX80" s="120"/>
      <c r="QTY80" s="120"/>
      <c r="QTZ80" s="120"/>
      <c r="QUA80" s="120"/>
      <c r="QUB80" s="120"/>
      <c r="QUC80" s="120"/>
      <c r="QUD80" s="120"/>
      <c r="QUE80" s="120"/>
      <c r="QUF80" s="120"/>
      <c r="QUG80" s="120"/>
      <c r="QUH80" s="120"/>
      <c r="QUI80" s="120"/>
      <c r="QUJ80" s="120"/>
      <c r="QUK80" s="120"/>
      <c r="QUL80" s="120"/>
      <c r="QUM80" s="120"/>
      <c r="QUN80" s="120"/>
      <c r="QUO80" s="120"/>
      <c r="QUP80" s="120"/>
      <c r="QUQ80" s="120"/>
      <c r="QUR80" s="120"/>
      <c r="QUS80" s="120"/>
      <c r="QUT80" s="120"/>
      <c r="QUU80" s="120"/>
      <c r="QUV80" s="120"/>
      <c r="QUW80" s="120"/>
      <c r="QUX80" s="120"/>
      <c r="QUY80" s="120"/>
      <c r="QUZ80" s="120"/>
      <c r="QVA80" s="120"/>
      <c r="QVB80" s="120"/>
      <c r="QVC80" s="120"/>
      <c r="QVD80" s="120"/>
      <c r="QVE80" s="120"/>
      <c r="QVF80" s="120"/>
      <c r="QVG80" s="120"/>
      <c r="QVH80" s="120"/>
      <c r="QVI80" s="120"/>
      <c r="QVJ80" s="120"/>
      <c r="QVK80" s="120"/>
      <c r="QVL80" s="120"/>
      <c r="QVM80" s="120"/>
      <c r="QVN80" s="120"/>
      <c r="QVO80" s="120"/>
      <c r="QVP80" s="120"/>
      <c r="QVQ80" s="120"/>
      <c r="QVR80" s="120"/>
      <c r="QVS80" s="120"/>
      <c r="QVT80" s="120"/>
      <c r="QVU80" s="120"/>
      <c r="QVV80" s="120"/>
      <c r="QVW80" s="120"/>
      <c r="QVX80" s="120"/>
      <c r="QVY80" s="120"/>
      <c r="QVZ80" s="120"/>
      <c r="QWA80" s="120"/>
      <c r="QWB80" s="120"/>
      <c r="QWC80" s="120"/>
      <c r="QWD80" s="120"/>
      <c r="QWE80" s="120"/>
      <c r="QWF80" s="120"/>
      <c r="QWG80" s="120"/>
      <c r="QWH80" s="120"/>
      <c r="QWI80" s="120"/>
      <c r="QWJ80" s="120"/>
      <c r="QWK80" s="120"/>
      <c r="QWL80" s="120"/>
      <c r="QWM80" s="120"/>
      <c r="QWN80" s="120"/>
      <c r="QWO80" s="120"/>
      <c r="QWP80" s="120"/>
      <c r="QWQ80" s="120"/>
      <c r="QWR80" s="120"/>
      <c r="QWS80" s="120"/>
      <c r="QWT80" s="120"/>
      <c r="QWU80" s="120"/>
      <c r="QWV80" s="120"/>
      <c r="QWW80" s="120"/>
      <c r="QWX80" s="120"/>
      <c r="QWY80" s="120"/>
      <c r="QWZ80" s="120"/>
      <c r="QXA80" s="120"/>
      <c r="QXB80" s="120"/>
      <c r="QXC80" s="120"/>
      <c r="QXD80" s="120"/>
      <c r="QXE80" s="120"/>
      <c r="QXF80" s="120"/>
      <c r="QXG80" s="120"/>
      <c r="QXH80" s="120"/>
      <c r="QXI80" s="120"/>
      <c r="QXJ80" s="120"/>
      <c r="QXK80" s="120"/>
      <c r="QXL80" s="120"/>
      <c r="QXM80" s="120"/>
      <c r="QXN80" s="120"/>
      <c r="QXO80" s="120"/>
      <c r="QXP80" s="120"/>
      <c r="QXQ80" s="120"/>
      <c r="QXR80" s="120"/>
      <c r="QXS80" s="120"/>
      <c r="QXT80" s="120"/>
      <c r="QXU80" s="120"/>
      <c r="QXV80" s="120"/>
      <c r="QXW80" s="120"/>
      <c r="QXX80" s="120"/>
      <c r="QXY80" s="120"/>
      <c r="QXZ80" s="120"/>
      <c r="QYA80" s="120"/>
      <c r="QYB80" s="120"/>
      <c r="QYC80" s="120"/>
      <c r="QYD80" s="120"/>
      <c r="QYE80" s="120"/>
      <c r="QYF80" s="120"/>
      <c r="QYG80" s="120"/>
      <c r="QYH80" s="120"/>
      <c r="QYI80" s="120"/>
      <c r="QYJ80" s="120"/>
      <c r="QYK80" s="120"/>
      <c r="QYL80" s="120"/>
      <c r="QYM80" s="120"/>
      <c r="QYN80" s="120"/>
      <c r="QYO80" s="120"/>
      <c r="QYP80" s="120"/>
      <c r="QYQ80" s="120"/>
      <c r="QYR80" s="120"/>
      <c r="QYS80" s="120"/>
      <c r="QYT80" s="120"/>
      <c r="QYU80" s="120"/>
      <c r="QYV80" s="120"/>
      <c r="QYW80" s="120"/>
      <c r="QYX80" s="120"/>
      <c r="QYY80" s="120"/>
      <c r="QYZ80" s="120"/>
      <c r="QZA80" s="120"/>
      <c r="QZB80" s="120"/>
      <c r="QZC80" s="120"/>
      <c r="QZD80" s="120"/>
      <c r="QZE80" s="120"/>
      <c r="QZF80" s="120"/>
      <c r="QZG80" s="120"/>
      <c r="QZH80" s="120"/>
      <c r="QZI80" s="120"/>
      <c r="QZJ80" s="120"/>
      <c r="QZK80" s="120"/>
      <c r="QZL80" s="120"/>
      <c r="QZM80" s="120"/>
      <c r="QZN80" s="120"/>
      <c r="QZO80" s="120"/>
      <c r="QZP80" s="120"/>
      <c r="QZQ80" s="120"/>
      <c r="QZR80" s="120"/>
      <c r="QZS80" s="120"/>
      <c r="QZT80" s="120"/>
      <c r="QZU80" s="120"/>
      <c r="QZV80" s="120"/>
      <c r="QZW80" s="120"/>
      <c r="QZX80" s="120"/>
      <c r="QZY80" s="120"/>
      <c r="QZZ80" s="120"/>
      <c r="RAA80" s="120"/>
      <c r="RAB80" s="120"/>
      <c r="RAC80" s="120"/>
      <c r="RAD80" s="120"/>
      <c r="RAE80" s="120"/>
      <c r="RAF80" s="120"/>
      <c r="RAG80" s="120"/>
      <c r="RAH80" s="120"/>
      <c r="RAI80" s="120"/>
      <c r="RAJ80" s="120"/>
      <c r="RAK80" s="120"/>
      <c r="RAL80" s="120"/>
      <c r="RAM80" s="120"/>
      <c r="RAN80" s="120"/>
      <c r="RAO80" s="120"/>
      <c r="RAP80" s="120"/>
      <c r="RAQ80" s="120"/>
      <c r="RAR80" s="120"/>
      <c r="RAS80" s="120"/>
      <c r="RAT80" s="120"/>
      <c r="RAU80" s="120"/>
      <c r="RAV80" s="120"/>
      <c r="RAW80" s="120"/>
      <c r="RAX80" s="120"/>
      <c r="RAY80" s="120"/>
      <c r="RAZ80" s="120"/>
      <c r="RBA80" s="120"/>
      <c r="RBB80" s="120"/>
      <c r="RBC80" s="120"/>
      <c r="RBD80" s="120"/>
      <c r="RBE80" s="120"/>
      <c r="RBF80" s="120"/>
      <c r="RBG80" s="120"/>
      <c r="RBH80" s="120"/>
      <c r="RBI80" s="120"/>
      <c r="RBJ80" s="120"/>
      <c r="RBK80" s="120"/>
      <c r="RBL80" s="120"/>
      <c r="RBM80" s="120"/>
      <c r="RBN80" s="120"/>
      <c r="RBO80" s="120"/>
      <c r="RBP80" s="120"/>
      <c r="RBQ80" s="120"/>
      <c r="RBR80" s="120"/>
      <c r="RBS80" s="120"/>
      <c r="RBT80" s="120"/>
      <c r="RBU80" s="120"/>
      <c r="RBV80" s="120"/>
      <c r="RBW80" s="120"/>
      <c r="RBX80" s="120"/>
      <c r="RBY80" s="120"/>
      <c r="RBZ80" s="120"/>
      <c r="RCA80" s="120"/>
      <c r="RCB80" s="120"/>
      <c r="RCC80" s="120"/>
      <c r="RCD80" s="120"/>
      <c r="RCE80" s="120"/>
      <c r="RCF80" s="120"/>
      <c r="RCG80" s="120"/>
      <c r="RCH80" s="120"/>
      <c r="RCI80" s="120"/>
      <c r="RCJ80" s="120"/>
      <c r="RCK80" s="120"/>
      <c r="RCL80" s="120"/>
      <c r="RCM80" s="120"/>
      <c r="RCN80" s="120"/>
      <c r="RCO80" s="120"/>
      <c r="RCP80" s="120"/>
      <c r="RCQ80" s="120"/>
      <c r="RCR80" s="120"/>
      <c r="RCS80" s="120"/>
      <c r="RCT80" s="120"/>
      <c r="RCU80" s="120"/>
      <c r="RCV80" s="120"/>
      <c r="RCW80" s="120"/>
      <c r="RCX80" s="120"/>
      <c r="RCY80" s="120"/>
      <c r="RCZ80" s="120"/>
      <c r="RDA80" s="120"/>
      <c r="RDB80" s="120"/>
      <c r="RDC80" s="120"/>
      <c r="RDD80" s="120"/>
      <c r="RDE80" s="120"/>
      <c r="RDF80" s="120"/>
      <c r="RDG80" s="120"/>
      <c r="RDH80" s="120"/>
      <c r="RDI80" s="120"/>
      <c r="RDJ80" s="120"/>
      <c r="RDK80" s="120"/>
      <c r="RDL80" s="120"/>
      <c r="RDM80" s="120"/>
      <c r="RDN80" s="120"/>
      <c r="RDO80" s="120"/>
      <c r="RDP80" s="120"/>
      <c r="RDQ80" s="120"/>
      <c r="RDR80" s="120"/>
      <c r="RDS80" s="120"/>
      <c r="RDT80" s="120"/>
      <c r="RDU80" s="120"/>
      <c r="RDV80" s="120"/>
      <c r="RDW80" s="120"/>
      <c r="RDX80" s="120"/>
      <c r="RDY80" s="120"/>
      <c r="RDZ80" s="120"/>
      <c r="REA80" s="120"/>
      <c r="REB80" s="120"/>
      <c r="REC80" s="120"/>
      <c r="RED80" s="120"/>
      <c r="REE80" s="120"/>
      <c r="REF80" s="120"/>
      <c r="REG80" s="120"/>
      <c r="REH80" s="120"/>
      <c r="REI80" s="120"/>
      <c r="REJ80" s="120"/>
      <c r="REK80" s="120"/>
      <c r="REL80" s="120"/>
      <c r="REM80" s="120"/>
      <c r="REN80" s="120"/>
      <c r="REO80" s="120"/>
      <c r="REP80" s="120"/>
      <c r="REQ80" s="120"/>
      <c r="RER80" s="120"/>
      <c r="RES80" s="120"/>
      <c r="RET80" s="120"/>
      <c r="REU80" s="120"/>
      <c r="REV80" s="120"/>
      <c r="REW80" s="120"/>
      <c r="REX80" s="120"/>
      <c r="REY80" s="120"/>
      <c r="REZ80" s="120"/>
      <c r="RFA80" s="120"/>
      <c r="RFB80" s="120"/>
      <c r="RFC80" s="120"/>
      <c r="RFD80" s="120"/>
      <c r="RFE80" s="120"/>
      <c r="RFF80" s="120"/>
      <c r="RFG80" s="120"/>
      <c r="RFH80" s="120"/>
      <c r="RFI80" s="120"/>
      <c r="RFJ80" s="120"/>
      <c r="RFK80" s="120"/>
      <c r="RFL80" s="120"/>
      <c r="RFM80" s="120"/>
      <c r="RFN80" s="120"/>
      <c r="RFO80" s="120"/>
      <c r="RFP80" s="120"/>
      <c r="RFQ80" s="120"/>
      <c r="RFR80" s="120"/>
      <c r="RFS80" s="120"/>
      <c r="RFT80" s="120"/>
      <c r="RFU80" s="120"/>
      <c r="RFV80" s="120"/>
      <c r="RFW80" s="120"/>
      <c r="RFX80" s="120"/>
      <c r="RFY80" s="120"/>
      <c r="RFZ80" s="120"/>
      <c r="RGA80" s="120"/>
      <c r="RGB80" s="120"/>
      <c r="RGC80" s="120"/>
      <c r="RGD80" s="120"/>
      <c r="RGE80" s="120"/>
      <c r="RGF80" s="120"/>
      <c r="RGG80" s="120"/>
      <c r="RGH80" s="120"/>
      <c r="RGI80" s="120"/>
      <c r="RGJ80" s="120"/>
      <c r="RGK80" s="120"/>
      <c r="RGL80" s="120"/>
      <c r="RGM80" s="120"/>
      <c r="RGN80" s="120"/>
      <c r="RGO80" s="120"/>
      <c r="RGP80" s="120"/>
      <c r="RGQ80" s="120"/>
      <c r="RGR80" s="120"/>
      <c r="RGS80" s="120"/>
      <c r="RGT80" s="120"/>
      <c r="RGU80" s="120"/>
      <c r="RGV80" s="120"/>
      <c r="RGW80" s="120"/>
      <c r="RGX80" s="120"/>
      <c r="RGY80" s="120"/>
      <c r="RGZ80" s="120"/>
      <c r="RHA80" s="120"/>
      <c r="RHB80" s="120"/>
      <c r="RHC80" s="120"/>
      <c r="RHD80" s="120"/>
      <c r="RHE80" s="120"/>
      <c r="RHF80" s="120"/>
      <c r="RHG80" s="120"/>
      <c r="RHH80" s="120"/>
      <c r="RHI80" s="120"/>
      <c r="RHJ80" s="120"/>
      <c r="RHK80" s="120"/>
      <c r="RHL80" s="120"/>
      <c r="RHM80" s="120"/>
      <c r="RHN80" s="120"/>
      <c r="RHO80" s="120"/>
      <c r="RHP80" s="120"/>
      <c r="RHQ80" s="120"/>
      <c r="RHR80" s="120"/>
      <c r="RHS80" s="120"/>
      <c r="RHT80" s="120"/>
      <c r="RHU80" s="120"/>
      <c r="RHV80" s="120"/>
      <c r="RHW80" s="120"/>
      <c r="RHX80" s="120"/>
      <c r="RHY80" s="120"/>
      <c r="RHZ80" s="120"/>
      <c r="RIA80" s="120"/>
      <c r="RIB80" s="120"/>
      <c r="RIC80" s="120"/>
      <c r="RID80" s="120"/>
      <c r="RIE80" s="120"/>
      <c r="RIF80" s="120"/>
      <c r="RIG80" s="120"/>
      <c r="RIH80" s="120"/>
      <c r="RII80" s="120"/>
      <c r="RIJ80" s="120"/>
      <c r="RIK80" s="120"/>
      <c r="RIL80" s="120"/>
      <c r="RIM80" s="120"/>
      <c r="RIN80" s="120"/>
      <c r="RIO80" s="120"/>
      <c r="RIP80" s="120"/>
      <c r="RIQ80" s="120"/>
      <c r="RIR80" s="120"/>
      <c r="RIS80" s="120"/>
      <c r="RIT80" s="120"/>
      <c r="RIU80" s="120"/>
      <c r="RIV80" s="120"/>
      <c r="RIW80" s="120"/>
      <c r="RIX80" s="120"/>
      <c r="RIY80" s="120"/>
      <c r="RIZ80" s="120"/>
      <c r="RJA80" s="120"/>
      <c r="RJB80" s="120"/>
      <c r="RJC80" s="120"/>
      <c r="RJD80" s="120"/>
      <c r="RJE80" s="120"/>
      <c r="RJF80" s="120"/>
      <c r="RJG80" s="120"/>
      <c r="RJH80" s="120"/>
      <c r="RJI80" s="120"/>
      <c r="RJJ80" s="120"/>
      <c r="RJK80" s="120"/>
      <c r="RJL80" s="120"/>
      <c r="RJM80" s="120"/>
      <c r="RJN80" s="120"/>
      <c r="RJO80" s="120"/>
      <c r="RJP80" s="120"/>
      <c r="RJQ80" s="120"/>
      <c r="RJR80" s="120"/>
      <c r="RJS80" s="120"/>
      <c r="RJT80" s="120"/>
      <c r="RJU80" s="120"/>
      <c r="RJV80" s="120"/>
      <c r="RJW80" s="120"/>
      <c r="RJX80" s="120"/>
      <c r="RJY80" s="120"/>
      <c r="RJZ80" s="120"/>
      <c r="RKA80" s="120"/>
      <c r="RKB80" s="120"/>
      <c r="RKC80" s="120"/>
      <c r="RKD80" s="120"/>
      <c r="RKE80" s="120"/>
      <c r="RKF80" s="120"/>
      <c r="RKG80" s="120"/>
      <c r="RKH80" s="120"/>
      <c r="RKI80" s="120"/>
      <c r="RKJ80" s="120"/>
      <c r="RKK80" s="120"/>
      <c r="RKL80" s="120"/>
      <c r="RKM80" s="120"/>
      <c r="RKN80" s="120"/>
      <c r="RKO80" s="120"/>
      <c r="RKP80" s="120"/>
      <c r="RKQ80" s="120"/>
      <c r="RKR80" s="120"/>
      <c r="RKS80" s="120"/>
      <c r="RKT80" s="120"/>
      <c r="RKU80" s="120"/>
      <c r="RKV80" s="120"/>
      <c r="RKW80" s="120"/>
      <c r="RKX80" s="120"/>
      <c r="RKY80" s="120"/>
      <c r="RKZ80" s="120"/>
      <c r="RLA80" s="120"/>
      <c r="RLB80" s="120"/>
      <c r="RLC80" s="120"/>
      <c r="RLD80" s="120"/>
      <c r="RLE80" s="120"/>
      <c r="RLF80" s="120"/>
      <c r="RLG80" s="120"/>
      <c r="RLH80" s="120"/>
      <c r="RLI80" s="120"/>
      <c r="RLJ80" s="120"/>
      <c r="RLK80" s="120"/>
      <c r="RLL80" s="120"/>
      <c r="RLM80" s="120"/>
      <c r="RLN80" s="120"/>
      <c r="RLO80" s="120"/>
      <c r="RLP80" s="120"/>
      <c r="RLQ80" s="120"/>
      <c r="RLR80" s="120"/>
      <c r="RLS80" s="120"/>
      <c r="RLT80" s="120"/>
      <c r="RLU80" s="120"/>
      <c r="RLV80" s="120"/>
      <c r="RLW80" s="120"/>
      <c r="RLX80" s="120"/>
      <c r="RLY80" s="120"/>
      <c r="RLZ80" s="120"/>
      <c r="RMA80" s="120"/>
      <c r="RMB80" s="120"/>
      <c r="RMC80" s="120"/>
      <c r="RMD80" s="120"/>
      <c r="RME80" s="120"/>
      <c r="RMF80" s="120"/>
      <c r="RMG80" s="120"/>
      <c r="RMH80" s="120"/>
      <c r="RMI80" s="120"/>
      <c r="RMJ80" s="120"/>
      <c r="RMK80" s="120"/>
      <c r="RML80" s="120"/>
      <c r="RMM80" s="120"/>
      <c r="RMN80" s="120"/>
      <c r="RMO80" s="120"/>
      <c r="RMP80" s="120"/>
      <c r="RMQ80" s="120"/>
      <c r="RMR80" s="120"/>
      <c r="RMS80" s="120"/>
      <c r="RMT80" s="120"/>
      <c r="RMU80" s="120"/>
      <c r="RMV80" s="120"/>
      <c r="RMW80" s="120"/>
      <c r="RMX80" s="120"/>
      <c r="RMY80" s="120"/>
      <c r="RMZ80" s="120"/>
      <c r="RNA80" s="120"/>
      <c r="RNB80" s="120"/>
      <c r="RNC80" s="120"/>
      <c r="RND80" s="120"/>
      <c r="RNE80" s="120"/>
      <c r="RNF80" s="120"/>
      <c r="RNG80" s="120"/>
      <c r="RNH80" s="120"/>
      <c r="RNI80" s="120"/>
      <c r="RNJ80" s="120"/>
      <c r="RNK80" s="120"/>
      <c r="RNL80" s="120"/>
      <c r="RNM80" s="120"/>
      <c r="RNN80" s="120"/>
      <c r="RNO80" s="120"/>
      <c r="RNP80" s="120"/>
      <c r="RNQ80" s="120"/>
      <c r="RNR80" s="120"/>
      <c r="RNS80" s="120"/>
      <c r="RNT80" s="120"/>
      <c r="RNU80" s="120"/>
      <c r="RNV80" s="120"/>
      <c r="RNW80" s="120"/>
      <c r="RNX80" s="120"/>
      <c r="RNY80" s="120"/>
      <c r="RNZ80" s="120"/>
      <c r="ROA80" s="120"/>
      <c r="ROB80" s="120"/>
      <c r="ROC80" s="120"/>
      <c r="ROD80" s="120"/>
      <c r="ROE80" s="120"/>
      <c r="ROF80" s="120"/>
      <c r="ROG80" s="120"/>
      <c r="ROH80" s="120"/>
      <c r="ROI80" s="120"/>
      <c r="ROJ80" s="120"/>
      <c r="ROK80" s="120"/>
      <c r="ROL80" s="120"/>
      <c r="ROM80" s="120"/>
      <c r="RON80" s="120"/>
      <c r="ROO80" s="120"/>
      <c r="ROP80" s="120"/>
      <c r="ROQ80" s="120"/>
      <c r="ROR80" s="120"/>
      <c r="ROS80" s="120"/>
      <c r="ROT80" s="120"/>
      <c r="ROU80" s="120"/>
      <c r="ROV80" s="120"/>
      <c r="ROW80" s="120"/>
      <c r="ROX80" s="120"/>
      <c r="ROY80" s="120"/>
      <c r="ROZ80" s="120"/>
      <c r="RPA80" s="120"/>
      <c r="RPB80" s="120"/>
      <c r="RPC80" s="120"/>
      <c r="RPD80" s="120"/>
      <c r="RPE80" s="120"/>
      <c r="RPF80" s="120"/>
      <c r="RPG80" s="120"/>
      <c r="RPH80" s="120"/>
      <c r="RPI80" s="120"/>
      <c r="RPJ80" s="120"/>
      <c r="RPK80" s="120"/>
      <c r="RPL80" s="120"/>
      <c r="RPM80" s="120"/>
      <c r="RPN80" s="120"/>
      <c r="RPO80" s="120"/>
      <c r="RPP80" s="120"/>
      <c r="RPQ80" s="120"/>
      <c r="RPR80" s="120"/>
      <c r="RPS80" s="120"/>
      <c r="RPT80" s="120"/>
      <c r="RPU80" s="120"/>
      <c r="RPV80" s="120"/>
      <c r="RPW80" s="120"/>
      <c r="RPX80" s="120"/>
      <c r="RPY80" s="120"/>
      <c r="RPZ80" s="120"/>
      <c r="RQA80" s="120"/>
      <c r="RQB80" s="120"/>
      <c r="RQC80" s="120"/>
      <c r="RQD80" s="120"/>
      <c r="RQE80" s="120"/>
      <c r="RQF80" s="120"/>
      <c r="RQG80" s="120"/>
      <c r="RQH80" s="120"/>
      <c r="RQI80" s="120"/>
      <c r="RQJ80" s="120"/>
      <c r="RQK80" s="120"/>
      <c r="RQL80" s="120"/>
      <c r="RQM80" s="120"/>
      <c r="RQN80" s="120"/>
      <c r="RQO80" s="120"/>
      <c r="RQP80" s="120"/>
      <c r="RQQ80" s="120"/>
      <c r="RQR80" s="120"/>
      <c r="RQS80" s="120"/>
      <c r="RQT80" s="120"/>
      <c r="RQU80" s="120"/>
      <c r="RQV80" s="120"/>
      <c r="RQW80" s="120"/>
      <c r="RQX80" s="120"/>
      <c r="RQY80" s="120"/>
      <c r="RQZ80" s="120"/>
      <c r="RRA80" s="120"/>
      <c r="RRB80" s="120"/>
      <c r="RRC80" s="120"/>
      <c r="RRD80" s="120"/>
      <c r="RRE80" s="120"/>
      <c r="RRF80" s="120"/>
      <c r="RRG80" s="120"/>
      <c r="RRH80" s="120"/>
      <c r="RRI80" s="120"/>
      <c r="RRJ80" s="120"/>
      <c r="RRK80" s="120"/>
      <c r="RRL80" s="120"/>
      <c r="RRM80" s="120"/>
      <c r="RRN80" s="120"/>
      <c r="RRO80" s="120"/>
      <c r="RRP80" s="120"/>
      <c r="RRQ80" s="120"/>
      <c r="RRR80" s="120"/>
      <c r="RRS80" s="120"/>
      <c r="RRT80" s="120"/>
      <c r="RRU80" s="120"/>
      <c r="RRV80" s="120"/>
      <c r="RRW80" s="120"/>
      <c r="RRX80" s="120"/>
      <c r="RRY80" s="120"/>
      <c r="RRZ80" s="120"/>
      <c r="RSA80" s="120"/>
      <c r="RSB80" s="120"/>
      <c r="RSC80" s="120"/>
      <c r="RSD80" s="120"/>
      <c r="RSE80" s="120"/>
      <c r="RSF80" s="120"/>
      <c r="RSG80" s="120"/>
      <c r="RSH80" s="120"/>
      <c r="RSI80" s="120"/>
      <c r="RSJ80" s="120"/>
      <c r="RSK80" s="120"/>
      <c r="RSL80" s="120"/>
      <c r="RSM80" s="120"/>
      <c r="RSN80" s="120"/>
      <c r="RSO80" s="120"/>
      <c r="RSP80" s="120"/>
      <c r="RSQ80" s="120"/>
      <c r="RSR80" s="120"/>
      <c r="RSS80" s="120"/>
      <c r="RST80" s="120"/>
      <c r="RSU80" s="120"/>
      <c r="RSV80" s="120"/>
      <c r="RSW80" s="120"/>
      <c r="RSX80" s="120"/>
      <c r="RSY80" s="120"/>
      <c r="RSZ80" s="120"/>
      <c r="RTA80" s="120"/>
      <c r="RTB80" s="120"/>
      <c r="RTC80" s="120"/>
      <c r="RTD80" s="120"/>
      <c r="RTE80" s="120"/>
      <c r="RTF80" s="120"/>
      <c r="RTG80" s="120"/>
      <c r="RTH80" s="120"/>
      <c r="RTI80" s="120"/>
      <c r="RTJ80" s="120"/>
      <c r="RTK80" s="120"/>
      <c r="RTL80" s="120"/>
      <c r="RTM80" s="120"/>
      <c r="RTN80" s="120"/>
      <c r="RTO80" s="120"/>
      <c r="RTP80" s="120"/>
      <c r="RTQ80" s="120"/>
      <c r="RTR80" s="120"/>
      <c r="RTS80" s="120"/>
      <c r="RTT80" s="120"/>
      <c r="RTU80" s="120"/>
      <c r="RTV80" s="120"/>
      <c r="RTW80" s="120"/>
      <c r="RTX80" s="120"/>
      <c r="RTY80" s="120"/>
      <c r="RTZ80" s="120"/>
      <c r="RUA80" s="120"/>
      <c r="RUB80" s="120"/>
      <c r="RUC80" s="120"/>
      <c r="RUD80" s="120"/>
      <c r="RUE80" s="120"/>
      <c r="RUF80" s="120"/>
      <c r="RUG80" s="120"/>
      <c r="RUH80" s="120"/>
      <c r="RUI80" s="120"/>
      <c r="RUJ80" s="120"/>
      <c r="RUK80" s="120"/>
      <c r="RUL80" s="120"/>
      <c r="RUM80" s="120"/>
      <c r="RUN80" s="120"/>
      <c r="RUO80" s="120"/>
      <c r="RUP80" s="120"/>
      <c r="RUQ80" s="120"/>
      <c r="RUR80" s="120"/>
      <c r="RUS80" s="120"/>
      <c r="RUT80" s="120"/>
      <c r="RUU80" s="120"/>
      <c r="RUV80" s="120"/>
      <c r="RUW80" s="120"/>
      <c r="RUX80" s="120"/>
      <c r="RUY80" s="120"/>
      <c r="RUZ80" s="120"/>
      <c r="RVA80" s="120"/>
      <c r="RVB80" s="120"/>
      <c r="RVC80" s="120"/>
      <c r="RVD80" s="120"/>
      <c r="RVE80" s="120"/>
      <c r="RVF80" s="120"/>
      <c r="RVG80" s="120"/>
      <c r="RVH80" s="120"/>
      <c r="RVI80" s="120"/>
      <c r="RVJ80" s="120"/>
      <c r="RVK80" s="120"/>
      <c r="RVL80" s="120"/>
      <c r="RVM80" s="120"/>
      <c r="RVN80" s="120"/>
      <c r="RVO80" s="120"/>
      <c r="RVP80" s="120"/>
      <c r="RVQ80" s="120"/>
      <c r="RVR80" s="120"/>
      <c r="RVS80" s="120"/>
      <c r="RVT80" s="120"/>
      <c r="RVU80" s="120"/>
      <c r="RVV80" s="120"/>
      <c r="RVW80" s="120"/>
      <c r="RVX80" s="120"/>
      <c r="RVY80" s="120"/>
      <c r="RVZ80" s="120"/>
      <c r="RWA80" s="120"/>
      <c r="RWB80" s="120"/>
      <c r="RWC80" s="120"/>
      <c r="RWD80" s="120"/>
      <c r="RWE80" s="120"/>
      <c r="RWF80" s="120"/>
      <c r="RWG80" s="120"/>
      <c r="RWH80" s="120"/>
      <c r="RWI80" s="120"/>
      <c r="RWJ80" s="120"/>
      <c r="RWK80" s="120"/>
      <c r="RWL80" s="120"/>
      <c r="RWM80" s="120"/>
      <c r="RWN80" s="120"/>
      <c r="RWO80" s="120"/>
      <c r="RWP80" s="120"/>
      <c r="RWQ80" s="120"/>
      <c r="RWR80" s="120"/>
      <c r="RWS80" s="120"/>
      <c r="RWT80" s="120"/>
      <c r="RWU80" s="120"/>
      <c r="RWV80" s="120"/>
      <c r="RWW80" s="120"/>
      <c r="RWX80" s="120"/>
      <c r="RWY80" s="120"/>
      <c r="RWZ80" s="120"/>
      <c r="RXA80" s="120"/>
      <c r="RXB80" s="120"/>
      <c r="RXC80" s="120"/>
      <c r="RXD80" s="120"/>
      <c r="RXE80" s="120"/>
      <c r="RXF80" s="120"/>
      <c r="RXG80" s="120"/>
      <c r="RXH80" s="120"/>
      <c r="RXI80" s="120"/>
      <c r="RXJ80" s="120"/>
      <c r="RXK80" s="120"/>
      <c r="RXL80" s="120"/>
      <c r="RXM80" s="120"/>
      <c r="RXN80" s="120"/>
      <c r="RXO80" s="120"/>
      <c r="RXP80" s="120"/>
      <c r="RXQ80" s="120"/>
      <c r="RXR80" s="120"/>
      <c r="RXS80" s="120"/>
      <c r="RXT80" s="120"/>
      <c r="RXU80" s="120"/>
      <c r="RXV80" s="120"/>
      <c r="RXW80" s="120"/>
      <c r="RXX80" s="120"/>
      <c r="RXY80" s="120"/>
      <c r="RXZ80" s="120"/>
      <c r="RYA80" s="120"/>
      <c r="RYB80" s="120"/>
      <c r="RYC80" s="120"/>
      <c r="RYD80" s="120"/>
      <c r="RYE80" s="120"/>
      <c r="RYF80" s="120"/>
      <c r="RYG80" s="120"/>
      <c r="RYH80" s="120"/>
      <c r="RYI80" s="120"/>
      <c r="RYJ80" s="120"/>
      <c r="RYK80" s="120"/>
      <c r="RYL80" s="120"/>
      <c r="RYM80" s="120"/>
      <c r="RYN80" s="120"/>
      <c r="RYO80" s="120"/>
      <c r="RYP80" s="120"/>
      <c r="RYQ80" s="120"/>
      <c r="RYR80" s="120"/>
      <c r="RYS80" s="120"/>
      <c r="RYT80" s="120"/>
      <c r="RYU80" s="120"/>
      <c r="RYV80" s="120"/>
      <c r="RYW80" s="120"/>
      <c r="RYX80" s="120"/>
      <c r="RYY80" s="120"/>
      <c r="RYZ80" s="120"/>
      <c r="RZA80" s="120"/>
      <c r="RZB80" s="120"/>
      <c r="RZC80" s="120"/>
      <c r="RZD80" s="120"/>
      <c r="RZE80" s="120"/>
      <c r="RZF80" s="120"/>
      <c r="RZG80" s="120"/>
      <c r="RZH80" s="120"/>
      <c r="RZI80" s="120"/>
      <c r="RZJ80" s="120"/>
      <c r="RZK80" s="120"/>
      <c r="RZL80" s="120"/>
      <c r="RZM80" s="120"/>
      <c r="RZN80" s="120"/>
      <c r="RZO80" s="120"/>
      <c r="RZP80" s="120"/>
      <c r="RZQ80" s="120"/>
      <c r="RZR80" s="120"/>
      <c r="RZS80" s="120"/>
      <c r="RZT80" s="120"/>
      <c r="RZU80" s="120"/>
      <c r="RZV80" s="120"/>
      <c r="RZW80" s="120"/>
      <c r="RZX80" s="120"/>
      <c r="RZY80" s="120"/>
      <c r="RZZ80" s="120"/>
      <c r="SAA80" s="120"/>
      <c r="SAB80" s="120"/>
      <c r="SAC80" s="120"/>
      <c r="SAD80" s="120"/>
      <c r="SAE80" s="120"/>
      <c r="SAF80" s="120"/>
      <c r="SAG80" s="120"/>
      <c r="SAH80" s="120"/>
      <c r="SAI80" s="120"/>
      <c r="SAJ80" s="120"/>
      <c r="SAK80" s="120"/>
      <c r="SAL80" s="120"/>
      <c r="SAM80" s="120"/>
      <c r="SAN80" s="120"/>
      <c r="SAO80" s="120"/>
      <c r="SAP80" s="120"/>
      <c r="SAQ80" s="120"/>
      <c r="SAR80" s="120"/>
      <c r="SAS80" s="120"/>
      <c r="SAT80" s="120"/>
      <c r="SAU80" s="120"/>
      <c r="SAV80" s="120"/>
      <c r="SAW80" s="120"/>
      <c r="SAX80" s="120"/>
      <c r="SAY80" s="120"/>
      <c r="SAZ80" s="120"/>
      <c r="SBA80" s="120"/>
      <c r="SBB80" s="120"/>
      <c r="SBC80" s="120"/>
      <c r="SBD80" s="120"/>
      <c r="SBE80" s="120"/>
      <c r="SBF80" s="120"/>
      <c r="SBG80" s="120"/>
      <c r="SBH80" s="120"/>
      <c r="SBI80" s="120"/>
      <c r="SBJ80" s="120"/>
      <c r="SBK80" s="120"/>
      <c r="SBL80" s="120"/>
      <c r="SBM80" s="120"/>
      <c r="SBN80" s="120"/>
      <c r="SBO80" s="120"/>
      <c r="SBP80" s="120"/>
      <c r="SBQ80" s="120"/>
      <c r="SBR80" s="120"/>
      <c r="SBS80" s="120"/>
      <c r="SBT80" s="120"/>
      <c r="SBU80" s="120"/>
      <c r="SBV80" s="120"/>
      <c r="SBW80" s="120"/>
      <c r="SBX80" s="120"/>
      <c r="SBY80" s="120"/>
      <c r="SBZ80" s="120"/>
      <c r="SCA80" s="120"/>
      <c r="SCB80" s="120"/>
      <c r="SCC80" s="120"/>
      <c r="SCD80" s="120"/>
      <c r="SCE80" s="120"/>
      <c r="SCF80" s="120"/>
      <c r="SCG80" s="120"/>
      <c r="SCH80" s="120"/>
      <c r="SCI80" s="120"/>
      <c r="SCJ80" s="120"/>
      <c r="SCK80" s="120"/>
      <c r="SCL80" s="120"/>
      <c r="SCM80" s="120"/>
      <c r="SCN80" s="120"/>
      <c r="SCO80" s="120"/>
      <c r="SCP80" s="120"/>
      <c r="SCQ80" s="120"/>
      <c r="SCR80" s="120"/>
      <c r="SCS80" s="120"/>
      <c r="SCT80" s="120"/>
      <c r="SCU80" s="120"/>
      <c r="SCV80" s="120"/>
      <c r="SCW80" s="120"/>
      <c r="SCX80" s="120"/>
      <c r="SCY80" s="120"/>
      <c r="SCZ80" s="120"/>
      <c r="SDA80" s="120"/>
      <c r="SDB80" s="120"/>
      <c r="SDC80" s="120"/>
      <c r="SDD80" s="120"/>
      <c r="SDE80" s="120"/>
      <c r="SDF80" s="120"/>
      <c r="SDG80" s="120"/>
      <c r="SDH80" s="120"/>
      <c r="SDI80" s="120"/>
      <c r="SDJ80" s="120"/>
      <c r="SDK80" s="120"/>
      <c r="SDL80" s="120"/>
      <c r="SDM80" s="120"/>
      <c r="SDN80" s="120"/>
      <c r="SDO80" s="120"/>
      <c r="SDP80" s="120"/>
      <c r="SDQ80" s="120"/>
      <c r="SDR80" s="120"/>
      <c r="SDS80" s="120"/>
      <c r="SDT80" s="120"/>
      <c r="SDU80" s="120"/>
      <c r="SDV80" s="120"/>
      <c r="SDW80" s="120"/>
      <c r="SDX80" s="120"/>
      <c r="SDY80" s="120"/>
      <c r="SDZ80" s="120"/>
      <c r="SEA80" s="120"/>
      <c r="SEB80" s="120"/>
      <c r="SEC80" s="120"/>
      <c r="SED80" s="120"/>
      <c r="SEE80" s="120"/>
      <c r="SEF80" s="120"/>
      <c r="SEG80" s="120"/>
      <c r="SEH80" s="120"/>
      <c r="SEI80" s="120"/>
      <c r="SEJ80" s="120"/>
      <c r="SEK80" s="120"/>
      <c r="SEL80" s="120"/>
      <c r="SEM80" s="120"/>
      <c r="SEN80" s="120"/>
      <c r="SEO80" s="120"/>
      <c r="SEP80" s="120"/>
      <c r="SEQ80" s="120"/>
      <c r="SER80" s="120"/>
      <c r="SES80" s="120"/>
      <c r="SET80" s="120"/>
      <c r="SEU80" s="120"/>
      <c r="SEV80" s="120"/>
      <c r="SEW80" s="120"/>
      <c r="SEX80" s="120"/>
      <c r="SEY80" s="120"/>
      <c r="SEZ80" s="120"/>
      <c r="SFA80" s="120"/>
      <c r="SFB80" s="120"/>
      <c r="SFC80" s="120"/>
      <c r="SFD80" s="120"/>
      <c r="SFE80" s="120"/>
      <c r="SFF80" s="120"/>
      <c r="SFG80" s="120"/>
      <c r="SFH80" s="120"/>
      <c r="SFI80" s="120"/>
      <c r="SFJ80" s="120"/>
      <c r="SFK80" s="120"/>
      <c r="SFL80" s="120"/>
      <c r="SFM80" s="120"/>
      <c r="SFN80" s="120"/>
      <c r="SFO80" s="120"/>
      <c r="SFP80" s="120"/>
      <c r="SFQ80" s="120"/>
      <c r="SFR80" s="120"/>
      <c r="SFS80" s="120"/>
      <c r="SFT80" s="120"/>
      <c r="SFU80" s="120"/>
      <c r="SFV80" s="120"/>
      <c r="SFW80" s="120"/>
      <c r="SFX80" s="120"/>
      <c r="SFY80" s="120"/>
      <c r="SFZ80" s="120"/>
      <c r="SGA80" s="120"/>
      <c r="SGB80" s="120"/>
      <c r="SGC80" s="120"/>
      <c r="SGD80" s="120"/>
      <c r="SGE80" s="120"/>
      <c r="SGF80" s="120"/>
      <c r="SGG80" s="120"/>
      <c r="SGH80" s="120"/>
      <c r="SGI80" s="120"/>
      <c r="SGJ80" s="120"/>
      <c r="SGK80" s="120"/>
      <c r="SGL80" s="120"/>
      <c r="SGM80" s="120"/>
      <c r="SGN80" s="120"/>
      <c r="SGO80" s="120"/>
      <c r="SGP80" s="120"/>
      <c r="SGQ80" s="120"/>
      <c r="SGR80" s="120"/>
      <c r="SGS80" s="120"/>
      <c r="SGT80" s="120"/>
      <c r="SGU80" s="120"/>
      <c r="SGV80" s="120"/>
      <c r="SGW80" s="120"/>
      <c r="SGX80" s="120"/>
      <c r="SGY80" s="120"/>
      <c r="SGZ80" s="120"/>
      <c r="SHA80" s="120"/>
      <c r="SHB80" s="120"/>
      <c r="SHC80" s="120"/>
      <c r="SHD80" s="120"/>
      <c r="SHE80" s="120"/>
      <c r="SHF80" s="120"/>
      <c r="SHG80" s="120"/>
      <c r="SHH80" s="120"/>
      <c r="SHI80" s="120"/>
      <c r="SHJ80" s="120"/>
      <c r="SHK80" s="120"/>
      <c r="SHL80" s="120"/>
      <c r="SHM80" s="120"/>
      <c r="SHN80" s="120"/>
      <c r="SHO80" s="120"/>
      <c r="SHP80" s="120"/>
      <c r="SHQ80" s="120"/>
      <c r="SHR80" s="120"/>
      <c r="SHS80" s="120"/>
      <c r="SHT80" s="120"/>
      <c r="SHU80" s="120"/>
      <c r="SHV80" s="120"/>
      <c r="SHW80" s="120"/>
      <c r="SHX80" s="120"/>
      <c r="SHY80" s="120"/>
      <c r="SHZ80" s="120"/>
      <c r="SIA80" s="120"/>
      <c r="SIB80" s="120"/>
      <c r="SIC80" s="120"/>
      <c r="SID80" s="120"/>
      <c r="SIE80" s="120"/>
      <c r="SIF80" s="120"/>
      <c r="SIG80" s="120"/>
      <c r="SIH80" s="120"/>
      <c r="SII80" s="120"/>
      <c r="SIJ80" s="120"/>
      <c r="SIK80" s="120"/>
      <c r="SIL80" s="120"/>
      <c r="SIM80" s="120"/>
      <c r="SIN80" s="120"/>
      <c r="SIO80" s="120"/>
      <c r="SIP80" s="120"/>
      <c r="SIQ80" s="120"/>
      <c r="SIR80" s="120"/>
      <c r="SIS80" s="120"/>
      <c r="SIT80" s="120"/>
      <c r="SIU80" s="120"/>
      <c r="SIV80" s="120"/>
      <c r="SIW80" s="120"/>
      <c r="SIX80" s="120"/>
      <c r="SIY80" s="120"/>
      <c r="SIZ80" s="120"/>
      <c r="SJA80" s="120"/>
      <c r="SJB80" s="120"/>
      <c r="SJC80" s="120"/>
      <c r="SJD80" s="120"/>
      <c r="SJE80" s="120"/>
      <c r="SJF80" s="120"/>
      <c r="SJG80" s="120"/>
      <c r="SJH80" s="120"/>
      <c r="SJI80" s="120"/>
      <c r="SJJ80" s="120"/>
      <c r="SJK80" s="120"/>
      <c r="SJL80" s="120"/>
      <c r="SJM80" s="120"/>
      <c r="SJN80" s="120"/>
      <c r="SJO80" s="120"/>
      <c r="SJP80" s="120"/>
      <c r="SJQ80" s="120"/>
      <c r="SJR80" s="120"/>
      <c r="SJS80" s="120"/>
      <c r="SJT80" s="120"/>
      <c r="SJU80" s="120"/>
      <c r="SJV80" s="120"/>
      <c r="SJW80" s="120"/>
      <c r="SJX80" s="120"/>
      <c r="SJY80" s="120"/>
      <c r="SJZ80" s="120"/>
      <c r="SKA80" s="120"/>
      <c r="SKB80" s="120"/>
      <c r="SKC80" s="120"/>
      <c r="SKD80" s="120"/>
      <c r="SKE80" s="120"/>
      <c r="SKF80" s="120"/>
      <c r="SKG80" s="120"/>
      <c r="SKH80" s="120"/>
      <c r="SKI80" s="120"/>
      <c r="SKJ80" s="120"/>
      <c r="SKK80" s="120"/>
      <c r="SKL80" s="120"/>
      <c r="SKM80" s="120"/>
      <c r="SKN80" s="120"/>
      <c r="SKO80" s="120"/>
      <c r="SKP80" s="120"/>
      <c r="SKQ80" s="120"/>
      <c r="SKR80" s="120"/>
      <c r="SKS80" s="120"/>
      <c r="SKT80" s="120"/>
      <c r="SKU80" s="120"/>
      <c r="SKV80" s="120"/>
      <c r="SKW80" s="120"/>
      <c r="SKX80" s="120"/>
      <c r="SKY80" s="120"/>
      <c r="SKZ80" s="120"/>
      <c r="SLA80" s="120"/>
      <c r="SLB80" s="120"/>
      <c r="SLC80" s="120"/>
      <c r="SLD80" s="120"/>
      <c r="SLE80" s="120"/>
      <c r="SLF80" s="120"/>
      <c r="SLG80" s="120"/>
      <c r="SLH80" s="120"/>
      <c r="SLI80" s="120"/>
      <c r="SLJ80" s="120"/>
      <c r="SLK80" s="120"/>
      <c r="SLL80" s="120"/>
      <c r="SLM80" s="120"/>
      <c r="SLN80" s="120"/>
      <c r="SLO80" s="120"/>
      <c r="SLP80" s="120"/>
      <c r="SLQ80" s="120"/>
      <c r="SLR80" s="120"/>
      <c r="SLS80" s="120"/>
      <c r="SLT80" s="120"/>
      <c r="SLU80" s="120"/>
      <c r="SLV80" s="120"/>
      <c r="SLW80" s="120"/>
      <c r="SLX80" s="120"/>
      <c r="SLY80" s="120"/>
      <c r="SLZ80" s="120"/>
      <c r="SMA80" s="120"/>
      <c r="SMB80" s="120"/>
      <c r="SMC80" s="120"/>
      <c r="SMD80" s="120"/>
      <c r="SME80" s="120"/>
      <c r="SMF80" s="120"/>
      <c r="SMG80" s="120"/>
      <c r="SMH80" s="120"/>
      <c r="SMI80" s="120"/>
      <c r="SMJ80" s="120"/>
      <c r="SMK80" s="120"/>
      <c r="SML80" s="120"/>
      <c r="SMM80" s="120"/>
      <c r="SMN80" s="120"/>
      <c r="SMO80" s="120"/>
      <c r="SMP80" s="120"/>
      <c r="SMQ80" s="120"/>
      <c r="SMR80" s="120"/>
      <c r="SMS80" s="120"/>
      <c r="SMT80" s="120"/>
      <c r="SMU80" s="120"/>
      <c r="SMV80" s="120"/>
      <c r="SMW80" s="120"/>
      <c r="SMX80" s="120"/>
      <c r="SMY80" s="120"/>
      <c r="SMZ80" s="120"/>
      <c r="SNA80" s="120"/>
      <c r="SNB80" s="120"/>
      <c r="SNC80" s="120"/>
      <c r="SND80" s="120"/>
      <c r="SNE80" s="120"/>
      <c r="SNF80" s="120"/>
      <c r="SNG80" s="120"/>
      <c r="SNH80" s="120"/>
      <c r="SNI80" s="120"/>
      <c r="SNJ80" s="120"/>
      <c r="SNK80" s="120"/>
      <c r="SNL80" s="120"/>
      <c r="SNM80" s="120"/>
      <c r="SNN80" s="120"/>
      <c r="SNO80" s="120"/>
      <c r="SNP80" s="120"/>
      <c r="SNQ80" s="120"/>
      <c r="SNR80" s="120"/>
      <c r="SNS80" s="120"/>
      <c r="SNT80" s="120"/>
      <c r="SNU80" s="120"/>
      <c r="SNV80" s="120"/>
      <c r="SNW80" s="120"/>
      <c r="SNX80" s="120"/>
      <c r="SNY80" s="120"/>
      <c r="SNZ80" s="120"/>
      <c r="SOA80" s="120"/>
      <c r="SOB80" s="120"/>
      <c r="SOC80" s="120"/>
      <c r="SOD80" s="120"/>
      <c r="SOE80" s="120"/>
      <c r="SOF80" s="120"/>
      <c r="SOG80" s="120"/>
      <c r="SOH80" s="120"/>
      <c r="SOI80" s="120"/>
      <c r="SOJ80" s="120"/>
      <c r="SOK80" s="120"/>
      <c r="SOL80" s="120"/>
      <c r="SOM80" s="120"/>
      <c r="SON80" s="120"/>
      <c r="SOO80" s="120"/>
      <c r="SOP80" s="120"/>
      <c r="SOQ80" s="120"/>
      <c r="SOR80" s="120"/>
      <c r="SOS80" s="120"/>
      <c r="SOT80" s="120"/>
      <c r="SOU80" s="120"/>
      <c r="SOV80" s="120"/>
      <c r="SOW80" s="120"/>
      <c r="SOX80" s="120"/>
      <c r="SOY80" s="120"/>
      <c r="SOZ80" s="120"/>
      <c r="SPA80" s="120"/>
      <c r="SPB80" s="120"/>
      <c r="SPC80" s="120"/>
      <c r="SPD80" s="120"/>
      <c r="SPE80" s="120"/>
      <c r="SPF80" s="120"/>
      <c r="SPG80" s="120"/>
      <c r="SPH80" s="120"/>
      <c r="SPI80" s="120"/>
      <c r="SPJ80" s="120"/>
      <c r="SPK80" s="120"/>
      <c r="SPL80" s="120"/>
      <c r="SPM80" s="120"/>
      <c r="SPN80" s="120"/>
      <c r="SPO80" s="120"/>
      <c r="SPP80" s="120"/>
      <c r="SPQ80" s="120"/>
      <c r="SPR80" s="120"/>
      <c r="SPS80" s="120"/>
      <c r="SPT80" s="120"/>
      <c r="SPU80" s="120"/>
      <c r="SPV80" s="120"/>
      <c r="SPW80" s="120"/>
      <c r="SPX80" s="120"/>
      <c r="SPY80" s="120"/>
      <c r="SPZ80" s="120"/>
      <c r="SQA80" s="120"/>
      <c r="SQB80" s="120"/>
      <c r="SQC80" s="120"/>
      <c r="SQD80" s="120"/>
      <c r="SQE80" s="120"/>
      <c r="SQF80" s="120"/>
      <c r="SQG80" s="120"/>
      <c r="SQH80" s="120"/>
      <c r="SQI80" s="120"/>
      <c r="SQJ80" s="120"/>
      <c r="SQK80" s="120"/>
      <c r="SQL80" s="120"/>
      <c r="SQM80" s="120"/>
      <c r="SQN80" s="120"/>
      <c r="SQO80" s="120"/>
      <c r="SQP80" s="120"/>
      <c r="SQQ80" s="120"/>
      <c r="SQR80" s="120"/>
      <c r="SQS80" s="120"/>
      <c r="SQT80" s="120"/>
      <c r="SQU80" s="120"/>
      <c r="SQV80" s="120"/>
      <c r="SQW80" s="120"/>
      <c r="SQX80" s="120"/>
      <c r="SQY80" s="120"/>
      <c r="SQZ80" s="120"/>
      <c r="SRA80" s="120"/>
      <c r="SRB80" s="120"/>
      <c r="SRC80" s="120"/>
      <c r="SRD80" s="120"/>
      <c r="SRE80" s="120"/>
      <c r="SRF80" s="120"/>
      <c r="SRG80" s="120"/>
      <c r="SRH80" s="120"/>
      <c r="SRI80" s="120"/>
      <c r="SRJ80" s="120"/>
      <c r="SRK80" s="120"/>
      <c r="SRL80" s="120"/>
      <c r="SRM80" s="120"/>
      <c r="SRN80" s="120"/>
      <c r="SRO80" s="120"/>
      <c r="SRP80" s="120"/>
      <c r="SRQ80" s="120"/>
      <c r="SRR80" s="120"/>
      <c r="SRS80" s="120"/>
      <c r="SRT80" s="120"/>
      <c r="SRU80" s="120"/>
      <c r="SRV80" s="120"/>
      <c r="SRW80" s="120"/>
      <c r="SRX80" s="120"/>
      <c r="SRY80" s="120"/>
      <c r="SRZ80" s="120"/>
      <c r="SSA80" s="120"/>
      <c r="SSB80" s="120"/>
      <c r="SSC80" s="120"/>
      <c r="SSD80" s="120"/>
      <c r="SSE80" s="120"/>
      <c r="SSF80" s="120"/>
      <c r="SSG80" s="120"/>
      <c r="SSH80" s="120"/>
      <c r="SSI80" s="120"/>
      <c r="SSJ80" s="120"/>
      <c r="SSK80" s="120"/>
      <c r="SSL80" s="120"/>
      <c r="SSM80" s="120"/>
      <c r="SSN80" s="120"/>
      <c r="SSO80" s="120"/>
      <c r="SSP80" s="120"/>
      <c r="SSQ80" s="120"/>
      <c r="SSR80" s="120"/>
      <c r="SSS80" s="120"/>
      <c r="SST80" s="120"/>
      <c r="SSU80" s="120"/>
      <c r="SSV80" s="120"/>
      <c r="SSW80" s="120"/>
      <c r="SSX80" s="120"/>
      <c r="SSY80" s="120"/>
      <c r="SSZ80" s="120"/>
      <c r="STA80" s="120"/>
      <c r="STB80" s="120"/>
      <c r="STC80" s="120"/>
      <c r="STD80" s="120"/>
      <c r="STE80" s="120"/>
      <c r="STF80" s="120"/>
      <c r="STG80" s="120"/>
      <c r="STH80" s="120"/>
      <c r="STI80" s="120"/>
      <c r="STJ80" s="120"/>
      <c r="STK80" s="120"/>
      <c r="STL80" s="120"/>
      <c r="STM80" s="120"/>
      <c r="STN80" s="120"/>
      <c r="STO80" s="120"/>
      <c r="STP80" s="120"/>
      <c r="STQ80" s="120"/>
      <c r="STR80" s="120"/>
      <c r="STS80" s="120"/>
      <c r="STT80" s="120"/>
      <c r="STU80" s="120"/>
      <c r="STV80" s="120"/>
      <c r="STW80" s="120"/>
      <c r="STX80" s="120"/>
      <c r="STY80" s="120"/>
      <c r="STZ80" s="120"/>
      <c r="SUA80" s="120"/>
      <c r="SUB80" s="120"/>
      <c r="SUC80" s="120"/>
      <c r="SUD80" s="120"/>
      <c r="SUE80" s="120"/>
      <c r="SUF80" s="120"/>
      <c r="SUG80" s="120"/>
      <c r="SUH80" s="120"/>
      <c r="SUI80" s="120"/>
      <c r="SUJ80" s="120"/>
      <c r="SUK80" s="120"/>
      <c r="SUL80" s="120"/>
      <c r="SUM80" s="120"/>
      <c r="SUN80" s="120"/>
      <c r="SUO80" s="120"/>
      <c r="SUP80" s="120"/>
      <c r="SUQ80" s="120"/>
      <c r="SUR80" s="120"/>
      <c r="SUS80" s="120"/>
      <c r="SUT80" s="120"/>
      <c r="SUU80" s="120"/>
      <c r="SUV80" s="120"/>
      <c r="SUW80" s="120"/>
      <c r="SUX80" s="120"/>
      <c r="SUY80" s="120"/>
      <c r="SUZ80" s="120"/>
      <c r="SVA80" s="120"/>
      <c r="SVB80" s="120"/>
      <c r="SVC80" s="120"/>
      <c r="SVD80" s="120"/>
      <c r="SVE80" s="120"/>
      <c r="SVF80" s="120"/>
      <c r="SVG80" s="120"/>
      <c r="SVH80" s="120"/>
      <c r="SVI80" s="120"/>
      <c r="SVJ80" s="120"/>
      <c r="SVK80" s="120"/>
      <c r="SVL80" s="120"/>
      <c r="SVM80" s="120"/>
      <c r="SVN80" s="120"/>
      <c r="SVO80" s="120"/>
      <c r="SVP80" s="120"/>
      <c r="SVQ80" s="120"/>
      <c r="SVR80" s="120"/>
      <c r="SVS80" s="120"/>
      <c r="SVT80" s="120"/>
      <c r="SVU80" s="120"/>
      <c r="SVV80" s="120"/>
      <c r="SVW80" s="120"/>
      <c r="SVX80" s="120"/>
      <c r="SVY80" s="120"/>
      <c r="SVZ80" s="120"/>
      <c r="SWA80" s="120"/>
      <c r="SWB80" s="120"/>
      <c r="SWC80" s="120"/>
      <c r="SWD80" s="120"/>
      <c r="SWE80" s="120"/>
      <c r="SWF80" s="120"/>
      <c r="SWG80" s="120"/>
      <c r="SWH80" s="120"/>
      <c r="SWI80" s="120"/>
      <c r="SWJ80" s="120"/>
      <c r="SWK80" s="120"/>
      <c r="SWL80" s="120"/>
      <c r="SWM80" s="120"/>
      <c r="SWN80" s="120"/>
      <c r="SWO80" s="120"/>
      <c r="SWP80" s="120"/>
      <c r="SWQ80" s="120"/>
      <c r="SWR80" s="120"/>
      <c r="SWS80" s="120"/>
      <c r="SWT80" s="120"/>
      <c r="SWU80" s="120"/>
      <c r="SWV80" s="120"/>
      <c r="SWW80" s="120"/>
      <c r="SWX80" s="120"/>
      <c r="SWY80" s="120"/>
      <c r="SWZ80" s="120"/>
      <c r="SXA80" s="120"/>
      <c r="SXB80" s="120"/>
      <c r="SXC80" s="120"/>
      <c r="SXD80" s="120"/>
      <c r="SXE80" s="120"/>
      <c r="SXF80" s="120"/>
      <c r="SXG80" s="120"/>
      <c r="SXH80" s="120"/>
      <c r="SXI80" s="120"/>
      <c r="SXJ80" s="120"/>
      <c r="SXK80" s="120"/>
      <c r="SXL80" s="120"/>
      <c r="SXM80" s="120"/>
      <c r="SXN80" s="120"/>
      <c r="SXO80" s="120"/>
      <c r="SXP80" s="120"/>
      <c r="SXQ80" s="120"/>
      <c r="SXR80" s="120"/>
      <c r="SXS80" s="120"/>
      <c r="SXT80" s="120"/>
      <c r="SXU80" s="120"/>
      <c r="SXV80" s="120"/>
      <c r="SXW80" s="120"/>
      <c r="SXX80" s="120"/>
      <c r="SXY80" s="120"/>
      <c r="SXZ80" s="120"/>
      <c r="SYA80" s="120"/>
      <c r="SYB80" s="120"/>
      <c r="SYC80" s="120"/>
      <c r="SYD80" s="120"/>
      <c r="SYE80" s="120"/>
      <c r="SYF80" s="120"/>
      <c r="SYG80" s="120"/>
      <c r="SYH80" s="120"/>
      <c r="SYI80" s="120"/>
      <c r="SYJ80" s="120"/>
      <c r="SYK80" s="120"/>
      <c r="SYL80" s="120"/>
      <c r="SYM80" s="120"/>
      <c r="SYN80" s="120"/>
      <c r="SYO80" s="120"/>
      <c r="SYP80" s="120"/>
      <c r="SYQ80" s="120"/>
      <c r="SYR80" s="120"/>
      <c r="SYS80" s="120"/>
      <c r="SYT80" s="120"/>
      <c r="SYU80" s="120"/>
      <c r="SYV80" s="120"/>
      <c r="SYW80" s="120"/>
      <c r="SYX80" s="120"/>
      <c r="SYY80" s="120"/>
      <c r="SYZ80" s="120"/>
      <c r="SZA80" s="120"/>
      <c r="SZB80" s="120"/>
      <c r="SZC80" s="120"/>
      <c r="SZD80" s="120"/>
      <c r="SZE80" s="120"/>
      <c r="SZF80" s="120"/>
      <c r="SZG80" s="120"/>
      <c r="SZH80" s="120"/>
      <c r="SZI80" s="120"/>
      <c r="SZJ80" s="120"/>
      <c r="SZK80" s="120"/>
      <c r="SZL80" s="120"/>
      <c r="SZM80" s="120"/>
      <c r="SZN80" s="120"/>
      <c r="SZO80" s="120"/>
      <c r="SZP80" s="120"/>
      <c r="SZQ80" s="120"/>
      <c r="SZR80" s="120"/>
      <c r="SZS80" s="120"/>
      <c r="SZT80" s="120"/>
      <c r="SZU80" s="120"/>
      <c r="SZV80" s="120"/>
      <c r="SZW80" s="120"/>
      <c r="SZX80" s="120"/>
      <c r="SZY80" s="120"/>
      <c r="SZZ80" s="120"/>
      <c r="TAA80" s="120"/>
      <c r="TAB80" s="120"/>
      <c r="TAC80" s="120"/>
      <c r="TAD80" s="120"/>
      <c r="TAE80" s="120"/>
      <c r="TAF80" s="120"/>
      <c r="TAG80" s="120"/>
      <c r="TAH80" s="120"/>
      <c r="TAI80" s="120"/>
      <c r="TAJ80" s="120"/>
      <c r="TAK80" s="120"/>
      <c r="TAL80" s="120"/>
      <c r="TAM80" s="120"/>
      <c r="TAN80" s="120"/>
      <c r="TAO80" s="120"/>
      <c r="TAP80" s="120"/>
      <c r="TAQ80" s="120"/>
      <c r="TAR80" s="120"/>
      <c r="TAS80" s="120"/>
      <c r="TAT80" s="120"/>
      <c r="TAU80" s="120"/>
      <c r="TAV80" s="120"/>
      <c r="TAW80" s="120"/>
      <c r="TAX80" s="120"/>
      <c r="TAY80" s="120"/>
      <c r="TAZ80" s="120"/>
      <c r="TBA80" s="120"/>
      <c r="TBB80" s="120"/>
      <c r="TBC80" s="120"/>
      <c r="TBD80" s="120"/>
      <c r="TBE80" s="120"/>
      <c r="TBF80" s="120"/>
      <c r="TBG80" s="120"/>
      <c r="TBH80" s="120"/>
      <c r="TBI80" s="120"/>
      <c r="TBJ80" s="120"/>
      <c r="TBK80" s="120"/>
      <c r="TBL80" s="120"/>
      <c r="TBM80" s="120"/>
      <c r="TBN80" s="120"/>
      <c r="TBO80" s="120"/>
      <c r="TBP80" s="120"/>
      <c r="TBQ80" s="120"/>
      <c r="TBR80" s="120"/>
      <c r="TBS80" s="120"/>
      <c r="TBT80" s="120"/>
      <c r="TBU80" s="120"/>
      <c r="TBV80" s="120"/>
      <c r="TBW80" s="120"/>
      <c r="TBX80" s="120"/>
      <c r="TBY80" s="120"/>
      <c r="TBZ80" s="120"/>
      <c r="TCA80" s="120"/>
      <c r="TCB80" s="120"/>
      <c r="TCC80" s="120"/>
      <c r="TCD80" s="120"/>
      <c r="TCE80" s="120"/>
      <c r="TCF80" s="120"/>
      <c r="TCG80" s="120"/>
      <c r="TCH80" s="120"/>
      <c r="TCI80" s="120"/>
      <c r="TCJ80" s="120"/>
      <c r="TCK80" s="120"/>
      <c r="TCL80" s="120"/>
      <c r="TCM80" s="120"/>
      <c r="TCN80" s="120"/>
      <c r="TCO80" s="120"/>
      <c r="TCP80" s="120"/>
      <c r="TCQ80" s="120"/>
      <c r="TCR80" s="120"/>
      <c r="TCS80" s="120"/>
      <c r="TCT80" s="120"/>
      <c r="TCU80" s="120"/>
      <c r="TCV80" s="120"/>
      <c r="TCW80" s="120"/>
      <c r="TCX80" s="120"/>
      <c r="TCY80" s="120"/>
      <c r="TCZ80" s="120"/>
      <c r="TDA80" s="120"/>
      <c r="TDB80" s="120"/>
      <c r="TDC80" s="120"/>
      <c r="TDD80" s="120"/>
      <c r="TDE80" s="120"/>
      <c r="TDF80" s="120"/>
      <c r="TDG80" s="120"/>
      <c r="TDH80" s="120"/>
      <c r="TDI80" s="120"/>
      <c r="TDJ80" s="120"/>
      <c r="TDK80" s="120"/>
      <c r="TDL80" s="120"/>
      <c r="TDM80" s="120"/>
      <c r="TDN80" s="120"/>
      <c r="TDO80" s="120"/>
      <c r="TDP80" s="120"/>
      <c r="TDQ80" s="120"/>
      <c r="TDR80" s="120"/>
      <c r="TDS80" s="120"/>
      <c r="TDT80" s="120"/>
      <c r="TDU80" s="120"/>
      <c r="TDV80" s="120"/>
      <c r="TDW80" s="120"/>
      <c r="TDX80" s="120"/>
      <c r="TDY80" s="120"/>
      <c r="TDZ80" s="120"/>
      <c r="TEA80" s="120"/>
      <c r="TEB80" s="120"/>
      <c r="TEC80" s="120"/>
      <c r="TED80" s="120"/>
      <c r="TEE80" s="120"/>
      <c r="TEF80" s="120"/>
      <c r="TEG80" s="120"/>
      <c r="TEH80" s="120"/>
      <c r="TEI80" s="120"/>
      <c r="TEJ80" s="120"/>
      <c r="TEK80" s="120"/>
      <c r="TEL80" s="120"/>
      <c r="TEM80" s="120"/>
      <c r="TEN80" s="120"/>
      <c r="TEO80" s="120"/>
      <c r="TEP80" s="120"/>
      <c r="TEQ80" s="120"/>
      <c r="TER80" s="120"/>
      <c r="TES80" s="120"/>
      <c r="TET80" s="120"/>
      <c r="TEU80" s="120"/>
      <c r="TEV80" s="120"/>
      <c r="TEW80" s="120"/>
      <c r="TEX80" s="120"/>
      <c r="TEY80" s="120"/>
      <c r="TEZ80" s="120"/>
      <c r="TFA80" s="120"/>
      <c r="TFB80" s="120"/>
      <c r="TFC80" s="120"/>
      <c r="TFD80" s="120"/>
      <c r="TFE80" s="120"/>
      <c r="TFF80" s="120"/>
      <c r="TFG80" s="120"/>
      <c r="TFH80" s="120"/>
      <c r="TFI80" s="120"/>
      <c r="TFJ80" s="120"/>
      <c r="TFK80" s="120"/>
      <c r="TFL80" s="120"/>
      <c r="TFM80" s="120"/>
      <c r="TFN80" s="120"/>
      <c r="TFO80" s="120"/>
      <c r="TFP80" s="120"/>
      <c r="TFQ80" s="120"/>
      <c r="TFR80" s="120"/>
      <c r="TFS80" s="120"/>
      <c r="TFT80" s="120"/>
      <c r="TFU80" s="120"/>
      <c r="TFV80" s="120"/>
      <c r="TFW80" s="120"/>
      <c r="TFX80" s="120"/>
      <c r="TFY80" s="120"/>
      <c r="TFZ80" s="120"/>
      <c r="TGA80" s="120"/>
      <c r="TGB80" s="120"/>
      <c r="TGC80" s="120"/>
      <c r="TGD80" s="120"/>
      <c r="TGE80" s="120"/>
      <c r="TGF80" s="120"/>
      <c r="TGG80" s="120"/>
      <c r="TGH80" s="120"/>
      <c r="TGI80" s="120"/>
      <c r="TGJ80" s="120"/>
      <c r="TGK80" s="120"/>
      <c r="TGL80" s="120"/>
      <c r="TGM80" s="120"/>
      <c r="TGN80" s="120"/>
      <c r="TGO80" s="120"/>
      <c r="TGP80" s="120"/>
      <c r="TGQ80" s="120"/>
      <c r="TGR80" s="120"/>
      <c r="TGS80" s="120"/>
      <c r="TGT80" s="120"/>
      <c r="TGU80" s="120"/>
      <c r="TGV80" s="120"/>
      <c r="TGW80" s="120"/>
      <c r="TGX80" s="120"/>
      <c r="TGY80" s="120"/>
      <c r="TGZ80" s="120"/>
      <c r="THA80" s="120"/>
      <c r="THB80" s="120"/>
      <c r="THC80" s="120"/>
      <c r="THD80" s="120"/>
      <c r="THE80" s="120"/>
      <c r="THF80" s="120"/>
      <c r="THG80" s="120"/>
      <c r="THH80" s="120"/>
      <c r="THI80" s="120"/>
      <c r="THJ80" s="120"/>
      <c r="THK80" s="120"/>
      <c r="THL80" s="120"/>
      <c r="THM80" s="120"/>
      <c r="THN80" s="120"/>
      <c r="THO80" s="120"/>
      <c r="THP80" s="120"/>
      <c r="THQ80" s="120"/>
      <c r="THR80" s="120"/>
      <c r="THS80" s="120"/>
      <c r="THT80" s="120"/>
      <c r="THU80" s="120"/>
      <c r="THV80" s="120"/>
      <c r="THW80" s="120"/>
      <c r="THX80" s="120"/>
      <c r="THY80" s="120"/>
      <c r="THZ80" s="120"/>
      <c r="TIA80" s="120"/>
      <c r="TIB80" s="120"/>
      <c r="TIC80" s="120"/>
      <c r="TID80" s="120"/>
      <c r="TIE80" s="120"/>
      <c r="TIF80" s="120"/>
      <c r="TIG80" s="120"/>
      <c r="TIH80" s="120"/>
      <c r="TII80" s="120"/>
      <c r="TIJ80" s="120"/>
      <c r="TIK80" s="120"/>
      <c r="TIL80" s="120"/>
      <c r="TIM80" s="120"/>
      <c r="TIN80" s="120"/>
      <c r="TIO80" s="120"/>
      <c r="TIP80" s="120"/>
      <c r="TIQ80" s="120"/>
      <c r="TIR80" s="120"/>
      <c r="TIS80" s="120"/>
      <c r="TIT80" s="120"/>
      <c r="TIU80" s="120"/>
      <c r="TIV80" s="120"/>
      <c r="TIW80" s="120"/>
      <c r="TIX80" s="120"/>
      <c r="TIY80" s="120"/>
      <c r="TIZ80" s="120"/>
      <c r="TJA80" s="120"/>
      <c r="TJB80" s="120"/>
      <c r="TJC80" s="120"/>
      <c r="TJD80" s="120"/>
      <c r="TJE80" s="120"/>
      <c r="TJF80" s="120"/>
      <c r="TJG80" s="120"/>
      <c r="TJH80" s="120"/>
      <c r="TJI80" s="120"/>
      <c r="TJJ80" s="120"/>
      <c r="TJK80" s="120"/>
      <c r="TJL80" s="120"/>
      <c r="TJM80" s="120"/>
      <c r="TJN80" s="120"/>
      <c r="TJO80" s="120"/>
      <c r="TJP80" s="120"/>
      <c r="TJQ80" s="120"/>
      <c r="TJR80" s="120"/>
      <c r="TJS80" s="120"/>
      <c r="TJT80" s="120"/>
      <c r="TJU80" s="120"/>
      <c r="TJV80" s="120"/>
      <c r="TJW80" s="120"/>
      <c r="TJX80" s="120"/>
      <c r="TJY80" s="120"/>
      <c r="TJZ80" s="120"/>
      <c r="TKA80" s="120"/>
      <c r="TKB80" s="120"/>
      <c r="TKC80" s="120"/>
      <c r="TKD80" s="120"/>
      <c r="TKE80" s="120"/>
      <c r="TKF80" s="120"/>
      <c r="TKG80" s="120"/>
      <c r="TKH80" s="120"/>
      <c r="TKI80" s="120"/>
      <c r="TKJ80" s="120"/>
      <c r="TKK80" s="120"/>
      <c r="TKL80" s="120"/>
      <c r="TKM80" s="120"/>
      <c r="TKN80" s="120"/>
      <c r="TKO80" s="120"/>
      <c r="TKP80" s="120"/>
      <c r="TKQ80" s="120"/>
      <c r="TKR80" s="120"/>
      <c r="TKS80" s="120"/>
      <c r="TKT80" s="120"/>
      <c r="TKU80" s="120"/>
      <c r="TKV80" s="120"/>
      <c r="TKW80" s="120"/>
      <c r="TKX80" s="120"/>
      <c r="TKY80" s="120"/>
      <c r="TKZ80" s="120"/>
      <c r="TLA80" s="120"/>
      <c r="TLB80" s="120"/>
      <c r="TLC80" s="120"/>
      <c r="TLD80" s="120"/>
      <c r="TLE80" s="120"/>
      <c r="TLF80" s="120"/>
      <c r="TLG80" s="120"/>
      <c r="TLH80" s="120"/>
      <c r="TLI80" s="120"/>
      <c r="TLJ80" s="120"/>
      <c r="TLK80" s="120"/>
      <c r="TLL80" s="120"/>
      <c r="TLM80" s="120"/>
      <c r="TLN80" s="120"/>
      <c r="TLO80" s="120"/>
      <c r="TLP80" s="120"/>
      <c r="TLQ80" s="120"/>
      <c r="TLR80" s="120"/>
      <c r="TLS80" s="120"/>
      <c r="TLT80" s="120"/>
      <c r="TLU80" s="120"/>
      <c r="TLV80" s="120"/>
      <c r="TLW80" s="120"/>
      <c r="TLX80" s="120"/>
      <c r="TLY80" s="120"/>
      <c r="TLZ80" s="120"/>
      <c r="TMA80" s="120"/>
      <c r="TMB80" s="120"/>
      <c r="TMC80" s="120"/>
      <c r="TMD80" s="120"/>
      <c r="TME80" s="120"/>
      <c r="TMF80" s="120"/>
      <c r="TMG80" s="120"/>
      <c r="TMH80" s="120"/>
      <c r="TMI80" s="120"/>
      <c r="TMJ80" s="120"/>
      <c r="TMK80" s="120"/>
      <c r="TML80" s="120"/>
      <c r="TMM80" s="120"/>
      <c r="TMN80" s="120"/>
      <c r="TMO80" s="120"/>
      <c r="TMP80" s="120"/>
      <c r="TMQ80" s="120"/>
      <c r="TMR80" s="120"/>
      <c r="TMS80" s="120"/>
      <c r="TMT80" s="120"/>
      <c r="TMU80" s="120"/>
      <c r="TMV80" s="120"/>
      <c r="TMW80" s="120"/>
      <c r="TMX80" s="120"/>
      <c r="TMY80" s="120"/>
      <c r="TMZ80" s="120"/>
      <c r="TNA80" s="120"/>
      <c r="TNB80" s="120"/>
      <c r="TNC80" s="120"/>
      <c r="TND80" s="120"/>
      <c r="TNE80" s="120"/>
      <c r="TNF80" s="120"/>
      <c r="TNG80" s="120"/>
      <c r="TNH80" s="120"/>
      <c r="TNI80" s="120"/>
      <c r="TNJ80" s="120"/>
      <c r="TNK80" s="120"/>
      <c r="TNL80" s="120"/>
      <c r="TNM80" s="120"/>
      <c r="TNN80" s="120"/>
      <c r="TNO80" s="120"/>
      <c r="TNP80" s="120"/>
      <c r="TNQ80" s="120"/>
      <c r="TNR80" s="120"/>
      <c r="TNS80" s="120"/>
      <c r="TNT80" s="120"/>
      <c r="TNU80" s="120"/>
      <c r="TNV80" s="120"/>
      <c r="TNW80" s="120"/>
      <c r="TNX80" s="120"/>
      <c r="TNY80" s="120"/>
      <c r="TNZ80" s="120"/>
      <c r="TOA80" s="120"/>
      <c r="TOB80" s="120"/>
      <c r="TOC80" s="120"/>
      <c r="TOD80" s="120"/>
      <c r="TOE80" s="120"/>
      <c r="TOF80" s="120"/>
      <c r="TOG80" s="120"/>
      <c r="TOH80" s="120"/>
      <c r="TOI80" s="120"/>
      <c r="TOJ80" s="120"/>
      <c r="TOK80" s="120"/>
      <c r="TOL80" s="120"/>
      <c r="TOM80" s="120"/>
      <c r="TON80" s="120"/>
      <c r="TOO80" s="120"/>
      <c r="TOP80" s="120"/>
      <c r="TOQ80" s="120"/>
      <c r="TOR80" s="120"/>
      <c r="TOS80" s="120"/>
      <c r="TOT80" s="120"/>
      <c r="TOU80" s="120"/>
      <c r="TOV80" s="120"/>
      <c r="TOW80" s="120"/>
      <c r="TOX80" s="120"/>
      <c r="TOY80" s="120"/>
      <c r="TOZ80" s="120"/>
      <c r="TPA80" s="120"/>
      <c r="TPB80" s="120"/>
      <c r="TPC80" s="120"/>
      <c r="TPD80" s="120"/>
      <c r="TPE80" s="120"/>
      <c r="TPF80" s="120"/>
      <c r="TPG80" s="120"/>
      <c r="TPH80" s="120"/>
      <c r="TPI80" s="120"/>
      <c r="TPJ80" s="120"/>
      <c r="TPK80" s="120"/>
      <c r="TPL80" s="120"/>
      <c r="TPM80" s="120"/>
      <c r="TPN80" s="120"/>
      <c r="TPO80" s="120"/>
      <c r="TPP80" s="120"/>
      <c r="TPQ80" s="120"/>
      <c r="TPR80" s="120"/>
      <c r="TPS80" s="120"/>
      <c r="TPT80" s="120"/>
      <c r="TPU80" s="120"/>
      <c r="TPV80" s="120"/>
      <c r="TPW80" s="120"/>
      <c r="TPX80" s="120"/>
      <c r="TPY80" s="120"/>
      <c r="TPZ80" s="120"/>
      <c r="TQA80" s="120"/>
      <c r="TQB80" s="120"/>
      <c r="TQC80" s="120"/>
      <c r="TQD80" s="120"/>
      <c r="TQE80" s="120"/>
      <c r="TQF80" s="120"/>
      <c r="TQG80" s="120"/>
      <c r="TQH80" s="120"/>
      <c r="TQI80" s="120"/>
      <c r="TQJ80" s="120"/>
      <c r="TQK80" s="120"/>
      <c r="TQL80" s="120"/>
      <c r="TQM80" s="120"/>
      <c r="TQN80" s="120"/>
      <c r="TQO80" s="120"/>
      <c r="TQP80" s="120"/>
      <c r="TQQ80" s="120"/>
      <c r="TQR80" s="120"/>
      <c r="TQS80" s="120"/>
      <c r="TQT80" s="120"/>
      <c r="TQU80" s="120"/>
      <c r="TQV80" s="120"/>
      <c r="TQW80" s="120"/>
      <c r="TQX80" s="120"/>
      <c r="TQY80" s="120"/>
      <c r="TQZ80" s="120"/>
      <c r="TRA80" s="120"/>
      <c r="TRB80" s="120"/>
      <c r="TRC80" s="120"/>
      <c r="TRD80" s="120"/>
      <c r="TRE80" s="120"/>
      <c r="TRF80" s="120"/>
      <c r="TRG80" s="120"/>
      <c r="TRH80" s="120"/>
      <c r="TRI80" s="120"/>
      <c r="TRJ80" s="120"/>
      <c r="TRK80" s="120"/>
      <c r="TRL80" s="120"/>
      <c r="TRM80" s="120"/>
      <c r="TRN80" s="120"/>
      <c r="TRO80" s="120"/>
      <c r="TRP80" s="120"/>
      <c r="TRQ80" s="120"/>
      <c r="TRR80" s="120"/>
      <c r="TRS80" s="120"/>
      <c r="TRT80" s="120"/>
      <c r="TRU80" s="120"/>
      <c r="TRV80" s="120"/>
      <c r="TRW80" s="120"/>
      <c r="TRX80" s="120"/>
      <c r="TRY80" s="120"/>
      <c r="TRZ80" s="120"/>
      <c r="TSA80" s="120"/>
      <c r="TSB80" s="120"/>
      <c r="TSC80" s="120"/>
      <c r="TSD80" s="120"/>
      <c r="TSE80" s="120"/>
      <c r="TSF80" s="120"/>
      <c r="TSG80" s="120"/>
      <c r="TSH80" s="120"/>
      <c r="TSI80" s="120"/>
      <c r="TSJ80" s="120"/>
      <c r="TSK80" s="120"/>
      <c r="TSL80" s="120"/>
      <c r="TSM80" s="120"/>
      <c r="TSN80" s="120"/>
      <c r="TSO80" s="120"/>
      <c r="TSP80" s="120"/>
      <c r="TSQ80" s="120"/>
      <c r="TSR80" s="120"/>
      <c r="TSS80" s="120"/>
      <c r="TST80" s="120"/>
      <c r="TSU80" s="120"/>
      <c r="TSV80" s="120"/>
      <c r="TSW80" s="120"/>
      <c r="TSX80" s="120"/>
      <c r="TSY80" s="120"/>
      <c r="TSZ80" s="120"/>
      <c r="TTA80" s="120"/>
      <c r="TTB80" s="120"/>
      <c r="TTC80" s="120"/>
      <c r="TTD80" s="120"/>
      <c r="TTE80" s="120"/>
      <c r="TTF80" s="120"/>
      <c r="TTG80" s="120"/>
      <c r="TTH80" s="120"/>
      <c r="TTI80" s="120"/>
      <c r="TTJ80" s="120"/>
      <c r="TTK80" s="120"/>
      <c r="TTL80" s="120"/>
      <c r="TTM80" s="120"/>
      <c r="TTN80" s="120"/>
      <c r="TTO80" s="120"/>
      <c r="TTP80" s="120"/>
      <c r="TTQ80" s="120"/>
      <c r="TTR80" s="120"/>
      <c r="TTS80" s="120"/>
      <c r="TTT80" s="120"/>
      <c r="TTU80" s="120"/>
      <c r="TTV80" s="120"/>
      <c r="TTW80" s="120"/>
      <c r="TTX80" s="120"/>
      <c r="TTY80" s="120"/>
      <c r="TTZ80" s="120"/>
      <c r="TUA80" s="120"/>
      <c r="TUB80" s="120"/>
      <c r="TUC80" s="120"/>
      <c r="TUD80" s="120"/>
      <c r="TUE80" s="120"/>
      <c r="TUF80" s="120"/>
      <c r="TUG80" s="120"/>
      <c r="TUH80" s="120"/>
      <c r="TUI80" s="120"/>
      <c r="TUJ80" s="120"/>
      <c r="TUK80" s="120"/>
      <c r="TUL80" s="120"/>
      <c r="TUM80" s="120"/>
      <c r="TUN80" s="120"/>
      <c r="TUO80" s="120"/>
      <c r="TUP80" s="120"/>
      <c r="TUQ80" s="120"/>
      <c r="TUR80" s="120"/>
      <c r="TUS80" s="120"/>
      <c r="TUT80" s="120"/>
      <c r="TUU80" s="120"/>
      <c r="TUV80" s="120"/>
      <c r="TUW80" s="120"/>
      <c r="TUX80" s="120"/>
      <c r="TUY80" s="120"/>
      <c r="TUZ80" s="120"/>
      <c r="TVA80" s="120"/>
      <c r="TVB80" s="120"/>
      <c r="TVC80" s="120"/>
      <c r="TVD80" s="120"/>
      <c r="TVE80" s="120"/>
      <c r="TVF80" s="120"/>
      <c r="TVG80" s="120"/>
      <c r="TVH80" s="120"/>
      <c r="TVI80" s="120"/>
      <c r="TVJ80" s="120"/>
      <c r="TVK80" s="120"/>
      <c r="TVL80" s="120"/>
      <c r="TVM80" s="120"/>
      <c r="TVN80" s="120"/>
      <c r="TVO80" s="120"/>
      <c r="TVP80" s="120"/>
      <c r="TVQ80" s="120"/>
      <c r="TVR80" s="120"/>
      <c r="TVS80" s="120"/>
      <c r="TVT80" s="120"/>
      <c r="TVU80" s="120"/>
      <c r="TVV80" s="120"/>
      <c r="TVW80" s="120"/>
      <c r="TVX80" s="120"/>
      <c r="TVY80" s="120"/>
      <c r="TVZ80" s="120"/>
      <c r="TWA80" s="120"/>
      <c r="TWB80" s="120"/>
      <c r="TWC80" s="120"/>
      <c r="TWD80" s="120"/>
      <c r="TWE80" s="120"/>
      <c r="TWF80" s="120"/>
      <c r="TWG80" s="120"/>
      <c r="TWH80" s="120"/>
      <c r="TWI80" s="120"/>
      <c r="TWJ80" s="120"/>
      <c r="TWK80" s="120"/>
      <c r="TWL80" s="120"/>
      <c r="TWM80" s="120"/>
      <c r="TWN80" s="120"/>
      <c r="TWO80" s="120"/>
      <c r="TWP80" s="120"/>
      <c r="TWQ80" s="120"/>
      <c r="TWR80" s="120"/>
      <c r="TWS80" s="120"/>
      <c r="TWT80" s="120"/>
      <c r="TWU80" s="120"/>
      <c r="TWV80" s="120"/>
      <c r="TWW80" s="120"/>
      <c r="TWX80" s="120"/>
      <c r="TWY80" s="120"/>
      <c r="TWZ80" s="120"/>
      <c r="TXA80" s="120"/>
      <c r="TXB80" s="120"/>
      <c r="TXC80" s="120"/>
      <c r="TXD80" s="120"/>
      <c r="TXE80" s="120"/>
      <c r="TXF80" s="120"/>
      <c r="TXG80" s="120"/>
      <c r="TXH80" s="120"/>
      <c r="TXI80" s="120"/>
      <c r="TXJ80" s="120"/>
      <c r="TXK80" s="120"/>
      <c r="TXL80" s="120"/>
      <c r="TXM80" s="120"/>
      <c r="TXN80" s="120"/>
      <c r="TXO80" s="120"/>
      <c r="TXP80" s="120"/>
      <c r="TXQ80" s="120"/>
      <c r="TXR80" s="120"/>
      <c r="TXS80" s="120"/>
      <c r="TXT80" s="120"/>
      <c r="TXU80" s="120"/>
      <c r="TXV80" s="120"/>
      <c r="TXW80" s="120"/>
      <c r="TXX80" s="120"/>
      <c r="TXY80" s="120"/>
      <c r="TXZ80" s="120"/>
      <c r="TYA80" s="120"/>
      <c r="TYB80" s="120"/>
      <c r="TYC80" s="120"/>
      <c r="TYD80" s="120"/>
      <c r="TYE80" s="120"/>
      <c r="TYF80" s="120"/>
      <c r="TYG80" s="120"/>
      <c r="TYH80" s="120"/>
      <c r="TYI80" s="120"/>
      <c r="TYJ80" s="120"/>
      <c r="TYK80" s="120"/>
      <c r="TYL80" s="120"/>
      <c r="TYM80" s="120"/>
      <c r="TYN80" s="120"/>
      <c r="TYO80" s="120"/>
      <c r="TYP80" s="120"/>
      <c r="TYQ80" s="120"/>
      <c r="TYR80" s="120"/>
      <c r="TYS80" s="120"/>
      <c r="TYT80" s="120"/>
      <c r="TYU80" s="120"/>
      <c r="TYV80" s="120"/>
      <c r="TYW80" s="120"/>
      <c r="TYX80" s="120"/>
      <c r="TYY80" s="120"/>
      <c r="TYZ80" s="120"/>
      <c r="TZA80" s="120"/>
      <c r="TZB80" s="120"/>
      <c r="TZC80" s="120"/>
      <c r="TZD80" s="120"/>
      <c r="TZE80" s="120"/>
      <c r="TZF80" s="120"/>
      <c r="TZG80" s="120"/>
      <c r="TZH80" s="120"/>
      <c r="TZI80" s="120"/>
      <c r="TZJ80" s="120"/>
      <c r="TZK80" s="120"/>
      <c r="TZL80" s="120"/>
      <c r="TZM80" s="120"/>
      <c r="TZN80" s="120"/>
      <c r="TZO80" s="120"/>
      <c r="TZP80" s="120"/>
      <c r="TZQ80" s="120"/>
      <c r="TZR80" s="120"/>
      <c r="TZS80" s="120"/>
      <c r="TZT80" s="120"/>
      <c r="TZU80" s="120"/>
      <c r="TZV80" s="120"/>
      <c r="TZW80" s="120"/>
      <c r="TZX80" s="120"/>
      <c r="TZY80" s="120"/>
      <c r="TZZ80" s="120"/>
      <c r="UAA80" s="120"/>
      <c r="UAB80" s="120"/>
      <c r="UAC80" s="120"/>
      <c r="UAD80" s="120"/>
      <c r="UAE80" s="120"/>
      <c r="UAF80" s="120"/>
      <c r="UAG80" s="120"/>
      <c r="UAH80" s="120"/>
      <c r="UAI80" s="120"/>
      <c r="UAJ80" s="120"/>
      <c r="UAK80" s="120"/>
      <c r="UAL80" s="120"/>
      <c r="UAM80" s="120"/>
      <c r="UAN80" s="120"/>
      <c r="UAO80" s="120"/>
      <c r="UAP80" s="120"/>
      <c r="UAQ80" s="120"/>
      <c r="UAR80" s="120"/>
      <c r="UAS80" s="120"/>
      <c r="UAT80" s="120"/>
      <c r="UAU80" s="120"/>
      <c r="UAV80" s="120"/>
      <c r="UAW80" s="120"/>
      <c r="UAX80" s="120"/>
      <c r="UAY80" s="120"/>
      <c r="UAZ80" s="120"/>
      <c r="UBA80" s="120"/>
      <c r="UBB80" s="120"/>
      <c r="UBC80" s="120"/>
      <c r="UBD80" s="120"/>
      <c r="UBE80" s="120"/>
      <c r="UBF80" s="120"/>
      <c r="UBG80" s="120"/>
      <c r="UBH80" s="120"/>
      <c r="UBI80" s="120"/>
      <c r="UBJ80" s="120"/>
      <c r="UBK80" s="120"/>
      <c r="UBL80" s="120"/>
      <c r="UBM80" s="120"/>
      <c r="UBN80" s="120"/>
      <c r="UBO80" s="120"/>
      <c r="UBP80" s="120"/>
      <c r="UBQ80" s="120"/>
      <c r="UBR80" s="120"/>
      <c r="UBS80" s="120"/>
      <c r="UBT80" s="120"/>
      <c r="UBU80" s="120"/>
      <c r="UBV80" s="120"/>
      <c r="UBW80" s="120"/>
      <c r="UBX80" s="120"/>
      <c r="UBY80" s="120"/>
      <c r="UBZ80" s="120"/>
      <c r="UCA80" s="120"/>
      <c r="UCB80" s="120"/>
      <c r="UCC80" s="120"/>
      <c r="UCD80" s="120"/>
      <c r="UCE80" s="120"/>
      <c r="UCF80" s="120"/>
      <c r="UCG80" s="120"/>
      <c r="UCH80" s="120"/>
      <c r="UCI80" s="120"/>
      <c r="UCJ80" s="120"/>
      <c r="UCK80" s="120"/>
      <c r="UCL80" s="120"/>
      <c r="UCM80" s="120"/>
      <c r="UCN80" s="120"/>
      <c r="UCO80" s="120"/>
      <c r="UCP80" s="120"/>
      <c r="UCQ80" s="120"/>
      <c r="UCR80" s="120"/>
      <c r="UCS80" s="120"/>
      <c r="UCT80" s="120"/>
      <c r="UCU80" s="120"/>
      <c r="UCV80" s="120"/>
      <c r="UCW80" s="120"/>
      <c r="UCX80" s="120"/>
      <c r="UCY80" s="120"/>
      <c r="UCZ80" s="120"/>
      <c r="UDA80" s="120"/>
      <c r="UDB80" s="120"/>
      <c r="UDC80" s="120"/>
      <c r="UDD80" s="120"/>
      <c r="UDE80" s="120"/>
      <c r="UDF80" s="120"/>
      <c r="UDG80" s="120"/>
      <c r="UDH80" s="120"/>
      <c r="UDI80" s="120"/>
      <c r="UDJ80" s="120"/>
      <c r="UDK80" s="120"/>
      <c r="UDL80" s="120"/>
      <c r="UDM80" s="120"/>
      <c r="UDN80" s="120"/>
      <c r="UDO80" s="120"/>
      <c r="UDP80" s="120"/>
      <c r="UDQ80" s="120"/>
      <c r="UDR80" s="120"/>
      <c r="UDS80" s="120"/>
      <c r="UDT80" s="120"/>
      <c r="UDU80" s="120"/>
      <c r="UDV80" s="120"/>
      <c r="UDW80" s="120"/>
      <c r="UDX80" s="120"/>
      <c r="UDY80" s="120"/>
      <c r="UDZ80" s="120"/>
      <c r="UEA80" s="120"/>
      <c r="UEB80" s="120"/>
      <c r="UEC80" s="120"/>
      <c r="UED80" s="120"/>
      <c r="UEE80" s="120"/>
      <c r="UEF80" s="120"/>
      <c r="UEG80" s="120"/>
      <c r="UEH80" s="120"/>
      <c r="UEI80" s="120"/>
      <c r="UEJ80" s="120"/>
      <c r="UEK80" s="120"/>
      <c r="UEL80" s="120"/>
      <c r="UEM80" s="120"/>
      <c r="UEN80" s="120"/>
      <c r="UEO80" s="120"/>
      <c r="UEP80" s="120"/>
      <c r="UEQ80" s="120"/>
      <c r="UER80" s="120"/>
      <c r="UES80" s="120"/>
      <c r="UET80" s="120"/>
      <c r="UEU80" s="120"/>
      <c r="UEV80" s="120"/>
      <c r="UEW80" s="120"/>
      <c r="UEX80" s="120"/>
      <c r="UEY80" s="120"/>
      <c r="UEZ80" s="120"/>
      <c r="UFA80" s="120"/>
      <c r="UFB80" s="120"/>
      <c r="UFC80" s="120"/>
      <c r="UFD80" s="120"/>
      <c r="UFE80" s="120"/>
      <c r="UFF80" s="120"/>
      <c r="UFG80" s="120"/>
      <c r="UFH80" s="120"/>
      <c r="UFI80" s="120"/>
      <c r="UFJ80" s="120"/>
      <c r="UFK80" s="120"/>
      <c r="UFL80" s="120"/>
      <c r="UFM80" s="120"/>
      <c r="UFN80" s="120"/>
      <c r="UFO80" s="120"/>
      <c r="UFP80" s="120"/>
      <c r="UFQ80" s="120"/>
      <c r="UFR80" s="120"/>
      <c r="UFS80" s="120"/>
      <c r="UFT80" s="120"/>
      <c r="UFU80" s="120"/>
      <c r="UFV80" s="120"/>
      <c r="UFW80" s="120"/>
      <c r="UFX80" s="120"/>
      <c r="UFY80" s="120"/>
      <c r="UFZ80" s="120"/>
      <c r="UGA80" s="120"/>
      <c r="UGB80" s="120"/>
      <c r="UGC80" s="120"/>
      <c r="UGD80" s="120"/>
      <c r="UGE80" s="120"/>
      <c r="UGF80" s="120"/>
      <c r="UGG80" s="120"/>
      <c r="UGH80" s="120"/>
      <c r="UGI80" s="120"/>
      <c r="UGJ80" s="120"/>
      <c r="UGK80" s="120"/>
      <c r="UGL80" s="120"/>
      <c r="UGM80" s="120"/>
      <c r="UGN80" s="120"/>
      <c r="UGO80" s="120"/>
      <c r="UGP80" s="120"/>
      <c r="UGQ80" s="120"/>
      <c r="UGR80" s="120"/>
      <c r="UGS80" s="120"/>
      <c r="UGT80" s="120"/>
      <c r="UGU80" s="120"/>
      <c r="UGV80" s="120"/>
      <c r="UGW80" s="120"/>
      <c r="UGX80" s="120"/>
      <c r="UGY80" s="120"/>
      <c r="UGZ80" s="120"/>
      <c r="UHA80" s="120"/>
      <c r="UHB80" s="120"/>
      <c r="UHC80" s="120"/>
      <c r="UHD80" s="120"/>
      <c r="UHE80" s="120"/>
      <c r="UHF80" s="120"/>
      <c r="UHG80" s="120"/>
      <c r="UHH80" s="120"/>
      <c r="UHI80" s="120"/>
      <c r="UHJ80" s="120"/>
      <c r="UHK80" s="120"/>
      <c r="UHL80" s="120"/>
      <c r="UHM80" s="120"/>
      <c r="UHN80" s="120"/>
      <c r="UHO80" s="120"/>
      <c r="UHP80" s="120"/>
      <c r="UHQ80" s="120"/>
      <c r="UHR80" s="120"/>
      <c r="UHS80" s="120"/>
      <c r="UHT80" s="120"/>
      <c r="UHU80" s="120"/>
      <c r="UHV80" s="120"/>
      <c r="UHW80" s="120"/>
      <c r="UHX80" s="120"/>
      <c r="UHY80" s="120"/>
      <c r="UHZ80" s="120"/>
      <c r="UIA80" s="120"/>
      <c r="UIB80" s="120"/>
      <c r="UIC80" s="120"/>
      <c r="UID80" s="120"/>
      <c r="UIE80" s="120"/>
      <c r="UIF80" s="120"/>
      <c r="UIG80" s="120"/>
      <c r="UIH80" s="120"/>
      <c r="UII80" s="120"/>
      <c r="UIJ80" s="120"/>
      <c r="UIK80" s="120"/>
      <c r="UIL80" s="120"/>
      <c r="UIM80" s="120"/>
      <c r="UIN80" s="120"/>
      <c r="UIO80" s="120"/>
      <c r="UIP80" s="120"/>
      <c r="UIQ80" s="120"/>
      <c r="UIR80" s="120"/>
      <c r="UIS80" s="120"/>
      <c r="UIT80" s="120"/>
      <c r="UIU80" s="120"/>
      <c r="UIV80" s="120"/>
      <c r="UIW80" s="120"/>
      <c r="UIX80" s="120"/>
      <c r="UIY80" s="120"/>
      <c r="UIZ80" s="120"/>
      <c r="UJA80" s="120"/>
      <c r="UJB80" s="120"/>
      <c r="UJC80" s="120"/>
      <c r="UJD80" s="120"/>
      <c r="UJE80" s="120"/>
      <c r="UJF80" s="120"/>
      <c r="UJG80" s="120"/>
      <c r="UJH80" s="120"/>
      <c r="UJI80" s="120"/>
      <c r="UJJ80" s="120"/>
      <c r="UJK80" s="120"/>
      <c r="UJL80" s="120"/>
      <c r="UJM80" s="120"/>
      <c r="UJN80" s="120"/>
      <c r="UJO80" s="120"/>
      <c r="UJP80" s="120"/>
      <c r="UJQ80" s="120"/>
      <c r="UJR80" s="120"/>
      <c r="UJS80" s="120"/>
      <c r="UJT80" s="120"/>
      <c r="UJU80" s="120"/>
      <c r="UJV80" s="120"/>
      <c r="UJW80" s="120"/>
      <c r="UJX80" s="120"/>
      <c r="UJY80" s="120"/>
      <c r="UJZ80" s="120"/>
      <c r="UKA80" s="120"/>
      <c r="UKB80" s="120"/>
      <c r="UKC80" s="120"/>
      <c r="UKD80" s="120"/>
      <c r="UKE80" s="120"/>
      <c r="UKF80" s="120"/>
      <c r="UKG80" s="120"/>
      <c r="UKH80" s="120"/>
      <c r="UKI80" s="120"/>
      <c r="UKJ80" s="120"/>
      <c r="UKK80" s="120"/>
      <c r="UKL80" s="120"/>
      <c r="UKM80" s="120"/>
      <c r="UKN80" s="120"/>
      <c r="UKO80" s="120"/>
      <c r="UKP80" s="120"/>
      <c r="UKQ80" s="120"/>
      <c r="UKR80" s="120"/>
      <c r="UKS80" s="120"/>
      <c r="UKT80" s="120"/>
      <c r="UKU80" s="120"/>
      <c r="UKV80" s="120"/>
      <c r="UKW80" s="120"/>
      <c r="UKX80" s="120"/>
      <c r="UKY80" s="120"/>
      <c r="UKZ80" s="120"/>
      <c r="ULA80" s="120"/>
      <c r="ULB80" s="120"/>
      <c r="ULC80" s="120"/>
      <c r="ULD80" s="120"/>
      <c r="ULE80" s="120"/>
      <c r="ULF80" s="120"/>
      <c r="ULG80" s="120"/>
      <c r="ULH80" s="120"/>
      <c r="ULI80" s="120"/>
      <c r="ULJ80" s="120"/>
      <c r="ULK80" s="120"/>
      <c r="ULL80" s="120"/>
      <c r="ULM80" s="120"/>
      <c r="ULN80" s="120"/>
      <c r="ULO80" s="120"/>
      <c r="ULP80" s="120"/>
      <c r="ULQ80" s="120"/>
      <c r="ULR80" s="120"/>
      <c r="ULS80" s="120"/>
      <c r="ULT80" s="120"/>
      <c r="ULU80" s="120"/>
      <c r="ULV80" s="120"/>
      <c r="ULW80" s="120"/>
      <c r="ULX80" s="120"/>
      <c r="ULY80" s="120"/>
      <c r="ULZ80" s="120"/>
      <c r="UMA80" s="120"/>
      <c r="UMB80" s="120"/>
      <c r="UMC80" s="120"/>
      <c r="UMD80" s="120"/>
      <c r="UME80" s="120"/>
      <c r="UMF80" s="120"/>
      <c r="UMG80" s="120"/>
      <c r="UMH80" s="120"/>
      <c r="UMI80" s="120"/>
      <c r="UMJ80" s="120"/>
      <c r="UMK80" s="120"/>
      <c r="UML80" s="120"/>
      <c r="UMM80" s="120"/>
      <c r="UMN80" s="120"/>
      <c r="UMO80" s="120"/>
      <c r="UMP80" s="120"/>
      <c r="UMQ80" s="120"/>
      <c r="UMR80" s="120"/>
      <c r="UMS80" s="120"/>
      <c r="UMT80" s="120"/>
      <c r="UMU80" s="120"/>
      <c r="UMV80" s="120"/>
      <c r="UMW80" s="120"/>
      <c r="UMX80" s="120"/>
      <c r="UMY80" s="120"/>
      <c r="UMZ80" s="120"/>
      <c r="UNA80" s="120"/>
      <c r="UNB80" s="120"/>
      <c r="UNC80" s="120"/>
      <c r="UND80" s="120"/>
      <c r="UNE80" s="120"/>
      <c r="UNF80" s="120"/>
      <c r="UNG80" s="120"/>
      <c r="UNH80" s="120"/>
      <c r="UNI80" s="120"/>
      <c r="UNJ80" s="120"/>
      <c r="UNK80" s="120"/>
      <c r="UNL80" s="120"/>
      <c r="UNM80" s="120"/>
      <c r="UNN80" s="120"/>
      <c r="UNO80" s="120"/>
      <c r="UNP80" s="120"/>
      <c r="UNQ80" s="120"/>
      <c r="UNR80" s="120"/>
      <c r="UNS80" s="120"/>
      <c r="UNT80" s="120"/>
      <c r="UNU80" s="120"/>
      <c r="UNV80" s="120"/>
      <c r="UNW80" s="120"/>
      <c r="UNX80" s="120"/>
      <c r="UNY80" s="120"/>
      <c r="UNZ80" s="120"/>
      <c r="UOA80" s="120"/>
      <c r="UOB80" s="120"/>
      <c r="UOC80" s="120"/>
      <c r="UOD80" s="120"/>
      <c r="UOE80" s="120"/>
      <c r="UOF80" s="120"/>
      <c r="UOG80" s="120"/>
      <c r="UOH80" s="120"/>
      <c r="UOI80" s="120"/>
      <c r="UOJ80" s="120"/>
      <c r="UOK80" s="120"/>
      <c r="UOL80" s="120"/>
      <c r="UOM80" s="120"/>
      <c r="UON80" s="120"/>
      <c r="UOO80" s="120"/>
      <c r="UOP80" s="120"/>
      <c r="UOQ80" s="120"/>
      <c r="UOR80" s="120"/>
      <c r="UOS80" s="120"/>
      <c r="UOT80" s="120"/>
      <c r="UOU80" s="120"/>
      <c r="UOV80" s="120"/>
      <c r="UOW80" s="120"/>
      <c r="UOX80" s="120"/>
      <c r="UOY80" s="120"/>
      <c r="UOZ80" s="120"/>
      <c r="UPA80" s="120"/>
      <c r="UPB80" s="120"/>
      <c r="UPC80" s="120"/>
      <c r="UPD80" s="120"/>
      <c r="UPE80" s="120"/>
      <c r="UPF80" s="120"/>
      <c r="UPG80" s="120"/>
      <c r="UPH80" s="120"/>
      <c r="UPI80" s="120"/>
      <c r="UPJ80" s="120"/>
      <c r="UPK80" s="120"/>
      <c r="UPL80" s="120"/>
      <c r="UPM80" s="120"/>
      <c r="UPN80" s="120"/>
      <c r="UPO80" s="120"/>
      <c r="UPP80" s="120"/>
      <c r="UPQ80" s="120"/>
      <c r="UPR80" s="120"/>
      <c r="UPS80" s="120"/>
      <c r="UPT80" s="120"/>
      <c r="UPU80" s="120"/>
      <c r="UPV80" s="120"/>
      <c r="UPW80" s="120"/>
      <c r="UPX80" s="120"/>
      <c r="UPY80" s="120"/>
      <c r="UPZ80" s="120"/>
      <c r="UQA80" s="120"/>
      <c r="UQB80" s="120"/>
      <c r="UQC80" s="120"/>
      <c r="UQD80" s="120"/>
      <c r="UQE80" s="120"/>
      <c r="UQF80" s="120"/>
      <c r="UQG80" s="120"/>
      <c r="UQH80" s="120"/>
      <c r="UQI80" s="120"/>
      <c r="UQJ80" s="120"/>
      <c r="UQK80" s="120"/>
      <c r="UQL80" s="120"/>
      <c r="UQM80" s="120"/>
      <c r="UQN80" s="120"/>
      <c r="UQO80" s="120"/>
      <c r="UQP80" s="120"/>
      <c r="UQQ80" s="120"/>
      <c r="UQR80" s="120"/>
      <c r="UQS80" s="120"/>
      <c r="UQT80" s="120"/>
      <c r="UQU80" s="120"/>
      <c r="UQV80" s="120"/>
      <c r="UQW80" s="120"/>
      <c r="UQX80" s="120"/>
      <c r="UQY80" s="120"/>
      <c r="UQZ80" s="120"/>
      <c r="URA80" s="120"/>
      <c r="URB80" s="120"/>
      <c r="URC80" s="120"/>
      <c r="URD80" s="120"/>
      <c r="URE80" s="120"/>
      <c r="URF80" s="120"/>
      <c r="URG80" s="120"/>
      <c r="URH80" s="120"/>
      <c r="URI80" s="120"/>
      <c r="URJ80" s="120"/>
      <c r="URK80" s="120"/>
      <c r="URL80" s="120"/>
      <c r="URM80" s="120"/>
      <c r="URN80" s="120"/>
      <c r="URO80" s="120"/>
      <c r="URP80" s="120"/>
      <c r="URQ80" s="120"/>
      <c r="URR80" s="120"/>
      <c r="URS80" s="120"/>
      <c r="URT80" s="120"/>
      <c r="URU80" s="120"/>
      <c r="URV80" s="120"/>
      <c r="URW80" s="120"/>
      <c r="URX80" s="120"/>
      <c r="URY80" s="120"/>
      <c r="URZ80" s="120"/>
      <c r="USA80" s="120"/>
      <c r="USB80" s="120"/>
      <c r="USC80" s="120"/>
      <c r="USD80" s="120"/>
      <c r="USE80" s="120"/>
      <c r="USF80" s="120"/>
      <c r="USG80" s="120"/>
      <c r="USH80" s="120"/>
      <c r="USI80" s="120"/>
      <c r="USJ80" s="120"/>
      <c r="USK80" s="120"/>
      <c r="USL80" s="120"/>
      <c r="USM80" s="120"/>
      <c r="USN80" s="120"/>
      <c r="USO80" s="120"/>
      <c r="USP80" s="120"/>
      <c r="USQ80" s="120"/>
      <c r="USR80" s="120"/>
      <c r="USS80" s="120"/>
      <c r="UST80" s="120"/>
      <c r="USU80" s="120"/>
      <c r="USV80" s="120"/>
      <c r="USW80" s="120"/>
      <c r="USX80" s="120"/>
      <c r="USY80" s="120"/>
      <c r="USZ80" s="120"/>
      <c r="UTA80" s="120"/>
      <c r="UTB80" s="120"/>
      <c r="UTC80" s="120"/>
      <c r="UTD80" s="120"/>
      <c r="UTE80" s="120"/>
      <c r="UTF80" s="120"/>
      <c r="UTG80" s="120"/>
      <c r="UTH80" s="120"/>
      <c r="UTI80" s="120"/>
      <c r="UTJ80" s="120"/>
      <c r="UTK80" s="120"/>
      <c r="UTL80" s="120"/>
      <c r="UTM80" s="120"/>
      <c r="UTN80" s="120"/>
      <c r="UTO80" s="120"/>
      <c r="UTP80" s="120"/>
      <c r="UTQ80" s="120"/>
      <c r="UTR80" s="120"/>
      <c r="UTS80" s="120"/>
      <c r="UTT80" s="120"/>
      <c r="UTU80" s="120"/>
      <c r="UTV80" s="120"/>
      <c r="UTW80" s="120"/>
      <c r="UTX80" s="120"/>
      <c r="UTY80" s="120"/>
      <c r="UTZ80" s="120"/>
      <c r="UUA80" s="120"/>
      <c r="UUB80" s="120"/>
      <c r="UUC80" s="120"/>
      <c r="UUD80" s="120"/>
      <c r="UUE80" s="120"/>
      <c r="UUF80" s="120"/>
      <c r="UUG80" s="120"/>
      <c r="UUH80" s="120"/>
      <c r="UUI80" s="120"/>
      <c r="UUJ80" s="120"/>
      <c r="UUK80" s="120"/>
      <c r="UUL80" s="120"/>
      <c r="UUM80" s="120"/>
      <c r="UUN80" s="120"/>
      <c r="UUO80" s="120"/>
      <c r="UUP80" s="120"/>
      <c r="UUQ80" s="120"/>
      <c r="UUR80" s="120"/>
      <c r="UUS80" s="120"/>
      <c r="UUT80" s="120"/>
      <c r="UUU80" s="120"/>
      <c r="UUV80" s="120"/>
      <c r="UUW80" s="120"/>
      <c r="UUX80" s="120"/>
      <c r="UUY80" s="120"/>
      <c r="UUZ80" s="120"/>
      <c r="UVA80" s="120"/>
      <c r="UVB80" s="120"/>
      <c r="UVC80" s="120"/>
      <c r="UVD80" s="120"/>
      <c r="UVE80" s="120"/>
      <c r="UVF80" s="120"/>
      <c r="UVG80" s="120"/>
      <c r="UVH80" s="120"/>
      <c r="UVI80" s="120"/>
      <c r="UVJ80" s="120"/>
      <c r="UVK80" s="120"/>
      <c r="UVL80" s="120"/>
      <c r="UVM80" s="120"/>
      <c r="UVN80" s="120"/>
      <c r="UVO80" s="120"/>
      <c r="UVP80" s="120"/>
      <c r="UVQ80" s="120"/>
      <c r="UVR80" s="120"/>
      <c r="UVS80" s="120"/>
      <c r="UVT80" s="120"/>
      <c r="UVU80" s="120"/>
      <c r="UVV80" s="120"/>
      <c r="UVW80" s="120"/>
      <c r="UVX80" s="120"/>
      <c r="UVY80" s="120"/>
      <c r="UVZ80" s="120"/>
      <c r="UWA80" s="120"/>
      <c r="UWB80" s="120"/>
      <c r="UWC80" s="120"/>
      <c r="UWD80" s="120"/>
      <c r="UWE80" s="120"/>
      <c r="UWF80" s="120"/>
      <c r="UWG80" s="120"/>
      <c r="UWH80" s="120"/>
      <c r="UWI80" s="120"/>
      <c r="UWJ80" s="120"/>
      <c r="UWK80" s="120"/>
      <c r="UWL80" s="120"/>
      <c r="UWM80" s="120"/>
      <c r="UWN80" s="120"/>
      <c r="UWO80" s="120"/>
      <c r="UWP80" s="120"/>
      <c r="UWQ80" s="120"/>
      <c r="UWR80" s="120"/>
      <c r="UWS80" s="120"/>
      <c r="UWT80" s="120"/>
      <c r="UWU80" s="120"/>
      <c r="UWV80" s="120"/>
      <c r="UWW80" s="120"/>
      <c r="UWX80" s="120"/>
      <c r="UWY80" s="120"/>
      <c r="UWZ80" s="120"/>
      <c r="UXA80" s="120"/>
      <c r="UXB80" s="120"/>
      <c r="UXC80" s="120"/>
      <c r="UXD80" s="120"/>
      <c r="UXE80" s="120"/>
      <c r="UXF80" s="120"/>
      <c r="UXG80" s="120"/>
      <c r="UXH80" s="120"/>
      <c r="UXI80" s="120"/>
      <c r="UXJ80" s="120"/>
      <c r="UXK80" s="120"/>
      <c r="UXL80" s="120"/>
      <c r="UXM80" s="120"/>
      <c r="UXN80" s="120"/>
      <c r="UXO80" s="120"/>
      <c r="UXP80" s="120"/>
      <c r="UXQ80" s="120"/>
      <c r="UXR80" s="120"/>
      <c r="UXS80" s="120"/>
      <c r="UXT80" s="120"/>
      <c r="UXU80" s="120"/>
      <c r="UXV80" s="120"/>
      <c r="UXW80" s="120"/>
      <c r="UXX80" s="120"/>
      <c r="UXY80" s="120"/>
      <c r="UXZ80" s="120"/>
      <c r="UYA80" s="120"/>
      <c r="UYB80" s="120"/>
      <c r="UYC80" s="120"/>
      <c r="UYD80" s="120"/>
      <c r="UYE80" s="120"/>
      <c r="UYF80" s="120"/>
      <c r="UYG80" s="120"/>
      <c r="UYH80" s="120"/>
      <c r="UYI80" s="120"/>
      <c r="UYJ80" s="120"/>
      <c r="UYK80" s="120"/>
      <c r="UYL80" s="120"/>
      <c r="UYM80" s="120"/>
      <c r="UYN80" s="120"/>
      <c r="UYO80" s="120"/>
      <c r="UYP80" s="120"/>
      <c r="UYQ80" s="120"/>
      <c r="UYR80" s="120"/>
      <c r="UYS80" s="120"/>
      <c r="UYT80" s="120"/>
      <c r="UYU80" s="120"/>
      <c r="UYV80" s="120"/>
      <c r="UYW80" s="120"/>
      <c r="UYX80" s="120"/>
      <c r="UYY80" s="120"/>
      <c r="UYZ80" s="120"/>
      <c r="UZA80" s="120"/>
      <c r="UZB80" s="120"/>
      <c r="UZC80" s="120"/>
      <c r="UZD80" s="120"/>
      <c r="UZE80" s="120"/>
      <c r="UZF80" s="120"/>
      <c r="UZG80" s="120"/>
      <c r="UZH80" s="120"/>
      <c r="UZI80" s="120"/>
      <c r="UZJ80" s="120"/>
      <c r="UZK80" s="120"/>
      <c r="UZL80" s="120"/>
      <c r="UZM80" s="120"/>
      <c r="UZN80" s="120"/>
      <c r="UZO80" s="120"/>
      <c r="UZP80" s="120"/>
      <c r="UZQ80" s="120"/>
      <c r="UZR80" s="120"/>
      <c r="UZS80" s="120"/>
      <c r="UZT80" s="120"/>
      <c r="UZU80" s="120"/>
      <c r="UZV80" s="120"/>
      <c r="UZW80" s="120"/>
      <c r="UZX80" s="120"/>
      <c r="UZY80" s="120"/>
      <c r="UZZ80" s="120"/>
      <c r="VAA80" s="120"/>
      <c r="VAB80" s="120"/>
      <c r="VAC80" s="120"/>
      <c r="VAD80" s="120"/>
      <c r="VAE80" s="120"/>
      <c r="VAF80" s="120"/>
      <c r="VAG80" s="120"/>
      <c r="VAH80" s="120"/>
      <c r="VAI80" s="120"/>
      <c r="VAJ80" s="120"/>
      <c r="VAK80" s="120"/>
      <c r="VAL80" s="120"/>
      <c r="VAM80" s="120"/>
      <c r="VAN80" s="120"/>
      <c r="VAO80" s="120"/>
      <c r="VAP80" s="120"/>
      <c r="VAQ80" s="120"/>
      <c r="VAR80" s="120"/>
      <c r="VAS80" s="120"/>
      <c r="VAT80" s="120"/>
      <c r="VAU80" s="120"/>
      <c r="VAV80" s="120"/>
      <c r="VAW80" s="120"/>
      <c r="VAX80" s="120"/>
      <c r="VAY80" s="120"/>
      <c r="VAZ80" s="120"/>
      <c r="VBA80" s="120"/>
      <c r="VBB80" s="120"/>
      <c r="VBC80" s="120"/>
      <c r="VBD80" s="120"/>
      <c r="VBE80" s="120"/>
      <c r="VBF80" s="120"/>
      <c r="VBG80" s="120"/>
      <c r="VBH80" s="120"/>
      <c r="VBI80" s="120"/>
      <c r="VBJ80" s="120"/>
      <c r="VBK80" s="120"/>
      <c r="VBL80" s="120"/>
      <c r="VBM80" s="120"/>
      <c r="VBN80" s="120"/>
      <c r="VBO80" s="120"/>
      <c r="VBP80" s="120"/>
      <c r="VBQ80" s="120"/>
      <c r="VBR80" s="120"/>
      <c r="VBS80" s="120"/>
      <c r="VBT80" s="120"/>
      <c r="VBU80" s="120"/>
      <c r="VBV80" s="120"/>
      <c r="VBW80" s="120"/>
      <c r="VBX80" s="120"/>
      <c r="VBY80" s="120"/>
      <c r="VBZ80" s="120"/>
      <c r="VCA80" s="120"/>
      <c r="VCB80" s="120"/>
      <c r="VCC80" s="120"/>
      <c r="VCD80" s="120"/>
      <c r="VCE80" s="120"/>
      <c r="VCF80" s="120"/>
      <c r="VCG80" s="120"/>
      <c r="VCH80" s="120"/>
      <c r="VCI80" s="120"/>
      <c r="VCJ80" s="120"/>
      <c r="VCK80" s="120"/>
      <c r="VCL80" s="120"/>
      <c r="VCM80" s="120"/>
      <c r="VCN80" s="120"/>
      <c r="VCO80" s="120"/>
      <c r="VCP80" s="120"/>
      <c r="VCQ80" s="120"/>
      <c r="VCR80" s="120"/>
      <c r="VCS80" s="120"/>
      <c r="VCT80" s="120"/>
      <c r="VCU80" s="120"/>
      <c r="VCV80" s="120"/>
      <c r="VCW80" s="120"/>
      <c r="VCX80" s="120"/>
      <c r="VCY80" s="120"/>
      <c r="VCZ80" s="120"/>
      <c r="VDA80" s="120"/>
      <c r="VDB80" s="120"/>
      <c r="VDC80" s="120"/>
      <c r="VDD80" s="120"/>
      <c r="VDE80" s="120"/>
      <c r="VDF80" s="120"/>
      <c r="VDG80" s="120"/>
      <c r="VDH80" s="120"/>
      <c r="VDI80" s="120"/>
      <c r="VDJ80" s="120"/>
      <c r="VDK80" s="120"/>
      <c r="VDL80" s="120"/>
      <c r="VDM80" s="120"/>
      <c r="VDN80" s="120"/>
      <c r="VDO80" s="120"/>
      <c r="VDP80" s="120"/>
      <c r="VDQ80" s="120"/>
      <c r="VDR80" s="120"/>
      <c r="VDS80" s="120"/>
      <c r="VDT80" s="120"/>
      <c r="VDU80" s="120"/>
      <c r="VDV80" s="120"/>
      <c r="VDW80" s="120"/>
      <c r="VDX80" s="120"/>
      <c r="VDY80" s="120"/>
      <c r="VDZ80" s="120"/>
      <c r="VEA80" s="120"/>
      <c r="VEB80" s="120"/>
      <c r="VEC80" s="120"/>
      <c r="VED80" s="120"/>
      <c r="VEE80" s="120"/>
      <c r="VEF80" s="120"/>
      <c r="VEG80" s="120"/>
      <c r="VEH80" s="120"/>
      <c r="VEI80" s="120"/>
      <c r="VEJ80" s="120"/>
      <c r="VEK80" s="120"/>
      <c r="VEL80" s="120"/>
      <c r="VEM80" s="120"/>
      <c r="VEN80" s="120"/>
      <c r="VEO80" s="120"/>
      <c r="VEP80" s="120"/>
      <c r="VEQ80" s="120"/>
      <c r="VER80" s="120"/>
      <c r="VES80" s="120"/>
      <c r="VET80" s="120"/>
      <c r="VEU80" s="120"/>
      <c r="VEV80" s="120"/>
      <c r="VEW80" s="120"/>
      <c r="VEX80" s="120"/>
      <c r="VEY80" s="120"/>
      <c r="VEZ80" s="120"/>
      <c r="VFA80" s="120"/>
      <c r="VFB80" s="120"/>
      <c r="VFC80" s="120"/>
      <c r="VFD80" s="120"/>
      <c r="VFE80" s="120"/>
      <c r="VFF80" s="120"/>
      <c r="VFG80" s="120"/>
      <c r="VFH80" s="120"/>
      <c r="VFI80" s="120"/>
      <c r="VFJ80" s="120"/>
      <c r="VFK80" s="120"/>
      <c r="VFL80" s="120"/>
      <c r="VFM80" s="120"/>
      <c r="VFN80" s="120"/>
      <c r="VFO80" s="120"/>
      <c r="VFP80" s="120"/>
      <c r="VFQ80" s="120"/>
      <c r="VFR80" s="120"/>
      <c r="VFS80" s="120"/>
      <c r="VFT80" s="120"/>
      <c r="VFU80" s="120"/>
      <c r="VFV80" s="120"/>
      <c r="VFW80" s="120"/>
      <c r="VFX80" s="120"/>
      <c r="VFY80" s="120"/>
      <c r="VFZ80" s="120"/>
      <c r="VGA80" s="120"/>
      <c r="VGB80" s="120"/>
      <c r="VGC80" s="120"/>
      <c r="VGD80" s="120"/>
      <c r="VGE80" s="120"/>
      <c r="VGF80" s="120"/>
      <c r="VGG80" s="120"/>
      <c r="VGH80" s="120"/>
      <c r="VGI80" s="120"/>
      <c r="VGJ80" s="120"/>
      <c r="VGK80" s="120"/>
      <c r="VGL80" s="120"/>
      <c r="VGM80" s="120"/>
      <c r="VGN80" s="120"/>
      <c r="VGO80" s="120"/>
      <c r="VGP80" s="120"/>
      <c r="VGQ80" s="120"/>
      <c r="VGR80" s="120"/>
      <c r="VGS80" s="120"/>
      <c r="VGT80" s="120"/>
      <c r="VGU80" s="120"/>
      <c r="VGV80" s="120"/>
      <c r="VGW80" s="120"/>
      <c r="VGX80" s="120"/>
      <c r="VGY80" s="120"/>
      <c r="VGZ80" s="120"/>
      <c r="VHA80" s="120"/>
      <c r="VHB80" s="120"/>
      <c r="VHC80" s="120"/>
      <c r="VHD80" s="120"/>
      <c r="VHE80" s="120"/>
      <c r="VHF80" s="120"/>
      <c r="VHG80" s="120"/>
      <c r="VHH80" s="120"/>
      <c r="VHI80" s="120"/>
      <c r="VHJ80" s="120"/>
      <c r="VHK80" s="120"/>
      <c r="VHL80" s="120"/>
      <c r="VHM80" s="120"/>
      <c r="VHN80" s="120"/>
      <c r="VHO80" s="120"/>
      <c r="VHP80" s="120"/>
      <c r="VHQ80" s="120"/>
      <c r="VHR80" s="120"/>
      <c r="VHS80" s="120"/>
      <c r="VHT80" s="120"/>
      <c r="VHU80" s="120"/>
      <c r="VHV80" s="120"/>
      <c r="VHW80" s="120"/>
      <c r="VHX80" s="120"/>
      <c r="VHY80" s="120"/>
      <c r="VHZ80" s="120"/>
      <c r="VIA80" s="120"/>
      <c r="VIB80" s="120"/>
      <c r="VIC80" s="120"/>
      <c r="VID80" s="120"/>
      <c r="VIE80" s="120"/>
      <c r="VIF80" s="120"/>
      <c r="VIG80" s="120"/>
      <c r="VIH80" s="120"/>
      <c r="VII80" s="120"/>
      <c r="VIJ80" s="120"/>
      <c r="VIK80" s="120"/>
      <c r="VIL80" s="120"/>
      <c r="VIM80" s="120"/>
      <c r="VIN80" s="120"/>
      <c r="VIO80" s="120"/>
      <c r="VIP80" s="120"/>
      <c r="VIQ80" s="120"/>
      <c r="VIR80" s="120"/>
      <c r="VIS80" s="120"/>
      <c r="VIT80" s="120"/>
      <c r="VIU80" s="120"/>
      <c r="VIV80" s="120"/>
      <c r="VIW80" s="120"/>
      <c r="VIX80" s="120"/>
      <c r="VIY80" s="120"/>
      <c r="VIZ80" s="120"/>
      <c r="VJA80" s="120"/>
      <c r="VJB80" s="120"/>
      <c r="VJC80" s="120"/>
      <c r="VJD80" s="120"/>
      <c r="VJE80" s="120"/>
      <c r="VJF80" s="120"/>
      <c r="VJG80" s="120"/>
      <c r="VJH80" s="120"/>
      <c r="VJI80" s="120"/>
      <c r="VJJ80" s="120"/>
      <c r="VJK80" s="120"/>
      <c r="VJL80" s="120"/>
      <c r="VJM80" s="120"/>
      <c r="VJN80" s="120"/>
      <c r="VJO80" s="120"/>
      <c r="VJP80" s="120"/>
      <c r="VJQ80" s="120"/>
      <c r="VJR80" s="120"/>
      <c r="VJS80" s="120"/>
      <c r="VJT80" s="120"/>
      <c r="VJU80" s="120"/>
      <c r="VJV80" s="120"/>
      <c r="VJW80" s="120"/>
      <c r="VJX80" s="120"/>
      <c r="VJY80" s="120"/>
      <c r="VJZ80" s="120"/>
      <c r="VKA80" s="120"/>
      <c r="VKB80" s="120"/>
      <c r="VKC80" s="120"/>
      <c r="VKD80" s="120"/>
      <c r="VKE80" s="120"/>
      <c r="VKF80" s="120"/>
      <c r="VKG80" s="120"/>
      <c r="VKH80" s="120"/>
      <c r="VKI80" s="120"/>
      <c r="VKJ80" s="120"/>
      <c r="VKK80" s="120"/>
      <c r="VKL80" s="120"/>
      <c r="VKM80" s="120"/>
      <c r="VKN80" s="120"/>
      <c r="VKO80" s="120"/>
      <c r="VKP80" s="120"/>
      <c r="VKQ80" s="120"/>
      <c r="VKR80" s="120"/>
      <c r="VKS80" s="120"/>
      <c r="VKT80" s="120"/>
      <c r="VKU80" s="120"/>
      <c r="VKV80" s="120"/>
      <c r="VKW80" s="120"/>
      <c r="VKX80" s="120"/>
      <c r="VKY80" s="120"/>
      <c r="VKZ80" s="120"/>
      <c r="VLA80" s="120"/>
      <c r="VLB80" s="120"/>
      <c r="VLC80" s="120"/>
      <c r="VLD80" s="120"/>
      <c r="VLE80" s="120"/>
      <c r="VLF80" s="120"/>
      <c r="VLG80" s="120"/>
      <c r="VLH80" s="120"/>
      <c r="VLI80" s="120"/>
      <c r="VLJ80" s="120"/>
      <c r="VLK80" s="120"/>
      <c r="VLL80" s="120"/>
      <c r="VLM80" s="120"/>
      <c r="VLN80" s="120"/>
      <c r="VLO80" s="120"/>
      <c r="VLP80" s="120"/>
      <c r="VLQ80" s="120"/>
      <c r="VLR80" s="120"/>
      <c r="VLS80" s="120"/>
      <c r="VLT80" s="120"/>
      <c r="VLU80" s="120"/>
      <c r="VLV80" s="120"/>
      <c r="VLW80" s="120"/>
      <c r="VLX80" s="120"/>
      <c r="VLY80" s="120"/>
      <c r="VLZ80" s="120"/>
      <c r="VMA80" s="120"/>
      <c r="VMB80" s="120"/>
      <c r="VMC80" s="120"/>
      <c r="VMD80" s="120"/>
      <c r="VME80" s="120"/>
      <c r="VMF80" s="120"/>
      <c r="VMG80" s="120"/>
      <c r="VMH80" s="120"/>
      <c r="VMI80" s="120"/>
      <c r="VMJ80" s="120"/>
      <c r="VMK80" s="120"/>
      <c r="VML80" s="120"/>
      <c r="VMM80" s="120"/>
      <c r="VMN80" s="120"/>
      <c r="VMO80" s="120"/>
      <c r="VMP80" s="120"/>
      <c r="VMQ80" s="120"/>
      <c r="VMR80" s="120"/>
      <c r="VMS80" s="120"/>
      <c r="VMT80" s="120"/>
      <c r="VMU80" s="120"/>
      <c r="VMV80" s="120"/>
      <c r="VMW80" s="120"/>
      <c r="VMX80" s="120"/>
      <c r="VMY80" s="120"/>
      <c r="VMZ80" s="120"/>
      <c r="VNA80" s="120"/>
      <c r="VNB80" s="120"/>
      <c r="VNC80" s="120"/>
      <c r="VND80" s="120"/>
      <c r="VNE80" s="120"/>
      <c r="VNF80" s="120"/>
      <c r="VNG80" s="120"/>
      <c r="VNH80" s="120"/>
      <c r="VNI80" s="120"/>
      <c r="VNJ80" s="120"/>
      <c r="VNK80" s="120"/>
      <c r="VNL80" s="120"/>
      <c r="VNM80" s="120"/>
      <c r="VNN80" s="120"/>
      <c r="VNO80" s="120"/>
      <c r="VNP80" s="120"/>
      <c r="VNQ80" s="120"/>
      <c r="VNR80" s="120"/>
      <c r="VNS80" s="120"/>
      <c r="VNT80" s="120"/>
      <c r="VNU80" s="120"/>
      <c r="VNV80" s="120"/>
      <c r="VNW80" s="120"/>
      <c r="VNX80" s="120"/>
      <c r="VNY80" s="120"/>
      <c r="VNZ80" s="120"/>
      <c r="VOA80" s="120"/>
      <c r="VOB80" s="120"/>
      <c r="VOC80" s="120"/>
      <c r="VOD80" s="120"/>
      <c r="VOE80" s="120"/>
      <c r="VOF80" s="120"/>
      <c r="VOG80" s="120"/>
      <c r="VOH80" s="120"/>
      <c r="VOI80" s="120"/>
      <c r="VOJ80" s="120"/>
      <c r="VOK80" s="120"/>
      <c r="VOL80" s="120"/>
      <c r="VOM80" s="120"/>
      <c r="VON80" s="120"/>
      <c r="VOO80" s="120"/>
      <c r="VOP80" s="120"/>
      <c r="VOQ80" s="120"/>
      <c r="VOR80" s="120"/>
      <c r="VOS80" s="120"/>
      <c r="VOT80" s="120"/>
      <c r="VOU80" s="120"/>
      <c r="VOV80" s="120"/>
      <c r="VOW80" s="120"/>
      <c r="VOX80" s="120"/>
      <c r="VOY80" s="120"/>
      <c r="VOZ80" s="120"/>
      <c r="VPA80" s="120"/>
      <c r="VPB80" s="120"/>
      <c r="VPC80" s="120"/>
      <c r="VPD80" s="120"/>
      <c r="VPE80" s="120"/>
      <c r="VPF80" s="120"/>
      <c r="VPG80" s="120"/>
      <c r="VPH80" s="120"/>
      <c r="VPI80" s="120"/>
      <c r="VPJ80" s="120"/>
      <c r="VPK80" s="120"/>
      <c r="VPL80" s="120"/>
      <c r="VPM80" s="120"/>
      <c r="VPN80" s="120"/>
      <c r="VPO80" s="120"/>
      <c r="VPP80" s="120"/>
      <c r="VPQ80" s="120"/>
      <c r="VPR80" s="120"/>
      <c r="VPS80" s="120"/>
      <c r="VPT80" s="120"/>
      <c r="VPU80" s="120"/>
      <c r="VPV80" s="120"/>
      <c r="VPW80" s="120"/>
      <c r="VPX80" s="120"/>
      <c r="VPY80" s="120"/>
      <c r="VPZ80" s="120"/>
      <c r="VQA80" s="120"/>
      <c r="VQB80" s="120"/>
      <c r="VQC80" s="120"/>
      <c r="VQD80" s="120"/>
      <c r="VQE80" s="120"/>
      <c r="VQF80" s="120"/>
      <c r="VQG80" s="120"/>
      <c r="VQH80" s="120"/>
      <c r="VQI80" s="120"/>
      <c r="VQJ80" s="120"/>
      <c r="VQK80" s="120"/>
      <c r="VQL80" s="120"/>
      <c r="VQM80" s="120"/>
      <c r="VQN80" s="120"/>
      <c r="VQO80" s="120"/>
      <c r="VQP80" s="120"/>
      <c r="VQQ80" s="120"/>
      <c r="VQR80" s="120"/>
      <c r="VQS80" s="120"/>
      <c r="VQT80" s="120"/>
      <c r="VQU80" s="120"/>
      <c r="VQV80" s="120"/>
      <c r="VQW80" s="120"/>
      <c r="VQX80" s="120"/>
      <c r="VQY80" s="120"/>
      <c r="VQZ80" s="120"/>
      <c r="VRA80" s="120"/>
      <c r="VRB80" s="120"/>
      <c r="VRC80" s="120"/>
      <c r="VRD80" s="120"/>
      <c r="VRE80" s="120"/>
      <c r="VRF80" s="120"/>
      <c r="VRG80" s="120"/>
      <c r="VRH80" s="120"/>
      <c r="VRI80" s="120"/>
      <c r="VRJ80" s="120"/>
      <c r="VRK80" s="120"/>
      <c r="VRL80" s="120"/>
      <c r="VRM80" s="120"/>
      <c r="VRN80" s="120"/>
      <c r="VRO80" s="120"/>
      <c r="VRP80" s="120"/>
      <c r="VRQ80" s="120"/>
      <c r="VRR80" s="120"/>
      <c r="VRS80" s="120"/>
      <c r="VRT80" s="120"/>
      <c r="VRU80" s="120"/>
      <c r="VRV80" s="120"/>
      <c r="VRW80" s="120"/>
      <c r="VRX80" s="120"/>
      <c r="VRY80" s="120"/>
      <c r="VRZ80" s="120"/>
      <c r="VSA80" s="120"/>
      <c r="VSB80" s="120"/>
      <c r="VSC80" s="120"/>
      <c r="VSD80" s="120"/>
      <c r="VSE80" s="120"/>
      <c r="VSF80" s="120"/>
      <c r="VSG80" s="120"/>
      <c r="VSH80" s="120"/>
      <c r="VSI80" s="120"/>
      <c r="VSJ80" s="120"/>
      <c r="VSK80" s="120"/>
      <c r="VSL80" s="120"/>
      <c r="VSM80" s="120"/>
      <c r="VSN80" s="120"/>
      <c r="VSO80" s="120"/>
      <c r="VSP80" s="120"/>
      <c r="VSQ80" s="120"/>
      <c r="VSR80" s="120"/>
      <c r="VSS80" s="120"/>
      <c r="VST80" s="120"/>
      <c r="VSU80" s="120"/>
      <c r="VSV80" s="120"/>
      <c r="VSW80" s="120"/>
      <c r="VSX80" s="120"/>
      <c r="VSY80" s="120"/>
      <c r="VSZ80" s="120"/>
      <c r="VTA80" s="120"/>
      <c r="VTB80" s="120"/>
      <c r="VTC80" s="120"/>
      <c r="VTD80" s="120"/>
      <c r="VTE80" s="120"/>
      <c r="VTF80" s="120"/>
      <c r="VTG80" s="120"/>
      <c r="VTH80" s="120"/>
      <c r="VTI80" s="120"/>
      <c r="VTJ80" s="120"/>
      <c r="VTK80" s="120"/>
      <c r="VTL80" s="120"/>
      <c r="VTM80" s="120"/>
      <c r="VTN80" s="120"/>
      <c r="VTO80" s="120"/>
      <c r="VTP80" s="120"/>
      <c r="VTQ80" s="120"/>
      <c r="VTR80" s="120"/>
      <c r="VTS80" s="120"/>
      <c r="VTT80" s="120"/>
      <c r="VTU80" s="120"/>
      <c r="VTV80" s="120"/>
      <c r="VTW80" s="120"/>
      <c r="VTX80" s="120"/>
      <c r="VTY80" s="120"/>
      <c r="VTZ80" s="120"/>
      <c r="VUA80" s="120"/>
      <c r="VUB80" s="120"/>
      <c r="VUC80" s="120"/>
      <c r="VUD80" s="120"/>
      <c r="VUE80" s="120"/>
      <c r="VUF80" s="120"/>
      <c r="VUG80" s="120"/>
      <c r="VUH80" s="120"/>
      <c r="VUI80" s="120"/>
      <c r="VUJ80" s="120"/>
      <c r="VUK80" s="120"/>
      <c r="VUL80" s="120"/>
      <c r="VUM80" s="120"/>
      <c r="VUN80" s="120"/>
      <c r="VUO80" s="120"/>
      <c r="VUP80" s="120"/>
      <c r="VUQ80" s="120"/>
      <c r="VUR80" s="120"/>
      <c r="VUS80" s="120"/>
      <c r="VUT80" s="120"/>
      <c r="VUU80" s="120"/>
      <c r="VUV80" s="120"/>
      <c r="VUW80" s="120"/>
      <c r="VUX80" s="120"/>
      <c r="VUY80" s="120"/>
      <c r="VUZ80" s="120"/>
      <c r="VVA80" s="120"/>
      <c r="VVB80" s="120"/>
      <c r="VVC80" s="120"/>
      <c r="VVD80" s="120"/>
      <c r="VVE80" s="120"/>
      <c r="VVF80" s="120"/>
      <c r="VVG80" s="120"/>
      <c r="VVH80" s="120"/>
      <c r="VVI80" s="120"/>
      <c r="VVJ80" s="120"/>
      <c r="VVK80" s="120"/>
      <c r="VVL80" s="120"/>
      <c r="VVM80" s="120"/>
      <c r="VVN80" s="120"/>
      <c r="VVO80" s="120"/>
      <c r="VVP80" s="120"/>
      <c r="VVQ80" s="120"/>
      <c r="VVR80" s="120"/>
      <c r="VVS80" s="120"/>
      <c r="VVT80" s="120"/>
      <c r="VVU80" s="120"/>
      <c r="VVV80" s="120"/>
      <c r="VVW80" s="120"/>
      <c r="VVX80" s="120"/>
      <c r="VVY80" s="120"/>
      <c r="VVZ80" s="120"/>
      <c r="VWA80" s="120"/>
      <c r="VWB80" s="120"/>
      <c r="VWC80" s="120"/>
      <c r="VWD80" s="120"/>
      <c r="VWE80" s="120"/>
      <c r="VWF80" s="120"/>
      <c r="VWG80" s="120"/>
      <c r="VWH80" s="120"/>
      <c r="VWI80" s="120"/>
      <c r="VWJ80" s="120"/>
      <c r="VWK80" s="120"/>
      <c r="VWL80" s="120"/>
      <c r="VWM80" s="120"/>
      <c r="VWN80" s="120"/>
      <c r="VWO80" s="120"/>
      <c r="VWP80" s="120"/>
      <c r="VWQ80" s="120"/>
      <c r="VWR80" s="120"/>
      <c r="VWS80" s="120"/>
      <c r="VWT80" s="120"/>
      <c r="VWU80" s="120"/>
      <c r="VWV80" s="120"/>
      <c r="VWW80" s="120"/>
      <c r="VWX80" s="120"/>
      <c r="VWY80" s="120"/>
      <c r="VWZ80" s="120"/>
      <c r="VXA80" s="120"/>
      <c r="VXB80" s="120"/>
      <c r="VXC80" s="120"/>
      <c r="VXD80" s="120"/>
      <c r="VXE80" s="120"/>
      <c r="VXF80" s="120"/>
      <c r="VXG80" s="120"/>
      <c r="VXH80" s="120"/>
      <c r="VXI80" s="120"/>
      <c r="VXJ80" s="120"/>
      <c r="VXK80" s="120"/>
      <c r="VXL80" s="120"/>
      <c r="VXM80" s="120"/>
      <c r="VXN80" s="120"/>
      <c r="VXO80" s="120"/>
      <c r="VXP80" s="120"/>
      <c r="VXQ80" s="120"/>
      <c r="VXR80" s="120"/>
      <c r="VXS80" s="120"/>
      <c r="VXT80" s="120"/>
      <c r="VXU80" s="120"/>
      <c r="VXV80" s="120"/>
      <c r="VXW80" s="120"/>
      <c r="VXX80" s="120"/>
      <c r="VXY80" s="120"/>
      <c r="VXZ80" s="120"/>
      <c r="VYA80" s="120"/>
      <c r="VYB80" s="120"/>
      <c r="VYC80" s="120"/>
      <c r="VYD80" s="120"/>
      <c r="VYE80" s="120"/>
      <c r="VYF80" s="120"/>
      <c r="VYG80" s="120"/>
      <c r="VYH80" s="120"/>
      <c r="VYI80" s="120"/>
      <c r="VYJ80" s="120"/>
      <c r="VYK80" s="120"/>
      <c r="VYL80" s="120"/>
      <c r="VYM80" s="120"/>
      <c r="VYN80" s="120"/>
      <c r="VYO80" s="120"/>
      <c r="VYP80" s="120"/>
      <c r="VYQ80" s="120"/>
      <c r="VYR80" s="120"/>
      <c r="VYS80" s="120"/>
      <c r="VYT80" s="120"/>
      <c r="VYU80" s="120"/>
      <c r="VYV80" s="120"/>
      <c r="VYW80" s="120"/>
      <c r="VYX80" s="120"/>
      <c r="VYY80" s="120"/>
      <c r="VYZ80" s="120"/>
      <c r="VZA80" s="120"/>
      <c r="VZB80" s="120"/>
      <c r="VZC80" s="120"/>
      <c r="VZD80" s="120"/>
      <c r="VZE80" s="120"/>
      <c r="VZF80" s="120"/>
      <c r="VZG80" s="120"/>
      <c r="VZH80" s="120"/>
      <c r="VZI80" s="120"/>
      <c r="VZJ80" s="120"/>
      <c r="VZK80" s="120"/>
      <c r="VZL80" s="120"/>
      <c r="VZM80" s="120"/>
      <c r="VZN80" s="120"/>
      <c r="VZO80" s="120"/>
      <c r="VZP80" s="120"/>
      <c r="VZQ80" s="120"/>
      <c r="VZR80" s="120"/>
      <c r="VZS80" s="120"/>
      <c r="VZT80" s="120"/>
      <c r="VZU80" s="120"/>
      <c r="VZV80" s="120"/>
      <c r="VZW80" s="120"/>
      <c r="VZX80" s="120"/>
      <c r="VZY80" s="120"/>
      <c r="VZZ80" s="120"/>
      <c r="WAA80" s="120"/>
      <c r="WAB80" s="120"/>
      <c r="WAC80" s="120"/>
      <c r="WAD80" s="120"/>
      <c r="WAE80" s="120"/>
      <c r="WAF80" s="120"/>
      <c r="WAG80" s="120"/>
      <c r="WAH80" s="120"/>
      <c r="WAI80" s="120"/>
      <c r="WAJ80" s="120"/>
      <c r="WAK80" s="120"/>
      <c r="WAL80" s="120"/>
      <c r="WAM80" s="120"/>
      <c r="WAN80" s="120"/>
      <c r="WAO80" s="120"/>
      <c r="WAP80" s="120"/>
      <c r="WAQ80" s="120"/>
      <c r="WAR80" s="120"/>
      <c r="WAS80" s="120"/>
      <c r="WAT80" s="120"/>
      <c r="WAU80" s="120"/>
      <c r="WAV80" s="120"/>
      <c r="WAW80" s="120"/>
      <c r="WAX80" s="120"/>
      <c r="WAY80" s="120"/>
      <c r="WAZ80" s="120"/>
      <c r="WBA80" s="120"/>
      <c r="WBB80" s="120"/>
      <c r="WBC80" s="120"/>
      <c r="WBD80" s="120"/>
      <c r="WBE80" s="120"/>
      <c r="WBF80" s="120"/>
      <c r="WBG80" s="120"/>
      <c r="WBH80" s="120"/>
      <c r="WBI80" s="120"/>
      <c r="WBJ80" s="120"/>
      <c r="WBK80" s="120"/>
      <c r="WBL80" s="120"/>
      <c r="WBM80" s="120"/>
      <c r="WBN80" s="120"/>
      <c r="WBO80" s="120"/>
      <c r="WBP80" s="120"/>
      <c r="WBQ80" s="120"/>
      <c r="WBR80" s="120"/>
      <c r="WBS80" s="120"/>
      <c r="WBT80" s="120"/>
      <c r="WBU80" s="120"/>
      <c r="WBV80" s="120"/>
      <c r="WBW80" s="120"/>
      <c r="WBX80" s="120"/>
      <c r="WBY80" s="120"/>
      <c r="WBZ80" s="120"/>
      <c r="WCA80" s="120"/>
      <c r="WCB80" s="120"/>
      <c r="WCC80" s="120"/>
      <c r="WCD80" s="120"/>
      <c r="WCE80" s="120"/>
      <c r="WCF80" s="120"/>
      <c r="WCG80" s="120"/>
      <c r="WCH80" s="120"/>
      <c r="WCI80" s="120"/>
      <c r="WCJ80" s="120"/>
      <c r="WCK80" s="120"/>
      <c r="WCL80" s="120"/>
      <c r="WCM80" s="120"/>
      <c r="WCN80" s="120"/>
      <c r="WCO80" s="120"/>
      <c r="WCP80" s="120"/>
      <c r="WCQ80" s="120"/>
      <c r="WCR80" s="120"/>
      <c r="WCS80" s="120"/>
      <c r="WCT80" s="120"/>
      <c r="WCU80" s="120"/>
      <c r="WCV80" s="120"/>
      <c r="WCW80" s="120"/>
      <c r="WCX80" s="120"/>
      <c r="WCY80" s="120"/>
      <c r="WCZ80" s="120"/>
      <c r="WDA80" s="120"/>
      <c r="WDB80" s="120"/>
      <c r="WDC80" s="120"/>
      <c r="WDD80" s="120"/>
      <c r="WDE80" s="120"/>
      <c r="WDF80" s="120"/>
      <c r="WDG80" s="120"/>
      <c r="WDH80" s="120"/>
      <c r="WDI80" s="120"/>
      <c r="WDJ80" s="120"/>
      <c r="WDK80" s="120"/>
      <c r="WDL80" s="120"/>
      <c r="WDM80" s="120"/>
      <c r="WDN80" s="120"/>
      <c r="WDO80" s="120"/>
      <c r="WDP80" s="120"/>
      <c r="WDQ80" s="120"/>
      <c r="WDR80" s="120"/>
      <c r="WDS80" s="120"/>
      <c r="WDT80" s="120"/>
      <c r="WDU80" s="120"/>
      <c r="WDV80" s="120"/>
      <c r="WDW80" s="120"/>
      <c r="WDX80" s="120"/>
      <c r="WDY80" s="120"/>
      <c r="WDZ80" s="120"/>
      <c r="WEA80" s="120"/>
      <c r="WEB80" s="120"/>
      <c r="WEC80" s="120"/>
      <c r="WED80" s="120"/>
      <c r="WEE80" s="120"/>
      <c r="WEF80" s="120"/>
      <c r="WEG80" s="120"/>
      <c r="WEH80" s="120"/>
      <c r="WEI80" s="120"/>
      <c r="WEJ80" s="120"/>
      <c r="WEK80" s="120"/>
      <c r="WEL80" s="120"/>
      <c r="WEM80" s="120"/>
      <c r="WEN80" s="120"/>
      <c r="WEO80" s="120"/>
      <c r="WEP80" s="120"/>
      <c r="WEQ80" s="120"/>
      <c r="WER80" s="120"/>
      <c r="WES80" s="120"/>
      <c r="WET80" s="120"/>
      <c r="WEU80" s="120"/>
      <c r="WEV80" s="120"/>
      <c r="WEW80" s="120"/>
      <c r="WEX80" s="120"/>
      <c r="WEY80" s="120"/>
      <c r="WEZ80" s="120"/>
      <c r="WFA80" s="120"/>
      <c r="WFB80" s="120"/>
      <c r="WFC80" s="120"/>
      <c r="WFD80" s="120"/>
      <c r="WFE80" s="120"/>
      <c r="WFF80" s="120"/>
      <c r="WFG80" s="120"/>
      <c r="WFH80" s="120"/>
      <c r="WFI80" s="120"/>
      <c r="WFJ80" s="120"/>
      <c r="WFK80" s="120"/>
      <c r="WFL80" s="120"/>
      <c r="WFM80" s="120"/>
      <c r="WFN80" s="120"/>
      <c r="WFO80" s="120"/>
      <c r="WFP80" s="120"/>
      <c r="WFQ80" s="120"/>
      <c r="WFR80" s="120"/>
      <c r="WFS80" s="120"/>
      <c r="WFT80" s="120"/>
      <c r="WFU80" s="120"/>
      <c r="WFV80" s="120"/>
      <c r="WFW80" s="120"/>
      <c r="WFX80" s="120"/>
      <c r="WFY80" s="120"/>
      <c r="WFZ80" s="120"/>
      <c r="WGA80" s="120"/>
      <c r="WGB80" s="120"/>
      <c r="WGC80" s="120"/>
      <c r="WGD80" s="120"/>
      <c r="WGE80" s="120"/>
      <c r="WGF80" s="120"/>
      <c r="WGG80" s="120"/>
      <c r="WGH80" s="120"/>
      <c r="WGI80" s="120"/>
      <c r="WGJ80" s="120"/>
      <c r="WGK80" s="120"/>
      <c r="WGL80" s="120"/>
      <c r="WGM80" s="120"/>
      <c r="WGN80" s="120"/>
      <c r="WGO80" s="120"/>
      <c r="WGP80" s="120"/>
      <c r="WGQ80" s="120"/>
      <c r="WGR80" s="120"/>
      <c r="WGS80" s="120"/>
      <c r="WGT80" s="120"/>
      <c r="WGU80" s="120"/>
      <c r="WGV80" s="120"/>
      <c r="WGW80" s="120"/>
      <c r="WGX80" s="120"/>
      <c r="WGY80" s="120"/>
      <c r="WGZ80" s="120"/>
      <c r="WHA80" s="120"/>
      <c r="WHB80" s="120"/>
      <c r="WHC80" s="120"/>
      <c r="WHD80" s="120"/>
      <c r="WHE80" s="120"/>
      <c r="WHF80" s="120"/>
      <c r="WHG80" s="120"/>
      <c r="WHH80" s="120"/>
      <c r="WHI80" s="120"/>
      <c r="WHJ80" s="120"/>
      <c r="WHK80" s="120"/>
      <c r="WHL80" s="120"/>
      <c r="WHM80" s="120"/>
      <c r="WHN80" s="120"/>
      <c r="WHO80" s="120"/>
      <c r="WHP80" s="120"/>
      <c r="WHQ80" s="120"/>
      <c r="WHR80" s="120"/>
      <c r="WHS80" s="120"/>
      <c r="WHT80" s="120"/>
      <c r="WHU80" s="120"/>
      <c r="WHV80" s="120"/>
      <c r="WHW80" s="120"/>
      <c r="WHX80" s="120"/>
      <c r="WHY80" s="120"/>
      <c r="WHZ80" s="120"/>
      <c r="WIA80" s="120"/>
      <c r="WIB80" s="120"/>
      <c r="WIC80" s="120"/>
      <c r="WID80" s="120"/>
      <c r="WIE80" s="120"/>
      <c r="WIF80" s="120"/>
      <c r="WIG80" s="120"/>
      <c r="WIH80" s="120"/>
      <c r="WII80" s="120"/>
      <c r="WIJ80" s="120"/>
      <c r="WIK80" s="120"/>
      <c r="WIL80" s="120"/>
      <c r="WIM80" s="120"/>
      <c r="WIN80" s="120"/>
      <c r="WIO80" s="120"/>
      <c r="WIP80" s="120"/>
      <c r="WIQ80" s="120"/>
      <c r="WIR80" s="120"/>
      <c r="WIS80" s="120"/>
      <c r="WIT80" s="120"/>
      <c r="WIU80" s="120"/>
      <c r="WIV80" s="120"/>
      <c r="WIW80" s="120"/>
      <c r="WIX80" s="120"/>
      <c r="WIY80" s="120"/>
      <c r="WIZ80" s="120"/>
      <c r="WJA80" s="120"/>
      <c r="WJB80" s="120"/>
      <c r="WJC80" s="120"/>
      <c r="WJD80" s="120"/>
      <c r="WJE80" s="120"/>
      <c r="WJF80" s="120"/>
      <c r="WJG80" s="120"/>
      <c r="WJH80" s="120"/>
      <c r="WJI80" s="120"/>
      <c r="WJJ80" s="120"/>
      <c r="WJK80" s="120"/>
      <c r="WJL80" s="120"/>
      <c r="WJM80" s="120"/>
      <c r="WJN80" s="120"/>
      <c r="WJO80" s="120"/>
      <c r="WJP80" s="120"/>
      <c r="WJQ80" s="120"/>
      <c r="WJR80" s="120"/>
      <c r="WJS80" s="120"/>
      <c r="WJT80" s="120"/>
      <c r="WJU80" s="120"/>
      <c r="WJV80" s="120"/>
      <c r="WJW80" s="120"/>
      <c r="WJX80" s="120"/>
      <c r="WJY80" s="120"/>
      <c r="WJZ80" s="120"/>
      <c r="WKA80" s="120"/>
      <c r="WKB80" s="120"/>
      <c r="WKC80" s="120"/>
      <c r="WKD80" s="120"/>
      <c r="WKE80" s="120"/>
      <c r="WKF80" s="120"/>
      <c r="WKG80" s="120"/>
      <c r="WKH80" s="120"/>
      <c r="WKI80" s="120"/>
      <c r="WKJ80" s="120"/>
      <c r="WKK80" s="120"/>
      <c r="WKL80" s="120"/>
      <c r="WKM80" s="120"/>
      <c r="WKN80" s="120"/>
      <c r="WKO80" s="120"/>
      <c r="WKP80" s="120"/>
      <c r="WKQ80" s="120"/>
      <c r="WKR80" s="120"/>
      <c r="WKS80" s="120"/>
      <c r="WKT80" s="120"/>
      <c r="WKU80" s="120"/>
      <c r="WKV80" s="120"/>
      <c r="WKW80" s="120"/>
      <c r="WKX80" s="120"/>
      <c r="WKY80" s="120"/>
      <c r="WKZ80" s="120"/>
      <c r="WLA80" s="120"/>
      <c r="WLB80" s="120"/>
      <c r="WLC80" s="120"/>
      <c r="WLD80" s="120"/>
      <c r="WLE80" s="120"/>
      <c r="WLF80" s="120"/>
      <c r="WLG80" s="120"/>
      <c r="WLH80" s="120"/>
      <c r="WLI80" s="120"/>
      <c r="WLJ80" s="120"/>
      <c r="WLK80" s="120"/>
      <c r="WLL80" s="120"/>
      <c r="WLM80" s="120"/>
      <c r="WLN80" s="120"/>
      <c r="WLO80" s="120"/>
      <c r="WLP80" s="120"/>
      <c r="WLQ80" s="120"/>
      <c r="WLR80" s="120"/>
      <c r="WLS80" s="120"/>
      <c r="WLT80" s="120"/>
      <c r="WLU80" s="120"/>
      <c r="WLV80" s="120"/>
      <c r="WLW80" s="120"/>
      <c r="WLX80" s="120"/>
      <c r="WLY80" s="120"/>
      <c r="WLZ80" s="120"/>
      <c r="WMA80" s="120"/>
      <c r="WMB80" s="120"/>
      <c r="WMC80" s="120"/>
      <c r="WMD80" s="120"/>
      <c r="WME80" s="120"/>
      <c r="WMF80" s="120"/>
      <c r="WMG80" s="120"/>
      <c r="WMH80" s="120"/>
      <c r="WMI80" s="120"/>
      <c r="WMJ80" s="120"/>
      <c r="WMK80" s="120"/>
      <c r="WML80" s="120"/>
      <c r="WMM80" s="120"/>
      <c r="WMN80" s="120"/>
      <c r="WMO80" s="120"/>
      <c r="WMP80" s="120"/>
      <c r="WMQ80" s="120"/>
      <c r="WMR80" s="120"/>
      <c r="WMS80" s="120"/>
      <c r="WMT80" s="120"/>
      <c r="WMU80" s="120"/>
      <c r="WMV80" s="120"/>
      <c r="WMW80" s="120"/>
      <c r="WMX80" s="120"/>
      <c r="WMY80" s="120"/>
      <c r="WMZ80" s="120"/>
      <c r="WNA80" s="120"/>
      <c r="WNB80" s="120"/>
      <c r="WNC80" s="120"/>
      <c r="WND80" s="120"/>
      <c r="WNE80" s="120"/>
      <c r="WNF80" s="120"/>
      <c r="WNG80" s="120"/>
      <c r="WNH80" s="120"/>
      <c r="WNI80" s="120"/>
      <c r="WNJ80" s="120"/>
      <c r="WNK80" s="120"/>
      <c r="WNL80" s="120"/>
      <c r="WNM80" s="120"/>
      <c r="WNN80" s="120"/>
      <c r="WNO80" s="120"/>
      <c r="WNP80" s="120"/>
      <c r="WNQ80" s="120"/>
      <c r="WNR80" s="120"/>
      <c r="WNS80" s="120"/>
      <c r="WNT80" s="120"/>
      <c r="WNU80" s="120"/>
      <c r="WNV80" s="120"/>
      <c r="WNW80" s="120"/>
      <c r="WNX80" s="120"/>
      <c r="WNY80" s="120"/>
      <c r="WNZ80" s="120"/>
      <c r="WOA80" s="120"/>
      <c r="WOB80" s="120"/>
      <c r="WOC80" s="120"/>
      <c r="WOD80" s="120"/>
      <c r="WOE80" s="120"/>
      <c r="WOF80" s="120"/>
      <c r="WOG80" s="120"/>
      <c r="WOH80" s="120"/>
      <c r="WOI80" s="120"/>
      <c r="WOJ80" s="120"/>
      <c r="WOK80" s="120"/>
      <c r="WOL80" s="120"/>
      <c r="WOM80" s="120"/>
      <c r="WON80" s="120"/>
      <c r="WOO80" s="120"/>
      <c r="WOP80" s="120"/>
      <c r="WOQ80" s="120"/>
      <c r="WOR80" s="120"/>
      <c r="WOS80" s="120"/>
      <c r="WOT80" s="120"/>
      <c r="WOU80" s="120"/>
      <c r="WOV80" s="120"/>
      <c r="WOW80" s="120"/>
      <c r="WOX80" s="120"/>
      <c r="WOY80" s="120"/>
      <c r="WOZ80" s="120"/>
      <c r="WPA80" s="120"/>
      <c r="WPB80" s="120"/>
      <c r="WPC80" s="120"/>
      <c r="WPD80" s="120"/>
      <c r="WPE80" s="120"/>
      <c r="WPF80" s="120"/>
      <c r="WPG80" s="120"/>
      <c r="WPH80" s="120"/>
      <c r="WPI80" s="120"/>
      <c r="WPJ80" s="120"/>
      <c r="WPK80" s="120"/>
      <c r="WPL80" s="120"/>
      <c r="WPM80" s="120"/>
      <c r="WPN80" s="120"/>
      <c r="WPO80" s="120"/>
      <c r="WPP80" s="120"/>
      <c r="WPQ80" s="120"/>
      <c r="WPR80" s="120"/>
      <c r="WPS80" s="120"/>
      <c r="WPT80" s="120"/>
      <c r="WPU80" s="120"/>
      <c r="WPV80" s="120"/>
      <c r="WPW80" s="120"/>
      <c r="WPX80" s="120"/>
      <c r="WPY80" s="120"/>
      <c r="WPZ80" s="120"/>
      <c r="WQA80" s="120"/>
      <c r="WQB80" s="120"/>
      <c r="WQC80" s="120"/>
      <c r="WQD80" s="120"/>
      <c r="WQE80" s="120"/>
      <c r="WQF80" s="120"/>
      <c r="WQG80" s="120"/>
      <c r="WQH80" s="120"/>
      <c r="WQI80" s="120"/>
      <c r="WQJ80" s="120"/>
      <c r="WQK80" s="120"/>
      <c r="WQL80" s="120"/>
      <c r="WQM80" s="120"/>
      <c r="WQN80" s="120"/>
      <c r="WQO80" s="120"/>
      <c r="WQP80" s="120"/>
      <c r="WQQ80" s="120"/>
      <c r="WQR80" s="120"/>
      <c r="WQS80" s="120"/>
      <c r="WQT80" s="120"/>
      <c r="WQU80" s="120"/>
      <c r="WQV80" s="120"/>
      <c r="WQW80" s="120"/>
      <c r="WQX80" s="120"/>
      <c r="WQY80" s="120"/>
      <c r="WQZ80" s="120"/>
      <c r="WRA80" s="120"/>
      <c r="WRB80" s="120"/>
      <c r="WRC80" s="120"/>
      <c r="WRD80" s="120"/>
      <c r="WRE80" s="120"/>
      <c r="WRF80" s="120"/>
      <c r="WRG80" s="120"/>
      <c r="WRH80" s="120"/>
      <c r="WRI80" s="120"/>
      <c r="WRJ80" s="120"/>
      <c r="WRK80" s="120"/>
      <c r="WRL80" s="120"/>
      <c r="WRM80" s="120"/>
      <c r="WRN80" s="120"/>
      <c r="WRO80" s="120"/>
      <c r="WRP80" s="120"/>
      <c r="WRQ80" s="120"/>
      <c r="WRR80" s="120"/>
      <c r="WRS80" s="120"/>
      <c r="WRT80" s="120"/>
      <c r="WRU80" s="120"/>
      <c r="WRV80" s="120"/>
      <c r="WRW80" s="120"/>
      <c r="WRX80" s="120"/>
      <c r="WRY80" s="120"/>
      <c r="WRZ80" s="120"/>
      <c r="WSA80" s="120"/>
      <c r="WSB80" s="120"/>
      <c r="WSC80" s="120"/>
      <c r="WSD80" s="120"/>
      <c r="WSE80" s="120"/>
      <c r="WSF80" s="120"/>
      <c r="WSG80" s="120"/>
      <c r="WSH80" s="120"/>
      <c r="WSI80" s="120"/>
      <c r="WSJ80" s="120"/>
      <c r="WSK80" s="120"/>
      <c r="WSL80" s="120"/>
      <c r="WSM80" s="120"/>
      <c r="WSN80" s="120"/>
      <c r="WSO80" s="120"/>
      <c r="WSP80" s="120"/>
      <c r="WSQ80" s="120"/>
      <c r="WSR80" s="120"/>
      <c r="WSS80" s="120"/>
      <c r="WST80" s="120"/>
      <c r="WSU80" s="120"/>
      <c r="WSV80" s="120"/>
      <c r="WSW80" s="120"/>
      <c r="WSX80" s="120"/>
      <c r="WSY80" s="120"/>
      <c r="WSZ80" s="120"/>
      <c r="WTA80" s="120"/>
      <c r="WTB80" s="120"/>
      <c r="WTC80" s="120"/>
      <c r="WTD80" s="120"/>
      <c r="WTE80" s="120"/>
      <c r="WTF80" s="120"/>
      <c r="WTG80" s="120"/>
      <c r="WTH80" s="120"/>
      <c r="WTI80" s="120"/>
      <c r="WTJ80" s="120"/>
      <c r="WTK80" s="120"/>
      <c r="WTL80" s="120"/>
      <c r="WTM80" s="120"/>
      <c r="WTN80" s="120"/>
      <c r="WTO80" s="120"/>
      <c r="WTP80" s="120"/>
      <c r="WTQ80" s="120"/>
      <c r="WTR80" s="120"/>
      <c r="WTS80" s="120"/>
      <c r="WTT80" s="120"/>
      <c r="WTU80" s="120"/>
      <c r="WTV80" s="120"/>
      <c r="WTW80" s="120"/>
      <c r="WTX80" s="120"/>
      <c r="WTY80" s="120"/>
      <c r="WTZ80" s="120"/>
      <c r="WUA80" s="120"/>
      <c r="WUB80" s="120"/>
      <c r="WUC80" s="120"/>
      <c r="WUD80" s="120"/>
      <c r="WUE80" s="120"/>
      <c r="WUF80" s="120"/>
      <c r="WUG80" s="120"/>
      <c r="WUH80" s="120"/>
      <c r="WUI80" s="120"/>
      <c r="WUJ80" s="120"/>
      <c r="WUK80" s="120"/>
      <c r="WUL80" s="120"/>
      <c r="WUM80" s="120"/>
      <c r="WUN80" s="120"/>
      <c r="WUO80" s="120"/>
      <c r="WUP80" s="120"/>
      <c r="WUQ80" s="120"/>
      <c r="WUR80" s="120"/>
      <c r="WUS80" s="120"/>
      <c r="WUT80" s="120"/>
      <c r="WUU80" s="120"/>
      <c r="WUV80" s="120"/>
      <c r="WUW80" s="120"/>
      <c r="WUX80" s="120"/>
      <c r="WUY80" s="120"/>
      <c r="WUZ80" s="120"/>
      <c r="WVA80" s="120"/>
      <c r="WVB80" s="120"/>
      <c r="WVC80" s="120"/>
      <c r="WVD80" s="120"/>
      <c r="WVE80" s="120"/>
      <c r="WVF80" s="120"/>
      <c r="WVG80" s="120"/>
      <c r="WVH80" s="120"/>
      <c r="WVI80" s="120"/>
      <c r="WVJ80" s="120"/>
      <c r="WVK80" s="120"/>
      <c r="WVL80" s="120"/>
      <c r="WVM80" s="120"/>
      <c r="WVN80" s="120"/>
      <c r="WVO80" s="120"/>
      <c r="WVP80" s="120"/>
      <c r="WVQ80" s="120"/>
      <c r="WVR80" s="120"/>
      <c r="WVS80" s="120"/>
      <c r="WVT80" s="120"/>
      <c r="WVU80" s="120"/>
      <c r="WVV80" s="120"/>
      <c r="WVW80" s="120"/>
      <c r="WVX80" s="120"/>
      <c r="WVY80" s="120"/>
      <c r="WVZ80" s="120"/>
      <c r="WWA80" s="120"/>
      <c r="WWB80" s="120"/>
      <c r="WWC80" s="120"/>
      <c r="WWD80" s="120"/>
      <c r="WWE80" s="120"/>
      <c r="WWF80" s="120"/>
      <c r="WWG80" s="120"/>
      <c r="WWH80" s="120"/>
      <c r="WWI80" s="120"/>
      <c r="WWJ80" s="120"/>
      <c r="WWK80" s="120"/>
      <c r="WWL80" s="120"/>
      <c r="WWM80" s="120"/>
      <c r="WWN80" s="120"/>
      <c r="WWO80" s="120"/>
      <c r="WWP80" s="120"/>
      <c r="WWQ80" s="120"/>
      <c r="WWR80" s="120"/>
      <c r="WWS80" s="120"/>
      <c r="WWT80" s="120"/>
      <c r="WWU80" s="120"/>
      <c r="WWV80" s="120"/>
      <c r="WWW80" s="120"/>
      <c r="WWX80" s="120"/>
      <c r="WWY80" s="120"/>
      <c r="WWZ80" s="120"/>
      <c r="WXA80" s="120"/>
      <c r="WXB80" s="120"/>
      <c r="WXC80" s="120"/>
      <c r="WXD80" s="120"/>
      <c r="WXE80" s="120"/>
      <c r="WXF80" s="120"/>
      <c r="WXG80" s="120"/>
      <c r="WXH80" s="120"/>
      <c r="WXI80" s="120"/>
      <c r="WXJ80" s="120"/>
      <c r="WXK80" s="120"/>
      <c r="WXL80" s="120"/>
      <c r="WXM80" s="120"/>
      <c r="WXN80" s="120"/>
      <c r="WXO80" s="120"/>
      <c r="WXP80" s="120"/>
      <c r="WXQ80" s="120"/>
      <c r="WXR80" s="120"/>
      <c r="WXS80" s="120"/>
      <c r="WXT80" s="120"/>
      <c r="WXU80" s="120"/>
      <c r="WXV80" s="120"/>
      <c r="WXW80" s="120"/>
      <c r="WXX80" s="120"/>
      <c r="WXY80" s="120"/>
      <c r="WXZ80" s="120"/>
      <c r="WYA80" s="120"/>
      <c r="WYB80" s="120"/>
      <c r="WYC80" s="120"/>
      <c r="WYD80" s="120"/>
      <c r="WYE80" s="120"/>
      <c r="WYF80" s="120"/>
      <c r="WYG80" s="120"/>
      <c r="WYH80" s="120"/>
      <c r="WYI80" s="120"/>
      <c r="WYJ80" s="120"/>
      <c r="WYK80" s="120"/>
      <c r="WYL80" s="120"/>
      <c r="WYM80" s="120"/>
      <c r="WYN80" s="120"/>
      <c r="WYO80" s="120"/>
      <c r="WYP80" s="120"/>
      <c r="WYQ80" s="120"/>
      <c r="WYR80" s="120"/>
      <c r="WYS80" s="120"/>
      <c r="WYT80" s="120"/>
      <c r="WYU80" s="120"/>
      <c r="WYV80" s="120"/>
      <c r="WYW80" s="120"/>
      <c r="WYX80" s="120"/>
      <c r="WYY80" s="120"/>
      <c r="WYZ80" s="120"/>
      <c r="WZA80" s="120"/>
      <c r="WZB80" s="120"/>
      <c r="WZC80" s="120"/>
      <c r="WZD80" s="120"/>
      <c r="WZE80" s="120"/>
      <c r="WZF80" s="120"/>
      <c r="WZG80" s="120"/>
      <c r="WZH80" s="120"/>
      <c r="WZI80" s="120"/>
      <c r="WZJ80" s="120"/>
      <c r="WZK80" s="120"/>
      <c r="WZL80" s="120"/>
      <c r="WZM80" s="120"/>
      <c r="WZN80" s="120"/>
      <c r="WZO80" s="120"/>
      <c r="WZP80" s="120"/>
      <c r="WZQ80" s="120"/>
      <c r="WZR80" s="120"/>
      <c r="WZS80" s="120"/>
      <c r="WZT80" s="120"/>
      <c r="WZU80" s="120"/>
      <c r="WZV80" s="120"/>
      <c r="WZW80" s="120"/>
      <c r="WZX80" s="120"/>
      <c r="WZY80" s="120"/>
      <c r="WZZ80" s="120"/>
      <c r="XAA80" s="120"/>
      <c r="XAB80" s="120"/>
      <c r="XAC80" s="120"/>
      <c r="XAD80" s="120"/>
      <c r="XAE80" s="120"/>
      <c r="XAF80" s="120"/>
      <c r="XAG80" s="120"/>
      <c r="XAH80" s="120"/>
      <c r="XAI80" s="120"/>
      <c r="XAJ80" s="120"/>
      <c r="XAK80" s="120"/>
      <c r="XAL80" s="120"/>
      <c r="XAM80" s="120"/>
      <c r="XAN80" s="120"/>
      <c r="XAO80" s="120"/>
      <c r="XAP80" s="120"/>
      <c r="XAQ80" s="120"/>
      <c r="XAR80" s="120"/>
      <c r="XAS80" s="120"/>
      <c r="XAT80" s="120"/>
      <c r="XAU80" s="120"/>
      <c r="XAV80" s="120"/>
      <c r="XAW80" s="120"/>
      <c r="XAX80" s="120"/>
      <c r="XAY80" s="120"/>
      <c r="XAZ80" s="120"/>
      <c r="XBA80" s="120"/>
      <c r="XBB80" s="120"/>
      <c r="XBC80" s="120"/>
      <c r="XBD80" s="120"/>
      <c r="XBE80" s="120"/>
      <c r="XBF80" s="120"/>
      <c r="XBG80" s="120"/>
      <c r="XBH80" s="120"/>
      <c r="XBI80" s="120"/>
      <c r="XBJ80" s="120"/>
      <c r="XBK80" s="120"/>
      <c r="XBL80" s="120"/>
      <c r="XBM80" s="120"/>
      <c r="XBN80" s="120"/>
      <c r="XBO80" s="120"/>
      <c r="XBP80" s="120"/>
      <c r="XBQ80" s="120"/>
      <c r="XBR80" s="120"/>
      <c r="XBS80" s="120"/>
      <c r="XBT80" s="120"/>
      <c r="XBU80" s="120"/>
      <c r="XBV80" s="120"/>
      <c r="XBW80" s="120"/>
      <c r="XBX80" s="120"/>
      <c r="XBY80" s="120"/>
      <c r="XBZ80" s="120"/>
      <c r="XCA80" s="120"/>
      <c r="XCB80" s="120"/>
      <c r="XCC80" s="120"/>
      <c r="XCD80" s="120"/>
      <c r="XCE80" s="120"/>
      <c r="XCF80" s="120"/>
      <c r="XCG80" s="120"/>
      <c r="XCH80" s="120"/>
      <c r="XCI80" s="120"/>
      <c r="XCJ80" s="120"/>
      <c r="XCK80" s="120"/>
      <c r="XCL80" s="120"/>
      <c r="XCM80" s="120"/>
      <c r="XCN80" s="120"/>
      <c r="XCO80" s="120"/>
      <c r="XCP80" s="120"/>
      <c r="XCQ80" s="120"/>
      <c r="XCR80" s="120"/>
      <c r="XCS80" s="120"/>
      <c r="XCT80" s="120"/>
      <c r="XCU80" s="120"/>
      <c r="XCV80" s="120"/>
      <c r="XCW80" s="120"/>
      <c r="XCX80" s="120"/>
      <c r="XCY80" s="120"/>
      <c r="XCZ80" s="120"/>
      <c r="XDA80" s="120"/>
      <c r="XDB80" s="120"/>
      <c r="XDC80" s="120"/>
      <c r="XDD80" s="120"/>
      <c r="XDE80" s="120"/>
      <c r="XDF80" s="120"/>
      <c r="XDG80" s="120"/>
      <c r="XDH80" s="120"/>
      <c r="XDI80" s="120"/>
      <c r="XDJ80" s="120"/>
      <c r="XDK80" s="120"/>
      <c r="XDL80" s="120"/>
      <c r="XDM80" s="120"/>
      <c r="XDN80" s="120"/>
      <c r="XDO80" s="120"/>
      <c r="XDP80" s="120"/>
      <c r="XDQ80" s="120"/>
      <c r="XDR80" s="120"/>
      <c r="XDS80" s="120"/>
      <c r="XDT80" s="120"/>
      <c r="XDU80" s="120"/>
      <c r="XDV80" s="120"/>
      <c r="XDW80" s="120"/>
      <c r="XDX80" s="120"/>
      <c r="XDY80" s="120"/>
      <c r="XDZ80" s="120"/>
      <c r="XEA80" s="120"/>
      <c r="XEB80" s="120"/>
      <c r="XEC80" s="120"/>
      <c r="XED80" s="120"/>
      <c r="XEE80" s="120"/>
      <c r="XEF80" s="120"/>
      <c r="XEG80" s="120"/>
      <c r="XEH80" s="120"/>
      <c r="XEI80" s="120"/>
      <c r="XEJ80" s="120"/>
      <c r="XEK80" s="120"/>
      <c r="XEL80" s="120"/>
      <c r="XEM80" s="120"/>
      <c r="XEN80" s="120"/>
      <c r="XEO80" s="120"/>
      <c r="XEP80" s="120"/>
      <c r="XEQ80" s="120"/>
      <c r="XER80" s="120"/>
      <c r="XES80" s="120"/>
      <c r="XET80" s="120"/>
      <c r="XEU80" s="120"/>
      <c r="XEV80" s="120"/>
    </row>
    <row r="81" ht="15" customHeight="1" x14ac:dyDescent="0.2"/>
    <row r="82" ht="15" hidden="1" customHeight="1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  <row r="199" x14ac:dyDescent="0.2"/>
    <row r="200" x14ac:dyDescent="0.2"/>
    <row r="201" x14ac:dyDescent="0.2"/>
    <row r="202" x14ac:dyDescent="0.2"/>
    <row r="203" x14ac:dyDescent="0.2"/>
    <row r="204" x14ac:dyDescent="0.2"/>
    <row r="205" x14ac:dyDescent="0.2"/>
    <row r="206" x14ac:dyDescent="0.2"/>
    <row r="207" x14ac:dyDescent="0.2"/>
    <row r="208" x14ac:dyDescent="0.2"/>
    <row r="209" x14ac:dyDescent="0.2"/>
    <row r="210" x14ac:dyDescent="0.2"/>
    <row r="211" x14ac:dyDescent="0.2"/>
    <row r="212" x14ac:dyDescent="0.2"/>
    <row r="213" x14ac:dyDescent="0.2"/>
  </sheetData>
  <dataConsolidate link="1"/>
  <mergeCells count="73">
    <mergeCell ref="A52:B53"/>
    <mergeCell ref="A54:B55"/>
    <mergeCell ref="A56:B57"/>
    <mergeCell ref="A46:B47"/>
    <mergeCell ref="C46:C47"/>
    <mergeCell ref="A48:B49"/>
    <mergeCell ref="A50:B51"/>
    <mergeCell ref="A44:B45"/>
    <mergeCell ref="C44:I45"/>
    <mergeCell ref="J44:K44"/>
    <mergeCell ref="J45:K45"/>
    <mergeCell ref="C64:C65"/>
    <mergeCell ref="E2:O3"/>
    <mergeCell ref="D30:P30"/>
    <mergeCell ref="D64:P64"/>
    <mergeCell ref="L28:P28"/>
    <mergeCell ref="C62:I63"/>
    <mergeCell ref="J62:K62"/>
    <mergeCell ref="L62:P62"/>
    <mergeCell ref="J63:K63"/>
    <mergeCell ref="J29:K29"/>
    <mergeCell ref="C26:I26"/>
    <mergeCell ref="J26:K26"/>
    <mergeCell ref="L26:P26"/>
    <mergeCell ref="D12:P12"/>
    <mergeCell ref="L11:P11"/>
    <mergeCell ref="L29:P29"/>
    <mergeCell ref="L63:P63"/>
    <mergeCell ref="C60:I60"/>
    <mergeCell ref="C12:C13"/>
    <mergeCell ref="J28:K28"/>
    <mergeCell ref="J60:K60"/>
    <mergeCell ref="L60:P60"/>
    <mergeCell ref="C28:I29"/>
    <mergeCell ref="C30:C31"/>
    <mergeCell ref="D46:P46"/>
    <mergeCell ref="L44:P44"/>
    <mergeCell ref="L45:P45"/>
    <mergeCell ref="A12:B13"/>
    <mergeCell ref="A5:B5"/>
    <mergeCell ref="J10:K10"/>
    <mergeCell ref="L10:P10"/>
    <mergeCell ref="J11:K11"/>
    <mergeCell ref="C5:P5"/>
    <mergeCell ref="A10:B11"/>
    <mergeCell ref="C10:I11"/>
    <mergeCell ref="A6:B6"/>
    <mergeCell ref="C6:P6"/>
    <mergeCell ref="A8:B8"/>
    <mergeCell ref="C8:I8"/>
    <mergeCell ref="J8:K8"/>
    <mergeCell ref="L8:P8"/>
    <mergeCell ref="A26:B26"/>
    <mergeCell ref="A30:B31"/>
    <mergeCell ref="A74:B75"/>
    <mergeCell ref="A68:B69"/>
    <mergeCell ref="A66:B67"/>
    <mergeCell ref="A64:B65"/>
    <mergeCell ref="A62:B63"/>
    <mergeCell ref="A60:B60"/>
    <mergeCell ref="A72:B73"/>
    <mergeCell ref="A70:B71"/>
    <mergeCell ref="A32:B33"/>
    <mergeCell ref="A40:B41"/>
    <mergeCell ref="A38:B39"/>
    <mergeCell ref="A36:B37"/>
    <mergeCell ref="A34:B35"/>
    <mergeCell ref="A28:B29"/>
    <mergeCell ref="A14:B15"/>
    <mergeCell ref="A16:B17"/>
    <mergeCell ref="A18:B19"/>
    <mergeCell ref="A20:B21"/>
    <mergeCell ref="A22:B23"/>
  </mergeCells>
  <phoneticPr fontId="26" type="noConversion"/>
  <pageMargins left="0.25" right="0.25" top="0.75" bottom="0.75" header="0.3" footer="0.3"/>
  <pageSetup paperSize="9" fitToHeight="0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D00-000000000000}">
          <x14:formula1>
            <xm:f>'Alineamiento (referencia gral)'!$C$5:$C$6</xm:f>
          </x14:formula1>
          <xm:sqref>C28:I29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XEV329"/>
  <sheetViews>
    <sheetView showGridLines="0" zoomScaleNormal="100" zoomScaleSheetLayoutView="90" workbookViewId="0">
      <pane ySplit="6" topLeftCell="A7" activePane="bottomLeft" state="frozen"/>
      <selection activeCell="E4" sqref="E4"/>
      <selection pane="bottomLeft" activeCell="L10" sqref="L10:P10"/>
    </sheetView>
  </sheetViews>
  <sheetFormatPr baseColWidth="10" defaultColWidth="0" defaultRowHeight="12.75" customHeight="1" zeroHeight="1" x14ac:dyDescent="0.2"/>
  <cols>
    <col min="1" max="2" width="12.140625" style="97" customWidth="1"/>
    <col min="3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gral)'!A8</f>
        <v>OP 2. Reducir los comportamientos que generan riesgo de afectación a la vida de las y los usuarios viales en la movilidad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Lin2.1+Lin2.5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9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gral)'!B8</f>
        <v>L 2.1. Mejorar los programas de educación vial dirigida a las y los usuarios viales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+P24+P40+P56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27" customHeight="1" x14ac:dyDescent="0.2">
      <c r="A10" s="337" t="s">
        <v>158</v>
      </c>
      <c r="B10" s="338"/>
      <c r="C10" s="341" t="str">
        <f>'Matriz (2)'!C7</f>
        <v xml:space="preserve">A 2.1.1 Promover la realización del Programa de capacitación y formación de docentes y directivos en educación vial las IIEE en el marco de la PNMSV, dentro del territorio de su competencia </v>
      </c>
      <c r="D10" s="342"/>
      <c r="E10" s="342"/>
      <c r="F10" s="342"/>
      <c r="G10" s="342"/>
      <c r="H10" s="342"/>
      <c r="I10" s="343"/>
      <c r="J10" s="329" t="s">
        <v>0</v>
      </c>
      <c r="K10" s="330"/>
      <c r="L10" s="331" t="str">
        <f>+IFERROR(VLOOKUP(C10,'Matriz (2)'!$C$2:$D$18,2,FALSE),"ND")</f>
        <v>Número de IIEE  intervenidas</v>
      </c>
      <c r="M10" s="331"/>
      <c r="N10" s="331"/>
      <c r="O10" s="331"/>
      <c r="P10" s="331"/>
    </row>
    <row r="11" spans="1:16" ht="27" customHeight="1" x14ac:dyDescent="0.2">
      <c r="A11" s="339"/>
      <c r="B11" s="340"/>
      <c r="C11" s="341"/>
      <c r="D11" s="342"/>
      <c r="E11" s="342"/>
      <c r="F11" s="342"/>
      <c r="G11" s="342"/>
      <c r="H11" s="342"/>
      <c r="I11" s="343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" ht="4.5" customHeight="1" x14ac:dyDescent="0.2">
      <c r="A25" s="114"/>
      <c r="B25" s="114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6" ht="27" customHeight="1" x14ac:dyDescent="0.2">
      <c r="A26" s="337" t="s">
        <v>158</v>
      </c>
      <c r="B26" s="338"/>
      <c r="C26" s="341" t="str">
        <f>'Matriz (2)'!C8</f>
        <v xml:space="preserve">A 2.1.2 Realización del Curso de Seguridad Vial para Conductores </v>
      </c>
      <c r="D26" s="342"/>
      <c r="E26" s="342"/>
      <c r="F26" s="342"/>
      <c r="G26" s="342"/>
      <c r="H26" s="342"/>
      <c r="I26" s="343"/>
      <c r="J26" s="329" t="s">
        <v>0</v>
      </c>
      <c r="K26" s="330"/>
      <c r="L26" s="331" t="str">
        <f>+IFERROR(VLOOKUP(C26,'Matriz (2)'!$C$2:$D$18,2,FALSE),"ND")</f>
        <v>Número de conductores capacitados</v>
      </c>
      <c r="M26" s="331"/>
      <c r="N26" s="331"/>
      <c r="O26" s="331"/>
      <c r="P26" s="331"/>
    </row>
    <row r="27" spans="1:16" ht="27" customHeight="1" x14ac:dyDescent="0.2">
      <c r="A27" s="339"/>
      <c r="B27" s="340"/>
      <c r="C27" s="341"/>
      <c r="D27" s="342"/>
      <c r="E27" s="342"/>
      <c r="F27" s="342"/>
      <c r="G27" s="342"/>
      <c r="H27" s="342"/>
      <c r="I27" s="343"/>
      <c r="J27" s="332" t="str">
        <f>+"Meta "&amp;anio</f>
        <v>Meta 2024</v>
      </c>
      <c r="K27" s="332"/>
      <c r="L27" s="333"/>
      <c r="M27" s="334"/>
      <c r="N27" s="334"/>
      <c r="O27" s="334"/>
      <c r="P27" s="335"/>
    </row>
    <row r="28" spans="1:16" ht="26.45" customHeight="1" x14ac:dyDescent="0.2">
      <c r="A28" s="320" t="s">
        <v>36</v>
      </c>
      <c r="B28" s="321"/>
      <c r="C28" s="324" t="s">
        <v>1</v>
      </c>
      <c r="D28" s="326">
        <f>+anio</f>
        <v>2024</v>
      </c>
      <c r="E28" s="327"/>
      <c r="F28" s="327"/>
      <c r="G28" s="327"/>
      <c r="H28" s="327"/>
      <c r="I28" s="327"/>
      <c r="J28" s="327"/>
      <c r="K28" s="327"/>
      <c r="L28" s="327"/>
      <c r="M28" s="327"/>
      <c r="N28" s="327"/>
      <c r="O28" s="327"/>
      <c r="P28" s="328"/>
    </row>
    <row r="29" spans="1:16" ht="26.45" customHeight="1" x14ac:dyDescent="0.2">
      <c r="A29" s="322"/>
      <c r="B29" s="323"/>
      <c r="C29" s="325"/>
      <c r="D29" s="106" t="s">
        <v>37</v>
      </c>
      <c r="E29" s="106" t="s">
        <v>38</v>
      </c>
      <c r="F29" s="106" t="s">
        <v>39</v>
      </c>
      <c r="G29" s="106" t="s">
        <v>40</v>
      </c>
      <c r="H29" s="106" t="s">
        <v>41</v>
      </c>
      <c r="I29" s="106" t="s">
        <v>42</v>
      </c>
      <c r="J29" s="106" t="s">
        <v>43</v>
      </c>
      <c r="K29" s="106" t="s">
        <v>44</v>
      </c>
      <c r="L29" s="106" t="s">
        <v>45</v>
      </c>
      <c r="M29" s="106" t="s">
        <v>46</v>
      </c>
      <c r="N29" s="106" t="s">
        <v>47</v>
      </c>
      <c r="O29" s="106" t="s">
        <v>48</v>
      </c>
      <c r="P29" s="106" t="s">
        <v>238</v>
      </c>
    </row>
    <row r="30" spans="1:16" s="105" customFormat="1" ht="26.45" customHeight="1" x14ac:dyDescent="0.2">
      <c r="A30" s="336"/>
      <c r="B30" s="336"/>
      <c r="C30" s="107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9">
        <f t="shared" ref="P30:P39" si="1">SUM(D30:O30)</f>
        <v>0</v>
      </c>
    </row>
    <row r="31" spans="1:16" s="105" customFormat="1" ht="26.45" customHeight="1" x14ac:dyDescent="0.2">
      <c r="A31" s="336"/>
      <c r="B31" s="336"/>
      <c r="C31" s="107" t="s">
        <v>109</v>
      </c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1">
        <f t="shared" si="1"/>
        <v>0</v>
      </c>
    </row>
    <row r="32" spans="1:16" s="105" customFormat="1" ht="26.45" customHeight="1" x14ac:dyDescent="0.2">
      <c r="A32" s="336"/>
      <c r="B32" s="336"/>
      <c r="C32" s="107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9">
        <f t="shared" si="1"/>
        <v>0</v>
      </c>
    </row>
    <row r="33" spans="1:16" s="105" customFormat="1" ht="26.45" customHeight="1" x14ac:dyDescent="0.2">
      <c r="A33" s="336"/>
      <c r="B33" s="336"/>
      <c r="C33" s="107" t="s">
        <v>109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1">
        <f t="shared" si="1"/>
        <v>0</v>
      </c>
    </row>
    <row r="34" spans="1:16" s="105" customFormat="1" ht="26.45" customHeight="1" x14ac:dyDescent="0.2">
      <c r="A34" s="336"/>
      <c r="B34" s="336"/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9">
        <f t="shared" si="1"/>
        <v>0</v>
      </c>
    </row>
    <row r="35" spans="1:16" s="105" customFormat="1" ht="26.45" customHeight="1" x14ac:dyDescent="0.2">
      <c r="A35" s="336"/>
      <c r="B35" s="336"/>
      <c r="C35" s="107" t="s">
        <v>109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1">
        <f t="shared" si="1"/>
        <v>0</v>
      </c>
    </row>
    <row r="36" spans="1:16" s="105" customFormat="1" ht="26.45" customHeight="1" x14ac:dyDescent="0.2">
      <c r="A36" s="336"/>
      <c r="B36" s="336"/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9">
        <f t="shared" si="1"/>
        <v>0</v>
      </c>
    </row>
    <row r="37" spans="1:16" s="105" customFormat="1" ht="26.45" customHeight="1" x14ac:dyDescent="0.2">
      <c r="A37" s="336"/>
      <c r="B37" s="336"/>
      <c r="C37" s="107" t="s">
        <v>109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1">
        <f t="shared" si="1"/>
        <v>0</v>
      </c>
    </row>
    <row r="38" spans="1:16" s="105" customFormat="1" ht="26.45" customHeight="1" x14ac:dyDescent="0.2">
      <c r="A38" s="336"/>
      <c r="B38" s="336"/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9">
        <f t="shared" si="1"/>
        <v>0</v>
      </c>
    </row>
    <row r="39" spans="1:16" s="105" customFormat="1" ht="26.45" customHeight="1" x14ac:dyDescent="0.2">
      <c r="A39" s="336"/>
      <c r="B39" s="336"/>
      <c r="C39" s="107" t="s">
        <v>109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>
        <f t="shared" si="1"/>
        <v>0</v>
      </c>
    </row>
    <row r="40" spans="1:16" s="105" customFormat="1" ht="26.45" customHeight="1" x14ac:dyDescent="0.2">
      <c r="A40" s="112"/>
      <c r="B40" s="112"/>
      <c r="C40" s="112"/>
      <c r="D40" s="112"/>
      <c r="E40" s="112"/>
      <c r="F40" s="112"/>
      <c r="G40" s="112"/>
      <c r="L40" s="113"/>
      <c r="M40" s="113"/>
      <c r="O40" s="124" t="s">
        <v>110</v>
      </c>
      <c r="P40" s="125">
        <f>+P39+P37+P35+P33+P31</f>
        <v>0</v>
      </c>
    </row>
    <row r="41" spans="1:16" s="105" customFormat="1" ht="3.75" customHeight="1" x14ac:dyDescent="0.2">
      <c r="A41" s="103"/>
      <c r="B41" s="103"/>
      <c r="C41" s="104"/>
      <c r="D41" s="104"/>
      <c r="E41" s="104"/>
      <c r="F41" s="104"/>
      <c r="G41" s="104"/>
      <c r="H41" s="104"/>
      <c r="I41" s="104"/>
      <c r="J41" s="103"/>
      <c r="K41" s="103"/>
      <c r="L41" s="104"/>
      <c r="M41" s="104"/>
      <c r="N41" s="104"/>
      <c r="O41" s="104"/>
      <c r="P41" s="104"/>
    </row>
    <row r="42" spans="1:16" ht="26.45" customHeight="1" x14ac:dyDescent="0.2">
      <c r="A42" s="337" t="s">
        <v>158</v>
      </c>
      <c r="B42" s="338"/>
      <c r="C42" s="341" t="str">
        <f>'Matriz (2)'!C9</f>
        <v>A 2.1.3 Promover la capacitación de los usuarios viales en seguridad vial mediante el Aula Virtual de Seguridad Vial de la DSV</v>
      </c>
      <c r="D42" s="342"/>
      <c r="E42" s="342"/>
      <c r="F42" s="342"/>
      <c r="G42" s="342"/>
      <c r="H42" s="342"/>
      <c r="I42" s="343"/>
      <c r="J42" s="329" t="s">
        <v>0</v>
      </c>
      <c r="K42" s="330"/>
      <c r="L42" s="331" t="str">
        <f>+IFERROR(VLOOKUP(C42,'Matriz (2)'!$C$2:$D$18,2,FALSE),"ND")</f>
        <v>Número de usuarios capacitados</v>
      </c>
      <c r="M42" s="331"/>
      <c r="N42" s="331"/>
      <c r="O42" s="331"/>
      <c r="P42" s="331"/>
    </row>
    <row r="43" spans="1:16" ht="26.45" customHeight="1" x14ac:dyDescent="0.2">
      <c r="A43" s="339"/>
      <c r="B43" s="340"/>
      <c r="C43" s="341"/>
      <c r="D43" s="342"/>
      <c r="E43" s="342"/>
      <c r="F43" s="342"/>
      <c r="G43" s="342"/>
      <c r="H43" s="342"/>
      <c r="I43" s="343"/>
      <c r="J43" s="332" t="str">
        <f>+"Meta "&amp;anio</f>
        <v>Meta 2024</v>
      </c>
      <c r="K43" s="332"/>
      <c r="L43" s="333"/>
      <c r="M43" s="334"/>
      <c r="N43" s="334"/>
      <c r="O43" s="334"/>
      <c r="P43" s="335"/>
    </row>
    <row r="44" spans="1:16" ht="26.45" customHeight="1" x14ac:dyDescent="0.2">
      <c r="A44" s="320" t="s">
        <v>36</v>
      </c>
      <c r="B44" s="321"/>
      <c r="C44" s="324" t="s">
        <v>1</v>
      </c>
      <c r="D44" s="326">
        <f>+anio</f>
        <v>2024</v>
      </c>
      <c r="E44" s="327"/>
      <c r="F44" s="327"/>
      <c r="G44" s="327"/>
      <c r="H44" s="327"/>
      <c r="I44" s="327"/>
      <c r="J44" s="327"/>
      <c r="K44" s="327"/>
      <c r="L44" s="327"/>
      <c r="M44" s="327"/>
      <c r="N44" s="327"/>
      <c r="O44" s="327"/>
      <c r="P44" s="328"/>
    </row>
    <row r="45" spans="1:16" ht="26.45" customHeight="1" x14ac:dyDescent="0.2">
      <c r="A45" s="322"/>
      <c r="B45" s="323"/>
      <c r="C45" s="325"/>
      <c r="D45" s="106" t="s">
        <v>37</v>
      </c>
      <c r="E45" s="106" t="s">
        <v>38</v>
      </c>
      <c r="F45" s="106" t="s">
        <v>39</v>
      </c>
      <c r="G45" s="106" t="s">
        <v>40</v>
      </c>
      <c r="H45" s="106" t="s">
        <v>41</v>
      </c>
      <c r="I45" s="106" t="s">
        <v>42</v>
      </c>
      <c r="J45" s="106" t="s">
        <v>43</v>
      </c>
      <c r="K45" s="106" t="s">
        <v>44</v>
      </c>
      <c r="L45" s="106" t="s">
        <v>45</v>
      </c>
      <c r="M45" s="106" t="s">
        <v>46</v>
      </c>
      <c r="N45" s="106" t="s">
        <v>47</v>
      </c>
      <c r="O45" s="106" t="s">
        <v>48</v>
      </c>
      <c r="P45" s="106" t="s">
        <v>238</v>
      </c>
    </row>
    <row r="46" spans="1:16" s="105" customFormat="1" ht="26.45" customHeight="1" x14ac:dyDescent="0.2">
      <c r="A46" s="336"/>
      <c r="B46" s="336"/>
      <c r="C46" s="107"/>
      <c r="D46" s="108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108"/>
      <c r="P46" s="109">
        <f t="shared" ref="P46:P55" si="2">SUM(D46:O46)</f>
        <v>0</v>
      </c>
    </row>
    <row r="47" spans="1:16" s="105" customFormat="1" ht="26.45" customHeight="1" x14ac:dyDescent="0.2">
      <c r="A47" s="336"/>
      <c r="B47" s="336"/>
      <c r="C47" s="107" t="s">
        <v>109</v>
      </c>
      <c r="D47" s="110"/>
      <c r="E47" s="110"/>
      <c r="F47" s="110"/>
      <c r="G47" s="110"/>
      <c r="H47" s="110"/>
      <c r="I47" s="110"/>
      <c r="J47" s="110"/>
      <c r="K47" s="110"/>
      <c r="L47" s="110"/>
      <c r="M47" s="110"/>
      <c r="N47" s="110"/>
      <c r="O47" s="110"/>
      <c r="P47" s="111">
        <f t="shared" si="2"/>
        <v>0</v>
      </c>
    </row>
    <row r="48" spans="1:16" s="105" customFormat="1" ht="26.45" customHeight="1" x14ac:dyDescent="0.2">
      <c r="A48" s="336"/>
      <c r="B48" s="336"/>
      <c r="C48" s="107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108"/>
      <c r="P48" s="109">
        <f t="shared" si="2"/>
        <v>0</v>
      </c>
    </row>
    <row r="49" spans="1:16" s="105" customFormat="1" ht="26.45" customHeight="1" x14ac:dyDescent="0.2">
      <c r="A49" s="336"/>
      <c r="B49" s="336"/>
      <c r="C49" s="107" t="s">
        <v>109</v>
      </c>
      <c r="D49" s="110"/>
      <c r="E49" s="110"/>
      <c r="F49" s="110"/>
      <c r="G49" s="110"/>
      <c r="H49" s="110"/>
      <c r="I49" s="110"/>
      <c r="J49" s="110"/>
      <c r="K49" s="110"/>
      <c r="L49" s="110"/>
      <c r="M49" s="110"/>
      <c r="N49" s="110"/>
      <c r="O49" s="110"/>
      <c r="P49" s="111">
        <f t="shared" si="2"/>
        <v>0</v>
      </c>
    </row>
    <row r="50" spans="1:16" s="105" customFormat="1" ht="26.45" customHeight="1" x14ac:dyDescent="0.2">
      <c r="A50" s="336"/>
      <c r="B50" s="336"/>
      <c r="C50" s="107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9">
        <f t="shared" si="2"/>
        <v>0</v>
      </c>
    </row>
    <row r="51" spans="1:16" s="105" customFormat="1" ht="26.45" customHeight="1" x14ac:dyDescent="0.2">
      <c r="A51" s="336"/>
      <c r="B51" s="336"/>
      <c r="C51" s="107" t="s">
        <v>109</v>
      </c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1">
        <f t="shared" si="2"/>
        <v>0</v>
      </c>
    </row>
    <row r="52" spans="1:16" s="105" customFormat="1" ht="26.45" customHeight="1" x14ac:dyDescent="0.2">
      <c r="A52" s="336"/>
      <c r="B52" s="336"/>
      <c r="C52" s="107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9">
        <f t="shared" si="2"/>
        <v>0</v>
      </c>
    </row>
    <row r="53" spans="1:16" s="105" customFormat="1" ht="26.45" customHeight="1" x14ac:dyDescent="0.2">
      <c r="A53" s="336"/>
      <c r="B53" s="336"/>
      <c r="C53" s="107" t="s">
        <v>109</v>
      </c>
      <c r="D53" s="110"/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1">
        <f t="shared" si="2"/>
        <v>0</v>
      </c>
    </row>
    <row r="54" spans="1:16" s="105" customFormat="1" ht="26.45" customHeight="1" x14ac:dyDescent="0.2">
      <c r="A54" s="336"/>
      <c r="B54" s="336"/>
      <c r="C54" s="107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9">
        <f t="shared" si="2"/>
        <v>0</v>
      </c>
    </row>
    <row r="55" spans="1:16" s="105" customFormat="1" ht="26.45" customHeight="1" x14ac:dyDescent="0.2">
      <c r="A55" s="336"/>
      <c r="B55" s="336"/>
      <c r="C55" s="107" t="s">
        <v>109</v>
      </c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1">
        <f t="shared" si="2"/>
        <v>0</v>
      </c>
    </row>
    <row r="56" spans="1:16" s="105" customFormat="1" ht="26.45" customHeight="1" x14ac:dyDescent="0.2">
      <c r="A56" s="112"/>
      <c r="B56" s="112"/>
      <c r="C56" s="112"/>
      <c r="D56" s="112"/>
      <c r="E56" s="112"/>
      <c r="F56" s="112"/>
      <c r="G56" s="112"/>
      <c r="L56" s="113"/>
      <c r="M56" s="113"/>
      <c r="O56" s="124" t="s">
        <v>110</v>
      </c>
      <c r="P56" s="125">
        <f>+P55+P53+P51+P49+P47</f>
        <v>0</v>
      </c>
    </row>
    <row r="57" spans="1:16" ht="4.1500000000000004" customHeight="1" x14ac:dyDescent="0.2">
      <c r="A57" s="114"/>
      <c r="B57" s="114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</row>
    <row r="58" spans="1:16" ht="27.6" customHeight="1" x14ac:dyDescent="0.2">
      <c r="A58" s="308" t="s">
        <v>223</v>
      </c>
      <c r="B58" s="309"/>
      <c r="C58" s="316" t="str">
        <f>'Matriz (2)'!B10</f>
        <v>L 2.5. Optimizar el proceso de información y comunicación de la seguridad vial</v>
      </c>
      <c r="D58" s="317"/>
      <c r="E58" s="317"/>
      <c r="F58" s="317"/>
      <c r="G58" s="317"/>
      <c r="H58" s="317"/>
      <c r="I58" s="317"/>
      <c r="J58" s="308" t="s">
        <v>240</v>
      </c>
      <c r="K58" s="309"/>
      <c r="L58" s="318">
        <f>+P74</f>
        <v>0</v>
      </c>
      <c r="M58" s="317"/>
      <c r="N58" s="317"/>
      <c r="O58" s="317"/>
      <c r="P58" s="319"/>
    </row>
    <row r="59" spans="1:16" ht="4.1500000000000004" customHeight="1" x14ac:dyDescent="0.2">
      <c r="A59" s="114"/>
      <c r="B59" s="114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</row>
    <row r="60" spans="1:16" ht="26.45" customHeight="1" x14ac:dyDescent="0.2">
      <c r="A60" s="337" t="s">
        <v>158</v>
      </c>
      <c r="B60" s="338"/>
      <c r="C60" s="341" t="str">
        <f>+'Matriz (2)'!C10</f>
        <v>A 2.5.1 Implementación de campañas de difusión en seguridad vial en lineamiento con la Estrategia Anual de Difusión de la DSV</v>
      </c>
      <c r="D60" s="342"/>
      <c r="E60" s="342"/>
      <c r="F60" s="342"/>
      <c r="G60" s="342"/>
      <c r="H60" s="342"/>
      <c r="I60" s="343"/>
      <c r="J60" s="329" t="s">
        <v>0</v>
      </c>
      <c r="K60" s="330"/>
      <c r="L60" s="331" t="str">
        <f>+IFERROR(VLOOKUP(C60,'Matriz (2)'!$C$2:$D$18,2,FALSE),"ND")</f>
        <v>Número de campañas desarrolladas</v>
      </c>
      <c r="M60" s="331"/>
      <c r="N60" s="331"/>
      <c r="O60" s="331"/>
      <c r="P60" s="331"/>
    </row>
    <row r="61" spans="1:16" ht="26.45" customHeight="1" x14ac:dyDescent="0.2">
      <c r="A61" s="339"/>
      <c r="B61" s="340"/>
      <c r="C61" s="341"/>
      <c r="D61" s="342"/>
      <c r="E61" s="342"/>
      <c r="F61" s="342"/>
      <c r="G61" s="342"/>
      <c r="H61" s="342"/>
      <c r="I61" s="343"/>
      <c r="J61" s="332" t="str">
        <f>+"Meta "&amp;anio</f>
        <v>Meta 2024</v>
      </c>
      <c r="K61" s="332"/>
      <c r="L61" s="333"/>
      <c r="M61" s="334"/>
      <c r="N61" s="334"/>
      <c r="O61" s="334"/>
      <c r="P61" s="335"/>
    </row>
    <row r="62" spans="1:16" ht="26.45" customHeight="1" x14ac:dyDescent="0.2">
      <c r="A62" s="320" t="s">
        <v>36</v>
      </c>
      <c r="B62" s="321"/>
      <c r="C62" s="324" t="s">
        <v>1</v>
      </c>
      <c r="D62" s="326">
        <f>+anio</f>
        <v>2024</v>
      </c>
      <c r="E62" s="327"/>
      <c r="F62" s="327"/>
      <c r="G62" s="327"/>
      <c r="H62" s="327"/>
      <c r="I62" s="327"/>
      <c r="J62" s="327"/>
      <c r="K62" s="327"/>
      <c r="L62" s="327"/>
      <c r="M62" s="327"/>
      <c r="N62" s="327"/>
      <c r="O62" s="327"/>
      <c r="P62" s="328"/>
    </row>
    <row r="63" spans="1:16" ht="26.45" customHeight="1" x14ac:dyDescent="0.2">
      <c r="A63" s="322"/>
      <c r="B63" s="323"/>
      <c r="C63" s="325"/>
      <c r="D63" s="106" t="s">
        <v>37</v>
      </c>
      <c r="E63" s="106" t="s">
        <v>38</v>
      </c>
      <c r="F63" s="106" t="s">
        <v>39</v>
      </c>
      <c r="G63" s="106" t="s">
        <v>40</v>
      </c>
      <c r="H63" s="106" t="s">
        <v>41</v>
      </c>
      <c r="I63" s="106" t="s">
        <v>42</v>
      </c>
      <c r="J63" s="106" t="s">
        <v>43</v>
      </c>
      <c r="K63" s="106" t="s">
        <v>44</v>
      </c>
      <c r="L63" s="106" t="s">
        <v>45</v>
      </c>
      <c r="M63" s="106" t="s">
        <v>46</v>
      </c>
      <c r="N63" s="106" t="s">
        <v>47</v>
      </c>
      <c r="O63" s="106" t="s">
        <v>48</v>
      </c>
      <c r="P63" s="106" t="s">
        <v>238</v>
      </c>
    </row>
    <row r="64" spans="1:16" s="105" customFormat="1" ht="26.45" customHeight="1" x14ac:dyDescent="0.2">
      <c r="A64" s="336"/>
      <c r="B64" s="336"/>
      <c r="C64" s="107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  <c r="O64" s="108"/>
      <c r="P64" s="109">
        <f t="shared" ref="P64:P73" si="3">SUM(D64:O64)</f>
        <v>0</v>
      </c>
    </row>
    <row r="65" spans="1:16376" s="105" customFormat="1" ht="26.45" customHeight="1" x14ac:dyDescent="0.2">
      <c r="A65" s="336"/>
      <c r="B65" s="336"/>
      <c r="C65" s="107" t="s">
        <v>109</v>
      </c>
      <c r="D65" s="110"/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1">
        <f t="shared" si="3"/>
        <v>0</v>
      </c>
    </row>
    <row r="66" spans="1:16376" s="105" customFormat="1" ht="26.45" customHeight="1" x14ac:dyDescent="0.2">
      <c r="A66" s="336"/>
      <c r="B66" s="336"/>
      <c r="C66" s="107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9">
        <f t="shared" si="3"/>
        <v>0</v>
      </c>
    </row>
    <row r="67" spans="1:16376" s="105" customFormat="1" ht="26.45" customHeight="1" x14ac:dyDescent="0.2">
      <c r="A67" s="336"/>
      <c r="B67" s="336"/>
      <c r="C67" s="107" t="s">
        <v>109</v>
      </c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  <c r="P67" s="111">
        <f t="shared" si="3"/>
        <v>0</v>
      </c>
    </row>
    <row r="68" spans="1:16376" s="105" customFormat="1" ht="26.45" customHeight="1" x14ac:dyDescent="0.2">
      <c r="A68" s="336"/>
      <c r="B68" s="336"/>
      <c r="C68" s="107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8"/>
      <c r="P68" s="109">
        <f t="shared" si="3"/>
        <v>0</v>
      </c>
    </row>
    <row r="69" spans="1:16376" s="105" customFormat="1" ht="26.45" customHeight="1" x14ac:dyDescent="0.2">
      <c r="A69" s="336"/>
      <c r="B69" s="336"/>
      <c r="C69" s="107" t="s">
        <v>109</v>
      </c>
      <c r="D69" s="110"/>
      <c r="E69" s="110"/>
      <c r="F69" s="110"/>
      <c r="G69" s="110"/>
      <c r="H69" s="110"/>
      <c r="I69" s="110"/>
      <c r="J69" s="110"/>
      <c r="K69" s="110"/>
      <c r="L69" s="110"/>
      <c r="M69" s="110"/>
      <c r="N69" s="110"/>
      <c r="O69" s="110"/>
      <c r="P69" s="111">
        <f t="shared" si="3"/>
        <v>0</v>
      </c>
    </row>
    <row r="70" spans="1:16376" s="105" customFormat="1" ht="26.45" customHeight="1" x14ac:dyDescent="0.2">
      <c r="A70" s="336"/>
      <c r="B70" s="336"/>
      <c r="C70" s="107"/>
      <c r="D70" s="108"/>
      <c r="E70" s="108"/>
      <c r="F70" s="108"/>
      <c r="G70" s="108"/>
      <c r="H70" s="108"/>
      <c r="I70" s="108"/>
      <c r="J70" s="108"/>
      <c r="K70" s="108"/>
      <c r="L70" s="108"/>
      <c r="M70" s="108"/>
      <c r="N70" s="108"/>
      <c r="O70" s="108"/>
      <c r="P70" s="109">
        <f t="shared" si="3"/>
        <v>0</v>
      </c>
    </row>
    <row r="71" spans="1:16376" s="105" customFormat="1" ht="26.45" customHeight="1" x14ac:dyDescent="0.2">
      <c r="A71" s="336"/>
      <c r="B71" s="336"/>
      <c r="C71" s="107" t="s">
        <v>109</v>
      </c>
      <c r="D71" s="110"/>
      <c r="E71" s="110"/>
      <c r="F71" s="110"/>
      <c r="G71" s="110"/>
      <c r="H71" s="110"/>
      <c r="I71" s="110"/>
      <c r="J71" s="110"/>
      <c r="K71" s="110"/>
      <c r="L71" s="110"/>
      <c r="M71" s="110"/>
      <c r="N71" s="110"/>
      <c r="O71" s="110"/>
      <c r="P71" s="111">
        <f t="shared" si="3"/>
        <v>0</v>
      </c>
    </row>
    <row r="72" spans="1:16376" s="105" customFormat="1" ht="26.45" customHeight="1" x14ac:dyDescent="0.2">
      <c r="A72" s="336"/>
      <c r="B72" s="336"/>
      <c r="C72" s="107"/>
      <c r="D72" s="108"/>
      <c r="E72" s="108"/>
      <c r="F72" s="108"/>
      <c r="G72" s="108"/>
      <c r="H72" s="108"/>
      <c r="I72" s="108"/>
      <c r="J72" s="108"/>
      <c r="K72" s="108"/>
      <c r="L72" s="108"/>
      <c r="M72" s="108"/>
      <c r="N72" s="108"/>
      <c r="O72" s="108"/>
      <c r="P72" s="109">
        <f t="shared" si="3"/>
        <v>0</v>
      </c>
    </row>
    <row r="73" spans="1:16376" s="105" customFormat="1" ht="26.45" customHeight="1" x14ac:dyDescent="0.2">
      <c r="A73" s="336"/>
      <c r="B73" s="336"/>
      <c r="C73" s="107" t="s">
        <v>109</v>
      </c>
      <c r="D73" s="110"/>
      <c r="E73" s="110"/>
      <c r="F73" s="110"/>
      <c r="G73" s="110"/>
      <c r="H73" s="110"/>
      <c r="I73" s="110"/>
      <c r="J73" s="110"/>
      <c r="K73" s="110"/>
      <c r="L73" s="110"/>
      <c r="M73" s="110"/>
      <c r="N73" s="110"/>
      <c r="O73" s="110"/>
      <c r="P73" s="111">
        <f t="shared" si="3"/>
        <v>0</v>
      </c>
    </row>
    <row r="74" spans="1:16376" s="105" customFormat="1" ht="25.5" x14ac:dyDescent="0.2">
      <c r="A74" s="112"/>
      <c r="B74" s="112"/>
      <c r="C74" s="112"/>
      <c r="D74" s="112"/>
      <c r="E74" s="112"/>
      <c r="F74" s="112"/>
      <c r="G74" s="112"/>
      <c r="L74" s="113"/>
      <c r="M74" s="113"/>
      <c r="O74" s="124" t="s">
        <v>110</v>
      </c>
      <c r="P74" s="125">
        <f>+P73+P71+P69+P67+P65</f>
        <v>0</v>
      </c>
    </row>
    <row r="75" spans="1:16376" x14ac:dyDescent="0.2">
      <c r="A75" s="114"/>
      <c r="B75" s="114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</row>
    <row r="76" spans="1:16376" x14ac:dyDescent="0.2">
      <c r="A76" s="114"/>
      <c r="B76" s="114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</row>
    <row r="77" spans="1:16376" s="123" customFormat="1" ht="24.6" customHeight="1" x14ac:dyDescent="0.2">
      <c r="A77" s="120" t="s">
        <v>111</v>
      </c>
      <c r="B77" s="121"/>
      <c r="C77" s="122"/>
      <c r="D77" s="122"/>
      <c r="E77" s="122"/>
      <c r="F77" s="122"/>
      <c r="G77" s="122"/>
      <c r="H77" s="122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120"/>
      <c r="X77" s="120"/>
      <c r="Y77" s="120"/>
      <c r="Z77" s="120"/>
      <c r="AA77" s="120"/>
      <c r="AB77" s="120"/>
      <c r="AC77" s="120"/>
      <c r="AD77" s="120"/>
      <c r="AE77" s="120"/>
      <c r="AF77" s="120"/>
      <c r="AG77" s="120"/>
      <c r="AH77" s="120"/>
      <c r="AI77" s="120"/>
      <c r="AJ77" s="120"/>
      <c r="AK77" s="120"/>
      <c r="AL77" s="120"/>
      <c r="AM77" s="120"/>
      <c r="AN77" s="120"/>
      <c r="AO77" s="120"/>
      <c r="AP77" s="120"/>
      <c r="AQ77" s="120"/>
      <c r="AR77" s="120"/>
      <c r="AS77" s="120"/>
      <c r="AT77" s="120"/>
      <c r="AU77" s="120"/>
      <c r="AV77" s="120"/>
      <c r="AW77" s="120"/>
      <c r="AX77" s="120"/>
      <c r="AY77" s="120"/>
      <c r="AZ77" s="120"/>
      <c r="BA77" s="120"/>
      <c r="BB77" s="120"/>
      <c r="BC77" s="120"/>
      <c r="BD77" s="120"/>
      <c r="BE77" s="120"/>
      <c r="BF77" s="120"/>
      <c r="BG77" s="120"/>
      <c r="BH77" s="120"/>
      <c r="BI77" s="120"/>
      <c r="BJ77" s="120"/>
      <c r="BK77" s="120"/>
      <c r="BL77" s="120"/>
      <c r="BM77" s="120"/>
      <c r="BN77" s="120"/>
      <c r="BO77" s="120"/>
      <c r="BP77" s="120"/>
      <c r="BQ77" s="120"/>
      <c r="BR77" s="120"/>
      <c r="BS77" s="120"/>
      <c r="BT77" s="120"/>
      <c r="BU77" s="120"/>
      <c r="BV77" s="120"/>
      <c r="BW77" s="120"/>
      <c r="BX77" s="120"/>
      <c r="BY77" s="120"/>
      <c r="BZ77" s="120"/>
      <c r="CA77" s="120"/>
      <c r="CB77" s="120"/>
      <c r="CC77" s="120"/>
      <c r="CD77" s="120"/>
      <c r="CE77" s="120"/>
      <c r="CF77" s="120"/>
      <c r="CG77" s="120"/>
      <c r="CH77" s="120"/>
      <c r="CI77" s="120"/>
      <c r="CJ77" s="120"/>
      <c r="CK77" s="120"/>
      <c r="CL77" s="120"/>
      <c r="CM77" s="120"/>
      <c r="CN77" s="120"/>
      <c r="CO77" s="120"/>
      <c r="CP77" s="120"/>
      <c r="CQ77" s="120"/>
      <c r="CR77" s="120"/>
      <c r="CS77" s="120"/>
      <c r="CT77" s="120"/>
      <c r="CU77" s="120"/>
      <c r="CV77" s="120"/>
      <c r="CW77" s="120"/>
      <c r="CX77" s="120"/>
      <c r="CY77" s="120"/>
      <c r="CZ77" s="120"/>
      <c r="DA77" s="120"/>
      <c r="DB77" s="120"/>
      <c r="DC77" s="120"/>
      <c r="DD77" s="120"/>
      <c r="DE77" s="120"/>
      <c r="DF77" s="120"/>
      <c r="DG77" s="120"/>
      <c r="DH77" s="120"/>
      <c r="DI77" s="120"/>
      <c r="DJ77" s="120"/>
      <c r="DK77" s="120"/>
      <c r="DL77" s="120"/>
      <c r="DM77" s="120"/>
      <c r="DN77" s="120"/>
      <c r="DO77" s="120"/>
      <c r="DP77" s="120"/>
      <c r="DQ77" s="120"/>
      <c r="DR77" s="120"/>
      <c r="DS77" s="120"/>
      <c r="DT77" s="120"/>
      <c r="DU77" s="120"/>
      <c r="DV77" s="120"/>
      <c r="DW77" s="120"/>
      <c r="DX77" s="120"/>
      <c r="DY77" s="120"/>
      <c r="DZ77" s="120"/>
      <c r="EA77" s="120"/>
      <c r="EB77" s="120"/>
      <c r="EC77" s="120"/>
      <c r="ED77" s="120"/>
      <c r="EE77" s="120"/>
      <c r="EF77" s="120"/>
      <c r="EG77" s="120"/>
      <c r="EH77" s="120"/>
      <c r="EI77" s="120"/>
      <c r="EJ77" s="120"/>
      <c r="EK77" s="120"/>
      <c r="EL77" s="120"/>
      <c r="EM77" s="120"/>
      <c r="EN77" s="120"/>
      <c r="EO77" s="120"/>
      <c r="EP77" s="120"/>
      <c r="EQ77" s="120"/>
      <c r="ER77" s="120"/>
      <c r="ES77" s="120"/>
      <c r="ET77" s="120"/>
      <c r="EU77" s="120"/>
      <c r="EV77" s="120"/>
      <c r="EW77" s="120"/>
      <c r="EX77" s="120"/>
      <c r="EY77" s="120"/>
      <c r="EZ77" s="120"/>
      <c r="FA77" s="120"/>
      <c r="FB77" s="120"/>
      <c r="FC77" s="120"/>
      <c r="FD77" s="120"/>
      <c r="FE77" s="120"/>
      <c r="FF77" s="120"/>
      <c r="FG77" s="120"/>
      <c r="FH77" s="120"/>
      <c r="FI77" s="120"/>
      <c r="FJ77" s="120"/>
      <c r="FK77" s="120"/>
      <c r="FL77" s="120"/>
      <c r="FM77" s="120"/>
      <c r="FN77" s="120"/>
      <c r="FO77" s="120"/>
      <c r="FP77" s="120"/>
      <c r="FQ77" s="120"/>
      <c r="FR77" s="120"/>
      <c r="FS77" s="120"/>
      <c r="FT77" s="120"/>
      <c r="FU77" s="120"/>
      <c r="FV77" s="120"/>
      <c r="FW77" s="120"/>
      <c r="FX77" s="120"/>
      <c r="FY77" s="120"/>
      <c r="FZ77" s="120"/>
      <c r="GA77" s="120"/>
      <c r="GB77" s="120"/>
      <c r="GC77" s="120"/>
      <c r="GD77" s="120"/>
      <c r="GE77" s="120"/>
      <c r="GF77" s="120"/>
      <c r="GG77" s="120"/>
      <c r="GH77" s="120"/>
      <c r="GI77" s="120"/>
      <c r="GJ77" s="120"/>
      <c r="GK77" s="120"/>
      <c r="GL77" s="120"/>
      <c r="GM77" s="120"/>
      <c r="GN77" s="120"/>
      <c r="GO77" s="120"/>
      <c r="GP77" s="120"/>
      <c r="GQ77" s="120"/>
      <c r="GR77" s="120"/>
      <c r="GS77" s="120"/>
      <c r="GT77" s="120"/>
      <c r="GU77" s="120"/>
      <c r="GV77" s="120"/>
      <c r="GW77" s="120"/>
      <c r="GX77" s="120"/>
      <c r="GY77" s="120"/>
      <c r="GZ77" s="120"/>
      <c r="HA77" s="120"/>
      <c r="HB77" s="120"/>
      <c r="HC77" s="120"/>
      <c r="HD77" s="120"/>
      <c r="HE77" s="120"/>
      <c r="HF77" s="120"/>
      <c r="HG77" s="120"/>
      <c r="HH77" s="120"/>
      <c r="HI77" s="120"/>
      <c r="HJ77" s="120"/>
      <c r="HK77" s="120"/>
      <c r="HL77" s="120"/>
      <c r="HM77" s="120"/>
      <c r="HN77" s="120"/>
      <c r="HO77" s="120"/>
      <c r="HP77" s="120"/>
      <c r="HQ77" s="120"/>
      <c r="HR77" s="120"/>
      <c r="HS77" s="120"/>
      <c r="HT77" s="120"/>
      <c r="HU77" s="120"/>
      <c r="HV77" s="120"/>
      <c r="HW77" s="120"/>
      <c r="HX77" s="120"/>
      <c r="HY77" s="120"/>
      <c r="HZ77" s="120"/>
      <c r="IA77" s="120"/>
      <c r="IB77" s="120"/>
      <c r="IC77" s="120"/>
      <c r="ID77" s="120"/>
      <c r="IE77" s="120"/>
      <c r="IF77" s="120"/>
      <c r="IG77" s="120"/>
      <c r="IH77" s="120"/>
      <c r="II77" s="120"/>
      <c r="IJ77" s="120"/>
      <c r="IK77" s="120"/>
      <c r="IL77" s="120"/>
      <c r="IM77" s="120"/>
      <c r="IN77" s="120"/>
      <c r="IO77" s="120"/>
      <c r="IP77" s="120"/>
      <c r="IQ77" s="120"/>
      <c r="IR77" s="120"/>
      <c r="IS77" s="120"/>
      <c r="IT77" s="120"/>
      <c r="IU77" s="120"/>
      <c r="IV77" s="120"/>
      <c r="IW77" s="120"/>
      <c r="IX77" s="120"/>
      <c r="IY77" s="120"/>
      <c r="IZ77" s="120"/>
      <c r="JA77" s="120"/>
      <c r="JB77" s="120"/>
      <c r="JC77" s="120"/>
      <c r="JD77" s="120"/>
      <c r="JE77" s="120"/>
      <c r="JF77" s="120"/>
      <c r="JG77" s="120"/>
      <c r="JH77" s="120"/>
      <c r="JI77" s="120"/>
      <c r="JJ77" s="120"/>
      <c r="JK77" s="120"/>
      <c r="JL77" s="120"/>
      <c r="JM77" s="120"/>
      <c r="JN77" s="120"/>
      <c r="JO77" s="120"/>
      <c r="JP77" s="120"/>
      <c r="JQ77" s="120"/>
      <c r="JR77" s="120"/>
      <c r="JS77" s="120"/>
      <c r="JT77" s="120"/>
      <c r="JU77" s="120"/>
      <c r="JV77" s="120"/>
      <c r="JW77" s="120"/>
      <c r="JX77" s="120"/>
      <c r="JY77" s="120"/>
      <c r="JZ77" s="120"/>
      <c r="KA77" s="120"/>
      <c r="KB77" s="120"/>
      <c r="KC77" s="120"/>
      <c r="KD77" s="120"/>
      <c r="KE77" s="120"/>
      <c r="KF77" s="120"/>
      <c r="KG77" s="120"/>
      <c r="KH77" s="120"/>
      <c r="KI77" s="120"/>
      <c r="KJ77" s="120"/>
      <c r="KK77" s="120"/>
      <c r="KL77" s="120"/>
      <c r="KM77" s="120"/>
      <c r="KN77" s="120"/>
      <c r="KO77" s="120"/>
      <c r="KP77" s="120"/>
      <c r="KQ77" s="120"/>
      <c r="KR77" s="120"/>
      <c r="KS77" s="120"/>
      <c r="KT77" s="120"/>
      <c r="KU77" s="120"/>
      <c r="KV77" s="120"/>
      <c r="KW77" s="120"/>
      <c r="KX77" s="120"/>
      <c r="KY77" s="120"/>
      <c r="KZ77" s="120"/>
      <c r="LA77" s="120"/>
      <c r="LB77" s="120"/>
      <c r="LC77" s="120"/>
      <c r="LD77" s="120"/>
      <c r="LE77" s="120"/>
      <c r="LF77" s="120"/>
      <c r="LG77" s="120"/>
      <c r="LH77" s="120"/>
      <c r="LI77" s="120"/>
      <c r="LJ77" s="120"/>
      <c r="LK77" s="120"/>
      <c r="LL77" s="120"/>
      <c r="LM77" s="120"/>
      <c r="LN77" s="120"/>
      <c r="LO77" s="120"/>
      <c r="LP77" s="120"/>
      <c r="LQ77" s="120"/>
      <c r="LR77" s="120"/>
      <c r="LS77" s="120"/>
      <c r="LT77" s="120"/>
      <c r="LU77" s="120"/>
      <c r="LV77" s="120"/>
      <c r="LW77" s="120"/>
      <c r="LX77" s="120"/>
      <c r="LY77" s="120"/>
      <c r="LZ77" s="120"/>
      <c r="MA77" s="120"/>
      <c r="MB77" s="120"/>
      <c r="MC77" s="120"/>
      <c r="MD77" s="120"/>
      <c r="ME77" s="120"/>
      <c r="MF77" s="120"/>
      <c r="MG77" s="120"/>
      <c r="MH77" s="120"/>
      <c r="MI77" s="120"/>
      <c r="MJ77" s="120"/>
      <c r="MK77" s="120"/>
      <c r="ML77" s="120"/>
      <c r="MM77" s="120"/>
      <c r="MN77" s="120"/>
      <c r="MO77" s="120"/>
      <c r="MP77" s="120"/>
      <c r="MQ77" s="120"/>
      <c r="MR77" s="120"/>
      <c r="MS77" s="120"/>
      <c r="MT77" s="120"/>
      <c r="MU77" s="120"/>
      <c r="MV77" s="120"/>
      <c r="MW77" s="120"/>
      <c r="MX77" s="120"/>
      <c r="MY77" s="120"/>
      <c r="MZ77" s="120"/>
      <c r="NA77" s="120"/>
      <c r="NB77" s="120"/>
      <c r="NC77" s="120"/>
      <c r="ND77" s="120"/>
      <c r="NE77" s="120"/>
      <c r="NF77" s="120"/>
      <c r="NG77" s="120"/>
      <c r="NH77" s="120"/>
      <c r="NI77" s="120"/>
      <c r="NJ77" s="120"/>
      <c r="NK77" s="120"/>
      <c r="NL77" s="120"/>
      <c r="NM77" s="120"/>
      <c r="NN77" s="120"/>
      <c r="NO77" s="120"/>
      <c r="NP77" s="120"/>
      <c r="NQ77" s="120"/>
      <c r="NR77" s="120"/>
      <c r="NS77" s="120"/>
      <c r="NT77" s="120"/>
      <c r="NU77" s="120"/>
      <c r="NV77" s="120"/>
      <c r="NW77" s="120"/>
      <c r="NX77" s="120"/>
      <c r="NY77" s="120"/>
      <c r="NZ77" s="120"/>
      <c r="OA77" s="120"/>
      <c r="OB77" s="120"/>
      <c r="OC77" s="120"/>
      <c r="OD77" s="120"/>
      <c r="OE77" s="120"/>
      <c r="OF77" s="120"/>
      <c r="OG77" s="120"/>
      <c r="OH77" s="120"/>
      <c r="OI77" s="120"/>
      <c r="OJ77" s="120"/>
      <c r="OK77" s="120"/>
      <c r="OL77" s="120"/>
      <c r="OM77" s="120"/>
      <c r="ON77" s="120"/>
      <c r="OO77" s="120"/>
      <c r="OP77" s="120"/>
      <c r="OQ77" s="120"/>
      <c r="OR77" s="120"/>
      <c r="OS77" s="120"/>
      <c r="OT77" s="120"/>
      <c r="OU77" s="120"/>
      <c r="OV77" s="120"/>
      <c r="OW77" s="120"/>
      <c r="OX77" s="120"/>
      <c r="OY77" s="120"/>
      <c r="OZ77" s="120"/>
      <c r="PA77" s="120"/>
      <c r="PB77" s="120"/>
      <c r="PC77" s="120"/>
      <c r="PD77" s="120"/>
      <c r="PE77" s="120"/>
      <c r="PF77" s="120"/>
      <c r="PG77" s="120"/>
      <c r="PH77" s="120"/>
      <c r="PI77" s="120"/>
      <c r="PJ77" s="120"/>
      <c r="PK77" s="120"/>
      <c r="PL77" s="120"/>
      <c r="PM77" s="120"/>
      <c r="PN77" s="120"/>
      <c r="PO77" s="120"/>
      <c r="PP77" s="120"/>
      <c r="PQ77" s="120"/>
      <c r="PR77" s="120"/>
      <c r="PS77" s="120"/>
      <c r="PT77" s="120"/>
      <c r="PU77" s="120"/>
      <c r="PV77" s="120"/>
      <c r="PW77" s="120"/>
      <c r="PX77" s="120"/>
      <c r="PY77" s="120"/>
      <c r="PZ77" s="120"/>
      <c r="QA77" s="120"/>
      <c r="QB77" s="120"/>
      <c r="QC77" s="120"/>
      <c r="QD77" s="120"/>
      <c r="QE77" s="120"/>
      <c r="QF77" s="120"/>
      <c r="QG77" s="120"/>
      <c r="QH77" s="120"/>
      <c r="QI77" s="120"/>
      <c r="QJ77" s="120"/>
      <c r="QK77" s="120"/>
      <c r="QL77" s="120"/>
      <c r="QM77" s="120"/>
      <c r="QN77" s="120"/>
      <c r="QO77" s="120"/>
      <c r="QP77" s="120"/>
      <c r="QQ77" s="120"/>
      <c r="QR77" s="120"/>
      <c r="QS77" s="120"/>
      <c r="QT77" s="120"/>
      <c r="QU77" s="120"/>
      <c r="QV77" s="120"/>
      <c r="QW77" s="120"/>
      <c r="QX77" s="120"/>
      <c r="QY77" s="120"/>
      <c r="QZ77" s="120"/>
      <c r="RA77" s="120"/>
      <c r="RB77" s="120"/>
      <c r="RC77" s="120"/>
      <c r="RD77" s="120"/>
      <c r="RE77" s="120"/>
      <c r="RF77" s="120"/>
      <c r="RG77" s="120"/>
      <c r="RH77" s="120"/>
      <c r="RI77" s="120"/>
      <c r="RJ77" s="120"/>
      <c r="RK77" s="120"/>
      <c r="RL77" s="120"/>
      <c r="RM77" s="120"/>
      <c r="RN77" s="120"/>
      <c r="RO77" s="120"/>
      <c r="RP77" s="120"/>
      <c r="RQ77" s="120"/>
      <c r="RR77" s="120"/>
      <c r="RS77" s="120"/>
      <c r="RT77" s="120"/>
      <c r="RU77" s="120"/>
      <c r="RV77" s="120"/>
      <c r="RW77" s="120"/>
      <c r="RX77" s="120"/>
      <c r="RY77" s="120"/>
      <c r="RZ77" s="120"/>
      <c r="SA77" s="120"/>
      <c r="SB77" s="120"/>
      <c r="SC77" s="120"/>
      <c r="SD77" s="120"/>
      <c r="SE77" s="120"/>
      <c r="SF77" s="120"/>
      <c r="SG77" s="120"/>
      <c r="SH77" s="120"/>
      <c r="SI77" s="120"/>
      <c r="SJ77" s="120"/>
      <c r="SK77" s="120"/>
      <c r="SL77" s="120"/>
      <c r="SM77" s="120"/>
      <c r="SN77" s="120"/>
      <c r="SO77" s="120"/>
      <c r="SP77" s="120"/>
      <c r="SQ77" s="120"/>
      <c r="SR77" s="120"/>
      <c r="SS77" s="120"/>
      <c r="ST77" s="120"/>
      <c r="SU77" s="120"/>
      <c r="SV77" s="120"/>
      <c r="SW77" s="120"/>
      <c r="SX77" s="120"/>
      <c r="SY77" s="120"/>
      <c r="SZ77" s="120"/>
      <c r="TA77" s="120"/>
      <c r="TB77" s="120"/>
      <c r="TC77" s="120"/>
      <c r="TD77" s="120"/>
      <c r="TE77" s="120"/>
      <c r="TF77" s="120"/>
      <c r="TG77" s="120"/>
      <c r="TH77" s="120"/>
      <c r="TI77" s="120"/>
      <c r="TJ77" s="120"/>
      <c r="TK77" s="120"/>
      <c r="TL77" s="120"/>
      <c r="TM77" s="120"/>
      <c r="TN77" s="120"/>
      <c r="TO77" s="120"/>
      <c r="TP77" s="120"/>
      <c r="TQ77" s="120"/>
      <c r="TR77" s="120"/>
      <c r="TS77" s="120"/>
      <c r="TT77" s="120"/>
      <c r="TU77" s="120"/>
      <c r="TV77" s="120"/>
      <c r="TW77" s="120"/>
      <c r="TX77" s="120"/>
      <c r="TY77" s="120"/>
      <c r="TZ77" s="120"/>
      <c r="UA77" s="120"/>
      <c r="UB77" s="120"/>
      <c r="UC77" s="120"/>
      <c r="UD77" s="120"/>
      <c r="UE77" s="120"/>
      <c r="UF77" s="120"/>
      <c r="UG77" s="120"/>
      <c r="UH77" s="120"/>
      <c r="UI77" s="120"/>
      <c r="UJ77" s="120"/>
      <c r="UK77" s="120"/>
      <c r="UL77" s="120"/>
      <c r="UM77" s="120"/>
      <c r="UN77" s="120"/>
      <c r="UO77" s="120"/>
      <c r="UP77" s="120"/>
      <c r="UQ77" s="120"/>
      <c r="UR77" s="120"/>
      <c r="US77" s="120"/>
      <c r="UT77" s="120"/>
      <c r="UU77" s="120"/>
      <c r="UV77" s="120"/>
      <c r="UW77" s="120"/>
      <c r="UX77" s="120"/>
      <c r="UY77" s="120"/>
      <c r="UZ77" s="120"/>
      <c r="VA77" s="120"/>
      <c r="VB77" s="120"/>
      <c r="VC77" s="120"/>
      <c r="VD77" s="120"/>
      <c r="VE77" s="120"/>
      <c r="VF77" s="120"/>
      <c r="VG77" s="120"/>
      <c r="VH77" s="120"/>
      <c r="VI77" s="120"/>
      <c r="VJ77" s="120"/>
      <c r="VK77" s="120"/>
      <c r="VL77" s="120"/>
      <c r="VM77" s="120"/>
      <c r="VN77" s="120"/>
      <c r="VO77" s="120"/>
      <c r="VP77" s="120"/>
      <c r="VQ77" s="120"/>
      <c r="VR77" s="120"/>
      <c r="VS77" s="120"/>
      <c r="VT77" s="120"/>
      <c r="VU77" s="120"/>
      <c r="VV77" s="120"/>
      <c r="VW77" s="120"/>
      <c r="VX77" s="120"/>
      <c r="VY77" s="120"/>
      <c r="VZ77" s="120"/>
      <c r="WA77" s="120"/>
      <c r="WB77" s="120"/>
      <c r="WC77" s="120"/>
      <c r="WD77" s="120"/>
      <c r="WE77" s="120"/>
      <c r="WF77" s="120"/>
      <c r="WG77" s="120"/>
      <c r="WH77" s="120"/>
      <c r="WI77" s="120"/>
      <c r="WJ77" s="120"/>
      <c r="WK77" s="120"/>
      <c r="WL77" s="120"/>
      <c r="WM77" s="120"/>
      <c r="WN77" s="120"/>
      <c r="WO77" s="120"/>
      <c r="WP77" s="120"/>
      <c r="WQ77" s="120"/>
      <c r="WR77" s="120"/>
      <c r="WS77" s="120"/>
      <c r="WT77" s="120"/>
      <c r="WU77" s="120"/>
      <c r="WV77" s="120"/>
      <c r="WW77" s="120"/>
      <c r="WX77" s="120"/>
      <c r="WY77" s="120"/>
      <c r="WZ77" s="120"/>
      <c r="XA77" s="120"/>
      <c r="XB77" s="120"/>
      <c r="XC77" s="120"/>
      <c r="XD77" s="120"/>
      <c r="XE77" s="120"/>
      <c r="XF77" s="120"/>
      <c r="XG77" s="120"/>
      <c r="XH77" s="120"/>
      <c r="XI77" s="120"/>
      <c r="XJ77" s="120"/>
      <c r="XK77" s="120"/>
      <c r="XL77" s="120"/>
      <c r="XM77" s="120"/>
      <c r="XN77" s="120"/>
      <c r="XO77" s="120"/>
      <c r="XP77" s="120"/>
      <c r="XQ77" s="120"/>
      <c r="XR77" s="120"/>
      <c r="XS77" s="120"/>
      <c r="XT77" s="120"/>
      <c r="XU77" s="120"/>
      <c r="XV77" s="120"/>
      <c r="XW77" s="120"/>
      <c r="XX77" s="120"/>
      <c r="XY77" s="120"/>
      <c r="XZ77" s="120"/>
      <c r="YA77" s="120"/>
      <c r="YB77" s="120"/>
      <c r="YC77" s="120"/>
      <c r="YD77" s="120"/>
      <c r="YE77" s="120"/>
      <c r="YF77" s="120"/>
      <c r="YG77" s="120"/>
      <c r="YH77" s="120"/>
      <c r="YI77" s="120"/>
      <c r="YJ77" s="120"/>
      <c r="YK77" s="120"/>
      <c r="YL77" s="120"/>
      <c r="YM77" s="120"/>
      <c r="YN77" s="120"/>
      <c r="YO77" s="120"/>
      <c r="YP77" s="120"/>
      <c r="YQ77" s="120"/>
      <c r="YR77" s="120"/>
      <c r="YS77" s="120"/>
      <c r="YT77" s="120"/>
      <c r="YU77" s="120"/>
      <c r="YV77" s="120"/>
      <c r="YW77" s="120"/>
      <c r="YX77" s="120"/>
      <c r="YY77" s="120"/>
      <c r="YZ77" s="120"/>
      <c r="ZA77" s="120"/>
      <c r="ZB77" s="120"/>
      <c r="ZC77" s="120"/>
      <c r="ZD77" s="120"/>
      <c r="ZE77" s="120"/>
      <c r="ZF77" s="120"/>
      <c r="ZG77" s="120"/>
      <c r="ZH77" s="120"/>
      <c r="ZI77" s="120"/>
      <c r="ZJ77" s="120"/>
      <c r="ZK77" s="120"/>
      <c r="ZL77" s="120"/>
      <c r="ZM77" s="120"/>
      <c r="ZN77" s="120"/>
      <c r="ZO77" s="120"/>
      <c r="ZP77" s="120"/>
      <c r="ZQ77" s="120"/>
      <c r="ZR77" s="120"/>
      <c r="ZS77" s="120"/>
      <c r="ZT77" s="120"/>
      <c r="ZU77" s="120"/>
      <c r="ZV77" s="120"/>
      <c r="ZW77" s="120"/>
      <c r="ZX77" s="120"/>
      <c r="ZY77" s="120"/>
      <c r="ZZ77" s="120"/>
      <c r="AAA77" s="120"/>
      <c r="AAB77" s="120"/>
      <c r="AAC77" s="120"/>
      <c r="AAD77" s="120"/>
      <c r="AAE77" s="120"/>
      <c r="AAF77" s="120"/>
      <c r="AAG77" s="120"/>
      <c r="AAH77" s="120"/>
      <c r="AAI77" s="120"/>
      <c r="AAJ77" s="120"/>
      <c r="AAK77" s="120"/>
      <c r="AAL77" s="120"/>
      <c r="AAM77" s="120"/>
      <c r="AAN77" s="120"/>
      <c r="AAO77" s="120"/>
      <c r="AAP77" s="120"/>
      <c r="AAQ77" s="120"/>
      <c r="AAR77" s="120"/>
      <c r="AAS77" s="120"/>
      <c r="AAT77" s="120"/>
      <c r="AAU77" s="120"/>
      <c r="AAV77" s="120"/>
      <c r="AAW77" s="120"/>
      <c r="AAX77" s="120"/>
      <c r="AAY77" s="120"/>
      <c r="AAZ77" s="120"/>
      <c r="ABA77" s="120"/>
      <c r="ABB77" s="120"/>
      <c r="ABC77" s="120"/>
      <c r="ABD77" s="120"/>
      <c r="ABE77" s="120"/>
      <c r="ABF77" s="120"/>
      <c r="ABG77" s="120"/>
      <c r="ABH77" s="120"/>
      <c r="ABI77" s="120"/>
      <c r="ABJ77" s="120"/>
      <c r="ABK77" s="120"/>
      <c r="ABL77" s="120"/>
      <c r="ABM77" s="120"/>
      <c r="ABN77" s="120"/>
      <c r="ABO77" s="120"/>
      <c r="ABP77" s="120"/>
      <c r="ABQ77" s="120"/>
      <c r="ABR77" s="120"/>
      <c r="ABS77" s="120"/>
      <c r="ABT77" s="120"/>
      <c r="ABU77" s="120"/>
      <c r="ABV77" s="120"/>
      <c r="ABW77" s="120"/>
      <c r="ABX77" s="120"/>
      <c r="ABY77" s="120"/>
      <c r="ABZ77" s="120"/>
      <c r="ACA77" s="120"/>
      <c r="ACB77" s="120"/>
      <c r="ACC77" s="120"/>
      <c r="ACD77" s="120"/>
      <c r="ACE77" s="120"/>
      <c r="ACF77" s="120"/>
      <c r="ACG77" s="120"/>
      <c r="ACH77" s="120"/>
      <c r="ACI77" s="120"/>
      <c r="ACJ77" s="120"/>
      <c r="ACK77" s="120"/>
      <c r="ACL77" s="120"/>
      <c r="ACM77" s="120"/>
      <c r="ACN77" s="120"/>
      <c r="ACO77" s="120"/>
      <c r="ACP77" s="120"/>
      <c r="ACQ77" s="120"/>
      <c r="ACR77" s="120"/>
      <c r="ACS77" s="120"/>
      <c r="ACT77" s="120"/>
      <c r="ACU77" s="120"/>
      <c r="ACV77" s="120"/>
      <c r="ACW77" s="120"/>
      <c r="ACX77" s="120"/>
      <c r="ACY77" s="120"/>
      <c r="ACZ77" s="120"/>
      <c r="ADA77" s="120"/>
      <c r="ADB77" s="120"/>
      <c r="ADC77" s="120"/>
      <c r="ADD77" s="120"/>
      <c r="ADE77" s="120"/>
      <c r="ADF77" s="120"/>
      <c r="ADG77" s="120"/>
      <c r="ADH77" s="120"/>
      <c r="ADI77" s="120"/>
      <c r="ADJ77" s="120"/>
      <c r="ADK77" s="120"/>
      <c r="ADL77" s="120"/>
      <c r="ADM77" s="120"/>
      <c r="ADN77" s="120"/>
      <c r="ADO77" s="120"/>
      <c r="ADP77" s="120"/>
      <c r="ADQ77" s="120"/>
      <c r="ADR77" s="120"/>
      <c r="ADS77" s="120"/>
      <c r="ADT77" s="120"/>
      <c r="ADU77" s="120"/>
      <c r="ADV77" s="120"/>
      <c r="ADW77" s="120"/>
      <c r="ADX77" s="120"/>
      <c r="ADY77" s="120"/>
      <c r="ADZ77" s="120"/>
      <c r="AEA77" s="120"/>
      <c r="AEB77" s="120"/>
      <c r="AEC77" s="120"/>
      <c r="AED77" s="120"/>
      <c r="AEE77" s="120"/>
      <c r="AEF77" s="120"/>
      <c r="AEG77" s="120"/>
      <c r="AEH77" s="120"/>
      <c r="AEI77" s="120"/>
      <c r="AEJ77" s="120"/>
      <c r="AEK77" s="120"/>
      <c r="AEL77" s="120"/>
      <c r="AEM77" s="120"/>
      <c r="AEN77" s="120"/>
      <c r="AEO77" s="120"/>
      <c r="AEP77" s="120"/>
      <c r="AEQ77" s="120"/>
      <c r="AER77" s="120"/>
      <c r="AES77" s="120"/>
      <c r="AET77" s="120"/>
      <c r="AEU77" s="120"/>
      <c r="AEV77" s="120"/>
      <c r="AEW77" s="120"/>
      <c r="AEX77" s="120"/>
      <c r="AEY77" s="120"/>
      <c r="AEZ77" s="120"/>
      <c r="AFA77" s="120"/>
      <c r="AFB77" s="120"/>
      <c r="AFC77" s="120"/>
      <c r="AFD77" s="120"/>
      <c r="AFE77" s="120"/>
      <c r="AFF77" s="120"/>
      <c r="AFG77" s="120"/>
      <c r="AFH77" s="120"/>
      <c r="AFI77" s="120"/>
      <c r="AFJ77" s="120"/>
      <c r="AFK77" s="120"/>
      <c r="AFL77" s="120"/>
      <c r="AFM77" s="120"/>
      <c r="AFN77" s="120"/>
      <c r="AFO77" s="120"/>
      <c r="AFP77" s="120"/>
      <c r="AFQ77" s="120"/>
      <c r="AFR77" s="120"/>
      <c r="AFS77" s="120"/>
      <c r="AFT77" s="120"/>
      <c r="AFU77" s="120"/>
      <c r="AFV77" s="120"/>
      <c r="AFW77" s="120"/>
      <c r="AFX77" s="120"/>
      <c r="AFY77" s="120"/>
      <c r="AFZ77" s="120"/>
      <c r="AGA77" s="120"/>
      <c r="AGB77" s="120"/>
      <c r="AGC77" s="120"/>
      <c r="AGD77" s="120"/>
      <c r="AGE77" s="120"/>
      <c r="AGF77" s="120"/>
      <c r="AGG77" s="120"/>
      <c r="AGH77" s="120"/>
      <c r="AGI77" s="120"/>
      <c r="AGJ77" s="120"/>
      <c r="AGK77" s="120"/>
      <c r="AGL77" s="120"/>
      <c r="AGM77" s="120"/>
      <c r="AGN77" s="120"/>
      <c r="AGO77" s="120"/>
      <c r="AGP77" s="120"/>
      <c r="AGQ77" s="120"/>
      <c r="AGR77" s="120"/>
      <c r="AGS77" s="120"/>
      <c r="AGT77" s="120"/>
      <c r="AGU77" s="120"/>
      <c r="AGV77" s="120"/>
      <c r="AGW77" s="120"/>
      <c r="AGX77" s="120"/>
      <c r="AGY77" s="120"/>
      <c r="AGZ77" s="120"/>
      <c r="AHA77" s="120"/>
      <c r="AHB77" s="120"/>
      <c r="AHC77" s="120"/>
      <c r="AHD77" s="120"/>
      <c r="AHE77" s="120"/>
      <c r="AHF77" s="120"/>
      <c r="AHG77" s="120"/>
      <c r="AHH77" s="120"/>
      <c r="AHI77" s="120"/>
      <c r="AHJ77" s="120"/>
      <c r="AHK77" s="120"/>
      <c r="AHL77" s="120"/>
      <c r="AHM77" s="120"/>
      <c r="AHN77" s="120"/>
      <c r="AHO77" s="120"/>
      <c r="AHP77" s="120"/>
      <c r="AHQ77" s="120"/>
      <c r="AHR77" s="120"/>
      <c r="AHS77" s="120"/>
      <c r="AHT77" s="120"/>
      <c r="AHU77" s="120"/>
      <c r="AHV77" s="120"/>
      <c r="AHW77" s="120"/>
      <c r="AHX77" s="120"/>
      <c r="AHY77" s="120"/>
      <c r="AHZ77" s="120"/>
      <c r="AIA77" s="120"/>
      <c r="AIB77" s="120"/>
      <c r="AIC77" s="120"/>
      <c r="AID77" s="120"/>
      <c r="AIE77" s="120"/>
      <c r="AIF77" s="120"/>
      <c r="AIG77" s="120"/>
      <c r="AIH77" s="120"/>
      <c r="AII77" s="120"/>
      <c r="AIJ77" s="120"/>
      <c r="AIK77" s="120"/>
      <c r="AIL77" s="120"/>
      <c r="AIM77" s="120"/>
      <c r="AIN77" s="120"/>
      <c r="AIO77" s="120"/>
      <c r="AIP77" s="120"/>
      <c r="AIQ77" s="120"/>
      <c r="AIR77" s="120"/>
      <c r="AIS77" s="120"/>
      <c r="AIT77" s="120"/>
      <c r="AIU77" s="120"/>
      <c r="AIV77" s="120"/>
      <c r="AIW77" s="120"/>
      <c r="AIX77" s="120"/>
      <c r="AIY77" s="120"/>
      <c r="AIZ77" s="120"/>
      <c r="AJA77" s="120"/>
      <c r="AJB77" s="120"/>
      <c r="AJC77" s="120"/>
      <c r="AJD77" s="120"/>
      <c r="AJE77" s="120"/>
      <c r="AJF77" s="120"/>
      <c r="AJG77" s="120"/>
      <c r="AJH77" s="120"/>
      <c r="AJI77" s="120"/>
      <c r="AJJ77" s="120"/>
      <c r="AJK77" s="120"/>
      <c r="AJL77" s="120"/>
      <c r="AJM77" s="120"/>
      <c r="AJN77" s="120"/>
      <c r="AJO77" s="120"/>
      <c r="AJP77" s="120"/>
      <c r="AJQ77" s="120"/>
      <c r="AJR77" s="120"/>
      <c r="AJS77" s="120"/>
      <c r="AJT77" s="120"/>
      <c r="AJU77" s="120"/>
      <c r="AJV77" s="120"/>
      <c r="AJW77" s="120"/>
      <c r="AJX77" s="120"/>
      <c r="AJY77" s="120"/>
      <c r="AJZ77" s="120"/>
      <c r="AKA77" s="120"/>
      <c r="AKB77" s="120"/>
      <c r="AKC77" s="120"/>
      <c r="AKD77" s="120"/>
      <c r="AKE77" s="120"/>
      <c r="AKF77" s="120"/>
      <c r="AKG77" s="120"/>
      <c r="AKH77" s="120"/>
      <c r="AKI77" s="120"/>
      <c r="AKJ77" s="120"/>
      <c r="AKK77" s="120"/>
      <c r="AKL77" s="120"/>
      <c r="AKM77" s="120"/>
      <c r="AKN77" s="120"/>
      <c r="AKO77" s="120"/>
      <c r="AKP77" s="120"/>
      <c r="AKQ77" s="120"/>
      <c r="AKR77" s="120"/>
      <c r="AKS77" s="120"/>
      <c r="AKT77" s="120"/>
      <c r="AKU77" s="120"/>
      <c r="AKV77" s="120"/>
      <c r="AKW77" s="120"/>
      <c r="AKX77" s="120"/>
      <c r="AKY77" s="120"/>
      <c r="AKZ77" s="120"/>
      <c r="ALA77" s="120"/>
      <c r="ALB77" s="120"/>
      <c r="ALC77" s="120"/>
      <c r="ALD77" s="120"/>
      <c r="ALE77" s="120"/>
      <c r="ALF77" s="120"/>
      <c r="ALG77" s="120"/>
      <c r="ALH77" s="120"/>
      <c r="ALI77" s="120"/>
      <c r="ALJ77" s="120"/>
      <c r="ALK77" s="120"/>
      <c r="ALL77" s="120"/>
      <c r="ALM77" s="120"/>
      <c r="ALN77" s="120"/>
      <c r="ALO77" s="120"/>
      <c r="ALP77" s="120"/>
      <c r="ALQ77" s="120"/>
      <c r="ALR77" s="120"/>
      <c r="ALS77" s="120"/>
      <c r="ALT77" s="120"/>
      <c r="ALU77" s="120"/>
      <c r="ALV77" s="120"/>
      <c r="ALW77" s="120"/>
      <c r="ALX77" s="120"/>
      <c r="ALY77" s="120"/>
      <c r="ALZ77" s="120"/>
      <c r="AMA77" s="120"/>
      <c r="AMB77" s="120"/>
      <c r="AMC77" s="120"/>
      <c r="AMD77" s="120"/>
      <c r="AME77" s="120"/>
      <c r="AMF77" s="120"/>
      <c r="AMG77" s="120"/>
      <c r="AMH77" s="120"/>
      <c r="AMI77" s="120"/>
      <c r="AMJ77" s="120"/>
      <c r="AMK77" s="120"/>
      <c r="AML77" s="120"/>
      <c r="AMM77" s="120"/>
      <c r="AMN77" s="120"/>
      <c r="AMO77" s="120"/>
      <c r="AMP77" s="120"/>
      <c r="AMQ77" s="120"/>
      <c r="AMR77" s="120"/>
      <c r="AMS77" s="120"/>
      <c r="AMT77" s="120"/>
      <c r="AMU77" s="120"/>
      <c r="AMV77" s="120"/>
      <c r="AMW77" s="120"/>
      <c r="AMX77" s="120"/>
      <c r="AMY77" s="120"/>
      <c r="AMZ77" s="120"/>
      <c r="ANA77" s="120"/>
      <c r="ANB77" s="120"/>
      <c r="ANC77" s="120"/>
      <c r="AND77" s="120"/>
      <c r="ANE77" s="120"/>
      <c r="ANF77" s="120"/>
      <c r="ANG77" s="120"/>
      <c r="ANH77" s="120"/>
      <c r="ANI77" s="120"/>
      <c r="ANJ77" s="120"/>
      <c r="ANK77" s="120"/>
      <c r="ANL77" s="120"/>
      <c r="ANM77" s="120"/>
      <c r="ANN77" s="120"/>
      <c r="ANO77" s="120"/>
      <c r="ANP77" s="120"/>
      <c r="ANQ77" s="120"/>
      <c r="ANR77" s="120"/>
      <c r="ANS77" s="120"/>
      <c r="ANT77" s="120"/>
      <c r="ANU77" s="120"/>
      <c r="ANV77" s="120"/>
      <c r="ANW77" s="120"/>
      <c r="ANX77" s="120"/>
      <c r="ANY77" s="120"/>
      <c r="ANZ77" s="120"/>
      <c r="AOA77" s="120"/>
      <c r="AOB77" s="120"/>
      <c r="AOC77" s="120"/>
      <c r="AOD77" s="120"/>
      <c r="AOE77" s="120"/>
      <c r="AOF77" s="120"/>
      <c r="AOG77" s="120"/>
      <c r="AOH77" s="120"/>
      <c r="AOI77" s="120"/>
      <c r="AOJ77" s="120"/>
      <c r="AOK77" s="120"/>
      <c r="AOL77" s="120"/>
      <c r="AOM77" s="120"/>
      <c r="AON77" s="120"/>
      <c r="AOO77" s="120"/>
      <c r="AOP77" s="120"/>
      <c r="AOQ77" s="120"/>
      <c r="AOR77" s="120"/>
      <c r="AOS77" s="120"/>
      <c r="AOT77" s="120"/>
      <c r="AOU77" s="120"/>
      <c r="AOV77" s="120"/>
      <c r="AOW77" s="120"/>
      <c r="AOX77" s="120"/>
      <c r="AOY77" s="120"/>
      <c r="AOZ77" s="120"/>
      <c r="APA77" s="120"/>
      <c r="APB77" s="120"/>
      <c r="APC77" s="120"/>
      <c r="APD77" s="120"/>
      <c r="APE77" s="120"/>
      <c r="APF77" s="120"/>
      <c r="APG77" s="120"/>
      <c r="APH77" s="120"/>
      <c r="API77" s="120"/>
      <c r="APJ77" s="120"/>
      <c r="APK77" s="120"/>
      <c r="APL77" s="120"/>
      <c r="APM77" s="120"/>
      <c r="APN77" s="120"/>
      <c r="APO77" s="120"/>
      <c r="APP77" s="120"/>
      <c r="APQ77" s="120"/>
      <c r="APR77" s="120"/>
      <c r="APS77" s="120"/>
      <c r="APT77" s="120"/>
      <c r="APU77" s="120"/>
      <c r="APV77" s="120"/>
      <c r="APW77" s="120"/>
      <c r="APX77" s="120"/>
      <c r="APY77" s="120"/>
      <c r="APZ77" s="120"/>
      <c r="AQA77" s="120"/>
      <c r="AQB77" s="120"/>
      <c r="AQC77" s="120"/>
      <c r="AQD77" s="120"/>
      <c r="AQE77" s="120"/>
      <c r="AQF77" s="120"/>
      <c r="AQG77" s="120"/>
      <c r="AQH77" s="120"/>
      <c r="AQI77" s="120"/>
      <c r="AQJ77" s="120"/>
      <c r="AQK77" s="120"/>
      <c r="AQL77" s="120"/>
      <c r="AQM77" s="120"/>
      <c r="AQN77" s="120"/>
      <c r="AQO77" s="120"/>
      <c r="AQP77" s="120"/>
      <c r="AQQ77" s="120"/>
      <c r="AQR77" s="120"/>
      <c r="AQS77" s="120"/>
      <c r="AQT77" s="120"/>
      <c r="AQU77" s="120"/>
      <c r="AQV77" s="120"/>
      <c r="AQW77" s="120"/>
      <c r="AQX77" s="120"/>
      <c r="AQY77" s="120"/>
      <c r="AQZ77" s="120"/>
      <c r="ARA77" s="120"/>
      <c r="ARB77" s="120"/>
      <c r="ARC77" s="120"/>
      <c r="ARD77" s="120"/>
      <c r="ARE77" s="120"/>
      <c r="ARF77" s="120"/>
      <c r="ARG77" s="120"/>
      <c r="ARH77" s="120"/>
      <c r="ARI77" s="120"/>
      <c r="ARJ77" s="120"/>
      <c r="ARK77" s="120"/>
      <c r="ARL77" s="120"/>
      <c r="ARM77" s="120"/>
      <c r="ARN77" s="120"/>
      <c r="ARO77" s="120"/>
      <c r="ARP77" s="120"/>
      <c r="ARQ77" s="120"/>
      <c r="ARR77" s="120"/>
      <c r="ARS77" s="120"/>
      <c r="ART77" s="120"/>
      <c r="ARU77" s="120"/>
      <c r="ARV77" s="120"/>
      <c r="ARW77" s="120"/>
      <c r="ARX77" s="120"/>
      <c r="ARY77" s="120"/>
      <c r="ARZ77" s="120"/>
      <c r="ASA77" s="120"/>
      <c r="ASB77" s="120"/>
      <c r="ASC77" s="120"/>
      <c r="ASD77" s="120"/>
      <c r="ASE77" s="120"/>
      <c r="ASF77" s="120"/>
      <c r="ASG77" s="120"/>
      <c r="ASH77" s="120"/>
      <c r="ASI77" s="120"/>
      <c r="ASJ77" s="120"/>
      <c r="ASK77" s="120"/>
      <c r="ASL77" s="120"/>
      <c r="ASM77" s="120"/>
      <c r="ASN77" s="120"/>
      <c r="ASO77" s="120"/>
      <c r="ASP77" s="120"/>
      <c r="ASQ77" s="120"/>
      <c r="ASR77" s="120"/>
      <c r="ASS77" s="120"/>
      <c r="AST77" s="120"/>
      <c r="ASU77" s="120"/>
      <c r="ASV77" s="120"/>
      <c r="ASW77" s="120"/>
      <c r="ASX77" s="120"/>
      <c r="ASY77" s="120"/>
      <c r="ASZ77" s="120"/>
      <c r="ATA77" s="120"/>
      <c r="ATB77" s="120"/>
      <c r="ATC77" s="120"/>
      <c r="ATD77" s="120"/>
      <c r="ATE77" s="120"/>
      <c r="ATF77" s="120"/>
      <c r="ATG77" s="120"/>
      <c r="ATH77" s="120"/>
      <c r="ATI77" s="120"/>
      <c r="ATJ77" s="120"/>
      <c r="ATK77" s="120"/>
      <c r="ATL77" s="120"/>
      <c r="ATM77" s="120"/>
      <c r="ATN77" s="120"/>
      <c r="ATO77" s="120"/>
      <c r="ATP77" s="120"/>
      <c r="ATQ77" s="120"/>
      <c r="ATR77" s="120"/>
      <c r="ATS77" s="120"/>
      <c r="ATT77" s="120"/>
      <c r="ATU77" s="120"/>
      <c r="ATV77" s="120"/>
      <c r="ATW77" s="120"/>
      <c r="ATX77" s="120"/>
      <c r="ATY77" s="120"/>
      <c r="ATZ77" s="120"/>
      <c r="AUA77" s="120"/>
      <c r="AUB77" s="120"/>
      <c r="AUC77" s="120"/>
      <c r="AUD77" s="120"/>
      <c r="AUE77" s="120"/>
      <c r="AUF77" s="120"/>
      <c r="AUG77" s="120"/>
      <c r="AUH77" s="120"/>
      <c r="AUI77" s="120"/>
      <c r="AUJ77" s="120"/>
      <c r="AUK77" s="120"/>
      <c r="AUL77" s="120"/>
      <c r="AUM77" s="120"/>
      <c r="AUN77" s="120"/>
      <c r="AUO77" s="120"/>
      <c r="AUP77" s="120"/>
      <c r="AUQ77" s="120"/>
      <c r="AUR77" s="120"/>
      <c r="AUS77" s="120"/>
      <c r="AUT77" s="120"/>
      <c r="AUU77" s="120"/>
      <c r="AUV77" s="120"/>
      <c r="AUW77" s="120"/>
      <c r="AUX77" s="120"/>
      <c r="AUY77" s="120"/>
      <c r="AUZ77" s="120"/>
      <c r="AVA77" s="120"/>
      <c r="AVB77" s="120"/>
      <c r="AVC77" s="120"/>
      <c r="AVD77" s="120"/>
      <c r="AVE77" s="120"/>
      <c r="AVF77" s="120"/>
      <c r="AVG77" s="120"/>
      <c r="AVH77" s="120"/>
      <c r="AVI77" s="120"/>
      <c r="AVJ77" s="120"/>
      <c r="AVK77" s="120"/>
      <c r="AVL77" s="120"/>
      <c r="AVM77" s="120"/>
      <c r="AVN77" s="120"/>
      <c r="AVO77" s="120"/>
      <c r="AVP77" s="120"/>
      <c r="AVQ77" s="120"/>
      <c r="AVR77" s="120"/>
      <c r="AVS77" s="120"/>
      <c r="AVT77" s="120"/>
      <c r="AVU77" s="120"/>
      <c r="AVV77" s="120"/>
      <c r="AVW77" s="120"/>
      <c r="AVX77" s="120"/>
      <c r="AVY77" s="120"/>
      <c r="AVZ77" s="120"/>
      <c r="AWA77" s="120"/>
      <c r="AWB77" s="120"/>
      <c r="AWC77" s="120"/>
      <c r="AWD77" s="120"/>
      <c r="AWE77" s="120"/>
      <c r="AWF77" s="120"/>
      <c r="AWG77" s="120"/>
      <c r="AWH77" s="120"/>
      <c r="AWI77" s="120"/>
      <c r="AWJ77" s="120"/>
      <c r="AWK77" s="120"/>
      <c r="AWL77" s="120"/>
      <c r="AWM77" s="120"/>
      <c r="AWN77" s="120"/>
      <c r="AWO77" s="120"/>
      <c r="AWP77" s="120"/>
      <c r="AWQ77" s="120"/>
      <c r="AWR77" s="120"/>
      <c r="AWS77" s="120"/>
      <c r="AWT77" s="120"/>
      <c r="AWU77" s="120"/>
      <c r="AWV77" s="120"/>
      <c r="AWW77" s="120"/>
      <c r="AWX77" s="120"/>
      <c r="AWY77" s="120"/>
      <c r="AWZ77" s="120"/>
      <c r="AXA77" s="120"/>
      <c r="AXB77" s="120"/>
      <c r="AXC77" s="120"/>
      <c r="AXD77" s="120"/>
      <c r="AXE77" s="120"/>
      <c r="AXF77" s="120"/>
      <c r="AXG77" s="120"/>
      <c r="AXH77" s="120"/>
      <c r="AXI77" s="120"/>
      <c r="AXJ77" s="120"/>
      <c r="AXK77" s="120"/>
      <c r="AXL77" s="120"/>
      <c r="AXM77" s="120"/>
      <c r="AXN77" s="120"/>
      <c r="AXO77" s="120"/>
      <c r="AXP77" s="120"/>
      <c r="AXQ77" s="120"/>
      <c r="AXR77" s="120"/>
      <c r="AXS77" s="120"/>
      <c r="AXT77" s="120"/>
      <c r="AXU77" s="120"/>
      <c r="AXV77" s="120"/>
      <c r="AXW77" s="120"/>
      <c r="AXX77" s="120"/>
      <c r="AXY77" s="120"/>
      <c r="AXZ77" s="120"/>
      <c r="AYA77" s="120"/>
      <c r="AYB77" s="120"/>
      <c r="AYC77" s="120"/>
      <c r="AYD77" s="120"/>
      <c r="AYE77" s="120"/>
      <c r="AYF77" s="120"/>
      <c r="AYG77" s="120"/>
      <c r="AYH77" s="120"/>
      <c r="AYI77" s="120"/>
      <c r="AYJ77" s="120"/>
      <c r="AYK77" s="120"/>
      <c r="AYL77" s="120"/>
      <c r="AYM77" s="120"/>
      <c r="AYN77" s="120"/>
      <c r="AYO77" s="120"/>
      <c r="AYP77" s="120"/>
      <c r="AYQ77" s="120"/>
      <c r="AYR77" s="120"/>
      <c r="AYS77" s="120"/>
      <c r="AYT77" s="120"/>
      <c r="AYU77" s="120"/>
      <c r="AYV77" s="120"/>
      <c r="AYW77" s="120"/>
      <c r="AYX77" s="120"/>
      <c r="AYY77" s="120"/>
      <c r="AYZ77" s="120"/>
      <c r="AZA77" s="120"/>
      <c r="AZB77" s="120"/>
      <c r="AZC77" s="120"/>
      <c r="AZD77" s="120"/>
      <c r="AZE77" s="120"/>
      <c r="AZF77" s="120"/>
      <c r="AZG77" s="120"/>
      <c r="AZH77" s="120"/>
      <c r="AZI77" s="120"/>
      <c r="AZJ77" s="120"/>
      <c r="AZK77" s="120"/>
      <c r="AZL77" s="120"/>
      <c r="AZM77" s="120"/>
      <c r="AZN77" s="120"/>
      <c r="AZO77" s="120"/>
      <c r="AZP77" s="120"/>
      <c r="AZQ77" s="120"/>
      <c r="AZR77" s="120"/>
      <c r="AZS77" s="120"/>
      <c r="AZT77" s="120"/>
      <c r="AZU77" s="120"/>
      <c r="AZV77" s="120"/>
      <c r="AZW77" s="120"/>
      <c r="AZX77" s="120"/>
      <c r="AZY77" s="120"/>
      <c r="AZZ77" s="120"/>
      <c r="BAA77" s="120"/>
      <c r="BAB77" s="120"/>
      <c r="BAC77" s="120"/>
      <c r="BAD77" s="120"/>
      <c r="BAE77" s="120"/>
      <c r="BAF77" s="120"/>
      <c r="BAG77" s="120"/>
      <c r="BAH77" s="120"/>
      <c r="BAI77" s="120"/>
      <c r="BAJ77" s="120"/>
      <c r="BAK77" s="120"/>
      <c r="BAL77" s="120"/>
      <c r="BAM77" s="120"/>
      <c r="BAN77" s="120"/>
      <c r="BAO77" s="120"/>
      <c r="BAP77" s="120"/>
      <c r="BAQ77" s="120"/>
      <c r="BAR77" s="120"/>
      <c r="BAS77" s="120"/>
      <c r="BAT77" s="120"/>
      <c r="BAU77" s="120"/>
      <c r="BAV77" s="120"/>
      <c r="BAW77" s="120"/>
      <c r="BAX77" s="120"/>
      <c r="BAY77" s="120"/>
      <c r="BAZ77" s="120"/>
      <c r="BBA77" s="120"/>
      <c r="BBB77" s="120"/>
      <c r="BBC77" s="120"/>
      <c r="BBD77" s="120"/>
      <c r="BBE77" s="120"/>
      <c r="BBF77" s="120"/>
      <c r="BBG77" s="120"/>
      <c r="BBH77" s="120"/>
      <c r="BBI77" s="120"/>
      <c r="BBJ77" s="120"/>
      <c r="BBK77" s="120"/>
      <c r="BBL77" s="120"/>
      <c r="BBM77" s="120"/>
      <c r="BBN77" s="120"/>
      <c r="BBO77" s="120"/>
      <c r="BBP77" s="120"/>
      <c r="BBQ77" s="120"/>
      <c r="BBR77" s="120"/>
      <c r="BBS77" s="120"/>
      <c r="BBT77" s="120"/>
      <c r="BBU77" s="120"/>
      <c r="BBV77" s="120"/>
      <c r="BBW77" s="120"/>
      <c r="BBX77" s="120"/>
      <c r="BBY77" s="120"/>
      <c r="BBZ77" s="120"/>
      <c r="BCA77" s="120"/>
      <c r="BCB77" s="120"/>
      <c r="BCC77" s="120"/>
      <c r="BCD77" s="120"/>
      <c r="BCE77" s="120"/>
      <c r="BCF77" s="120"/>
      <c r="BCG77" s="120"/>
      <c r="BCH77" s="120"/>
      <c r="BCI77" s="120"/>
      <c r="BCJ77" s="120"/>
      <c r="BCK77" s="120"/>
      <c r="BCL77" s="120"/>
      <c r="BCM77" s="120"/>
      <c r="BCN77" s="120"/>
      <c r="BCO77" s="120"/>
      <c r="BCP77" s="120"/>
      <c r="BCQ77" s="120"/>
      <c r="BCR77" s="120"/>
      <c r="BCS77" s="120"/>
      <c r="BCT77" s="120"/>
      <c r="BCU77" s="120"/>
      <c r="BCV77" s="120"/>
      <c r="BCW77" s="120"/>
      <c r="BCX77" s="120"/>
      <c r="BCY77" s="120"/>
      <c r="BCZ77" s="120"/>
      <c r="BDA77" s="120"/>
      <c r="BDB77" s="120"/>
      <c r="BDC77" s="120"/>
      <c r="BDD77" s="120"/>
      <c r="BDE77" s="120"/>
      <c r="BDF77" s="120"/>
      <c r="BDG77" s="120"/>
      <c r="BDH77" s="120"/>
      <c r="BDI77" s="120"/>
      <c r="BDJ77" s="120"/>
      <c r="BDK77" s="120"/>
      <c r="BDL77" s="120"/>
      <c r="BDM77" s="120"/>
      <c r="BDN77" s="120"/>
      <c r="BDO77" s="120"/>
      <c r="BDP77" s="120"/>
      <c r="BDQ77" s="120"/>
      <c r="BDR77" s="120"/>
      <c r="BDS77" s="120"/>
      <c r="BDT77" s="120"/>
      <c r="BDU77" s="120"/>
      <c r="BDV77" s="120"/>
      <c r="BDW77" s="120"/>
      <c r="BDX77" s="120"/>
      <c r="BDY77" s="120"/>
      <c r="BDZ77" s="120"/>
      <c r="BEA77" s="120"/>
      <c r="BEB77" s="120"/>
      <c r="BEC77" s="120"/>
      <c r="BED77" s="120"/>
      <c r="BEE77" s="120"/>
      <c r="BEF77" s="120"/>
      <c r="BEG77" s="120"/>
      <c r="BEH77" s="120"/>
      <c r="BEI77" s="120"/>
      <c r="BEJ77" s="120"/>
      <c r="BEK77" s="120"/>
      <c r="BEL77" s="120"/>
      <c r="BEM77" s="120"/>
      <c r="BEN77" s="120"/>
      <c r="BEO77" s="120"/>
      <c r="BEP77" s="120"/>
      <c r="BEQ77" s="120"/>
      <c r="BER77" s="120"/>
      <c r="BES77" s="120"/>
      <c r="BET77" s="120"/>
      <c r="BEU77" s="120"/>
      <c r="BEV77" s="120"/>
      <c r="BEW77" s="120"/>
      <c r="BEX77" s="120"/>
      <c r="BEY77" s="120"/>
      <c r="BEZ77" s="120"/>
      <c r="BFA77" s="120"/>
      <c r="BFB77" s="120"/>
      <c r="BFC77" s="120"/>
      <c r="BFD77" s="120"/>
      <c r="BFE77" s="120"/>
      <c r="BFF77" s="120"/>
      <c r="BFG77" s="120"/>
      <c r="BFH77" s="120"/>
      <c r="BFI77" s="120"/>
      <c r="BFJ77" s="120"/>
      <c r="BFK77" s="120"/>
      <c r="BFL77" s="120"/>
      <c r="BFM77" s="120"/>
      <c r="BFN77" s="120"/>
      <c r="BFO77" s="120"/>
      <c r="BFP77" s="120"/>
      <c r="BFQ77" s="120"/>
      <c r="BFR77" s="120"/>
      <c r="BFS77" s="120"/>
      <c r="BFT77" s="120"/>
      <c r="BFU77" s="120"/>
      <c r="BFV77" s="120"/>
      <c r="BFW77" s="120"/>
      <c r="BFX77" s="120"/>
      <c r="BFY77" s="120"/>
      <c r="BFZ77" s="120"/>
      <c r="BGA77" s="120"/>
      <c r="BGB77" s="120"/>
      <c r="BGC77" s="120"/>
      <c r="BGD77" s="120"/>
      <c r="BGE77" s="120"/>
      <c r="BGF77" s="120"/>
      <c r="BGG77" s="120"/>
      <c r="BGH77" s="120"/>
      <c r="BGI77" s="120"/>
      <c r="BGJ77" s="120"/>
      <c r="BGK77" s="120"/>
      <c r="BGL77" s="120"/>
      <c r="BGM77" s="120"/>
      <c r="BGN77" s="120"/>
      <c r="BGO77" s="120"/>
      <c r="BGP77" s="120"/>
      <c r="BGQ77" s="120"/>
      <c r="BGR77" s="120"/>
      <c r="BGS77" s="120"/>
      <c r="BGT77" s="120"/>
      <c r="BGU77" s="120"/>
      <c r="BGV77" s="120"/>
      <c r="BGW77" s="120"/>
      <c r="BGX77" s="120"/>
      <c r="BGY77" s="120"/>
      <c r="BGZ77" s="120"/>
      <c r="BHA77" s="120"/>
      <c r="BHB77" s="120"/>
      <c r="BHC77" s="120"/>
      <c r="BHD77" s="120"/>
      <c r="BHE77" s="120"/>
      <c r="BHF77" s="120"/>
      <c r="BHG77" s="120"/>
      <c r="BHH77" s="120"/>
      <c r="BHI77" s="120"/>
      <c r="BHJ77" s="120"/>
      <c r="BHK77" s="120"/>
      <c r="BHL77" s="120"/>
      <c r="BHM77" s="120"/>
      <c r="BHN77" s="120"/>
      <c r="BHO77" s="120"/>
      <c r="BHP77" s="120"/>
      <c r="BHQ77" s="120"/>
      <c r="BHR77" s="120"/>
      <c r="BHS77" s="120"/>
      <c r="BHT77" s="120"/>
      <c r="BHU77" s="120"/>
      <c r="BHV77" s="120"/>
      <c r="BHW77" s="120"/>
      <c r="BHX77" s="120"/>
      <c r="BHY77" s="120"/>
      <c r="BHZ77" s="120"/>
      <c r="BIA77" s="120"/>
      <c r="BIB77" s="120"/>
      <c r="BIC77" s="120"/>
      <c r="BID77" s="120"/>
      <c r="BIE77" s="120"/>
      <c r="BIF77" s="120"/>
      <c r="BIG77" s="120"/>
      <c r="BIH77" s="120"/>
      <c r="BII77" s="120"/>
      <c r="BIJ77" s="120"/>
      <c r="BIK77" s="120"/>
      <c r="BIL77" s="120"/>
      <c r="BIM77" s="120"/>
      <c r="BIN77" s="120"/>
      <c r="BIO77" s="120"/>
      <c r="BIP77" s="120"/>
      <c r="BIQ77" s="120"/>
      <c r="BIR77" s="120"/>
      <c r="BIS77" s="120"/>
      <c r="BIT77" s="120"/>
      <c r="BIU77" s="120"/>
      <c r="BIV77" s="120"/>
      <c r="BIW77" s="120"/>
      <c r="BIX77" s="120"/>
      <c r="BIY77" s="120"/>
      <c r="BIZ77" s="120"/>
      <c r="BJA77" s="120"/>
      <c r="BJB77" s="120"/>
      <c r="BJC77" s="120"/>
      <c r="BJD77" s="120"/>
      <c r="BJE77" s="120"/>
      <c r="BJF77" s="120"/>
      <c r="BJG77" s="120"/>
      <c r="BJH77" s="120"/>
      <c r="BJI77" s="120"/>
      <c r="BJJ77" s="120"/>
      <c r="BJK77" s="120"/>
      <c r="BJL77" s="120"/>
      <c r="BJM77" s="120"/>
      <c r="BJN77" s="120"/>
      <c r="BJO77" s="120"/>
      <c r="BJP77" s="120"/>
      <c r="BJQ77" s="120"/>
      <c r="BJR77" s="120"/>
      <c r="BJS77" s="120"/>
      <c r="BJT77" s="120"/>
      <c r="BJU77" s="120"/>
      <c r="BJV77" s="120"/>
      <c r="BJW77" s="120"/>
      <c r="BJX77" s="120"/>
      <c r="BJY77" s="120"/>
      <c r="BJZ77" s="120"/>
      <c r="BKA77" s="120"/>
      <c r="BKB77" s="120"/>
      <c r="BKC77" s="120"/>
      <c r="BKD77" s="120"/>
      <c r="BKE77" s="120"/>
      <c r="BKF77" s="120"/>
      <c r="BKG77" s="120"/>
      <c r="BKH77" s="120"/>
      <c r="BKI77" s="120"/>
      <c r="BKJ77" s="120"/>
      <c r="BKK77" s="120"/>
      <c r="BKL77" s="120"/>
      <c r="BKM77" s="120"/>
      <c r="BKN77" s="120"/>
      <c r="BKO77" s="120"/>
      <c r="BKP77" s="120"/>
      <c r="BKQ77" s="120"/>
      <c r="BKR77" s="120"/>
      <c r="BKS77" s="120"/>
      <c r="BKT77" s="120"/>
      <c r="BKU77" s="120"/>
      <c r="BKV77" s="120"/>
      <c r="BKW77" s="120"/>
      <c r="BKX77" s="120"/>
      <c r="BKY77" s="120"/>
      <c r="BKZ77" s="120"/>
      <c r="BLA77" s="120"/>
      <c r="BLB77" s="120"/>
      <c r="BLC77" s="120"/>
      <c r="BLD77" s="120"/>
      <c r="BLE77" s="120"/>
      <c r="BLF77" s="120"/>
      <c r="BLG77" s="120"/>
      <c r="BLH77" s="120"/>
      <c r="BLI77" s="120"/>
      <c r="BLJ77" s="120"/>
      <c r="BLK77" s="120"/>
      <c r="BLL77" s="120"/>
      <c r="BLM77" s="120"/>
      <c r="BLN77" s="120"/>
      <c r="BLO77" s="120"/>
      <c r="BLP77" s="120"/>
      <c r="BLQ77" s="120"/>
      <c r="BLR77" s="120"/>
      <c r="BLS77" s="120"/>
      <c r="BLT77" s="120"/>
      <c r="BLU77" s="120"/>
      <c r="BLV77" s="120"/>
      <c r="BLW77" s="120"/>
      <c r="BLX77" s="120"/>
      <c r="BLY77" s="120"/>
      <c r="BLZ77" s="120"/>
      <c r="BMA77" s="120"/>
      <c r="BMB77" s="120"/>
      <c r="BMC77" s="120"/>
      <c r="BMD77" s="120"/>
      <c r="BME77" s="120"/>
      <c r="BMF77" s="120"/>
      <c r="BMG77" s="120"/>
      <c r="BMH77" s="120"/>
      <c r="BMI77" s="120"/>
      <c r="BMJ77" s="120"/>
      <c r="BMK77" s="120"/>
      <c r="BML77" s="120"/>
      <c r="BMM77" s="120"/>
      <c r="BMN77" s="120"/>
      <c r="BMO77" s="120"/>
      <c r="BMP77" s="120"/>
      <c r="BMQ77" s="120"/>
      <c r="BMR77" s="120"/>
      <c r="BMS77" s="120"/>
      <c r="BMT77" s="120"/>
      <c r="BMU77" s="120"/>
      <c r="BMV77" s="120"/>
      <c r="BMW77" s="120"/>
      <c r="BMX77" s="120"/>
      <c r="BMY77" s="120"/>
      <c r="BMZ77" s="120"/>
      <c r="BNA77" s="120"/>
      <c r="BNB77" s="120"/>
      <c r="BNC77" s="120"/>
      <c r="BND77" s="120"/>
      <c r="BNE77" s="120"/>
      <c r="BNF77" s="120"/>
      <c r="BNG77" s="120"/>
      <c r="BNH77" s="120"/>
      <c r="BNI77" s="120"/>
      <c r="BNJ77" s="120"/>
      <c r="BNK77" s="120"/>
      <c r="BNL77" s="120"/>
      <c r="BNM77" s="120"/>
      <c r="BNN77" s="120"/>
      <c r="BNO77" s="120"/>
      <c r="BNP77" s="120"/>
      <c r="BNQ77" s="120"/>
      <c r="BNR77" s="120"/>
      <c r="BNS77" s="120"/>
      <c r="BNT77" s="120"/>
      <c r="BNU77" s="120"/>
      <c r="BNV77" s="120"/>
      <c r="BNW77" s="120"/>
      <c r="BNX77" s="120"/>
      <c r="BNY77" s="120"/>
      <c r="BNZ77" s="120"/>
      <c r="BOA77" s="120"/>
      <c r="BOB77" s="120"/>
      <c r="BOC77" s="120"/>
      <c r="BOD77" s="120"/>
      <c r="BOE77" s="120"/>
      <c r="BOF77" s="120"/>
      <c r="BOG77" s="120"/>
      <c r="BOH77" s="120"/>
      <c r="BOI77" s="120"/>
      <c r="BOJ77" s="120"/>
      <c r="BOK77" s="120"/>
      <c r="BOL77" s="120"/>
      <c r="BOM77" s="120"/>
      <c r="BON77" s="120"/>
      <c r="BOO77" s="120"/>
      <c r="BOP77" s="120"/>
      <c r="BOQ77" s="120"/>
      <c r="BOR77" s="120"/>
      <c r="BOS77" s="120"/>
      <c r="BOT77" s="120"/>
      <c r="BOU77" s="120"/>
      <c r="BOV77" s="120"/>
      <c r="BOW77" s="120"/>
      <c r="BOX77" s="120"/>
      <c r="BOY77" s="120"/>
      <c r="BOZ77" s="120"/>
      <c r="BPA77" s="120"/>
      <c r="BPB77" s="120"/>
      <c r="BPC77" s="120"/>
      <c r="BPD77" s="120"/>
      <c r="BPE77" s="120"/>
      <c r="BPF77" s="120"/>
      <c r="BPG77" s="120"/>
      <c r="BPH77" s="120"/>
      <c r="BPI77" s="120"/>
      <c r="BPJ77" s="120"/>
      <c r="BPK77" s="120"/>
      <c r="BPL77" s="120"/>
      <c r="BPM77" s="120"/>
      <c r="BPN77" s="120"/>
      <c r="BPO77" s="120"/>
      <c r="BPP77" s="120"/>
      <c r="BPQ77" s="120"/>
      <c r="BPR77" s="120"/>
      <c r="BPS77" s="120"/>
      <c r="BPT77" s="120"/>
      <c r="BPU77" s="120"/>
      <c r="BPV77" s="120"/>
      <c r="BPW77" s="120"/>
      <c r="BPX77" s="120"/>
      <c r="BPY77" s="120"/>
      <c r="BPZ77" s="120"/>
      <c r="BQA77" s="120"/>
      <c r="BQB77" s="120"/>
      <c r="BQC77" s="120"/>
      <c r="BQD77" s="120"/>
      <c r="BQE77" s="120"/>
      <c r="BQF77" s="120"/>
      <c r="BQG77" s="120"/>
      <c r="BQH77" s="120"/>
      <c r="BQI77" s="120"/>
      <c r="BQJ77" s="120"/>
      <c r="BQK77" s="120"/>
      <c r="BQL77" s="120"/>
      <c r="BQM77" s="120"/>
      <c r="BQN77" s="120"/>
      <c r="BQO77" s="120"/>
      <c r="BQP77" s="120"/>
      <c r="BQQ77" s="120"/>
      <c r="BQR77" s="120"/>
      <c r="BQS77" s="120"/>
      <c r="BQT77" s="120"/>
      <c r="BQU77" s="120"/>
      <c r="BQV77" s="120"/>
      <c r="BQW77" s="120"/>
      <c r="BQX77" s="120"/>
      <c r="BQY77" s="120"/>
      <c r="BQZ77" s="120"/>
      <c r="BRA77" s="120"/>
      <c r="BRB77" s="120"/>
      <c r="BRC77" s="120"/>
      <c r="BRD77" s="120"/>
      <c r="BRE77" s="120"/>
      <c r="BRF77" s="120"/>
      <c r="BRG77" s="120"/>
      <c r="BRH77" s="120"/>
      <c r="BRI77" s="120"/>
      <c r="BRJ77" s="120"/>
      <c r="BRK77" s="120"/>
      <c r="BRL77" s="120"/>
      <c r="BRM77" s="120"/>
      <c r="BRN77" s="120"/>
      <c r="BRO77" s="120"/>
      <c r="BRP77" s="120"/>
      <c r="BRQ77" s="120"/>
      <c r="BRR77" s="120"/>
      <c r="BRS77" s="120"/>
      <c r="BRT77" s="120"/>
      <c r="BRU77" s="120"/>
      <c r="BRV77" s="120"/>
      <c r="BRW77" s="120"/>
      <c r="BRX77" s="120"/>
      <c r="BRY77" s="120"/>
      <c r="BRZ77" s="120"/>
      <c r="BSA77" s="120"/>
      <c r="BSB77" s="120"/>
      <c r="BSC77" s="120"/>
      <c r="BSD77" s="120"/>
      <c r="BSE77" s="120"/>
      <c r="BSF77" s="120"/>
      <c r="BSG77" s="120"/>
      <c r="BSH77" s="120"/>
      <c r="BSI77" s="120"/>
      <c r="BSJ77" s="120"/>
      <c r="BSK77" s="120"/>
      <c r="BSL77" s="120"/>
      <c r="BSM77" s="120"/>
      <c r="BSN77" s="120"/>
      <c r="BSO77" s="120"/>
      <c r="BSP77" s="120"/>
      <c r="BSQ77" s="120"/>
      <c r="BSR77" s="120"/>
      <c r="BSS77" s="120"/>
      <c r="BST77" s="120"/>
      <c r="BSU77" s="120"/>
      <c r="BSV77" s="120"/>
      <c r="BSW77" s="120"/>
      <c r="BSX77" s="120"/>
      <c r="BSY77" s="120"/>
      <c r="BSZ77" s="120"/>
      <c r="BTA77" s="120"/>
      <c r="BTB77" s="120"/>
      <c r="BTC77" s="120"/>
      <c r="BTD77" s="120"/>
      <c r="BTE77" s="120"/>
      <c r="BTF77" s="120"/>
      <c r="BTG77" s="120"/>
      <c r="BTH77" s="120"/>
      <c r="BTI77" s="120"/>
      <c r="BTJ77" s="120"/>
      <c r="BTK77" s="120"/>
      <c r="BTL77" s="120"/>
      <c r="BTM77" s="120"/>
      <c r="BTN77" s="120"/>
      <c r="BTO77" s="120"/>
      <c r="BTP77" s="120"/>
      <c r="BTQ77" s="120"/>
      <c r="BTR77" s="120"/>
      <c r="BTS77" s="120"/>
      <c r="BTT77" s="120"/>
      <c r="BTU77" s="120"/>
      <c r="BTV77" s="120"/>
      <c r="BTW77" s="120"/>
      <c r="BTX77" s="120"/>
      <c r="BTY77" s="120"/>
      <c r="BTZ77" s="120"/>
      <c r="BUA77" s="120"/>
      <c r="BUB77" s="120"/>
      <c r="BUC77" s="120"/>
      <c r="BUD77" s="120"/>
      <c r="BUE77" s="120"/>
      <c r="BUF77" s="120"/>
      <c r="BUG77" s="120"/>
      <c r="BUH77" s="120"/>
      <c r="BUI77" s="120"/>
      <c r="BUJ77" s="120"/>
      <c r="BUK77" s="120"/>
      <c r="BUL77" s="120"/>
      <c r="BUM77" s="120"/>
      <c r="BUN77" s="120"/>
      <c r="BUO77" s="120"/>
      <c r="BUP77" s="120"/>
      <c r="BUQ77" s="120"/>
      <c r="BUR77" s="120"/>
      <c r="BUS77" s="120"/>
      <c r="BUT77" s="120"/>
      <c r="BUU77" s="120"/>
      <c r="BUV77" s="120"/>
      <c r="BUW77" s="120"/>
      <c r="BUX77" s="120"/>
      <c r="BUY77" s="120"/>
      <c r="BUZ77" s="120"/>
      <c r="BVA77" s="120"/>
      <c r="BVB77" s="120"/>
      <c r="BVC77" s="120"/>
      <c r="BVD77" s="120"/>
      <c r="BVE77" s="120"/>
      <c r="BVF77" s="120"/>
      <c r="BVG77" s="120"/>
      <c r="BVH77" s="120"/>
      <c r="BVI77" s="120"/>
      <c r="BVJ77" s="120"/>
      <c r="BVK77" s="120"/>
      <c r="BVL77" s="120"/>
      <c r="BVM77" s="120"/>
      <c r="BVN77" s="120"/>
      <c r="BVO77" s="120"/>
      <c r="BVP77" s="120"/>
      <c r="BVQ77" s="120"/>
      <c r="BVR77" s="120"/>
      <c r="BVS77" s="120"/>
      <c r="BVT77" s="120"/>
      <c r="BVU77" s="120"/>
      <c r="BVV77" s="120"/>
      <c r="BVW77" s="120"/>
      <c r="BVX77" s="120"/>
      <c r="BVY77" s="120"/>
      <c r="BVZ77" s="120"/>
      <c r="BWA77" s="120"/>
      <c r="BWB77" s="120"/>
      <c r="BWC77" s="120"/>
      <c r="BWD77" s="120"/>
      <c r="BWE77" s="120"/>
      <c r="BWF77" s="120"/>
      <c r="BWG77" s="120"/>
      <c r="BWH77" s="120"/>
      <c r="BWI77" s="120"/>
      <c r="BWJ77" s="120"/>
      <c r="BWK77" s="120"/>
      <c r="BWL77" s="120"/>
      <c r="BWM77" s="120"/>
      <c r="BWN77" s="120"/>
      <c r="BWO77" s="120"/>
      <c r="BWP77" s="120"/>
      <c r="BWQ77" s="120"/>
      <c r="BWR77" s="120"/>
      <c r="BWS77" s="120"/>
      <c r="BWT77" s="120"/>
      <c r="BWU77" s="120"/>
      <c r="BWV77" s="120"/>
      <c r="BWW77" s="120"/>
      <c r="BWX77" s="120"/>
      <c r="BWY77" s="120"/>
      <c r="BWZ77" s="120"/>
      <c r="BXA77" s="120"/>
      <c r="BXB77" s="120"/>
      <c r="BXC77" s="120"/>
      <c r="BXD77" s="120"/>
      <c r="BXE77" s="120"/>
      <c r="BXF77" s="120"/>
      <c r="BXG77" s="120"/>
      <c r="BXH77" s="120"/>
      <c r="BXI77" s="120"/>
      <c r="BXJ77" s="120"/>
      <c r="BXK77" s="120"/>
      <c r="BXL77" s="120"/>
      <c r="BXM77" s="120"/>
      <c r="BXN77" s="120"/>
      <c r="BXO77" s="120"/>
      <c r="BXP77" s="120"/>
      <c r="BXQ77" s="120"/>
      <c r="BXR77" s="120"/>
      <c r="BXS77" s="120"/>
      <c r="BXT77" s="120"/>
      <c r="BXU77" s="120"/>
      <c r="BXV77" s="120"/>
      <c r="BXW77" s="120"/>
      <c r="BXX77" s="120"/>
      <c r="BXY77" s="120"/>
      <c r="BXZ77" s="120"/>
      <c r="BYA77" s="120"/>
      <c r="BYB77" s="120"/>
      <c r="BYC77" s="120"/>
      <c r="BYD77" s="120"/>
      <c r="BYE77" s="120"/>
      <c r="BYF77" s="120"/>
      <c r="BYG77" s="120"/>
      <c r="BYH77" s="120"/>
      <c r="BYI77" s="120"/>
      <c r="BYJ77" s="120"/>
      <c r="BYK77" s="120"/>
      <c r="BYL77" s="120"/>
      <c r="BYM77" s="120"/>
      <c r="BYN77" s="120"/>
      <c r="BYO77" s="120"/>
      <c r="BYP77" s="120"/>
      <c r="BYQ77" s="120"/>
      <c r="BYR77" s="120"/>
      <c r="BYS77" s="120"/>
      <c r="BYT77" s="120"/>
      <c r="BYU77" s="120"/>
      <c r="BYV77" s="120"/>
      <c r="BYW77" s="120"/>
      <c r="BYX77" s="120"/>
      <c r="BYY77" s="120"/>
      <c r="BYZ77" s="120"/>
      <c r="BZA77" s="120"/>
      <c r="BZB77" s="120"/>
      <c r="BZC77" s="120"/>
      <c r="BZD77" s="120"/>
      <c r="BZE77" s="120"/>
      <c r="BZF77" s="120"/>
      <c r="BZG77" s="120"/>
      <c r="BZH77" s="120"/>
      <c r="BZI77" s="120"/>
      <c r="BZJ77" s="120"/>
      <c r="BZK77" s="120"/>
      <c r="BZL77" s="120"/>
      <c r="BZM77" s="120"/>
      <c r="BZN77" s="120"/>
      <c r="BZO77" s="120"/>
      <c r="BZP77" s="120"/>
      <c r="BZQ77" s="120"/>
      <c r="BZR77" s="120"/>
      <c r="BZS77" s="120"/>
      <c r="BZT77" s="120"/>
      <c r="BZU77" s="120"/>
      <c r="BZV77" s="120"/>
      <c r="BZW77" s="120"/>
      <c r="BZX77" s="120"/>
      <c r="BZY77" s="120"/>
      <c r="BZZ77" s="120"/>
      <c r="CAA77" s="120"/>
      <c r="CAB77" s="120"/>
      <c r="CAC77" s="120"/>
      <c r="CAD77" s="120"/>
      <c r="CAE77" s="120"/>
      <c r="CAF77" s="120"/>
      <c r="CAG77" s="120"/>
      <c r="CAH77" s="120"/>
      <c r="CAI77" s="120"/>
      <c r="CAJ77" s="120"/>
      <c r="CAK77" s="120"/>
      <c r="CAL77" s="120"/>
      <c r="CAM77" s="120"/>
      <c r="CAN77" s="120"/>
      <c r="CAO77" s="120"/>
      <c r="CAP77" s="120"/>
      <c r="CAQ77" s="120"/>
      <c r="CAR77" s="120"/>
      <c r="CAS77" s="120"/>
      <c r="CAT77" s="120"/>
      <c r="CAU77" s="120"/>
      <c r="CAV77" s="120"/>
      <c r="CAW77" s="120"/>
      <c r="CAX77" s="120"/>
      <c r="CAY77" s="120"/>
      <c r="CAZ77" s="120"/>
      <c r="CBA77" s="120"/>
      <c r="CBB77" s="120"/>
      <c r="CBC77" s="120"/>
      <c r="CBD77" s="120"/>
      <c r="CBE77" s="120"/>
      <c r="CBF77" s="120"/>
      <c r="CBG77" s="120"/>
      <c r="CBH77" s="120"/>
      <c r="CBI77" s="120"/>
      <c r="CBJ77" s="120"/>
      <c r="CBK77" s="120"/>
      <c r="CBL77" s="120"/>
      <c r="CBM77" s="120"/>
      <c r="CBN77" s="120"/>
      <c r="CBO77" s="120"/>
      <c r="CBP77" s="120"/>
      <c r="CBQ77" s="120"/>
      <c r="CBR77" s="120"/>
      <c r="CBS77" s="120"/>
      <c r="CBT77" s="120"/>
      <c r="CBU77" s="120"/>
      <c r="CBV77" s="120"/>
      <c r="CBW77" s="120"/>
      <c r="CBX77" s="120"/>
      <c r="CBY77" s="120"/>
      <c r="CBZ77" s="120"/>
      <c r="CCA77" s="120"/>
      <c r="CCB77" s="120"/>
      <c r="CCC77" s="120"/>
      <c r="CCD77" s="120"/>
      <c r="CCE77" s="120"/>
      <c r="CCF77" s="120"/>
      <c r="CCG77" s="120"/>
      <c r="CCH77" s="120"/>
      <c r="CCI77" s="120"/>
      <c r="CCJ77" s="120"/>
      <c r="CCK77" s="120"/>
      <c r="CCL77" s="120"/>
      <c r="CCM77" s="120"/>
      <c r="CCN77" s="120"/>
      <c r="CCO77" s="120"/>
      <c r="CCP77" s="120"/>
      <c r="CCQ77" s="120"/>
      <c r="CCR77" s="120"/>
      <c r="CCS77" s="120"/>
      <c r="CCT77" s="120"/>
      <c r="CCU77" s="120"/>
      <c r="CCV77" s="120"/>
      <c r="CCW77" s="120"/>
      <c r="CCX77" s="120"/>
      <c r="CCY77" s="120"/>
      <c r="CCZ77" s="120"/>
      <c r="CDA77" s="120"/>
      <c r="CDB77" s="120"/>
      <c r="CDC77" s="120"/>
      <c r="CDD77" s="120"/>
      <c r="CDE77" s="120"/>
      <c r="CDF77" s="120"/>
      <c r="CDG77" s="120"/>
      <c r="CDH77" s="120"/>
      <c r="CDI77" s="120"/>
      <c r="CDJ77" s="120"/>
      <c r="CDK77" s="120"/>
      <c r="CDL77" s="120"/>
      <c r="CDM77" s="120"/>
      <c r="CDN77" s="120"/>
      <c r="CDO77" s="120"/>
      <c r="CDP77" s="120"/>
      <c r="CDQ77" s="120"/>
      <c r="CDR77" s="120"/>
      <c r="CDS77" s="120"/>
      <c r="CDT77" s="120"/>
      <c r="CDU77" s="120"/>
      <c r="CDV77" s="120"/>
      <c r="CDW77" s="120"/>
      <c r="CDX77" s="120"/>
      <c r="CDY77" s="120"/>
      <c r="CDZ77" s="120"/>
      <c r="CEA77" s="120"/>
      <c r="CEB77" s="120"/>
      <c r="CEC77" s="120"/>
      <c r="CED77" s="120"/>
      <c r="CEE77" s="120"/>
      <c r="CEF77" s="120"/>
      <c r="CEG77" s="120"/>
      <c r="CEH77" s="120"/>
      <c r="CEI77" s="120"/>
      <c r="CEJ77" s="120"/>
      <c r="CEK77" s="120"/>
      <c r="CEL77" s="120"/>
      <c r="CEM77" s="120"/>
      <c r="CEN77" s="120"/>
      <c r="CEO77" s="120"/>
      <c r="CEP77" s="120"/>
      <c r="CEQ77" s="120"/>
      <c r="CER77" s="120"/>
      <c r="CES77" s="120"/>
      <c r="CET77" s="120"/>
      <c r="CEU77" s="120"/>
      <c r="CEV77" s="120"/>
      <c r="CEW77" s="120"/>
      <c r="CEX77" s="120"/>
      <c r="CEY77" s="120"/>
      <c r="CEZ77" s="120"/>
      <c r="CFA77" s="120"/>
      <c r="CFB77" s="120"/>
      <c r="CFC77" s="120"/>
      <c r="CFD77" s="120"/>
      <c r="CFE77" s="120"/>
      <c r="CFF77" s="120"/>
      <c r="CFG77" s="120"/>
      <c r="CFH77" s="120"/>
      <c r="CFI77" s="120"/>
      <c r="CFJ77" s="120"/>
      <c r="CFK77" s="120"/>
      <c r="CFL77" s="120"/>
      <c r="CFM77" s="120"/>
      <c r="CFN77" s="120"/>
      <c r="CFO77" s="120"/>
      <c r="CFP77" s="120"/>
      <c r="CFQ77" s="120"/>
      <c r="CFR77" s="120"/>
      <c r="CFS77" s="120"/>
      <c r="CFT77" s="120"/>
      <c r="CFU77" s="120"/>
      <c r="CFV77" s="120"/>
      <c r="CFW77" s="120"/>
      <c r="CFX77" s="120"/>
      <c r="CFY77" s="120"/>
      <c r="CFZ77" s="120"/>
      <c r="CGA77" s="120"/>
      <c r="CGB77" s="120"/>
      <c r="CGC77" s="120"/>
      <c r="CGD77" s="120"/>
      <c r="CGE77" s="120"/>
      <c r="CGF77" s="120"/>
      <c r="CGG77" s="120"/>
      <c r="CGH77" s="120"/>
      <c r="CGI77" s="120"/>
      <c r="CGJ77" s="120"/>
      <c r="CGK77" s="120"/>
      <c r="CGL77" s="120"/>
      <c r="CGM77" s="120"/>
      <c r="CGN77" s="120"/>
      <c r="CGO77" s="120"/>
      <c r="CGP77" s="120"/>
      <c r="CGQ77" s="120"/>
      <c r="CGR77" s="120"/>
      <c r="CGS77" s="120"/>
      <c r="CGT77" s="120"/>
      <c r="CGU77" s="120"/>
      <c r="CGV77" s="120"/>
      <c r="CGW77" s="120"/>
      <c r="CGX77" s="120"/>
      <c r="CGY77" s="120"/>
      <c r="CGZ77" s="120"/>
      <c r="CHA77" s="120"/>
      <c r="CHB77" s="120"/>
      <c r="CHC77" s="120"/>
      <c r="CHD77" s="120"/>
      <c r="CHE77" s="120"/>
      <c r="CHF77" s="120"/>
      <c r="CHG77" s="120"/>
      <c r="CHH77" s="120"/>
      <c r="CHI77" s="120"/>
      <c r="CHJ77" s="120"/>
      <c r="CHK77" s="120"/>
      <c r="CHL77" s="120"/>
      <c r="CHM77" s="120"/>
      <c r="CHN77" s="120"/>
      <c r="CHO77" s="120"/>
      <c r="CHP77" s="120"/>
      <c r="CHQ77" s="120"/>
      <c r="CHR77" s="120"/>
      <c r="CHS77" s="120"/>
      <c r="CHT77" s="120"/>
      <c r="CHU77" s="120"/>
      <c r="CHV77" s="120"/>
      <c r="CHW77" s="120"/>
      <c r="CHX77" s="120"/>
      <c r="CHY77" s="120"/>
      <c r="CHZ77" s="120"/>
      <c r="CIA77" s="120"/>
      <c r="CIB77" s="120"/>
      <c r="CIC77" s="120"/>
      <c r="CID77" s="120"/>
      <c r="CIE77" s="120"/>
      <c r="CIF77" s="120"/>
      <c r="CIG77" s="120"/>
      <c r="CIH77" s="120"/>
      <c r="CII77" s="120"/>
      <c r="CIJ77" s="120"/>
      <c r="CIK77" s="120"/>
      <c r="CIL77" s="120"/>
      <c r="CIM77" s="120"/>
      <c r="CIN77" s="120"/>
      <c r="CIO77" s="120"/>
      <c r="CIP77" s="120"/>
      <c r="CIQ77" s="120"/>
      <c r="CIR77" s="120"/>
      <c r="CIS77" s="120"/>
      <c r="CIT77" s="120"/>
      <c r="CIU77" s="120"/>
      <c r="CIV77" s="120"/>
      <c r="CIW77" s="120"/>
      <c r="CIX77" s="120"/>
      <c r="CIY77" s="120"/>
      <c r="CIZ77" s="120"/>
      <c r="CJA77" s="120"/>
      <c r="CJB77" s="120"/>
      <c r="CJC77" s="120"/>
      <c r="CJD77" s="120"/>
      <c r="CJE77" s="120"/>
      <c r="CJF77" s="120"/>
      <c r="CJG77" s="120"/>
      <c r="CJH77" s="120"/>
      <c r="CJI77" s="120"/>
      <c r="CJJ77" s="120"/>
      <c r="CJK77" s="120"/>
      <c r="CJL77" s="120"/>
      <c r="CJM77" s="120"/>
      <c r="CJN77" s="120"/>
      <c r="CJO77" s="120"/>
      <c r="CJP77" s="120"/>
      <c r="CJQ77" s="120"/>
      <c r="CJR77" s="120"/>
      <c r="CJS77" s="120"/>
      <c r="CJT77" s="120"/>
      <c r="CJU77" s="120"/>
      <c r="CJV77" s="120"/>
      <c r="CJW77" s="120"/>
      <c r="CJX77" s="120"/>
      <c r="CJY77" s="120"/>
      <c r="CJZ77" s="120"/>
      <c r="CKA77" s="120"/>
      <c r="CKB77" s="120"/>
      <c r="CKC77" s="120"/>
      <c r="CKD77" s="120"/>
      <c r="CKE77" s="120"/>
      <c r="CKF77" s="120"/>
      <c r="CKG77" s="120"/>
      <c r="CKH77" s="120"/>
      <c r="CKI77" s="120"/>
      <c r="CKJ77" s="120"/>
      <c r="CKK77" s="120"/>
      <c r="CKL77" s="120"/>
      <c r="CKM77" s="120"/>
      <c r="CKN77" s="120"/>
      <c r="CKO77" s="120"/>
      <c r="CKP77" s="120"/>
      <c r="CKQ77" s="120"/>
      <c r="CKR77" s="120"/>
      <c r="CKS77" s="120"/>
      <c r="CKT77" s="120"/>
      <c r="CKU77" s="120"/>
      <c r="CKV77" s="120"/>
      <c r="CKW77" s="120"/>
      <c r="CKX77" s="120"/>
      <c r="CKY77" s="120"/>
      <c r="CKZ77" s="120"/>
      <c r="CLA77" s="120"/>
      <c r="CLB77" s="120"/>
      <c r="CLC77" s="120"/>
      <c r="CLD77" s="120"/>
      <c r="CLE77" s="120"/>
      <c r="CLF77" s="120"/>
      <c r="CLG77" s="120"/>
      <c r="CLH77" s="120"/>
      <c r="CLI77" s="120"/>
      <c r="CLJ77" s="120"/>
      <c r="CLK77" s="120"/>
      <c r="CLL77" s="120"/>
      <c r="CLM77" s="120"/>
      <c r="CLN77" s="120"/>
      <c r="CLO77" s="120"/>
      <c r="CLP77" s="120"/>
      <c r="CLQ77" s="120"/>
      <c r="CLR77" s="120"/>
      <c r="CLS77" s="120"/>
      <c r="CLT77" s="120"/>
      <c r="CLU77" s="120"/>
      <c r="CLV77" s="120"/>
      <c r="CLW77" s="120"/>
      <c r="CLX77" s="120"/>
      <c r="CLY77" s="120"/>
      <c r="CLZ77" s="120"/>
      <c r="CMA77" s="120"/>
      <c r="CMB77" s="120"/>
      <c r="CMC77" s="120"/>
      <c r="CMD77" s="120"/>
      <c r="CME77" s="120"/>
      <c r="CMF77" s="120"/>
      <c r="CMG77" s="120"/>
      <c r="CMH77" s="120"/>
      <c r="CMI77" s="120"/>
      <c r="CMJ77" s="120"/>
      <c r="CMK77" s="120"/>
      <c r="CML77" s="120"/>
      <c r="CMM77" s="120"/>
      <c r="CMN77" s="120"/>
      <c r="CMO77" s="120"/>
      <c r="CMP77" s="120"/>
      <c r="CMQ77" s="120"/>
      <c r="CMR77" s="120"/>
      <c r="CMS77" s="120"/>
      <c r="CMT77" s="120"/>
      <c r="CMU77" s="120"/>
      <c r="CMV77" s="120"/>
      <c r="CMW77" s="120"/>
      <c r="CMX77" s="120"/>
      <c r="CMY77" s="120"/>
      <c r="CMZ77" s="120"/>
      <c r="CNA77" s="120"/>
      <c r="CNB77" s="120"/>
      <c r="CNC77" s="120"/>
      <c r="CND77" s="120"/>
      <c r="CNE77" s="120"/>
      <c r="CNF77" s="120"/>
      <c r="CNG77" s="120"/>
      <c r="CNH77" s="120"/>
      <c r="CNI77" s="120"/>
      <c r="CNJ77" s="120"/>
      <c r="CNK77" s="120"/>
      <c r="CNL77" s="120"/>
      <c r="CNM77" s="120"/>
      <c r="CNN77" s="120"/>
      <c r="CNO77" s="120"/>
      <c r="CNP77" s="120"/>
      <c r="CNQ77" s="120"/>
      <c r="CNR77" s="120"/>
      <c r="CNS77" s="120"/>
      <c r="CNT77" s="120"/>
      <c r="CNU77" s="120"/>
      <c r="CNV77" s="120"/>
      <c r="CNW77" s="120"/>
      <c r="CNX77" s="120"/>
      <c r="CNY77" s="120"/>
      <c r="CNZ77" s="120"/>
      <c r="COA77" s="120"/>
      <c r="COB77" s="120"/>
      <c r="COC77" s="120"/>
      <c r="COD77" s="120"/>
      <c r="COE77" s="120"/>
      <c r="COF77" s="120"/>
      <c r="COG77" s="120"/>
      <c r="COH77" s="120"/>
      <c r="COI77" s="120"/>
      <c r="COJ77" s="120"/>
      <c r="COK77" s="120"/>
      <c r="COL77" s="120"/>
      <c r="COM77" s="120"/>
      <c r="CON77" s="120"/>
      <c r="COO77" s="120"/>
      <c r="COP77" s="120"/>
      <c r="COQ77" s="120"/>
      <c r="COR77" s="120"/>
      <c r="COS77" s="120"/>
      <c r="COT77" s="120"/>
      <c r="COU77" s="120"/>
      <c r="COV77" s="120"/>
      <c r="COW77" s="120"/>
      <c r="COX77" s="120"/>
      <c r="COY77" s="120"/>
      <c r="COZ77" s="120"/>
      <c r="CPA77" s="120"/>
      <c r="CPB77" s="120"/>
      <c r="CPC77" s="120"/>
      <c r="CPD77" s="120"/>
      <c r="CPE77" s="120"/>
      <c r="CPF77" s="120"/>
      <c r="CPG77" s="120"/>
      <c r="CPH77" s="120"/>
      <c r="CPI77" s="120"/>
      <c r="CPJ77" s="120"/>
      <c r="CPK77" s="120"/>
      <c r="CPL77" s="120"/>
      <c r="CPM77" s="120"/>
      <c r="CPN77" s="120"/>
      <c r="CPO77" s="120"/>
      <c r="CPP77" s="120"/>
      <c r="CPQ77" s="120"/>
      <c r="CPR77" s="120"/>
      <c r="CPS77" s="120"/>
      <c r="CPT77" s="120"/>
      <c r="CPU77" s="120"/>
      <c r="CPV77" s="120"/>
      <c r="CPW77" s="120"/>
      <c r="CPX77" s="120"/>
      <c r="CPY77" s="120"/>
      <c r="CPZ77" s="120"/>
      <c r="CQA77" s="120"/>
      <c r="CQB77" s="120"/>
      <c r="CQC77" s="120"/>
      <c r="CQD77" s="120"/>
      <c r="CQE77" s="120"/>
      <c r="CQF77" s="120"/>
      <c r="CQG77" s="120"/>
      <c r="CQH77" s="120"/>
      <c r="CQI77" s="120"/>
      <c r="CQJ77" s="120"/>
      <c r="CQK77" s="120"/>
      <c r="CQL77" s="120"/>
      <c r="CQM77" s="120"/>
      <c r="CQN77" s="120"/>
      <c r="CQO77" s="120"/>
      <c r="CQP77" s="120"/>
      <c r="CQQ77" s="120"/>
      <c r="CQR77" s="120"/>
      <c r="CQS77" s="120"/>
      <c r="CQT77" s="120"/>
      <c r="CQU77" s="120"/>
      <c r="CQV77" s="120"/>
      <c r="CQW77" s="120"/>
      <c r="CQX77" s="120"/>
      <c r="CQY77" s="120"/>
      <c r="CQZ77" s="120"/>
      <c r="CRA77" s="120"/>
      <c r="CRB77" s="120"/>
      <c r="CRC77" s="120"/>
      <c r="CRD77" s="120"/>
      <c r="CRE77" s="120"/>
      <c r="CRF77" s="120"/>
      <c r="CRG77" s="120"/>
      <c r="CRH77" s="120"/>
      <c r="CRI77" s="120"/>
      <c r="CRJ77" s="120"/>
      <c r="CRK77" s="120"/>
      <c r="CRL77" s="120"/>
      <c r="CRM77" s="120"/>
      <c r="CRN77" s="120"/>
      <c r="CRO77" s="120"/>
      <c r="CRP77" s="120"/>
      <c r="CRQ77" s="120"/>
      <c r="CRR77" s="120"/>
      <c r="CRS77" s="120"/>
      <c r="CRT77" s="120"/>
      <c r="CRU77" s="120"/>
      <c r="CRV77" s="120"/>
      <c r="CRW77" s="120"/>
      <c r="CRX77" s="120"/>
      <c r="CRY77" s="120"/>
      <c r="CRZ77" s="120"/>
      <c r="CSA77" s="120"/>
      <c r="CSB77" s="120"/>
      <c r="CSC77" s="120"/>
      <c r="CSD77" s="120"/>
      <c r="CSE77" s="120"/>
      <c r="CSF77" s="120"/>
      <c r="CSG77" s="120"/>
      <c r="CSH77" s="120"/>
      <c r="CSI77" s="120"/>
      <c r="CSJ77" s="120"/>
      <c r="CSK77" s="120"/>
      <c r="CSL77" s="120"/>
      <c r="CSM77" s="120"/>
      <c r="CSN77" s="120"/>
      <c r="CSO77" s="120"/>
      <c r="CSP77" s="120"/>
      <c r="CSQ77" s="120"/>
      <c r="CSR77" s="120"/>
      <c r="CSS77" s="120"/>
      <c r="CST77" s="120"/>
      <c r="CSU77" s="120"/>
      <c r="CSV77" s="120"/>
      <c r="CSW77" s="120"/>
      <c r="CSX77" s="120"/>
      <c r="CSY77" s="120"/>
      <c r="CSZ77" s="120"/>
      <c r="CTA77" s="120"/>
      <c r="CTB77" s="120"/>
      <c r="CTC77" s="120"/>
      <c r="CTD77" s="120"/>
      <c r="CTE77" s="120"/>
      <c r="CTF77" s="120"/>
      <c r="CTG77" s="120"/>
      <c r="CTH77" s="120"/>
      <c r="CTI77" s="120"/>
      <c r="CTJ77" s="120"/>
      <c r="CTK77" s="120"/>
      <c r="CTL77" s="120"/>
      <c r="CTM77" s="120"/>
      <c r="CTN77" s="120"/>
      <c r="CTO77" s="120"/>
      <c r="CTP77" s="120"/>
      <c r="CTQ77" s="120"/>
      <c r="CTR77" s="120"/>
      <c r="CTS77" s="120"/>
      <c r="CTT77" s="120"/>
      <c r="CTU77" s="120"/>
      <c r="CTV77" s="120"/>
      <c r="CTW77" s="120"/>
      <c r="CTX77" s="120"/>
      <c r="CTY77" s="120"/>
      <c r="CTZ77" s="120"/>
      <c r="CUA77" s="120"/>
      <c r="CUB77" s="120"/>
      <c r="CUC77" s="120"/>
      <c r="CUD77" s="120"/>
      <c r="CUE77" s="120"/>
      <c r="CUF77" s="120"/>
      <c r="CUG77" s="120"/>
      <c r="CUH77" s="120"/>
      <c r="CUI77" s="120"/>
      <c r="CUJ77" s="120"/>
      <c r="CUK77" s="120"/>
      <c r="CUL77" s="120"/>
      <c r="CUM77" s="120"/>
      <c r="CUN77" s="120"/>
      <c r="CUO77" s="120"/>
      <c r="CUP77" s="120"/>
      <c r="CUQ77" s="120"/>
      <c r="CUR77" s="120"/>
      <c r="CUS77" s="120"/>
      <c r="CUT77" s="120"/>
      <c r="CUU77" s="120"/>
      <c r="CUV77" s="120"/>
      <c r="CUW77" s="120"/>
      <c r="CUX77" s="120"/>
      <c r="CUY77" s="120"/>
      <c r="CUZ77" s="120"/>
      <c r="CVA77" s="120"/>
      <c r="CVB77" s="120"/>
      <c r="CVC77" s="120"/>
      <c r="CVD77" s="120"/>
      <c r="CVE77" s="120"/>
      <c r="CVF77" s="120"/>
      <c r="CVG77" s="120"/>
      <c r="CVH77" s="120"/>
      <c r="CVI77" s="120"/>
      <c r="CVJ77" s="120"/>
      <c r="CVK77" s="120"/>
      <c r="CVL77" s="120"/>
      <c r="CVM77" s="120"/>
      <c r="CVN77" s="120"/>
      <c r="CVO77" s="120"/>
      <c r="CVP77" s="120"/>
      <c r="CVQ77" s="120"/>
      <c r="CVR77" s="120"/>
      <c r="CVS77" s="120"/>
      <c r="CVT77" s="120"/>
      <c r="CVU77" s="120"/>
      <c r="CVV77" s="120"/>
      <c r="CVW77" s="120"/>
      <c r="CVX77" s="120"/>
      <c r="CVY77" s="120"/>
      <c r="CVZ77" s="120"/>
      <c r="CWA77" s="120"/>
      <c r="CWB77" s="120"/>
      <c r="CWC77" s="120"/>
      <c r="CWD77" s="120"/>
      <c r="CWE77" s="120"/>
      <c r="CWF77" s="120"/>
      <c r="CWG77" s="120"/>
      <c r="CWH77" s="120"/>
      <c r="CWI77" s="120"/>
      <c r="CWJ77" s="120"/>
      <c r="CWK77" s="120"/>
      <c r="CWL77" s="120"/>
      <c r="CWM77" s="120"/>
      <c r="CWN77" s="120"/>
      <c r="CWO77" s="120"/>
      <c r="CWP77" s="120"/>
      <c r="CWQ77" s="120"/>
      <c r="CWR77" s="120"/>
      <c r="CWS77" s="120"/>
      <c r="CWT77" s="120"/>
      <c r="CWU77" s="120"/>
      <c r="CWV77" s="120"/>
      <c r="CWW77" s="120"/>
      <c r="CWX77" s="120"/>
      <c r="CWY77" s="120"/>
      <c r="CWZ77" s="120"/>
      <c r="CXA77" s="120"/>
      <c r="CXB77" s="120"/>
      <c r="CXC77" s="120"/>
      <c r="CXD77" s="120"/>
      <c r="CXE77" s="120"/>
      <c r="CXF77" s="120"/>
      <c r="CXG77" s="120"/>
      <c r="CXH77" s="120"/>
      <c r="CXI77" s="120"/>
      <c r="CXJ77" s="120"/>
      <c r="CXK77" s="120"/>
      <c r="CXL77" s="120"/>
      <c r="CXM77" s="120"/>
      <c r="CXN77" s="120"/>
      <c r="CXO77" s="120"/>
      <c r="CXP77" s="120"/>
      <c r="CXQ77" s="120"/>
      <c r="CXR77" s="120"/>
      <c r="CXS77" s="120"/>
      <c r="CXT77" s="120"/>
      <c r="CXU77" s="120"/>
      <c r="CXV77" s="120"/>
      <c r="CXW77" s="120"/>
      <c r="CXX77" s="120"/>
      <c r="CXY77" s="120"/>
      <c r="CXZ77" s="120"/>
      <c r="CYA77" s="120"/>
      <c r="CYB77" s="120"/>
      <c r="CYC77" s="120"/>
      <c r="CYD77" s="120"/>
      <c r="CYE77" s="120"/>
      <c r="CYF77" s="120"/>
      <c r="CYG77" s="120"/>
      <c r="CYH77" s="120"/>
      <c r="CYI77" s="120"/>
      <c r="CYJ77" s="120"/>
      <c r="CYK77" s="120"/>
      <c r="CYL77" s="120"/>
      <c r="CYM77" s="120"/>
      <c r="CYN77" s="120"/>
      <c r="CYO77" s="120"/>
      <c r="CYP77" s="120"/>
      <c r="CYQ77" s="120"/>
      <c r="CYR77" s="120"/>
      <c r="CYS77" s="120"/>
      <c r="CYT77" s="120"/>
      <c r="CYU77" s="120"/>
      <c r="CYV77" s="120"/>
      <c r="CYW77" s="120"/>
      <c r="CYX77" s="120"/>
      <c r="CYY77" s="120"/>
      <c r="CYZ77" s="120"/>
      <c r="CZA77" s="120"/>
      <c r="CZB77" s="120"/>
      <c r="CZC77" s="120"/>
      <c r="CZD77" s="120"/>
      <c r="CZE77" s="120"/>
      <c r="CZF77" s="120"/>
      <c r="CZG77" s="120"/>
      <c r="CZH77" s="120"/>
      <c r="CZI77" s="120"/>
      <c r="CZJ77" s="120"/>
      <c r="CZK77" s="120"/>
      <c r="CZL77" s="120"/>
      <c r="CZM77" s="120"/>
      <c r="CZN77" s="120"/>
      <c r="CZO77" s="120"/>
      <c r="CZP77" s="120"/>
      <c r="CZQ77" s="120"/>
      <c r="CZR77" s="120"/>
      <c r="CZS77" s="120"/>
      <c r="CZT77" s="120"/>
      <c r="CZU77" s="120"/>
      <c r="CZV77" s="120"/>
      <c r="CZW77" s="120"/>
      <c r="CZX77" s="120"/>
      <c r="CZY77" s="120"/>
      <c r="CZZ77" s="120"/>
      <c r="DAA77" s="120"/>
      <c r="DAB77" s="120"/>
      <c r="DAC77" s="120"/>
      <c r="DAD77" s="120"/>
      <c r="DAE77" s="120"/>
      <c r="DAF77" s="120"/>
      <c r="DAG77" s="120"/>
      <c r="DAH77" s="120"/>
      <c r="DAI77" s="120"/>
      <c r="DAJ77" s="120"/>
      <c r="DAK77" s="120"/>
      <c r="DAL77" s="120"/>
      <c r="DAM77" s="120"/>
      <c r="DAN77" s="120"/>
      <c r="DAO77" s="120"/>
      <c r="DAP77" s="120"/>
      <c r="DAQ77" s="120"/>
      <c r="DAR77" s="120"/>
      <c r="DAS77" s="120"/>
      <c r="DAT77" s="120"/>
      <c r="DAU77" s="120"/>
      <c r="DAV77" s="120"/>
      <c r="DAW77" s="120"/>
      <c r="DAX77" s="120"/>
      <c r="DAY77" s="120"/>
      <c r="DAZ77" s="120"/>
      <c r="DBA77" s="120"/>
      <c r="DBB77" s="120"/>
      <c r="DBC77" s="120"/>
      <c r="DBD77" s="120"/>
      <c r="DBE77" s="120"/>
      <c r="DBF77" s="120"/>
      <c r="DBG77" s="120"/>
      <c r="DBH77" s="120"/>
      <c r="DBI77" s="120"/>
      <c r="DBJ77" s="120"/>
      <c r="DBK77" s="120"/>
      <c r="DBL77" s="120"/>
      <c r="DBM77" s="120"/>
      <c r="DBN77" s="120"/>
      <c r="DBO77" s="120"/>
      <c r="DBP77" s="120"/>
      <c r="DBQ77" s="120"/>
      <c r="DBR77" s="120"/>
      <c r="DBS77" s="120"/>
      <c r="DBT77" s="120"/>
      <c r="DBU77" s="120"/>
      <c r="DBV77" s="120"/>
      <c r="DBW77" s="120"/>
      <c r="DBX77" s="120"/>
      <c r="DBY77" s="120"/>
      <c r="DBZ77" s="120"/>
      <c r="DCA77" s="120"/>
      <c r="DCB77" s="120"/>
      <c r="DCC77" s="120"/>
      <c r="DCD77" s="120"/>
      <c r="DCE77" s="120"/>
      <c r="DCF77" s="120"/>
      <c r="DCG77" s="120"/>
      <c r="DCH77" s="120"/>
      <c r="DCI77" s="120"/>
      <c r="DCJ77" s="120"/>
      <c r="DCK77" s="120"/>
      <c r="DCL77" s="120"/>
      <c r="DCM77" s="120"/>
      <c r="DCN77" s="120"/>
      <c r="DCO77" s="120"/>
      <c r="DCP77" s="120"/>
      <c r="DCQ77" s="120"/>
      <c r="DCR77" s="120"/>
      <c r="DCS77" s="120"/>
      <c r="DCT77" s="120"/>
      <c r="DCU77" s="120"/>
      <c r="DCV77" s="120"/>
      <c r="DCW77" s="120"/>
      <c r="DCX77" s="120"/>
      <c r="DCY77" s="120"/>
      <c r="DCZ77" s="120"/>
      <c r="DDA77" s="120"/>
      <c r="DDB77" s="120"/>
      <c r="DDC77" s="120"/>
      <c r="DDD77" s="120"/>
      <c r="DDE77" s="120"/>
      <c r="DDF77" s="120"/>
      <c r="DDG77" s="120"/>
      <c r="DDH77" s="120"/>
      <c r="DDI77" s="120"/>
      <c r="DDJ77" s="120"/>
      <c r="DDK77" s="120"/>
      <c r="DDL77" s="120"/>
      <c r="DDM77" s="120"/>
      <c r="DDN77" s="120"/>
      <c r="DDO77" s="120"/>
      <c r="DDP77" s="120"/>
      <c r="DDQ77" s="120"/>
      <c r="DDR77" s="120"/>
      <c r="DDS77" s="120"/>
      <c r="DDT77" s="120"/>
      <c r="DDU77" s="120"/>
      <c r="DDV77" s="120"/>
      <c r="DDW77" s="120"/>
      <c r="DDX77" s="120"/>
      <c r="DDY77" s="120"/>
      <c r="DDZ77" s="120"/>
      <c r="DEA77" s="120"/>
      <c r="DEB77" s="120"/>
      <c r="DEC77" s="120"/>
      <c r="DED77" s="120"/>
      <c r="DEE77" s="120"/>
      <c r="DEF77" s="120"/>
      <c r="DEG77" s="120"/>
      <c r="DEH77" s="120"/>
      <c r="DEI77" s="120"/>
      <c r="DEJ77" s="120"/>
      <c r="DEK77" s="120"/>
      <c r="DEL77" s="120"/>
      <c r="DEM77" s="120"/>
      <c r="DEN77" s="120"/>
      <c r="DEO77" s="120"/>
      <c r="DEP77" s="120"/>
      <c r="DEQ77" s="120"/>
      <c r="DER77" s="120"/>
      <c r="DES77" s="120"/>
      <c r="DET77" s="120"/>
      <c r="DEU77" s="120"/>
      <c r="DEV77" s="120"/>
      <c r="DEW77" s="120"/>
      <c r="DEX77" s="120"/>
      <c r="DEY77" s="120"/>
      <c r="DEZ77" s="120"/>
      <c r="DFA77" s="120"/>
      <c r="DFB77" s="120"/>
      <c r="DFC77" s="120"/>
      <c r="DFD77" s="120"/>
      <c r="DFE77" s="120"/>
      <c r="DFF77" s="120"/>
      <c r="DFG77" s="120"/>
      <c r="DFH77" s="120"/>
      <c r="DFI77" s="120"/>
      <c r="DFJ77" s="120"/>
      <c r="DFK77" s="120"/>
      <c r="DFL77" s="120"/>
      <c r="DFM77" s="120"/>
      <c r="DFN77" s="120"/>
      <c r="DFO77" s="120"/>
      <c r="DFP77" s="120"/>
      <c r="DFQ77" s="120"/>
      <c r="DFR77" s="120"/>
      <c r="DFS77" s="120"/>
      <c r="DFT77" s="120"/>
      <c r="DFU77" s="120"/>
      <c r="DFV77" s="120"/>
      <c r="DFW77" s="120"/>
      <c r="DFX77" s="120"/>
      <c r="DFY77" s="120"/>
      <c r="DFZ77" s="120"/>
      <c r="DGA77" s="120"/>
      <c r="DGB77" s="120"/>
      <c r="DGC77" s="120"/>
      <c r="DGD77" s="120"/>
      <c r="DGE77" s="120"/>
      <c r="DGF77" s="120"/>
      <c r="DGG77" s="120"/>
      <c r="DGH77" s="120"/>
      <c r="DGI77" s="120"/>
      <c r="DGJ77" s="120"/>
      <c r="DGK77" s="120"/>
      <c r="DGL77" s="120"/>
      <c r="DGM77" s="120"/>
      <c r="DGN77" s="120"/>
      <c r="DGO77" s="120"/>
      <c r="DGP77" s="120"/>
      <c r="DGQ77" s="120"/>
      <c r="DGR77" s="120"/>
      <c r="DGS77" s="120"/>
      <c r="DGT77" s="120"/>
      <c r="DGU77" s="120"/>
      <c r="DGV77" s="120"/>
      <c r="DGW77" s="120"/>
      <c r="DGX77" s="120"/>
      <c r="DGY77" s="120"/>
      <c r="DGZ77" s="120"/>
      <c r="DHA77" s="120"/>
      <c r="DHB77" s="120"/>
      <c r="DHC77" s="120"/>
      <c r="DHD77" s="120"/>
      <c r="DHE77" s="120"/>
      <c r="DHF77" s="120"/>
      <c r="DHG77" s="120"/>
      <c r="DHH77" s="120"/>
      <c r="DHI77" s="120"/>
      <c r="DHJ77" s="120"/>
      <c r="DHK77" s="120"/>
      <c r="DHL77" s="120"/>
      <c r="DHM77" s="120"/>
      <c r="DHN77" s="120"/>
      <c r="DHO77" s="120"/>
      <c r="DHP77" s="120"/>
      <c r="DHQ77" s="120"/>
      <c r="DHR77" s="120"/>
      <c r="DHS77" s="120"/>
      <c r="DHT77" s="120"/>
      <c r="DHU77" s="120"/>
      <c r="DHV77" s="120"/>
      <c r="DHW77" s="120"/>
      <c r="DHX77" s="120"/>
      <c r="DHY77" s="120"/>
      <c r="DHZ77" s="120"/>
      <c r="DIA77" s="120"/>
      <c r="DIB77" s="120"/>
      <c r="DIC77" s="120"/>
      <c r="DID77" s="120"/>
      <c r="DIE77" s="120"/>
      <c r="DIF77" s="120"/>
      <c r="DIG77" s="120"/>
      <c r="DIH77" s="120"/>
      <c r="DII77" s="120"/>
      <c r="DIJ77" s="120"/>
      <c r="DIK77" s="120"/>
      <c r="DIL77" s="120"/>
      <c r="DIM77" s="120"/>
      <c r="DIN77" s="120"/>
      <c r="DIO77" s="120"/>
      <c r="DIP77" s="120"/>
      <c r="DIQ77" s="120"/>
      <c r="DIR77" s="120"/>
      <c r="DIS77" s="120"/>
      <c r="DIT77" s="120"/>
      <c r="DIU77" s="120"/>
      <c r="DIV77" s="120"/>
      <c r="DIW77" s="120"/>
      <c r="DIX77" s="120"/>
      <c r="DIY77" s="120"/>
      <c r="DIZ77" s="120"/>
      <c r="DJA77" s="120"/>
      <c r="DJB77" s="120"/>
      <c r="DJC77" s="120"/>
      <c r="DJD77" s="120"/>
      <c r="DJE77" s="120"/>
      <c r="DJF77" s="120"/>
      <c r="DJG77" s="120"/>
      <c r="DJH77" s="120"/>
      <c r="DJI77" s="120"/>
      <c r="DJJ77" s="120"/>
      <c r="DJK77" s="120"/>
      <c r="DJL77" s="120"/>
      <c r="DJM77" s="120"/>
      <c r="DJN77" s="120"/>
      <c r="DJO77" s="120"/>
      <c r="DJP77" s="120"/>
      <c r="DJQ77" s="120"/>
      <c r="DJR77" s="120"/>
      <c r="DJS77" s="120"/>
      <c r="DJT77" s="120"/>
      <c r="DJU77" s="120"/>
      <c r="DJV77" s="120"/>
      <c r="DJW77" s="120"/>
      <c r="DJX77" s="120"/>
      <c r="DJY77" s="120"/>
      <c r="DJZ77" s="120"/>
      <c r="DKA77" s="120"/>
      <c r="DKB77" s="120"/>
      <c r="DKC77" s="120"/>
      <c r="DKD77" s="120"/>
      <c r="DKE77" s="120"/>
      <c r="DKF77" s="120"/>
      <c r="DKG77" s="120"/>
      <c r="DKH77" s="120"/>
      <c r="DKI77" s="120"/>
      <c r="DKJ77" s="120"/>
      <c r="DKK77" s="120"/>
      <c r="DKL77" s="120"/>
      <c r="DKM77" s="120"/>
      <c r="DKN77" s="120"/>
      <c r="DKO77" s="120"/>
      <c r="DKP77" s="120"/>
      <c r="DKQ77" s="120"/>
      <c r="DKR77" s="120"/>
      <c r="DKS77" s="120"/>
      <c r="DKT77" s="120"/>
      <c r="DKU77" s="120"/>
      <c r="DKV77" s="120"/>
      <c r="DKW77" s="120"/>
      <c r="DKX77" s="120"/>
      <c r="DKY77" s="120"/>
      <c r="DKZ77" s="120"/>
      <c r="DLA77" s="120"/>
      <c r="DLB77" s="120"/>
      <c r="DLC77" s="120"/>
      <c r="DLD77" s="120"/>
      <c r="DLE77" s="120"/>
      <c r="DLF77" s="120"/>
      <c r="DLG77" s="120"/>
      <c r="DLH77" s="120"/>
      <c r="DLI77" s="120"/>
      <c r="DLJ77" s="120"/>
      <c r="DLK77" s="120"/>
      <c r="DLL77" s="120"/>
      <c r="DLM77" s="120"/>
      <c r="DLN77" s="120"/>
      <c r="DLO77" s="120"/>
      <c r="DLP77" s="120"/>
      <c r="DLQ77" s="120"/>
      <c r="DLR77" s="120"/>
      <c r="DLS77" s="120"/>
      <c r="DLT77" s="120"/>
      <c r="DLU77" s="120"/>
      <c r="DLV77" s="120"/>
      <c r="DLW77" s="120"/>
      <c r="DLX77" s="120"/>
      <c r="DLY77" s="120"/>
      <c r="DLZ77" s="120"/>
      <c r="DMA77" s="120"/>
      <c r="DMB77" s="120"/>
      <c r="DMC77" s="120"/>
      <c r="DMD77" s="120"/>
      <c r="DME77" s="120"/>
      <c r="DMF77" s="120"/>
      <c r="DMG77" s="120"/>
      <c r="DMH77" s="120"/>
      <c r="DMI77" s="120"/>
      <c r="DMJ77" s="120"/>
      <c r="DMK77" s="120"/>
      <c r="DML77" s="120"/>
      <c r="DMM77" s="120"/>
      <c r="DMN77" s="120"/>
      <c r="DMO77" s="120"/>
      <c r="DMP77" s="120"/>
      <c r="DMQ77" s="120"/>
      <c r="DMR77" s="120"/>
      <c r="DMS77" s="120"/>
      <c r="DMT77" s="120"/>
      <c r="DMU77" s="120"/>
      <c r="DMV77" s="120"/>
      <c r="DMW77" s="120"/>
      <c r="DMX77" s="120"/>
      <c r="DMY77" s="120"/>
      <c r="DMZ77" s="120"/>
      <c r="DNA77" s="120"/>
      <c r="DNB77" s="120"/>
      <c r="DNC77" s="120"/>
      <c r="DND77" s="120"/>
      <c r="DNE77" s="120"/>
      <c r="DNF77" s="120"/>
      <c r="DNG77" s="120"/>
      <c r="DNH77" s="120"/>
      <c r="DNI77" s="120"/>
      <c r="DNJ77" s="120"/>
      <c r="DNK77" s="120"/>
      <c r="DNL77" s="120"/>
      <c r="DNM77" s="120"/>
      <c r="DNN77" s="120"/>
      <c r="DNO77" s="120"/>
      <c r="DNP77" s="120"/>
      <c r="DNQ77" s="120"/>
      <c r="DNR77" s="120"/>
      <c r="DNS77" s="120"/>
      <c r="DNT77" s="120"/>
      <c r="DNU77" s="120"/>
      <c r="DNV77" s="120"/>
      <c r="DNW77" s="120"/>
      <c r="DNX77" s="120"/>
      <c r="DNY77" s="120"/>
      <c r="DNZ77" s="120"/>
      <c r="DOA77" s="120"/>
      <c r="DOB77" s="120"/>
      <c r="DOC77" s="120"/>
      <c r="DOD77" s="120"/>
      <c r="DOE77" s="120"/>
      <c r="DOF77" s="120"/>
      <c r="DOG77" s="120"/>
      <c r="DOH77" s="120"/>
      <c r="DOI77" s="120"/>
      <c r="DOJ77" s="120"/>
      <c r="DOK77" s="120"/>
      <c r="DOL77" s="120"/>
      <c r="DOM77" s="120"/>
      <c r="DON77" s="120"/>
      <c r="DOO77" s="120"/>
      <c r="DOP77" s="120"/>
      <c r="DOQ77" s="120"/>
      <c r="DOR77" s="120"/>
      <c r="DOS77" s="120"/>
      <c r="DOT77" s="120"/>
      <c r="DOU77" s="120"/>
      <c r="DOV77" s="120"/>
      <c r="DOW77" s="120"/>
      <c r="DOX77" s="120"/>
      <c r="DOY77" s="120"/>
      <c r="DOZ77" s="120"/>
      <c r="DPA77" s="120"/>
      <c r="DPB77" s="120"/>
      <c r="DPC77" s="120"/>
      <c r="DPD77" s="120"/>
      <c r="DPE77" s="120"/>
      <c r="DPF77" s="120"/>
      <c r="DPG77" s="120"/>
      <c r="DPH77" s="120"/>
      <c r="DPI77" s="120"/>
      <c r="DPJ77" s="120"/>
      <c r="DPK77" s="120"/>
      <c r="DPL77" s="120"/>
      <c r="DPM77" s="120"/>
      <c r="DPN77" s="120"/>
      <c r="DPO77" s="120"/>
      <c r="DPP77" s="120"/>
      <c r="DPQ77" s="120"/>
      <c r="DPR77" s="120"/>
      <c r="DPS77" s="120"/>
      <c r="DPT77" s="120"/>
      <c r="DPU77" s="120"/>
      <c r="DPV77" s="120"/>
      <c r="DPW77" s="120"/>
      <c r="DPX77" s="120"/>
      <c r="DPY77" s="120"/>
      <c r="DPZ77" s="120"/>
      <c r="DQA77" s="120"/>
      <c r="DQB77" s="120"/>
      <c r="DQC77" s="120"/>
      <c r="DQD77" s="120"/>
      <c r="DQE77" s="120"/>
      <c r="DQF77" s="120"/>
      <c r="DQG77" s="120"/>
      <c r="DQH77" s="120"/>
      <c r="DQI77" s="120"/>
      <c r="DQJ77" s="120"/>
      <c r="DQK77" s="120"/>
      <c r="DQL77" s="120"/>
      <c r="DQM77" s="120"/>
      <c r="DQN77" s="120"/>
      <c r="DQO77" s="120"/>
      <c r="DQP77" s="120"/>
      <c r="DQQ77" s="120"/>
      <c r="DQR77" s="120"/>
      <c r="DQS77" s="120"/>
      <c r="DQT77" s="120"/>
      <c r="DQU77" s="120"/>
      <c r="DQV77" s="120"/>
      <c r="DQW77" s="120"/>
      <c r="DQX77" s="120"/>
      <c r="DQY77" s="120"/>
      <c r="DQZ77" s="120"/>
      <c r="DRA77" s="120"/>
      <c r="DRB77" s="120"/>
      <c r="DRC77" s="120"/>
      <c r="DRD77" s="120"/>
      <c r="DRE77" s="120"/>
      <c r="DRF77" s="120"/>
      <c r="DRG77" s="120"/>
      <c r="DRH77" s="120"/>
      <c r="DRI77" s="120"/>
      <c r="DRJ77" s="120"/>
      <c r="DRK77" s="120"/>
      <c r="DRL77" s="120"/>
      <c r="DRM77" s="120"/>
      <c r="DRN77" s="120"/>
      <c r="DRO77" s="120"/>
      <c r="DRP77" s="120"/>
      <c r="DRQ77" s="120"/>
      <c r="DRR77" s="120"/>
      <c r="DRS77" s="120"/>
      <c r="DRT77" s="120"/>
      <c r="DRU77" s="120"/>
      <c r="DRV77" s="120"/>
      <c r="DRW77" s="120"/>
      <c r="DRX77" s="120"/>
      <c r="DRY77" s="120"/>
      <c r="DRZ77" s="120"/>
      <c r="DSA77" s="120"/>
      <c r="DSB77" s="120"/>
      <c r="DSC77" s="120"/>
      <c r="DSD77" s="120"/>
      <c r="DSE77" s="120"/>
      <c r="DSF77" s="120"/>
      <c r="DSG77" s="120"/>
      <c r="DSH77" s="120"/>
      <c r="DSI77" s="120"/>
      <c r="DSJ77" s="120"/>
      <c r="DSK77" s="120"/>
      <c r="DSL77" s="120"/>
      <c r="DSM77" s="120"/>
      <c r="DSN77" s="120"/>
      <c r="DSO77" s="120"/>
      <c r="DSP77" s="120"/>
      <c r="DSQ77" s="120"/>
      <c r="DSR77" s="120"/>
      <c r="DSS77" s="120"/>
      <c r="DST77" s="120"/>
      <c r="DSU77" s="120"/>
      <c r="DSV77" s="120"/>
      <c r="DSW77" s="120"/>
      <c r="DSX77" s="120"/>
      <c r="DSY77" s="120"/>
      <c r="DSZ77" s="120"/>
      <c r="DTA77" s="120"/>
      <c r="DTB77" s="120"/>
      <c r="DTC77" s="120"/>
      <c r="DTD77" s="120"/>
      <c r="DTE77" s="120"/>
      <c r="DTF77" s="120"/>
      <c r="DTG77" s="120"/>
      <c r="DTH77" s="120"/>
      <c r="DTI77" s="120"/>
      <c r="DTJ77" s="120"/>
      <c r="DTK77" s="120"/>
      <c r="DTL77" s="120"/>
      <c r="DTM77" s="120"/>
      <c r="DTN77" s="120"/>
      <c r="DTO77" s="120"/>
      <c r="DTP77" s="120"/>
      <c r="DTQ77" s="120"/>
      <c r="DTR77" s="120"/>
      <c r="DTS77" s="120"/>
      <c r="DTT77" s="120"/>
      <c r="DTU77" s="120"/>
      <c r="DTV77" s="120"/>
      <c r="DTW77" s="120"/>
      <c r="DTX77" s="120"/>
      <c r="DTY77" s="120"/>
      <c r="DTZ77" s="120"/>
      <c r="DUA77" s="120"/>
      <c r="DUB77" s="120"/>
      <c r="DUC77" s="120"/>
      <c r="DUD77" s="120"/>
      <c r="DUE77" s="120"/>
      <c r="DUF77" s="120"/>
      <c r="DUG77" s="120"/>
      <c r="DUH77" s="120"/>
      <c r="DUI77" s="120"/>
      <c r="DUJ77" s="120"/>
      <c r="DUK77" s="120"/>
      <c r="DUL77" s="120"/>
      <c r="DUM77" s="120"/>
      <c r="DUN77" s="120"/>
      <c r="DUO77" s="120"/>
      <c r="DUP77" s="120"/>
      <c r="DUQ77" s="120"/>
      <c r="DUR77" s="120"/>
      <c r="DUS77" s="120"/>
      <c r="DUT77" s="120"/>
      <c r="DUU77" s="120"/>
      <c r="DUV77" s="120"/>
      <c r="DUW77" s="120"/>
      <c r="DUX77" s="120"/>
      <c r="DUY77" s="120"/>
      <c r="DUZ77" s="120"/>
      <c r="DVA77" s="120"/>
      <c r="DVB77" s="120"/>
      <c r="DVC77" s="120"/>
      <c r="DVD77" s="120"/>
      <c r="DVE77" s="120"/>
      <c r="DVF77" s="120"/>
      <c r="DVG77" s="120"/>
      <c r="DVH77" s="120"/>
      <c r="DVI77" s="120"/>
      <c r="DVJ77" s="120"/>
      <c r="DVK77" s="120"/>
      <c r="DVL77" s="120"/>
      <c r="DVM77" s="120"/>
      <c r="DVN77" s="120"/>
      <c r="DVO77" s="120"/>
      <c r="DVP77" s="120"/>
      <c r="DVQ77" s="120"/>
      <c r="DVR77" s="120"/>
      <c r="DVS77" s="120"/>
      <c r="DVT77" s="120"/>
      <c r="DVU77" s="120"/>
      <c r="DVV77" s="120"/>
      <c r="DVW77" s="120"/>
      <c r="DVX77" s="120"/>
      <c r="DVY77" s="120"/>
      <c r="DVZ77" s="120"/>
      <c r="DWA77" s="120"/>
      <c r="DWB77" s="120"/>
      <c r="DWC77" s="120"/>
      <c r="DWD77" s="120"/>
      <c r="DWE77" s="120"/>
      <c r="DWF77" s="120"/>
      <c r="DWG77" s="120"/>
      <c r="DWH77" s="120"/>
      <c r="DWI77" s="120"/>
      <c r="DWJ77" s="120"/>
      <c r="DWK77" s="120"/>
      <c r="DWL77" s="120"/>
      <c r="DWM77" s="120"/>
      <c r="DWN77" s="120"/>
      <c r="DWO77" s="120"/>
      <c r="DWP77" s="120"/>
      <c r="DWQ77" s="120"/>
      <c r="DWR77" s="120"/>
      <c r="DWS77" s="120"/>
      <c r="DWT77" s="120"/>
      <c r="DWU77" s="120"/>
      <c r="DWV77" s="120"/>
      <c r="DWW77" s="120"/>
      <c r="DWX77" s="120"/>
      <c r="DWY77" s="120"/>
      <c r="DWZ77" s="120"/>
      <c r="DXA77" s="120"/>
      <c r="DXB77" s="120"/>
      <c r="DXC77" s="120"/>
      <c r="DXD77" s="120"/>
      <c r="DXE77" s="120"/>
      <c r="DXF77" s="120"/>
      <c r="DXG77" s="120"/>
      <c r="DXH77" s="120"/>
      <c r="DXI77" s="120"/>
      <c r="DXJ77" s="120"/>
      <c r="DXK77" s="120"/>
      <c r="DXL77" s="120"/>
      <c r="DXM77" s="120"/>
      <c r="DXN77" s="120"/>
      <c r="DXO77" s="120"/>
      <c r="DXP77" s="120"/>
      <c r="DXQ77" s="120"/>
      <c r="DXR77" s="120"/>
      <c r="DXS77" s="120"/>
      <c r="DXT77" s="120"/>
      <c r="DXU77" s="120"/>
      <c r="DXV77" s="120"/>
      <c r="DXW77" s="120"/>
      <c r="DXX77" s="120"/>
      <c r="DXY77" s="120"/>
      <c r="DXZ77" s="120"/>
      <c r="DYA77" s="120"/>
      <c r="DYB77" s="120"/>
      <c r="DYC77" s="120"/>
      <c r="DYD77" s="120"/>
      <c r="DYE77" s="120"/>
      <c r="DYF77" s="120"/>
      <c r="DYG77" s="120"/>
      <c r="DYH77" s="120"/>
      <c r="DYI77" s="120"/>
      <c r="DYJ77" s="120"/>
      <c r="DYK77" s="120"/>
      <c r="DYL77" s="120"/>
      <c r="DYM77" s="120"/>
      <c r="DYN77" s="120"/>
      <c r="DYO77" s="120"/>
      <c r="DYP77" s="120"/>
      <c r="DYQ77" s="120"/>
      <c r="DYR77" s="120"/>
      <c r="DYS77" s="120"/>
      <c r="DYT77" s="120"/>
      <c r="DYU77" s="120"/>
      <c r="DYV77" s="120"/>
      <c r="DYW77" s="120"/>
      <c r="DYX77" s="120"/>
      <c r="DYY77" s="120"/>
      <c r="DYZ77" s="120"/>
      <c r="DZA77" s="120"/>
      <c r="DZB77" s="120"/>
      <c r="DZC77" s="120"/>
      <c r="DZD77" s="120"/>
      <c r="DZE77" s="120"/>
      <c r="DZF77" s="120"/>
      <c r="DZG77" s="120"/>
      <c r="DZH77" s="120"/>
      <c r="DZI77" s="120"/>
      <c r="DZJ77" s="120"/>
      <c r="DZK77" s="120"/>
      <c r="DZL77" s="120"/>
      <c r="DZM77" s="120"/>
      <c r="DZN77" s="120"/>
      <c r="DZO77" s="120"/>
      <c r="DZP77" s="120"/>
      <c r="DZQ77" s="120"/>
      <c r="DZR77" s="120"/>
      <c r="DZS77" s="120"/>
      <c r="DZT77" s="120"/>
      <c r="DZU77" s="120"/>
      <c r="DZV77" s="120"/>
      <c r="DZW77" s="120"/>
      <c r="DZX77" s="120"/>
      <c r="DZY77" s="120"/>
      <c r="DZZ77" s="120"/>
      <c r="EAA77" s="120"/>
      <c r="EAB77" s="120"/>
      <c r="EAC77" s="120"/>
      <c r="EAD77" s="120"/>
      <c r="EAE77" s="120"/>
      <c r="EAF77" s="120"/>
      <c r="EAG77" s="120"/>
      <c r="EAH77" s="120"/>
      <c r="EAI77" s="120"/>
      <c r="EAJ77" s="120"/>
      <c r="EAK77" s="120"/>
      <c r="EAL77" s="120"/>
      <c r="EAM77" s="120"/>
      <c r="EAN77" s="120"/>
      <c r="EAO77" s="120"/>
      <c r="EAP77" s="120"/>
      <c r="EAQ77" s="120"/>
      <c r="EAR77" s="120"/>
      <c r="EAS77" s="120"/>
      <c r="EAT77" s="120"/>
      <c r="EAU77" s="120"/>
      <c r="EAV77" s="120"/>
      <c r="EAW77" s="120"/>
      <c r="EAX77" s="120"/>
      <c r="EAY77" s="120"/>
      <c r="EAZ77" s="120"/>
      <c r="EBA77" s="120"/>
      <c r="EBB77" s="120"/>
      <c r="EBC77" s="120"/>
      <c r="EBD77" s="120"/>
      <c r="EBE77" s="120"/>
      <c r="EBF77" s="120"/>
      <c r="EBG77" s="120"/>
      <c r="EBH77" s="120"/>
      <c r="EBI77" s="120"/>
      <c r="EBJ77" s="120"/>
      <c r="EBK77" s="120"/>
      <c r="EBL77" s="120"/>
      <c r="EBM77" s="120"/>
      <c r="EBN77" s="120"/>
      <c r="EBO77" s="120"/>
      <c r="EBP77" s="120"/>
      <c r="EBQ77" s="120"/>
      <c r="EBR77" s="120"/>
      <c r="EBS77" s="120"/>
      <c r="EBT77" s="120"/>
      <c r="EBU77" s="120"/>
      <c r="EBV77" s="120"/>
      <c r="EBW77" s="120"/>
      <c r="EBX77" s="120"/>
      <c r="EBY77" s="120"/>
      <c r="EBZ77" s="120"/>
      <c r="ECA77" s="120"/>
      <c r="ECB77" s="120"/>
      <c r="ECC77" s="120"/>
      <c r="ECD77" s="120"/>
      <c r="ECE77" s="120"/>
      <c r="ECF77" s="120"/>
      <c r="ECG77" s="120"/>
      <c r="ECH77" s="120"/>
      <c r="ECI77" s="120"/>
      <c r="ECJ77" s="120"/>
      <c r="ECK77" s="120"/>
      <c r="ECL77" s="120"/>
      <c r="ECM77" s="120"/>
      <c r="ECN77" s="120"/>
      <c r="ECO77" s="120"/>
      <c r="ECP77" s="120"/>
      <c r="ECQ77" s="120"/>
      <c r="ECR77" s="120"/>
      <c r="ECS77" s="120"/>
      <c r="ECT77" s="120"/>
      <c r="ECU77" s="120"/>
      <c r="ECV77" s="120"/>
      <c r="ECW77" s="120"/>
      <c r="ECX77" s="120"/>
      <c r="ECY77" s="120"/>
      <c r="ECZ77" s="120"/>
      <c r="EDA77" s="120"/>
      <c r="EDB77" s="120"/>
      <c r="EDC77" s="120"/>
      <c r="EDD77" s="120"/>
      <c r="EDE77" s="120"/>
      <c r="EDF77" s="120"/>
      <c r="EDG77" s="120"/>
      <c r="EDH77" s="120"/>
      <c r="EDI77" s="120"/>
      <c r="EDJ77" s="120"/>
      <c r="EDK77" s="120"/>
      <c r="EDL77" s="120"/>
      <c r="EDM77" s="120"/>
      <c r="EDN77" s="120"/>
      <c r="EDO77" s="120"/>
      <c r="EDP77" s="120"/>
      <c r="EDQ77" s="120"/>
      <c r="EDR77" s="120"/>
      <c r="EDS77" s="120"/>
      <c r="EDT77" s="120"/>
      <c r="EDU77" s="120"/>
      <c r="EDV77" s="120"/>
      <c r="EDW77" s="120"/>
      <c r="EDX77" s="120"/>
      <c r="EDY77" s="120"/>
      <c r="EDZ77" s="120"/>
      <c r="EEA77" s="120"/>
      <c r="EEB77" s="120"/>
      <c r="EEC77" s="120"/>
      <c r="EED77" s="120"/>
      <c r="EEE77" s="120"/>
      <c r="EEF77" s="120"/>
      <c r="EEG77" s="120"/>
      <c r="EEH77" s="120"/>
      <c r="EEI77" s="120"/>
      <c r="EEJ77" s="120"/>
      <c r="EEK77" s="120"/>
      <c r="EEL77" s="120"/>
      <c r="EEM77" s="120"/>
      <c r="EEN77" s="120"/>
      <c r="EEO77" s="120"/>
      <c r="EEP77" s="120"/>
      <c r="EEQ77" s="120"/>
      <c r="EER77" s="120"/>
      <c r="EES77" s="120"/>
      <c r="EET77" s="120"/>
      <c r="EEU77" s="120"/>
      <c r="EEV77" s="120"/>
      <c r="EEW77" s="120"/>
      <c r="EEX77" s="120"/>
      <c r="EEY77" s="120"/>
      <c r="EEZ77" s="120"/>
      <c r="EFA77" s="120"/>
      <c r="EFB77" s="120"/>
      <c r="EFC77" s="120"/>
      <c r="EFD77" s="120"/>
      <c r="EFE77" s="120"/>
      <c r="EFF77" s="120"/>
      <c r="EFG77" s="120"/>
      <c r="EFH77" s="120"/>
      <c r="EFI77" s="120"/>
      <c r="EFJ77" s="120"/>
      <c r="EFK77" s="120"/>
      <c r="EFL77" s="120"/>
      <c r="EFM77" s="120"/>
      <c r="EFN77" s="120"/>
      <c r="EFO77" s="120"/>
      <c r="EFP77" s="120"/>
      <c r="EFQ77" s="120"/>
      <c r="EFR77" s="120"/>
      <c r="EFS77" s="120"/>
      <c r="EFT77" s="120"/>
      <c r="EFU77" s="120"/>
      <c r="EFV77" s="120"/>
      <c r="EFW77" s="120"/>
      <c r="EFX77" s="120"/>
      <c r="EFY77" s="120"/>
      <c r="EFZ77" s="120"/>
      <c r="EGA77" s="120"/>
      <c r="EGB77" s="120"/>
      <c r="EGC77" s="120"/>
      <c r="EGD77" s="120"/>
      <c r="EGE77" s="120"/>
      <c r="EGF77" s="120"/>
      <c r="EGG77" s="120"/>
      <c r="EGH77" s="120"/>
      <c r="EGI77" s="120"/>
      <c r="EGJ77" s="120"/>
      <c r="EGK77" s="120"/>
      <c r="EGL77" s="120"/>
      <c r="EGM77" s="120"/>
      <c r="EGN77" s="120"/>
      <c r="EGO77" s="120"/>
      <c r="EGP77" s="120"/>
      <c r="EGQ77" s="120"/>
      <c r="EGR77" s="120"/>
      <c r="EGS77" s="120"/>
      <c r="EGT77" s="120"/>
      <c r="EGU77" s="120"/>
      <c r="EGV77" s="120"/>
      <c r="EGW77" s="120"/>
      <c r="EGX77" s="120"/>
      <c r="EGY77" s="120"/>
      <c r="EGZ77" s="120"/>
      <c r="EHA77" s="120"/>
      <c r="EHB77" s="120"/>
      <c r="EHC77" s="120"/>
      <c r="EHD77" s="120"/>
      <c r="EHE77" s="120"/>
      <c r="EHF77" s="120"/>
      <c r="EHG77" s="120"/>
      <c r="EHH77" s="120"/>
      <c r="EHI77" s="120"/>
      <c r="EHJ77" s="120"/>
      <c r="EHK77" s="120"/>
      <c r="EHL77" s="120"/>
      <c r="EHM77" s="120"/>
      <c r="EHN77" s="120"/>
      <c r="EHO77" s="120"/>
      <c r="EHP77" s="120"/>
      <c r="EHQ77" s="120"/>
      <c r="EHR77" s="120"/>
      <c r="EHS77" s="120"/>
      <c r="EHT77" s="120"/>
      <c r="EHU77" s="120"/>
      <c r="EHV77" s="120"/>
      <c r="EHW77" s="120"/>
      <c r="EHX77" s="120"/>
      <c r="EHY77" s="120"/>
      <c r="EHZ77" s="120"/>
      <c r="EIA77" s="120"/>
      <c r="EIB77" s="120"/>
      <c r="EIC77" s="120"/>
      <c r="EID77" s="120"/>
      <c r="EIE77" s="120"/>
      <c r="EIF77" s="120"/>
      <c r="EIG77" s="120"/>
      <c r="EIH77" s="120"/>
      <c r="EII77" s="120"/>
      <c r="EIJ77" s="120"/>
      <c r="EIK77" s="120"/>
      <c r="EIL77" s="120"/>
      <c r="EIM77" s="120"/>
      <c r="EIN77" s="120"/>
      <c r="EIO77" s="120"/>
      <c r="EIP77" s="120"/>
      <c r="EIQ77" s="120"/>
      <c r="EIR77" s="120"/>
      <c r="EIS77" s="120"/>
      <c r="EIT77" s="120"/>
      <c r="EIU77" s="120"/>
      <c r="EIV77" s="120"/>
      <c r="EIW77" s="120"/>
      <c r="EIX77" s="120"/>
      <c r="EIY77" s="120"/>
      <c r="EIZ77" s="120"/>
      <c r="EJA77" s="120"/>
      <c r="EJB77" s="120"/>
      <c r="EJC77" s="120"/>
      <c r="EJD77" s="120"/>
      <c r="EJE77" s="120"/>
      <c r="EJF77" s="120"/>
      <c r="EJG77" s="120"/>
      <c r="EJH77" s="120"/>
      <c r="EJI77" s="120"/>
      <c r="EJJ77" s="120"/>
      <c r="EJK77" s="120"/>
      <c r="EJL77" s="120"/>
      <c r="EJM77" s="120"/>
      <c r="EJN77" s="120"/>
      <c r="EJO77" s="120"/>
      <c r="EJP77" s="120"/>
      <c r="EJQ77" s="120"/>
      <c r="EJR77" s="120"/>
      <c r="EJS77" s="120"/>
      <c r="EJT77" s="120"/>
      <c r="EJU77" s="120"/>
      <c r="EJV77" s="120"/>
      <c r="EJW77" s="120"/>
      <c r="EJX77" s="120"/>
      <c r="EJY77" s="120"/>
      <c r="EJZ77" s="120"/>
      <c r="EKA77" s="120"/>
      <c r="EKB77" s="120"/>
      <c r="EKC77" s="120"/>
      <c r="EKD77" s="120"/>
      <c r="EKE77" s="120"/>
      <c r="EKF77" s="120"/>
      <c r="EKG77" s="120"/>
      <c r="EKH77" s="120"/>
      <c r="EKI77" s="120"/>
      <c r="EKJ77" s="120"/>
      <c r="EKK77" s="120"/>
      <c r="EKL77" s="120"/>
      <c r="EKM77" s="120"/>
      <c r="EKN77" s="120"/>
      <c r="EKO77" s="120"/>
      <c r="EKP77" s="120"/>
      <c r="EKQ77" s="120"/>
      <c r="EKR77" s="120"/>
      <c r="EKS77" s="120"/>
      <c r="EKT77" s="120"/>
      <c r="EKU77" s="120"/>
      <c r="EKV77" s="120"/>
      <c r="EKW77" s="120"/>
      <c r="EKX77" s="120"/>
      <c r="EKY77" s="120"/>
      <c r="EKZ77" s="120"/>
      <c r="ELA77" s="120"/>
      <c r="ELB77" s="120"/>
      <c r="ELC77" s="120"/>
      <c r="ELD77" s="120"/>
      <c r="ELE77" s="120"/>
      <c r="ELF77" s="120"/>
      <c r="ELG77" s="120"/>
      <c r="ELH77" s="120"/>
      <c r="ELI77" s="120"/>
      <c r="ELJ77" s="120"/>
      <c r="ELK77" s="120"/>
      <c r="ELL77" s="120"/>
      <c r="ELM77" s="120"/>
      <c r="ELN77" s="120"/>
      <c r="ELO77" s="120"/>
      <c r="ELP77" s="120"/>
      <c r="ELQ77" s="120"/>
      <c r="ELR77" s="120"/>
      <c r="ELS77" s="120"/>
      <c r="ELT77" s="120"/>
      <c r="ELU77" s="120"/>
      <c r="ELV77" s="120"/>
      <c r="ELW77" s="120"/>
      <c r="ELX77" s="120"/>
      <c r="ELY77" s="120"/>
      <c r="ELZ77" s="120"/>
      <c r="EMA77" s="120"/>
      <c r="EMB77" s="120"/>
      <c r="EMC77" s="120"/>
      <c r="EMD77" s="120"/>
      <c r="EME77" s="120"/>
      <c r="EMF77" s="120"/>
      <c r="EMG77" s="120"/>
      <c r="EMH77" s="120"/>
      <c r="EMI77" s="120"/>
      <c r="EMJ77" s="120"/>
      <c r="EMK77" s="120"/>
      <c r="EML77" s="120"/>
      <c r="EMM77" s="120"/>
      <c r="EMN77" s="120"/>
      <c r="EMO77" s="120"/>
      <c r="EMP77" s="120"/>
      <c r="EMQ77" s="120"/>
      <c r="EMR77" s="120"/>
      <c r="EMS77" s="120"/>
      <c r="EMT77" s="120"/>
      <c r="EMU77" s="120"/>
      <c r="EMV77" s="120"/>
      <c r="EMW77" s="120"/>
      <c r="EMX77" s="120"/>
      <c r="EMY77" s="120"/>
      <c r="EMZ77" s="120"/>
      <c r="ENA77" s="120"/>
      <c r="ENB77" s="120"/>
      <c r="ENC77" s="120"/>
      <c r="END77" s="120"/>
      <c r="ENE77" s="120"/>
      <c r="ENF77" s="120"/>
      <c r="ENG77" s="120"/>
      <c r="ENH77" s="120"/>
      <c r="ENI77" s="120"/>
      <c r="ENJ77" s="120"/>
      <c r="ENK77" s="120"/>
      <c r="ENL77" s="120"/>
      <c r="ENM77" s="120"/>
      <c r="ENN77" s="120"/>
      <c r="ENO77" s="120"/>
      <c r="ENP77" s="120"/>
      <c r="ENQ77" s="120"/>
      <c r="ENR77" s="120"/>
      <c r="ENS77" s="120"/>
      <c r="ENT77" s="120"/>
      <c r="ENU77" s="120"/>
      <c r="ENV77" s="120"/>
      <c r="ENW77" s="120"/>
      <c r="ENX77" s="120"/>
      <c r="ENY77" s="120"/>
      <c r="ENZ77" s="120"/>
      <c r="EOA77" s="120"/>
      <c r="EOB77" s="120"/>
      <c r="EOC77" s="120"/>
      <c r="EOD77" s="120"/>
      <c r="EOE77" s="120"/>
      <c r="EOF77" s="120"/>
      <c r="EOG77" s="120"/>
      <c r="EOH77" s="120"/>
      <c r="EOI77" s="120"/>
      <c r="EOJ77" s="120"/>
      <c r="EOK77" s="120"/>
      <c r="EOL77" s="120"/>
      <c r="EOM77" s="120"/>
      <c r="EON77" s="120"/>
      <c r="EOO77" s="120"/>
      <c r="EOP77" s="120"/>
      <c r="EOQ77" s="120"/>
      <c r="EOR77" s="120"/>
      <c r="EOS77" s="120"/>
      <c r="EOT77" s="120"/>
      <c r="EOU77" s="120"/>
      <c r="EOV77" s="120"/>
      <c r="EOW77" s="120"/>
      <c r="EOX77" s="120"/>
      <c r="EOY77" s="120"/>
      <c r="EOZ77" s="120"/>
      <c r="EPA77" s="120"/>
      <c r="EPB77" s="120"/>
      <c r="EPC77" s="120"/>
      <c r="EPD77" s="120"/>
      <c r="EPE77" s="120"/>
      <c r="EPF77" s="120"/>
      <c r="EPG77" s="120"/>
      <c r="EPH77" s="120"/>
      <c r="EPI77" s="120"/>
      <c r="EPJ77" s="120"/>
      <c r="EPK77" s="120"/>
      <c r="EPL77" s="120"/>
      <c r="EPM77" s="120"/>
      <c r="EPN77" s="120"/>
      <c r="EPO77" s="120"/>
      <c r="EPP77" s="120"/>
      <c r="EPQ77" s="120"/>
      <c r="EPR77" s="120"/>
      <c r="EPS77" s="120"/>
      <c r="EPT77" s="120"/>
      <c r="EPU77" s="120"/>
      <c r="EPV77" s="120"/>
      <c r="EPW77" s="120"/>
      <c r="EPX77" s="120"/>
      <c r="EPY77" s="120"/>
      <c r="EPZ77" s="120"/>
      <c r="EQA77" s="120"/>
      <c r="EQB77" s="120"/>
      <c r="EQC77" s="120"/>
      <c r="EQD77" s="120"/>
      <c r="EQE77" s="120"/>
      <c r="EQF77" s="120"/>
      <c r="EQG77" s="120"/>
      <c r="EQH77" s="120"/>
      <c r="EQI77" s="120"/>
      <c r="EQJ77" s="120"/>
      <c r="EQK77" s="120"/>
      <c r="EQL77" s="120"/>
      <c r="EQM77" s="120"/>
      <c r="EQN77" s="120"/>
      <c r="EQO77" s="120"/>
      <c r="EQP77" s="120"/>
      <c r="EQQ77" s="120"/>
      <c r="EQR77" s="120"/>
      <c r="EQS77" s="120"/>
      <c r="EQT77" s="120"/>
      <c r="EQU77" s="120"/>
      <c r="EQV77" s="120"/>
      <c r="EQW77" s="120"/>
      <c r="EQX77" s="120"/>
      <c r="EQY77" s="120"/>
      <c r="EQZ77" s="120"/>
      <c r="ERA77" s="120"/>
      <c r="ERB77" s="120"/>
      <c r="ERC77" s="120"/>
      <c r="ERD77" s="120"/>
      <c r="ERE77" s="120"/>
      <c r="ERF77" s="120"/>
      <c r="ERG77" s="120"/>
      <c r="ERH77" s="120"/>
      <c r="ERI77" s="120"/>
      <c r="ERJ77" s="120"/>
      <c r="ERK77" s="120"/>
      <c r="ERL77" s="120"/>
      <c r="ERM77" s="120"/>
      <c r="ERN77" s="120"/>
      <c r="ERO77" s="120"/>
      <c r="ERP77" s="120"/>
      <c r="ERQ77" s="120"/>
      <c r="ERR77" s="120"/>
      <c r="ERS77" s="120"/>
      <c r="ERT77" s="120"/>
      <c r="ERU77" s="120"/>
      <c r="ERV77" s="120"/>
      <c r="ERW77" s="120"/>
      <c r="ERX77" s="120"/>
      <c r="ERY77" s="120"/>
      <c r="ERZ77" s="120"/>
      <c r="ESA77" s="120"/>
      <c r="ESB77" s="120"/>
      <c r="ESC77" s="120"/>
      <c r="ESD77" s="120"/>
      <c r="ESE77" s="120"/>
      <c r="ESF77" s="120"/>
      <c r="ESG77" s="120"/>
      <c r="ESH77" s="120"/>
      <c r="ESI77" s="120"/>
      <c r="ESJ77" s="120"/>
      <c r="ESK77" s="120"/>
      <c r="ESL77" s="120"/>
      <c r="ESM77" s="120"/>
      <c r="ESN77" s="120"/>
      <c r="ESO77" s="120"/>
      <c r="ESP77" s="120"/>
      <c r="ESQ77" s="120"/>
      <c r="ESR77" s="120"/>
      <c r="ESS77" s="120"/>
      <c r="EST77" s="120"/>
      <c r="ESU77" s="120"/>
      <c r="ESV77" s="120"/>
      <c r="ESW77" s="120"/>
      <c r="ESX77" s="120"/>
      <c r="ESY77" s="120"/>
      <c r="ESZ77" s="120"/>
      <c r="ETA77" s="120"/>
      <c r="ETB77" s="120"/>
      <c r="ETC77" s="120"/>
      <c r="ETD77" s="120"/>
      <c r="ETE77" s="120"/>
      <c r="ETF77" s="120"/>
      <c r="ETG77" s="120"/>
      <c r="ETH77" s="120"/>
      <c r="ETI77" s="120"/>
      <c r="ETJ77" s="120"/>
      <c r="ETK77" s="120"/>
      <c r="ETL77" s="120"/>
      <c r="ETM77" s="120"/>
      <c r="ETN77" s="120"/>
      <c r="ETO77" s="120"/>
      <c r="ETP77" s="120"/>
      <c r="ETQ77" s="120"/>
      <c r="ETR77" s="120"/>
      <c r="ETS77" s="120"/>
      <c r="ETT77" s="120"/>
      <c r="ETU77" s="120"/>
      <c r="ETV77" s="120"/>
      <c r="ETW77" s="120"/>
      <c r="ETX77" s="120"/>
      <c r="ETY77" s="120"/>
      <c r="ETZ77" s="120"/>
      <c r="EUA77" s="120"/>
      <c r="EUB77" s="120"/>
      <c r="EUC77" s="120"/>
      <c r="EUD77" s="120"/>
      <c r="EUE77" s="120"/>
      <c r="EUF77" s="120"/>
      <c r="EUG77" s="120"/>
      <c r="EUH77" s="120"/>
      <c r="EUI77" s="120"/>
      <c r="EUJ77" s="120"/>
      <c r="EUK77" s="120"/>
      <c r="EUL77" s="120"/>
      <c r="EUM77" s="120"/>
      <c r="EUN77" s="120"/>
      <c r="EUO77" s="120"/>
      <c r="EUP77" s="120"/>
      <c r="EUQ77" s="120"/>
      <c r="EUR77" s="120"/>
      <c r="EUS77" s="120"/>
      <c r="EUT77" s="120"/>
      <c r="EUU77" s="120"/>
      <c r="EUV77" s="120"/>
      <c r="EUW77" s="120"/>
      <c r="EUX77" s="120"/>
      <c r="EUY77" s="120"/>
      <c r="EUZ77" s="120"/>
      <c r="EVA77" s="120"/>
      <c r="EVB77" s="120"/>
      <c r="EVC77" s="120"/>
      <c r="EVD77" s="120"/>
      <c r="EVE77" s="120"/>
      <c r="EVF77" s="120"/>
      <c r="EVG77" s="120"/>
      <c r="EVH77" s="120"/>
      <c r="EVI77" s="120"/>
      <c r="EVJ77" s="120"/>
      <c r="EVK77" s="120"/>
      <c r="EVL77" s="120"/>
      <c r="EVM77" s="120"/>
      <c r="EVN77" s="120"/>
      <c r="EVO77" s="120"/>
      <c r="EVP77" s="120"/>
      <c r="EVQ77" s="120"/>
      <c r="EVR77" s="120"/>
      <c r="EVS77" s="120"/>
      <c r="EVT77" s="120"/>
      <c r="EVU77" s="120"/>
      <c r="EVV77" s="120"/>
      <c r="EVW77" s="120"/>
      <c r="EVX77" s="120"/>
      <c r="EVY77" s="120"/>
      <c r="EVZ77" s="120"/>
      <c r="EWA77" s="120"/>
      <c r="EWB77" s="120"/>
      <c r="EWC77" s="120"/>
      <c r="EWD77" s="120"/>
      <c r="EWE77" s="120"/>
      <c r="EWF77" s="120"/>
      <c r="EWG77" s="120"/>
      <c r="EWH77" s="120"/>
      <c r="EWI77" s="120"/>
      <c r="EWJ77" s="120"/>
      <c r="EWK77" s="120"/>
      <c r="EWL77" s="120"/>
      <c r="EWM77" s="120"/>
      <c r="EWN77" s="120"/>
      <c r="EWO77" s="120"/>
      <c r="EWP77" s="120"/>
      <c r="EWQ77" s="120"/>
      <c r="EWR77" s="120"/>
      <c r="EWS77" s="120"/>
      <c r="EWT77" s="120"/>
      <c r="EWU77" s="120"/>
      <c r="EWV77" s="120"/>
      <c r="EWW77" s="120"/>
      <c r="EWX77" s="120"/>
      <c r="EWY77" s="120"/>
      <c r="EWZ77" s="120"/>
      <c r="EXA77" s="120"/>
      <c r="EXB77" s="120"/>
      <c r="EXC77" s="120"/>
      <c r="EXD77" s="120"/>
      <c r="EXE77" s="120"/>
      <c r="EXF77" s="120"/>
      <c r="EXG77" s="120"/>
      <c r="EXH77" s="120"/>
      <c r="EXI77" s="120"/>
      <c r="EXJ77" s="120"/>
      <c r="EXK77" s="120"/>
      <c r="EXL77" s="120"/>
      <c r="EXM77" s="120"/>
      <c r="EXN77" s="120"/>
      <c r="EXO77" s="120"/>
      <c r="EXP77" s="120"/>
      <c r="EXQ77" s="120"/>
      <c r="EXR77" s="120"/>
      <c r="EXS77" s="120"/>
      <c r="EXT77" s="120"/>
      <c r="EXU77" s="120"/>
      <c r="EXV77" s="120"/>
      <c r="EXW77" s="120"/>
      <c r="EXX77" s="120"/>
      <c r="EXY77" s="120"/>
      <c r="EXZ77" s="120"/>
      <c r="EYA77" s="120"/>
      <c r="EYB77" s="120"/>
      <c r="EYC77" s="120"/>
      <c r="EYD77" s="120"/>
      <c r="EYE77" s="120"/>
      <c r="EYF77" s="120"/>
      <c r="EYG77" s="120"/>
      <c r="EYH77" s="120"/>
      <c r="EYI77" s="120"/>
      <c r="EYJ77" s="120"/>
      <c r="EYK77" s="120"/>
      <c r="EYL77" s="120"/>
      <c r="EYM77" s="120"/>
      <c r="EYN77" s="120"/>
      <c r="EYO77" s="120"/>
      <c r="EYP77" s="120"/>
      <c r="EYQ77" s="120"/>
      <c r="EYR77" s="120"/>
      <c r="EYS77" s="120"/>
      <c r="EYT77" s="120"/>
      <c r="EYU77" s="120"/>
      <c r="EYV77" s="120"/>
      <c r="EYW77" s="120"/>
      <c r="EYX77" s="120"/>
      <c r="EYY77" s="120"/>
      <c r="EYZ77" s="120"/>
      <c r="EZA77" s="120"/>
      <c r="EZB77" s="120"/>
      <c r="EZC77" s="120"/>
      <c r="EZD77" s="120"/>
      <c r="EZE77" s="120"/>
      <c r="EZF77" s="120"/>
      <c r="EZG77" s="120"/>
      <c r="EZH77" s="120"/>
      <c r="EZI77" s="120"/>
      <c r="EZJ77" s="120"/>
      <c r="EZK77" s="120"/>
      <c r="EZL77" s="120"/>
      <c r="EZM77" s="120"/>
      <c r="EZN77" s="120"/>
      <c r="EZO77" s="120"/>
      <c r="EZP77" s="120"/>
      <c r="EZQ77" s="120"/>
      <c r="EZR77" s="120"/>
      <c r="EZS77" s="120"/>
      <c r="EZT77" s="120"/>
      <c r="EZU77" s="120"/>
      <c r="EZV77" s="120"/>
      <c r="EZW77" s="120"/>
      <c r="EZX77" s="120"/>
      <c r="EZY77" s="120"/>
      <c r="EZZ77" s="120"/>
      <c r="FAA77" s="120"/>
      <c r="FAB77" s="120"/>
      <c r="FAC77" s="120"/>
      <c r="FAD77" s="120"/>
      <c r="FAE77" s="120"/>
      <c r="FAF77" s="120"/>
      <c r="FAG77" s="120"/>
      <c r="FAH77" s="120"/>
      <c r="FAI77" s="120"/>
      <c r="FAJ77" s="120"/>
      <c r="FAK77" s="120"/>
      <c r="FAL77" s="120"/>
      <c r="FAM77" s="120"/>
      <c r="FAN77" s="120"/>
      <c r="FAO77" s="120"/>
      <c r="FAP77" s="120"/>
      <c r="FAQ77" s="120"/>
      <c r="FAR77" s="120"/>
      <c r="FAS77" s="120"/>
      <c r="FAT77" s="120"/>
      <c r="FAU77" s="120"/>
      <c r="FAV77" s="120"/>
      <c r="FAW77" s="120"/>
      <c r="FAX77" s="120"/>
      <c r="FAY77" s="120"/>
      <c r="FAZ77" s="120"/>
      <c r="FBA77" s="120"/>
      <c r="FBB77" s="120"/>
      <c r="FBC77" s="120"/>
      <c r="FBD77" s="120"/>
      <c r="FBE77" s="120"/>
      <c r="FBF77" s="120"/>
      <c r="FBG77" s="120"/>
      <c r="FBH77" s="120"/>
      <c r="FBI77" s="120"/>
      <c r="FBJ77" s="120"/>
      <c r="FBK77" s="120"/>
      <c r="FBL77" s="120"/>
      <c r="FBM77" s="120"/>
      <c r="FBN77" s="120"/>
      <c r="FBO77" s="120"/>
      <c r="FBP77" s="120"/>
      <c r="FBQ77" s="120"/>
      <c r="FBR77" s="120"/>
      <c r="FBS77" s="120"/>
      <c r="FBT77" s="120"/>
      <c r="FBU77" s="120"/>
      <c r="FBV77" s="120"/>
      <c r="FBW77" s="120"/>
      <c r="FBX77" s="120"/>
      <c r="FBY77" s="120"/>
      <c r="FBZ77" s="120"/>
      <c r="FCA77" s="120"/>
      <c r="FCB77" s="120"/>
      <c r="FCC77" s="120"/>
      <c r="FCD77" s="120"/>
      <c r="FCE77" s="120"/>
      <c r="FCF77" s="120"/>
      <c r="FCG77" s="120"/>
      <c r="FCH77" s="120"/>
      <c r="FCI77" s="120"/>
      <c r="FCJ77" s="120"/>
      <c r="FCK77" s="120"/>
      <c r="FCL77" s="120"/>
      <c r="FCM77" s="120"/>
      <c r="FCN77" s="120"/>
      <c r="FCO77" s="120"/>
      <c r="FCP77" s="120"/>
      <c r="FCQ77" s="120"/>
      <c r="FCR77" s="120"/>
      <c r="FCS77" s="120"/>
      <c r="FCT77" s="120"/>
      <c r="FCU77" s="120"/>
      <c r="FCV77" s="120"/>
      <c r="FCW77" s="120"/>
      <c r="FCX77" s="120"/>
      <c r="FCY77" s="120"/>
      <c r="FCZ77" s="120"/>
      <c r="FDA77" s="120"/>
      <c r="FDB77" s="120"/>
      <c r="FDC77" s="120"/>
      <c r="FDD77" s="120"/>
      <c r="FDE77" s="120"/>
      <c r="FDF77" s="120"/>
      <c r="FDG77" s="120"/>
      <c r="FDH77" s="120"/>
      <c r="FDI77" s="120"/>
      <c r="FDJ77" s="120"/>
      <c r="FDK77" s="120"/>
      <c r="FDL77" s="120"/>
      <c r="FDM77" s="120"/>
      <c r="FDN77" s="120"/>
      <c r="FDO77" s="120"/>
      <c r="FDP77" s="120"/>
      <c r="FDQ77" s="120"/>
      <c r="FDR77" s="120"/>
      <c r="FDS77" s="120"/>
      <c r="FDT77" s="120"/>
      <c r="FDU77" s="120"/>
      <c r="FDV77" s="120"/>
      <c r="FDW77" s="120"/>
      <c r="FDX77" s="120"/>
      <c r="FDY77" s="120"/>
      <c r="FDZ77" s="120"/>
      <c r="FEA77" s="120"/>
      <c r="FEB77" s="120"/>
      <c r="FEC77" s="120"/>
      <c r="FED77" s="120"/>
      <c r="FEE77" s="120"/>
      <c r="FEF77" s="120"/>
      <c r="FEG77" s="120"/>
      <c r="FEH77" s="120"/>
      <c r="FEI77" s="120"/>
      <c r="FEJ77" s="120"/>
      <c r="FEK77" s="120"/>
      <c r="FEL77" s="120"/>
      <c r="FEM77" s="120"/>
      <c r="FEN77" s="120"/>
      <c r="FEO77" s="120"/>
      <c r="FEP77" s="120"/>
      <c r="FEQ77" s="120"/>
      <c r="FER77" s="120"/>
      <c r="FES77" s="120"/>
      <c r="FET77" s="120"/>
      <c r="FEU77" s="120"/>
      <c r="FEV77" s="120"/>
      <c r="FEW77" s="120"/>
      <c r="FEX77" s="120"/>
      <c r="FEY77" s="120"/>
      <c r="FEZ77" s="120"/>
      <c r="FFA77" s="120"/>
      <c r="FFB77" s="120"/>
      <c r="FFC77" s="120"/>
      <c r="FFD77" s="120"/>
      <c r="FFE77" s="120"/>
      <c r="FFF77" s="120"/>
      <c r="FFG77" s="120"/>
      <c r="FFH77" s="120"/>
      <c r="FFI77" s="120"/>
      <c r="FFJ77" s="120"/>
      <c r="FFK77" s="120"/>
      <c r="FFL77" s="120"/>
      <c r="FFM77" s="120"/>
      <c r="FFN77" s="120"/>
      <c r="FFO77" s="120"/>
      <c r="FFP77" s="120"/>
      <c r="FFQ77" s="120"/>
      <c r="FFR77" s="120"/>
      <c r="FFS77" s="120"/>
      <c r="FFT77" s="120"/>
      <c r="FFU77" s="120"/>
      <c r="FFV77" s="120"/>
      <c r="FFW77" s="120"/>
      <c r="FFX77" s="120"/>
      <c r="FFY77" s="120"/>
      <c r="FFZ77" s="120"/>
      <c r="FGA77" s="120"/>
      <c r="FGB77" s="120"/>
      <c r="FGC77" s="120"/>
      <c r="FGD77" s="120"/>
      <c r="FGE77" s="120"/>
      <c r="FGF77" s="120"/>
      <c r="FGG77" s="120"/>
      <c r="FGH77" s="120"/>
      <c r="FGI77" s="120"/>
      <c r="FGJ77" s="120"/>
      <c r="FGK77" s="120"/>
      <c r="FGL77" s="120"/>
      <c r="FGM77" s="120"/>
      <c r="FGN77" s="120"/>
      <c r="FGO77" s="120"/>
      <c r="FGP77" s="120"/>
      <c r="FGQ77" s="120"/>
      <c r="FGR77" s="120"/>
      <c r="FGS77" s="120"/>
      <c r="FGT77" s="120"/>
      <c r="FGU77" s="120"/>
      <c r="FGV77" s="120"/>
      <c r="FGW77" s="120"/>
      <c r="FGX77" s="120"/>
      <c r="FGY77" s="120"/>
      <c r="FGZ77" s="120"/>
      <c r="FHA77" s="120"/>
      <c r="FHB77" s="120"/>
      <c r="FHC77" s="120"/>
      <c r="FHD77" s="120"/>
      <c r="FHE77" s="120"/>
      <c r="FHF77" s="120"/>
      <c r="FHG77" s="120"/>
      <c r="FHH77" s="120"/>
      <c r="FHI77" s="120"/>
      <c r="FHJ77" s="120"/>
      <c r="FHK77" s="120"/>
      <c r="FHL77" s="120"/>
      <c r="FHM77" s="120"/>
      <c r="FHN77" s="120"/>
      <c r="FHO77" s="120"/>
      <c r="FHP77" s="120"/>
      <c r="FHQ77" s="120"/>
      <c r="FHR77" s="120"/>
      <c r="FHS77" s="120"/>
      <c r="FHT77" s="120"/>
      <c r="FHU77" s="120"/>
      <c r="FHV77" s="120"/>
      <c r="FHW77" s="120"/>
      <c r="FHX77" s="120"/>
      <c r="FHY77" s="120"/>
      <c r="FHZ77" s="120"/>
      <c r="FIA77" s="120"/>
      <c r="FIB77" s="120"/>
      <c r="FIC77" s="120"/>
      <c r="FID77" s="120"/>
      <c r="FIE77" s="120"/>
      <c r="FIF77" s="120"/>
      <c r="FIG77" s="120"/>
      <c r="FIH77" s="120"/>
      <c r="FII77" s="120"/>
      <c r="FIJ77" s="120"/>
      <c r="FIK77" s="120"/>
      <c r="FIL77" s="120"/>
      <c r="FIM77" s="120"/>
      <c r="FIN77" s="120"/>
      <c r="FIO77" s="120"/>
      <c r="FIP77" s="120"/>
      <c r="FIQ77" s="120"/>
      <c r="FIR77" s="120"/>
      <c r="FIS77" s="120"/>
      <c r="FIT77" s="120"/>
      <c r="FIU77" s="120"/>
      <c r="FIV77" s="120"/>
      <c r="FIW77" s="120"/>
      <c r="FIX77" s="120"/>
      <c r="FIY77" s="120"/>
      <c r="FIZ77" s="120"/>
      <c r="FJA77" s="120"/>
      <c r="FJB77" s="120"/>
      <c r="FJC77" s="120"/>
      <c r="FJD77" s="120"/>
      <c r="FJE77" s="120"/>
      <c r="FJF77" s="120"/>
      <c r="FJG77" s="120"/>
      <c r="FJH77" s="120"/>
      <c r="FJI77" s="120"/>
      <c r="FJJ77" s="120"/>
      <c r="FJK77" s="120"/>
      <c r="FJL77" s="120"/>
      <c r="FJM77" s="120"/>
      <c r="FJN77" s="120"/>
      <c r="FJO77" s="120"/>
      <c r="FJP77" s="120"/>
      <c r="FJQ77" s="120"/>
      <c r="FJR77" s="120"/>
      <c r="FJS77" s="120"/>
      <c r="FJT77" s="120"/>
      <c r="FJU77" s="120"/>
      <c r="FJV77" s="120"/>
      <c r="FJW77" s="120"/>
      <c r="FJX77" s="120"/>
      <c r="FJY77" s="120"/>
      <c r="FJZ77" s="120"/>
      <c r="FKA77" s="120"/>
      <c r="FKB77" s="120"/>
      <c r="FKC77" s="120"/>
      <c r="FKD77" s="120"/>
      <c r="FKE77" s="120"/>
      <c r="FKF77" s="120"/>
      <c r="FKG77" s="120"/>
      <c r="FKH77" s="120"/>
      <c r="FKI77" s="120"/>
      <c r="FKJ77" s="120"/>
      <c r="FKK77" s="120"/>
      <c r="FKL77" s="120"/>
      <c r="FKM77" s="120"/>
      <c r="FKN77" s="120"/>
      <c r="FKO77" s="120"/>
      <c r="FKP77" s="120"/>
      <c r="FKQ77" s="120"/>
      <c r="FKR77" s="120"/>
      <c r="FKS77" s="120"/>
      <c r="FKT77" s="120"/>
      <c r="FKU77" s="120"/>
      <c r="FKV77" s="120"/>
      <c r="FKW77" s="120"/>
      <c r="FKX77" s="120"/>
      <c r="FKY77" s="120"/>
      <c r="FKZ77" s="120"/>
      <c r="FLA77" s="120"/>
      <c r="FLB77" s="120"/>
      <c r="FLC77" s="120"/>
      <c r="FLD77" s="120"/>
      <c r="FLE77" s="120"/>
      <c r="FLF77" s="120"/>
      <c r="FLG77" s="120"/>
      <c r="FLH77" s="120"/>
      <c r="FLI77" s="120"/>
      <c r="FLJ77" s="120"/>
      <c r="FLK77" s="120"/>
      <c r="FLL77" s="120"/>
      <c r="FLM77" s="120"/>
      <c r="FLN77" s="120"/>
      <c r="FLO77" s="120"/>
      <c r="FLP77" s="120"/>
      <c r="FLQ77" s="120"/>
      <c r="FLR77" s="120"/>
      <c r="FLS77" s="120"/>
      <c r="FLT77" s="120"/>
      <c r="FLU77" s="120"/>
      <c r="FLV77" s="120"/>
      <c r="FLW77" s="120"/>
      <c r="FLX77" s="120"/>
      <c r="FLY77" s="120"/>
      <c r="FLZ77" s="120"/>
      <c r="FMA77" s="120"/>
      <c r="FMB77" s="120"/>
      <c r="FMC77" s="120"/>
      <c r="FMD77" s="120"/>
      <c r="FME77" s="120"/>
      <c r="FMF77" s="120"/>
      <c r="FMG77" s="120"/>
      <c r="FMH77" s="120"/>
      <c r="FMI77" s="120"/>
      <c r="FMJ77" s="120"/>
      <c r="FMK77" s="120"/>
      <c r="FML77" s="120"/>
      <c r="FMM77" s="120"/>
      <c r="FMN77" s="120"/>
      <c r="FMO77" s="120"/>
      <c r="FMP77" s="120"/>
      <c r="FMQ77" s="120"/>
      <c r="FMR77" s="120"/>
      <c r="FMS77" s="120"/>
      <c r="FMT77" s="120"/>
      <c r="FMU77" s="120"/>
      <c r="FMV77" s="120"/>
      <c r="FMW77" s="120"/>
      <c r="FMX77" s="120"/>
      <c r="FMY77" s="120"/>
      <c r="FMZ77" s="120"/>
      <c r="FNA77" s="120"/>
      <c r="FNB77" s="120"/>
      <c r="FNC77" s="120"/>
      <c r="FND77" s="120"/>
      <c r="FNE77" s="120"/>
      <c r="FNF77" s="120"/>
      <c r="FNG77" s="120"/>
      <c r="FNH77" s="120"/>
      <c r="FNI77" s="120"/>
      <c r="FNJ77" s="120"/>
      <c r="FNK77" s="120"/>
      <c r="FNL77" s="120"/>
      <c r="FNM77" s="120"/>
      <c r="FNN77" s="120"/>
      <c r="FNO77" s="120"/>
      <c r="FNP77" s="120"/>
      <c r="FNQ77" s="120"/>
      <c r="FNR77" s="120"/>
      <c r="FNS77" s="120"/>
      <c r="FNT77" s="120"/>
      <c r="FNU77" s="120"/>
      <c r="FNV77" s="120"/>
      <c r="FNW77" s="120"/>
      <c r="FNX77" s="120"/>
      <c r="FNY77" s="120"/>
      <c r="FNZ77" s="120"/>
      <c r="FOA77" s="120"/>
      <c r="FOB77" s="120"/>
      <c r="FOC77" s="120"/>
      <c r="FOD77" s="120"/>
      <c r="FOE77" s="120"/>
      <c r="FOF77" s="120"/>
      <c r="FOG77" s="120"/>
      <c r="FOH77" s="120"/>
      <c r="FOI77" s="120"/>
      <c r="FOJ77" s="120"/>
      <c r="FOK77" s="120"/>
      <c r="FOL77" s="120"/>
      <c r="FOM77" s="120"/>
      <c r="FON77" s="120"/>
      <c r="FOO77" s="120"/>
      <c r="FOP77" s="120"/>
      <c r="FOQ77" s="120"/>
      <c r="FOR77" s="120"/>
      <c r="FOS77" s="120"/>
      <c r="FOT77" s="120"/>
      <c r="FOU77" s="120"/>
      <c r="FOV77" s="120"/>
      <c r="FOW77" s="120"/>
      <c r="FOX77" s="120"/>
      <c r="FOY77" s="120"/>
      <c r="FOZ77" s="120"/>
      <c r="FPA77" s="120"/>
      <c r="FPB77" s="120"/>
      <c r="FPC77" s="120"/>
      <c r="FPD77" s="120"/>
      <c r="FPE77" s="120"/>
      <c r="FPF77" s="120"/>
      <c r="FPG77" s="120"/>
      <c r="FPH77" s="120"/>
      <c r="FPI77" s="120"/>
      <c r="FPJ77" s="120"/>
      <c r="FPK77" s="120"/>
      <c r="FPL77" s="120"/>
      <c r="FPM77" s="120"/>
      <c r="FPN77" s="120"/>
      <c r="FPO77" s="120"/>
      <c r="FPP77" s="120"/>
      <c r="FPQ77" s="120"/>
      <c r="FPR77" s="120"/>
      <c r="FPS77" s="120"/>
      <c r="FPT77" s="120"/>
      <c r="FPU77" s="120"/>
      <c r="FPV77" s="120"/>
      <c r="FPW77" s="120"/>
      <c r="FPX77" s="120"/>
      <c r="FPY77" s="120"/>
      <c r="FPZ77" s="120"/>
      <c r="FQA77" s="120"/>
      <c r="FQB77" s="120"/>
      <c r="FQC77" s="120"/>
      <c r="FQD77" s="120"/>
      <c r="FQE77" s="120"/>
      <c r="FQF77" s="120"/>
      <c r="FQG77" s="120"/>
      <c r="FQH77" s="120"/>
      <c r="FQI77" s="120"/>
      <c r="FQJ77" s="120"/>
      <c r="FQK77" s="120"/>
      <c r="FQL77" s="120"/>
      <c r="FQM77" s="120"/>
      <c r="FQN77" s="120"/>
      <c r="FQO77" s="120"/>
      <c r="FQP77" s="120"/>
      <c r="FQQ77" s="120"/>
      <c r="FQR77" s="120"/>
      <c r="FQS77" s="120"/>
      <c r="FQT77" s="120"/>
      <c r="FQU77" s="120"/>
      <c r="FQV77" s="120"/>
      <c r="FQW77" s="120"/>
      <c r="FQX77" s="120"/>
      <c r="FQY77" s="120"/>
      <c r="FQZ77" s="120"/>
      <c r="FRA77" s="120"/>
      <c r="FRB77" s="120"/>
      <c r="FRC77" s="120"/>
      <c r="FRD77" s="120"/>
      <c r="FRE77" s="120"/>
      <c r="FRF77" s="120"/>
      <c r="FRG77" s="120"/>
      <c r="FRH77" s="120"/>
      <c r="FRI77" s="120"/>
      <c r="FRJ77" s="120"/>
      <c r="FRK77" s="120"/>
      <c r="FRL77" s="120"/>
      <c r="FRM77" s="120"/>
      <c r="FRN77" s="120"/>
      <c r="FRO77" s="120"/>
      <c r="FRP77" s="120"/>
      <c r="FRQ77" s="120"/>
      <c r="FRR77" s="120"/>
      <c r="FRS77" s="120"/>
      <c r="FRT77" s="120"/>
      <c r="FRU77" s="120"/>
      <c r="FRV77" s="120"/>
      <c r="FRW77" s="120"/>
      <c r="FRX77" s="120"/>
      <c r="FRY77" s="120"/>
      <c r="FRZ77" s="120"/>
      <c r="FSA77" s="120"/>
      <c r="FSB77" s="120"/>
      <c r="FSC77" s="120"/>
      <c r="FSD77" s="120"/>
      <c r="FSE77" s="120"/>
      <c r="FSF77" s="120"/>
      <c r="FSG77" s="120"/>
      <c r="FSH77" s="120"/>
      <c r="FSI77" s="120"/>
      <c r="FSJ77" s="120"/>
      <c r="FSK77" s="120"/>
      <c r="FSL77" s="120"/>
      <c r="FSM77" s="120"/>
      <c r="FSN77" s="120"/>
      <c r="FSO77" s="120"/>
      <c r="FSP77" s="120"/>
      <c r="FSQ77" s="120"/>
      <c r="FSR77" s="120"/>
      <c r="FSS77" s="120"/>
      <c r="FST77" s="120"/>
      <c r="FSU77" s="120"/>
      <c r="FSV77" s="120"/>
      <c r="FSW77" s="120"/>
      <c r="FSX77" s="120"/>
      <c r="FSY77" s="120"/>
      <c r="FSZ77" s="120"/>
      <c r="FTA77" s="120"/>
      <c r="FTB77" s="120"/>
      <c r="FTC77" s="120"/>
      <c r="FTD77" s="120"/>
      <c r="FTE77" s="120"/>
      <c r="FTF77" s="120"/>
      <c r="FTG77" s="120"/>
      <c r="FTH77" s="120"/>
      <c r="FTI77" s="120"/>
      <c r="FTJ77" s="120"/>
      <c r="FTK77" s="120"/>
      <c r="FTL77" s="120"/>
      <c r="FTM77" s="120"/>
      <c r="FTN77" s="120"/>
      <c r="FTO77" s="120"/>
      <c r="FTP77" s="120"/>
      <c r="FTQ77" s="120"/>
      <c r="FTR77" s="120"/>
      <c r="FTS77" s="120"/>
      <c r="FTT77" s="120"/>
      <c r="FTU77" s="120"/>
      <c r="FTV77" s="120"/>
      <c r="FTW77" s="120"/>
      <c r="FTX77" s="120"/>
      <c r="FTY77" s="120"/>
      <c r="FTZ77" s="120"/>
      <c r="FUA77" s="120"/>
      <c r="FUB77" s="120"/>
      <c r="FUC77" s="120"/>
      <c r="FUD77" s="120"/>
      <c r="FUE77" s="120"/>
      <c r="FUF77" s="120"/>
      <c r="FUG77" s="120"/>
      <c r="FUH77" s="120"/>
      <c r="FUI77" s="120"/>
      <c r="FUJ77" s="120"/>
      <c r="FUK77" s="120"/>
      <c r="FUL77" s="120"/>
      <c r="FUM77" s="120"/>
      <c r="FUN77" s="120"/>
      <c r="FUO77" s="120"/>
      <c r="FUP77" s="120"/>
      <c r="FUQ77" s="120"/>
      <c r="FUR77" s="120"/>
      <c r="FUS77" s="120"/>
      <c r="FUT77" s="120"/>
      <c r="FUU77" s="120"/>
      <c r="FUV77" s="120"/>
      <c r="FUW77" s="120"/>
      <c r="FUX77" s="120"/>
      <c r="FUY77" s="120"/>
      <c r="FUZ77" s="120"/>
      <c r="FVA77" s="120"/>
      <c r="FVB77" s="120"/>
      <c r="FVC77" s="120"/>
      <c r="FVD77" s="120"/>
      <c r="FVE77" s="120"/>
      <c r="FVF77" s="120"/>
      <c r="FVG77" s="120"/>
      <c r="FVH77" s="120"/>
      <c r="FVI77" s="120"/>
      <c r="FVJ77" s="120"/>
      <c r="FVK77" s="120"/>
      <c r="FVL77" s="120"/>
      <c r="FVM77" s="120"/>
      <c r="FVN77" s="120"/>
      <c r="FVO77" s="120"/>
      <c r="FVP77" s="120"/>
      <c r="FVQ77" s="120"/>
      <c r="FVR77" s="120"/>
      <c r="FVS77" s="120"/>
      <c r="FVT77" s="120"/>
      <c r="FVU77" s="120"/>
      <c r="FVV77" s="120"/>
      <c r="FVW77" s="120"/>
      <c r="FVX77" s="120"/>
      <c r="FVY77" s="120"/>
      <c r="FVZ77" s="120"/>
      <c r="FWA77" s="120"/>
      <c r="FWB77" s="120"/>
      <c r="FWC77" s="120"/>
      <c r="FWD77" s="120"/>
      <c r="FWE77" s="120"/>
      <c r="FWF77" s="120"/>
      <c r="FWG77" s="120"/>
      <c r="FWH77" s="120"/>
      <c r="FWI77" s="120"/>
      <c r="FWJ77" s="120"/>
      <c r="FWK77" s="120"/>
      <c r="FWL77" s="120"/>
      <c r="FWM77" s="120"/>
      <c r="FWN77" s="120"/>
      <c r="FWO77" s="120"/>
      <c r="FWP77" s="120"/>
      <c r="FWQ77" s="120"/>
      <c r="FWR77" s="120"/>
      <c r="FWS77" s="120"/>
      <c r="FWT77" s="120"/>
      <c r="FWU77" s="120"/>
      <c r="FWV77" s="120"/>
      <c r="FWW77" s="120"/>
      <c r="FWX77" s="120"/>
      <c r="FWY77" s="120"/>
      <c r="FWZ77" s="120"/>
      <c r="FXA77" s="120"/>
      <c r="FXB77" s="120"/>
      <c r="FXC77" s="120"/>
      <c r="FXD77" s="120"/>
      <c r="FXE77" s="120"/>
      <c r="FXF77" s="120"/>
      <c r="FXG77" s="120"/>
      <c r="FXH77" s="120"/>
      <c r="FXI77" s="120"/>
      <c r="FXJ77" s="120"/>
      <c r="FXK77" s="120"/>
      <c r="FXL77" s="120"/>
      <c r="FXM77" s="120"/>
      <c r="FXN77" s="120"/>
      <c r="FXO77" s="120"/>
      <c r="FXP77" s="120"/>
      <c r="FXQ77" s="120"/>
      <c r="FXR77" s="120"/>
      <c r="FXS77" s="120"/>
      <c r="FXT77" s="120"/>
      <c r="FXU77" s="120"/>
      <c r="FXV77" s="120"/>
      <c r="FXW77" s="120"/>
      <c r="FXX77" s="120"/>
      <c r="FXY77" s="120"/>
      <c r="FXZ77" s="120"/>
      <c r="FYA77" s="120"/>
      <c r="FYB77" s="120"/>
      <c r="FYC77" s="120"/>
      <c r="FYD77" s="120"/>
      <c r="FYE77" s="120"/>
      <c r="FYF77" s="120"/>
      <c r="FYG77" s="120"/>
      <c r="FYH77" s="120"/>
      <c r="FYI77" s="120"/>
      <c r="FYJ77" s="120"/>
      <c r="FYK77" s="120"/>
      <c r="FYL77" s="120"/>
      <c r="FYM77" s="120"/>
      <c r="FYN77" s="120"/>
      <c r="FYO77" s="120"/>
      <c r="FYP77" s="120"/>
      <c r="FYQ77" s="120"/>
      <c r="FYR77" s="120"/>
      <c r="FYS77" s="120"/>
      <c r="FYT77" s="120"/>
      <c r="FYU77" s="120"/>
      <c r="FYV77" s="120"/>
      <c r="FYW77" s="120"/>
      <c r="FYX77" s="120"/>
      <c r="FYY77" s="120"/>
      <c r="FYZ77" s="120"/>
      <c r="FZA77" s="120"/>
      <c r="FZB77" s="120"/>
      <c r="FZC77" s="120"/>
      <c r="FZD77" s="120"/>
      <c r="FZE77" s="120"/>
      <c r="FZF77" s="120"/>
      <c r="FZG77" s="120"/>
      <c r="FZH77" s="120"/>
      <c r="FZI77" s="120"/>
      <c r="FZJ77" s="120"/>
      <c r="FZK77" s="120"/>
      <c r="FZL77" s="120"/>
      <c r="FZM77" s="120"/>
      <c r="FZN77" s="120"/>
      <c r="FZO77" s="120"/>
      <c r="FZP77" s="120"/>
      <c r="FZQ77" s="120"/>
      <c r="FZR77" s="120"/>
      <c r="FZS77" s="120"/>
      <c r="FZT77" s="120"/>
      <c r="FZU77" s="120"/>
      <c r="FZV77" s="120"/>
      <c r="FZW77" s="120"/>
      <c r="FZX77" s="120"/>
      <c r="FZY77" s="120"/>
      <c r="FZZ77" s="120"/>
      <c r="GAA77" s="120"/>
      <c r="GAB77" s="120"/>
      <c r="GAC77" s="120"/>
      <c r="GAD77" s="120"/>
      <c r="GAE77" s="120"/>
      <c r="GAF77" s="120"/>
      <c r="GAG77" s="120"/>
      <c r="GAH77" s="120"/>
      <c r="GAI77" s="120"/>
      <c r="GAJ77" s="120"/>
      <c r="GAK77" s="120"/>
      <c r="GAL77" s="120"/>
      <c r="GAM77" s="120"/>
      <c r="GAN77" s="120"/>
      <c r="GAO77" s="120"/>
      <c r="GAP77" s="120"/>
      <c r="GAQ77" s="120"/>
      <c r="GAR77" s="120"/>
      <c r="GAS77" s="120"/>
      <c r="GAT77" s="120"/>
      <c r="GAU77" s="120"/>
      <c r="GAV77" s="120"/>
      <c r="GAW77" s="120"/>
      <c r="GAX77" s="120"/>
      <c r="GAY77" s="120"/>
      <c r="GAZ77" s="120"/>
      <c r="GBA77" s="120"/>
      <c r="GBB77" s="120"/>
      <c r="GBC77" s="120"/>
      <c r="GBD77" s="120"/>
      <c r="GBE77" s="120"/>
      <c r="GBF77" s="120"/>
      <c r="GBG77" s="120"/>
      <c r="GBH77" s="120"/>
      <c r="GBI77" s="120"/>
      <c r="GBJ77" s="120"/>
      <c r="GBK77" s="120"/>
      <c r="GBL77" s="120"/>
      <c r="GBM77" s="120"/>
      <c r="GBN77" s="120"/>
      <c r="GBO77" s="120"/>
      <c r="GBP77" s="120"/>
      <c r="GBQ77" s="120"/>
      <c r="GBR77" s="120"/>
      <c r="GBS77" s="120"/>
      <c r="GBT77" s="120"/>
      <c r="GBU77" s="120"/>
      <c r="GBV77" s="120"/>
      <c r="GBW77" s="120"/>
      <c r="GBX77" s="120"/>
      <c r="GBY77" s="120"/>
      <c r="GBZ77" s="120"/>
      <c r="GCA77" s="120"/>
      <c r="GCB77" s="120"/>
      <c r="GCC77" s="120"/>
      <c r="GCD77" s="120"/>
      <c r="GCE77" s="120"/>
      <c r="GCF77" s="120"/>
      <c r="GCG77" s="120"/>
      <c r="GCH77" s="120"/>
      <c r="GCI77" s="120"/>
      <c r="GCJ77" s="120"/>
      <c r="GCK77" s="120"/>
      <c r="GCL77" s="120"/>
      <c r="GCM77" s="120"/>
      <c r="GCN77" s="120"/>
      <c r="GCO77" s="120"/>
      <c r="GCP77" s="120"/>
      <c r="GCQ77" s="120"/>
      <c r="GCR77" s="120"/>
      <c r="GCS77" s="120"/>
      <c r="GCT77" s="120"/>
      <c r="GCU77" s="120"/>
      <c r="GCV77" s="120"/>
      <c r="GCW77" s="120"/>
      <c r="GCX77" s="120"/>
      <c r="GCY77" s="120"/>
      <c r="GCZ77" s="120"/>
      <c r="GDA77" s="120"/>
      <c r="GDB77" s="120"/>
      <c r="GDC77" s="120"/>
      <c r="GDD77" s="120"/>
      <c r="GDE77" s="120"/>
      <c r="GDF77" s="120"/>
      <c r="GDG77" s="120"/>
      <c r="GDH77" s="120"/>
      <c r="GDI77" s="120"/>
      <c r="GDJ77" s="120"/>
      <c r="GDK77" s="120"/>
      <c r="GDL77" s="120"/>
      <c r="GDM77" s="120"/>
      <c r="GDN77" s="120"/>
      <c r="GDO77" s="120"/>
      <c r="GDP77" s="120"/>
      <c r="GDQ77" s="120"/>
      <c r="GDR77" s="120"/>
      <c r="GDS77" s="120"/>
      <c r="GDT77" s="120"/>
      <c r="GDU77" s="120"/>
      <c r="GDV77" s="120"/>
      <c r="GDW77" s="120"/>
      <c r="GDX77" s="120"/>
      <c r="GDY77" s="120"/>
      <c r="GDZ77" s="120"/>
      <c r="GEA77" s="120"/>
      <c r="GEB77" s="120"/>
      <c r="GEC77" s="120"/>
      <c r="GED77" s="120"/>
      <c r="GEE77" s="120"/>
      <c r="GEF77" s="120"/>
      <c r="GEG77" s="120"/>
      <c r="GEH77" s="120"/>
      <c r="GEI77" s="120"/>
      <c r="GEJ77" s="120"/>
      <c r="GEK77" s="120"/>
      <c r="GEL77" s="120"/>
      <c r="GEM77" s="120"/>
      <c r="GEN77" s="120"/>
      <c r="GEO77" s="120"/>
      <c r="GEP77" s="120"/>
      <c r="GEQ77" s="120"/>
      <c r="GER77" s="120"/>
      <c r="GES77" s="120"/>
      <c r="GET77" s="120"/>
      <c r="GEU77" s="120"/>
      <c r="GEV77" s="120"/>
      <c r="GEW77" s="120"/>
      <c r="GEX77" s="120"/>
      <c r="GEY77" s="120"/>
      <c r="GEZ77" s="120"/>
      <c r="GFA77" s="120"/>
      <c r="GFB77" s="120"/>
      <c r="GFC77" s="120"/>
      <c r="GFD77" s="120"/>
      <c r="GFE77" s="120"/>
      <c r="GFF77" s="120"/>
      <c r="GFG77" s="120"/>
      <c r="GFH77" s="120"/>
      <c r="GFI77" s="120"/>
      <c r="GFJ77" s="120"/>
      <c r="GFK77" s="120"/>
      <c r="GFL77" s="120"/>
      <c r="GFM77" s="120"/>
      <c r="GFN77" s="120"/>
      <c r="GFO77" s="120"/>
      <c r="GFP77" s="120"/>
      <c r="GFQ77" s="120"/>
      <c r="GFR77" s="120"/>
      <c r="GFS77" s="120"/>
      <c r="GFT77" s="120"/>
      <c r="GFU77" s="120"/>
      <c r="GFV77" s="120"/>
      <c r="GFW77" s="120"/>
      <c r="GFX77" s="120"/>
      <c r="GFY77" s="120"/>
      <c r="GFZ77" s="120"/>
      <c r="GGA77" s="120"/>
      <c r="GGB77" s="120"/>
      <c r="GGC77" s="120"/>
      <c r="GGD77" s="120"/>
      <c r="GGE77" s="120"/>
      <c r="GGF77" s="120"/>
      <c r="GGG77" s="120"/>
      <c r="GGH77" s="120"/>
      <c r="GGI77" s="120"/>
      <c r="GGJ77" s="120"/>
      <c r="GGK77" s="120"/>
      <c r="GGL77" s="120"/>
      <c r="GGM77" s="120"/>
      <c r="GGN77" s="120"/>
      <c r="GGO77" s="120"/>
      <c r="GGP77" s="120"/>
      <c r="GGQ77" s="120"/>
      <c r="GGR77" s="120"/>
      <c r="GGS77" s="120"/>
      <c r="GGT77" s="120"/>
      <c r="GGU77" s="120"/>
      <c r="GGV77" s="120"/>
      <c r="GGW77" s="120"/>
      <c r="GGX77" s="120"/>
      <c r="GGY77" s="120"/>
      <c r="GGZ77" s="120"/>
      <c r="GHA77" s="120"/>
      <c r="GHB77" s="120"/>
      <c r="GHC77" s="120"/>
      <c r="GHD77" s="120"/>
      <c r="GHE77" s="120"/>
      <c r="GHF77" s="120"/>
      <c r="GHG77" s="120"/>
      <c r="GHH77" s="120"/>
      <c r="GHI77" s="120"/>
      <c r="GHJ77" s="120"/>
      <c r="GHK77" s="120"/>
      <c r="GHL77" s="120"/>
      <c r="GHM77" s="120"/>
      <c r="GHN77" s="120"/>
      <c r="GHO77" s="120"/>
      <c r="GHP77" s="120"/>
      <c r="GHQ77" s="120"/>
      <c r="GHR77" s="120"/>
      <c r="GHS77" s="120"/>
      <c r="GHT77" s="120"/>
      <c r="GHU77" s="120"/>
      <c r="GHV77" s="120"/>
      <c r="GHW77" s="120"/>
      <c r="GHX77" s="120"/>
      <c r="GHY77" s="120"/>
      <c r="GHZ77" s="120"/>
      <c r="GIA77" s="120"/>
      <c r="GIB77" s="120"/>
      <c r="GIC77" s="120"/>
      <c r="GID77" s="120"/>
      <c r="GIE77" s="120"/>
      <c r="GIF77" s="120"/>
      <c r="GIG77" s="120"/>
      <c r="GIH77" s="120"/>
      <c r="GII77" s="120"/>
      <c r="GIJ77" s="120"/>
      <c r="GIK77" s="120"/>
      <c r="GIL77" s="120"/>
      <c r="GIM77" s="120"/>
      <c r="GIN77" s="120"/>
      <c r="GIO77" s="120"/>
      <c r="GIP77" s="120"/>
      <c r="GIQ77" s="120"/>
      <c r="GIR77" s="120"/>
      <c r="GIS77" s="120"/>
      <c r="GIT77" s="120"/>
      <c r="GIU77" s="120"/>
      <c r="GIV77" s="120"/>
      <c r="GIW77" s="120"/>
      <c r="GIX77" s="120"/>
      <c r="GIY77" s="120"/>
      <c r="GIZ77" s="120"/>
      <c r="GJA77" s="120"/>
      <c r="GJB77" s="120"/>
      <c r="GJC77" s="120"/>
      <c r="GJD77" s="120"/>
      <c r="GJE77" s="120"/>
      <c r="GJF77" s="120"/>
      <c r="GJG77" s="120"/>
      <c r="GJH77" s="120"/>
      <c r="GJI77" s="120"/>
      <c r="GJJ77" s="120"/>
      <c r="GJK77" s="120"/>
      <c r="GJL77" s="120"/>
      <c r="GJM77" s="120"/>
      <c r="GJN77" s="120"/>
      <c r="GJO77" s="120"/>
      <c r="GJP77" s="120"/>
      <c r="GJQ77" s="120"/>
      <c r="GJR77" s="120"/>
      <c r="GJS77" s="120"/>
      <c r="GJT77" s="120"/>
      <c r="GJU77" s="120"/>
      <c r="GJV77" s="120"/>
      <c r="GJW77" s="120"/>
      <c r="GJX77" s="120"/>
      <c r="GJY77" s="120"/>
      <c r="GJZ77" s="120"/>
      <c r="GKA77" s="120"/>
      <c r="GKB77" s="120"/>
      <c r="GKC77" s="120"/>
      <c r="GKD77" s="120"/>
      <c r="GKE77" s="120"/>
      <c r="GKF77" s="120"/>
      <c r="GKG77" s="120"/>
      <c r="GKH77" s="120"/>
      <c r="GKI77" s="120"/>
      <c r="GKJ77" s="120"/>
      <c r="GKK77" s="120"/>
      <c r="GKL77" s="120"/>
      <c r="GKM77" s="120"/>
      <c r="GKN77" s="120"/>
      <c r="GKO77" s="120"/>
      <c r="GKP77" s="120"/>
      <c r="GKQ77" s="120"/>
      <c r="GKR77" s="120"/>
      <c r="GKS77" s="120"/>
      <c r="GKT77" s="120"/>
      <c r="GKU77" s="120"/>
      <c r="GKV77" s="120"/>
      <c r="GKW77" s="120"/>
      <c r="GKX77" s="120"/>
      <c r="GKY77" s="120"/>
      <c r="GKZ77" s="120"/>
      <c r="GLA77" s="120"/>
      <c r="GLB77" s="120"/>
      <c r="GLC77" s="120"/>
      <c r="GLD77" s="120"/>
      <c r="GLE77" s="120"/>
      <c r="GLF77" s="120"/>
      <c r="GLG77" s="120"/>
      <c r="GLH77" s="120"/>
      <c r="GLI77" s="120"/>
      <c r="GLJ77" s="120"/>
      <c r="GLK77" s="120"/>
      <c r="GLL77" s="120"/>
      <c r="GLM77" s="120"/>
      <c r="GLN77" s="120"/>
      <c r="GLO77" s="120"/>
      <c r="GLP77" s="120"/>
      <c r="GLQ77" s="120"/>
      <c r="GLR77" s="120"/>
      <c r="GLS77" s="120"/>
      <c r="GLT77" s="120"/>
      <c r="GLU77" s="120"/>
      <c r="GLV77" s="120"/>
      <c r="GLW77" s="120"/>
      <c r="GLX77" s="120"/>
      <c r="GLY77" s="120"/>
      <c r="GLZ77" s="120"/>
      <c r="GMA77" s="120"/>
      <c r="GMB77" s="120"/>
      <c r="GMC77" s="120"/>
      <c r="GMD77" s="120"/>
      <c r="GME77" s="120"/>
      <c r="GMF77" s="120"/>
      <c r="GMG77" s="120"/>
      <c r="GMH77" s="120"/>
      <c r="GMI77" s="120"/>
      <c r="GMJ77" s="120"/>
      <c r="GMK77" s="120"/>
      <c r="GML77" s="120"/>
      <c r="GMM77" s="120"/>
      <c r="GMN77" s="120"/>
      <c r="GMO77" s="120"/>
      <c r="GMP77" s="120"/>
      <c r="GMQ77" s="120"/>
      <c r="GMR77" s="120"/>
      <c r="GMS77" s="120"/>
      <c r="GMT77" s="120"/>
      <c r="GMU77" s="120"/>
      <c r="GMV77" s="120"/>
      <c r="GMW77" s="120"/>
      <c r="GMX77" s="120"/>
      <c r="GMY77" s="120"/>
      <c r="GMZ77" s="120"/>
      <c r="GNA77" s="120"/>
      <c r="GNB77" s="120"/>
      <c r="GNC77" s="120"/>
      <c r="GND77" s="120"/>
      <c r="GNE77" s="120"/>
      <c r="GNF77" s="120"/>
      <c r="GNG77" s="120"/>
      <c r="GNH77" s="120"/>
      <c r="GNI77" s="120"/>
      <c r="GNJ77" s="120"/>
      <c r="GNK77" s="120"/>
      <c r="GNL77" s="120"/>
      <c r="GNM77" s="120"/>
      <c r="GNN77" s="120"/>
      <c r="GNO77" s="120"/>
      <c r="GNP77" s="120"/>
      <c r="GNQ77" s="120"/>
      <c r="GNR77" s="120"/>
      <c r="GNS77" s="120"/>
      <c r="GNT77" s="120"/>
      <c r="GNU77" s="120"/>
      <c r="GNV77" s="120"/>
      <c r="GNW77" s="120"/>
      <c r="GNX77" s="120"/>
      <c r="GNY77" s="120"/>
      <c r="GNZ77" s="120"/>
      <c r="GOA77" s="120"/>
      <c r="GOB77" s="120"/>
      <c r="GOC77" s="120"/>
      <c r="GOD77" s="120"/>
      <c r="GOE77" s="120"/>
      <c r="GOF77" s="120"/>
      <c r="GOG77" s="120"/>
      <c r="GOH77" s="120"/>
      <c r="GOI77" s="120"/>
      <c r="GOJ77" s="120"/>
      <c r="GOK77" s="120"/>
      <c r="GOL77" s="120"/>
      <c r="GOM77" s="120"/>
      <c r="GON77" s="120"/>
      <c r="GOO77" s="120"/>
      <c r="GOP77" s="120"/>
      <c r="GOQ77" s="120"/>
      <c r="GOR77" s="120"/>
      <c r="GOS77" s="120"/>
      <c r="GOT77" s="120"/>
      <c r="GOU77" s="120"/>
      <c r="GOV77" s="120"/>
      <c r="GOW77" s="120"/>
      <c r="GOX77" s="120"/>
      <c r="GOY77" s="120"/>
      <c r="GOZ77" s="120"/>
      <c r="GPA77" s="120"/>
      <c r="GPB77" s="120"/>
      <c r="GPC77" s="120"/>
      <c r="GPD77" s="120"/>
      <c r="GPE77" s="120"/>
      <c r="GPF77" s="120"/>
      <c r="GPG77" s="120"/>
      <c r="GPH77" s="120"/>
      <c r="GPI77" s="120"/>
      <c r="GPJ77" s="120"/>
      <c r="GPK77" s="120"/>
      <c r="GPL77" s="120"/>
      <c r="GPM77" s="120"/>
      <c r="GPN77" s="120"/>
      <c r="GPO77" s="120"/>
      <c r="GPP77" s="120"/>
      <c r="GPQ77" s="120"/>
      <c r="GPR77" s="120"/>
      <c r="GPS77" s="120"/>
      <c r="GPT77" s="120"/>
      <c r="GPU77" s="120"/>
      <c r="GPV77" s="120"/>
      <c r="GPW77" s="120"/>
      <c r="GPX77" s="120"/>
      <c r="GPY77" s="120"/>
      <c r="GPZ77" s="120"/>
      <c r="GQA77" s="120"/>
      <c r="GQB77" s="120"/>
      <c r="GQC77" s="120"/>
      <c r="GQD77" s="120"/>
      <c r="GQE77" s="120"/>
      <c r="GQF77" s="120"/>
      <c r="GQG77" s="120"/>
      <c r="GQH77" s="120"/>
      <c r="GQI77" s="120"/>
      <c r="GQJ77" s="120"/>
      <c r="GQK77" s="120"/>
      <c r="GQL77" s="120"/>
      <c r="GQM77" s="120"/>
      <c r="GQN77" s="120"/>
      <c r="GQO77" s="120"/>
      <c r="GQP77" s="120"/>
      <c r="GQQ77" s="120"/>
      <c r="GQR77" s="120"/>
      <c r="GQS77" s="120"/>
      <c r="GQT77" s="120"/>
      <c r="GQU77" s="120"/>
      <c r="GQV77" s="120"/>
      <c r="GQW77" s="120"/>
      <c r="GQX77" s="120"/>
      <c r="GQY77" s="120"/>
      <c r="GQZ77" s="120"/>
      <c r="GRA77" s="120"/>
      <c r="GRB77" s="120"/>
      <c r="GRC77" s="120"/>
      <c r="GRD77" s="120"/>
      <c r="GRE77" s="120"/>
      <c r="GRF77" s="120"/>
      <c r="GRG77" s="120"/>
      <c r="GRH77" s="120"/>
      <c r="GRI77" s="120"/>
      <c r="GRJ77" s="120"/>
      <c r="GRK77" s="120"/>
      <c r="GRL77" s="120"/>
      <c r="GRM77" s="120"/>
      <c r="GRN77" s="120"/>
      <c r="GRO77" s="120"/>
      <c r="GRP77" s="120"/>
      <c r="GRQ77" s="120"/>
      <c r="GRR77" s="120"/>
      <c r="GRS77" s="120"/>
      <c r="GRT77" s="120"/>
      <c r="GRU77" s="120"/>
      <c r="GRV77" s="120"/>
      <c r="GRW77" s="120"/>
      <c r="GRX77" s="120"/>
      <c r="GRY77" s="120"/>
      <c r="GRZ77" s="120"/>
      <c r="GSA77" s="120"/>
      <c r="GSB77" s="120"/>
      <c r="GSC77" s="120"/>
      <c r="GSD77" s="120"/>
      <c r="GSE77" s="120"/>
      <c r="GSF77" s="120"/>
      <c r="GSG77" s="120"/>
      <c r="GSH77" s="120"/>
      <c r="GSI77" s="120"/>
      <c r="GSJ77" s="120"/>
      <c r="GSK77" s="120"/>
      <c r="GSL77" s="120"/>
      <c r="GSM77" s="120"/>
      <c r="GSN77" s="120"/>
      <c r="GSO77" s="120"/>
      <c r="GSP77" s="120"/>
      <c r="GSQ77" s="120"/>
      <c r="GSR77" s="120"/>
      <c r="GSS77" s="120"/>
      <c r="GST77" s="120"/>
      <c r="GSU77" s="120"/>
      <c r="GSV77" s="120"/>
      <c r="GSW77" s="120"/>
      <c r="GSX77" s="120"/>
      <c r="GSY77" s="120"/>
      <c r="GSZ77" s="120"/>
      <c r="GTA77" s="120"/>
      <c r="GTB77" s="120"/>
      <c r="GTC77" s="120"/>
      <c r="GTD77" s="120"/>
      <c r="GTE77" s="120"/>
      <c r="GTF77" s="120"/>
      <c r="GTG77" s="120"/>
      <c r="GTH77" s="120"/>
      <c r="GTI77" s="120"/>
      <c r="GTJ77" s="120"/>
      <c r="GTK77" s="120"/>
      <c r="GTL77" s="120"/>
      <c r="GTM77" s="120"/>
      <c r="GTN77" s="120"/>
      <c r="GTO77" s="120"/>
      <c r="GTP77" s="120"/>
      <c r="GTQ77" s="120"/>
      <c r="GTR77" s="120"/>
      <c r="GTS77" s="120"/>
      <c r="GTT77" s="120"/>
      <c r="GTU77" s="120"/>
      <c r="GTV77" s="120"/>
      <c r="GTW77" s="120"/>
      <c r="GTX77" s="120"/>
      <c r="GTY77" s="120"/>
      <c r="GTZ77" s="120"/>
      <c r="GUA77" s="120"/>
      <c r="GUB77" s="120"/>
      <c r="GUC77" s="120"/>
      <c r="GUD77" s="120"/>
      <c r="GUE77" s="120"/>
      <c r="GUF77" s="120"/>
      <c r="GUG77" s="120"/>
      <c r="GUH77" s="120"/>
      <c r="GUI77" s="120"/>
      <c r="GUJ77" s="120"/>
      <c r="GUK77" s="120"/>
      <c r="GUL77" s="120"/>
      <c r="GUM77" s="120"/>
      <c r="GUN77" s="120"/>
      <c r="GUO77" s="120"/>
      <c r="GUP77" s="120"/>
      <c r="GUQ77" s="120"/>
      <c r="GUR77" s="120"/>
      <c r="GUS77" s="120"/>
      <c r="GUT77" s="120"/>
      <c r="GUU77" s="120"/>
      <c r="GUV77" s="120"/>
      <c r="GUW77" s="120"/>
      <c r="GUX77" s="120"/>
      <c r="GUY77" s="120"/>
      <c r="GUZ77" s="120"/>
      <c r="GVA77" s="120"/>
      <c r="GVB77" s="120"/>
      <c r="GVC77" s="120"/>
      <c r="GVD77" s="120"/>
      <c r="GVE77" s="120"/>
      <c r="GVF77" s="120"/>
      <c r="GVG77" s="120"/>
      <c r="GVH77" s="120"/>
      <c r="GVI77" s="120"/>
      <c r="GVJ77" s="120"/>
      <c r="GVK77" s="120"/>
      <c r="GVL77" s="120"/>
      <c r="GVM77" s="120"/>
      <c r="GVN77" s="120"/>
      <c r="GVO77" s="120"/>
      <c r="GVP77" s="120"/>
      <c r="GVQ77" s="120"/>
      <c r="GVR77" s="120"/>
      <c r="GVS77" s="120"/>
      <c r="GVT77" s="120"/>
      <c r="GVU77" s="120"/>
      <c r="GVV77" s="120"/>
      <c r="GVW77" s="120"/>
      <c r="GVX77" s="120"/>
      <c r="GVY77" s="120"/>
      <c r="GVZ77" s="120"/>
      <c r="GWA77" s="120"/>
      <c r="GWB77" s="120"/>
      <c r="GWC77" s="120"/>
      <c r="GWD77" s="120"/>
      <c r="GWE77" s="120"/>
      <c r="GWF77" s="120"/>
      <c r="GWG77" s="120"/>
      <c r="GWH77" s="120"/>
      <c r="GWI77" s="120"/>
      <c r="GWJ77" s="120"/>
      <c r="GWK77" s="120"/>
      <c r="GWL77" s="120"/>
      <c r="GWM77" s="120"/>
      <c r="GWN77" s="120"/>
      <c r="GWO77" s="120"/>
      <c r="GWP77" s="120"/>
      <c r="GWQ77" s="120"/>
      <c r="GWR77" s="120"/>
      <c r="GWS77" s="120"/>
      <c r="GWT77" s="120"/>
      <c r="GWU77" s="120"/>
      <c r="GWV77" s="120"/>
      <c r="GWW77" s="120"/>
      <c r="GWX77" s="120"/>
      <c r="GWY77" s="120"/>
      <c r="GWZ77" s="120"/>
      <c r="GXA77" s="120"/>
      <c r="GXB77" s="120"/>
      <c r="GXC77" s="120"/>
      <c r="GXD77" s="120"/>
      <c r="GXE77" s="120"/>
      <c r="GXF77" s="120"/>
      <c r="GXG77" s="120"/>
      <c r="GXH77" s="120"/>
      <c r="GXI77" s="120"/>
      <c r="GXJ77" s="120"/>
      <c r="GXK77" s="120"/>
      <c r="GXL77" s="120"/>
      <c r="GXM77" s="120"/>
      <c r="GXN77" s="120"/>
      <c r="GXO77" s="120"/>
      <c r="GXP77" s="120"/>
      <c r="GXQ77" s="120"/>
      <c r="GXR77" s="120"/>
      <c r="GXS77" s="120"/>
      <c r="GXT77" s="120"/>
      <c r="GXU77" s="120"/>
      <c r="GXV77" s="120"/>
      <c r="GXW77" s="120"/>
      <c r="GXX77" s="120"/>
      <c r="GXY77" s="120"/>
      <c r="GXZ77" s="120"/>
      <c r="GYA77" s="120"/>
      <c r="GYB77" s="120"/>
      <c r="GYC77" s="120"/>
      <c r="GYD77" s="120"/>
      <c r="GYE77" s="120"/>
      <c r="GYF77" s="120"/>
      <c r="GYG77" s="120"/>
      <c r="GYH77" s="120"/>
      <c r="GYI77" s="120"/>
      <c r="GYJ77" s="120"/>
      <c r="GYK77" s="120"/>
      <c r="GYL77" s="120"/>
      <c r="GYM77" s="120"/>
      <c r="GYN77" s="120"/>
      <c r="GYO77" s="120"/>
      <c r="GYP77" s="120"/>
      <c r="GYQ77" s="120"/>
      <c r="GYR77" s="120"/>
      <c r="GYS77" s="120"/>
      <c r="GYT77" s="120"/>
      <c r="GYU77" s="120"/>
      <c r="GYV77" s="120"/>
      <c r="GYW77" s="120"/>
      <c r="GYX77" s="120"/>
      <c r="GYY77" s="120"/>
      <c r="GYZ77" s="120"/>
      <c r="GZA77" s="120"/>
      <c r="GZB77" s="120"/>
      <c r="GZC77" s="120"/>
      <c r="GZD77" s="120"/>
      <c r="GZE77" s="120"/>
      <c r="GZF77" s="120"/>
      <c r="GZG77" s="120"/>
      <c r="GZH77" s="120"/>
      <c r="GZI77" s="120"/>
      <c r="GZJ77" s="120"/>
      <c r="GZK77" s="120"/>
      <c r="GZL77" s="120"/>
      <c r="GZM77" s="120"/>
      <c r="GZN77" s="120"/>
      <c r="GZO77" s="120"/>
      <c r="GZP77" s="120"/>
      <c r="GZQ77" s="120"/>
      <c r="GZR77" s="120"/>
      <c r="GZS77" s="120"/>
      <c r="GZT77" s="120"/>
      <c r="GZU77" s="120"/>
      <c r="GZV77" s="120"/>
      <c r="GZW77" s="120"/>
      <c r="GZX77" s="120"/>
      <c r="GZY77" s="120"/>
      <c r="GZZ77" s="120"/>
      <c r="HAA77" s="120"/>
      <c r="HAB77" s="120"/>
      <c r="HAC77" s="120"/>
      <c r="HAD77" s="120"/>
      <c r="HAE77" s="120"/>
      <c r="HAF77" s="120"/>
      <c r="HAG77" s="120"/>
      <c r="HAH77" s="120"/>
      <c r="HAI77" s="120"/>
      <c r="HAJ77" s="120"/>
      <c r="HAK77" s="120"/>
      <c r="HAL77" s="120"/>
      <c r="HAM77" s="120"/>
      <c r="HAN77" s="120"/>
      <c r="HAO77" s="120"/>
      <c r="HAP77" s="120"/>
      <c r="HAQ77" s="120"/>
      <c r="HAR77" s="120"/>
      <c r="HAS77" s="120"/>
      <c r="HAT77" s="120"/>
      <c r="HAU77" s="120"/>
      <c r="HAV77" s="120"/>
      <c r="HAW77" s="120"/>
      <c r="HAX77" s="120"/>
      <c r="HAY77" s="120"/>
      <c r="HAZ77" s="120"/>
      <c r="HBA77" s="120"/>
      <c r="HBB77" s="120"/>
      <c r="HBC77" s="120"/>
      <c r="HBD77" s="120"/>
      <c r="HBE77" s="120"/>
      <c r="HBF77" s="120"/>
      <c r="HBG77" s="120"/>
      <c r="HBH77" s="120"/>
      <c r="HBI77" s="120"/>
      <c r="HBJ77" s="120"/>
      <c r="HBK77" s="120"/>
      <c r="HBL77" s="120"/>
      <c r="HBM77" s="120"/>
      <c r="HBN77" s="120"/>
      <c r="HBO77" s="120"/>
      <c r="HBP77" s="120"/>
      <c r="HBQ77" s="120"/>
      <c r="HBR77" s="120"/>
      <c r="HBS77" s="120"/>
      <c r="HBT77" s="120"/>
      <c r="HBU77" s="120"/>
      <c r="HBV77" s="120"/>
      <c r="HBW77" s="120"/>
      <c r="HBX77" s="120"/>
      <c r="HBY77" s="120"/>
      <c r="HBZ77" s="120"/>
      <c r="HCA77" s="120"/>
      <c r="HCB77" s="120"/>
      <c r="HCC77" s="120"/>
      <c r="HCD77" s="120"/>
      <c r="HCE77" s="120"/>
      <c r="HCF77" s="120"/>
      <c r="HCG77" s="120"/>
      <c r="HCH77" s="120"/>
      <c r="HCI77" s="120"/>
      <c r="HCJ77" s="120"/>
      <c r="HCK77" s="120"/>
      <c r="HCL77" s="120"/>
      <c r="HCM77" s="120"/>
      <c r="HCN77" s="120"/>
      <c r="HCO77" s="120"/>
      <c r="HCP77" s="120"/>
      <c r="HCQ77" s="120"/>
      <c r="HCR77" s="120"/>
      <c r="HCS77" s="120"/>
      <c r="HCT77" s="120"/>
      <c r="HCU77" s="120"/>
      <c r="HCV77" s="120"/>
      <c r="HCW77" s="120"/>
      <c r="HCX77" s="120"/>
      <c r="HCY77" s="120"/>
      <c r="HCZ77" s="120"/>
      <c r="HDA77" s="120"/>
      <c r="HDB77" s="120"/>
      <c r="HDC77" s="120"/>
      <c r="HDD77" s="120"/>
      <c r="HDE77" s="120"/>
      <c r="HDF77" s="120"/>
      <c r="HDG77" s="120"/>
      <c r="HDH77" s="120"/>
      <c r="HDI77" s="120"/>
      <c r="HDJ77" s="120"/>
      <c r="HDK77" s="120"/>
      <c r="HDL77" s="120"/>
      <c r="HDM77" s="120"/>
      <c r="HDN77" s="120"/>
      <c r="HDO77" s="120"/>
      <c r="HDP77" s="120"/>
      <c r="HDQ77" s="120"/>
      <c r="HDR77" s="120"/>
      <c r="HDS77" s="120"/>
      <c r="HDT77" s="120"/>
      <c r="HDU77" s="120"/>
      <c r="HDV77" s="120"/>
      <c r="HDW77" s="120"/>
      <c r="HDX77" s="120"/>
      <c r="HDY77" s="120"/>
      <c r="HDZ77" s="120"/>
      <c r="HEA77" s="120"/>
      <c r="HEB77" s="120"/>
      <c r="HEC77" s="120"/>
      <c r="HED77" s="120"/>
      <c r="HEE77" s="120"/>
      <c r="HEF77" s="120"/>
      <c r="HEG77" s="120"/>
      <c r="HEH77" s="120"/>
      <c r="HEI77" s="120"/>
      <c r="HEJ77" s="120"/>
      <c r="HEK77" s="120"/>
      <c r="HEL77" s="120"/>
      <c r="HEM77" s="120"/>
      <c r="HEN77" s="120"/>
      <c r="HEO77" s="120"/>
      <c r="HEP77" s="120"/>
      <c r="HEQ77" s="120"/>
      <c r="HER77" s="120"/>
      <c r="HES77" s="120"/>
      <c r="HET77" s="120"/>
      <c r="HEU77" s="120"/>
      <c r="HEV77" s="120"/>
      <c r="HEW77" s="120"/>
      <c r="HEX77" s="120"/>
      <c r="HEY77" s="120"/>
      <c r="HEZ77" s="120"/>
      <c r="HFA77" s="120"/>
      <c r="HFB77" s="120"/>
      <c r="HFC77" s="120"/>
      <c r="HFD77" s="120"/>
      <c r="HFE77" s="120"/>
      <c r="HFF77" s="120"/>
      <c r="HFG77" s="120"/>
      <c r="HFH77" s="120"/>
      <c r="HFI77" s="120"/>
      <c r="HFJ77" s="120"/>
      <c r="HFK77" s="120"/>
      <c r="HFL77" s="120"/>
      <c r="HFM77" s="120"/>
      <c r="HFN77" s="120"/>
      <c r="HFO77" s="120"/>
      <c r="HFP77" s="120"/>
      <c r="HFQ77" s="120"/>
      <c r="HFR77" s="120"/>
      <c r="HFS77" s="120"/>
      <c r="HFT77" s="120"/>
      <c r="HFU77" s="120"/>
      <c r="HFV77" s="120"/>
      <c r="HFW77" s="120"/>
      <c r="HFX77" s="120"/>
      <c r="HFY77" s="120"/>
      <c r="HFZ77" s="120"/>
      <c r="HGA77" s="120"/>
      <c r="HGB77" s="120"/>
      <c r="HGC77" s="120"/>
      <c r="HGD77" s="120"/>
      <c r="HGE77" s="120"/>
      <c r="HGF77" s="120"/>
      <c r="HGG77" s="120"/>
      <c r="HGH77" s="120"/>
      <c r="HGI77" s="120"/>
      <c r="HGJ77" s="120"/>
      <c r="HGK77" s="120"/>
      <c r="HGL77" s="120"/>
      <c r="HGM77" s="120"/>
      <c r="HGN77" s="120"/>
      <c r="HGO77" s="120"/>
      <c r="HGP77" s="120"/>
      <c r="HGQ77" s="120"/>
      <c r="HGR77" s="120"/>
      <c r="HGS77" s="120"/>
      <c r="HGT77" s="120"/>
      <c r="HGU77" s="120"/>
      <c r="HGV77" s="120"/>
      <c r="HGW77" s="120"/>
      <c r="HGX77" s="120"/>
      <c r="HGY77" s="120"/>
      <c r="HGZ77" s="120"/>
      <c r="HHA77" s="120"/>
      <c r="HHB77" s="120"/>
      <c r="HHC77" s="120"/>
      <c r="HHD77" s="120"/>
      <c r="HHE77" s="120"/>
      <c r="HHF77" s="120"/>
      <c r="HHG77" s="120"/>
      <c r="HHH77" s="120"/>
      <c r="HHI77" s="120"/>
      <c r="HHJ77" s="120"/>
      <c r="HHK77" s="120"/>
      <c r="HHL77" s="120"/>
      <c r="HHM77" s="120"/>
      <c r="HHN77" s="120"/>
      <c r="HHO77" s="120"/>
      <c r="HHP77" s="120"/>
      <c r="HHQ77" s="120"/>
      <c r="HHR77" s="120"/>
      <c r="HHS77" s="120"/>
      <c r="HHT77" s="120"/>
      <c r="HHU77" s="120"/>
      <c r="HHV77" s="120"/>
      <c r="HHW77" s="120"/>
      <c r="HHX77" s="120"/>
      <c r="HHY77" s="120"/>
      <c r="HHZ77" s="120"/>
      <c r="HIA77" s="120"/>
      <c r="HIB77" s="120"/>
      <c r="HIC77" s="120"/>
      <c r="HID77" s="120"/>
      <c r="HIE77" s="120"/>
      <c r="HIF77" s="120"/>
      <c r="HIG77" s="120"/>
      <c r="HIH77" s="120"/>
      <c r="HII77" s="120"/>
      <c r="HIJ77" s="120"/>
      <c r="HIK77" s="120"/>
      <c r="HIL77" s="120"/>
      <c r="HIM77" s="120"/>
      <c r="HIN77" s="120"/>
      <c r="HIO77" s="120"/>
      <c r="HIP77" s="120"/>
      <c r="HIQ77" s="120"/>
      <c r="HIR77" s="120"/>
      <c r="HIS77" s="120"/>
      <c r="HIT77" s="120"/>
      <c r="HIU77" s="120"/>
      <c r="HIV77" s="120"/>
      <c r="HIW77" s="120"/>
      <c r="HIX77" s="120"/>
      <c r="HIY77" s="120"/>
      <c r="HIZ77" s="120"/>
      <c r="HJA77" s="120"/>
      <c r="HJB77" s="120"/>
      <c r="HJC77" s="120"/>
      <c r="HJD77" s="120"/>
      <c r="HJE77" s="120"/>
      <c r="HJF77" s="120"/>
      <c r="HJG77" s="120"/>
      <c r="HJH77" s="120"/>
      <c r="HJI77" s="120"/>
      <c r="HJJ77" s="120"/>
      <c r="HJK77" s="120"/>
      <c r="HJL77" s="120"/>
      <c r="HJM77" s="120"/>
      <c r="HJN77" s="120"/>
      <c r="HJO77" s="120"/>
      <c r="HJP77" s="120"/>
      <c r="HJQ77" s="120"/>
      <c r="HJR77" s="120"/>
      <c r="HJS77" s="120"/>
      <c r="HJT77" s="120"/>
      <c r="HJU77" s="120"/>
      <c r="HJV77" s="120"/>
      <c r="HJW77" s="120"/>
      <c r="HJX77" s="120"/>
      <c r="HJY77" s="120"/>
      <c r="HJZ77" s="120"/>
      <c r="HKA77" s="120"/>
      <c r="HKB77" s="120"/>
      <c r="HKC77" s="120"/>
      <c r="HKD77" s="120"/>
      <c r="HKE77" s="120"/>
      <c r="HKF77" s="120"/>
      <c r="HKG77" s="120"/>
      <c r="HKH77" s="120"/>
      <c r="HKI77" s="120"/>
      <c r="HKJ77" s="120"/>
      <c r="HKK77" s="120"/>
      <c r="HKL77" s="120"/>
      <c r="HKM77" s="120"/>
      <c r="HKN77" s="120"/>
      <c r="HKO77" s="120"/>
      <c r="HKP77" s="120"/>
      <c r="HKQ77" s="120"/>
      <c r="HKR77" s="120"/>
      <c r="HKS77" s="120"/>
      <c r="HKT77" s="120"/>
      <c r="HKU77" s="120"/>
      <c r="HKV77" s="120"/>
      <c r="HKW77" s="120"/>
      <c r="HKX77" s="120"/>
      <c r="HKY77" s="120"/>
      <c r="HKZ77" s="120"/>
      <c r="HLA77" s="120"/>
      <c r="HLB77" s="120"/>
      <c r="HLC77" s="120"/>
      <c r="HLD77" s="120"/>
      <c r="HLE77" s="120"/>
      <c r="HLF77" s="120"/>
      <c r="HLG77" s="120"/>
      <c r="HLH77" s="120"/>
      <c r="HLI77" s="120"/>
      <c r="HLJ77" s="120"/>
      <c r="HLK77" s="120"/>
      <c r="HLL77" s="120"/>
      <c r="HLM77" s="120"/>
      <c r="HLN77" s="120"/>
      <c r="HLO77" s="120"/>
      <c r="HLP77" s="120"/>
      <c r="HLQ77" s="120"/>
      <c r="HLR77" s="120"/>
      <c r="HLS77" s="120"/>
      <c r="HLT77" s="120"/>
      <c r="HLU77" s="120"/>
      <c r="HLV77" s="120"/>
      <c r="HLW77" s="120"/>
      <c r="HLX77" s="120"/>
      <c r="HLY77" s="120"/>
      <c r="HLZ77" s="120"/>
      <c r="HMA77" s="120"/>
      <c r="HMB77" s="120"/>
      <c r="HMC77" s="120"/>
      <c r="HMD77" s="120"/>
      <c r="HME77" s="120"/>
      <c r="HMF77" s="120"/>
      <c r="HMG77" s="120"/>
      <c r="HMH77" s="120"/>
      <c r="HMI77" s="120"/>
      <c r="HMJ77" s="120"/>
      <c r="HMK77" s="120"/>
      <c r="HML77" s="120"/>
      <c r="HMM77" s="120"/>
      <c r="HMN77" s="120"/>
      <c r="HMO77" s="120"/>
      <c r="HMP77" s="120"/>
      <c r="HMQ77" s="120"/>
      <c r="HMR77" s="120"/>
      <c r="HMS77" s="120"/>
      <c r="HMT77" s="120"/>
      <c r="HMU77" s="120"/>
      <c r="HMV77" s="120"/>
      <c r="HMW77" s="120"/>
      <c r="HMX77" s="120"/>
      <c r="HMY77" s="120"/>
      <c r="HMZ77" s="120"/>
      <c r="HNA77" s="120"/>
      <c r="HNB77" s="120"/>
      <c r="HNC77" s="120"/>
      <c r="HND77" s="120"/>
      <c r="HNE77" s="120"/>
      <c r="HNF77" s="120"/>
      <c r="HNG77" s="120"/>
      <c r="HNH77" s="120"/>
      <c r="HNI77" s="120"/>
      <c r="HNJ77" s="120"/>
      <c r="HNK77" s="120"/>
      <c r="HNL77" s="120"/>
      <c r="HNM77" s="120"/>
      <c r="HNN77" s="120"/>
      <c r="HNO77" s="120"/>
      <c r="HNP77" s="120"/>
      <c r="HNQ77" s="120"/>
      <c r="HNR77" s="120"/>
      <c r="HNS77" s="120"/>
      <c r="HNT77" s="120"/>
      <c r="HNU77" s="120"/>
      <c r="HNV77" s="120"/>
      <c r="HNW77" s="120"/>
      <c r="HNX77" s="120"/>
      <c r="HNY77" s="120"/>
      <c r="HNZ77" s="120"/>
      <c r="HOA77" s="120"/>
      <c r="HOB77" s="120"/>
      <c r="HOC77" s="120"/>
      <c r="HOD77" s="120"/>
      <c r="HOE77" s="120"/>
      <c r="HOF77" s="120"/>
      <c r="HOG77" s="120"/>
      <c r="HOH77" s="120"/>
      <c r="HOI77" s="120"/>
      <c r="HOJ77" s="120"/>
      <c r="HOK77" s="120"/>
      <c r="HOL77" s="120"/>
      <c r="HOM77" s="120"/>
      <c r="HON77" s="120"/>
      <c r="HOO77" s="120"/>
      <c r="HOP77" s="120"/>
      <c r="HOQ77" s="120"/>
      <c r="HOR77" s="120"/>
      <c r="HOS77" s="120"/>
      <c r="HOT77" s="120"/>
      <c r="HOU77" s="120"/>
      <c r="HOV77" s="120"/>
      <c r="HOW77" s="120"/>
      <c r="HOX77" s="120"/>
      <c r="HOY77" s="120"/>
      <c r="HOZ77" s="120"/>
      <c r="HPA77" s="120"/>
      <c r="HPB77" s="120"/>
      <c r="HPC77" s="120"/>
      <c r="HPD77" s="120"/>
      <c r="HPE77" s="120"/>
      <c r="HPF77" s="120"/>
      <c r="HPG77" s="120"/>
      <c r="HPH77" s="120"/>
      <c r="HPI77" s="120"/>
      <c r="HPJ77" s="120"/>
      <c r="HPK77" s="120"/>
      <c r="HPL77" s="120"/>
      <c r="HPM77" s="120"/>
      <c r="HPN77" s="120"/>
      <c r="HPO77" s="120"/>
      <c r="HPP77" s="120"/>
      <c r="HPQ77" s="120"/>
      <c r="HPR77" s="120"/>
      <c r="HPS77" s="120"/>
      <c r="HPT77" s="120"/>
      <c r="HPU77" s="120"/>
      <c r="HPV77" s="120"/>
      <c r="HPW77" s="120"/>
      <c r="HPX77" s="120"/>
      <c r="HPY77" s="120"/>
      <c r="HPZ77" s="120"/>
      <c r="HQA77" s="120"/>
      <c r="HQB77" s="120"/>
      <c r="HQC77" s="120"/>
      <c r="HQD77" s="120"/>
      <c r="HQE77" s="120"/>
      <c r="HQF77" s="120"/>
      <c r="HQG77" s="120"/>
      <c r="HQH77" s="120"/>
      <c r="HQI77" s="120"/>
      <c r="HQJ77" s="120"/>
      <c r="HQK77" s="120"/>
      <c r="HQL77" s="120"/>
      <c r="HQM77" s="120"/>
      <c r="HQN77" s="120"/>
      <c r="HQO77" s="120"/>
      <c r="HQP77" s="120"/>
      <c r="HQQ77" s="120"/>
      <c r="HQR77" s="120"/>
      <c r="HQS77" s="120"/>
      <c r="HQT77" s="120"/>
      <c r="HQU77" s="120"/>
      <c r="HQV77" s="120"/>
      <c r="HQW77" s="120"/>
      <c r="HQX77" s="120"/>
      <c r="HQY77" s="120"/>
      <c r="HQZ77" s="120"/>
      <c r="HRA77" s="120"/>
      <c r="HRB77" s="120"/>
      <c r="HRC77" s="120"/>
      <c r="HRD77" s="120"/>
      <c r="HRE77" s="120"/>
      <c r="HRF77" s="120"/>
      <c r="HRG77" s="120"/>
      <c r="HRH77" s="120"/>
      <c r="HRI77" s="120"/>
      <c r="HRJ77" s="120"/>
      <c r="HRK77" s="120"/>
      <c r="HRL77" s="120"/>
      <c r="HRM77" s="120"/>
      <c r="HRN77" s="120"/>
      <c r="HRO77" s="120"/>
      <c r="HRP77" s="120"/>
      <c r="HRQ77" s="120"/>
      <c r="HRR77" s="120"/>
      <c r="HRS77" s="120"/>
      <c r="HRT77" s="120"/>
      <c r="HRU77" s="120"/>
      <c r="HRV77" s="120"/>
      <c r="HRW77" s="120"/>
      <c r="HRX77" s="120"/>
      <c r="HRY77" s="120"/>
      <c r="HRZ77" s="120"/>
      <c r="HSA77" s="120"/>
      <c r="HSB77" s="120"/>
      <c r="HSC77" s="120"/>
      <c r="HSD77" s="120"/>
      <c r="HSE77" s="120"/>
      <c r="HSF77" s="120"/>
      <c r="HSG77" s="120"/>
      <c r="HSH77" s="120"/>
      <c r="HSI77" s="120"/>
      <c r="HSJ77" s="120"/>
      <c r="HSK77" s="120"/>
      <c r="HSL77" s="120"/>
      <c r="HSM77" s="120"/>
      <c r="HSN77" s="120"/>
      <c r="HSO77" s="120"/>
      <c r="HSP77" s="120"/>
      <c r="HSQ77" s="120"/>
      <c r="HSR77" s="120"/>
      <c r="HSS77" s="120"/>
      <c r="HST77" s="120"/>
      <c r="HSU77" s="120"/>
      <c r="HSV77" s="120"/>
      <c r="HSW77" s="120"/>
      <c r="HSX77" s="120"/>
      <c r="HSY77" s="120"/>
      <c r="HSZ77" s="120"/>
      <c r="HTA77" s="120"/>
      <c r="HTB77" s="120"/>
      <c r="HTC77" s="120"/>
      <c r="HTD77" s="120"/>
      <c r="HTE77" s="120"/>
      <c r="HTF77" s="120"/>
      <c r="HTG77" s="120"/>
      <c r="HTH77" s="120"/>
      <c r="HTI77" s="120"/>
      <c r="HTJ77" s="120"/>
      <c r="HTK77" s="120"/>
      <c r="HTL77" s="120"/>
      <c r="HTM77" s="120"/>
      <c r="HTN77" s="120"/>
      <c r="HTO77" s="120"/>
      <c r="HTP77" s="120"/>
      <c r="HTQ77" s="120"/>
      <c r="HTR77" s="120"/>
      <c r="HTS77" s="120"/>
      <c r="HTT77" s="120"/>
      <c r="HTU77" s="120"/>
      <c r="HTV77" s="120"/>
      <c r="HTW77" s="120"/>
      <c r="HTX77" s="120"/>
      <c r="HTY77" s="120"/>
      <c r="HTZ77" s="120"/>
      <c r="HUA77" s="120"/>
      <c r="HUB77" s="120"/>
      <c r="HUC77" s="120"/>
      <c r="HUD77" s="120"/>
      <c r="HUE77" s="120"/>
      <c r="HUF77" s="120"/>
      <c r="HUG77" s="120"/>
      <c r="HUH77" s="120"/>
      <c r="HUI77" s="120"/>
      <c r="HUJ77" s="120"/>
      <c r="HUK77" s="120"/>
      <c r="HUL77" s="120"/>
      <c r="HUM77" s="120"/>
      <c r="HUN77" s="120"/>
      <c r="HUO77" s="120"/>
      <c r="HUP77" s="120"/>
      <c r="HUQ77" s="120"/>
      <c r="HUR77" s="120"/>
      <c r="HUS77" s="120"/>
      <c r="HUT77" s="120"/>
      <c r="HUU77" s="120"/>
      <c r="HUV77" s="120"/>
      <c r="HUW77" s="120"/>
      <c r="HUX77" s="120"/>
      <c r="HUY77" s="120"/>
      <c r="HUZ77" s="120"/>
      <c r="HVA77" s="120"/>
      <c r="HVB77" s="120"/>
      <c r="HVC77" s="120"/>
      <c r="HVD77" s="120"/>
      <c r="HVE77" s="120"/>
      <c r="HVF77" s="120"/>
      <c r="HVG77" s="120"/>
      <c r="HVH77" s="120"/>
      <c r="HVI77" s="120"/>
      <c r="HVJ77" s="120"/>
      <c r="HVK77" s="120"/>
      <c r="HVL77" s="120"/>
      <c r="HVM77" s="120"/>
      <c r="HVN77" s="120"/>
      <c r="HVO77" s="120"/>
      <c r="HVP77" s="120"/>
      <c r="HVQ77" s="120"/>
      <c r="HVR77" s="120"/>
      <c r="HVS77" s="120"/>
      <c r="HVT77" s="120"/>
      <c r="HVU77" s="120"/>
      <c r="HVV77" s="120"/>
      <c r="HVW77" s="120"/>
      <c r="HVX77" s="120"/>
      <c r="HVY77" s="120"/>
      <c r="HVZ77" s="120"/>
      <c r="HWA77" s="120"/>
      <c r="HWB77" s="120"/>
      <c r="HWC77" s="120"/>
      <c r="HWD77" s="120"/>
      <c r="HWE77" s="120"/>
      <c r="HWF77" s="120"/>
      <c r="HWG77" s="120"/>
      <c r="HWH77" s="120"/>
      <c r="HWI77" s="120"/>
      <c r="HWJ77" s="120"/>
      <c r="HWK77" s="120"/>
      <c r="HWL77" s="120"/>
      <c r="HWM77" s="120"/>
      <c r="HWN77" s="120"/>
      <c r="HWO77" s="120"/>
      <c r="HWP77" s="120"/>
      <c r="HWQ77" s="120"/>
      <c r="HWR77" s="120"/>
      <c r="HWS77" s="120"/>
      <c r="HWT77" s="120"/>
      <c r="HWU77" s="120"/>
      <c r="HWV77" s="120"/>
      <c r="HWW77" s="120"/>
      <c r="HWX77" s="120"/>
      <c r="HWY77" s="120"/>
      <c r="HWZ77" s="120"/>
      <c r="HXA77" s="120"/>
      <c r="HXB77" s="120"/>
      <c r="HXC77" s="120"/>
      <c r="HXD77" s="120"/>
      <c r="HXE77" s="120"/>
      <c r="HXF77" s="120"/>
      <c r="HXG77" s="120"/>
      <c r="HXH77" s="120"/>
      <c r="HXI77" s="120"/>
      <c r="HXJ77" s="120"/>
      <c r="HXK77" s="120"/>
      <c r="HXL77" s="120"/>
      <c r="HXM77" s="120"/>
      <c r="HXN77" s="120"/>
      <c r="HXO77" s="120"/>
      <c r="HXP77" s="120"/>
      <c r="HXQ77" s="120"/>
      <c r="HXR77" s="120"/>
      <c r="HXS77" s="120"/>
      <c r="HXT77" s="120"/>
      <c r="HXU77" s="120"/>
      <c r="HXV77" s="120"/>
      <c r="HXW77" s="120"/>
      <c r="HXX77" s="120"/>
      <c r="HXY77" s="120"/>
      <c r="HXZ77" s="120"/>
      <c r="HYA77" s="120"/>
      <c r="HYB77" s="120"/>
      <c r="HYC77" s="120"/>
      <c r="HYD77" s="120"/>
      <c r="HYE77" s="120"/>
      <c r="HYF77" s="120"/>
      <c r="HYG77" s="120"/>
      <c r="HYH77" s="120"/>
      <c r="HYI77" s="120"/>
      <c r="HYJ77" s="120"/>
      <c r="HYK77" s="120"/>
      <c r="HYL77" s="120"/>
      <c r="HYM77" s="120"/>
      <c r="HYN77" s="120"/>
      <c r="HYO77" s="120"/>
      <c r="HYP77" s="120"/>
      <c r="HYQ77" s="120"/>
      <c r="HYR77" s="120"/>
      <c r="HYS77" s="120"/>
      <c r="HYT77" s="120"/>
      <c r="HYU77" s="120"/>
      <c r="HYV77" s="120"/>
      <c r="HYW77" s="120"/>
      <c r="HYX77" s="120"/>
      <c r="HYY77" s="120"/>
      <c r="HYZ77" s="120"/>
      <c r="HZA77" s="120"/>
      <c r="HZB77" s="120"/>
      <c r="HZC77" s="120"/>
      <c r="HZD77" s="120"/>
      <c r="HZE77" s="120"/>
      <c r="HZF77" s="120"/>
      <c r="HZG77" s="120"/>
      <c r="HZH77" s="120"/>
      <c r="HZI77" s="120"/>
      <c r="HZJ77" s="120"/>
      <c r="HZK77" s="120"/>
      <c r="HZL77" s="120"/>
      <c r="HZM77" s="120"/>
      <c r="HZN77" s="120"/>
      <c r="HZO77" s="120"/>
      <c r="HZP77" s="120"/>
      <c r="HZQ77" s="120"/>
      <c r="HZR77" s="120"/>
      <c r="HZS77" s="120"/>
      <c r="HZT77" s="120"/>
      <c r="HZU77" s="120"/>
      <c r="HZV77" s="120"/>
      <c r="HZW77" s="120"/>
      <c r="HZX77" s="120"/>
      <c r="HZY77" s="120"/>
      <c r="HZZ77" s="120"/>
      <c r="IAA77" s="120"/>
      <c r="IAB77" s="120"/>
      <c r="IAC77" s="120"/>
      <c r="IAD77" s="120"/>
      <c r="IAE77" s="120"/>
      <c r="IAF77" s="120"/>
      <c r="IAG77" s="120"/>
      <c r="IAH77" s="120"/>
      <c r="IAI77" s="120"/>
      <c r="IAJ77" s="120"/>
      <c r="IAK77" s="120"/>
      <c r="IAL77" s="120"/>
      <c r="IAM77" s="120"/>
      <c r="IAN77" s="120"/>
      <c r="IAO77" s="120"/>
      <c r="IAP77" s="120"/>
      <c r="IAQ77" s="120"/>
      <c r="IAR77" s="120"/>
      <c r="IAS77" s="120"/>
      <c r="IAT77" s="120"/>
      <c r="IAU77" s="120"/>
      <c r="IAV77" s="120"/>
      <c r="IAW77" s="120"/>
      <c r="IAX77" s="120"/>
      <c r="IAY77" s="120"/>
      <c r="IAZ77" s="120"/>
      <c r="IBA77" s="120"/>
      <c r="IBB77" s="120"/>
      <c r="IBC77" s="120"/>
      <c r="IBD77" s="120"/>
      <c r="IBE77" s="120"/>
      <c r="IBF77" s="120"/>
      <c r="IBG77" s="120"/>
      <c r="IBH77" s="120"/>
      <c r="IBI77" s="120"/>
      <c r="IBJ77" s="120"/>
      <c r="IBK77" s="120"/>
      <c r="IBL77" s="120"/>
      <c r="IBM77" s="120"/>
      <c r="IBN77" s="120"/>
      <c r="IBO77" s="120"/>
      <c r="IBP77" s="120"/>
      <c r="IBQ77" s="120"/>
      <c r="IBR77" s="120"/>
      <c r="IBS77" s="120"/>
      <c r="IBT77" s="120"/>
      <c r="IBU77" s="120"/>
      <c r="IBV77" s="120"/>
      <c r="IBW77" s="120"/>
      <c r="IBX77" s="120"/>
      <c r="IBY77" s="120"/>
      <c r="IBZ77" s="120"/>
      <c r="ICA77" s="120"/>
      <c r="ICB77" s="120"/>
      <c r="ICC77" s="120"/>
      <c r="ICD77" s="120"/>
      <c r="ICE77" s="120"/>
      <c r="ICF77" s="120"/>
      <c r="ICG77" s="120"/>
      <c r="ICH77" s="120"/>
      <c r="ICI77" s="120"/>
      <c r="ICJ77" s="120"/>
      <c r="ICK77" s="120"/>
      <c r="ICL77" s="120"/>
      <c r="ICM77" s="120"/>
      <c r="ICN77" s="120"/>
      <c r="ICO77" s="120"/>
      <c r="ICP77" s="120"/>
      <c r="ICQ77" s="120"/>
      <c r="ICR77" s="120"/>
      <c r="ICS77" s="120"/>
      <c r="ICT77" s="120"/>
      <c r="ICU77" s="120"/>
      <c r="ICV77" s="120"/>
      <c r="ICW77" s="120"/>
      <c r="ICX77" s="120"/>
      <c r="ICY77" s="120"/>
      <c r="ICZ77" s="120"/>
      <c r="IDA77" s="120"/>
      <c r="IDB77" s="120"/>
      <c r="IDC77" s="120"/>
      <c r="IDD77" s="120"/>
      <c r="IDE77" s="120"/>
      <c r="IDF77" s="120"/>
      <c r="IDG77" s="120"/>
      <c r="IDH77" s="120"/>
      <c r="IDI77" s="120"/>
      <c r="IDJ77" s="120"/>
      <c r="IDK77" s="120"/>
      <c r="IDL77" s="120"/>
      <c r="IDM77" s="120"/>
      <c r="IDN77" s="120"/>
      <c r="IDO77" s="120"/>
      <c r="IDP77" s="120"/>
      <c r="IDQ77" s="120"/>
      <c r="IDR77" s="120"/>
      <c r="IDS77" s="120"/>
      <c r="IDT77" s="120"/>
      <c r="IDU77" s="120"/>
      <c r="IDV77" s="120"/>
      <c r="IDW77" s="120"/>
      <c r="IDX77" s="120"/>
      <c r="IDY77" s="120"/>
      <c r="IDZ77" s="120"/>
      <c r="IEA77" s="120"/>
      <c r="IEB77" s="120"/>
      <c r="IEC77" s="120"/>
      <c r="IED77" s="120"/>
      <c r="IEE77" s="120"/>
      <c r="IEF77" s="120"/>
      <c r="IEG77" s="120"/>
      <c r="IEH77" s="120"/>
      <c r="IEI77" s="120"/>
      <c r="IEJ77" s="120"/>
      <c r="IEK77" s="120"/>
      <c r="IEL77" s="120"/>
      <c r="IEM77" s="120"/>
      <c r="IEN77" s="120"/>
      <c r="IEO77" s="120"/>
      <c r="IEP77" s="120"/>
      <c r="IEQ77" s="120"/>
      <c r="IER77" s="120"/>
      <c r="IES77" s="120"/>
      <c r="IET77" s="120"/>
      <c r="IEU77" s="120"/>
      <c r="IEV77" s="120"/>
      <c r="IEW77" s="120"/>
      <c r="IEX77" s="120"/>
      <c r="IEY77" s="120"/>
      <c r="IEZ77" s="120"/>
      <c r="IFA77" s="120"/>
      <c r="IFB77" s="120"/>
      <c r="IFC77" s="120"/>
      <c r="IFD77" s="120"/>
      <c r="IFE77" s="120"/>
      <c r="IFF77" s="120"/>
      <c r="IFG77" s="120"/>
      <c r="IFH77" s="120"/>
      <c r="IFI77" s="120"/>
      <c r="IFJ77" s="120"/>
      <c r="IFK77" s="120"/>
      <c r="IFL77" s="120"/>
      <c r="IFM77" s="120"/>
      <c r="IFN77" s="120"/>
      <c r="IFO77" s="120"/>
      <c r="IFP77" s="120"/>
      <c r="IFQ77" s="120"/>
      <c r="IFR77" s="120"/>
      <c r="IFS77" s="120"/>
      <c r="IFT77" s="120"/>
      <c r="IFU77" s="120"/>
      <c r="IFV77" s="120"/>
      <c r="IFW77" s="120"/>
      <c r="IFX77" s="120"/>
      <c r="IFY77" s="120"/>
      <c r="IFZ77" s="120"/>
      <c r="IGA77" s="120"/>
      <c r="IGB77" s="120"/>
      <c r="IGC77" s="120"/>
      <c r="IGD77" s="120"/>
      <c r="IGE77" s="120"/>
      <c r="IGF77" s="120"/>
      <c r="IGG77" s="120"/>
      <c r="IGH77" s="120"/>
      <c r="IGI77" s="120"/>
      <c r="IGJ77" s="120"/>
      <c r="IGK77" s="120"/>
      <c r="IGL77" s="120"/>
      <c r="IGM77" s="120"/>
      <c r="IGN77" s="120"/>
      <c r="IGO77" s="120"/>
      <c r="IGP77" s="120"/>
      <c r="IGQ77" s="120"/>
      <c r="IGR77" s="120"/>
      <c r="IGS77" s="120"/>
      <c r="IGT77" s="120"/>
      <c r="IGU77" s="120"/>
      <c r="IGV77" s="120"/>
      <c r="IGW77" s="120"/>
      <c r="IGX77" s="120"/>
      <c r="IGY77" s="120"/>
      <c r="IGZ77" s="120"/>
      <c r="IHA77" s="120"/>
      <c r="IHB77" s="120"/>
      <c r="IHC77" s="120"/>
      <c r="IHD77" s="120"/>
      <c r="IHE77" s="120"/>
      <c r="IHF77" s="120"/>
      <c r="IHG77" s="120"/>
      <c r="IHH77" s="120"/>
      <c r="IHI77" s="120"/>
      <c r="IHJ77" s="120"/>
      <c r="IHK77" s="120"/>
      <c r="IHL77" s="120"/>
      <c r="IHM77" s="120"/>
      <c r="IHN77" s="120"/>
      <c r="IHO77" s="120"/>
      <c r="IHP77" s="120"/>
      <c r="IHQ77" s="120"/>
      <c r="IHR77" s="120"/>
      <c r="IHS77" s="120"/>
      <c r="IHT77" s="120"/>
      <c r="IHU77" s="120"/>
      <c r="IHV77" s="120"/>
      <c r="IHW77" s="120"/>
      <c r="IHX77" s="120"/>
      <c r="IHY77" s="120"/>
      <c r="IHZ77" s="120"/>
      <c r="IIA77" s="120"/>
      <c r="IIB77" s="120"/>
      <c r="IIC77" s="120"/>
      <c r="IID77" s="120"/>
      <c r="IIE77" s="120"/>
      <c r="IIF77" s="120"/>
      <c r="IIG77" s="120"/>
      <c r="IIH77" s="120"/>
      <c r="III77" s="120"/>
      <c r="IIJ77" s="120"/>
      <c r="IIK77" s="120"/>
      <c r="IIL77" s="120"/>
      <c r="IIM77" s="120"/>
      <c r="IIN77" s="120"/>
      <c r="IIO77" s="120"/>
      <c r="IIP77" s="120"/>
      <c r="IIQ77" s="120"/>
      <c r="IIR77" s="120"/>
      <c r="IIS77" s="120"/>
      <c r="IIT77" s="120"/>
      <c r="IIU77" s="120"/>
      <c r="IIV77" s="120"/>
      <c r="IIW77" s="120"/>
      <c r="IIX77" s="120"/>
      <c r="IIY77" s="120"/>
      <c r="IIZ77" s="120"/>
      <c r="IJA77" s="120"/>
      <c r="IJB77" s="120"/>
      <c r="IJC77" s="120"/>
      <c r="IJD77" s="120"/>
      <c r="IJE77" s="120"/>
      <c r="IJF77" s="120"/>
      <c r="IJG77" s="120"/>
      <c r="IJH77" s="120"/>
      <c r="IJI77" s="120"/>
      <c r="IJJ77" s="120"/>
      <c r="IJK77" s="120"/>
      <c r="IJL77" s="120"/>
      <c r="IJM77" s="120"/>
      <c r="IJN77" s="120"/>
      <c r="IJO77" s="120"/>
      <c r="IJP77" s="120"/>
      <c r="IJQ77" s="120"/>
      <c r="IJR77" s="120"/>
      <c r="IJS77" s="120"/>
      <c r="IJT77" s="120"/>
      <c r="IJU77" s="120"/>
      <c r="IJV77" s="120"/>
      <c r="IJW77" s="120"/>
      <c r="IJX77" s="120"/>
      <c r="IJY77" s="120"/>
      <c r="IJZ77" s="120"/>
      <c r="IKA77" s="120"/>
      <c r="IKB77" s="120"/>
      <c r="IKC77" s="120"/>
      <c r="IKD77" s="120"/>
      <c r="IKE77" s="120"/>
      <c r="IKF77" s="120"/>
      <c r="IKG77" s="120"/>
      <c r="IKH77" s="120"/>
      <c r="IKI77" s="120"/>
      <c r="IKJ77" s="120"/>
      <c r="IKK77" s="120"/>
      <c r="IKL77" s="120"/>
      <c r="IKM77" s="120"/>
      <c r="IKN77" s="120"/>
      <c r="IKO77" s="120"/>
      <c r="IKP77" s="120"/>
      <c r="IKQ77" s="120"/>
      <c r="IKR77" s="120"/>
      <c r="IKS77" s="120"/>
      <c r="IKT77" s="120"/>
      <c r="IKU77" s="120"/>
      <c r="IKV77" s="120"/>
      <c r="IKW77" s="120"/>
      <c r="IKX77" s="120"/>
      <c r="IKY77" s="120"/>
      <c r="IKZ77" s="120"/>
      <c r="ILA77" s="120"/>
      <c r="ILB77" s="120"/>
      <c r="ILC77" s="120"/>
      <c r="ILD77" s="120"/>
      <c r="ILE77" s="120"/>
      <c r="ILF77" s="120"/>
      <c r="ILG77" s="120"/>
      <c r="ILH77" s="120"/>
      <c r="ILI77" s="120"/>
      <c r="ILJ77" s="120"/>
      <c r="ILK77" s="120"/>
      <c r="ILL77" s="120"/>
      <c r="ILM77" s="120"/>
      <c r="ILN77" s="120"/>
      <c r="ILO77" s="120"/>
      <c r="ILP77" s="120"/>
      <c r="ILQ77" s="120"/>
      <c r="ILR77" s="120"/>
      <c r="ILS77" s="120"/>
      <c r="ILT77" s="120"/>
      <c r="ILU77" s="120"/>
      <c r="ILV77" s="120"/>
      <c r="ILW77" s="120"/>
      <c r="ILX77" s="120"/>
      <c r="ILY77" s="120"/>
      <c r="ILZ77" s="120"/>
      <c r="IMA77" s="120"/>
      <c r="IMB77" s="120"/>
      <c r="IMC77" s="120"/>
      <c r="IMD77" s="120"/>
      <c r="IME77" s="120"/>
      <c r="IMF77" s="120"/>
      <c r="IMG77" s="120"/>
      <c r="IMH77" s="120"/>
      <c r="IMI77" s="120"/>
      <c r="IMJ77" s="120"/>
      <c r="IMK77" s="120"/>
      <c r="IML77" s="120"/>
      <c r="IMM77" s="120"/>
      <c r="IMN77" s="120"/>
      <c r="IMO77" s="120"/>
      <c r="IMP77" s="120"/>
      <c r="IMQ77" s="120"/>
      <c r="IMR77" s="120"/>
      <c r="IMS77" s="120"/>
      <c r="IMT77" s="120"/>
      <c r="IMU77" s="120"/>
      <c r="IMV77" s="120"/>
      <c r="IMW77" s="120"/>
      <c r="IMX77" s="120"/>
      <c r="IMY77" s="120"/>
      <c r="IMZ77" s="120"/>
      <c r="INA77" s="120"/>
      <c r="INB77" s="120"/>
      <c r="INC77" s="120"/>
      <c r="IND77" s="120"/>
      <c r="INE77" s="120"/>
      <c r="INF77" s="120"/>
      <c r="ING77" s="120"/>
      <c r="INH77" s="120"/>
      <c r="INI77" s="120"/>
      <c r="INJ77" s="120"/>
      <c r="INK77" s="120"/>
      <c r="INL77" s="120"/>
      <c r="INM77" s="120"/>
      <c r="INN77" s="120"/>
      <c r="INO77" s="120"/>
      <c r="INP77" s="120"/>
      <c r="INQ77" s="120"/>
      <c r="INR77" s="120"/>
      <c r="INS77" s="120"/>
      <c r="INT77" s="120"/>
      <c r="INU77" s="120"/>
      <c r="INV77" s="120"/>
      <c r="INW77" s="120"/>
      <c r="INX77" s="120"/>
      <c r="INY77" s="120"/>
      <c r="INZ77" s="120"/>
      <c r="IOA77" s="120"/>
      <c r="IOB77" s="120"/>
      <c r="IOC77" s="120"/>
      <c r="IOD77" s="120"/>
      <c r="IOE77" s="120"/>
      <c r="IOF77" s="120"/>
      <c r="IOG77" s="120"/>
      <c r="IOH77" s="120"/>
      <c r="IOI77" s="120"/>
      <c r="IOJ77" s="120"/>
      <c r="IOK77" s="120"/>
      <c r="IOL77" s="120"/>
      <c r="IOM77" s="120"/>
      <c r="ION77" s="120"/>
      <c r="IOO77" s="120"/>
      <c r="IOP77" s="120"/>
      <c r="IOQ77" s="120"/>
      <c r="IOR77" s="120"/>
      <c r="IOS77" s="120"/>
      <c r="IOT77" s="120"/>
      <c r="IOU77" s="120"/>
      <c r="IOV77" s="120"/>
      <c r="IOW77" s="120"/>
      <c r="IOX77" s="120"/>
      <c r="IOY77" s="120"/>
      <c r="IOZ77" s="120"/>
      <c r="IPA77" s="120"/>
      <c r="IPB77" s="120"/>
      <c r="IPC77" s="120"/>
      <c r="IPD77" s="120"/>
      <c r="IPE77" s="120"/>
      <c r="IPF77" s="120"/>
      <c r="IPG77" s="120"/>
      <c r="IPH77" s="120"/>
      <c r="IPI77" s="120"/>
      <c r="IPJ77" s="120"/>
      <c r="IPK77" s="120"/>
      <c r="IPL77" s="120"/>
      <c r="IPM77" s="120"/>
      <c r="IPN77" s="120"/>
      <c r="IPO77" s="120"/>
      <c r="IPP77" s="120"/>
      <c r="IPQ77" s="120"/>
      <c r="IPR77" s="120"/>
      <c r="IPS77" s="120"/>
      <c r="IPT77" s="120"/>
      <c r="IPU77" s="120"/>
      <c r="IPV77" s="120"/>
      <c r="IPW77" s="120"/>
      <c r="IPX77" s="120"/>
      <c r="IPY77" s="120"/>
      <c r="IPZ77" s="120"/>
      <c r="IQA77" s="120"/>
      <c r="IQB77" s="120"/>
      <c r="IQC77" s="120"/>
      <c r="IQD77" s="120"/>
      <c r="IQE77" s="120"/>
      <c r="IQF77" s="120"/>
      <c r="IQG77" s="120"/>
      <c r="IQH77" s="120"/>
      <c r="IQI77" s="120"/>
      <c r="IQJ77" s="120"/>
      <c r="IQK77" s="120"/>
      <c r="IQL77" s="120"/>
      <c r="IQM77" s="120"/>
      <c r="IQN77" s="120"/>
      <c r="IQO77" s="120"/>
      <c r="IQP77" s="120"/>
      <c r="IQQ77" s="120"/>
      <c r="IQR77" s="120"/>
      <c r="IQS77" s="120"/>
      <c r="IQT77" s="120"/>
      <c r="IQU77" s="120"/>
      <c r="IQV77" s="120"/>
      <c r="IQW77" s="120"/>
      <c r="IQX77" s="120"/>
      <c r="IQY77" s="120"/>
      <c r="IQZ77" s="120"/>
      <c r="IRA77" s="120"/>
      <c r="IRB77" s="120"/>
      <c r="IRC77" s="120"/>
      <c r="IRD77" s="120"/>
      <c r="IRE77" s="120"/>
      <c r="IRF77" s="120"/>
      <c r="IRG77" s="120"/>
      <c r="IRH77" s="120"/>
      <c r="IRI77" s="120"/>
      <c r="IRJ77" s="120"/>
      <c r="IRK77" s="120"/>
      <c r="IRL77" s="120"/>
      <c r="IRM77" s="120"/>
      <c r="IRN77" s="120"/>
      <c r="IRO77" s="120"/>
      <c r="IRP77" s="120"/>
      <c r="IRQ77" s="120"/>
      <c r="IRR77" s="120"/>
      <c r="IRS77" s="120"/>
      <c r="IRT77" s="120"/>
      <c r="IRU77" s="120"/>
      <c r="IRV77" s="120"/>
      <c r="IRW77" s="120"/>
      <c r="IRX77" s="120"/>
      <c r="IRY77" s="120"/>
      <c r="IRZ77" s="120"/>
      <c r="ISA77" s="120"/>
      <c r="ISB77" s="120"/>
      <c r="ISC77" s="120"/>
      <c r="ISD77" s="120"/>
      <c r="ISE77" s="120"/>
      <c r="ISF77" s="120"/>
      <c r="ISG77" s="120"/>
      <c r="ISH77" s="120"/>
      <c r="ISI77" s="120"/>
      <c r="ISJ77" s="120"/>
      <c r="ISK77" s="120"/>
      <c r="ISL77" s="120"/>
      <c r="ISM77" s="120"/>
      <c r="ISN77" s="120"/>
      <c r="ISO77" s="120"/>
      <c r="ISP77" s="120"/>
      <c r="ISQ77" s="120"/>
      <c r="ISR77" s="120"/>
      <c r="ISS77" s="120"/>
      <c r="IST77" s="120"/>
      <c r="ISU77" s="120"/>
      <c r="ISV77" s="120"/>
      <c r="ISW77" s="120"/>
      <c r="ISX77" s="120"/>
      <c r="ISY77" s="120"/>
      <c r="ISZ77" s="120"/>
      <c r="ITA77" s="120"/>
      <c r="ITB77" s="120"/>
      <c r="ITC77" s="120"/>
      <c r="ITD77" s="120"/>
      <c r="ITE77" s="120"/>
      <c r="ITF77" s="120"/>
      <c r="ITG77" s="120"/>
      <c r="ITH77" s="120"/>
      <c r="ITI77" s="120"/>
      <c r="ITJ77" s="120"/>
      <c r="ITK77" s="120"/>
      <c r="ITL77" s="120"/>
      <c r="ITM77" s="120"/>
      <c r="ITN77" s="120"/>
      <c r="ITO77" s="120"/>
      <c r="ITP77" s="120"/>
      <c r="ITQ77" s="120"/>
      <c r="ITR77" s="120"/>
      <c r="ITS77" s="120"/>
      <c r="ITT77" s="120"/>
      <c r="ITU77" s="120"/>
      <c r="ITV77" s="120"/>
      <c r="ITW77" s="120"/>
      <c r="ITX77" s="120"/>
      <c r="ITY77" s="120"/>
      <c r="ITZ77" s="120"/>
      <c r="IUA77" s="120"/>
      <c r="IUB77" s="120"/>
      <c r="IUC77" s="120"/>
      <c r="IUD77" s="120"/>
      <c r="IUE77" s="120"/>
      <c r="IUF77" s="120"/>
      <c r="IUG77" s="120"/>
      <c r="IUH77" s="120"/>
      <c r="IUI77" s="120"/>
      <c r="IUJ77" s="120"/>
      <c r="IUK77" s="120"/>
      <c r="IUL77" s="120"/>
      <c r="IUM77" s="120"/>
      <c r="IUN77" s="120"/>
      <c r="IUO77" s="120"/>
      <c r="IUP77" s="120"/>
      <c r="IUQ77" s="120"/>
      <c r="IUR77" s="120"/>
      <c r="IUS77" s="120"/>
      <c r="IUT77" s="120"/>
      <c r="IUU77" s="120"/>
      <c r="IUV77" s="120"/>
      <c r="IUW77" s="120"/>
      <c r="IUX77" s="120"/>
      <c r="IUY77" s="120"/>
      <c r="IUZ77" s="120"/>
      <c r="IVA77" s="120"/>
      <c r="IVB77" s="120"/>
      <c r="IVC77" s="120"/>
      <c r="IVD77" s="120"/>
      <c r="IVE77" s="120"/>
      <c r="IVF77" s="120"/>
      <c r="IVG77" s="120"/>
      <c r="IVH77" s="120"/>
      <c r="IVI77" s="120"/>
      <c r="IVJ77" s="120"/>
      <c r="IVK77" s="120"/>
      <c r="IVL77" s="120"/>
      <c r="IVM77" s="120"/>
      <c r="IVN77" s="120"/>
      <c r="IVO77" s="120"/>
      <c r="IVP77" s="120"/>
      <c r="IVQ77" s="120"/>
      <c r="IVR77" s="120"/>
      <c r="IVS77" s="120"/>
      <c r="IVT77" s="120"/>
      <c r="IVU77" s="120"/>
      <c r="IVV77" s="120"/>
      <c r="IVW77" s="120"/>
      <c r="IVX77" s="120"/>
      <c r="IVY77" s="120"/>
      <c r="IVZ77" s="120"/>
      <c r="IWA77" s="120"/>
      <c r="IWB77" s="120"/>
      <c r="IWC77" s="120"/>
      <c r="IWD77" s="120"/>
      <c r="IWE77" s="120"/>
      <c r="IWF77" s="120"/>
      <c r="IWG77" s="120"/>
      <c r="IWH77" s="120"/>
      <c r="IWI77" s="120"/>
      <c r="IWJ77" s="120"/>
      <c r="IWK77" s="120"/>
      <c r="IWL77" s="120"/>
      <c r="IWM77" s="120"/>
      <c r="IWN77" s="120"/>
      <c r="IWO77" s="120"/>
      <c r="IWP77" s="120"/>
      <c r="IWQ77" s="120"/>
      <c r="IWR77" s="120"/>
      <c r="IWS77" s="120"/>
      <c r="IWT77" s="120"/>
      <c r="IWU77" s="120"/>
      <c r="IWV77" s="120"/>
      <c r="IWW77" s="120"/>
      <c r="IWX77" s="120"/>
      <c r="IWY77" s="120"/>
      <c r="IWZ77" s="120"/>
      <c r="IXA77" s="120"/>
      <c r="IXB77" s="120"/>
      <c r="IXC77" s="120"/>
      <c r="IXD77" s="120"/>
      <c r="IXE77" s="120"/>
      <c r="IXF77" s="120"/>
      <c r="IXG77" s="120"/>
      <c r="IXH77" s="120"/>
      <c r="IXI77" s="120"/>
      <c r="IXJ77" s="120"/>
      <c r="IXK77" s="120"/>
      <c r="IXL77" s="120"/>
      <c r="IXM77" s="120"/>
      <c r="IXN77" s="120"/>
      <c r="IXO77" s="120"/>
      <c r="IXP77" s="120"/>
      <c r="IXQ77" s="120"/>
      <c r="IXR77" s="120"/>
      <c r="IXS77" s="120"/>
      <c r="IXT77" s="120"/>
      <c r="IXU77" s="120"/>
      <c r="IXV77" s="120"/>
      <c r="IXW77" s="120"/>
      <c r="IXX77" s="120"/>
      <c r="IXY77" s="120"/>
      <c r="IXZ77" s="120"/>
      <c r="IYA77" s="120"/>
      <c r="IYB77" s="120"/>
      <c r="IYC77" s="120"/>
      <c r="IYD77" s="120"/>
      <c r="IYE77" s="120"/>
      <c r="IYF77" s="120"/>
      <c r="IYG77" s="120"/>
      <c r="IYH77" s="120"/>
      <c r="IYI77" s="120"/>
      <c r="IYJ77" s="120"/>
      <c r="IYK77" s="120"/>
      <c r="IYL77" s="120"/>
      <c r="IYM77" s="120"/>
      <c r="IYN77" s="120"/>
      <c r="IYO77" s="120"/>
      <c r="IYP77" s="120"/>
      <c r="IYQ77" s="120"/>
      <c r="IYR77" s="120"/>
      <c r="IYS77" s="120"/>
      <c r="IYT77" s="120"/>
      <c r="IYU77" s="120"/>
      <c r="IYV77" s="120"/>
      <c r="IYW77" s="120"/>
      <c r="IYX77" s="120"/>
      <c r="IYY77" s="120"/>
      <c r="IYZ77" s="120"/>
      <c r="IZA77" s="120"/>
      <c r="IZB77" s="120"/>
      <c r="IZC77" s="120"/>
      <c r="IZD77" s="120"/>
      <c r="IZE77" s="120"/>
      <c r="IZF77" s="120"/>
      <c r="IZG77" s="120"/>
      <c r="IZH77" s="120"/>
      <c r="IZI77" s="120"/>
      <c r="IZJ77" s="120"/>
      <c r="IZK77" s="120"/>
      <c r="IZL77" s="120"/>
      <c r="IZM77" s="120"/>
      <c r="IZN77" s="120"/>
      <c r="IZO77" s="120"/>
      <c r="IZP77" s="120"/>
      <c r="IZQ77" s="120"/>
      <c r="IZR77" s="120"/>
      <c r="IZS77" s="120"/>
      <c r="IZT77" s="120"/>
      <c r="IZU77" s="120"/>
      <c r="IZV77" s="120"/>
      <c r="IZW77" s="120"/>
      <c r="IZX77" s="120"/>
      <c r="IZY77" s="120"/>
      <c r="IZZ77" s="120"/>
      <c r="JAA77" s="120"/>
      <c r="JAB77" s="120"/>
      <c r="JAC77" s="120"/>
      <c r="JAD77" s="120"/>
      <c r="JAE77" s="120"/>
      <c r="JAF77" s="120"/>
      <c r="JAG77" s="120"/>
      <c r="JAH77" s="120"/>
      <c r="JAI77" s="120"/>
      <c r="JAJ77" s="120"/>
      <c r="JAK77" s="120"/>
      <c r="JAL77" s="120"/>
      <c r="JAM77" s="120"/>
      <c r="JAN77" s="120"/>
      <c r="JAO77" s="120"/>
      <c r="JAP77" s="120"/>
      <c r="JAQ77" s="120"/>
      <c r="JAR77" s="120"/>
      <c r="JAS77" s="120"/>
      <c r="JAT77" s="120"/>
      <c r="JAU77" s="120"/>
      <c r="JAV77" s="120"/>
      <c r="JAW77" s="120"/>
      <c r="JAX77" s="120"/>
      <c r="JAY77" s="120"/>
      <c r="JAZ77" s="120"/>
      <c r="JBA77" s="120"/>
      <c r="JBB77" s="120"/>
      <c r="JBC77" s="120"/>
      <c r="JBD77" s="120"/>
      <c r="JBE77" s="120"/>
      <c r="JBF77" s="120"/>
      <c r="JBG77" s="120"/>
      <c r="JBH77" s="120"/>
      <c r="JBI77" s="120"/>
      <c r="JBJ77" s="120"/>
      <c r="JBK77" s="120"/>
      <c r="JBL77" s="120"/>
      <c r="JBM77" s="120"/>
      <c r="JBN77" s="120"/>
      <c r="JBO77" s="120"/>
      <c r="JBP77" s="120"/>
      <c r="JBQ77" s="120"/>
      <c r="JBR77" s="120"/>
      <c r="JBS77" s="120"/>
      <c r="JBT77" s="120"/>
      <c r="JBU77" s="120"/>
      <c r="JBV77" s="120"/>
      <c r="JBW77" s="120"/>
      <c r="JBX77" s="120"/>
      <c r="JBY77" s="120"/>
      <c r="JBZ77" s="120"/>
      <c r="JCA77" s="120"/>
      <c r="JCB77" s="120"/>
      <c r="JCC77" s="120"/>
      <c r="JCD77" s="120"/>
      <c r="JCE77" s="120"/>
      <c r="JCF77" s="120"/>
      <c r="JCG77" s="120"/>
      <c r="JCH77" s="120"/>
      <c r="JCI77" s="120"/>
      <c r="JCJ77" s="120"/>
      <c r="JCK77" s="120"/>
      <c r="JCL77" s="120"/>
      <c r="JCM77" s="120"/>
      <c r="JCN77" s="120"/>
      <c r="JCO77" s="120"/>
      <c r="JCP77" s="120"/>
      <c r="JCQ77" s="120"/>
      <c r="JCR77" s="120"/>
      <c r="JCS77" s="120"/>
      <c r="JCT77" s="120"/>
      <c r="JCU77" s="120"/>
      <c r="JCV77" s="120"/>
      <c r="JCW77" s="120"/>
      <c r="JCX77" s="120"/>
      <c r="JCY77" s="120"/>
      <c r="JCZ77" s="120"/>
      <c r="JDA77" s="120"/>
      <c r="JDB77" s="120"/>
      <c r="JDC77" s="120"/>
      <c r="JDD77" s="120"/>
      <c r="JDE77" s="120"/>
      <c r="JDF77" s="120"/>
      <c r="JDG77" s="120"/>
      <c r="JDH77" s="120"/>
      <c r="JDI77" s="120"/>
      <c r="JDJ77" s="120"/>
      <c r="JDK77" s="120"/>
      <c r="JDL77" s="120"/>
      <c r="JDM77" s="120"/>
      <c r="JDN77" s="120"/>
      <c r="JDO77" s="120"/>
      <c r="JDP77" s="120"/>
      <c r="JDQ77" s="120"/>
      <c r="JDR77" s="120"/>
      <c r="JDS77" s="120"/>
      <c r="JDT77" s="120"/>
      <c r="JDU77" s="120"/>
      <c r="JDV77" s="120"/>
      <c r="JDW77" s="120"/>
      <c r="JDX77" s="120"/>
      <c r="JDY77" s="120"/>
      <c r="JDZ77" s="120"/>
      <c r="JEA77" s="120"/>
      <c r="JEB77" s="120"/>
      <c r="JEC77" s="120"/>
      <c r="JED77" s="120"/>
      <c r="JEE77" s="120"/>
      <c r="JEF77" s="120"/>
      <c r="JEG77" s="120"/>
      <c r="JEH77" s="120"/>
      <c r="JEI77" s="120"/>
      <c r="JEJ77" s="120"/>
      <c r="JEK77" s="120"/>
      <c r="JEL77" s="120"/>
      <c r="JEM77" s="120"/>
      <c r="JEN77" s="120"/>
      <c r="JEO77" s="120"/>
      <c r="JEP77" s="120"/>
      <c r="JEQ77" s="120"/>
      <c r="JER77" s="120"/>
      <c r="JES77" s="120"/>
      <c r="JET77" s="120"/>
      <c r="JEU77" s="120"/>
      <c r="JEV77" s="120"/>
      <c r="JEW77" s="120"/>
      <c r="JEX77" s="120"/>
      <c r="JEY77" s="120"/>
      <c r="JEZ77" s="120"/>
      <c r="JFA77" s="120"/>
      <c r="JFB77" s="120"/>
      <c r="JFC77" s="120"/>
      <c r="JFD77" s="120"/>
      <c r="JFE77" s="120"/>
      <c r="JFF77" s="120"/>
      <c r="JFG77" s="120"/>
      <c r="JFH77" s="120"/>
      <c r="JFI77" s="120"/>
      <c r="JFJ77" s="120"/>
      <c r="JFK77" s="120"/>
      <c r="JFL77" s="120"/>
      <c r="JFM77" s="120"/>
      <c r="JFN77" s="120"/>
      <c r="JFO77" s="120"/>
      <c r="JFP77" s="120"/>
      <c r="JFQ77" s="120"/>
      <c r="JFR77" s="120"/>
      <c r="JFS77" s="120"/>
      <c r="JFT77" s="120"/>
      <c r="JFU77" s="120"/>
      <c r="JFV77" s="120"/>
      <c r="JFW77" s="120"/>
      <c r="JFX77" s="120"/>
      <c r="JFY77" s="120"/>
      <c r="JFZ77" s="120"/>
      <c r="JGA77" s="120"/>
      <c r="JGB77" s="120"/>
      <c r="JGC77" s="120"/>
      <c r="JGD77" s="120"/>
      <c r="JGE77" s="120"/>
      <c r="JGF77" s="120"/>
      <c r="JGG77" s="120"/>
      <c r="JGH77" s="120"/>
      <c r="JGI77" s="120"/>
      <c r="JGJ77" s="120"/>
      <c r="JGK77" s="120"/>
      <c r="JGL77" s="120"/>
      <c r="JGM77" s="120"/>
      <c r="JGN77" s="120"/>
      <c r="JGO77" s="120"/>
      <c r="JGP77" s="120"/>
      <c r="JGQ77" s="120"/>
      <c r="JGR77" s="120"/>
      <c r="JGS77" s="120"/>
      <c r="JGT77" s="120"/>
      <c r="JGU77" s="120"/>
      <c r="JGV77" s="120"/>
      <c r="JGW77" s="120"/>
      <c r="JGX77" s="120"/>
      <c r="JGY77" s="120"/>
      <c r="JGZ77" s="120"/>
      <c r="JHA77" s="120"/>
      <c r="JHB77" s="120"/>
      <c r="JHC77" s="120"/>
      <c r="JHD77" s="120"/>
      <c r="JHE77" s="120"/>
      <c r="JHF77" s="120"/>
      <c r="JHG77" s="120"/>
      <c r="JHH77" s="120"/>
      <c r="JHI77" s="120"/>
      <c r="JHJ77" s="120"/>
      <c r="JHK77" s="120"/>
      <c r="JHL77" s="120"/>
      <c r="JHM77" s="120"/>
      <c r="JHN77" s="120"/>
      <c r="JHO77" s="120"/>
      <c r="JHP77" s="120"/>
      <c r="JHQ77" s="120"/>
      <c r="JHR77" s="120"/>
      <c r="JHS77" s="120"/>
      <c r="JHT77" s="120"/>
      <c r="JHU77" s="120"/>
      <c r="JHV77" s="120"/>
      <c r="JHW77" s="120"/>
      <c r="JHX77" s="120"/>
      <c r="JHY77" s="120"/>
      <c r="JHZ77" s="120"/>
      <c r="JIA77" s="120"/>
      <c r="JIB77" s="120"/>
      <c r="JIC77" s="120"/>
      <c r="JID77" s="120"/>
      <c r="JIE77" s="120"/>
      <c r="JIF77" s="120"/>
      <c r="JIG77" s="120"/>
      <c r="JIH77" s="120"/>
      <c r="JII77" s="120"/>
      <c r="JIJ77" s="120"/>
      <c r="JIK77" s="120"/>
      <c r="JIL77" s="120"/>
      <c r="JIM77" s="120"/>
      <c r="JIN77" s="120"/>
      <c r="JIO77" s="120"/>
      <c r="JIP77" s="120"/>
      <c r="JIQ77" s="120"/>
      <c r="JIR77" s="120"/>
      <c r="JIS77" s="120"/>
      <c r="JIT77" s="120"/>
      <c r="JIU77" s="120"/>
      <c r="JIV77" s="120"/>
      <c r="JIW77" s="120"/>
      <c r="JIX77" s="120"/>
      <c r="JIY77" s="120"/>
      <c r="JIZ77" s="120"/>
      <c r="JJA77" s="120"/>
      <c r="JJB77" s="120"/>
      <c r="JJC77" s="120"/>
      <c r="JJD77" s="120"/>
      <c r="JJE77" s="120"/>
      <c r="JJF77" s="120"/>
      <c r="JJG77" s="120"/>
      <c r="JJH77" s="120"/>
      <c r="JJI77" s="120"/>
      <c r="JJJ77" s="120"/>
      <c r="JJK77" s="120"/>
      <c r="JJL77" s="120"/>
      <c r="JJM77" s="120"/>
      <c r="JJN77" s="120"/>
      <c r="JJO77" s="120"/>
      <c r="JJP77" s="120"/>
      <c r="JJQ77" s="120"/>
      <c r="JJR77" s="120"/>
      <c r="JJS77" s="120"/>
      <c r="JJT77" s="120"/>
      <c r="JJU77" s="120"/>
      <c r="JJV77" s="120"/>
      <c r="JJW77" s="120"/>
      <c r="JJX77" s="120"/>
      <c r="JJY77" s="120"/>
      <c r="JJZ77" s="120"/>
      <c r="JKA77" s="120"/>
      <c r="JKB77" s="120"/>
      <c r="JKC77" s="120"/>
      <c r="JKD77" s="120"/>
      <c r="JKE77" s="120"/>
      <c r="JKF77" s="120"/>
      <c r="JKG77" s="120"/>
      <c r="JKH77" s="120"/>
      <c r="JKI77" s="120"/>
      <c r="JKJ77" s="120"/>
      <c r="JKK77" s="120"/>
      <c r="JKL77" s="120"/>
      <c r="JKM77" s="120"/>
      <c r="JKN77" s="120"/>
      <c r="JKO77" s="120"/>
      <c r="JKP77" s="120"/>
      <c r="JKQ77" s="120"/>
      <c r="JKR77" s="120"/>
      <c r="JKS77" s="120"/>
      <c r="JKT77" s="120"/>
      <c r="JKU77" s="120"/>
      <c r="JKV77" s="120"/>
      <c r="JKW77" s="120"/>
      <c r="JKX77" s="120"/>
      <c r="JKY77" s="120"/>
      <c r="JKZ77" s="120"/>
      <c r="JLA77" s="120"/>
      <c r="JLB77" s="120"/>
      <c r="JLC77" s="120"/>
      <c r="JLD77" s="120"/>
      <c r="JLE77" s="120"/>
      <c r="JLF77" s="120"/>
      <c r="JLG77" s="120"/>
      <c r="JLH77" s="120"/>
      <c r="JLI77" s="120"/>
      <c r="JLJ77" s="120"/>
      <c r="JLK77" s="120"/>
      <c r="JLL77" s="120"/>
      <c r="JLM77" s="120"/>
      <c r="JLN77" s="120"/>
      <c r="JLO77" s="120"/>
      <c r="JLP77" s="120"/>
      <c r="JLQ77" s="120"/>
      <c r="JLR77" s="120"/>
      <c r="JLS77" s="120"/>
      <c r="JLT77" s="120"/>
      <c r="JLU77" s="120"/>
      <c r="JLV77" s="120"/>
      <c r="JLW77" s="120"/>
      <c r="JLX77" s="120"/>
      <c r="JLY77" s="120"/>
      <c r="JLZ77" s="120"/>
      <c r="JMA77" s="120"/>
      <c r="JMB77" s="120"/>
      <c r="JMC77" s="120"/>
      <c r="JMD77" s="120"/>
      <c r="JME77" s="120"/>
      <c r="JMF77" s="120"/>
      <c r="JMG77" s="120"/>
      <c r="JMH77" s="120"/>
      <c r="JMI77" s="120"/>
      <c r="JMJ77" s="120"/>
      <c r="JMK77" s="120"/>
      <c r="JML77" s="120"/>
      <c r="JMM77" s="120"/>
      <c r="JMN77" s="120"/>
      <c r="JMO77" s="120"/>
      <c r="JMP77" s="120"/>
      <c r="JMQ77" s="120"/>
      <c r="JMR77" s="120"/>
      <c r="JMS77" s="120"/>
      <c r="JMT77" s="120"/>
      <c r="JMU77" s="120"/>
      <c r="JMV77" s="120"/>
      <c r="JMW77" s="120"/>
      <c r="JMX77" s="120"/>
      <c r="JMY77" s="120"/>
      <c r="JMZ77" s="120"/>
      <c r="JNA77" s="120"/>
      <c r="JNB77" s="120"/>
      <c r="JNC77" s="120"/>
      <c r="JND77" s="120"/>
      <c r="JNE77" s="120"/>
      <c r="JNF77" s="120"/>
      <c r="JNG77" s="120"/>
      <c r="JNH77" s="120"/>
      <c r="JNI77" s="120"/>
      <c r="JNJ77" s="120"/>
      <c r="JNK77" s="120"/>
      <c r="JNL77" s="120"/>
      <c r="JNM77" s="120"/>
      <c r="JNN77" s="120"/>
      <c r="JNO77" s="120"/>
      <c r="JNP77" s="120"/>
      <c r="JNQ77" s="120"/>
      <c r="JNR77" s="120"/>
      <c r="JNS77" s="120"/>
      <c r="JNT77" s="120"/>
      <c r="JNU77" s="120"/>
      <c r="JNV77" s="120"/>
      <c r="JNW77" s="120"/>
      <c r="JNX77" s="120"/>
      <c r="JNY77" s="120"/>
      <c r="JNZ77" s="120"/>
      <c r="JOA77" s="120"/>
      <c r="JOB77" s="120"/>
      <c r="JOC77" s="120"/>
      <c r="JOD77" s="120"/>
      <c r="JOE77" s="120"/>
      <c r="JOF77" s="120"/>
      <c r="JOG77" s="120"/>
      <c r="JOH77" s="120"/>
      <c r="JOI77" s="120"/>
      <c r="JOJ77" s="120"/>
      <c r="JOK77" s="120"/>
      <c r="JOL77" s="120"/>
      <c r="JOM77" s="120"/>
      <c r="JON77" s="120"/>
      <c r="JOO77" s="120"/>
      <c r="JOP77" s="120"/>
      <c r="JOQ77" s="120"/>
      <c r="JOR77" s="120"/>
      <c r="JOS77" s="120"/>
      <c r="JOT77" s="120"/>
      <c r="JOU77" s="120"/>
      <c r="JOV77" s="120"/>
      <c r="JOW77" s="120"/>
      <c r="JOX77" s="120"/>
      <c r="JOY77" s="120"/>
      <c r="JOZ77" s="120"/>
      <c r="JPA77" s="120"/>
      <c r="JPB77" s="120"/>
      <c r="JPC77" s="120"/>
      <c r="JPD77" s="120"/>
      <c r="JPE77" s="120"/>
      <c r="JPF77" s="120"/>
      <c r="JPG77" s="120"/>
      <c r="JPH77" s="120"/>
      <c r="JPI77" s="120"/>
      <c r="JPJ77" s="120"/>
      <c r="JPK77" s="120"/>
      <c r="JPL77" s="120"/>
      <c r="JPM77" s="120"/>
      <c r="JPN77" s="120"/>
      <c r="JPO77" s="120"/>
      <c r="JPP77" s="120"/>
      <c r="JPQ77" s="120"/>
      <c r="JPR77" s="120"/>
      <c r="JPS77" s="120"/>
      <c r="JPT77" s="120"/>
      <c r="JPU77" s="120"/>
      <c r="JPV77" s="120"/>
      <c r="JPW77" s="120"/>
      <c r="JPX77" s="120"/>
      <c r="JPY77" s="120"/>
      <c r="JPZ77" s="120"/>
      <c r="JQA77" s="120"/>
      <c r="JQB77" s="120"/>
      <c r="JQC77" s="120"/>
      <c r="JQD77" s="120"/>
      <c r="JQE77" s="120"/>
      <c r="JQF77" s="120"/>
      <c r="JQG77" s="120"/>
      <c r="JQH77" s="120"/>
      <c r="JQI77" s="120"/>
      <c r="JQJ77" s="120"/>
      <c r="JQK77" s="120"/>
      <c r="JQL77" s="120"/>
      <c r="JQM77" s="120"/>
      <c r="JQN77" s="120"/>
      <c r="JQO77" s="120"/>
      <c r="JQP77" s="120"/>
      <c r="JQQ77" s="120"/>
      <c r="JQR77" s="120"/>
      <c r="JQS77" s="120"/>
      <c r="JQT77" s="120"/>
      <c r="JQU77" s="120"/>
      <c r="JQV77" s="120"/>
      <c r="JQW77" s="120"/>
      <c r="JQX77" s="120"/>
      <c r="JQY77" s="120"/>
      <c r="JQZ77" s="120"/>
      <c r="JRA77" s="120"/>
      <c r="JRB77" s="120"/>
      <c r="JRC77" s="120"/>
      <c r="JRD77" s="120"/>
      <c r="JRE77" s="120"/>
      <c r="JRF77" s="120"/>
      <c r="JRG77" s="120"/>
      <c r="JRH77" s="120"/>
      <c r="JRI77" s="120"/>
      <c r="JRJ77" s="120"/>
      <c r="JRK77" s="120"/>
      <c r="JRL77" s="120"/>
      <c r="JRM77" s="120"/>
      <c r="JRN77" s="120"/>
      <c r="JRO77" s="120"/>
      <c r="JRP77" s="120"/>
      <c r="JRQ77" s="120"/>
      <c r="JRR77" s="120"/>
      <c r="JRS77" s="120"/>
      <c r="JRT77" s="120"/>
      <c r="JRU77" s="120"/>
      <c r="JRV77" s="120"/>
      <c r="JRW77" s="120"/>
      <c r="JRX77" s="120"/>
      <c r="JRY77" s="120"/>
      <c r="JRZ77" s="120"/>
      <c r="JSA77" s="120"/>
      <c r="JSB77" s="120"/>
      <c r="JSC77" s="120"/>
      <c r="JSD77" s="120"/>
      <c r="JSE77" s="120"/>
      <c r="JSF77" s="120"/>
      <c r="JSG77" s="120"/>
      <c r="JSH77" s="120"/>
      <c r="JSI77" s="120"/>
      <c r="JSJ77" s="120"/>
      <c r="JSK77" s="120"/>
      <c r="JSL77" s="120"/>
      <c r="JSM77" s="120"/>
      <c r="JSN77" s="120"/>
      <c r="JSO77" s="120"/>
      <c r="JSP77" s="120"/>
      <c r="JSQ77" s="120"/>
      <c r="JSR77" s="120"/>
      <c r="JSS77" s="120"/>
      <c r="JST77" s="120"/>
      <c r="JSU77" s="120"/>
      <c r="JSV77" s="120"/>
      <c r="JSW77" s="120"/>
      <c r="JSX77" s="120"/>
      <c r="JSY77" s="120"/>
      <c r="JSZ77" s="120"/>
      <c r="JTA77" s="120"/>
      <c r="JTB77" s="120"/>
      <c r="JTC77" s="120"/>
      <c r="JTD77" s="120"/>
      <c r="JTE77" s="120"/>
      <c r="JTF77" s="120"/>
      <c r="JTG77" s="120"/>
      <c r="JTH77" s="120"/>
      <c r="JTI77" s="120"/>
      <c r="JTJ77" s="120"/>
      <c r="JTK77" s="120"/>
      <c r="JTL77" s="120"/>
      <c r="JTM77" s="120"/>
      <c r="JTN77" s="120"/>
      <c r="JTO77" s="120"/>
      <c r="JTP77" s="120"/>
      <c r="JTQ77" s="120"/>
      <c r="JTR77" s="120"/>
      <c r="JTS77" s="120"/>
      <c r="JTT77" s="120"/>
      <c r="JTU77" s="120"/>
      <c r="JTV77" s="120"/>
      <c r="JTW77" s="120"/>
      <c r="JTX77" s="120"/>
      <c r="JTY77" s="120"/>
      <c r="JTZ77" s="120"/>
      <c r="JUA77" s="120"/>
      <c r="JUB77" s="120"/>
      <c r="JUC77" s="120"/>
      <c r="JUD77" s="120"/>
      <c r="JUE77" s="120"/>
      <c r="JUF77" s="120"/>
      <c r="JUG77" s="120"/>
      <c r="JUH77" s="120"/>
      <c r="JUI77" s="120"/>
      <c r="JUJ77" s="120"/>
      <c r="JUK77" s="120"/>
      <c r="JUL77" s="120"/>
      <c r="JUM77" s="120"/>
      <c r="JUN77" s="120"/>
      <c r="JUO77" s="120"/>
      <c r="JUP77" s="120"/>
      <c r="JUQ77" s="120"/>
      <c r="JUR77" s="120"/>
      <c r="JUS77" s="120"/>
      <c r="JUT77" s="120"/>
      <c r="JUU77" s="120"/>
      <c r="JUV77" s="120"/>
      <c r="JUW77" s="120"/>
      <c r="JUX77" s="120"/>
      <c r="JUY77" s="120"/>
      <c r="JUZ77" s="120"/>
      <c r="JVA77" s="120"/>
      <c r="JVB77" s="120"/>
      <c r="JVC77" s="120"/>
      <c r="JVD77" s="120"/>
      <c r="JVE77" s="120"/>
      <c r="JVF77" s="120"/>
      <c r="JVG77" s="120"/>
      <c r="JVH77" s="120"/>
      <c r="JVI77" s="120"/>
      <c r="JVJ77" s="120"/>
      <c r="JVK77" s="120"/>
      <c r="JVL77" s="120"/>
      <c r="JVM77" s="120"/>
      <c r="JVN77" s="120"/>
      <c r="JVO77" s="120"/>
      <c r="JVP77" s="120"/>
      <c r="JVQ77" s="120"/>
      <c r="JVR77" s="120"/>
      <c r="JVS77" s="120"/>
      <c r="JVT77" s="120"/>
      <c r="JVU77" s="120"/>
      <c r="JVV77" s="120"/>
      <c r="JVW77" s="120"/>
      <c r="JVX77" s="120"/>
      <c r="JVY77" s="120"/>
      <c r="JVZ77" s="120"/>
      <c r="JWA77" s="120"/>
      <c r="JWB77" s="120"/>
      <c r="JWC77" s="120"/>
      <c r="JWD77" s="120"/>
      <c r="JWE77" s="120"/>
      <c r="JWF77" s="120"/>
      <c r="JWG77" s="120"/>
      <c r="JWH77" s="120"/>
      <c r="JWI77" s="120"/>
      <c r="JWJ77" s="120"/>
      <c r="JWK77" s="120"/>
      <c r="JWL77" s="120"/>
      <c r="JWM77" s="120"/>
      <c r="JWN77" s="120"/>
      <c r="JWO77" s="120"/>
      <c r="JWP77" s="120"/>
      <c r="JWQ77" s="120"/>
      <c r="JWR77" s="120"/>
      <c r="JWS77" s="120"/>
      <c r="JWT77" s="120"/>
      <c r="JWU77" s="120"/>
      <c r="JWV77" s="120"/>
      <c r="JWW77" s="120"/>
      <c r="JWX77" s="120"/>
      <c r="JWY77" s="120"/>
      <c r="JWZ77" s="120"/>
      <c r="JXA77" s="120"/>
      <c r="JXB77" s="120"/>
      <c r="JXC77" s="120"/>
      <c r="JXD77" s="120"/>
      <c r="JXE77" s="120"/>
      <c r="JXF77" s="120"/>
      <c r="JXG77" s="120"/>
      <c r="JXH77" s="120"/>
      <c r="JXI77" s="120"/>
      <c r="JXJ77" s="120"/>
      <c r="JXK77" s="120"/>
      <c r="JXL77" s="120"/>
      <c r="JXM77" s="120"/>
      <c r="JXN77" s="120"/>
      <c r="JXO77" s="120"/>
      <c r="JXP77" s="120"/>
      <c r="JXQ77" s="120"/>
      <c r="JXR77" s="120"/>
      <c r="JXS77" s="120"/>
      <c r="JXT77" s="120"/>
      <c r="JXU77" s="120"/>
      <c r="JXV77" s="120"/>
      <c r="JXW77" s="120"/>
      <c r="JXX77" s="120"/>
      <c r="JXY77" s="120"/>
      <c r="JXZ77" s="120"/>
      <c r="JYA77" s="120"/>
      <c r="JYB77" s="120"/>
      <c r="JYC77" s="120"/>
      <c r="JYD77" s="120"/>
      <c r="JYE77" s="120"/>
      <c r="JYF77" s="120"/>
      <c r="JYG77" s="120"/>
      <c r="JYH77" s="120"/>
      <c r="JYI77" s="120"/>
      <c r="JYJ77" s="120"/>
      <c r="JYK77" s="120"/>
      <c r="JYL77" s="120"/>
      <c r="JYM77" s="120"/>
      <c r="JYN77" s="120"/>
      <c r="JYO77" s="120"/>
      <c r="JYP77" s="120"/>
      <c r="JYQ77" s="120"/>
      <c r="JYR77" s="120"/>
      <c r="JYS77" s="120"/>
      <c r="JYT77" s="120"/>
      <c r="JYU77" s="120"/>
      <c r="JYV77" s="120"/>
      <c r="JYW77" s="120"/>
      <c r="JYX77" s="120"/>
      <c r="JYY77" s="120"/>
      <c r="JYZ77" s="120"/>
      <c r="JZA77" s="120"/>
      <c r="JZB77" s="120"/>
      <c r="JZC77" s="120"/>
      <c r="JZD77" s="120"/>
      <c r="JZE77" s="120"/>
      <c r="JZF77" s="120"/>
      <c r="JZG77" s="120"/>
      <c r="JZH77" s="120"/>
      <c r="JZI77" s="120"/>
      <c r="JZJ77" s="120"/>
      <c r="JZK77" s="120"/>
      <c r="JZL77" s="120"/>
      <c r="JZM77" s="120"/>
      <c r="JZN77" s="120"/>
      <c r="JZO77" s="120"/>
      <c r="JZP77" s="120"/>
      <c r="JZQ77" s="120"/>
      <c r="JZR77" s="120"/>
      <c r="JZS77" s="120"/>
      <c r="JZT77" s="120"/>
      <c r="JZU77" s="120"/>
      <c r="JZV77" s="120"/>
      <c r="JZW77" s="120"/>
      <c r="JZX77" s="120"/>
      <c r="JZY77" s="120"/>
      <c r="JZZ77" s="120"/>
      <c r="KAA77" s="120"/>
      <c r="KAB77" s="120"/>
      <c r="KAC77" s="120"/>
      <c r="KAD77" s="120"/>
      <c r="KAE77" s="120"/>
      <c r="KAF77" s="120"/>
      <c r="KAG77" s="120"/>
      <c r="KAH77" s="120"/>
      <c r="KAI77" s="120"/>
      <c r="KAJ77" s="120"/>
      <c r="KAK77" s="120"/>
      <c r="KAL77" s="120"/>
      <c r="KAM77" s="120"/>
      <c r="KAN77" s="120"/>
      <c r="KAO77" s="120"/>
      <c r="KAP77" s="120"/>
      <c r="KAQ77" s="120"/>
      <c r="KAR77" s="120"/>
      <c r="KAS77" s="120"/>
      <c r="KAT77" s="120"/>
      <c r="KAU77" s="120"/>
      <c r="KAV77" s="120"/>
      <c r="KAW77" s="120"/>
      <c r="KAX77" s="120"/>
      <c r="KAY77" s="120"/>
      <c r="KAZ77" s="120"/>
      <c r="KBA77" s="120"/>
      <c r="KBB77" s="120"/>
      <c r="KBC77" s="120"/>
      <c r="KBD77" s="120"/>
      <c r="KBE77" s="120"/>
      <c r="KBF77" s="120"/>
      <c r="KBG77" s="120"/>
      <c r="KBH77" s="120"/>
      <c r="KBI77" s="120"/>
      <c r="KBJ77" s="120"/>
      <c r="KBK77" s="120"/>
      <c r="KBL77" s="120"/>
      <c r="KBM77" s="120"/>
      <c r="KBN77" s="120"/>
      <c r="KBO77" s="120"/>
      <c r="KBP77" s="120"/>
      <c r="KBQ77" s="120"/>
      <c r="KBR77" s="120"/>
      <c r="KBS77" s="120"/>
      <c r="KBT77" s="120"/>
      <c r="KBU77" s="120"/>
      <c r="KBV77" s="120"/>
      <c r="KBW77" s="120"/>
      <c r="KBX77" s="120"/>
      <c r="KBY77" s="120"/>
      <c r="KBZ77" s="120"/>
      <c r="KCA77" s="120"/>
      <c r="KCB77" s="120"/>
      <c r="KCC77" s="120"/>
      <c r="KCD77" s="120"/>
      <c r="KCE77" s="120"/>
      <c r="KCF77" s="120"/>
      <c r="KCG77" s="120"/>
      <c r="KCH77" s="120"/>
      <c r="KCI77" s="120"/>
      <c r="KCJ77" s="120"/>
      <c r="KCK77" s="120"/>
      <c r="KCL77" s="120"/>
      <c r="KCM77" s="120"/>
      <c r="KCN77" s="120"/>
      <c r="KCO77" s="120"/>
      <c r="KCP77" s="120"/>
      <c r="KCQ77" s="120"/>
      <c r="KCR77" s="120"/>
      <c r="KCS77" s="120"/>
      <c r="KCT77" s="120"/>
      <c r="KCU77" s="120"/>
      <c r="KCV77" s="120"/>
      <c r="KCW77" s="120"/>
      <c r="KCX77" s="120"/>
      <c r="KCY77" s="120"/>
      <c r="KCZ77" s="120"/>
      <c r="KDA77" s="120"/>
      <c r="KDB77" s="120"/>
      <c r="KDC77" s="120"/>
      <c r="KDD77" s="120"/>
      <c r="KDE77" s="120"/>
      <c r="KDF77" s="120"/>
      <c r="KDG77" s="120"/>
      <c r="KDH77" s="120"/>
      <c r="KDI77" s="120"/>
      <c r="KDJ77" s="120"/>
      <c r="KDK77" s="120"/>
      <c r="KDL77" s="120"/>
      <c r="KDM77" s="120"/>
      <c r="KDN77" s="120"/>
      <c r="KDO77" s="120"/>
      <c r="KDP77" s="120"/>
      <c r="KDQ77" s="120"/>
      <c r="KDR77" s="120"/>
      <c r="KDS77" s="120"/>
      <c r="KDT77" s="120"/>
      <c r="KDU77" s="120"/>
      <c r="KDV77" s="120"/>
      <c r="KDW77" s="120"/>
      <c r="KDX77" s="120"/>
      <c r="KDY77" s="120"/>
      <c r="KDZ77" s="120"/>
      <c r="KEA77" s="120"/>
      <c r="KEB77" s="120"/>
      <c r="KEC77" s="120"/>
      <c r="KED77" s="120"/>
      <c r="KEE77" s="120"/>
      <c r="KEF77" s="120"/>
      <c r="KEG77" s="120"/>
      <c r="KEH77" s="120"/>
      <c r="KEI77" s="120"/>
      <c r="KEJ77" s="120"/>
      <c r="KEK77" s="120"/>
      <c r="KEL77" s="120"/>
      <c r="KEM77" s="120"/>
      <c r="KEN77" s="120"/>
      <c r="KEO77" s="120"/>
      <c r="KEP77" s="120"/>
      <c r="KEQ77" s="120"/>
      <c r="KER77" s="120"/>
      <c r="KES77" s="120"/>
      <c r="KET77" s="120"/>
      <c r="KEU77" s="120"/>
      <c r="KEV77" s="120"/>
      <c r="KEW77" s="120"/>
      <c r="KEX77" s="120"/>
      <c r="KEY77" s="120"/>
      <c r="KEZ77" s="120"/>
      <c r="KFA77" s="120"/>
      <c r="KFB77" s="120"/>
      <c r="KFC77" s="120"/>
      <c r="KFD77" s="120"/>
      <c r="KFE77" s="120"/>
      <c r="KFF77" s="120"/>
      <c r="KFG77" s="120"/>
      <c r="KFH77" s="120"/>
      <c r="KFI77" s="120"/>
      <c r="KFJ77" s="120"/>
      <c r="KFK77" s="120"/>
      <c r="KFL77" s="120"/>
      <c r="KFM77" s="120"/>
      <c r="KFN77" s="120"/>
      <c r="KFO77" s="120"/>
      <c r="KFP77" s="120"/>
      <c r="KFQ77" s="120"/>
      <c r="KFR77" s="120"/>
      <c r="KFS77" s="120"/>
      <c r="KFT77" s="120"/>
      <c r="KFU77" s="120"/>
      <c r="KFV77" s="120"/>
      <c r="KFW77" s="120"/>
      <c r="KFX77" s="120"/>
      <c r="KFY77" s="120"/>
      <c r="KFZ77" s="120"/>
      <c r="KGA77" s="120"/>
      <c r="KGB77" s="120"/>
      <c r="KGC77" s="120"/>
      <c r="KGD77" s="120"/>
      <c r="KGE77" s="120"/>
      <c r="KGF77" s="120"/>
      <c r="KGG77" s="120"/>
      <c r="KGH77" s="120"/>
      <c r="KGI77" s="120"/>
      <c r="KGJ77" s="120"/>
      <c r="KGK77" s="120"/>
      <c r="KGL77" s="120"/>
      <c r="KGM77" s="120"/>
      <c r="KGN77" s="120"/>
      <c r="KGO77" s="120"/>
      <c r="KGP77" s="120"/>
      <c r="KGQ77" s="120"/>
      <c r="KGR77" s="120"/>
      <c r="KGS77" s="120"/>
      <c r="KGT77" s="120"/>
      <c r="KGU77" s="120"/>
      <c r="KGV77" s="120"/>
      <c r="KGW77" s="120"/>
      <c r="KGX77" s="120"/>
      <c r="KGY77" s="120"/>
      <c r="KGZ77" s="120"/>
      <c r="KHA77" s="120"/>
      <c r="KHB77" s="120"/>
      <c r="KHC77" s="120"/>
      <c r="KHD77" s="120"/>
      <c r="KHE77" s="120"/>
      <c r="KHF77" s="120"/>
      <c r="KHG77" s="120"/>
      <c r="KHH77" s="120"/>
      <c r="KHI77" s="120"/>
      <c r="KHJ77" s="120"/>
      <c r="KHK77" s="120"/>
      <c r="KHL77" s="120"/>
      <c r="KHM77" s="120"/>
      <c r="KHN77" s="120"/>
      <c r="KHO77" s="120"/>
      <c r="KHP77" s="120"/>
      <c r="KHQ77" s="120"/>
      <c r="KHR77" s="120"/>
      <c r="KHS77" s="120"/>
      <c r="KHT77" s="120"/>
      <c r="KHU77" s="120"/>
      <c r="KHV77" s="120"/>
      <c r="KHW77" s="120"/>
      <c r="KHX77" s="120"/>
      <c r="KHY77" s="120"/>
      <c r="KHZ77" s="120"/>
      <c r="KIA77" s="120"/>
      <c r="KIB77" s="120"/>
      <c r="KIC77" s="120"/>
      <c r="KID77" s="120"/>
      <c r="KIE77" s="120"/>
      <c r="KIF77" s="120"/>
      <c r="KIG77" s="120"/>
      <c r="KIH77" s="120"/>
      <c r="KII77" s="120"/>
      <c r="KIJ77" s="120"/>
      <c r="KIK77" s="120"/>
      <c r="KIL77" s="120"/>
      <c r="KIM77" s="120"/>
      <c r="KIN77" s="120"/>
      <c r="KIO77" s="120"/>
      <c r="KIP77" s="120"/>
      <c r="KIQ77" s="120"/>
      <c r="KIR77" s="120"/>
      <c r="KIS77" s="120"/>
      <c r="KIT77" s="120"/>
      <c r="KIU77" s="120"/>
      <c r="KIV77" s="120"/>
      <c r="KIW77" s="120"/>
      <c r="KIX77" s="120"/>
      <c r="KIY77" s="120"/>
      <c r="KIZ77" s="120"/>
      <c r="KJA77" s="120"/>
      <c r="KJB77" s="120"/>
      <c r="KJC77" s="120"/>
      <c r="KJD77" s="120"/>
      <c r="KJE77" s="120"/>
      <c r="KJF77" s="120"/>
      <c r="KJG77" s="120"/>
      <c r="KJH77" s="120"/>
      <c r="KJI77" s="120"/>
      <c r="KJJ77" s="120"/>
      <c r="KJK77" s="120"/>
      <c r="KJL77" s="120"/>
      <c r="KJM77" s="120"/>
      <c r="KJN77" s="120"/>
      <c r="KJO77" s="120"/>
      <c r="KJP77" s="120"/>
      <c r="KJQ77" s="120"/>
      <c r="KJR77" s="120"/>
      <c r="KJS77" s="120"/>
      <c r="KJT77" s="120"/>
      <c r="KJU77" s="120"/>
      <c r="KJV77" s="120"/>
      <c r="KJW77" s="120"/>
      <c r="KJX77" s="120"/>
      <c r="KJY77" s="120"/>
      <c r="KJZ77" s="120"/>
      <c r="KKA77" s="120"/>
      <c r="KKB77" s="120"/>
      <c r="KKC77" s="120"/>
      <c r="KKD77" s="120"/>
      <c r="KKE77" s="120"/>
      <c r="KKF77" s="120"/>
      <c r="KKG77" s="120"/>
      <c r="KKH77" s="120"/>
      <c r="KKI77" s="120"/>
      <c r="KKJ77" s="120"/>
      <c r="KKK77" s="120"/>
      <c r="KKL77" s="120"/>
      <c r="KKM77" s="120"/>
      <c r="KKN77" s="120"/>
      <c r="KKO77" s="120"/>
      <c r="KKP77" s="120"/>
      <c r="KKQ77" s="120"/>
      <c r="KKR77" s="120"/>
      <c r="KKS77" s="120"/>
      <c r="KKT77" s="120"/>
      <c r="KKU77" s="120"/>
      <c r="KKV77" s="120"/>
      <c r="KKW77" s="120"/>
      <c r="KKX77" s="120"/>
      <c r="KKY77" s="120"/>
      <c r="KKZ77" s="120"/>
      <c r="KLA77" s="120"/>
      <c r="KLB77" s="120"/>
      <c r="KLC77" s="120"/>
      <c r="KLD77" s="120"/>
      <c r="KLE77" s="120"/>
      <c r="KLF77" s="120"/>
      <c r="KLG77" s="120"/>
      <c r="KLH77" s="120"/>
      <c r="KLI77" s="120"/>
      <c r="KLJ77" s="120"/>
      <c r="KLK77" s="120"/>
      <c r="KLL77" s="120"/>
      <c r="KLM77" s="120"/>
      <c r="KLN77" s="120"/>
      <c r="KLO77" s="120"/>
      <c r="KLP77" s="120"/>
      <c r="KLQ77" s="120"/>
      <c r="KLR77" s="120"/>
      <c r="KLS77" s="120"/>
      <c r="KLT77" s="120"/>
      <c r="KLU77" s="120"/>
      <c r="KLV77" s="120"/>
      <c r="KLW77" s="120"/>
      <c r="KLX77" s="120"/>
      <c r="KLY77" s="120"/>
      <c r="KLZ77" s="120"/>
      <c r="KMA77" s="120"/>
      <c r="KMB77" s="120"/>
      <c r="KMC77" s="120"/>
      <c r="KMD77" s="120"/>
      <c r="KME77" s="120"/>
      <c r="KMF77" s="120"/>
      <c r="KMG77" s="120"/>
      <c r="KMH77" s="120"/>
      <c r="KMI77" s="120"/>
      <c r="KMJ77" s="120"/>
      <c r="KMK77" s="120"/>
      <c r="KML77" s="120"/>
      <c r="KMM77" s="120"/>
      <c r="KMN77" s="120"/>
      <c r="KMO77" s="120"/>
      <c r="KMP77" s="120"/>
      <c r="KMQ77" s="120"/>
      <c r="KMR77" s="120"/>
      <c r="KMS77" s="120"/>
      <c r="KMT77" s="120"/>
      <c r="KMU77" s="120"/>
      <c r="KMV77" s="120"/>
      <c r="KMW77" s="120"/>
      <c r="KMX77" s="120"/>
      <c r="KMY77" s="120"/>
      <c r="KMZ77" s="120"/>
      <c r="KNA77" s="120"/>
      <c r="KNB77" s="120"/>
      <c r="KNC77" s="120"/>
      <c r="KND77" s="120"/>
      <c r="KNE77" s="120"/>
      <c r="KNF77" s="120"/>
      <c r="KNG77" s="120"/>
      <c r="KNH77" s="120"/>
      <c r="KNI77" s="120"/>
      <c r="KNJ77" s="120"/>
      <c r="KNK77" s="120"/>
      <c r="KNL77" s="120"/>
      <c r="KNM77" s="120"/>
      <c r="KNN77" s="120"/>
      <c r="KNO77" s="120"/>
      <c r="KNP77" s="120"/>
      <c r="KNQ77" s="120"/>
      <c r="KNR77" s="120"/>
      <c r="KNS77" s="120"/>
      <c r="KNT77" s="120"/>
      <c r="KNU77" s="120"/>
      <c r="KNV77" s="120"/>
      <c r="KNW77" s="120"/>
      <c r="KNX77" s="120"/>
      <c r="KNY77" s="120"/>
      <c r="KNZ77" s="120"/>
      <c r="KOA77" s="120"/>
      <c r="KOB77" s="120"/>
      <c r="KOC77" s="120"/>
      <c r="KOD77" s="120"/>
      <c r="KOE77" s="120"/>
      <c r="KOF77" s="120"/>
      <c r="KOG77" s="120"/>
      <c r="KOH77" s="120"/>
      <c r="KOI77" s="120"/>
      <c r="KOJ77" s="120"/>
      <c r="KOK77" s="120"/>
      <c r="KOL77" s="120"/>
      <c r="KOM77" s="120"/>
      <c r="KON77" s="120"/>
      <c r="KOO77" s="120"/>
      <c r="KOP77" s="120"/>
      <c r="KOQ77" s="120"/>
      <c r="KOR77" s="120"/>
      <c r="KOS77" s="120"/>
      <c r="KOT77" s="120"/>
      <c r="KOU77" s="120"/>
      <c r="KOV77" s="120"/>
      <c r="KOW77" s="120"/>
      <c r="KOX77" s="120"/>
      <c r="KOY77" s="120"/>
      <c r="KOZ77" s="120"/>
      <c r="KPA77" s="120"/>
      <c r="KPB77" s="120"/>
      <c r="KPC77" s="120"/>
      <c r="KPD77" s="120"/>
      <c r="KPE77" s="120"/>
      <c r="KPF77" s="120"/>
      <c r="KPG77" s="120"/>
      <c r="KPH77" s="120"/>
      <c r="KPI77" s="120"/>
      <c r="KPJ77" s="120"/>
      <c r="KPK77" s="120"/>
      <c r="KPL77" s="120"/>
      <c r="KPM77" s="120"/>
      <c r="KPN77" s="120"/>
      <c r="KPO77" s="120"/>
      <c r="KPP77" s="120"/>
      <c r="KPQ77" s="120"/>
      <c r="KPR77" s="120"/>
      <c r="KPS77" s="120"/>
      <c r="KPT77" s="120"/>
      <c r="KPU77" s="120"/>
      <c r="KPV77" s="120"/>
      <c r="KPW77" s="120"/>
      <c r="KPX77" s="120"/>
      <c r="KPY77" s="120"/>
      <c r="KPZ77" s="120"/>
      <c r="KQA77" s="120"/>
      <c r="KQB77" s="120"/>
      <c r="KQC77" s="120"/>
      <c r="KQD77" s="120"/>
      <c r="KQE77" s="120"/>
      <c r="KQF77" s="120"/>
      <c r="KQG77" s="120"/>
      <c r="KQH77" s="120"/>
      <c r="KQI77" s="120"/>
      <c r="KQJ77" s="120"/>
      <c r="KQK77" s="120"/>
      <c r="KQL77" s="120"/>
      <c r="KQM77" s="120"/>
      <c r="KQN77" s="120"/>
      <c r="KQO77" s="120"/>
      <c r="KQP77" s="120"/>
      <c r="KQQ77" s="120"/>
      <c r="KQR77" s="120"/>
      <c r="KQS77" s="120"/>
      <c r="KQT77" s="120"/>
      <c r="KQU77" s="120"/>
      <c r="KQV77" s="120"/>
      <c r="KQW77" s="120"/>
      <c r="KQX77" s="120"/>
      <c r="KQY77" s="120"/>
      <c r="KQZ77" s="120"/>
      <c r="KRA77" s="120"/>
      <c r="KRB77" s="120"/>
      <c r="KRC77" s="120"/>
      <c r="KRD77" s="120"/>
      <c r="KRE77" s="120"/>
      <c r="KRF77" s="120"/>
      <c r="KRG77" s="120"/>
      <c r="KRH77" s="120"/>
      <c r="KRI77" s="120"/>
      <c r="KRJ77" s="120"/>
      <c r="KRK77" s="120"/>
      <c r="KRL77" s="120"/>
      <c r="KRM77" s="120"/>
      <c r="KRN77" s="120"/>
      <c r="KRO77" s="120"/>
      <c r="KRP77" s="120"/>
      <c r="KRQ77" s="120"/>
      <c r="KRR77" s="120"/>
      <c r="KRS77" s="120"/>
      <c r="KRT77" s="120"/>
      <c r="KRU77" s="120"/>
      <c r="KRV77" s="120"/>
      <c r="KRW77" s="120"/>
      <c r="KRX77" s="120"/>
      <c r="KRY77" s="120"/>
      <c r="KRZ77" s="120"/>
      <c r="KSA77" s="120"/>
      <c r="KSB77" s="120"/>
      <c r="KSC77" s="120"/>
      <c r="KSD77" s="120"/>
      <c r="KSE77" s="120"/>
      <c r="KSF77" s="120"/>
      <c r="KSG77" s="120"/>
      <c r="KSH77" s="120"/>
      <c r="KSI77" s="120"/>
      <c r="KSJ77" s="120"/>
      <c r="KSK77" s="120"/>
      <c r="KSL77" s="120"/>
      <c r="KSM77" s="120"/>
      <c r="KSN77" s="120"/>
      <c r="KSO77" s="120"/>
      <c r="KSP77" s="120"/>
      <c r="KSQ77" s="120"/>
      <c r="KSR77" s="120"/>
      <c r="KSS77" s="120"/>
      <c r="KST77" s="120"/>
      <c r="KSU77" s="120"/>
      <c r="KSV77" s="120"/>
      <c r="KSW77" s="120"/>
      <c r="KSX77" s="120"/>
      <c r="KSY77" s="120"/>
      <c r="KSZ77" s="120"/>
      <c r="KTA77" s="120"/>
      <c r="KTB77" s="120"/>
      <c r="KTC77" s="120"/>
      <c r="KTD77" s="120"/>
      <c r="KTE77" s="120"/>
      <c r="KTF77" s="120"/>
      <c r="KTG77" s="120"/>
      <c r="KTH77" s="120"/>
      <c r="KTI77" s="120"/>
      <c r="KTJ77" s="120"/>
      <c r="KTK77" s="120"/>
      <c r="KTL77" s="120"/>
      <c r="KTM77" s="120"/>
      <c r="KTN77" s="120"/>
      <c r="KTO77" s="120"/>
      <c r="KTP77" s="120"/>
      <c r="KTQ77" s="120"/>
      <c r="KTR77" s="120"/>
      <c r="KTS77" s="120"/>
      <c r="KTT77" s="120"/>
      <c r="KTU77" s="120"/>
      <c r="KTV77" s="120"/>
      <c r="KTW77" s="120"/>
      <c r="KTX77" s="120"/>
      <c r="KTY77" s="120"/>
      <c r="KTZ77" s="120"/>
      <c r="KUA77" s="120"/>
      <c r="KUB77" s="120"/>
      <c r="KUC77" s="120"/>
      <c r="KUD77" s="120"/>
      <c r="KUE77" s="120"/>
      <c r="KUF77" s="120"/>
      <c r="KUG77" s="120"/>
      <c r="KUH77" s="120"/>
      <c r="KUI77" s="120"/>
      <c r="KUJ77" s="120"/>
      <c r="KUK77" s="120"/>
      <c r="KUL77" s="120"/>
      <c r="KUM77" s="120"/>
      <c r="KUN77" s="120"/>
      <c r="KUO77" s="120"/>
      <c r="KUP77" s="120"/>
      <c r="KUQ77" s="120"/>
      <c r="KUR77" s="120"/>
      <c r="KUS77" s="120"/>
      <c r="KUT77" s="120"/>
      <c r="KUU77" s="120"/>
      <c r="KUV77" s="120"/>
      <c r="KUW77" s="120"/>
      <c r="KUX77" s="120"/>
      <c r="KUY77" s="120"/>
      <c r="KUZ77" s="120"/>
      <c r="KVA77" s="120"/>
      <c r="KVB77" s="120"/>
      <c r="KVC77" s="120"/>
      <c r="KVD77" s="120"/>
      <c r="KVE77" s="120"/>
      <c r="KVF77" s="120"/>
      <c r="KVG77" s="120"/>
      <c r="KVH77" s="120"/>
      <c r="KVI77" s="120"/>
      <c r="KVJ77" s="120"/>
      <c r="KVK77" s="120"/>
      <c r="KVL77" s="120"/>
      <c r="KVM77" s="120"/>
      <c r="KVN77" s="120"/>
      <c r="KVO77" s="120"/>
      <c r="KVP77" s="120"/>
      <c r="KVQ77" s="120"/>
      <c r="KVR77" s="120"/>
      <c r="KVS77" s="120"/>
      <c r="KVT77" s="120"/>
      <c r="KVU77" s="120"/>
      <c r="KVV77" s="120"/>
      <c r="KVW77" s="120"/>
      <c r="KVX77" s="120"/>
      <c r="KVY77" s="120"/>
      <c r="KVZ77" s="120"/>
      <c r="KWA77" s="120"/>
      <c r="KWB77" s="120"/>
      <c r="KWC77" s="120"/>
      <c r="KWD77" s="120"/>
      <c r="KWE77" s="120"/>
      <c r="KWF77" s="120"/>
      <c r="KWG77" s="120"/>
      <c r="KWH77" s="120"/>
      <c r="KWI77" s="120"/>
      <c r="KWJ77" s="120"/>
      <c r="KWK77" s="120"/>
      <c r="KWL77" s="120"/>
      <c r="KWM77" s="120"/>
      <c r="KWN77" s="120"/>
      <c r="KWO77" s="120"/>
      <c r="KWP77" s="120"/>
      <c r="KWQ77" s="120"/>
      <c r="KWR77" s="120"/>
      <c r="KWS77" s="120"/>
      <c r="KWT77" s="120"/>
      <c r="KWU77" s="120"/>
      <c r="KWV77" s="120"/>
      <c r="KWW77" s="120"/>
      <c r="KWX77" s="120"/>
      <c r="KWY77" s="120"/>
      <c r="KWZ77" s="120"/>
      <c r="KXA77" s="120"/>
      <c r="KXB77" s="120"/>
      <c r="KXC77" s="120"/>
      <c r="KXD77" s="120"/>
      <c r="KXE77" s="120"/>
      <c r="KXF77" s="120"/>
      <c r="KXG77" s="120"/>
      <c r="KXH77" s="120"/>
      <c r="KXI77" s="120"/>
      <c r="KXJ77" s="120"/>
      <c r="KXK77" s="120"/>
      <c r="KXL77" s="120"/>
      <c r="KXM77" s="120"/>
      <c r="KXN77" s="120"/>
      <c r="KXO77" s="120"/>
      <c r="KXP77" s="120"/>
      <c r="KXQ77" s="120"/>
      <c r="KXR77" s="120"/>
      <c r="KXS77" s="120"/>
      <c r="KXT77" s="120"/>
      <c r="KXU77" s="120"/>
      <c r="KXV77" s="120"/>
      <c r="KXW77" s="120"/>
      <c r="KXX77" s="120"/>
      <c r="KXY77" s="120"/>
      <c r="KXZ77" s="120"/>
      <c r="KYA77" s="120"/>
      <c r="KYB77" s="120"/>
      <c r="KYC77" s="120"/>
      <c r="KYD77" s="120"/>
      <c r="KYE77" s="120"/>
      <c r="KYF77" s="120"/>
      <c r="KYG77" s="120"/>
      <c r="KYH77" s="120"/>
      <c r="KYI77" s="120"/>
      <c r="KYJ77" s="120"/>
      <c r="KYK77" s="120"/>
      <c r="KYL77" s="120"/>
      <c r="KYM77" s="120"/>
      <c r="KYN77" s="120"/>
      <c r="KYO77" s="120"/>
      <c r="KYP77" s="120"/>
      <c r="KYQ77" s="120"/>
      <c r="KYR77" s="120"/>
      <c r="KYS77" s="120"/>
      <c r="KYT77" s="120"/>
      <c r="KYU77" s="120"/>
      <c r="KYV77" s="120"/>
      <c r="KYW77" s="120"/>
      <c r="KYX77" s="120"/>
      <c r="KYY77" s="120"/>
      <c r="KYZ77" s="120"/>
      <c r="KZA77" s="120"/>
      <c r="KZB77" s="120"/>
      <c r="KZC77" s="120"/>
      <c r="KZD77" s="120"/>
      <c r="KZE77" s="120"/>
      <c r="KZF77" s="120"/>
      <c r="KZG77" s="120"/>
      <c r="KZH77" s="120"/>
      <c r="KZI77" s="120"/>
      <c r="KZJ77" s="120"/>
      <c r="KZK77" s="120"/>
      <c r="KZL77" s="120"/>
      <c r="KZM77" s="120"/>
      <c r="KZN77" s="120"/>
      <c r="KZO77" s="120"/>
      <c r="KZP77" s="120"/>
      <c r="KZQ77" s="120"/>
      <c r="KZR77" s="120"/>
      <c r="KZS77" s="120"/>
      <c r="KZT77" s="120"/>
      <c r="KZU77" s="120"/>
      <c r="KZV77" s="120"/>
      <c r="KZW77" s="120"/>
      <c r="KZX77" s="120"/>
      <c r="KZY77" s="120"/>
      <c r="KZZ77" s="120"/>
      <c r="LAA77" s="120"/>
      <c r="LAB77" s="120"/>
      <c r="LAC77" s="120"/>
      <c r="LAD77" s="120"/>
      <c r="LAE77" s="120"/>
      <c r="LAF77" s="120"/>
      <c r="LAG77" s="120"/>
      <c r="LAH77" s="120"/>
      <c r="LAI77" s="120"/>
      <c r="LAJ77" s="120"/>
      <c r="LAK77" s="120"/>
      <c r="LAL77" s="120"/>
      <c r="LAM77" s="120"/>
      <c r="LAN77" s="120"/>
      <c r="LAO77" s="120"/>
      <c r="LAP77" s="120"/>
      <c r="LAQ77" s="120"/>
      <c r="LAR77" s="120"/>
      <c r="LAS77" s="120"/>
      <c r="LAT77" s="120"/>
      <c r="LAU77" s="120"/>
      <c r="LAV77" s="120"/>
      <c r="LAW77" s="120"/>
      <c r="LAX77" s="120"/>
      <c r="LAY77" s="120"/>
      <c r="LAZ77" s="120"/>
      <c r="LBA77" s="120"/>
      <c r="LBB77" s="120"/>
      <c r="LBC77" s="120"/>
      <c r="LBD77" s="120"/>
      <c r="LBE77" s="120"/>
      <c r="LBF77" s="120"/>
      <c r="LBG77" s="120"/>
      <c r="LBH77" s="120"/>
      <c r="LBI77" s="120"/>
      <c r="LBJ77" s="120"/>
      <c r="LBK77" s="120"/>
      <c r="LBL77" s="120"/>
      <c r="LBM77" s="120"/>
      <c r="LBN77" s="120"/>
      <c r="LBO77" s="120"/>
      <c r="LBP77" s="120"/>
      <c r="LBQ77" s="120"/>
      <c r="LBR77" s="120"/>
      <c r="LBS77" s="120"/>
      <c r="LBT77" s="120"/>
      <c r="LBU77" s="120"/>
      <c r="LBV77" s="120"/>
      <c r="LBW77" s="120"/>
      <c r="LBX77" s="120"/>
      <c r="LBY77" s="120"/>
      <c r="LBZ77" s="120"/>
      <c r="LCA77" s="120"/>
      <c r="LCB77" s="120"/>
      <c r="LCC77" s="120"/>
      <c r="LCD77" s="120"/>
      <c r="LCE77" s="120"/>
      <c r="LCF77" s="120"/>
      <c r="LCG77" s="120"/>
      <c r="LCH77" s="120"/>
      <c r="LCI77" s="120"/>
      <c r="LCJ77" s="120"/>
      <c r="LCK77" s="120"/>
      <c r="LCL77" s="120"/>
      <c r="LCM77" s="120"/>
      <c r="LCN77" s="120"/>
      <c r="LCO77" s="120"/>
      <c r="LCP77" s="120"/>
      <c r="LCQ77" s="120"/>
      <c r="LCR77" s="120"/>
      <c r="LCS77" s="120"/>
      <c r="LCT77" s="120"/>
      <c r="LCU77" s="120"/>
      <c r="LCV77" s="120"/>
      <c r="LCW77" s="120"/>
      <c r="LCX77" s="120"/>
      <c r="LCY77" s="120"/>
      <c r="LCZ77" s="120"/>
      <c r="LDA77" s="120"/>
      <c r="LDB77" s="120"/>
      <c r="LDC77" s="120"/>
      <c r="LDD77" s="120"/>
      <c r="LDE77" s="120"/>
      <c r="LDF77" s="120"/>
      <c r="LDG77" s="120"/>
      <c r="LDH77" s="120"/>
      <c r="LDI77" s="120"/>
      <c r="LDJ77" s="120"/>
      <c r="LDK77" s="120"/>
      <c r="LDL77" s="120"/>
      <c r="LDM77" s="120"/>
      <c r="LDN77" s="120"/>
      <c r="LDO77" s="120"/>
      <c r="LDP77" s="120"/>
      <c r="LDQ77" s="120"/>
      <c r="LDR77" s="120"/>
      <c r="LDS77" s="120"/>
      <c r="LDT77" s="120"/>
      <c r="LDU77" s="120"/>
      <c r="LDV77" s="120"/>
      <c r="LDW77" s="120"/>
      <c r="LDX77" s="120"/>
      <c r="LDY77" s="120"/>
      <c r="LDZ77" s="120"/>
      <c r="LEA77" s="120"/>
      <c r="LEB77" s="120"/>
      <c r="LEC77" s="120"/>
      <c r="LED77" s="120"/>
      <c r="LEE77" s="120"/>
      <c r="LEF77" s="120"/>
      <c r="LEG77" s="120"/>
      <c r="LEH77" s="120"/>
      <c r="LEI77" s="120"/>
      <c r="LEJ77" s="120"/>
      <c r="LEK77" s="120"/>
      <c r="LEL77" s="120"/>
      <c r="LEM77" s="120"/>
      <c r="LEN77" s="120"/>
      <c r="LEO77" s="120"/>
      <c r="LEP77" s="120"/>
      <c r="LEQ77" s="120"/>
      <c r="LER77" s="120"/>
      <c r="LES77" s="120"/>
      <c r="LET77" s="120"/>
      <c r="LEU77" s="120"/>
      <c r="LEV77" s="120"/>
      <c r="LEW77" s="120"/>
      <c r="LEX77" s="120"/>
      <c r="LEY77" s="120"/>
      <c r="LEZ77" s="120"/>
      <c r="LFA77" s="120"/>
      <c r="LFB77" s="120"/>
      <c r="LFC77" s="120"/>
      <c r="LFD77" s="120"/>
      <c r="LFE77" s="120"/>
      <c r="LFF77" s="120"/>
      <c r="LFG77" s="120"/>
      <c r="LFH77" s="120"/>
      <c r="LFI77" s="120"/>
      <c r="LFJ77" s="120"/>
      <c r="LFK77" s="120"/>
      <c r="LFL77" s="120"/>
      <c r="LFM77" s="120"/>
      <c r="LFN77" s="120"/>
      <c r="LFO77" s="120"/>
      <c r="LFP77" s="120"/>
      <c r="LFQ77" s="120"/>
      <c r="LFR77" s="120"/>
      <c r="LFS77" s="120"/>
      <c r="LFT77" s="120"/>
      <c r="LFU77" s="120"/>
      <c r="LFV77" s="120"/>
      <c r="LFW77" s="120"/>
      <c r="LFX77" s="120"/>
      <c r="LFY77" s="120"/>
      <c r="LFZ77" s="120"/>
      <c r="LGA77" s="120"/>
      <c r="LGB77" s="120"/>
      <c r="LGC77" s="120"/>
      <c r="LGD77" s="120"/>
      <c r="LGE77" s="120"/>
      <c r="LGF77" s="120"/>
      <c r="LGG77" s="120"/>
      <c r="LGH77" s="120"/>
      <c r="LGI77" s="120"/>
      <c r="LGJ77" s="120"/>
      <c r="LGK77" s="120"/>
      <c r="LGL77" s="120"/>
      <c r="LGM77" s="120"/>
      <c r="LGN77" s="120"/>
      <c r="LGO77" s="120"/>
      <c r="LGP77" s="120"/>
      <c r="LGQ77" s="120"/>
      <c r="LGR77" s="120"/>
      <c r="LGS77" s="120"/>
      <c r="LGT77" s="120"/>
      <c r="LGU77" s="120"/>
      <c r="LGV77" s="120"/>
      <c r="LGW77" s="120"/>
      <c r="LGX77" s="120"/>
      <c r="LGY77" s="120"/>
      <c r="LGZ77" s="120"/>
      <c r="LHA77" s="120"/>
      <c r="LHB77" s="120"/>
      <c r="LHC77" s="120"/>
      <c r="LHD77" s="120"/>
      <c r="LHE77" s="120"/>
      <c r="LHF77" s="120"/>
      <c r="LHG77" s="120"/>
      <c r="LHH77" s="120"/>
      <c r="LHI77" s="120"/>
      <c r="LHJ77" s="120"/>
      <c r="LHK77" s="120"/>
      <c r="LHL77" s="120"/>
      <c r="LHM77" s="120"/>
      <c r="LHN77" s="120"/>
      <c r="LHO77" s="120"/>
      <c r="LHP77" s="120"/>
      <c r="LHQ77" s="120"/>
      <c r="LHR77" s="120"/>
      <c r="LHS77" s="120"/>
      <c r="LHT77" s="120"/>
      <c r="LHU77" s="120"/>
      <c r="LHV77" s="120"/>
      <c r="LHW77" s="120"/>
      <c r="LHX77" s="120"/>
      <c r="LHY77" s="120"/>
      <c r="LHZ77" s="120"/>
      <c r="LIA77" s="120"/>
      <c r="LIB77" s="120"/>
      <c r="LIC77" s="120"/>
      <c r="LID77" s="120"/>
      <c r="LIE77" s="120"/>
      <c r="LIF77" s="120"/>
      <c r="LIG77" s="120"/>
      <c r="LIH77" s="120"/>
      <c r="LII77" s="120"/>
      <c r="LIJ77" s="120"/>
      <c r="LIK77" s="120"/>
      <c r="LIL77" s="120"/>
      <c r="LIM77" s="120"/>
      <c r="LIN77" s="120"/>
      <c r="LIO77" s="120"/>
      <c r="LIP77" s="120"/>
      <c r="LIQ77" s="120"/>
      <c r="LIR77" s="120"/>
      <c r="LIS77" s="120"/>
      <c r="LIT77" s="120"/>
      <c r="LIU77" s="120"/>
      <c r="LIV77" s="120"/>
      <c r="LIW77" s="120"/>
      <c r="LIX77" s="120"/>
      <c r="LIY77" s="120"/>
      <c r="LIZ77" s="120"/>
      <c r="LJA77" s="120"/>
      <c r="LJB77" s="120"/>
      <c r="LJC77" s="120"/>
      <c r="LJD77" s="120"/>
      <c r="LJE77" s="120"/>
      <c r="LJF77" s="120"/>
      <c r="LJG77" s="120"/>
      <c r="LJH77" s="120"/>
      <c r="LJI77" s="120"/>
      <c r="LJJ77" s="120"/>
      <c r="LJK77" s="120"/>
      <c r="LJL77" s="120"/>
      <c r="LJM77" s="120"/>
      <c r="LJN77" s="120"/>
      <c r="LJO77" s="120"/>
      <c r="LJP77" s="120"/>
      <c r="LJQ77" s="120"/>
      <c r="LJR77" s="120"/>
      <c r="LJS77" s="120"/>
      <c r="LJT77" s="120"/>
      <c r="LJU77" s="120"/>
      <c r="LJV77" s="120"/>
      <c r="LJW77" s="120"/>
      <c r="LJX77" s="120"/>
      <c r="LJY77" s="120"/>
      <c r="LJZ77" s="120"/>
      <c r="LKA77" s="120"/>
      <c r="LKB77" s="120"/>
      <c r="LKC77" s="120"/>
      <c r="LKD77" s="120"/>
      <c r="LKE77" s="120"/>
      <c r="LKF77" s="120"/>
      <c r="LKG77" s="120"/>
      <c r="LKH77" s="120"/>
      <c r="LKI77" s="120"/>
      <c r="LKJ77" s="120"/>
      <c r="LKK77" s="120"/>
      <c r="LKL77" s="120"/>
      <c r="LKM77" s="120"/>
      <c r="LKN77" s="120"/>
      <c r="LKO77" s="120"/>
      <c r="LKP77" s="120"/>
      <c r="LKQ77" s="120"/>
      <c r="LKR77" s="120"/>
      <c r="LKS77" s="120"/>
      <c r="LKT77" s="120"/>
      <c r="LKU77" s="120"/>
      <c r="LKV77" s="120"/>
      <c r="LKW77" s="120"/>
      <c r="LKX77" s="120"/>
      <c r="LKY77" s="120"/>
      <c r="LKZ77" s="120"/>
      <c r="LLA77" s="120"/>
      <c r="LLB77" s="120"/>
      <c r="LLC77" s="120"/>
      <c r="LLD77" s="120"/>
      <c r="LLE77" s="120"/>
      <c r="LLF77" s="120"/>
      <c r="LLG77" s="120"/>
      <c r="LLH77" s="120"/>
      <c r="LLI77" s="120"/>
      <c r="LLJ77" s="120"/>
      <c r="LLK77" s="120"/>
      <c r="LLL77" s="120"/>
      <c r="LLM77" s="120"/>
      <c r="LLN77" s="120"/>
      <c r="LLO77" s="120"/>
      <c r="LLP77" s="120"/>
      <c r="LLQ77" s="120"/>
      <c r="LLR77" s="120"/>
      <c r="LLS77" s="120"/>
      <c r="LLT77" s="120"/>
      <c r="LLU77" s="120"/>
      <c r="LLV77" s="120"/>
      <c r="LLW77" s="120"/>
      <c r="LLX77" s="120"/>
      <c r="LLY77" s="120"/>
      <c r="LLZ77" s="120"/>
      <c r="LMA77" s="120"/>
      <c r="LMB77" s="120"/>
      <c r="LMC77" s="120"/>
      <c r="LMD77" s="120"/>
      <c r="LME77" s="120"/>
      <c r="LMF77" s="120"/>
      <c r="LMG77" s="120"/>
      <c r="LMH77" s="120"/>
      <c r="LMI77" s="120"/>
      <c r="LMJ77" s="120"/>
      <c r="LMK77" s="120"/>
      <c r="LML77" s="120"/>
      <c r="LMM77" s="120"/>
      <c r="LMN77" s="120"/>
      <c r="LMO77" s="120"/>
      <c r="LMP77" s="120"/>
      <c r="LMQ77" s="120"/>
      <c r="LMR77" s="120"/>
      <c r="LMS77" s="120"/>
      <c r="LMT77" s="120"/>
      <c r="LMU77" s="120"/>
      <c r="LMV77" s="120"/>
      <c r="LMW77" s="120"/>
      <c r="LMX77" s="120"/>
      <c r="LMY77" s="120"/>
      <c r="LMZ77" s="120"/>
      <c r="LNA77" s="120"/>
      <c r="LNB77" s="120"/>
      <c r="LNC77" s="120"/>
      <c r="LND77" s="120"/>
      <c r="LNE77" s="120"/>
      <c r="LNF77" s="120"/>
      <c r="LNG77" s="120"/>
      <c r="LNH77" s="120"/>
      <c r="LNI77" s="120"/>
      <c r="LNJ77" s="120"/>
      <c r="LNK77" s="120"/>
      <c r="LNL77" s="120"/>
      <c r="LNM77" s="120"/>
      <c r="LNN77" s="120"/>
      <c r="LNO77" s="120"/>
      <c r="LNP77" s="120"/>
      <c r="LNQ77" s="120"/>
      <c r="LNR77" s="120"/>
      <c r="LNS77" s="120"/>
      <c r="LNT77" s="120"/>
      <c r="LNU77" s="120"/>
      <c r="LNV77" s="120"/>
      <c r="LNW77" s="120"/>
      <c r="LNX77" s="120"/>
      <c r="LNY77" s="120"/>
      <c r="LNZ77" s="120"/>
      <c r="LOA77" s="120"/>
      <c r="LOB77" s="120"/>
      <c r="LOC77" s="120"/>
      <c r="LOD77" s="120"/>
      <c r="LOE77" s="120"/>
      <c r="LOF77" s="120"/>
      <c r="LOG77" s="120"/>
      <c r="LOH77" s="120"/>
      <c r="LOI77" s="120"/>
      <c r="LOJ77" s="120"/>
      <c r="LOK77" s="120"/>
      <c r="LOL77" s="120"/>
      <c r="LOM77" s="120"/>
      <c r="LON77" s="120"/>
      <c r="LOO77" s="120"/>
      <c r="LOP77" s="120"/>
      <c r="LOQ77" s="120"/>
      <c r="LOR77" s="120"/>
      <c r="LOS77" s="120"/>
      <c r="LOT77" s="120"/>
      <c r="LOU77" s="120"/>
      <c r="LOV77" s="120"/>
      <c r="LOW77" s="120"/>
      <c r="LOX77" s="120"/>
      <c r="LOY77" s="120"/>
      <c r="LOZ77" s="120"/>
      <c r="LPA77" s="120"/>
      <c r="LPB77" s="120"/>
      <c r="LPC77" s="120"/>
      <c r="LPD77" s="120"/>
      <c r="LPE77" s="120"/>
      <c r="LPF77" s="120"/>
      <c r="LPG77" s="120"/>
      <c r="LPH77" s="120"/>
      <c r="LPI77" s="120"/>
      <c r="LPJ77" s="120"/>
      <c r="LPK77" s="120"/>
      <c r="LPL77" s="120"/>
      <c r="LPM77" s="120"/>
      <c r="LPN77" s="120"/>
      <c r="LPO77" s="120"/>
      <c r="LPP77" s="120"/>
      <c r="LPQ77" s="120"/>
      <c r="LPR77" s="120"/>
      <c r="LPS77" s="120"/>
      <c r="LPT77" s="120"/>
      <c r="LPU77" s="120"/>
      <c r="LPV77" s="120"/>
      <c r="LPW77" s="120"/>
      <c r="LPX77" s="120"/>
      <c r="LPY77" s="120"/>
      <c r="LPZ77" s="120"/>
      <c r="LQA77" s="120"/>
      <c r="LQB77" s="120"/>
      <c r="LQC77" s="120"/>
      <c r="LQD77" s="120"/>
      <c r="LQE77" s="120"/>
      <c r="LQF77" s="120"/>
      <c r="LQG77" s="120"/>
      <c r="LQH77" s="120"/>
      <c r="LQI77" s="120"/>
      <c r="LQJ77" s="120"/>
      <c r="LQK77" s="120"/>
      <c r="LQL77" s="120"/>
      <c r="LQM77" s="120"/>
      <c r="LQN77" s="120"/>
      <c r="LQO77" s="120"/>
      <c r="LQP77" s="120"/>
      <c r="LQQ77" s="120"/>
      <c r="LQR77" s="120"/>
      <c r="LQS77" s="120"/>
      <c r="LQT77" s="120"/>
      <c r="LQU77" s="120"/>
      <c r="LQV77" s="120"/>
      <c r="LQW77" s="120"/>
      <c r="LQX77" s="120"/>
      <c r="LQY77" s="120"/>
      <c r="LQZ77" s="120"/>
      <c r="LRA77" s="120"/>
      <c r="LRB77" s="120"/>
      <c r="LRC77" s="120"/>
      <c r="LRD77" s="120"/>
      <c r="LRE77" s="120"/>
      <c r="LRF77" s="120"/>
      <c r="LRG77" s="120"/>
      <c r="LRH77" s="120"/>
      <c r="LRI77" s="120"/>
      <c r="LRJ77" s="120"/>
      <c r="LRK77" s="120"/>
      <c r="LRL77" s="120"/>
      <c r="LRM77" s="120"/>
      <c r="LRN77" s="120"/>
      <c r="LRO77" s="120"/>
      <c r="LRP77" s="120"/>
      <c r="LRQ77" s="120"/>
      <c r="LRR77" s="120"/>
      <c r="LRS77" s="120"/>
      <c r="LRT77" s="120"/>
      <c r="LRU77" s="120"/>
      <c r="LRV77" s="120"/>
      <c r="LRW77" s="120"/>
      <c r="LRX77" s="120"/>
      <c r="LRY77" s="120"/>
      <c r="LRZ77" s="120"/>
      <c r="LSA77" s="120"/>
      <c r="LSB77" s="120"/>
      <c r="LSC77" s="120"/>
      <c r="LSD77" s="120"/>
      <c r="LSE77" s="120"/>
      <c r="LSF77" s="120"/>
      <c r="LSG77" s="120"/>
      <c r="LSH77" s="120"/>
      <c r="LSI77" s="120"/>
      <c r="LSJ77" s="120"/>
      <c r="LSK77" s="120"/>
      <c r="LSL77" s="120"/>
      <c r="LSM77" s="120"/>
      <c r="LSN77" s="120"/>
      <c r="LSO77" s="120"/>
      <c r="LSP77" s="120"/>
      <c r="LSQ77" s="120"/>
      <c r="LSR77" s="120"/>
      <c r="LSS77" s="120"/>
      <c r="LST77" s="120"/>
      <c r="LSU77" s="120"/>
      <c r="LSV77" s="120"/>
      <c r="LSW77" s="120"/>
      <c r="LSX77" s="120"/>
      <c r="LSY77" s="120"/>
      <c r="LSZ77" s="120"/>
      <c r="LTA77" s="120"/>
      <c r="LTB77" s="120"/>
      <c r="LTC77" s="120"/>
      <c r="LTD77" s="120"/>
      <c r="LTE77" s="120"/>
      <c r="LTF77" s="120"/>
      <c r="LTG77" s="120"/>
      <c r="LTH77" s="120"/>
      <c r="LTI77" s="120"/>
      <c r="LTJ77" s="120"/>
      <c r="LTK77" s="120"/>
      <c r="LTL77" s="120"/>
      <c r="LTM77" s="120"/>
      <c r="LTN77" s="120"/>
      <c r="LTO77" s="120"/>
      <c r="LTP77" s="120"/>
      <c r="LTQ77" s="120"/>
      <c r="LTR77" s="120"/>
      <c r="LTS77" s="120"/>
      <c r="LTT77" s="120"/>
      <c r="LTU77" s="120"/>
      <c r="LTV77" s="120"/>
      <c r="LTW77" s="120"/>
      <c r="LTX77" s="120"/>
      <c r="LTY77" s="120"/>
      <c r="LTZ77" s="120"/>
      <c r="LUA77" s="120"/>
      <c r="LUB77" s="120"/>
      <c r="LUC77" s="120"/>
      <c r="LUD77" s="120"/>
      <c r="LUE77" s="120"/>
      <c r="LUF77" s="120"/>
      <c r="LUG77" s="120"/>
      <c r="LUH77" s="120"/>
      <c r="LUI77" s="120"/>
      <c r="LUJ77" s="120"/>
      <c r="LUK77" s="120"/>
      <c r="LUL77" s="120"/>
      <c r="LUM77" s="120"/>
      <c r="LUN77" s="120"/>
      <c r="LUO77" s="120"/>
      <c r="LUP77" s="120"/>
      <c r="LUQ77" s="120"/>
      <c r="LUR77" s="120"/>
      <c r="LUS77" s="120"/>
      <c r="LUT77" s="120"/>
      <c r="LUU77" s="120"/>
      <c r="LUV77" s="120"/>
      <c r="LUW77" s="120"/>
      <c r="LUX77" s="120"/>
      <c r="LUY77" s="120"/>
      <c r="LUZ77" s="120"/>
      <c r="LVA77" s="120"/>
      <c r="LVB77" s="120"/>
      <c r="LVC77" s="120"/>
      <c r="LVD77" s="120"/>
      <c r="LVE77" s="120"/>
      <c r="LVF77" s="120"/>
      <c r="LVG77" s="120"/>
      <c r="LVH77" s="120"/>
      <c r="LVI77" s="120"/>
      <c r="LVJ77" s="120"/>
      <c r="LVK77" s="120"/>
      <c r="LVL77" s="120"/>
      <c r="LVM77" s="120"/>
      <c r="LVN77" s="120"/>
      <c r="LVO77" s="120"/>
      <c r="LVP77" s="120"/>
      <c r="LVQ77" s="120"/>
      <c r="LVR77" s="120"/>
      <c r="LVS77" s="120"/>
      <c r="LVT77" s="120"/>
      <c r="LVU77" s="120"/>
      <c r="LVV77" s="120"/>
      <c r="LVW77" s="120"/>
      <c r="LVX77" s="120"/>
      <c r="LVY77" s="120"/>
      <c r="LVZ77" s="120"/>
      <c r="LWA77" s="120"/>
      <c r="LWB77" s="120"/>
      <c r="LWC77" s="120"/>
      <c r="LWD77" s="120"/>
      <c r="LWE77" s="120"/>
      <c r="LWF77" s="120"/>
      <c r="LWG77" s="120"/>
      <c r="LWH77" s="120"/>
      <c r="LWI77" s="120"/>
      <c r="LWJ77" s="120"/>
      <c r="LWK77" s="120"/>
      <c r="LWL77" s="120"/>
      <c r="LWM77" s="120"/>
      <c r="LWN77" s="120"/>
      <c r="LWO77" s="120"/>
      <c r="LWP77" s="120"/>
      <c r="LWQ77" s="120"/>
      <c r="LWR77" s="120"/>
      <c r="LWS77" s="120"/>
      <c r="LWT77" s="120"/>
      <c r="LWU77" s="120"/>
      <c r="LWV77" s="120"/>
      <c r="LWW77" s="120"/>
      <c r="LWX77" s="120"/>
      <c r="LWY77" s="120"/>
      <c r="LWZ77" s="120"/>
      <c r="LXA77" s="120"/>
      <c r="LXB77" s="120"/>
      <c r="LXC77" s="120"/>
      <c r="LXD77" s="120"/>
      <c r="LXE77" s="120"/>
      <c r="LXF77" s="120"/>
      <c r="LXG77" s="120"/>
      <c r="LXH77" s="120"/>
      <c r="LXI77" s="120"/>
      <c r="LXJ77" s="120"/>
      <c r="LXK77" s="120"/>
      <c r="LXL77" s="120"/>
      <c r="LXM77" s="120"/>
      <c r="LXN77" s="120"/>
      <c r="LXO77" s="120"/>
      <c r="LXP77" s="120"/>
      <c r="LXQ77" s="120"/>
      <c r="LXR77" s="120"/>
      <c r="LXS77" s="120"/>
      <c r="LXT77" s="120"/>
      <c r="LXU77" s="120"/>
      <c r="LXV77" s="120"/>
      <c r="LXW77" s="120"/>
      <c r="LXX77" s="120"/>
      <c r="LXY77" s="120"/>
      <c r="LXZ77" s="120"/>
      <c r="LYA77" s="120"/>
      <c r="LYB77" s="120"/>
      <c r="LYC77" s="120"/>
      <c r="LYD77" s="120"/>
      <c r="LYE77" s="120"/>
      <c r="LYF77" s="120"/>
      <c r="LYG77" s="120"/>
      <c r="LYH77" s="120"/>
      <c r="LYI77" s="120"/>
      <c r="LYJ77" s="120"/>
      <c r="LYK77" s="120"/>
      <c r="LYL77" s="120"/>
      <c r="LYM77" s="120"/>
      <c r="LYN77" s="120"/>
      <c r="LYO77" s="120"/>
      <c r="LYP77" s="120"/>
      <c r="LYQ77" s="120"/>
      <c r="LYR77" s="120"/>
      <c r="LYS77" s="120"/>
      <c r="LYT77" s="120"/>
      <c r="LYU77" s="120"/>
      <c r="LYV77" s="120"/>
      <c r="LYW77" s="120"/>
      <c r="LYX77" s="120"/>
      <c r="LYY77" s="120"/>
      <c r="LYZ77" s="120"/>
      <c r="LZA77" s="120"/>
      <c r="LZB77" s="120"/>
      <c r="LZC77" s="120"/>
      <c r="LZD77" s="120"/>
      <c r="LZE77" s="120"/>
      <c r="LZF77" s="120"/>
      <c r="LZG77" s="120"/>
      <c r="LZH77" s="120"/>
      <c r="LZI77" s="120"/>
      <c r="LZJ77" s="120"/>
      <c r="LZK77" s="120"/>
      <c r="LZL77" s="120"/>
      <c r="LZM77" s="120"/>
      <c r="LZN77" s="120"/>
      <c r="LZO77" s="120"/>
      <c r="LZP77" s="120"/>
      <c r="LZQ77" s="120"/>
      <c r="LZR77" s="120"/>
      <c r="LZS77" s="120"/>
      <c r="LZT77" s="120"/>
      <c r="LZU77" s="120"/>
      <c r="LZV77" s="120"/>
      <c r="LZW77" s="120"/>
      <c r="LZX77" s="120"/>
      <c r="LZY77" s="120"/>
      <c r="LZZ77" s="120"/>
      <c r="MAA77" s="120"/>
      <c r="MAB77" s="120"/>
      <c r="MAC77" s="120"/>
      <c r="MAD77" s="120"/>
      <c r="MAE77" s="120"/>
      <c r="MAF77" s="120"/>
      <c r="MAG77" s="120"/>
      <c r="MAH77" s="120"/>
      <c r="MAI77" s="120"/>
      <c r="MAJ77" s="120"/>
      <c r="MAK77" s="120"/>
      <c r="MAL77" s="120"/>
      <c r="MAM77" s="120"/>
      <c r="MAN77" s="120"/>
      <c r="MAO77" s="120"/>
      <c r="MAP77" s="120"/>
      <c r="MAQ77" s="120"/>
      <c r="MAR77" s="120"/>
      <c r="MAS77" s="120"/>
      <c r="MAT77" s="120"/>
      <c r="MAU77" s="120"/>
      <c r="MAV77" s="120"/>
      <c r="MAW77" s="120"/>
      <c r="MAX77" s="120"/>
      <c r="MAY77" s="120"/>
      <c r="MAZ77" s="120"/>
      <c r="MBA77" s="120"/>
      <c r="MBB77" s="120"/>
      <c r="MBC77" s="120"/>
      <c r="MBD77" s="120"/>
      <c r="MBE77" s="120"/>
      <c r="MBF77" s="120"/>
      <c r="MBG77" s="120"/>
      <c r="MBH77" s="120"/>
      <c r="MBI77" s="120"/>
      <c r="MBJ77" s="120"/>
      <c r="MBK77" s="120"/>
      <c r="MBL77" s="120"/>
      <c r="MBM77" s="120"/>
      <c r="MBN77" s="120"/>
      <c r="MBO77" s="120"/>
      <c r="MBP77" s="120"/>
      <c r="MBQ77" s="120"/>
      <c r="MBR77" s="120"/>
      <c r="MBS77" s="120"/>
      <c r="MBT77" s="120"/>
      <c r="MBU77" s="120"/>
      <c r="MBV77" s="120"/>
      <c r="MBW77" s="120"/>
      <c r="MBX77" s="120"/>
      <c r="MBY77" s="120"/>
      <c r="MBZ77" s="120"/>
      <c r="MCA77" s="120"/>
      <c r="MCB77" s="120"/>
      <c r="MCC77" s="120"/>
      <c r="MCD77" s="120"/>
      <c r="MCE77" s="120"/>
      <c r="MCF77" s="120"/>
      <c r="MCG77" s="120"/>
      <c r="MCH77" s="120"/>
      <c r="MCI77" s="120"/>
      <c r="MCJ77" s="120"/>
      <c r="MCK77" s="120"/>
      <c r="MCL77" s="120"/>
      <c r="MCM77" s="120"/>
      <c r="MCN77" s="120"/>
      <c r="MCO77" s="120"/>
      <c r="MCP77" s="120"/>
      <c r="MCQ77" s="120"/>
      <c r="MCR77" s="120"/>
      <c r="MCS77" s="120"/>
      <c r="MCT77" s="120"/>
      <c r="MCU77" s="120"/>
      <c r="MCV77" s="120"/>
      <c r="MCW77" s="120"/>
      <c r="MCX77" s="120"/>
      <c r="MCY77" s="120"/>
      <c r="MCZ77" s="120"/>
      <c r="MDA77" s="120"/>
      <c r="MDB77" s="120"/>
      <c r="MDC77" s="120"/>
      <c r="MDD77" s="120"/>
      <c r="MDE77" s="120"/>
      <c r="MDF77" s="120"/>
      <c r="MDG77" s="120"/>
      <c r="MDH77" s="120"/>
      <c r="MDI77" s="120"/>
      <c r="MDJ77" s="120"/>
      <c r="MDK77" s="120"/>
      <c r="MDL77" s="120"/>
      <c r="MDM77" s="120"/>
      <c r="MDN77" s="120"/>
      <c r="MDO77" s="120"/>
      <c r="MDP77" s="120"/>
      <c r="MDQ77" s="120"/>
      <c r="MDR77" s="120"/>
      <c r="MDS77" s="120"/>
      <c r="MDT77" s="120"/>
      <c r="MDU77" s="120"/>
      <c r="MDV77" s="120"/>
      <c r="MDW77" s="120"/>
      <c r="MDX77" s="120"/>
      <c r="MDY77" s="120"/>
      <c r="MDZ77" s="120"/>
      <c r="MEA77" s="120"/>
      <c r="MEB77" s="120"/>
      <c r="MEC77" s="120"/>
      <c r="MED77" s="120"/>
      <c r="MEE77" s="120"/>
      <c r="MEF77" s="120"/>
      <c r="MEG77" s="120"/>
      <c r="MEH77" s="120"/>
      <c r="MEI77" s="120"/>
      <c r="MEJ77" s="120"/>
      <c r="MEK77" s="120"/>
      <c r="MEL77" s="120"/>
      <c r="MEM77" s="120"/>
      <c r="MEN77" s="120"/>
      <c r="MEO77" s="120"/>
      <c r="MEP77" s="120"/>
      <c r="MEQ77" s="120"/>
      <c r="MER77" s="120"/>
      <c r="MES77" s="120"/>
      <c r="MET77" s="120"/>
      <c r="MEU77" s="120"/>
      <c r="MEV77" s="120"/>
      <c r="MEW77" s="120"/>
      <c r="MEX77" s="120"/>
      <c r="MEY77" s="120"/>
      <c r="MEZ77" s="120"/>
      <c r="MFA77" s="120"/>
      <c r="MFB77" s="120"/>
      <c r="MFC77" s="120"/>
      <c r="MFD77" s="120"/>
      <c r="MFE77" s="120"/>
      <c r="MFF77" s="120"/>
      <c r="MFG77" s="120"/>
      <c r="MFH77" s="120"/>
      <c r="MFI77" s="120"/>
      <c r="MFJ77" s="120"/>
      <c r="MFK77" s="120"/>
      <c r="MFL77" s="120"/>
      <c r="MFM77" s="120"/>
      <c r="MFN77" s="120"/>
      <c r="MFO77" s="120"/>
      <c r="MFP77" s="120"/>
      <c r="MFQ77" s="120"/>
      <c r="MFR77" s="120"/>
      <c r="MFS77" s="120"/>
      <c r="MFT77" s="120"/>
      <c r="MFU77" s="120"/>
      <c r="MFV77" s="120"/>
      <c r="MFW77" s="120"/>
      <c r="MFX77" s="120"/>
      <c r="MFY77" s="120"/>
      <c r="MFZ77" s="120"/>
      <c r="MGA77" s="120"/>
      <c r="MGB77" s="120"/>
      <c r="MGC77" s="120"/>
      <c r="MGD77" s="120"/>
      <c r="MGE77" s="120"/>
      <c r="MGF77" s="120"/>
      <c r="MGG77" s="120"/>
      <c r="MGH77" s="120"/>
      <c r="MGI77" s="120"/>
      <c r="MGJ77" s="120"/>
      <c r="MGK77" s="120"/>
      <c r="MGL77" s="120"/>
      <c r="MGM77" s="120"/>
      <c r="MGN77" s="120"/>
      <c r="MGO77" s="120"/>
      <c r="MGP77" s="120"/>
      <c r="MGQ77" s="120"/>
      <c r="MGR77" s="120"/>
      <c r="MGS77" s="120"/>
      <c r="MGT77" s="120"/>
      <c r="MGU77" s="120"/>
      <c r="MGV77" s="120"/>
      <c r="MGW77" s="120"/>
      <c r="MGX77" s="120"/>
      <c r="MGY77" s="120"/>
      <c r="MGZ77" s="120"/>
      <c r="MHA77" s="120"/>
      <c r="MHB77" s="120"/>
      <c r="MHC77" s="120"/>
      <c r="MHD77" s="120"/>
      <c r="MHE77" s="120"/>
      <c r="MHF77" s="120"/>
      <c r="MHG77" s="120"/>
      <c r="MHH77" s="120"/>
      <c r="MHI77" s="120"/>
      <c r="MHJ77" s="120"/>
      <c r="MHK77" s="120"/>
      <c r="MHL77" s="120"/>
      <c r="MHM77" s="120"/>
      <c r="MHN77" s="120"/>
      <c r="MHO77" s="120"/>
      <c r="MHP77" s="120"/>
      <c r="MHQ77" s="120"/>
      <c r="MHR77" s="120"/>
      <c r="MHS77" s="120"/>
      <c r="MHT77" s="120"/>
      <c r="MHU77" s="120"/>
      <c r="MHV77" s="120"/>
      <c r="MHW77" s="120"/>
      <c r="MHX77" s="120"/>
      <c r="MHY77" s="120"/>
      <c r="MHZ77" s="120"/>
      <c r="MIA77" s="120"/>
      <c r="MIB77" s="120"/>
      <c r="MIC77" s="120"/>
      <c r="MID77" s="120"/>
      <c r="MIE77" s="120"/>
      <c r="MIF77" s="120"/>
      <c r="MIG77" s="120"/>
      <c r="MIH77" s="120"/>
      <c r="MII77" s="120"/>
      <c r="MIJ77" s="120"/>
      <c r="MIK77" s="120"/>
      <c r="MIL77" s="120"/>
      <c r="MIM77" s="120"/>
      <c r="MIN77" s="120"/>
      <c r="MIO77" s="120"/>
      <c r="MIP77" s="120"/>
      <c r="MIQ77" s="120"/>
      <c r="MIR77" s="120"/>
      <c r="MIS77" s="120"/>
      <c r="MIT77" s="120"/>
      <c r="MIU77" s="120"/>
      <c r="MIV77" s="120"/>
      <c r="MIW77" s="120"/>
      <c r="MIX77" s="120"/>
      <c r="MIY77" s="120"/>
      <c r="MIZ77" s="120"/>
      <c r="MJA77" s="120"/>
      <c r="MJB77" s="120"/>
      <c r="MJC77" s="120"/>
      <c r="MJD77" s="120"/>
      <c r="MJE77" s="120"/>
      <c r="MJF77" s="120"/>
      <c r="MJG77" s="120"/>
      <c r="MJH77" s="120"/>
      <c r="MJI77" s="120"/>
      <c r="MJJ77" s="120"/>
      <c r="MJK77" s="120"/>
      <c r="MJL77" s="120"/>
      <c r="MJM77" s="120"/>
      <c r="MJN77" s="120"/>
      <c r="MJO77" s="120"/>
      <c r="MJP77" s="120"/>
      <c r="MJQ77" s="120"/>
      <c r="MJR77" s="120"/>
      <c r="MJS77" s="120"/>
      <c r="MJT77" s="120"/>
      <c r="MJU77" s="120"/>
      <c r="MJV77" s="120"/>
      <c r="MJW77" s="120"/>
      <c r="MJX77" s="120"/>
      <c r="MJY77" s="120"/>
      <c r="MJZ77" s="120"/>
      <c r="MKA77" s="120"/>
      <c r="MKB77" s="120"/>
      <c r="MKC77" s="120"/>
      <c r="MKD77" s="120"/>
      <c r="MKE77" s="120"/>
      <c r="MKF77" s="120"/>
      <c r="MKG77" s="120"/>
      <c r="MKH77" s="120"/>
      <c r="MKI77" s="120"/>
      <c r="MKJ77" s="120"/>
      <c r="MKK77" s="120"/>
      <c r="MKL77" s="120"/>
      <c r="MKM77" s="120"/>
      <c r="MKN77" s="120"/>
      <c r="MKO77" s="120"/>
      <c r="MKP77" s="120"/>
      <c r="MKQ77" s="120"/>
      <c r="MKR77" s="120"/>
      <c r="MKS77" s="120"/>
      <c r="MKT77" s="120"/>
      <c r="MKU77" s="120"/>
      <c r="MKV77" s="120"/>
      <c r="MKW77" s="120"/>
      <c r="MKX77" s="120"/>
      <c r="MKY77" s="120"/>
      <c r="MKZ77" s="120"/>
      <c r="MLA77" s="120"/>
      <c r="MLB77" s="120"/>
      <c r="MLC77" s="120"/>
      <c r="MLD77" s="120"/>
      <c r="MLE77" s="120"/>
      <c r="MLF77" s="120"/>
      <c r="MLG77" s="120"/>
      <c r="MLH77" s="120"/>
      <c r="MLI77" s="120"/>
      <c r="MLJ77" s="120"/>
      <c r="MLK77" s="120"/>
      <c r="MLL77" s="120"/>
      <c r="MLM77" s="120"/>
      <c r="MLN77" s="120"/>
      <c r="MLO77" s="120"/>
      <c r="MLP77" s="120"/>
      <c r="MLQ77" s="120"/>
      <c r="MLR77" s="120"/>
      <c r="MLS77" s="120"/>
      <c r="MLT77" s="120"/>
      <c r="MLU77" s="120"/>
      <c r="MLV77" s="120"/>
      <c r="MLW77" s="120"/>
      <c r="MLX77" s="120"/>
      <c r="MLY77" s="120"/>
      <c r="MLZ77" s="120"/>
      <c r="MMA77" s="120"/>
      <c r="MMB77" s="120"/>
      <c r="MMC77" s="120"/>
      <c r="MMD77" s="120"/>
      <c r="MME77" s="120"/>
      <c r="MMF77" s="120"/>
      <c r="MMG77" s="120"/>
      <c r="MMH77" s="120"/>
      <c r="MMI77" s="120"/>
      <c r="MMJ77" s="120"/>
      <c r="MMK77" s="120"/>
      <c r="MML77" s="120"/>
      <c r="MMM77" s="120"/>
      <c r="MMN77" s="120"/>
      <c r="MMO77" s="120"/>
      <c r="MMP77" s="120"/>
      <c r="MMQ77" s="120"/>
      <c r="MMR77" s="120"/>
      <c r="MMS77" s="120"/>
      <c r="MMT77" s="120"/>
      <c r="MMU77" s="120"/>
      <c r="MMV77" s="120"/>
      <c r="MMW77" s="120"/>
      <c r="MMX77" s="120"/>
      <c r="MMY77" s="120"/>
      <c r="MMZ77" s="120"/>
      <c r="MNA77" s="120"/>
      <c r="MNB77" s="120"/>
      <c r="MNC77" s="120"/>
      <c r="MND77" s="120"/>
      <c r="MNE77" s="120"/>
      <c r="MNF77" s="120"/>
      <c r="MNG77" s="120"/>
      <c r="MNH77" s="120"/>
      <c r="MNI77" s="120"/>
      <c r="MNJ77" s="120"/>
      <c r="MNK77" s="120"/>
      <c r="MNL77" s="120"/>
      <c r="MNM77" s="120"/>
      <c r="MNN77" s="120"/>
      <c r="MNO77" s="120"/>
      <c r="MNP77" s="120"/>
      <c r="MNQ77" s="120"/>
      <c r="MNR77" s="120"/>
      <c r="MNS77" s="120"/>
      <c r="MNT77" s="120"/>
      <c r="MNU77" s="120"/>
      <c r="MNV77" s="120"/>
      <c r="MNW77" s="120"/>
      <c r="MNX77" s="120"/>
      <c r="MNY77" s="120"/>
      <c r="MNZ77" s="120"/>
      <c r="MOA77" s="120"/>
      <c r="MOB77" s="120"/>
      <c r="MOC77" s="120"/>
      <c r="MOD77" s="120"/>
      <c r="MOE77" s="120"/>
      <c r="MOF77" s="120"/>
      <c r="MOG77" s="120"/>
      <c r="MOH77" s="120"/>
      <c r="MOI77" s="120"/>
      <c r="MOJ77" s="120"/>
      <c r="MOK77" s="120"/>
      <c r="MOL77" s="120"/>
      <c r="MOM77" s="120"/>
      <c r="MON77" s="120"/>
      <c r="MOO77" s="120"/>
      <c r="MOP77" s="120"/>
      <c r="MOQ77" s="120"/>
      <c r="MOR77" s="120"/>
      <c r="MOS77" s="120"/>
      <c r="MOT77" s="120"/>
      <c r="MOU77" s="120"/>
      <c r="MOV77" s="120"/>
      <c r="MOW77" s="120"/>
      <c r="MOX77" s="120"/>
      <c r="MOY77" s="120"/>
      <c r="MOZ77" s="120"/>
      <c r="MPA77" s="120"/>
      <c r="MPB77" s="120"/>
      <c r="MPC77" s="120"/>
      <c r="MPD77" s="120"/>
      <c r="MPE77" s="120"/>
      <c r="MPF77" s="120"/>
      <c r="MPG77" s="120"/>
      <c r="MPH77" s="120"/>
      <c r="MPI77" s="120"/>
      <c r="MPJ77" s="120"/>
      <c r="MPK77" s="120"/>
      <c r="MPL77" s="120"/>
      <c r="MPM77" s="120"/>
      <c r="MPN77" s="120"/>
      <c r="MPO77" s="120"/>
      <c r="MPP77" s="120"/>
      <c r="MPQ77" s="120"/>
      <c r="MPR77" s="120"/>
      <c r="MPS77" s="120"/>
      <c r="MPT77" s="120"/>
      <c r="MPU77" s="120"/>
      <c r="MPV77" s="120"/>
      <c r="MPW77" s="120"/>
      <c r="MPX77" s="120"/>
      <c r="MPY77" s="120"/>
      <c r="MPZ77" s="120"/>
      <c r="MQA77" s="120"/>
      <c r="MQB77" s="120"/>
      <c r="MQC77" s="120"/>
      <c r="MQD77" s="120"/>
      <c r="MQE77" s="120"/>
      <c r="MQF77" s="120"/>
      <c r="MQG77" s="120"/>
      <c r="MQH77" s="120"/>
      <c r="MQI77" s="120"/>
      <c r="MQJ77" s="120"/>
      <c r="MQK77" s="120"/>
      <c r="MQL77" s="120"/>
      <c r="MQM77" s="120"/>
      <c r="MQN77" s="120"/>
      <c r="MQO77" s="120"/>
      <c r="MQP77" s="120"/>
      <c r="MQQ77" s="120"/>
      <c r="MQR77" s="120"/>
      <c r="MQS77" s="120"/>
      <c r="MQT77" s="120"/>
      <c r="MQU77" s="120"/>
      <c r="MQV77" s="120"/>
      <c r="MQW77" s="120"/>
      <c r="MQX77" s="120"/>
      <c r="MQY77" s="120"/>
      <c r="MQZ77" s="120"/>
      <c r="MRA77" s="120"/>
      <c r="MRB77" s="120"/>
      <c r="MRC77" s="120"/>
      <c r="MRD77" s="120"/>
      <c r="MRE77" s="120"/>
      <c r="MRF77" s="120"/>
      <c r="MRG77" s="120"/>
      <c r="MRH77" s="120"/>
      <c r="MRI77" s="120"/>
      <c r="MRJ77" s="120"/>
      <c r="MRK77" s="120"/>
      <c r="MRL77" s="120"/>
      <c r="MRM77" s="120"/>
      <c r="MRN77" s="120"/>
      <c r="MRO77" s="120"/>
      <c r="MRP77" s="120"/>
      <c r="MRQ77" s="120"/>
      <c r="MRR77" s="120"/>
      <c r="MRS77" s="120"/>
      <c r="MRT77" s="120"/>
      <c r="MRU77" s="120"/>
      <c r="MRV77" s="120"/>
      <c r="MRW77" s="120"/>
      <c r="MRX77" s="120"/>
      <c r="MRY77" s="120"/>
      <c r="MRZ77" s="120"/>
      <c r="MSA77" s="120"/>
      <c r="MSB77" s="120"/>
      <c r="MSC77" s="120"/>
      <c r="MSD77" s="120"/>
      <c r="MSE77" s="120"/>
      <c r="MSF77" s="120"/>
      <c r="MSG77" s="120"/>
      <c r="MSH77" s="120"/>
      <c r="MSI77" s="120"/>
      <c r="MSJ77" s="120"/>
      <c r="MSK77" s="120"/>
      <c r="MSL77" s="120"/>
      <c r="MSM77" s="120"/>
      <c r="MSN77" s="120"/>
      <c r="MSO77" s="120"/>
      <c r="MSP77" s="120"/>
      <c r="MSQ77" s="120"/>
      <c r="MSR77" s="120"/>
      <c r="MSS77" s="120"/>
      <c r="MST77" s="120"/>
      <c r="MSU77" s="120"/>
      <c r="MSV77" s="120"/>
      <c r="MSW77" s="120"/>
      <c r="MSX77" s="120"/>
      <c r="MSY77" s="120"/>
      <c r="MSZ77" s="120"/>
      <c r="MTA77" s="120"/>
      <c r="MTB77" s="120"/>
      <c r="MTC77" s="120"/>
      <c r="MTD77" s="120"/>
      <c r="MTE77" s="120"/>
      <c r="MTF77" s="120"/>
      <c r="MTG77" s="120"/>
      <c r="MTH77" s="120"/>
      <c r="MTI77" s="120"/>
      <c r="MTJ77" s="120"/>
      <c r="MTK77" s="120"/>
      <c r="MTL77" s="120"/>
      <c r="MTM77" s="120"/>
      <c r="MTN77" s="120"/>
      <c r="MTO77" s="120"/>
      <c r="MTP77" s="120"/>
      <c r="MTQ77" s="120"/>
      <c r="MTR77" s="120"/>
      <c r="MTS77" s="120"/>
      <c r="MTT77" s="120"/>
      <c r="MTU77" s="120"/>
      <c r="MTV77" s="120"/>
      <c r="MTW77" s="120"/>
      <c r="MTX77" s="120"/>
      <c r="MTY77" s="120"/>
      <c r="MTZ77" s="120"/>
      <c r="MUA77" s="120"/>
      <c r="MUB77" s="120"/>
      <c r="MUC77" s="120"/>
      <c r="MUD77" s="120"/>
      <c r="MUE77" s="120"/>
      <c r="MUF77" s="120"/>
      <c r="MUG77" s="120"/>
      <c r="MUH77" s="120"/>
      <c r="MUI77" s="120"/>
      <c r="MUJ77" s="120"/>
      <c r="MUK77" s="120"/>
      <c r="MUL77" s="120"/>
      <c r="MUM77" s="120"/>
      <c r="MUN77" s="120"/>
      <c r="MUO77" s="120"/>
      <c r="MUP77" s="120"/>
      <c r="MUQ77" s="120"/>
      <c r="MUR77" s="120"/>
      <c r="MUS77" s="120"/>
      <c r="MUT77" s="120"/>
      <c r="MUU77" s="120"/>
      <c r="MUV77" s="120"/>
      <c r="MUW77" s="120"/>
      <c r="MUX77" s="120"/>
      <c r="MUY77" s="120"/>
      <c r="MUZ77" s="120"/>
      <c r="MVA77" s="120"/>
      <c r="MVB77" s="120"/>
      <c r="MVC77" s="120"/>
      <c r="MVD77" s="120"/>
      <c r="MVE77" s="120"/>
      <c r="MVF77" s="120"/>
      <c r="MVG77" s="120"/>
      <c r="MVH77" s="120"/>
      <c r="MVI77" s="120"/>
      <c r="MVJ77" s="120"/>
      <c r="MVK77" s="120"/>
      <c r="MVL77" s="120"/>
      <c r="MVM77" s="120"/>
      <c r="MVN77" s="120"/>
      <c r="MVO77" s="120"/>
      <c r="MVP77" s="120"/>
      <c r="MVQ77" s="120"/>
      <c r="MVR77" s="120"/>
      <c r="MVS77" s="120"/>
      <c r="MVT77" s="120"/>
      <c r="MVU77" s="120"/>
      <c r="MVV77" s="120"/>
      <c r="MVW77" s="120"/>
      <c r="MVX77" s="120"/>
      <c r="MVY77" s="120"/>
      <c r="MVZ77" s="120"/>
      <c r="MWA77" s="120"/>
      <c r="MWB77" s="120"/>
      <c r="MWC77" s="120"/>
      <c r="MWD77" s="120"/>
      <c r="MWE77" s="120"/>
      <c r="MWF77" s="120"/>
      <c r="MWG77" s="120"/>
      <c r="MWH77" s="120"/>
      <c r="MWI77" s="120"/>
      <c r="MWJ77" s="120"/>
      <c r="MWK77" s="120"/>
      <c r="MWL77" s="120"/>
      <c r="MWM77" s="120"/>
      <c r="MWN77" s="120"/>
      <c r="MWO77" s="120"/>
      <c r="MWP77" s="120"/>
      <c r="MWQ77" s="120"/>
      <c r="MWR77" s="120"/>
      <c r="MWS77" s="120"/>
      <c r="MWT77" s="120"/>
      <c r="MWU77" s="120"/>
      <c r="MWV77" s="120"/>
      <c r="MWW77" s="120"/>
      <c r="MWX77" s="120"/>
      <c r="MWY77" s="120"/>
      <c r="MWZ77" s="120"/>
      <c r="MXA77" s="120"/>
      <c r="MXB77" s="120"/>
      <c r="MXC77" s="120"/>
      <c r="MXD77" s="120"/>
      <c r="MXE77" s="120"/>
      <c r="MXF77" s="120"/>
      <c r="MXG77" s="120"/>
      <c r="MXH77" s="120"/>
      <c r="MXI77" s="120"/>
      <c r="MXJ77" s="120"/>
      <c r="MXK77" s="120"/>
      <c r="MXL77" s="120"/>
      <c r="MXM77" s="120"/>
      <c r="MXN77" s="120"/>
      <c r="MXO77" s="120"/>
      <c r="MXP77" s="120"/>
      <c r="MXQ77" s="120"/>
      <c r="MXR77" s="120"/>
      <c r="MXS77" s="120"/>
      <c r="MXT77" s="120"/>
      <c r="MXU77" s="120"/>
      <c r="MXV77" s="120"/>
      <c r="MXW77" s="120"/>
      <c r="MXX77" s="120"/>
      <c r="MXY77" s="120"/>
      <c r="MXZ77" s="120"/>
      <c r="MYA77" s="120"/>
      <c r="MYB77" s="120"/>
      <c r="MYC77" s="120"/>
      <c r="MYD77" s="120"/>
      <c r="MYE77" s="120"/>
      <c r="MYF77" s="120"/>
      <c r="MYG77" s="120"/>
      <c r="MYH77" s="120"/>
      <c r="MYI77" s="120"/>
      <c r="MYJ77" s="120"/>
      <c r="MYK77" s="120"/>
      <c r="MYL77" s="120"/>
      <c r="MYM77" s="120"/>
      <c r="MYN77" s="120"/>
      <c r="MYO77" s="120"/>
      <c r="MYP77" s="120"/>
      <c r="MYQ77" s="120"/>
      <c r="MYR77" s="120"/>
      <c r="MYS77" s="120"/>
      <c r="MYT77" s="120"/>
      <c r="MYU77" s="120"/>
      <c r="MYV77" s="120"/>
      <c r="MYW77" s="120"/>
      <c r="MYX77" s="120"/>
      <c r="MYY77" s="120"/>
      <c r="MYZ77" s="120"/>
      <c r="MZA77" s="120"/>
      <c r="MZB77" s="120"/>
      <c r="MZC77" s="120"/>
      <c r="MZD77" s="120"/>
      <c r="MZE77" s="120"/>
      <c r="MZF77" s="120"/>
      <c r="MZG77" s="120"/>
      <c r="MZH77" s="120"/>
      <c r="MZI77" s="120"/>
      <c r="MZJ77" s="120"/>
      <c r="MZK77" s="120"/>
      <c r="MZL77" s="120"/>
      <c r="MZM77" s="120"/>
      <c r="MZN77" s="120"/>
      <c r="MZO77" s="120"/>
      <c r="MZP77" s="120"/>
      <c r="MZQ77" s="120"/>
      <c r="MZR77" s="120"/>
      <c r="MZS77" s="120"/>
      <c r="MZT77" s="120"/>
      <c r="MZU77" s="120"/>
      <c r="MZV77" s="120"/>
      <c r="MZW77" s="120"/>
      <c r="MZX77" s="120"/>
      <c r="MZY77" s="120"/>
      <c r="MZZ77" s="120"/>
      <c r="NAA77" s="120"/>
      <c r="NAB77" s="120"/>
      <c r="NAC77" s="120"/>
      <c r="NAD77" s="120"/>
      <c r="NAE77" s="120"/>
      <c r="NAF77" s="120"/>
      <c r="NAG77" s="120"/>
      <c r="NAH77" s="120"/>
      <c r="NAI77" s="120"/>
      <c r="NAJ77" s="120"/>
      <c r="NAK77" s="120"/>
      <c r="NAL77" s="120"/>
      <c r="NAM77" s="120"/>
      <c r="NAN77" s="120"/>
      <c r="NAO77" s="120"/>
      <c r="NAP77" s="120"/>
      <c r="NAQ77" s="120"/>
      <c r="NAR77" s="120"/>
      <c r="NAS77" s="120"/>
      <c r="NAT77" s="120"/>
      <c r="NAU77" s="120"/>
      <c r="NAV77" s="120"/>
      <c r="NAW77" s="120"/>
      <c r="NAX77" s="120"/>
      <c r="NAY77" s="120"/>
      <c r="NAZ77" s="120"/>
      <c r="NBA77" s="120"/>
      <c r="NBB77" s="120"/>
      <c r="NBC77" s="120"/>
      <c r="NBD77" s="120"/>
      <c r="NBE77" s="120"/>
      <c r="NBF77" s="120"/>
      <c r="NBG77" s="120"/>
      <c r="NBH77" s="120"/>
      <c r="NBI77" s="120"/>
      <c r="NBJ77" s="120"/>
      <c r="NBK77" s="120"/>
      <c r="NBL77" s="120"/>
      <c r="NBM77" s="120"/>
      <c r="NBN77" s="120"/>
      <c r="NBO77" s="120"/>
      <c r="NBP77" s="120"/>
      <c r="NBQ77" s="120"/>
      <c r="NBR77" s="120"/>
      <c r="NBS77" s="120"/>
      <c r="NBT77" s="120"/>
      <c r="NBU77" s="120"/>
      <c r="NBV77" s="120"/>
      <c r="NBW77" s="120"/>
      <c r="NBX77" s="120"/>
      <c r="NBY77" s="120"/>
      <c r="NBZ77" s="120"/>
      <c r="NCA77" s="120"/>
      <c r="NCB77" s="120"/>
      <c r="NCC77" s="120"/>
      <c r="NCD77" s="120"/>
      <c r="NCE77" s="120"/>
      <c r="NCF77" s="120"/>
      <c r="NCG77" s="120"/>
      <c r="NCH77" s="120"/>
      <c r="NCI77" s="120"/>
      <c r="NCJ77" s="120"/>
      <c r="NCK77" s="120"/>
      <c r="NCL77" s="120"/>
      <c r="NCM77" s="120"/>
      <c r="NCN77" s="120"/>
      <c r="NCO77" s="120"/>
      <c r="NCP77" s="120"/>
      <c r="NCQ77" s="120"/>
      <c r="NCR77" s="120"/>
      <c r="NCS77" s="120"/>
      <c r="NCT77" s="120"/>
      <c r="NCU77" s="120"/>
      <c r="NCV77" s="120"/>
      <c r="NCW77" s="120"/>
      <c r="NCX77" s="120"/>
      <c r="NCY77" s="120"/>
      <c r="NCZ77" s="120"/>
      <c r="NDA77" s="120"/>
      <c r="NDB77" s="120"/>
      <c r="NDC77" s="120"/>
      <c r="NDD77" s="120"/>
      <c r="NDE77" s="120"/>
      <c r="NDF77" s="120"/>
      <c r="NDG77" s="120"/>
      <c r="NDH77" s="120"/>
      <c r="NDI77" s="120"/>
      <c r="NDJ77" s="120"/>
      <c r="NDK77" s="120"/>
      <c r="NDL77" s="120"/>
      <c r="NDM77" s="120"/>
      <c r="NDN77" s="120"/>
      <c r="NDO77" s="120"/>
      <c r="NDP77" s="120"/>
      <c r="NDQ77" s="120"/>
      <c r="NDR77" s="120"/>
      <c r="NDS77" s="120"/>
      <c r="NDT77" s="120"/>
      <c r="NDU77" s="120"/>
      <c r="NDV77" s="120"/>
      <c r="NDW77" s="120"/>
      <c r="NDX77" s="120"/>
      <c r="NDY77" s="120"/>
      <c r="NDZ77" s="120"/>
      <c r="NEA77" s="120"/>
      <c r="NEB77" s="120"/>
      <c r="NEC77" s="120"/>
      <c r="NED77" s="120"/>
      <c r="NEE77" s="120"/>
      <c r="NEF77" s="120"/>
      <c r="NEG77" s="120"/>
      <c r="NEH77" s="120"/>
      <c r="NEI77" s="120"/>
      <c r="NEJ77" s="120"/>
      <c r="NEK77" s="120"/>
      <c r="NEL77" s="120"/>
      <c r="NEM77" s="120"/>
      <c r="NEN77" s="120"/>
      <c r="NEO77" s="120"/>
      <c r="NEP77" s="120"/>
      <c r="NEQ77" s="120"/>
      <c r="NER77" s="120"/>
      <c r="NES77" s="120"/>
      <c r="NET77" s="120"/>
      <c r="NEU77" s="120"/>
      <c r="NEV77" s="120"/>
      <c r="NEW77" s="120"/>
      <c r="NEX77" s="120"/>
      <c r="NEY77" s="120"/>
      <c r="NEZ77" s="120"/>
      <c r="NFA77" s="120"/>
      <c r="NFB77" s="120"/>
      <c r="NFC77" s="120"/>
      <c r="NFD77" s="120"/>
      <c r="NFE77" s="120"/>
      <c r="NFF77" s="120"/>
      <c r="NFG77" s="120"/>
      <c r="NFH77" s="120"/>
      <c r="NFI77" s="120"/>
      <c r="NFJ77" s="120"/>
      <c r="NFK77" s="120"/>
      <c r="NFL77" s="120"/>
      <c r="NFM77" s="120"/>
      <c r="NFN77" s="120"/>
      <c r="NFO77" s="120"/>
      <c r="NFP77" s="120"/>
      <c r="NFQ77" s="120"/>
      <c r="NFR77" s="120"/>
      <c r="NFS77" s="120"/>
      <c r="NFT77" s="120"/>
      <c r="NFU77" s="120"/>
      <c r="NFV77" s="120"/>
      <c r="NFW77" s="120"/>
      <c r="NFX77" s="120"/>
      <c r="NFY77" s="120"/>
      <c r="NFZ77" s="120"/>
      <c r="NGA77" s="120"/>
      <c r="NGB77" s="120"/>
      <c r="NGC77" s="120"/>
      <c r="NGD77" s="120"/>
      <c r="NGE77" s="120"/>
      <c r="NGF77" s="120"/>
      <c r="NGG77" s="120"/>
      <c r="NGH77" s="120"/>
      <c r="NGI77" s="120"/>
      <c r="NGJ77" s="120"/>
      <c r="NGK77" s="120"/>
      <c r="NGL77" s="120"/>
      <c r="NGM77" s="120"/>
      <c r="NGN77" s="120"/>
      <c r="NGO77" s="120"/>
      <c r="NGP77" s="120"/>
      <c r="NGQ77" s="120"/>
      <c r="NGR77" s="120"/>
      <c r="NGS77" s="120"/>
      <c r="NGT77" s="120"/>
      <c r="NGU77" s="120"/>
      <c r="NGV77" s="120"/>
      <c r="NGW77" s="120"/>
      <c r="NGX77" s="120"/>
      <c r="NGY77" s="120"/>
      <c r="NGZ77" s="120"/>
      <c r="NHA77" s="120"/>
      <c r="NHB77" s="120"/>
      <c r="NHC77" s="120"/>
      <c r="NHD77" s="120"/>
      <c r="NHE77" s="120"/>
      <c r="NHF77" s="120"/>
      <c r="NHG77" s="120"/>
      <c r="NHH77" s="120"/>
      <c r="NHI77" s="120"/>
      <c r="NHJ77" s="120"/>
      <c r="NHK77" s="120"/>
      <c r="NHL77" s="120"/>
      <c r="NHM77" s="120"/>
      <c r="NHN77" s="120"/>
      <c r="NHO77" s="120"/>
      <c r="NHP77" s="120"/>
      <c r="NHQ77" s="120"/>
      <c r="NHR77" s="120"/>
      <c r="NHS77" s="120"/>
      <c r="NHT77" s="120"/>
      <c r="NHU77" s="120"/>
      <c r="NHV77" s="120"/>
      <c r="NHW77" s="120"/>
      <c r="NHX77" s="120"/>
      <c r="NHY77" s="120"/>
      <c r="NHZ77" s="120"/>
      <c r="NIA77" s="120"/>
      <c r="NIB77" s="120"/>
      <c r="NIC77" s="120"/>
      <c r="NID77" s="120"/>
      <c r="NIE77" s="120"/>
      <c r="NIF77" s="120"/>
      <c r="NIG77" s="120"/>
      <c r="NIH77" s="120"/>
      <c r="NII77" s="120"/>
      <c r="NIJ77" s="120"/>
      <c r="NIK77" s="120"/>
      <c r="NIL77" s="120"/>
      <c r="NIM77" s="120"/>
      <c r="NIN77" s="120"/>
      <c r="NIO77" s="120"/>
      <c r="NIP77" s="120"/>
      <c r="NIQ77" s="120"/>
      <c r="NIR77" s="120"/>
      <c r="NIS77" s="120"/>
      <c r="NIT77" s="120"/>
      <c r="NIU77" s="120"/>
      <c r="NIV77" s="120"/>
      <c r="NIW77" s="120"/>
      <c r="NIX77" s="120"/>
      <c r="NIY77" s="120"/>
      <c r="NIZ77" s="120"/>
      <c r="NJA77" s="120"/>
      <c r="NJB77" s="120"/>
      <c r="NJC77" s="120"/>
      <c r="NJD77" s="120"/>
      <c r="NJE77" s="120"/>
      <c r="NJF77" s="120"/>
      <c r="NJG77" s="120"/>
      <c r="NJH77" s="120"/>
      <c r="NJI77" s="120"/>
      <c r="NJJ77" s="120"/>
      <c r="NJK77" s="120"/>
      <c r="NJL77" s="120"/>
      <c r="NJM77" s="120"/>
      <c r="NJN77" s="120"/>
      <c r="NJO77" s="120"/>
      <c r="NJP77" s="120"/>
      <c r="NJQ77" s="120"/>
      <c r="NJR77" s="120"/>
      <c r="NJS77" s="120"/>
      <c r="NJT77" s="120"/>
      <c r="NJU77" s="120"/>
      <c r="NJV77" s="120"/>
      <c r="NJW77" s="120"/>
      <c r="NJX77" s="120"/>
      <c r="NJY77" s="120"/>
      <c r="NJZ77" s="120"/>
      <c r="NKA77" s="120"/>
      <c r="NKB77" s="120"/>
      <c r="NKC77" s="120"/>
      <c r="NKD77" s="120"/>
      <c r="NKE77" s="120"/>
      <c r="NKF77" s="120"/>
      <c r="NKG77" s="120"/>
      <c r="NKH77" s="120"/>
      <c r="NKI77" s="120"/>
      <c r="NKJ77" s="120"/>
      <c r="NKK77" s="120"/>
      <c r="NKL77" s="120"/>
      <c r="NKM77" s="120"/>
      <c r="NKN77" s="120"/>
      <c r="NKO77" s="120"/>
      <c r="NKP77" s="120"/>
      <c r="NKQ77" s="120"/>
      <c r="NKR77" s="120"/>
      <c r="NKS77" s="120"/>
      <c r="NKT77" s="120"/>
      <c r="NKU77" s="120"/>
      <c r="NKV77" s="120"/>
      <c r="NKW77" s="120"/>
      <c r="NKX77" s="120"/>
      <c r="NKY77" s="120"/>
      <c r="NKZ77" s="120"/>
      <c r="NLA77" s="120"/>
      <c r="NLB77" s="120"/>
      <c r="NLC77" s="120"/>
      <c r="NLD77" s="120"/>
      <c r="NLE77" s="120"/>
      <c r="NLF77" s="120"/>
      <c r="NLG77" s="120"/>
      <c r="NLH77" s="120"/>
      <c r="NLI77" s="120"/>
      <c r="NLJ77" s="120"/>
      <c r="NLK77" s="120"/>
      <c r="NLL77" s="120"/>
      <c r="NLM77" s="120"/>
      <c r="NLN77" s="120"/>
      <c r="NLO77" s="120"/>
      <c r="NLP77" s="120"/>
      <c r="NLQ77" s="120"/>
      <c r="NLR77" s="120"/>
      <c r="NLS77" s="120"/>
      <c r="NLT77" s="120"/>
      <c r="NLU77" s="120"/>
      <c r="NLV77" s="120"/>
      <c r="NLW77" s="120"/>
      <c r="NLX77" s="120"/>
      <c r="NLY77" s="120"/>
      <c r="NLZ77" s="120"/>
      <c r="NMA77" s="120"/>
      <c r="NMB77" s="120"/>
      <c r="NMC77" s="120"/>
      <c r="NMD77" s="120"/>
      <c r="NME77" s="120"/>
      <c r="NMF77" s="120"/>
      <c r="NMG77" s="120"/>
      <c r="NMH77" s="120"/>
      <c r="NMI77" s="120"/>
      <c r="NMJ77" s="120"/>
      <c r="NMK77" s="120"/>
      <c r="NML77" s="120"/>
      <c r="NMM77" s="120"/>
      <c r="NMN77" s="120"/>
      <c r="NMO77" s="120"/>
      <c r="NMP77" s="120"/>
      <c r="NMQ77" s="120"/>
      <c r="NMR77" s="120"/>
      <c r="NMS77" s="120"/>
      <c r="NMT77" s="120"/>
      <c r="NMU77" s="120"/>
      <c r="NMV77" s="120"/>
      <c r="NMW77" s="120"/>
      <c r="NMX77" s="120"/>
      <c r="NMY77" s="120"/>
      <c r="NMZ77" s="120"/>
      <c r="NNA77" s="120"/>
      <c r="NNB77" s="120"/>
      <c r="NNC77" s="120"/>
      <c r="NND77" s="120"/>
      <c r="NNE77" s="120"/>
      <c r="NNF77" s="120"/>
      <c r="NNG77" s="120"/>
      <c r="NNH77" s="120"/>
      <c r="NNI77" s="120"/>
      <c r="NNJ77" s="120"/>
      <c r="NNK77" s="120"/>
      <c r="NNL77" s="120"/>
      <c r="NNM77" s="120"/>
      <c r="NNN77" s="120"/>
      <c r="NNO77" s="120"/>
      <c r="NNP77" s="120"/>
      <c r="NNQ77" s="120"/>
      <c r="NNR77" s="120"/>
      <c r="NNS77" s="120"/>
      <c r="NNT77" s="120"/>
      <c r="NNU77" s="120"/>
      <c r="NNV77" s="120"/>
      <c r="NNW77" s="120"/>
      <c r="NNX77" s="120"/>
      <c r="NNY77" s="120"/>
      <c r="NNZ77" s="120"/>
      <c r="NOA77" s="120"/>
      <c r="NOB77" s="120"/>
      <c r="NOC77" s="120"/>
      <c r="NOD77" s="120"/>
      <c r="NOE77" s="120"/>
      <c r="NOF77" s="120"/>
      <c r="NOG77" s="120"/>
      <c r="NOH77" s="120"/>
      <c r="NOI77" s="120"/>
      <c r="NOJ77" s="120"/>
      <c r="NOK77" s="120"/>
      <c r="NOL77" s="120"/>
      <c r="NOM77" s="120"/>
      <c r="NON77" s="120"/>
      <c r="NOO77" s="120"/>
      <c r="NOP77" s="120"/>
      <c r="NOQ77" s="120"/>
      <c r="NOR77" s="120"/>
      <c r="NOS77" s="120"/>
      <c r="NOT77" s="120"/>
      <c r="NOU77" s="120"/>
      <c r="NOV77" s="120"/>
      <c r="NOW77" s="120"/>
      <c r="NOX77" s="120"/>
      <c r="NOY77" s="120"/>
      <c r="NOZ77" s="120"/>
      <c r="NPA77" s="120"/>
      <c r="NPB77" s="120"/>
      <c r="NPC77" s="120"/>
      <c r="NPD77" s="120"/>
      <c r="NPE77" s="120"/>
      <c r="NPF77" s="120"/>
      <c r="NPG77" s="120"/>
      <c r="NPH77" s="120"/>
      <c r="NPI77" s="120"/>
      <c r="NPJ77" s="120"/>
      <c r="NPK77" s="120"/>
      <c r="NPL77" s="120"/>
      <c r="NPM77" s="120"/>
      <c r="NPN77" s="120"/>
      <c r="NPO77" s="120"/>
      <c r="NPP77" s="120"/>
      <c r="NPQ77" s="120"/>
      <c r="NPR77" s="120"/>
      <c r="NPS77" s="120"/>
      <c r="NPT77" s="120"/>
      <c r="NPU77" s="120"/>
      <c r="NPV77" s="120"/>
      <c r="NPW77" s="120"/>
      <c r="NPX77" s="120"/>
      <c r="NPY77" s="120"/>
      <c r="NPZ77" s="120"/>
      <c r="NQA77" s="120"/>
      <c r="NQB77" s="120"/>
      <c r="NQC77" s="120"/>
      <c r="NQD77" s="120"/>
      <c r="NQE77" s="120"/>
      <c r="NQF77" s="120"/>
      <c r="NQG77" s="120"/>
      <c r="NQH77" s="120"/>
      <c r="NQI77" s="120"/>
      <c r="NQJ77" s="120"/>
      <c r="NQK77" s="120"/>
      <c r="NQL77" s="120"/>
      <c r="NQM77" s="120"/>
      <c r="NQN77" s="120"/>
      <c r="NQO77" s="120"/>
      <c r="NQP77" s="120"/>
      <c r="NQQ77" s="120"/>
      <c r="NQR77" s="120"/>
      <c r="NQS77" s="120"/>
      <c r="NQT77" s="120"/>
      <c r="NQU77" s="120"/>
      <c r="NQV77" s="120"/>
      <c r="NQW77" s="120"/>
      <c r="NQX77" s="120"/>
      <c r="NQY77" s="120"/>
      <c r="NQZ77" s="120"/>
      <c r="NRA77" s="120"/>
      <c r="NRB77" s="120"/>
      <c r="NRC77" s="120"/>
      <c r="NRD77" s="120"/>
      <c r="NRE77" s="120"/>
      <c r="NRF77" s="120"/>
      <c r="NRG77" s="120"/>
      <c r="NRH77" s="120"/>
      <c r="NRI77" s="120"/>
      <c r="NRJ77" s="120"/>
      <c r="NRK77" s="120"/>
      <c r="NRL77" s="120"/>
      <c r="NRM77" s="120"/>
      <c r="NRN77" s="120"/>
      <c r="NRO77" s="120"/>
      <c r="NRP77" s="120"/>
      <c r="NRQ77" s="120"/>
      <c r="NRR77" s="120"/>
      <c r="NRS77" s="120"/>
      <c r="NRT77" s="120"/>
      <c r="NRU77" s="120"/>
      <c r="NRV77" s="120"/>
      <c r="NRW77" s="120"/>
      <c r="NRX77" s="120"/>
      <c r="NRY77" s="120"/>
      <c r="NRZ77" s="120"/>
      <c r="NSA77" s="120"/>
      <c r="NSB77" s="120"/>
      <c r="NSC77" s="120"/>
      <c r="NSD77" s="120"/>
      <c r="NSE77" s="120"/>
      <c r="NSF77" s="120"/>
      <c r="NSG77" s="120"/>
      <c r="NSH77" s="120"/>
      <c r="NSI77" s="120"/>
      <c r="NSJ77" s="120"/>
      <c r="NSK77" s="120"/>
      <c r="NSL77" s="120"/>
      <c r="NSM77" s="120"/>
      <c r="NSN77" s="120"/>
      <c r="NSO77" s="120"/>
      <c r="NSP77" s="120"/>
      <c r="NSQ77" s="120"/>
      <c r="NSR77" s="120"/>
      <c r="NSS77" s="120"/>
      <c r="NST77" s="120"/>
      <c r="NSU77" s="120"/>
      <c r="NSV77" s="120"/>
      <c r="NSW77" s="120"/>
      <c r="NSX77" s="120"/>
      <c r="NSY77" s="120"/>
      <c r="NSZ77" s="120"/>
      <c r="NTA77" s="120"/>
      <c r="NTB77" s="120"/>
      <c r="NTC77" s="120"/>
      <c r="NTD77" s="120"/>
      <c r="NTE77" s="120"/>
      <c r="NTF77" s="120"/>
      <c r="NTG77" s="120"/>
      <c r="NTH77" s="120"/>
      <c r="NTI77" s="120"/>
      <c r="NTJ77" s="120"/>
      <c r="NTK77" s="120"/>
      <c r="NTL77" s="120"/>
      <c r="NTM77" s="120"/>
      <c r="NTN77" s="120"/>
      <c r="NTO77" s="120"/>
      <c r="NTP77" s="120"/>
      <c r="NTQ77" s="120"/>
      <c r="NTR77" s="120"/>
      <c r="NTS77" s="120"/>
      <c r="NTT77" s="120"/>
      <c r="NTU77" s="120"/>
      <c r="NTV77" s="120"/>
      <c r="NTW77" s="120"/>
      <c r="NTX77" s="120"/>
      <c r="NTY77" s="120"/>
      <c r="NTZ77" s="120"/>
      <c r="NUA77" s="120"/>
      <c r="NUB77" s="120"/>
      <c r="NUC77" s="120"/>
      <c r="NUD77" s="120"/>
      <c r="NUE77" s="120"/>
      <c r="NUF77" s="120"/>
      <c r="NUG77" s="120"/>
      <c r="NUH77" s="120"/>
      <c r="NUI77" s="120"/>
      <c r="NUJ77" s="120"/>
      <c r="NUK77" s="120"/>
      <c r="NUL77" s="120"/>
      <c r="NUM77" s="120"/>
      <c r="NUN77" s="120"/>
      <c r="NUO77" s="120"/>
      <c r="NUP77" s="120"/>
      <c r="NUQ77" s="120"/>
      <c r="NUR77" s="120"/>
      <c r="NUS77" s="120"/>
      <c r="NUT77" s="120"/>
      <c r="NUU77" s="120"/>
      <c r="NUV77" s="120"/>
      <c r="NUW77" s="120"/>
      <c r="NUX77" s="120"/>
      <c r="NUY77" s="120"/>
      <c r="NUZ77" s="120"/>
      <c r="NVA77" s="120"/>
      <c r="NVB77" s="120"/>
      <c r="NVC77" s="120"/>
      <c r="NVD77" s="120"/>
      <c r="NVE77" s="120"/>
      <c r="NVF77" s="120"/>
      <c r="NVG77" s="120"/>
      <c r="NVH77" s="120"/>
      <c r="NVI77" s="120"/>
      <c r="NVJ77" s="120"/>
      <c r="NVK77" s="120"/>
      <c r="NVL77" s="120"/>
      <c r="NVM77" s="120"/>
      <c r="NVN77" s="120"/>
      <c r="NVO77" s="120"/>
      <c r="NVP77" s="120"/>
      <c r="NVQ77" s="120"/>
      <c r="NVR77" s="120"/>
      <c r="NVS77" s="120"/>
      <c r="NVT77" s="120"/>
      <c r="NVU77" s="120"/>
      <c r="NVV77" s="120"/>
      <c r="NVW77" s="120"/>
      <c r="NVX77" s="120"/>
      <c r="NVY77" s="120"/>
      <c r="NVZ77" s="120"/>
      <c r="NWA77" s="120"/>
      <c r="NWB77" s="120"/>
      <c r="NWC77" s="120"/>
      <c r="NWD77" s="120"/>
      <c r="NWE77" s="120"/>
      <c r="NWF77" s="120"/>
      <c r="NWG77" s="120"/>
      <c r="NWH77" s="120"/>
      <c r="NWI77" s="120"/>
      <c r="NWJ77" s="120"/>
      <c r="NWK77" s="120"/>
      <c r="NWL77" s="120"/>
      <c r="NWM77" s="120"/>
      <c r="NWN77" s="120"/>
      <c r="NWO77" s="120"/>
      <c r="NWP77" s="120"/>
      <c r="NWQ77" s="120"/>
      <c r="NWR77" s="120"/>
      <c r="NWS77" s="120"/>
      <c r="NWT77" s="120"/>
      <c r="NWU77" s="120"/>
      <c r="NWV77" s="120"/>
      <c r="NWW77" s="120"/>
      <c r="NWX77" s="120"/>
      <c r="NWY77" s="120"/>
      <c r="NWZ77" s="120"/>
      <c r="NXA77" s="120"/>
      <c r="NXB77" s="120"/>
      <c r="NXC77" s="120"/>
      <c r="NXD77" s="120"/>
      <c r="NXE77" s="120"/>
      <c r="NXF77" s="120"/>
      <c r="NXG77" s="120"/>
      <c r="NXH77" s="120"/>
      <c r="NXI77" s="120"/>
      <c r="NXJ77" s="120"/>
      <c r="NXK77" s="120"/>
      <c r="NXL77" s="120"/>
      <c r="NXM77" s="120"/>
      <c r="NXN77" s="120"/>
      <c r="NXO77" s="120"/>
      <c r="NXP77" s="120"/>
      <c r="NXQ77" s="120"/>
      <c r="NXR77" s="120"/>
      <c r="NXS77" s="120"/>
      <c r="NXT77" s="120"/>
      <c r="NXU77" s="120"/>
      <c r="NXV77" s="120"/>
      <c r="NXW77" s="120"/>
      <c r="NXX77" s="120"/>
      <c r="NXY77" s="120"/>
      <c r="NXZ77" s="120"/>
      <c r="NYA77" s="120"/>
      <c r="NYB77" s="120"/>
      <c r="NYC77" s="120"/>
      <c r="NYD77" s="120"/>
      <c r="NYE77" s="120"/>
      <c r="NYF77" s="120"/>
      <c r="NYG77" s="120"/>
      <c r="NYH77" s="120"/>
      <c r="NYI77" s="120"/>
      <c r="NYJ77" s="120"/>
      <c r="NYK77" s="120"/>
      <c r="NYL77" s="120"/>
      <c r="NYM77" s="120"/>
      <c r="NYN77" s="120"/>
      <c r="NYO77" s="120"/>
      <c r="NYP77" s="120"/>
      <c r="NYQ77" s="120"/>
      <c r="NYR77" s="120"/>
      <c r="NYS77" s="120"/>
      <c r="NYT77" s="120"/>
      <c r="NYU77" s="120"/>
      <c r="NYV77" s="120"/>
      <c r="NYW77" s="120"/>
      <c r="NYX77" s="120"/>
      <c r="NYY77" s="120"/>
      <c r="NYZ77" s="120"/>
      <c r="NZA77" s="120"/>
      <c r="NZB77" s="120"/>
      <c r="NZC77" s="120"/>
      <c r="NZD77" s="120"/>
      <c r="NZE77" s="120"/>
      <c r="NZF77" s="120"/>
      <c r="NZG77" s="120"/>
      <c r="NZH77" s="120"/>
      <c r="NZI77" s="120"/>
      <c r="NZJ77" s="120"/>
      <c r="NZK77" s="120"/>
      <c r="NZL77" s="120"/>
      <c r="NZM77" s="120"/>
      <c r="NZN77" s="120"/>
      <c r="NZO77" s="120"/>
      <c r="NZP77" s="120"/>
      <c r="NZQ77" s="120"/>
      <c r="NZR77" s="120"/>
      <c r="NZS77" s="120"/>
      <c r="NZT77" s="120"/>
      <c r="NZU77" s="120"/>
      <c r="NZV77" s="120"/>
      <c r="NZW77" s="120"/>
      <c r="NZX77" s="120"/>
      <c r="NZY77" s="120"/>
      <c r="NZZ77" s="120"/>
      <c r="OAA77" s="120"/>
      <c r="OAB77" s="120"/>
      <c r="OAC77" s="120"/>
      <c r="OAD77" s="120"/>
      <c r="OAE77" s="120"/>
      <c r="OAF77" s="120"/>
      <c r="OAG77" s="120"/>
      <c r="OAH77" s="120"/>
      <c r="OAI77" s="120"/>
      <c r="OAJ77" s="120"/>
      <c r="OAK77" s="120"/>
      <c r="OAL77" s="120"/>
      <c r="OAM77" s="120"/>
      <c r="OAN77" s="120"/>
      <c r="OAO77" s="120"/>
      <c r="OAP77" s="120"/>
      <c r="OAQ77" s="120"/>
      <c r="OAR77" s="120"/>
      <c r="OAS77" s="120"/>
      <c r="OAT77" s="120"/>
      <c r="OAU77" s="120"/>
      <c r="OAV77" s="120"/>
      <c r="OAW77" s="120"/>
      <c r="OAX77" s="120"/>
      <c r="OAY77" s="120"/>
      <c r="OAZ77" s="120"/>
      <c r="OBA77" s="120"/>
      <c r="OBB77" s="120"/>
      <c r="OBC77" s="120"/>
      <c r="OBD77" s="120"/>
      <c r="OBE77" s="120"/>
      <c r="OBF77" s="120"/>
      <c r="OBG77" s="120"/>
      <c r="OBH77" s="120"/>
      <c r="OBI77" s="120"/>
      <c r="OBJ77" s="120"/>
      <c r="OBK77" s="120"/>
      <c r="OBL77" s="120"/>
      <c r="OBM77" s="120"/>
      <c r="OBN77" s="120"/>
      <c r="OBO77" s="120"/>
      <c r="OBP77" s="120"/>
      <c r="OBQ77" s="120"/>
      <c r="OBR77" s="120"/>
      <c r="OBS77" s="120"/>
      <c r="OBT77" s="120"/>
      <c r="OBU77" s="120"/>
      <c r="OBV77" s="120"/>
      <c r="OBW77" s="120"/>
      <c r="OBX77" s="120"/>
      <c r="OBY77" s="120"/>
      <c r="OBZ77" s="120"/>
      <c r="OCA77" s="120"/>
      <c r="OCB77" s="120"/>
      <c r="OCC77" s="120"/>
      <c r="OCD77" s="120"/>
      <c r="OCE77" s="120"/>
      <c r="OCF77" s="120"/>
      <c r="OCG77" s="120"/>
      <c r="OCH77" s="120"/>
      <c r="OCI77" s="120"/>
      <c r="OCJ77" s="120"/>
      <c r="OCK77" s="120"/>
      <c r="OCL77" s="120"/>
      <c r="OCM77" s="120"/>
      <c r="OCN77" s="120"/>
      <c r="OCO77" s="120"/>
      <c r="OCP77" s="120"/>
      <c r="OCQ77" s="120"/>
      <c r="OCR77" s="120"/>
      <c r="OCS77" s="120"/>
      <c r="OCT77" s="120"/>
      <c r="OCU77" s="120"/>
      <c r="OCV77" s="120"/>
      <c r="OCW77" s="120"/>
      <c r="OCX77" s="120"/>
      <c r="OCY77" s="120"/>
      <c r="OCZ77" s="120"/>
      <c r="ODA77" s="120"/>
      <c r="ODB77" s="120"/>
      <c r="ODC77" s="120"/>
      <c r="ODD77" s="120"/>
      <c r="ODE77" s="120"/>
      <c r="ODF77" s="120"/>
      <c r="ODG77" s="120"/>
      <c r="ODH77" s="120"/>
      <c r="ODI77" s="120"/>
      <c r="ODJ77" s="120"/>
      <c r="ODK77" s="120"/>
      <c r="ODL77" s="120"/>
      <c r="ODM77" s="120"/>
      <c r="ODN77" s="120"/>
      <c r="ODO77" s="120"/>
      <c r="ODP77" s="120"/>
      <c r="ODQ77" s="120"/>
      <c r="ODR77" s="120"/>
      <c r="ODS77" s="120"/>
      <c r="ODT77" s="120"/>
      <c r="ODU77" s="120"/>
      <c r="ODV77" s="120"/>
      <c r="ODW77" s="120"/>
      <c r="ODX77" s="120"/>
      <c r="ODY77" s="120"/>
      <c r="ODZ77" s="120"/>
      <c r="OEA77" s="120"/>
      <c r="OEB77" s="120"/>
      <c r="OEC77" s="120"/>
      <c r="OED77" s="120"/>
      <c r="OEE77" s="120"/>
      <c r="OEF77" s="120"/>
      <c r="OEG77" s="120"/>
      <c r="OEH77" s="120"/>
      <c r="OEI77" s="120"/>
      <c r="OEJ77" s="120"/>
      <c r="OEK77" s="120"/>
      <c r="OEL77" s="120"/>
      <c r="OEM77" s="120"/>
      <c r="OEN77" s="120"/>
      <c r="OEO77" s="120"/>
      <c r="OEP77" s="120"/>
      <c r="OEQ77" s="120"/>
      <c r="OER77" s="120"/>
      <c r="OES77" s="120"/>
      <c r="OET77" s="120"/>
      <c r="OEU77" s="120"/>
      <c r="OEV77" s="120"/>
      <c r="OEW77" s="120"/>
      <c r="OEX77" s="120"/>
      <c r="OEY77" s="120"/>
      <c r="OEZ77" s="120"/>
      <c r="OFA77" s="120"/>
      <c r="OFB77" s="120"/>
      <c r="OFC77" s="120"/>
      <c r="OFD77" s="120"/>
      <c r="OFE77" s="120"/>
      <c r="OFF77" s="120"/>
      <c r="OFG77" s="120"/>
      <c r="OFH77" s="120"/>
      <c r="OFI77" s="120"/>
      <c r="OFJ77" s="120"/>
      <c r="OFK77" s="120"/>
      <c r="OFL77" s="120"/>
      <c r="OFM77" s="120"/>
      <c r="OFN77" s="120"/>
      <c r="OFO77" s="120"/>
      <c r="OFP77" s="120"/>
      <c r="OFQ77" s="120"/>
      <c r="OFR77" s="120"/>
      <c r="OFS77" s="120"/>
      <c r="OFT77" s="120"/>
      <c r="OFU77" s="120"/>
      <c r="OFV77" s="120"/>
      <c r="OFW77" s="120"/>
      <c r="OFX77" s="120"/>
      <c r="OFY77" s="120"/>
      <c r="OFZ77" s="120"/>
      <c r="OGA77" s="120"/>
      <c r="OGB77" s="120"/>
      <c r="OGC77" s="120"/>
      <c r="OGD77" s="120"/>
      <c r="OGE77" s="120"/>
      <c r="OGF77" s="120"/>
      <c r="OGG77" s="120"/>
      <c r="OGH77" s="120"/>
      <c r="OGI77" s="120"/>
      <c r="OGJ77" s="120"/>
      <c r="OGK77" s="120"/>
      <c r="OGL77" s="120"/>
      <c r="OGM77" s="120"/>
      <c r="OGN77" s="120"/>
      <c r="OGO77" s="120"/>
      <c r="OGP77" s="120"/>
      <c r="OGQ77" s="120"/>
      <c r="OGR77" s="120"/>
      <c r="OGS77" s="120"/>
      <c r="OGT77" s="120"/>
      <c r="OGU77" s="120"/>
      <c r="OGV77" s="120"/>
      <c r="OGW77" s="120"/>
      <c r="OGX77" s="120"/>
      <c r="OGY77" s="120"/>
      <c r="OGZ77" s="120"/>
      <c r="OHA77" s="120"/>
      <c r="OHB77" s="120"/>
      <c r="OHC77" s="120"/>
      <c r="OHD77" s="120"/>
      <c r="OHE77" s="120"/>
      <c r="OHF77" s="120"/>
      <c r="OHG77" s="120"/>
      <c r="OHH77" s="120"/>
      <c r="OHI77" s="120"/>
      <c r="OHJ77" s="120"/>
      <c r="OHK77" s="120"/>
      <c r="OHL77" s="120"/>
      <c r="OHM77" s="120"/>
      <c r="OHN77" s="120"/>
      <c r="OHO77" s="120"/>
      <c r="OHP77" s="120"/>
      <c r="OHQ77" s="120"/>
      <c r="OHR77" s="120"/>
      <c r="OHS77" s="120"/>
      <c r="OHT77" s="120"/>
      <c r="OHU77" s="120"/>
      <c r="OHV77" s="120"/>
      <c r="OHW77" s="120"/>
      <c r="OHX77" s="120"/>
      <c r="OHY77" s="120"/>
      <c r="OHZ77" s="120"/>
      <c r="OIA77" s="120"/>
      <c r="OIB77" s="120"/>
      <c r="OIC77" s="120"/>
      <c r="OID77" s="120"/>
      <c r="OIE77" s="120"/>
      <c r="OIF77" s="120"/>
      <c r="OIG77" s="120"/>
      <c r="OIH77" s="120"/>
      <c r="OII77" s="120"/>
      <c r="OIJ77" s="120"/>
      <c r="OIK77" s="120"/>
      <c r="OIL77" s="120"/>
      <c r="OIM77" s="120"/>
      <c r="OIN77" s="120"/>
      <c r="OIO77" s="120"/>
      <c r="OIP77" s="120"/>
      <c r="OIQ77" s="120"/>
      <c r="OIR77" s="120"/>
      <c r="OIS77" s="120"/>
      <c r="OIT77" s="120"/>
      <c r="OIU77" s="120"/>
      <c r="OIV77" s="120"/>
      <c r="OIW77" s="120"/>
      <c r="OIX77" s="120"/>
      <c r="OIY77" s="120"/>
      <c r="OIZ77" s="120"/>
      <c r="OJA77" s="120"/>
      <c r="OJB77" s="120"/>
      <c r="OJC77" s="120"/>
      <c r="OJD77" s="120"/>
      <c r="OJE77" s="120"/>
      <c r="OJF77" s="120"/>
      <c r="OJG77" s="120"/>
      <c r="OJH77" s="120"/>
      <c r="OJI77" s="120"/>
      <c r="OJJ77" s="120"/>
      <c r="OJK77" s="120"/>
      <c r="OJL77" s="120"/>
      <c r="OJM77" s="120"/>
      <c r="OJN77" s="120"/>
      <c r="OJO77" s="120"/>
      <c r="OJP77" s="120"/>
      <c r="OJQ77" s="120"/>
      <c r="OJR77" s="120"/>
      <c r="OJS77" s="120"/>
      <c r="OJT77" s="120"/>
      <c r="OJU77" s="120"/>
      <c r="OJV77" s="120"/>
      <c r="OJW77" s="120"/>
      <c r="OJX77" s="120"/>
      <c r="OJY77" s="120"/>
      <c r="OJZ77" s="120"/>
      <c r="OKA77" s="120"/>
      <c r="OKB77" s="120"/>
      <c r="OKC77" s="120"/>
      <c r="OKD77" s="120"/>
      <c r="OKE77" s="120"/>
      <c r="OKF77" s="120"/>
      <c r="OKG77" s="120"/>
      <c r="OKH77" s="120"/>
      <c r="OKI77" s="120"/>
      <c r="OKJ77" s="120"/>
      <c r="OKK77" s="120"/>
      <c r="OKL77" s="120"/>
      <c r="OKM77" s="120"/>
      <c r="OKN77" s="120"/>
      <c r="OKO77" s="120"/>
      <c r="OKP77" s="120"/>
      <c r="OKQ77" s="120"/>
      <c r="OKR77" s="120"/>
      <c r="OKS77" s="120"/>
      <c r="OKT77" s="120"/>
      <c r="OKU77" s="120"/>
      <c r="OKV77" s="120"/>
      <c r="OKW77" s="120"/>
      <c r="OKX77" s="120"/>
      <c r="OKY77" s="120"/>
      <c r="OKZ77" s="120"/>
      <c r="OLA77" s="120"/>
      <c r="OLB77" s="120"/>
      <c r="OLC77" s="120"/>
      <c r="OLD77" s="120"/>
      <c r="OLE77" s="120"/>
      <c r="OLF77" s="120"/>
      <c r="OLG77" s="120"/>
      <c r="OLH77" s="120"/>
      <c r="OLI77" s="120"/>
      <c r="OLJ77" s="120"/>
      <c r="OLK77" s="120"/>
      <c r="OLL77" s="120"/>
      <c r="OLM77" s="120"/>
      <c r="OLN77" s="120"/>
      <c r="OLO77" s="120"/>
      <c r="OLP77" s="120"/>
      <c r="OLQ77" s="120"/>
      <c r="OLR77" s="120"/>
      <c r="OLS77" s="120"/>
      <c r="OLT77" s="120"/>
      <c r="OLU77" s="120"/>
      <c r="OLV77" s="120"/>
      <c r="OLW77" s="120"/>
      <c r="OLX77" s="120"/>
      <c r="OLY77" s="120"/>
      <c r="OLZ77" s="120"/>
      <c r="OMA77" s="120"/>
      <c r="OMB77" s="120"/>
      <c r="OMC77" s="120"/>
      <c r="OMD77" s="120"/>
      <c r="OME77" s="120"/>
      <c r="OMF77" s="120"/>
      <c r="OMG77" s="120"/>
      <c r="OMH77" s="120"/>
      <c r="OMI77" s="120"/>
      <c r="OMJ77" s="120"/>
      <c r="OMK77" s="120"/>
      <c r="OML77" s="120"/>
      <c r="OMM77" s="120"/>
      <c r="OMN77" s="120"/>
      <c r="OMO77" s="120"/>
      <c r="OMP77" s="120"/>
      <c r="OMQ77" s="120"/>
      <c r="OMR77" s="120"/>
      <c r="OMS77" s="120"/>
      <c r="OMT77" s="120"/>
      <c r="OMU77" s="120"/>
      <c r="OMV77" s="120"/>
      <c r="OMW77" s="120"/>
      <c r="OMX77" s="120"/>
      <c r="OMY77" s="120"/>
      <c r="OMZ77" s="120"/>
      <c r="ONA77" s="120"/>
      <c r="ONB77" s="120"/>
      <c r="ONC77" s="120"/>
      <c r="OND77" s="120"/>
      <c r="ONE77" s="120"/>
      <c r="ONF77" s="120"/>
      <c r="ONG77" s="120"/>
      <c r="ONH77" s="120"/>
      <c r="ONI77" s="120"/>
      <c r="ONJ77" s="120"/>
      <c r="ONK77" s="120"/>
      <c r="ONL77" s="120"/>
      <c r="ONM77" s="120"/>
      <c r="ONN77" s="120"/>
      <c r="ONO77" s="120"/>
      <c r="ONP77" s="120"/>
      <c r="ONQ77" s="120"/>
      <c r="ONR77" s="120"/>
      <c r="ONS77" s="120"/>
      <c r="ONT77" s="120"/>
      <c r="ONU77" s="120"/>
      <c r="ONV77" s="120"/>
      <c r="ONW77" s="120"/>
      <c r="ONX77" s="120"/>
      <c r="ONY77" s="120"/>
      <c r="ONZ77" s="120"/>
      <c r="OOA77" s="120"/>
      <c r="OOB77" s="120"/>
      <c r="OOC77" s="120"/>
      <c r="OOD77" s="120"/>
      <c r="OOE77" s="120"/>
      <c r="OOF77" s="120"/>
      <c r="OOG77" s="120"/>
      <c r="OOH77" s="120"/>
      <c r="OOI77" s="120"/>
      <c r="OOJ77" s="120"/>
      <c r="OOK77" s="120"/>
      <c r="OOL77" s="120"/>
      <c r="OOM77" s="120"/>
      <c r="OON77" s="120"/>
      <c r="OOO77" s="120"/>
      <c r="OOP77" s="120"/>
      <c r="OOQ77" s="120"/>
      <c r="OOR77" s="120"/>
      <c r="OOS77" s="120"/>
      <c r="OOT77" s="120"/>
      <c r="OOU77" s="120"/>
      <c r="OOV77" s="120"/>
      <c r="OOW77" s="120"/>
      <c r="OOX77" s="120"/>
      <c r="OOY77" s="120"/>
      <c r="OOZ77" s="120"/>
      <c r="OPA77" s="120"/>
      <c r="OPB77" s="120"/>
      <c r="OPC77" s="120"/>
      <c r="OPD77" s="120"/>
      <c r="OPE77" s="120"/>
      <c r="OPF77" s="120"/>
      <c r="OPG77" s="120"/>
      <c r="OPH77" s="120"/>
      <c r="OPI77" s="120"/>
      <c r="OPJ77" s="120"/>
      <c r="OPK77" s="120"/>
      <c r="OPL77" s="120"/>
      <c r="OPM77" s="120"/>
      <c r="OPN77" s="120"/>
      <c r="OPO77" s="120"/>
      <c r="OPP77" s="120"/>
      <c r="OPQ77" s="120"/>
      <c r="OPR77" s="120"/>
      <c r="OPS77" s="120"/>
      <c r="OPT77" s="120"/>
      <c r="OPU77" s="120"/>
      <c r="OPV77" s="120"/>
      <c r="OPW77" s="120"/>
      <c r="OPX77" s="120"/>
      <c r="OPY77" s="120"/>
      <c r="OPZ77" s="120"/>
      <c r="OQA77" s="120"/>
      <c r="OQB77" s="120"/>
      <c r="OQC77" s="120"/>
      <c r="OQD77" s="120"/>
      <c r="OQE77" s="120"/>
      <c r="OQF77" s="120"/>
      <c r="OQG77" s="120"/>
      <c r="OQH77" s="120"/>
      <c r="OQI77" s="120"/>
      <c r="OQJ77" s="120"/>
      <c r="OQK77" s="120"/>
      <c r="OQL77" s="120"/>
      <c r="OQM77" s="120"/>
      <c r="OQN77" s="120"/>
      <c r="OQO77" s="120"/>
      <c r="OQP77" s="120"/>
      <c r="OQQ77" s="120"/>
      <c r="OQR77" s="120"/>
      <c r="OQS77" s="120"/>
      <c r="OQT77" s="120"/>
      <c r="OQU77" s="120"/>
      <c r="OQV77" s="120"/>
      <c r="OQW77" s="120"/>
      <c r="OQX77" s="120"/>
      <c r="OQY77" s="120"/>
      <c r="OQZ77" s="120"/>
      <c r="ORA77" s="120"/>
      <c r="ORB77" s="120"/>
      <c r="ORC77" s="120"/>
      <c r="ORD77" s="120"/>
      <c r="ORE77" s="120"/>
      <c r="ORF77" s="120"/>
      <c r="ORG77" s="120"/>
      <c r="ORH77" s="120"/>
      <c r="ORI77" s="120"/>
      <c r="ORJ77" s="120"/>
      <c r="ORK77" s="120"/>
      <c r="ORL77" s="120"/>
      <c r="ORM77" s="120"/>
      <c r="ORN77" s="120"/>
      <c r="ORO77" s="120"/>
      <c r="ORP77" s="120"/>
      <c r="ORQ77" s="120"/>
      <c r="ORR77" s="120"/>
      <c r="ORS77" s="120"/>
      <c r="ORT77" s="120"/>
      <c r="ORU77" s="120"/>
      <c r="ORV77" s="120"/>
      <c r="ORW77" s="120"/>
      <c r="ORX77" s="120"/>
      <c r="ORY77" s="120"/>
      <c r="ORZ77" s="120"/>
      <c r="OSA77" s="120"/>
      <c r="OSB77" s="120"/>
      <c r="OSC77" s="120"/>
      <c r="OSD77" s="120"/>
      <c r="OSE77" s="120"/>
      <c r="OSF77" s="120"/>
      <c r="OSG77" s="120"/>
      <c r="OSH77" s="120"/>
      <c r="OSI77" s="120"/>
      <c r="OSJ77" s="120"/>
      <c r="OSK77" s="120"/>
      <c r="OSL77" s="120"/>
      <c r="OSM77" s="120"/>
      <c r="OSN77" s="120"/>
      <c r="OSO77" s="120"/>
      <c r="OSP77" s="120"/>
      <c r="OSQ77" s="120"/>
      <c r="OSR77" s="120"/>
      <c r="OSS77" s="120"/>
      <c r="OST77" s="120"/>
      <c r="OSU77" s="120"/>
      <c r="OSV77" s="120"/>
      <c r="OSW77" s="120"/>
      <c r="OSX77" s="120"/>
      <c r="OSY77" s="120"/>
      <c r="OSZ77" s="120"/>
      <c r="OTA77" s="120"/>
      <c r="OTB77" s="120"/>
      <c r="OTC77" s="120"/>
      <c r="OTD77" s="120"/>
      <c r="OTE77" s="120"/>
      <c r="OTF77" s="120"/>
      <c r="OTG77" s="120"/>
      <c r="OTH77" s="120"/>
      <c r="OTI77" s="120"/>
      <c r="OTJ77" s="120"/>
      <c r="OTK77" s="120"/>
      <c r="OTL77" s="120"/>
      <c r="OTM77" s="120"/>
      <c r="OTN77" s="120"/>
      <c r="OTO77" s="120"/>
      <c r="OTP77" s="120"/>
      <c r="OTQ77" s="120"/>
      <c r="OTR77" s="120"/>
      <c r="OTS77" s="120"/>
      <c r="OTT77" s="120"/>
      <c r="OTU77" s="120"/>
      <c r="OTV77" s="120"/>
      <c r="OTW77" s="120"/>
      <c r="OTX77" s="120"/>
      <c r="OTY77" s="120"/>
      <c r="OTZ77" s="120"/>
      <c r="OUA77" s="120"/>
      <c r="OUB77" s="120"/>
      <c r="OUC77" s="120"/>
      <c r="OUD77" s="120"/>
      <c r="OUE77" s="120"/>
      <c r="OUF77" s="120"/>
      <c r="OUG77" s="120"/>
      <c r="OUH77" s="120"/>
      <c r="OUI77" s="120"/>
      <c r="OUJ77" s="120"/>
      <c r="OUK77" s="120"/>
      <c r="OUL77" s="120"/>
      <c r="OUM77" s="120"/>
      <c r="OUN77" s="120"/>
      <c r="OUO77" s="120"/>
      <c r="OUP77" s="120"/>
      <c r="OUQ77" s="120"/>
      <c r="OUR77" s="120"/>
      <c r="OUS77" s="120"/>
      <c r="OUT77" s="120"/>
      <c r="OUU77" s="120"/>
      <c r="OUV77" s="120"/>
      <c r="OUW77" s="120"/>
      <c r="OUX77" s="120"/>
      <c r="OUY77" s="120"/>
      <c r="OUZ77" s="120"/>
      <c r="OVA77" s="120"/>
      <c r="OVB77" s="120"/>
      <c r="OVC77" s="120"/>
      <c r="OVD77" s="120"/>
      <c r="OVE77" s="120"/>
      <c r="OVF77" s="120"/>
      <c r="OVG77" s="120"/>
      <c r="OVH77" s="120"/>
      <c r="OVI77" s="120"/>
      <c r="OVJ77" s="120"/>
      <c r="OVK77" s="120"/>
      <c r="OVL77" s="120"/>
      <c r="OVM77" s="120"/>
      <c r="OVN77" s="120"/>
      <c r="OVO77" s="120"/>
      <c r="OVP77" s="120"/>
      <c r="OVQ77" s="120"/>
      <c r="OVR77" s="120"/>
      <c r="OVS77" s="120"/>
      <c r="OVT77" s="120"/>
      <c r="OVU77" s="120"/>
      <c r="OVV77" s="120"/>
      <c r="OVW77" s="120"/>
      <c r="OVX77" s="120"/>
      <c r="OVY77" s="120"/>
      <c r="OVZ77" s="120"/>
      <c r="OWA77" s="120"/>
      <c r="OWB77" s="120"/>
      <c r="OWC77" s="120"/>
      <c r="OWD77" s="120"/>
      <c r="OWE77" s="120"/>
      <c r="OWF77" s="120"/>
      <c r="OWG77" s="120"/>
      <c r="OWH77" s="120"/>
      <c r="OWI77" s="120"/>
      <c r="OWJ77" s="120"/>
      <c r="OWK77" s="120"/>
      <c r="OWL77" s="120"/>
      <c r="OWM77" s="120"/>
      <c r="OWN77" s="120"/>
      <c r="OWO77" s="120"/>
      <c r="OWP77" s="120"/>
      <c r="OWQ77" s="120"/>
      <c r="OWR77" s="120"/>
      <c r="OWS77" s="120"/>
      <c r="OWT77" s="120"/>
      <c r="OWU77" s="120"/>
      <c r="OWV77" s="120"/>
      <c r="OWW77" s="120"/>
      <c r="OWX77" s="120"/>
      <c r="OWY77" s="120"/>
      <c r="OWZ77" s="120"/>
      <c r="OXA77" s="120"/>
      <c r="OXB77" s="120"/>
      <c r="OXC77" s="120"/>
      <c r="OXD77" s="120"/>
      <c r="OXE77" s="120"/>
      <c r="OXF77" s="120"/>
      <c r="OXG77" s="120"/>
      <c r="OXH77" s="120"/>
      <c r="OXI77" s="120"/>
      <c r="OXJ77" s="120"/>
      <c r="OXK77" s="120"/>
      <c r="OXL77" s="120"/>
      <c r="OXM77" s="120"/>
      <c r="OXN77" s="120"/>
      <c r="OXO77" s="120"/>
      <c r="OXP77" s="120"/>
      <c r="OXQ77" s="120"/>
      <c r="OXR77" s="120"/>
      <c r="OXS77" s="120"/>
      <c r="OXT77" s="120"/>
      <c r="OXU77" s="120"/>
      <c r="OXV77" s="120"/>
      <c r="OXW77" s="120"/>
      <c r="OXX77" s="120"/>
      <c r="OXY77" s="120"/>
      <c r="OXZ77" s="120"/>
      <c r="OYA77" s="120"/>
      <c r="OYB77" s="120"/>
      <c r="OYC77" s="120"/>
      <c r="OYD77" s="120"/>
      <c r="OYE77" s="120"/>
      <c r="OYF77" s="120"/>
      <c r="OYG77" s="120"/>
      <c r="OYH77" s="120"/>
      <c r="OYI77" s="120"/>
      <c r="OYJ77" s="120"/>
      <c r="OYK77" s="120"/>
      <c r="OYL77" s="120"/>
      <c r="OYM77" s="120"/>
      <c r="OYN77" s="120"/>
      <c r="OYO77" s="120"/>
      <c r="OYP77" s="120"/>
      <c r="OYQ77" s="120"/>
      <c r="OYR77" s="120"/>
      <c r="OYS77" s="120"/>
      <c r="OYT77" s="120"/>
      <c r="OYU77" s="120"/>
      <c r="OYV77" s="120"/>
      <c r="OYW77" s="120"/>
      <c r="OYX77" s="120"/>
      <c r="OYY77" s="120"/>
      <c r="OYZ77" s="120"/>
      <c r="OZA77" s="120"/>
      <c r="OZB77" s="120"/>
      <c r="OZC77" s="120"/>
      <c r="OZD77" s="120"/>
      <c r="OZE77" s="120"/>
      <c r="OZF77" s="120"/>
      <c r="OZG77" s="120"/>
      <c r="OZH77" s="120"/>
      <c r="OZI77" s="120"/>
      <c r="OZJ77" s="120"/>
      <c r="OZK77" s="120"/>
      <c r="OZL77" s="120"/>
      <c r="OZM77" s="120"/>
      <c r="OZN77" s="120"/>
      <c r="OZO77" s="120"/>
      <c r="OZP77" s="120"/>
      <c r="OZQ77" s="120"/>
      <c r="OZR77" s="120"/>
      <c r="OZS77" s="120"/>
      <c r="OZT77" s="120"/>
      <c r="OZU77" s="120"/>
      <c r="OZV77" s="120"/>
      <c r="OZW77" s="120"/>
      <c r="OZX77" s="120"/>
      <c r="OZY77" s="120"/>
      <c r="OZZ77" s="120"/>
      <c r="PAA77" s="120"/>
      <c r="PAB77" s="120"/>
      <c r="PAC77" s="120"/>
      <c r="PAD77" s="120"/>
      <c r="PAE77" s="120"/>
      <c r="PAF77" s="120"/>
      <c r="PAG77" s="120"/>
      <c r="PAH77" s="120"/>
      <c r="PAI77" s="120"/>
      <c r="PAJ77" s="120"/>
      <c r="PAK77" s="120"/>
      <c r="PAL77" s="120"/>
      <c r="PAM77" s="120"/>
      <c r="PAN77" s="120"/>
      <c r="PAO77" s="120"/>
      <c r="PAP77" s="120"/>
      <c r="PAQ77" s="120"/>
      <c r="PAR77" s="120"/>
      <c r="PAS77" s="120"/>
      <c r="PAT77" s="120"/>
      <c r="PAU77" s="120"/>
      <c r="PAV77" s="120"/>
      <c r="PAW77" s="120"/>
      <c r="PAX77" s="120"/>
      <c r="PAY77" s="120"/>
      <c r="PAZ77" s="120"/>
      <c r="PBA77" s="120"/>
      <c r="PBB77" s="120"/>
      <c r="PBC77" s="120"/>
      <c r="PBD77" s="120"/>
      <c r="PBE77" s="120"/>
      <c r="PBF77" s="120"/>
      <c r="PBG77" s="120"/>
      <c r="PBH77" s="120"/>
      <c r="PBI77" s="120"/>
      <c r="PBJ77" s="120"/>
      <c r="PBK77" s="120"/>
      <c r="PBL77" s="120"/>
      <c r="PBM77" s="120"/>
      <c r="PBN77" s="120"/>
      <c r="PBO77" s="120"/>
      <c r="PBP77" s="120"/>
      <c r="PBQ77" s="120"/>
      <c r="PBR77" s="120"/>
      <c r="PBS77" s="120"/>
      <c r="PBT77" s="120"/>
      <c r="PBU77" s="120"/>
      <c r="PBV77" s="120"/>
      <c r="PBW77" s="120"/>
      <c r="PBX77" s="120"/>
      <c r="PBY77" s="120"/>
      <c r="PBZ77" s="120"/>
      <c r="PCA77" s="120"/>
      <c r="PCB77" s="120"/>
      <c r="PCC77" s="120"/>
      <c r="PCD77" s="120"/>
      <c r="PCE77" s="120"/>
      <c r="PCF77" s="120"/>
      <c r="PCG77" s="120"/>
      <c r="PCH77" s="120"/>
      <c r="PCI77" s="120"/>
      <c r="PCJ77" s="120"/>
      <c r="PCK77" s="120"/>
      <c r="PCL77" s="120"/>
      <c r="PCM77" s="120"/>
      <c r="PCN77" s="120"/>
      <c r="PCO77" s="120"/>
      <c r="PCP77" s="120"/>
      <c r="PCQ77" s="120"/>
      <c r="PCR77" s="120"/>
      <c r="PCS77" s="120"/>
      <c r="PCT77" s="120"/>
      <c r="PCU77" s="120"/>
      <c r="PCV77" s="120"/>
      <c r="PCW77" s="120"/>
      <c r="PCX77" s="120"/>
      <c r="PCY77" s="120"/>
      <c r="PCZ77" s="120"/>
      <c r="PDA77" s="120"/>
      <c r="PDB77" s="120"/>
      <c r="PDC77" s="120"/>
      <c r="PDD77" s="120"/>
      <c r="PDE77" s="120"/>
      <c r="PDF77" s="120"/>
      <c r="PDG77" s="120"/>
      <c r="PDH77" s="120"/>
      <c r="PDI77" s="120"/>
      <c r="PDJ77" s="120"/>
      <c r="PDK77" s="120"/>
      <c r="PDL77" s="120"/>
      <c r="PDM77" s="120"/>
      <c r="PDN77" s="120"/>
      <c r="PDO77" s="120"/>
      <c r="PDP77" s="120"/>
      <c r="PDQ77" s="120"/>
      <c r="PDR77" s="120"/>
      <c r="PDS77" s="120"/>
      <c r="PDT77" s="120"/>
      <c r="PDU77" s="120"/>
      <c r="PDV77" s="120"/>
      <c r="PDW77" s="120"/>
      <c r="PDX77" s="120"/>
      <c r="PDY77" s="120"/>
      <c r="PDZ77" s="120"/>
      <c r="PEA77" s="120"/>
      <c r="PEB77" s="120"/>
      <c r="PEC77" s="120"/>
      <c r="PED77" s="120"/>
      <c r="PEE77" s="120"/>
      <c r="PEF77" s="120"/>
      <c r="PEG77" s="120"/>
      <c r="PEH77" s="120"/>
      <c r="PEI77" s="120"/>
      <c r="PEJ77" s="120"/>
      <c r="PEK77" s="120"/>
      <c r="PEL77" s="120"/>
      <c r="PEM77" s="120"/>
      <c r="PEN77" s="120"/>
      <c r="PEO77" s="120"/>
      <c r="PEP77" s="120"/>
      <c r="PEQ77" s="120"/>
      <c r="PER77" s="120"/>
      <c r="PES77" s="120"/>
      <c r="PET77" s="120"/>
      <c r="PEU77" s="120"/>
      <c r="PEV77" s="120"/>
      <c r="PEW77" s="120"/>
      <c r="PEX77" s="120"/>
      <c r="PEY77" s="120"/>
      <c r="PEZ77" s="120"/>
      <c r="PFA77" s="120"/>
      <c r="PFB77" s="120"/>
      <c r="PFC77" s="120"/>
      <c r="PFD77" s="120"/>
      <c r="PFE77" s="120"/>
      <c r="PFF77" s="120"/>
      <c r="PFG77" s="120"/>
      <c r="PFH77" s="120"/>
      <c r="PFI77" s="120"/>
      <c r="PFJ77" s="120"/>
      <c r="PFK77" s="120"/>
      <c r="PFL77" s="120"/>
      <c r="PFM77" s="120"/>
      <c r="PFN77" s="120"/>
      <c r="PFO77" s="120"/>
      <c r="PFP77" s="120"/>
      <c r="PFQ77" s="120"/>
      <c r="PFR77" s="120"/>
      <c r="PFS77" s="120"/>
      <c r="PFT77" s="120"/>
      <c r="PFU77" s="120"/>
      <c r="PFV77" s="120"/>
      <c r="PFW77" s="120"/>
      <c r="PFX77" s="120"/>
      <c r="PFY77" s="120"/>
      <c r="PFZ77" s="120"/>
      <c r="PGA77" s="120"/>
      <c r="PGB77" s="120"/>
      <c r="PGC77" s="120"/>
      <c r="PGD77" s="120"/>
      <c r="PGE77" s="120"/>
      <c r="PGF77" s="120"/>
      <c r="PGG77" s="120"/>
      <c r="PGH77" s="120"/>
      <c r="PGI77" s="120"/>
      <c r="PGJ77" s="120"/>
      <c r="PGK77" s="120"/>
      <c r="PGL77" s="120"/>
      <c r="PGM77" s="120"/>
      <c r="PGN77" s="120"/>
      <c r="PGO77" s="120"/>
      <c r="PGP77" s="120"/>
      <c r="PGQ77" s="120"/>
      <c r="PGR77" s="120"/>
      <c r="PGS77" s="120"/>
      <c r="PGT77" s="120"/>
      <c r="PGU77" s="120"/>
      <c r="PGV77" s="120"/>
      <c r="PGW77" s="120"/>
      <c r="PGX77" s="120"/>
      <c r="PGY77" s="120"/>
      <c r="PGZ77" s="120"/>
      <c r="PHA77" s="120"/>
      <c r="PHB77" s="120"/>
      <c r="PHC77" s="120"/>
      <c r="PHD77" s="120"/>
      <c r="PHE77" s="120"/>
      <c r="PHF77" s="120"/>
      <c r="PHG77" s="120"/>
      <c r="PHH77" s="120"/>
      <c r="PHI77" s="120"/>
      <c r="PHJ77" s="120"/>
      <c r="PHK77" s="120"/>
      <c r="PHL77" s="120"/>
      <c r="PHM77" s="120"/>
      <c r="PHN77" s="120"/>
      <c r="PHO77" s="120"/>
      <c r="PHP77" s="120"/>
      <c r="PHQ77" s="120"/>
      <c r="PHR77" s="120"/>
      <c r="PHS77" s="120"/>
      <c r="PHT77" s="120"/>
      <c r="PHU77" s="120"/>
      <c r="PHV77" s="120"/>
      <c r="PHW77" s="120"/>
      <c r="PHX77" s="120"/>
      <c r="PHY77" s="120"/>
      <c r="PHZ77" s="120"/>
      <c r="PIA77" s="120"/>
      <c r="PIB77" s="120"/>
      <c r="PIC77" s="120"/>
      <c r="PID77" s="120"/>
      <c r="PIE77" s="120"/>
      <c r="PIF77" s="120"/>
      <c r="PIG77" s="120"/>
      <c r="PIH77" s="120"/>
      <c r="PII77" s="120"/>
      <c r="PIJ77" s="120"/>
      <c r="PIK77" s="120"/>
      <c r="PIL77" s="120"/>
      <c r="PIM77" s="120"/>
      <c r="PIN77" s="120"/>
      <c r="PIO77" s="120"/>
      <c r="PIP77" s="120"/>
      <c r="PIQ77" s="120"/>
      <c r="PIR77" s="120"/>
      <c r="PIS77" s="120"/>
      <c r="PIT77" s="120"/>
      <c r="PIU77" s="120"/>
      <c r="PIV77" s="120"/>
      <c r="PIW77" s="120"/>
      <c r="PIX77" s="120"/>
      <c r="PIY77" s="120"/>
      <c r="PIZ77" s="120"/>
      <c r="PJA77" s="120"/>
      <c r="PJB77" s="120"/>
      <c r="PJC77" s="120"/>
      <c r="PJD77" s="120"/>
      <c r="PJE77" s="120"/>
      <c r="PJF77" s="120"/>
      <c r="PJG77" s="120"/>
      <c r="PJH77" s="120"/>
      <c r="PJI77" s="120"/>
      <c r="PJJ77" s="120"/>
      <c r="PJK77" s="120"/>
      <c r="PJL77" s="120"/>
      <c r="PJM77" s="120"/>
      <c r="PJN77" s="120"/>
      <c r="PJO77" s="120"/>
      <c r="PJP77" s="120"/>
      <c r="PJQ77" s="120"/>
      <c r="PJR77" s="120"/>
      <c r="PJS77" s="120"/>
      <c r="PJT77" s="120"/>
      <c r="PJU77" s="120"/>
      <c r="PJV77" s="120"/>
      <c r="PJW77" s="120"/>
      <c r="PJX77" s="120"/>
      <c r="PJY77" s="120"/>
      <c r="PJZ77" s="120"/>
      <c r="PKA77" s="120"/>
      <c r="PKB77" s="120"/>
      <c r="PKC77" s="120"/>
      <c r="PKD77" s="120"/>
      <c r="PKE77" s="120"/>
      <c r="PKF77" s="120"/>
      <c r="PKG77" s="120"/>
      <c r="PKH77" s="120"/>
      <c r="PKI77" s="120"/>
      <c r="PKJ77" s="120"/>
      <c r="PKK77" s="120"/>
      <c r="PKL77" s="120"/>
      <c r="PKM77" s="120"/>
      <c r="PKN77" s="120"/>
      <c r="PKO77" s="120"/>
      <c r="PKP77" s="120"/>
      <c r="PKQ77" s="120"/>
      <c r="PKR77" s="120"/>
      <c r="PKS77" s="120"/>
      <c r="PKT77" s="120"/>
      <c r="PKU77" s="120"/>
      <c r="PKV77" s="120"/>
      <c r="PKW77" s="120"/>
      <c r="PKX77" s="120"/>
      <c r="PKY77" s="120"/>
      <c r="PKZ77" s="120"/>
      <c r="PLA77" s="120"/>
      <c r="PLB77" s="120"/>
      <c r="PLC77" s="120"/>
      <c r="PLD77" s="120"/>
      <c r="PLE77" s="120"/>
      <c r="PLF77" s="120"/>
      <c r="PLG77" s="120"/>
      <c r="PLH77" s="120"/>
      <c r="PLI77" s="120"/>
      <c r="PLJ77" s="120"/>
      <c r="PLK77" s="120"/>
      <c r="PLL77" s="120"/>
      <c r="PLM77" s="120"/>
      <c r="PLN77" s="120"/>
      <c r="PLO77" s="120"/>
      <c r="PLP77" s="120"/>
      <c r="PLQ77" s="120"/>
      <c r="PLR77" s="120"/>
      <c r="PLS77" s="120"/>
      <c r="PLT77" s="120"/>
      <c r="PLU77" s="120"/>
      <c r="PLV77" s="120"/>
      <c r="PLW77" s="120"/>
      <c r="PLX77" s="120"/>
      <c r="PLY77" s="120"/>
      <c r="PLZ77" s="120"/>
      <c r="PMA77" s="120"/>
      <c r="PMB77" s="120"/>
      <c r="PMC77" s="120"/>
      <c r="PMD77" s="120"/>
      <c r="PME77" s="120"/>
      <c r="PMF77" s="120"/>
      <c r="PMG77" s="120"/>
      <c r="PMH77" s="120"/>
      <c r="PMI77" s="120"/>
      <c r="PMJ77" s="120"/>
      <c r="PMK77" s="120"/>
      <c r="PML77" s="120"/>
      <c r="PMM77" s="120"/>
      <c r="PMN77" s="120"/>
      <c r="PMO77" s="120"/>
      <c r="PMP77" s="120"/>
      <c r="PMQ77" s="120"/>
      <c r="PMR77" s="120"/>
      <c r="PMS77" s="120"/>
      <c r="PMT77" s="120"/>
      <c r="PMU77" s="120"/>
      <c r="PMV77" s="120"/>
      <c r="PMW77" s="120"/>
      <c r="PMX77" s="120"/>
      <c r="PMY77" s="120"/>
      <c r="PMZ77" s="120"/>
      <c r="PNA77" s="120"/>
      <c r="PNB77" s="120"/>
      <c r="PNC77" s="120"/>
      <c r="PND77" s="120"/>
      <c r="PNE77" s="120"/>
      <c r="PNF77" s="120"/>
      <c r="PNG77" s="120"/>
      <c r="PNH77" s="120"/>
      <c r="PNI77" s="120"/>
      <c r="PNJ77" s="120"/>
      <c r="PNK77" s="120"/>
      <c r="PNL77" s="120"/>
      <c r="PNM77" s="120"/>
      <c r="PNN77" s="120"/>
      <c r="PNO77" s="120"/>
      <c r="PNP77" s="120"/>
      <c r="PNQ77" s="120"/>
      <c r="PNR77" s="120"/>
      <c r="PNS77" s="120"/>
      <c r="PNT77" s="120"/>
      <c r="PNU77" s="120"/>
      <c r="PNV77" s="120"/>
      <c r="PNW77" s="120"/>
      <c r="PNX77" s="120"/>
      <c r="PNY77" s="120"/>
      <c r="PNZ77" s="120"/>
      <c r="POA77" s="120"/>
      <c r="POB77" s="120"/>
      <c r="POC77" s="120"/>
      <c r="POD77" s="120"/>
      <c r="POE77" s="120"/>
      <c r="POF77" s="120"/>
      <c r="POG77" s="120"/>
      <c r="POH77" s="120"/>
      <c r="POI77" s="120"/>
      <c r="POJ77" s="120"/>
      <c r="POK77" s="120"/>
      <c r="POL77" s="120"/>
      <c r="POM77" s="120"/>
      <c r="PON77" s="120"/>
      <c r="POO77" s="120"/>
      <c r="POP77" s="120"/>
      <c r="POQ77" s="120"/>
      <c r="POR77" s="120"/>
      <c r="POS77" s="120"/>
      <c r="POT77" s="120"/>
      <c r="POU77" s="120"/>
      <c r="POV77" s="120"/>
      <c r="POW77" s="120"/>
      <c r="POX77" s="120"/>
      <c r="POY77" s="120"/>
      <c r="POZ77" s="120"/>
      <c r="PPA77" s="120"/>
      <c r="PPB77" s="120"/>
      <c r="PPC77" s="120"/>
      <c r="PPD77" s="120"/>
      <c r="PPE77" s="120"/>
      <c r="PPF77" s="120"/>
      <c r="PPG77" s="120"/>
      <c r="PPH77" s="120"/>
      <c r="PPI77" s="120"/>
      <c r="PPJ77" s="120"/>
      <c r="PPK77" s="120"/>
      <c r="PPL77" s="120"/>
      <c r="PPM77" s="120"/>
      <c r="PPN77" s="120"/>
      <c r="PPO77" s="120"/>
      <c r="PPP77" s="120"/>
      <c r="PPQ77" s="120"/>
      <c r="PPR77" s="120"/>
      <c r="PPS77" s="120"/>
      <c r="PPT77" s="120"/>
      <c r="PPU77" s="120"/>
      <c r="PPV77" s="120"/>
      <c r="PPW77" s="120"/>
      <c r="PPX77" s="120"/>
      <c r="PPY77" s="120"/>
      <c r="PPZ77" s="120"/>
      <c r="PQA77" s="120"/>
      <c r="PQB77" s="120"/>
      <c r="PQC77" s="120"/>
      <c r="PQD77" s="120"/>
      <c r="PQE77" s="120"/>
      <c r="PQF77" s="120"/>
      <c r="PQG77" s="120"/>
      <c r="PQH77" s="120"/>
      <c r="PQI77" s="120"/>
      <c r="PQJ77" s="120"/>
      <c r="PQK77" s="120"/>
      <c r="PQL77" s="120"/>
      <c r="PQM77" s="120"/>
      <c r="PQN77" s="120"/>
      <c r="PQO77" s="120"/>
      <c r="PQP77" s="120"/>
      <c r="PQQ77" s="120"/>
      <c r="PQR77" s="120"/>
      <c r="PQS77" s="120"/>
      <c r="PQT77" s="120"/>
      <c r="PQU77" s="120"/>
      <c r="PQV77" s="120"/>
      <c r="PQW77" s="120"/>
      <c r="PQX77" s="120"/>
      <c r="PQY77" s="120"/>
      <c r="PQZ77" s="120"/>
      <c r="PRA77" s="120"/>
      <c r="PRB77" s="120"/>
      <c r="PRC77" s="120"/>
      <c r="PRD77" s="120"/>
      <c r="PRE77" s="120"/>
      <c r="PRF77" s="120"/>
      <c r="PRG77" s="120"/>
      <c r="PRH77" s="120"/>
      <c r="PRI77" s="120"/>
      <c r="PRJ77" s="120"/>
      <c r="PRK77" s="120"/>
      <c r="PRL77" s="120"/>
      <c r="PRM77" s="120"/>
      <c r="PRN77" s="120"/>
      <c r="PRO77" s="120"/>
      <c r="PRP77" s="120"/>
      <c r="PRQ77" s="120"/>
      <c r="PRR77" s="120"/>
      <c r="PRS77" s="120"/>
      <c r="PRT77" s="120"/>
      <c r="PRU77" s="120"/>
      <c r="PRV77" s="120"/>
      <c r="PRW77" s="120"/>
      <c r="PRX77" s="120"/>
      <c r="PRY77" s="120"/>
      <c r="PRZ77" s="120"/>
      <c r="PSA77" s="120"/>
      <c r="PSB77" s="120"/>
      <c r="PSC77" s="120"/>
      <c r="PSD77" s="120"/>
      <c r="PSE77" s="120"/>
      <c r="PSF77" s="120"/>
      <c r="PSG77" s="120"/>
      <c r="PSH77" s="120"/>
      <c r="PSI77" s="120"/>
      <c r="PSJ77" s="120"/>
      <c r="PSK77" s="120"/>
      <c r="PSL77" s="120"/>
      <c r="PSM77" s="120"/>
      <c r="PSN77" s="120"/>
      <c r="PSO77" s="120"/>
      <c r="PSP77" s="120"/>
      <c r="PSQ77" s="120"/>
      <c r="PSR77" s="120"/>
      <c r="PSS77" s="120"/>
      <c r="PST77" s="120"/>
      <c r="PSU77" s="120"/>
      <c r="PSV77" s="120"/>
      <c r="PSW77" s="120"/>
      <c r="PSX77" s="120"/>
      <c r="PSY77" s="120"/>
      <c r="PSZ77" s="120"/>
      <c r="PTA77" s="120"/>
      <c r="PTB77" s="120"/>
      <c r="PTC77" s="120"/>
      <c r="PTD77" s="120"/>
      <c r="PTE77" s="120"/>
      <c r="PTF77" s="120"/>
      <c r="PTG77" s="120"/>
      <c r="PTH77" s="120"/>
      <c r="PTI77" s="120"/>
      <c r="PTJ77" s="120"/>
      <c r="PTK77" s="120"/>
      <c r="PTL77" s="120"/>
      <c r="PTM77" s="120"/>
      <c r="PTN77" s="120"/>
      <c r="PTO77" s="120"/>
      <c r="PTP77" s="120"/>
      <c r="PTQ77" s="120"/>
      <c r="PTR77" s="120"/>
      <c r="PTS77" s="120"/>
      <c r="PTT77" s="120"/>
      <c r="PTU77" s="120"/>
      <c r="PTV77" s="120"/>
      <c r="PTW77" s="120"/>
      <c r="PTX77" s="120"/>
      <c r="PTY77" s="120"/>
      <c r="PTZ77" s="120"/>
      <c r="PUA77" s="120"/>
      <c r="PUB77" s="120"/>
      <c r="PUC77" s="120"/>
      <c r="PUD77" s="120"/>
      <c r="PUE77" s="120"/>
      <c r="PUF77" s="120"/>
      <c r="PUG77" s="120"/>
      <c r="PUH77" s="120"/>
      <c r="PUI77" s="120"/>
      <c r="PUJ77" s="120"/>
      <c r="PUK77" s="120"/>
      <c r="PUL77" s="120"/>
      <c r="PUM77" s="120"/>
      <c r="PUN77" s="120"/>
      <c r="PUO77" s="120"/>
      <c r="PUP77" s="120"/>
      <c r="PUQ77" s="120"/>
      <c r="PUR77" s="120"/>
      <c r="PUS77" s="120"/>
      <c r="PUT77" s="120"/>
      <c r="PUU77" s="120"/>
      <c r="PUV77" s="120"/>
      <c r="PUW77" s="120"/>
      <c r="PUX77" s="120"/>
      <c r="PUY77" s="120"/>
      <c r="PUZ77" s="120"/>
      <c r="PVA77" s="120"/>
      <c r="PVB77" s="120"/>
      <c r="PVC77" s="120"/>
      <c r="PVD77" s="120"/>
      <c r="PVE77" s="120"/>
      <c r="PVF77" s="120"/>
      <c r="PVG77" s="120"/>
      <c r="PVH77" s="120"/>
      <c r="PVI77" s="120"/>
      <c r="PVJ77" s="120"/>
      <c r="PVK77" s="120"/>
      <c r="PVL77" s="120"/>
      <c r="PVM77" s="120"/>
      <c r="PVN77" s="120"/>
      <c r="PVO77" s="120"/>
      <c r="PVP77" s="120"/>
      <c r="PVQ77" s="120"/>
      <c r="PVR77" s="120"/>
      <c r="PVS77" s="120"/>
      <c r="PVT77" s="120"/>
      <c r="PVU77" s="120"/>
      <c r="PVV77" s="120"/>
      <c r="PVW77" s="120"/>
      <c r="PVX77" s="120"/>
      <c r="PVY77" s="120"/>
      <c r="PVZ77" s="120"/>
      <c r="PWA77" s="120"/>
      <c r="PWB77" s="120"/>
      <c r="PWC77" s="120"/>
      <c r="PWD77" s="120"/>
      <c r="PWE77" s="120"/>
      <c r="PWF77" s="120"/>
      <c r="PWG77" s="120"/>
      <c r="PWH77" s="120"/>
      <c r="PWI77" s="120"/>
      <c r="PWJ77" s="120"/>
      <c r="PWK77" s="120"/>
      <c r="PWL77" s="120"/>
      <c r="PWM77" s="120"/>
      <c r="PWN77" s="120"/>
      <c r="PWO77" s="120"/>
      <c r="PWP77" s="120"/>
      <c r="PWQ77" s="120"/>
      <c r="PWR77" s="120"/>
      <c r="PWS77" s="120"/>
      <c r="PWT77" s="120"/>
      <c r="PWU77" s="120"/>
      <c r="PWV77" s="120"/>
      <c r="PWW77" s="120"/>
      <c r="PWX77" s="120"/>
      <c r="PWY77" s="120"/>
      <c r="PWZ77" s="120"/>
      <c r="PXA77" s="120"/>
      <c r="PXB77" s="120"/>
      <c r="PXC77" s="120"/>
      <c r="PXD77" s="120"/>
      <c r="PXE77" s="120"/>
      <c r="PXF77" s="120"/>
      <c r="PXG77" s="120"/>
      <c r="PXH77" s="120"/>
      <c r="PXI77" s="120"/>
      <c r="PXJ77" s="120"/>
      <c r="PXK77" s="120"/>
      <c r="PXL77" s="120"/>
      <c r="PXM77" s="120"/>
      <c r="PXN77" s="120"/>
      <c r="PXO77" s="120"/>
      <c r="PXP77" s="120"/>
      <c r="PXQ77" s="120"/>
      <c r="PXR77" s="120"/>
      <c r="PXS77" s="120"/>
      <c r="PXT77" s="120"/>
      <c r="PXU77" s="120"/>
      <c r="PXV77" s="120"/>
      <c r="PXW77" s="120"/>
      <c r="PXX77" s="120"/>
      <c r="PXY77" s="120"/>
      <c r="PXZ77" s="120"/>
      <c r="PYA77" s="120"/>
      <c r="PYB77" s="120"/>
      <c r="PYC77" s="120"/>
      <c r="PYD77" s="120"/>
      <c r="PYE77" s="120"/>
      <c r="PYF77" s="120"/>
      <c r="PYG77" s="120"/>
      <c r="PYH77" s="120"/>
      <c r="PYI77" s="120"/>
      <c r="PYJ77" s="120"/>
      <c r="PYK77" s="120"/>
      <c r="PYL77" s="120"/>
      <c r="PYM77" s="120"/>
      <c r="PYN77" s="120"/>
      <c r="PYO77" s="120"/>
      <c r="PYP77" s="120"/>
      <c r="PYQ77" s="120"/>
      <c r="PYR77" s="120"/>
      <c r="PYS77" s="120"/>
      <c r="PYT77" s="120"/>
      <c r="PYU77" s="120"/>
      <c r="PYV77" s="120"/>
      <c r="PYW77" s="120"/>
      <c r="PYX77" s="120"/>
      <c r="PYY77" s="120"/>
      <c r="PYZ77" s="120"/>
      <c r="PZA77" s="120"/>
      <c r="PZB77" s="120"/>
      <c r="PZC77" s="120"/>
      <c r="PZD77" s="120"/>
      <c r="PZE77" s="120"/>
      <c r="PZF77" s="120"/>
      <c r="PZG77" s="120"/>
      <c r="PZH77" s="120"/>
      <c r="PZI77" s="120"/>
      <c r="PZJ77" s="120"/>
      <c r="PZK77" s="120"/>
      <c r="PZL77" s="120"/>
      <c r="PZM77" s="120"/>
      <c r="PZN77" s="120"/>
      <c r="PZO77" s="120"/>
      <c r="PZP77" s="120"/>
      <c r="PZQ77" s="120"/>
      <c r="PZR77" s="120"/>
      <c r="PZS77" s="120"/>
      <c r="PZT77" s="120"/>
      <c r="PZU77" s="120"/>
      <c r="PZV77" s="120"/>
      <c r="PZW77" s="120"/>
      <c r="PZX77" s="120"/>
      <c r="PZY77" s="120"/>
      <c r="PZZ77" s="120"/>
      <c r="QAA77" s="120"/>
      <c r="QAB77" s="120"/>
      <c r="QAC77" s="120"/>
      <c r="QAD77" s="120"/>
      <c r="QAE77" s="120"/>
      <c r="QAF77" s="120"/>
      <c r="QAG77" s="120"/>
      <c r="QAH77" s="120"/>
      <c r="QAI77" s="120"/>
      <c r="QAJ77" s="120"/>
      <c r="QAK77" s="120"/>
      <c r="QAL77" s="120"/>
      <c r="QAM77" s="120"/>
      <c r="QAN77" s="120"/>
      <c r="QAO77" s="120"/>
      <c r="QAP77" s="120"/>
      <c r="QAQ77" s="120"/>
      <c r="QAR77" s="120"/>
      <c r="QAS77" s="120"/>
      <c r="QAT77" s="120"/>
      <c r="QAU77" s="120"/>
      <c r="QAV77" s="120"/>
      <c r="QAW77" s="120"/>
      <c r="QAX77" s="120"/>
      <c r="QAY77" s="120"/>
      <c r="QAZ77" s="120"/>
      <c r="QBA77" s="120"/>
      <c r="QBB77" s="120"/>
      <c r="QBC77" s="120"/>
      <c r="QBD77" s="120"/>
      <c r="QBE77" s="120"/>
      <c r="QBF77" s="120"/>
      <c r="QBG77" s="120"/>
      <c r="QBH77" s="120"/>
      <c r="QBI77" s="120"/>
      <c r="QBJ77" s="120"/>
      <c r="QBK77" s="120"/>
      <c r="QBL77" s="120"/>
      <c r="QBM77" s="120"/>
      <c r="QBN77" s="120"/>
      <c r="QBO77" s="120"/>
      <c r="QBP77" s="120"/>
      <c r="QBQ77" s="120"/>
      <c r="QBR77" s="120"/>
      <c r="QBS77" s="120"/>
      <c r="QBT77" s="120"/>
      <c r="QBU77" s="120"/>
      <c r="QBV77" s="120"/>
      <c r="QBW77" s="120"/>
      <c r="QBX77" s="120"/>
      <c r="QBY77" s="120"/>
      <c r="QBZ77" s="120"/>
      <c r="QCA77" s="120"/>
      <c r="QCB77" s="120"/>
      <c r="QCC77" s="120"/>
      <c r="QCD77" s="120"/>
      <c r="QCE77" s="120"/>
      <c r="QCF77" s="120"/>
      <c r="QCG77" s="120"/>
      <c r="QCH77" s="120"/>
      <c r="QCI77" s="120"/>
      <c r="QCJ77" s="120"/>
      <c r="QCK77" s="120"/>
      <c r="QCL77" s="120"/>
      <c r="QCM77" s="120"/>
      <c r="QCN77" s="120"/>
      <c r="QCO77" s="120"/>
      <c r="QCP77" s="120"/>
      <c r="QCQ77" s="120"/>
      <c r="QCR77" s="120"/>
      <c r="QCS77" s="120"/>
      <c r="QCT77" s="120"/>
      <c r="QCU77" s="120"/>
      <c r="QCV77" s="120"/>
      <c r="QCW77" s="120"/>
      <c r="QCX77" s="120"/>
      <c r="QCY77" s="120"/>
      <c r="QCZ77" s="120"/>
      <c r="QDA77" s="120"/>
      <c r="QDB77" s="120"/>
      <c r="QDC77" s="120"/>
      <c r="QDD77" s="120"/>
      <c r="QDE77" s="120"/>
      <c r="QDF77" s="120"/>
      <c r="QDG77" s="120"/>
      <c r="QDH77" s="120"/>
      <c r="QDI77" s="120"/>
      <c r="QDJ77" s="120"/>
      <c r="QDK77" s="120"/>
      <c r="QDL77" s="120"/>
      <c r="QDM77" s="120"/>
      <c r="QDN77" s="120"/>
      <c r="QDO77" s="120"/>
      <c r="QDP77" s="120"/>
      <c r="QDQ77" s="120"/>
      <c r="QDR77" s="120"/>
      <c r="QDS77" s="120"/>
      <c r="QDT77" s="120"/>
      <c r="QDU77" s="120"/>
      <c r="QDV77" s="120"/>
      <c r="QDW77" s="120"/>
      <c r="QDX77" s="120"/>
      <c r="QDY77" s="120"/>
      <c r="QDZ77" s="120"/>
      <c r="QEA77" s="120"/>
      <c r="QEB77" s="120"/>
      <c r="QEC77" s="120"/>
      <c r="QED77" s="120"/>
      <c r="QEE77" s="120"/>
      <c r="QEF77" s="120"/>
      <c r="QEG77" s="120"/>
      <c r="QEH77" s="120"/>
      <c r="QEI77" s="120"/>
      <c r="QEJ77" s="120"/>
      <c r="QEK77" s="120"/>
      <c r="QEL77" s="120"/>
      <c r="QEM77" s="120"/>
      <c r="QEN77" s="120"/>
      <c r="QEO77" s="120"/>
      <c r="QEP77" s="120"/>
      <c r="QEQ77" s="120"/>
      <c r="QER77" s="120"/>
      <c r="QES77" s="120"/>
      <c r="QET77" s="120"/>
      <c r="QEU77" s="120"/>
      <c r="QEV77" s="120"/>
      <c r="QEW77" s="120"/>
      <c r="QEX77" s="120"/>
      <c r="QEY77" s="120"/>
      <c r="QEZ77" s="120"/>
      <c r="QFA77" s="120"/>
      <c r="QFB77" s="120"/>
      <c r="QFC77" s="120"/>
      <c r="QFD77" s="120"/>
      <c r="QFE77" s="120"/>
      <c r="QFF77" s="120"/>
      <c r="QFG77" s="120"/>
      <c r="QFH77" s="120"/>
      <c r="QFI77" s="120"/>
      <c r="QFJ77" s="120"/>
      <c r="QFK77" s="120"/>
      <c r="QFL77" s="120"/>
      <c r="QFM77" s="120"/>
      <c r="QFN77" s="120"/>
      <c r="QFO77" s="120"/>
      <c r="QFP77" s="120"/>
      <c r="QFQ77" s="120"/>
      <c r="QFR77" s="120"/>
      <c r="QFS77" s="120"/>
      <c r="QFT77" s="120"/>
      <c r="QFU77" s="120"/>
      <c r="QFV77" s="120"/>
      <c r="QFW77" s="120"/>
      <c r="QFX77" s="120"/>
      <c r="QFY77" s="120"/>
      <c r="QFZ77" s="120"/>
      <c r="QGA77" s="120"/>
      <c r="QGB77" s="120"/>
      <c r="QGC77" s="120"/>
      <c r="QGD77" s="120"/>
      <c r="QGE77" s="120"/>
      <c r="QGF77" s="120"/>
      <c r="QGG77" s="120"/>
      <c r="QGH77" s="120"/>
      <c r="QGI77" s="120"/>
      <c r="QGJ77" s="120"/>
      <c r="QGK77" s="120"/>
      <c r="QGL77" s="120"/>
      <c r="QGM77" s="120"/>
      <c r="QGN77" s="120"/>
      <c r="QGO77" s="120"/>
      <c r="QGP77" s="120"/>
      <c r="QGQ77" s="120"/>
      <c r="QGR77" s="120"/>
      <c r="QGS77" s="120"/>
      <c r="QGT77" s="120"/>
      <c r="QGU77" s="120"/>
      <c r="QGV77" s="120"/>
      <c r="QGW77" s="120"/>
      <c r="QGX77" s="120"/>
      <c r="QGY77" s="120"/>
      <c r="QGZ77" s="120"/>
      <c r="QHA77" s="120"/>
      <c r="QHB77" s="120"/>
      <c r="QHC77" s="120"/>
      <c r="QHD77" s="120"/>
      <c r="QHE77" s="120"/>
      <c r="QHF77" s="120"/>
      <c r="QHG77" s="120"/>
      <c r="QHH77" s="120"/>
      <c r="QHI77" s="120"/>
      <c r="QHJ77" s="120"/>
      <c r="QHK77" s="120"/>
      <c r="QHL77" s="120"/>
      <c r="QHM77" s="120"/>
      <c r="QHN77" s="120"/>
      <c r="QHO77" s="120"/>
      <c r="QHP77" s="120"/>
      <c r="QHQ77" s="120"/>
      <c r="QHR77" s="120"/>
      <c r="QHS77" s="120"/>
      <c r="QHT77" s="120"/>
      <c r="QHU77" s="120"/>
      <c r="QHV77" s="120"/>
      <c r="QHW77" s="120"/>
      <c r="QHX77" s="120"/>
      <c r="QHY77" s="120"/>
      <c r="QHZ77" s="120"/>
      <c r="QIA77" s="120"/>
      <c r="QIB77" s="120"/>
      <c r="QIC77" s="120"/>
      <c r="QID77" s="120"/>
      <c r="QIE77" s="120"/>
      <c r="QIF77" s="120"/>
      <c r="QIG77" s="120"/>
      <c r="QIH77" s="120"/>
      <c r="QII77" s="120"/>
      <c r="QIJ77" s="120"/>
      <c r="QIK77" s="120"/>
      <c r="QIL77" s="120"/>
      <c r="QIM77" s="120"/>
      <c r="QIN77" s="120"/>
      <c r="QIO77" s="120"/>
      <c r="QIP77" s="120"/>
      <c r="QIQ77" s="120"/>
      <c r="QIR77" s="120"/>
      <c r="QIS77" s="120"/>
      <c r="QIT77" s="120"/>
      <c r="QIU77" s="120"/>
      <c r="QIV77" s="120"/>
      <c r="QIW77" s="120"/>
      <c r="QIX77" s="120"/>
      <c r="QIY77" s="120"/>
      <c r="QIZ77" s="120"/>
      <c r="QJA77" s="120"/>
      <c r="QJB77" s="120"/>
      <c r="QJC77" s="120"/>
      <c r="QJD77" s="120"/>
      <c r="QJE77" s="120"/>
      <c r="QJF77" s="120"/>
      <c r="QJG77" s="120"/>
      <c r="QJH77" s="120"/>
      <c r="QJI77" s="120"/>
      <c r="QJJ77" s="120"/>
      <c r="QJK77" s="120"/>
      <c r="QJL77" s="120"/>
      <c r="QJM77" s="120"/>
      <c r="QJN77" s="120"/>
      <c r="QJO77" s="120"/>
      <c r="QJP77" s="120"/>
      <c r="QJQ77" s="120"/>
      <c r="QJR77" s="120"/>
      <c r="QJS77" s="120"/>
      <c r="QJT77" s="120"/>
      <c r="QJU77" s="120"/>
      <c r="QJV77" s="120"/>
      <c r="QJW77" s="120"/>
      <c r="QJX77" s="120"/>
      <c r="QJY77" s="120"/>
      <c r="QJZ77" s="120"/>
      <c r="QKA77" s="120"/>
      <c r="QKB77" s="120"/>
      <c r="QKC77" s="120"/>
      <c r="QKD77" s="120"/>
      <c r="QKE77" s="120"/>
      <c r="QKF77" s="120"/>
      <c r="QKG77" s="120"/>
      <c r="QKH77" s="120"/>
      <c r="QKI77" s="120"/>
      <c r="QKJ77" s="120"/>
      <c r="QKK77" s="120"/>
      <c r="QKL77" s="120"/>
      <c r="QKM77" s="120"/>
      <c r="QKN77" s="120"/>
      <c r="QKO77" s="120"/>
      <c r="QKP77" s="120"/>
      <c r="QKQ77" s="120"/>
      <c r="QKR77" s="120"/>
      <c r="QKS77" s="120"/>
      <c r="QKT77" s="120"/>
      <c r="QKU77" s="120"/>
      <c r="QKV77" s="120"/>
      <c r="QKW77" s="120"/>
      <c r="QKX77" s="120"/>
      <c r="QKY77" s="120"/>
      <c r="QKZ77" s="120"/>
      <c r="QLA77" s="120"/>
      <c r="QLB77" s="120"/>
      <c r="QLC77" s="120"/>
      <c r="QLD77" s="120"/>
      <c r="QLE77" s="120"/>
      <c r="QLF77" s="120"/>
      <c r="QLG77" s="120"/>
      <c r="QLH77" s="120"/>
      <c r="QLI77" s="120"/>
      <c r="QLJ77" s="120"/>
      <c r="QLK77" s="120"/>
      <c r="QLL77" s="120"/>
      <c r="QLM77" s="120"/>
      <c r="QLN77" s="120"/>
      <c r="QLO77" s="120"/>
      <c r="QLP77" s="120"/>
      <c r="QLQ77" s="120"/>
      <c r="QLR77" s="120"/>
      <c r="QLS77" s="120"/>
      <c r="QLT77" s="120"/>
      <c r="QLU77" s="120"/>
      <c r="QLV77" s="120"/>
      <c r="QLW77" s="120"/>
      <c r="QLX77" s="120"/>
      <c r="QLY77" s="120"/>
      <c r="QLZ77" s="120"/>
      <c r="QMA77" s="120"/>
      <c r="QMB77" s="120"/>
      <c r="QMC77" s="120"/>
      <c r="QMD77" s="120"/>
      <c r="QME77" s="120"/>
      <c r="QMF77" s="120"/>
      <c r="QMG77" s="120"/>
      <c r="QMH77" s="120"/>
      <c r="QMI77" s="120"/>
      <c r="QMJ77" s="120"/>
      <c r="QMK77" s="120"/>
      <c r="QML77" s="120"/>
      <c r="QMM77" s="120"/>
      <c r="QMN77" s="120"/>
      <c r="QMO77" s="120"/>
      <c r="QMP77" s="120"/>
      <c r="QMQ77" s="120"/>
      <c r="QMR77" s="120"/>
      <c r="QMS77" s="120"/>
      <c r="QMT77" s="120"/>
      <c r="QMU77" s="120"/>
      <c r="QMV77" s="120"/>
      <c r="QMW77" s="120"/>
      <c r="QMX77" s="120"/>
      <c r="QMY77" s="120"/>
      <c r="QMZ77" s="120"/>
      <c r="QNA77" s="120"/>
      <c r="QNB77" s="120"/>
      <c r="QNC77" s="120"/>
      <c r="QND77" s="120"/>
      <c r="QNE77" s="120"/>
      <c r="QNF77" s="120"/>
      <c r="QNG77" s="120"/>
      <c r="QNH77" s="120"/>
      <c r="QNI77" s="120"/>
      <c r="QNJ77" s="120"/>
      <c r="QNK77" s="120"/>
      <c r="QNL77" s="120"/>
      <c r="QNM77" s="120"/>
      <c r="QNN77" s="120"/>
      <c r="QNO77" s="120"/>
      <c r="QNP77" s="120"/>
      <c r="QNQ77" s="120"/>
      <c r="QNR77" s="120"/>
      <c r="QNS77" s="120"/>
      <c r="QNT77" s="120"/>
      <c r="QNU77" s="120"/>
      <c r="QNV77" s="120"/>
      <c r="QNW77" s="120"/>
      <c r="QNX77" s="120"/>
      <c r="QNY77" s="120"/>
      <c r="QNZ77" s="120"/>
      <c r="QOA77" s="120"/>
      <c r="QOB77" s="120"/>
      <c r="QOC77" s="120"/>
      <c r="QOD77" s="120"/>
      <c r="QOE77" s="120"/>
      <c r="QOF77" s="120"/>
      <c r="QOG77" s="120"/>
      <c r="QOH77" s="120"/>
      <c r="QOI77" s="120"/>
      <c r="QOJ77" s="120"/>
      <c r="QOK77" s="120"/>
      <c r="QOL77" s="120"/>
      <c r="QOM77" s="120"/>
      <c r="QON77" s="120"/>
      <c r="QOO77" s="120"/>
      <c r="QOP77" s="120"/>
      <c r="QOQ77" s="120"/>
      <c r="QOR77" s="120"/>
      <c r="QOS77" s="120"/>
      <c r="QOT77" s="120"/>
      <c r="QOU77" s="120"/>
      <c r="QOV77" s="120"/>
      <c r="QOW77" s="120"/>
      <c r="QOX77" s="120"/>
      <c r="QOY77" s="120"/>
      <c r="QOZ77" s="120"/>
      <c r="QPA77" s="120"/>
      <c r="QPB77" s="120"/>
      <c r="QPC77" s="120"/>
      <c r="QPD77" s="120"/>
      <c r="QPE77" s="120"/>
      <c r="QPF77" s="120"/>
      <c r="QPG77" s="120"/>
      <c r="QPH77" s="120"/>
      <c r="QPI77" s="120"/>
      <c r="QPJ77" s="120"/>
      <c r="QPK77" s="120"/>
      <c r="QPL77" s="120"/>
      <c r="QPM77" s="120"/>
      <c r="QPN77" s="120"/>
      <c r="QPO77" s="120"/>
      <c r="QPP77" s="120"/>
      <c r="QPQ77" s="120"/>
      <c r="QPR77" s="120"/>
      <c r="QPS77" s="120"/>
      <c r="QPT77" s="120"/>
      <c r="QPU77" s="120"/>
      <c r="QPV77" s="120"/>
      <c r="QPW77" s="120"/>
      <c r="QPX77" s="120"/>
      <c r="QPY77" s="120"/>
      <c r="QPZ77" s="120"/>
      <c r="QQA77" s="120"/>
      <c r="QQB77" s="120"/>
      <c r="QQC77" s="120"/>
      <c r="QQD77" s="120"/>
      <c r="QQE77" s="120"/>
      <c r="QQF77" s="120"/>
      <c r="QQG77" s="120"/>
      <c r="QQH77" s="120"/>
      <c r="QQI77" s="120"/>
      <c r="QQJ77" s="120"/>
      <c r="QQK77" s="120"/>
      <c r="QQL77" s="120"/>
      <c r="QQM77" s="120"/>
      <c r="QQN77" s="120"/>
      <c r="QQO77" s="120"/>
      <c r="QQP77" s="120"/>
      <c r="QQQ77" s="120"/>
      <c r="QQR77" s="120"/>
      <c r="QQS77" s="120"/>
      <c r="QQT77" s="120"/>
      <c r="QQU77" s="120"/>
      <c r="QQV77" s="120"/>
      <c r="QQW77" s="120"/>
      <c r="QQX77" s="120"/>
      <c r="QQY77" s="120"/>
      <c r="QQZ77" s="120"/>
      <c r="QRA77" s="120"/>
      <c r="QRB77" s="120"/>
      <c r="QRC77" s="120"/>
      <c r="QRD77" s="120"/>
      <c r="QRE77" s="120"/>
      <c r="QRF77" s="120"/>
      <c r="QRG77" s="120"/>
      <c r="QRH77" s="120"/>
      <c r="QRI77" s="120"/>
      <c r="QRJ77" s="120"/>
      <c r="QRK77" s="120"/>
      <c r="QRL77" s="120"/>
      <c r="QRM77" s="120"/>
      <c r="QRN77" s="120"/>
      <c r="QRO77" s="120"/>
      <c r="QRP77" s="120"/>
      <c r="QRQ77" s="120"/>
      <c r="QRR77" s="120"/>
      <c r="QRS77" s="120"/>
      <c r="QRT77" s="120"/>
      <c r="QRU77" s="120"/>
      <c r="QRV77" s="120"/>
      <c r="QRW77" s="120"/>
      <c r="QRX77" s="120"/>
      <c r="QRY77" s="120"/>
      <c r="QRZ77" s="120"/>
      <c r="QSA77" s="120"/>
      <c r="QSB77" s="120"/>
      <c r="QSC77" s="120"/>
      <c r="QSD77" s="120"/>
      <c r="QSE77" s="120"/>
      <c r="QSF77" s="120"/>
      <c r="QSG77" s="120"/>
      <c r="QSH77" s="120"/>
      <c r="QSI77" s="120"/>
      <c r="QSJ77" s="120"/>
      <c r="QSK77" s="120"/>
      <c r="QSL77" s="120"/>
      <c r="QSM77" s="120"/>
      <c r="QSN77" s="120"/>
      <c r="QSO77" s="120"/>
      <c r="QSP77" s="120"/>
      <c r="QSQ77" s="120"/>
      <c r="QSR77" s="120"/>
      <c r="QSS77" s="120"/>
      <c r="QST77" s="120"/>
      <c r="QSU77" s="120"/>
      <c r="QSV77" s="120"/>
      <c r="QSW77" s="120"/>
      <c r="QSX77" s="120"/>
      <c r="QSY77" s="120"/>
      <c r="QSZ77" s="120"/>
      <c r="QTA77" s="120"/>
      <c r="QTB77" s="120"/>
      <c r="QTC77" s="120"/>
      <c r="QTD77" s="120"/>
      <c r="QTE77" s="120"/>
      <c r="QTF77" s="120"/>
      <c r="QTG77" s="120"/>
      <c r="QTH77" s="120"/>
      <c r="QTI77" s="120"/>
      <c r="QTJ77" s="120"/>
      <c r="QTK77" s="120"/>
      <c r="QTL77" s="120"/>
      <c r="QTM77" s="120"/>
      <c r="QTN77" s="120"/>
      <c r="QTO77" s="120"/>
      <c r="QTP77" s="120"/>
      <c r="QTQ77" s="120"/>
      <c r="QTR77" s="120"/>
      <c r="QTS77" s="120"/>
      <c r="QTT77" s="120"/>
      <c r="QTU77" s="120"/>
      <c r="QTV77" s="120"/>
      <c r="QTW77" s="120"/>
      <c r="QTX77" s="120"/>
      <c r="QTY77" s="120"/>
      <c r="QTZ77" s="120"/>
      <c r="QUA77" s="120"/>
      <c r="QUB77" s="120"/>
      <c r="QUC77" s="120"/>
      <c r="QUD77" s="120"/>
      <c r="QUE77" s="120"/>
      <c r="QUF77" s="120"/>
      <c r="QUG77" s="120"/>
      <c r="QUH77" s="120"/>
      <c r="QUI77" s="120"/>
      <c r="QUJ77" s="120"/>
      <c r="QUK77" s="120"/>
      <c r="QUL77" s="120"/>
      <c r="QUM77" s="120"/>
      <c r="QUN77" s="120"/>
      <c r="QUO77" s="120"/>
      <c r="QUP77" s="120"/>
      <c r="QUQ77" s="120"/>
      <c r="QUR77" s="120"/>
      <c r="QUS77" s="120"/>
      <c r="QUT77" s="120"/>
      <c r="QUU77" s="120"/>
      <c r="QUV77" s="120"/>
      <c r="QUW77" s="120"/>
      <c r="QUX77" s="120"/>
      <c r="QUY77" s="120"/>
      <c r="QUZ77" s="120"/>
      <c r="QVA77" s="120"/>
      <c r="QVB77" s="120"/>
      <c r="QVC77" s="120"/>
      <c r="QVD77" s="120"/>
      <c r="QVE77" s="120"/>
      <c r="QVF77" s="120"/>
      <c r="QVG77" s="120"/>
      <c r="QVH77" s="120"/>
      <c r="QVI77" s="120"/>
      <c r="QVJ77" s="120"/>
      <c r="QVK77" s="120"/>
      <c r="QVL77" s="120"/>
      <c r="QVM77" s="120"/>
      <c r="QVN77" s="120"/>
      <c r="QVO77" s="120"/>
      <c r="QVP77" s="120"/>
      <c r="QVQ77" s="120"/>
      <c r="QVR77" s="120"/>
      <c r="QVS77" s="120"/>
      <c r="QVT77" s="120"/>
      <c r="QVU77" s="120"/>
      <c r="QVV77" s="120"/>
      <c r="QVW77" s="120"/>
      <c r="QVX77" s="120"/>
      <c r="QVY77" s="120"/>
      <c r="QVZ77" s="120"/>
      <c r="QWA77" s="120"/>
      <c r="QWB77" s="120"/>
      <c r="QWC77" s="120"/>
      <c r="QWD77" s="120"/>
      <c r="QWE77" s="120"/>
      <c r="QWF77" s="120"/>
      <c r="QWG77" s="120"/>
      <c r="QWH77" s="120"/>
      <c r="QWI77" s="120"/>
      <c r="QWJ77" s="120"/>
      <c r="QWK77" s="120"/>
      <c r="QWL77" s="120"/>
      <c r="QWM77" s="120"/>
      <c r="QWN77" s="120"/>
      <c r="QWO77" s="120"/>
      <c r="QWP77" s="120"/>
      <c r="QWQ77" s="120"/>
      <c r="QWR77" s="120"/>
      <c r="QWS77" s="120"/>
      <c r="QWT77" s="120"/>
      <c r="QWU77" s="120"/>
      <c r="QWV77" s="120"/>
      <c r="QWW77" s="120"/>
      <c r="QWX77" s="120"/>
      <c r="QWY77" s="120"/>
      <c r="QWZ77" s="120"/>
      <c r="QXA77" s="120"/>
      <c r="QXB77" s="120"/>
      <c r="QXC77" s="120"/>
      <c r="QXD77" s="120"/>
      <c r="QXE77" s="120"/>
      <c r="QXF77" s="120"/>
      <c r="QXG77" s="120"/>
      <c r="QXH77" s="120"/>
      <c r="QXI77" s="120"/>
      <c r="QXJ77" s="120"/>
      <c r="QXK77" s="120"/>
      <c r="QXL77" s="120"/>
      <c r="QXM77" s="120"/>
      <c r="QXN77" s="120"/>
      <c r="QXO77" s="120"/>
      <c r="QXP77" s="120"/>
      <c r="QXQ77" s="120"/>
      <c r="QXR77" s="120"/>
      <c r="QXS77" s="120"/>
      <c r="QXT77" s="120"/>
      <c r="QXU77" s="120"/>
      <c r="QXV77" s="120"/>
      <c r="QXW77" s="120"/>
      <c r="QXX77" s="120"/>
      <c r="QXY77" s="120"/>
      <c r="QXZ77" s="120"/>
      <c r="QYA77" s="120"/>
      <c r="QYB77" s="120"/>
      <c r="QYC77" s="120"/>
      <c r="QYD77" s="120"/>
      <c r="QYE77" s="120"/>
      <c r="QYF77" s="120"/>
      <c r="QYG77" s="120"/>
      <c r="QYH77" s="120"/>
      <c r="QYI77" s="120"/>
      <c r="QYJ77" s="120"/>
      <c r="QYK77" s="120"/>
      <c r="QYL77" s="120"/>
      <c r="QYM77" s="120"/>
      <c r="QYN77" s="120"/>
      <c r="QYO77" s="120"/>
      <c r="QYP77" s="120"/>
      <c r="QYQ77" s="120"/>
      <c r="QYR77" s="120"/>
      <c r="QYS77" s="120"/>
      <c r="QYT77" s="120"/>
      <c r="QYU77" s="120"/>
      <c r="QYV77" s="120"/>
      <c r="QYW77" s="120"/>
      <c r="QYX77" s="120"/>
      <c r="QYY77" s="120"/>
      <c r="QYZ77" s="120"/>
      <c r="QZA77" s="120"/>
      <c r="QZB77" s="120"/>
      <c r="QZC77" s="120"/>
      <c r="QZD77" s="120"/>
      <c r="QZE77" s="120"/>
      <c r="QZF77" s="120"/>
      <c r="QZG77" s="120"/>
      <c r="QZH77" s="120"/>
      <c r="QZI77" s="120"/>
      <c r="QZJ77" s="120"/>
      <c r="QZK77" s="120"/>
      <c r="QZL77" s="120"/>
      <c r="QZM77" s="120"/>
      <c r="QZN77" s="120"/>
      <c r="QZO77" s="120"/>
      <c r="QZP77" s="120"/>
      <c r="QZQ77" s="120"/>
      <c r="QZR77" s="120"/>
      <c r="QZS77" s="120"/>
      <c r="QZT77" s="120"/>
      <c r="QZU77" s="120"/>
      <c r="QZV77" s="120"/>
      <c r="QZW77" s="120"/>
      <c r="QZX77" s="120"/>
      <c r="QZY77" s="120"/>
      <c r="QZZ77" s="120"/>
      <c r="RAA77" s="120"/>
      <c r="RAB77" s="120"/>
      <c r="RAC77" s="120"/>
      <c r="RAD77" s="120"/>
      <c r="RAE77" s="120"/>
      <c r="RAF77" s="120"/>
      <c r="RAG77" s="120"/>
      <c r="RAH77" s="120"/>
      <c r="RAI77" s="120"/>
      <c r="RAJ77" s="120"/>
      <c r="RAK77" s="120"/>
      <c r="RAL77" s="120"/>
      <c r="RAM77" s="120"/>
      <c r="RAN77" s="120"/>
      <c r="RAO77" s="120"/>
      <c r="RAP77" s="120"/>
      <c r="RAQ77" s="120"/>
      <c r="RAR77" s="120"/>
      <c r="RAS77" s="120"/>
      <c r="RAT77" s="120"/>
      <c r="RAU77" s="120"/>
      <c r="RAV77" s="120"/>
      <c r="RAW77" s="120"/>
      <c r="RAX77" s="120"/>
      <c r="RAY77" s="120"/>
      <c r="RAZ77" s="120"/>
      <c r="RBA77" s="120"/>
      <c r="RBB77" s="120"/>
      <c r="RBC77" s="120"/>
      <c r="RBD77" s="120"/>
      <c r="RBE77" s="120"/>
      <c r="RBF77" s="120"/>
      <c r="RBG77" s="120"/>
      <c r="RBH77" s="120"/>
      <c r="RBI77" s="120"/>
      <c r="RBJ77" s="120"/>
      <c r="RBK77" s="120"/>
      <c r="RBL77" s="120"/>
      <c r="RBM77" s="120"/>
      <c r="RBN77" s="120"/>
      <c r="RBO77" s="120"/>
      <c r="RBP77" s="120"/>
      <c r="RBQ77" s="120"/>
      <c r="RBR77" s="120"/>
      <c r="RBS77" s="120"/>
      <c r="RBT77" s="120"/>
      <c r="RBU77" s="120"/>
      <c r="RBV77" s="120"/>
      <c r="RBW77" s="120"/>
      <c r="RBX77" s="120"/>
      <c r="RBY77" s="120"/>
      <c r="RBZ77" s="120"/>
      <c r="RCA77" s="120"/>
      <c r="RCB77" s="120"/>
      <c r="RCC77" s="120"/>
      <c r="RCD77" s="120"/>
      <c r="RCE77" s="120"/>
      <c r="RCF77" s="120"/>
      <c r="RCG77" s="120"/>
      <c r="RCH77" s="120"/>
      <c r="RCI77" s="120"/>
      <c r="RCJ77" s="120"/>
      <c r="RCK77" s="120"/>
      <c r="RCL77" s="120"/>
      <c r="RCM77" s="120"/>
      <c r="RCN77" s="120"/>
      <c r="RCO77" s="120"/>
      <c r="RCP77" s="120"/>
      <c r="RCQ77" s="120"/>
      <c r="RCR77" s="120"/>
      <c r="RCS77" s="120"/>
      <c r="RCT77" s="120"/>
      <c r="RCU77" s="120"/>
      <c r="RCV77" s="120"/>
      <c r="RCW77" s="120"/>
      <c r="RCX77" s="120"/>
      <c r="RCY77" s="120"/>
      <c r="RCZ77" s="120"/>
      <c r="RDA77" s="120"/>
      <c r="RDB77" s="120"/>
      <c r="RDC77" s="120"/>
      <c r="RDD77" s="120"/>
      <c r="RDE77" s="120"/>
      <c r="RDF77" s="120"/>
      <c r="RDG77" s="120"/>
      <c r="RDH77" s="120"/>
      <c r="RDI77" s="120"/>
      <c r="RDJ77" s="120"/>
      <c r="RDK77" s="120"/>
      <c r="RDL77" s="120"/>
      <c r="RDM77" s="120"/>
      <c r="RDN77" s="120"/>
      <c r="RDO77" s="120"/>
      <c r="RDP77" s="120"/>
      <c r="RDQ77" s="120"/>
      <c r="RDR77" s="120"/>
      <c r="RDS77" s="120"/>
      <c r="RDT77" s="120"/>
      <c r="RDU77" s="120"/>
      <c r="RDV77" s="120"/>
      <c r="RDW77" s="120"/>
      <c r="RDX77" s="120"/>
      <c r="RDY77" s="120"/>
      <c r="RDZ77" s="120"/>
      <c r="REA77" s="120"/>
      <c r="REB77" s="120"/>
      <c r="REC77" s="120"/>
      <c r="RED77" s="120"/>
      <c r="REE77" s="120"/>
      <c r="REF77" s="120"/>
      <c r="REG77" s="120"/>
      <c r="REH77" s="120"/>
      <c r="REI77" s="120"/>
      <c r="REJ77" s="120"/>
      <c r="REK77" s="120"/>
      <c r="REL77" s="120"/>
      <c r="REM77" s="120"/>
      <c r="REN77" s="120"/>
      <c r="REO77" s="120"/>
      <c r="REP77" s="120"/>
      <c r="REQ77" s="120"/>
      <c r="RER77" s="120"/>
      <c r="RES77" s="120"/>
      <c r="RET77" s="120"/>
      <c r="REU77" s="120"/>
      <c r="REV77" s="120"/>
      <c r="REW77" s="120"/>
      <c r="REX77" s="120"/>
      <c r="REY77" s="120"/>
      <c r="REZ77" s="120"/>
      <c r="RFA77" s="120"/>
      <c r="RFB77" s="120"/>
      <c r="RFC77" s="120"/>
      <c r="RFD77" s="120"/>
      <c r="RFE77" s="120"/>
      <c r="RFF77" s="120"/>
      <c r="RFG77" s="120"/>
      <c r="RFH77" s="120"/>
      <c r="RFI77" s="120"/>
      <c r="RFJ77" s="120"/>
      <c r="RFK77" s="120"/>
      <c r="RFL77" s="120"/>
      <c r="RFM77" s="120"/>
      <c r="RFN77" s="120"/>
      <c r="RFO77" s="120"/>
      <c r="RFP77" s="120"/>
      <c r="RFQ77" s="120"/>
      <c r="RFR77" s="120"/>
      <c r="RFS77" s="120"/>
      <c r="RFT77" s="120"/>
      <c r="RFU77" s="120"/>
      <c r="RFV77" s="120"/>
      <c r="RFW77" s="120"/>
      <c r="RFX77" s="120"/>
      <c r="RFY77" s="120"/>
      <c r="RFZ77" s="120"/>
      <c r="RGA77" s="120"/>
      <c r="RGB77" s="120"/>
      <c r="RGC77" s="120"/>
      <c r="RGD77" s="120"/>
      <c r="RGE77" s="120"/>
      <c r="RGF77" s="120"/>
      <c r="RGG77" s="120"/>
      <c r="RGH77" s="120"/>
      <c r="RGI77" s="120"/>
      <c r="RGJ77" s="120"/>
      <c r="RGK77" s="120"/>
      <c r="RGL77" s="120"/>
      <c r="RGM77" s="120"/>
      <c r="RGN77" s="120"/>
      <c r="RGO77" s="120"/>
      <c r="RGP77" s="120"/>
      <c r="RGQ77" s="120"/>
      <c r="RGR77" s="120"/>
      <c r="RGS77" s="120"/>
      <c r="RGT77" s="120"/>
      <c r="RGU77" s="120"/>
      <c r="RGV77" s="120"/>
      <c r="RGW77" s="120"/>
      <c r="RGX77" s="120"/>
      <c r="RGY77" s="120"/>
      <c r="RGZ77" s="120"/>
      <c r="RHA77" s="120"/>
      <c r="RHB77" s="120"/>
      <c r="RHC77" s="120"/>
      <c r="RHD77" s="120"/>
      <c r="RHE77" s="120"/>
      <c r="RHF77" s="120"/>
      <c r="RHG77" s="120"/>
      <c r="RHH77" s="120"/>
      <c r="RHI77" s="120"/>
      <c r="RHJ77" s="120"/>
      <c r="RHK77" s="120"/>
      <c r="RHL77" s="120"/>
      <c r="RHM77" s="120"/>
      <c r="RHN77" s="120"/>
      <c r="RHO77" s="120"/>
      <c r="RHP77" s="120"/>
      <c r="RHQ77" s="120"/>
      <c r="RHR77" s="120"/>
      <c r="RHS77" s="120"/>
      <c r="RHT77" s="120"/>
      <c r="RHU77" s="120"/>
      <c r="RHV77" s="120"/>
      <c r="RHW77" s="120"/>
      <c r="RHX77" s="120"/>
      <c r="RHY77" s="120"/>
      <c r="RHZ77" s="120"/>
      <c r="RIA77" s="120"/>
      <c r="RIB77" s="120"/>
      <c r="RIC77" s="120"/>
      <c r="RID77" s="120"/>
      <c r="RIE77" s="120"/>
      <c r="RIF77" s="120"/>
      <c r="RIG77" s="120"/>
      <c r="RIH77" s="120"/>
      <c r="RII77" s="120"/>
      <c r="RIJ77" s="120"/>
      <c r="RIK77" s="120"/>
      <c r="RIL77" s="120"/>
      <c r="RIM77" s="120"/>
      <c r="RIN77" s="120"/>
      <c r="RIO77" s="120"/>
      <c r="RIP77" s="120"/>
      <c r="RIQ77" s="120"/>
      <c r="RIR77" s="120"/>
      <c r="RIS77" s="120"/>
      <c r="RIT77" s="120"/>
      <c r="RIU77" s="120"/>
      <c r="RIV77" s="120"/>
      <c r="RIW77" s="120"/>
      <c r="RIX77" s="120"/>
      <c r="RIY77" s="120"/>
      <c r="RIZ77" s="120"/>
      <c r="RJA77" s="120"/>
      <c r="RJB77" s="120"/>
      <c r="RJC77" s="120"/>
      <c r="RJD77" s="120"/>
      <c r="RJE77" s="120"/>
      <c r="RJF77" s="120"/>
      <c r="RJG77" s="120"/>
      <c r="RJH77" s="120"/>
      <c r="RJI77" s="120"/>
      <c r="RJJ77" s="120"/>
      <c r="RJK77" s="120"/>
      <c r="RJL77" s="120"/>
      <c r="RJM77" s="120"/>
      <c r="RJN77" s="120"/>
      <c r="RJO77" s="120"/>
      <c r="RJP77" s="120"/>
      <c r="RJQ77" s="120"/>
      <c r="RJR77" s="120"/>
      <c r="RJS77" s="120"/>
      <c r="RJT77" s="120"/>
      <c r="RJU77" s="120"/>
      <c r="RJV77" s="120"/>
      <c r="RJW77" s="120"/>
      <c r="RJX77" s="120"/>
      <c r="RJY77" s="120"/>
      <c r="RJZ77" s="120"/>
      <c r="RKA77" s="120"/>
      <c r="RKB77" s="120"/>
      <c r="RKC77" s="120"/>
      <c r="RKD77" s="120"/>
      <c r="RKE77" s="120"/>
      <c r="RKF77" s="120"/>
      <c r="RKG77" s="120"/>
      <c r="RKH77" s="120"/>
      <c r="RKI77" s="120"/>
      <c r="RKJ77" s="120"/>
      <c r="RKK77" s="120"/>
      <c r="RKL77" s="120"/>
      <c r="RKM77" s="120"/>
      <c r="RKN77" s="120"/>
      <c r="RKO77" s="120"/>
      <c r="RKP77" s="120"/>
      <c r="RKQ77" s="120"/>
      <c r="RKR77" s="120"/>
      <c r="RKS77" s="120"/>
      <c r="RKT77" s="120"/>
      <c r="RKU77" s="120"/>
      <c r="RKV77" s="120"/>
      <c r="RKW77" s="120"/>
      <c r="RKX77" s="120"/>
      <c r="RKY77" s="120"/>
      <c r="RKZ77" s="120"/>
      <c r="RLA77" s="120"/>
      <c r="RLB77" s="120"/>
      <c r="RLC77" s="120"/>
      <c r="RLD77" s="120"/>
      <c r="RLE77" s="120"/>
      <c r="RLF77" s="120"/>
      <c r="RLG77" s="120"/>
      <c r="RLH77" s="120"/>
      <c r="RLI77" s="120"/>
      <c r="RLJ77" s="120"/>
      <c r="RLK77" s="120"/>
      <c r="RLL77" s="120"/>
      <c r="RLM77" s="120"/>
      <c r="RLN77" s="120"/>
      <c r="RLO77" s="120"/>
      <c r="RLP77" s="120"/>
      <c r="RLQ77" s="120"/>
      <c r="RLR77" s="120"/>
      <c r="RLS77" s="120"/>
      <c r="RLT77" s="120"/>
      <c r="RLU77" s="120"/>
      <c r="RLV77" s="120"/>
      <c r="RLW77" s="120"/>
      <c r="RLX77" s="120"/>
      <c r="RLY77" s="120"/>
      <c r="RLZ77" s="120"/>
      <c r="RMA77" s="120"/>
      <c r="RMB77" s="120"/>
      <c r="RMC77" s="120"/>
      <c r="RMD77" s="120"/>
      <c r="RME77" s="120"/>
      <c r="RMF77" s="120"/>
      <c r="RMG77" s="120"/>
      <c r="RMH77" s="120"/>
      <c r="RMI77" s="120"/>
      <c r="RMJ77" s="120"/>
      <c r="RMK77" s="120"/>
      <c r="RML77" s="120"/>
      <c r="RMM77" s="120"/>
      <c r="RMN77" s="120"/>
      <c r="RMO77" s="120"/>
      <c r="RMP77" s="120"/>
      <c r="RMQ77" s="120"/>
      <c r="RMR77" s="120"/>
      <c r="RMS77" s="120"/>
      <c r="RMT77" s="120"/>
      <c r="RMU77" s="120"/>
      <c r="RMV77" s="120"/>
      <c r="RMW77" s="120"/>
      <c r="RMX77" s="120"/>
      <c r="RMY77" s="120"/>
      <c r="RMZ77" s="120"/>
      <c r="RNA77" s="120"/>
      <c r="RNB77" s="120"/>
      <c r="RNC77" s="120"/>
      <c r="RND77" s="120"/>
      <c r="RNE77" s="120"/>
      <c r="RNF77" s="120"/>
      <c r="RNG77" s="120"/>
      <c r="RNH77" s="120"/>
      <c r="RNI77" s="120"/>
      <c r="RNJ77" s="120"/>
      <c r="RNK77" s="120"/>
      <c r="RNL77" s="120"/>
      <c r="RNM77" s="120"/>
      <c r="RNN77" s="120"/>
      <c r="RNO77" s="120"/>
      <c r="RNP77" s="120"/>
      <c r="RNQ77" s="120"/>
      <c r="RNR77" s="120"/>
      <c r="RNS77" s="120"/>
      <c r="RNT77" s="120"/>
      <c r="RNU77" s="120"/>
      <c r="RNV77" s="120"/>
      <c r="RNW77" s="120"/>
      <c r="RNX77" s="120"/>
      <c r="RNY77" s="120"/>
      <c r="RNZ77" s="120"/>
      <c r="ROA77" s="120"/>
      <c r="ROB77" s="120"/>
      <c r="ROC77" s="120"/>
      <c r="ROD77" s="120"/>
      <c r="ROE77" s="120"/>
      <c r="ROF77" s="120"/>
      <c r="ROG77" s="120"/>
      <c r="ROH77" s="120"/>
      <c r="ROI77" s="120"/>
      <c r="ROJ77" s="120"/>
      <c r="ROK77" s="120"/>
      <c r="ROL77" s="120"/>
      <c r="ROM77" s="120"/>
      <c r="RON77" s="120"/>
      <c r="ROO77" s="120"/>
      <c r="ROP77" s="120"/>
      <c r="ROQ77" s="120"/>
      <c r="ROR77" s="120"/>
      <c r="ROS77" s="120"/>
      <c r="ROT77" s="120"/>
      <c r="ROU77" s="120"/>
      <c r="ROV77" s="120"/>
      <c r="ROW77" s="120"/>
      <c r="ROX77" s="120"/>
      <c r="ROY77" s="120"/>
      <c r="ROZ77" s="120"/>
      <c r="RPA77" s="120"/>
      <c r="RPB77" s="120"/>
      <c r="RPC77" s="120"/>
      <c r="RPD77" s="120"/>
      <c r="RPE77" s="120"/>
      <c r="RPF77" s="120"/>
      <c r="RPG77" s="120"/>
      <c r="RPH77" s="120"/>
      <c r="RPI77" s="120"/>
      <c r="RPJ77" s="120"/>
      <c r="RPK77" s="120"/>
      <c r="RPL77" s="120"/>
      <c r="RPM77" s="120"/>
      <c r="RPN77" s="120"/>
      <c r="RPO77" s="120"/>
      <c r="RPP77" s="120"/>
      <c r="RPQ77" s="120"/>
      <c r="RPR77" s="120"/>
      <c r="RPS77" s="120"/>
      <c r="RPT77" s="120"/>
      <c r="RPU77" s="120"/>
      <c r="RPV77" s="120"/>
      <c r="RPW77" s="120"/>
      <c r="RPX77" s="120"/>
      <c r="RPY77" s="120"/>
      <c r="RPZ77" s="120"/>
      <c r="RQA77" s="120"/>
      <c r="RQB77" s="120"/>
      <c r="RQC77" s="120"/>
      <c r="RQD77" s="120"/>
      <c r="RQE77" s="120"/>
      <c r="RQF77" s="120"/>
      <c r="RQG77" s="120"/>
      <c r="RQH77" s="120"/>
      <c r="RQI77" s="120"/>
      <c r="RQJ77" s="120"/>
      <c r="RQK77" s="120"/>
      <c r="RQL77" s="120"/>
      <c r="RQM77" s="120"/>
      <c r="RQN77" s="120"/>
      <c r="RQO77" s="120"/>
      <c r="RQP77" s="120"/>
      <c r="RQQ77" s="120"/>
      <c r="RQR77" s="120"/>
      <c r="RQS77" s="120"/>
      <c r="RQT77" s="120"/>
      <c r="RQU77" s="120"/>
      <c r="RQV77" s="120"/>
      <c r="RQW77" s="120"/>
      <c r="RQX77" s="120"/>
      <c r="RQY77" s="120"/>
      <c r="RQZ77" s="120"/>
      <c r="RRA77" s="120"/>
      <c r="RRB77" s="120"/>
      <c r="RRC77" s="120"/>
      <c r="RRD77" s="120"/>
      <c r="RRE77" s="120"/>
      <c r="RRF77" s="120"/>
      <c r="RRG77" s="120"/>
      <c r="RRH77" s="120"/>
      <c r="RRI77" s="120"/>
      <c r="RRJ77" s="120"/>
      <c r="RRK77" s="120"/>
      <c r="RRL77" s="120"/>
      <c r="RRM77" s="120"/>
      <c r="RRN77" s="120"/>
      <c r="RRO77" s="120"/>
      <c r="RRP77" s="120"/>
      <c r="RRQ77" s="120"/>
      <c r="RRR77" s="120"/>
      <c r="RRS77" s="120"/>
      <c r="RRT77" s="120"/>
      <c r="RRU77" s="120"/>
      <c r="RRV77" s="120"/>
      <c r="RRW77" s="120"/>
      <c r="RRX77" s="120"/>
      <c r="RRY77" s="120"/>
      <c r="RRZ77" s="120"/>
      <c r="RSA77" s="120"/>
      <c r="RSB77" s="120"/>
      <c r="RSC77" s="120"/>
      <c r="RSD77" s="120"/>
      <c r="RSE77" s="120"/>
      <c r="RSF77" s="120"/>
      <c r="RSG77" s="120"/>
      <c r="RSH77" s="120"/>
      <c r="RSI77" s="120"/>
      <c r="RSJ77" s="120"/>
      <c r="RSK77" s="120"/>
      <c r="RSL77" s="120"/>
      <c r="RSM77" s="120"/>
      <c r="RSN77" s="120"/>
      <c r="RSO77" s="120"/>
      <c r="RSP77" s="120"/>
      <c r="RSQ77" s="120"/>
      <c r="RSR77" s="120"/>
      <c r="RSS77" s="120"/>
      <c r="RST77" s="120"/>
      <c r="RSU77" s="120"/>
      <c r="RSV77" s="120"/>
      <c r="RSW77" s="120"/>
      <c r="RSX77" s="120"/>
      <c r="RSY77" s="120"/>
      <c r="RSZ77" s="120"/>
      <c r="RTA77" s="120"/>
      <c r="RTB77" s="120"/>
      <c r="RTC77" s="120"/>
      <c r="RTD77" s="120"/>
      <c r="RTE77" s="120"/>
      <c r="RTF77" s="120"/>
      <c r="RTG77" s="120"/>
      <c r="RTH77" s="120"/>
      <c r="RTI77" s="120"/>
      <c r="RTJ77" s="120"/>
      <c r="RTK77" s="120"/>
      <c r="RTL77" s="120"/>
      <c r="RTM77" s="120"/>
      <c r="RTN77" s="120"/>
      <c r="RTO77" s="120"/>
      <c r="RTP77" s="120"/>
      <c r="RTQ77" s="120"/>
      <c r="RTR77" s="120"/>
      <c r="RTS77" s="120"/>
      <c r="RTT77" s="120"/>
      <c r="RTU77" s="120"/>
      <c r="RTV77" s="120"/>
      <c r="RTW77" s="120"/>
      <c r="RTX77" s="120"/>
      <c r="RTY77" s="120"/>
      <c r="RTZ77" s="120"/>
      <c r="RUA77" s="120"/>
      <c r="RUB77" s="120"/>
      <c r="RUC77" s="120"/>
      <c r="RUD77" s="120"/>
      <c r="RUE77" s="120"/>
      <c r="RUF77" s="120"/>
      <c r="RUG77" s="120"/>
      <c r="RUH77" s="120"/>
      <c r="RUI77" s="120"/>
      <c r="RUJ77" s="120"/>
      <c r="RUK77" s="120"/>
      <c r="RUL77" s="120"/>
      <c r="RUM77" s="120"/>
      <c r="RUN77" s="120"/>
      <c r="RUO77" s="120"/>
      <c r="RUP77" s="120"/>
      <c r="RUQ77" s="120"/>
      <c r="RUR77" s="120"/>
      <c r="RUS77" s="120"/>
      <c r="RUT77" s="120"/>
      <c r="RUU77" s="120"/>
      <c r="RUV77" s="120"/>
      <c r="RUW77" s="120"/>
      <c r="RUX77" s="120"/>
      <c r="RUY77" s="120"/>
      <c r="RUZ77" s="120"/>
      <c r="RVA77" s="120"/>
      <c r="RVB77" s="120"/>
      <c r="RVC77" s="120"/>
      <c r="RVD77" s="120"/>
      <c r="RVE77" s="120"/>
      <c r="RVF77" s="120"/>
      <c r="RVG77" s="120"/>
      <c r="RVH77" s="120"/>
      <c r="RVI77" s="120"/>
      <c r="RVJ77" s="120"/>
      <c r="RVK77" s="120"/>
      <c r="RVL77" s="120"/>
      <c r="RVM77" s="120"/>
      <c r="RVN77" s="120"/>
      <c r="RVO77" s="120"/>
      <c r="RVP77" s="120"/>
      <c r="RVQ77" s="120"/>
      <c r="RVR77" s="120"/>
      <c r="RVS77" s="120"/>
      <c r="RVT77" s="120"/>
      <c r="RVU77" s="120"/>
      <c r="RVV77" s="120"/>
      <c r="RVW77" s="120"/>
      <c r="RVX77" s="120"/>
      <c r="RVY77" s="120"/>
      <c r="RVZ77" s="120"/>
      <c r="RWA77" s="120"/>
      <c r="RWB77" s="120"/>
      <c r="RWC77" s="120"/>
      <c r="RWD77" s="120"/>
      <c r="RWE77" s="120"/>
      <c r="RWF77" s="120"/>
      <c r="RWG77" s="120"/>
      <c r="RWH77" s="120"/>
      <c r="RWI77" s="120"/>
      <c r="RWJ77" s="120"/>
      <c r="RWK77" s="120"/>
      <c r="RWL77" s="120"/>
      <c r="RWM77" s="120"/>
      <c r="RWN77" s="120"/>
      <c r="RWO77" s="120"/>
      <c r="RWP77" s="120"/>
      <c r="RWQ77" s="120"/>
      <c r="RWR77" s="120"/>
      <c r="RWS77" s="120"/>
      <c r="RWT77" s="120"/>
      <c r="RWU77" s="120"/>
      <c r="RWV77" s="120"/>
      <c r="RWW77" s="120"/>
      <c r="RWX77" s="120"/>
      <c r="RWY77" s="120"/>
      <c r="RWZ77" s="120"/>
      <c r="RXA77" s="120"/>
      <c r="RXB77" s="120"/>
      <c r="RXC77" s="120"/>
      <c r="RXD77" s="120"/>
      <c r="RXE77" s="120"/>
      <c r="RXF77" s="120"/>
      <c r="RXG77" s="120"/>
      <c r="RXH77" s="120"/>
      <c r="RXI77" s="120"/>
      <c r="RXJ77" s="120"/>
      <c r="RXK77" s="120"/>
      <c r="RXL77" s="120"/>
      <c r="RXM77" s="120"/>
      <c r="RXN77" s="120"/>
      <c r="RXO77" s="120"/>
      <c r="RXP77" s="120"/>
      <c r="RXQ77" s="120"/>
      <c r="RXR77" s="120"/>
      <c r="RXS77" s="120"/>
      <c r="RXT77" s="120"/>
      <c r="RXU77" s="120"/>
      <c r="RXV77" s="120"/>
      <c r="RXW77" s="120"/>
      <c r="RXX77" s="120"/>
      <c r="RXY77" s="120"/>
      <c r="RXZ77" s="120"/>
      <c r="RYA77" s="120"/>
      <c r="RYB77" s="120"/>
      <c r="RYC77" s="120"/>
      <c r="RYD77" s="120"/>
      <c r="RYE77" s="120"/>
      <c r="RYF77" s="120"/>
      <c r="RYG77" s="120"/>
      <c r="RYH77" s="120"/>
      <c r="RYI77" s="120"/>
      <c r="RYJ77" s="120"/>
      <c r="RYK77" s="120"/>
      <c r="RYL77" s="120"/>
      <c r="RYM77" s="120"/>
      <c r="RYN77" s="120"/>
      <c r="RYO77" s="120"/>
      <c r="RYP77" s="120"/>
      <c r="RYQ77" s="120"/>
      <c r="RYR77" s="120"/>
      <c r="RYS77" s="120"/>
      <c r="RYT77" s="120"/>
      <c r="RYU77" s="120"/>
      <c r="RYV77" s="120"/>
      <c r="RYW77" s="120"/>
      <c r="RYX77" s="120"/>
      <c r="RYY77" s="120"/>
      <c r="RYZ77" s="120"/>
      <c r="RZA77" s="120"/>
      <c r="RZB77" s="120"/>
      <c r="RZC77" s="120"/>
      <c r="RZD77" s="120"/>
      <c r="RZE77" s="120"/>
      <c r="RZF77" s="120"/>
      <c r="RZG77" s="120"/>
      <c r="RZH77" s="120"/>
      <c r="RZI77" s="120"/>
      <c r="RZJ77" s="120"/>
      <c r="RZK77" s="120"/>
      <c r="RZL77" s="120"/>
      <c r="RZM77" s="120"/>
      <c r="RZN77" s="120"/>
      <c r="RZO77" s="120"/>
      <c r="RZP77" s="120"/>
      <c r="RZQ77" s="120"/>
      <c r="RZR77" s="120"/>
      <c r="RZS77" s="120"/>
      <c r="RZT77" s="120"/>
      <c r="RZU77" s="120"/>
      <c r="RZV77" s="120"/>
      <c r="RZW77" s="120"/>
      <c r="RZX77" s="120"/>
      <c r="RZY77" s="120"/>
      <c r="RZZ77" s="120"/>
      <c r="SAA77" s="120"/>
      <c r="SAB77" s="120"/>
      <c r="SAC77" s="120"/>
      <c r="SAD77" s="120"/>
      <c r="SAE77" s="120"/>
      <c r="SAF77" s="120"/>
      <c r="SAG77" s="120"/>
      <c r="SAH77" s="120"/>
      <c r="SAI77" s="120"/>
      <c r="SAJ77" s="120"/>
      <c r="SAK77" s="120"/>
      <c r="SAL77" s="120"/>
      <c r="SAM77" s="120"/>
      <c r="SAN77" s="120"/>
      <c r="SAO77" s="120"/>
      <c r="SAP77" s="120"/>
      <c r="SAQ77" s="120"/>
      <c r="SAR77" s="120"/>
      <c r="SAS77" s="120"/>
      <c r="SAT77" s="120"/>
      <c r="SAU77" s="120"/>
      <c r="SAV77" s="120"/>
      <c r="SAW77" s="120"/>
      <c r="SAX77" s="120"/>
      <c r="SAY77" s="120"/>
      <c r="SAZ77" s="120"/>
      <c r="SBA77" s="120"/>
      <c r="SBB77" s="120"/>
      <c r="SBC77" s="120"/>
      <c r="SBD77" s="120"/>
      <c r="SBE77" s="120"/>
      <c r="SBF77" s="120"/>
      <c r="SBG77" s="120"/>
      <c r="SBH77" s="120"/>
      <c r="SBI77" s="120"/>
      <c r="SBJ77" s="120"/>
      <c r="SBK77" s="120"/>
      <c r="SBL77" s="120"/>
      <c r="SBM77" s="120"/>
      <c r="SBN77" s="120"/>
      <c r="SBO77" s="120"/>
      <c r="SBP77" s="120"/>
      <c r="SBQ77" s="120"/>
      <c r="SBR77" s="120"/>
      <c r="SBS77" s="120"/>
      <c r="SBT77" s="120"/>
      <c r="SBU77" s="120"/>
      <c r="SBV77" s="120"/>
      <c r="SBW77" s="120"/>
      <c r="SBX77" s="120"/>
      <c r="SBY77" s="120"/>
      <c r="SBZ77" s="120"/>
      <c r="SCA77" s="120"/>
      <c r="SCB77" s="120"/>
      <c r="SCC77" s="120"/>
      <c r="SCD77" s="120"/>
      <c r="SCE77" s="120"/>
      <c r="SCF77" s="120"/>
      <c r="SCG77" s="120"/>
      <c r="SCH77" s="120"/>
      <c r="SCI77" s="120"/>
      <c r="SCJ77" s="120"/>
      <c r="SCK77" s="120"/>
      <c r="SCL77" s="120"/>
      <c r="SCM77" s="120"/>
      <c r="SCN77" s="120"/>
      <c r="SCO77" s="120"/>
      <c r="SCP77" s="120"/>
      <c r="SCQ77" s="120"/>
      <c r="SCR77" s="120"/>
      <c r="SCS77" s="120"/>
      <c r="SCT77" s="120"/>
      <c r="SCU77" s="120"/>
      <c r="SCV77" s="120"/>
      <c r="SCW77" s="120"/>
      <c r="SCX77" s="120"/>
      <c r="SCY77" s="120"/>
      <c r="SCZ77" s="120"/>
      <c r="SDA77" s="120"/>
      <c r="SDB77" s="120"/>
      <c r="SDC77" s="120"/>
      <c r="SDD77" s="120"/>
      <c r="SDE77" s="120"/>
      <c r="SDF77" s="120"/>
      <c r="SDG77" s="120"/>
      <c r="SDH77" s="120"/>
      <c r="SDI77" s="120"/>
      <c r="SDJ77" s="120"/>
      <c r="SDK77" s="120"/>
      <c r="SDL77" s="120"/>
      <c r="SDM77" s="120"/>
      <c r="SDN77" s="120"/>
      <c r="SDO77" s="120"/>
      <c r="SDP77" s="120"/>
      <c r="SDQ77" s="120"/>
      <c r="SDR77" s="120"/>
      <c r="SDS77" s="120"/>
      <c r="SDT77" s="120"/>
      <c r="SDU77" s="120"/>
      <c r="SDV77" s="120"/>
      <c r="SDW77" s="120"/>
      <c r="SDX77" s="120"/>
      <c r="SDY77" s="120"/>
      <c r="SDZ77" s="120"/>
      <c r="SEA77" s="120"/>
      <c r="SEB77" s="120"/>
      <c r="SEC77" s="120"/>
      <c r="SED77" s="120"/>
      <c r="SEE77" s="120"/>
      <c r="SEF77" s="120"/>
      <c r="SEG77" s="120"/>
      <c r="SEH77" s="120"/>
      <c r="SEI77" s="120"/>
      <c r="SEJ77" s="120"/>
      <c r="SEK77" s="120"/>
      <c r="SEL77" s="120"/>
      <c r="SEM77" s="120"/>
      <c r="SEN77" s="120"/>
      <c r="SEO77" s="120"/>
      <c r="SEP77" s="120"/>
      <c r="SEQ77" s="120"/>
      <c r="SER77" s="120"/>
      <c r="SES77" s="120"/>
      <c r="SET77" s="120"/>
      <c r="SEU77" s="120"/>
      <c r="SEV77" s="120"/>
      <c r="SEW77" s="120"/>
      <c r="SEX77" s="120"/>
      <c r="SEY77" s="120"/>
      <c r="SEZ77" s="120"/>
      <c r="SFA77" s="120"/>
      <c r="SFB77" s="120"/>
      <c r="SFC77" s="120"/>
      <c r="SFD77" s="120"/>
      <c r="SFE77" s="120"/>
      <c r="SFF77" s="120"/>
      <c r="SFG77" s="120"/>
      <c r="SFH77" s="120"/>
      <c r="SFI77" s="120"/>
      <c r="SFJ77" s="120"/>
      <c r="SFK77" s="120"/>
      <c r="SFL77" s="120"/>
      <c r="SFM77" s="120"/>
      <c r="SFN77" s="120"/>
      <c r="SFO77" s="120"/>
      <c r="SFP77" s="120"/>
      <c r="SFQ77" s="120"/>
      <c r="SFR77" s="120"/>
      <c r="SFS77" s="120"/>
      <c r="SFT77" s="120"/>
      <c r="SFU77" s="120"/>
      <c r="SFV77" s="120"/>
      <c r="SFW77" s="120"/>
      <c r="SFX77" s="120"/>
      <c r="SFY77" s="120"/>
      <c r="SFZ77" s="120"/>
      <c r="SGA77" s="120"/>
      <c r="SGB77" s="120"/>
      <c r="SGC77" s="120"/>
      <c r="SGD77" s="120"/>
      <c r="SGE77" s="120"/>
      <c r="SGF77" s="120"/>
      <c r="SGG77" s="120"/>
      <c r="SGH77" s="120"/>
      <c r="SGI77" s="120"/>
      <c r="SGJ77" s="120"/>
      <c r="SGK77" s="120"/>
      <c r="SGL77" s="120"/>
      <c r="SGM77" s="120"/>
      <c r="SGN77" s="120"/>
      <c r="SGO77" s="120"/>
      <c r="SGP77" s="120"/>
      <c r="SGQ77" s="120"/>
      <c r="SGR77" s="120"/>
      <c r="SGS77" s="120"/>
      <c r="SGT77" s="120"/>
      <c r="SGU77" s="120"/>
      <c r="SGV77" s="120"/>
      <c r="SGW77" s="120"/>
      <c r="SGX77" s="120"/>
      <c r="SGY77" s="120"/>
      <c r="SGZ77" s="120"/>
      <c r="SHA77" s="120"/>
      <c r="SHB77" s="120"/>
      <c r="SHC77" s="120"/>
      <c r="SHD77" s="120"/>
      <c r="SHE77" s="120"/>
      <c r="SHF77" s="120"/>
      <c r="SHG77" s="120"/>
      <c r="SHH77" s="120"/>
      <c r="SHI77" s="120"/>
      <c r="SHJ77" s="120"/>
      <c r="SHK77" s="120"/>
      <c r="SHL77" s="120"/>
      <c r="SHM77" s="120"/>
      <c r="SHN77" s="120"/>
      <c r="SHO77" s="120"/>
      <c r="SHP77" s="120"/>
      <c r="SHQ77" s="120"/>
      <c r="SHR77" s="120"/>
      <c r="SHS77" s="120"/>
      <c r="SHT77" s="120"/>
      <c r="SHU77" s="120"/>
      <c r="SHV77" s="120"/>
      <c r="SHW77" s="120"/>
      <c r="SHX77" s="120"/>
      <c r="SHY77" s="120"/>
      <c r="SHZ77" s="120"/>
      <c r="SIA77" s="120"/>
      <c r="SIB77" s="120"/>
      <c r="SIC77" s="120"/>
      <c r="SID77" s="120"/>
      <c r="SIE77" s="120"/>
      <c r="SIF77" s="120"/>
      <c r="SIG77" s="120"/>
      <c r="SIH77" s="120"/>
      <c r="SII77" s="120"/>
      <c r="SIJ77" s="120"/>
      <c r="SIK77" s="120"/>
      <c r="SIL77" s="120"/>
      <c r="SIM77" s="120"/>
      <c r="SIN77" s="120"/>
      <c r="SIO77" s="120"/>
      <c r="SIP77" s="120"/>
      <c r="SIQ77" s="120"/>
      <c r="SIR77" s="120"/>
      <c r="SIS77" s="120"/>
      <c r="SIT77" s="120"/>
      <c r="SIU77" s="120"/>
      <c r="SIV77" s="120"/>
      <c r="SIW77" s="120"/>
      <c r="SIX77" s="120"/>
      <c r="SIY77" s="120"/>
      <c r="SIZ77" s="120"/>
      <c r="SJA77" s="120"/>
      <c r="SJB77" s="120"/>
      <c r="SJC77" s="120"/>
      <c r="SJD77" s="120"/>
      <c r="SJE77" s="120"/>
      <c r="SJF77" s="120"/>
      <c r="SJG77" s="120"/>
      <c r="SJH77" s="120"/>
      <c r="SJI77" s="120"/>
      <c r="SJJ77" s="120"/>
      <c r="SJK77" s="120"/>
      <c r="SJL77" s="120"/>
      <c r="SJM77" s="120"/>
      <c r="SJN77" s="120"/>
      <c r="SJO77" s="120"/>
      <c r="SJP77" s="120"/>
      <c r="SJQ77" s="120"/>
      <c r="SJR77" s="120"/>
      <c r="SJS77" s="120"/>
      <c r="SJT77" s="120"/>
      <c r="SJU77" s="120"/>
      <c r="SJV77" s="120"/>
      <c r="SJW77" s="120"/>
      <c r="SJX77" s="120"/>
      <c r="SJY77" s="120"/>
      <c r="SJZ77" s="120"/>
      <c r="SKA77" s="120"/>
      <c r="SKB77" s="120"/>
      <c r="SKC77" s="120"/>
      <c r="SKD77" s="120"/>
      <c r="SKE77" s="120"/>
      <c r="SKF77" s="120"/>
      <c r="SKG77" s="120"/>
      <c r="SKH77" s="120"/>
      <c r="SKI77" s="120"/>
      <c r="SKJ77" s="120"/>
      <c r="SKK77" s="120"/>
      <c r="SKL77" s="120"/>
      <c r="SKM77" s="120"/>
      <c r="SKN77" s="120"/>
      <c r="SKO77" s="120"/>
      <c r="SKP77" s="120"/>
      <c r="SKQ77" s="120"/>
      <c r="SKR77" s="120"/>
      <c r="SKS77" s="120"/>
      <c r="SKT77" s="120"/>
      <c r="SKU77" s="120"/>
      <c r="SKV77" s="120"/>
      <c r="SKW77" s="120"/>
      <c r="SKX77" s="120"/>
      <c r="SKY77" s="120"/>
      <c r="SKZ77" s="120"/>
      <c r="SLA77" s="120"/>
      <c r="SLB77" s="120"/>
      <c r="SLC77" s="120"/>
      <c r="SLD77" s="120"/>
      <c r="SLE77" s="120"/>
      <c r="SLF77" s="120"/>
      <c r="SLG77" s="120"/>
      <c r="SLH77" s="120"/>
      <c r="SLI77" s="120"/>
      <c r="SLJ77" s="120"/>
      <c r="SLK77" s="120"/>
      <c r="SLL77" s="120"/>
      <c r="SLM77" s="120"/>
      <c r="SLN77" s="120"/>
      <c r="SLO77" s="120"/>
      <c r="SLP77" s="120"/>
      <c r="SLQ77" s="120"/>
      <c r="SLR77" s="120"/>
      <c r="SLS77" s="120"/>
      <c r="SLT77" s="120"/>
      <c r="SLU77" s="120"/>
      <c r="SLV77" s="120"/>
      <c r="SLW77" s="120"/>
      <c r="SLX77" s="120"/>
      <c r="SLY77" s="120"/>
      <c r="SLZ77" s="120"/>
      <c r="SMA77" s="120"/>
      <c r="SMB77" s="120"/>
      <c r="SMC77" s="120"/>
      <c r="SMD77" s="120"/>
      <c r="SME77" s="120"/>
      <c r="SMF77" s="120"/>
      <c r="SMG77" s="120"/>
      <c r="SMH77" s="120"/>
      <c r="SMI77" s="120"/>
      <c r="SMJ77" s="120"/>
      <c r="SMK77" s="120"/>
      <c r="SML77" s="120"/>
      <c r="SMM77" s="120"/>
      <c r="SMN77" s="120"/>
      <c r="SMO77" s="120"/>
      <c r="SMP77" s="120"/>
      <c r="SMQ77" s="120"/>
      <c r="SMR77" s="120"/>
      <c r="SMS77" s="120"/>
      <c r="SMT77" s="120"/>
      <c r="SMU77" s="120"/>
      <c r="SMV77" s="120"/>
      <c r="SMW77" s="120"/>
      <c r="SMX77" s="120"/>
      <c r="SMY77" s="120"/>
      <c r="SMZ77" s="120"/>
      <c r="SNA77" s="120"/>
      <c r="SNB77" s="120"/>
      <c r="SNC77" s="120"/>
      <c r="SND77" s="120"/>
      <c r="SNE77" s="120"/>
      <c r="SNF77" s="120"/>
      <c r="SNG77" s="120"/>
      <c r="SNH77" s="120"/>
      <c r="SNI77" s="120"/>
      <c r="SNJ77" s="120"/>
      <c r="SNK77" s="120"/>
      <c r="SNL77" s="120"/>
      <c r="SNM77" s="120"/>
      <c r="SNN77" s="120"/>
      <c r="SNO77" s="120"/>
      <c r="SNP77" s="120"/>
      <c r="SNQ77" s="120"/>
      <c r="SNR77" s="120"/>
      <c r="SNS77" s="120"/>
      <c r="SNT77" s="120"/>
      <c r="SNU77" s="120"/>
      <c r="SNV77" s="120"/>
      <c r="SNW77" s="120"/>
      <c r="SNX77" s="120"/>
      <c r="SNY77" s="120"/>
      <c r="SNZ77" s="120"/>
      <c r="SOA77" s="120"/>
      <c r="SOB77" s="120"/>
      <c r="SOC77" s="120"/>
      <c r="SOD77" s="120"/>
      <c r="SOE77" s="120"/>
      <c r="SOF77" s="120"/>
      <c r="SOG77" s="120"/>
      <c r="SOH77" s="120"/>
      <c r="SOI77" s="120"/>
      <c r="SOJ77" s="120"/>
      <c r="SOK77" s="120"/>
      <c r="SOL77" s="120"/>
      <c r="SOM77" s="120"/>
      <c r="SON77" s="120"/>
      <c r="SOO77" s="120"/>
      <c r="SOP77" s="120"/>
      <c r="SOQ77" s="120"/>
      <c r="SOR77" s="120"/>
      <c r="SOS77" s="120"/>
      <c r="SOT77" s="120"/>
      <c r="SOU77" s="120"/>
      <c r="SOV77" s="120"/>
      <c r="SOW77" s="120"/>
      <c r="SOX77" s="120"/>
      <c r="SOY77" s="120"/>
      <c r="SOZ77" s="120"/>
      <c r="SPA77" s="120"/>
      <c r="SPB77" s="120"/>
      <c r="SPC77" s="120"/>
      <c r="SPD77" s="120"/>
      <c r="SPE77" s="120"/>
      <c r="SPF77" s="120"/>
      <c r="SPG77" s="120"/>
      <c r="SPH77" s="120"/>
      <c r="SPI77" s="120"/>
      <c r="SPJ77" s="120"/>
      <c r="SPK77" s="120"/>
      <c r="SPL77" s="120"/>
      <c r="SPM77" s="120"/>
      <c r="SPN77" s="120"/>
      <c r="SPO77" s="120"/>
      <c r="SPP77" s="120"/>
      <c r="SPQ77" s="120"/>
      <c r="SPR77" s="120"/>
      <c r="SPS77" s="120"/>
      <c r="SPT77" s="120"/>
      <c r="SPU77" s="120"/>
      <c r="SPV77" s="120"/>
      <c r="SPW77" s="120"/>
      <c r="SPX77" s="120"/>
      <c r="SPY77" s="120"/>
      <c r="SPZ77" s="120"/>
      <c r="SQA77" s="120"/>
      <c r="SQB77" s="120"/>
      <c r="SQC77" s="120"/>
      <c r="SQD77" s="120"/>
      <c r="SQE77" s="120"/>
      <c r="SQF77" s="120"/>
      <c r="SQG77" s="120"/>
      <c r="SQH77" s="120"/>
      <c r="SQI77" s="120"/>
      <c r="SQJ77" s="120"/>
      <c r="SQK77" s="120"/>
      <c r="SQL77" s="120"/>
      <c r="SQM77" s="120"/>
      <c r="SQN77" s="120"/>
      <c r="SQO77" s="120"/>
      <c r="SQP77" s="120"/>
      <c r="SQQ77" s="120"/>
      <c r="SQR77" s="120"/>
      <c r="SQS77" s="120"/>
      <c r="SQT77" s="120"/>
      <c r="SQU77" s="120"/>
      <c r="SQV77" s="120"/>
      <c r="SQW77" s="120"/>
      <c r="SQX77" s="120"/>
      <c r="SQY77" s="120"/>
      <c r="SQZ77" s="120"/>
      <c r="SRA77" s="120"/>
      <c r="SRB77" s="120"/>
      <c r="SRC77" s="120"/>
      <c r="SRD77" s="120"/>
      <c r="SRE77" s="120"/>
      <c r="SRF77" s="120"/>
      <c r="SRG77" s="120"/>
      <c r="SRH77" s="120"/>
      <c r="SRI77" s="120"/>
      <c r="SRJ77" s="120"/>
      <c r="SRK77" s="120"/>
      <c r="SRL77" s="120"/>
      <c r="SRM77" s="120"/>
      <c r="SRN77" s="120"/>
      <c r="SRO77" s="120"/>
      <c r="SRP77" s="120"/>
      <c r="SRQ77" s="120"/>
      <c r="SRR77" s="120"/>
      <c r="SRS77" s="120"/>
      <c r="SRT77" s="120"/>
      <c r="SRU77" s="120"/>
      <c r="SRV77" s="120"/>
      <c r="SRW77" s="120"/>
      <c r="SRX77" s="120"/>
      <c r="SRY77" s="120"/>
      <c r="SRZ77" s="120"/>
      <c r="SSA77" s="120"/>
      <c r="SSB77" s="120"/>
      <c r="SSC77" s="120"/>
      <c r="SSD77" s="120"/>
      <c r="SSE77" s="120"/>
      <c r="SSF77" s="120"/>
      <c r="SSG77" s="120"/>
      <c r="SSH77" s="120"/>
      <c r="SSI77" s="120"/>
      <c r="SSJ77" s="120"/>
      <c r="SSK77" s="120"/>
      <c r="SSL77" s="120"/>
      <c r="SSM77" s="120"/>
      <c r="SSN77" s="120"/>
      <c r="SSO77" s="120"/>
      <c r="SSP77" s="120"/>
      <c r="SSQ77" s="120"/>
      <c r="SSR77" s="120"/>
      <c r="SSS77" s="120"/>
      <c r="SST77" s="120"/>
      <c r="SSU77" s="120"/>
      <c r="SSV77" s="120"/>
      <c r="SSW77" s="120"/>
      <c r="SSX77" s="120"/>
      <c r="SSY77" s="120"/>
      <c r="SSZ77" s="120"/>
      <c r="STA77" s="120"/>
      <c r="STB77" s="120"/>
      <c r="STC77" s="120"/>
      <c r="STD77" s="120"/>
      <c r="STE77" s="120"/>
      <c r="STF77" s="120"/>
      <c r="STG77" s="120"/>
      <c r="STH77" s="120"/>
      <c r="STI77" s="120"/>
      <c r="STJ77" s="120"/>
      <c r="STK77" s="120"/>
      <c r="STL77" s="120"/>
      <c r="STM77" s="120"/>
      <c r="STN77" s="120"/>
      <c r="STO77" s="120"/>
      <c r="STP77" s="120"/>
      <c r="STQ77" s="120"/>
      <c r="STR77" s="120"/>
      <c r="STS77" s="120"/>
      <c r="STT77" s="120"/>
      <c r="STU77" s="120"/>
      <c r="STV77" s="120"/>
      <c r="STW77" s="120"/>
      <c r="STX77" s="120"/>
      <c r="STY77" s="120"/>
      <c r="STZ77" s="120"/>
      <c r="SUA77" s="120"/>
      <c r="SUB77" s="120"/>
      <c r="SUC77" s="120"/>
      <c r="SUD77" s="120"/>
      <c r="SUE77" s="120"/>
      <c r="SUF77" s="120"/>
      <c r="SUG77" s="120"/>
      <c r="SUH77" s="120"/>
      <c r="SUI77" s="120"/>
      <c r="SUJ77" s="120"/>
      <c r="SUK77" s="120"/>
      <c r="SUL77" s="120"/>
      <c r="SUM77" s="120"/>
      <c r="SUN77" s="120"/>
      <c r="SUO77" s="120"/>
      <c r="SUP77" s="120"/>
      <c r="SUQ77" s="120"/>
      <c r="SUR77" s="120"/>
      <c r="SUS77" s="120"/>
      <c r="SUT77" s="120"/>
      <c r="SUU77" s="120"/>
      <c r="SUV77" s="120"/>
      <c r="SUW77" s="120"/>
      <c r="SUX77" s="120"/>
      <c r="SUY77" s="120"/>
      <c r="SUZ77" s="120"/>
      <c r="SVA77" s="120"/>
      <c r="SVB77" s="120"/>
      <c r="SVC77" s="120"/>
      <c r="SVD77" s="120"/>
      <c r="SVE77" s="120"/>
      <c r="SVF77" s="120"/>
      <c r="SVG77" s="120"/>
      <c r="SVH77" s="120"/>
      <c r="SVI77" s="120"/>
      <c r="SVJ77" s="120"/>
      <c r="SVK77" s="120"/>
      <c r="SVL77" s="120"/>
      <c r="SVM77" s="120"/>
      <c r="SVN77" s="120"/>
      <c r="SVO77" s="120"/>
      <c r="SVP77" s="120"/>
      <c r="SVQ77" s="120"/>
      <c r="SVR77" s="120"/>
      <c r="SVS77" s="120"/>
      <c r="SVT77" s="120"/>
      <c r="SVU77" s="120"/>
      <c r="SVV77" s="120"/>
      <c r="SVW77" s="120"/>
      <c r="SVX77" s="120"/>
      <c r="SVY77" s="120"/>
      <c r="SVZ77" s="120"/>
      <c r="SWA77" s="120"/>
      <c r="SWB77" s="120"/>
      <c r="SWC77" s="120"/>
      <c r="SWD77" s="120"/>
      <c r="SWE77" s="120"/>
      <c r="SWF77" s="120"/>
      <c r="SWG77" s="120"/>
      <c r="SWH77" s="120"/>
      <c r="SWI77" s="120"/>
      <c r="SWJ77" s="120"/>
      <c r="SWK77" s="120"/>
      <c r="SWL77" s="120"/>
      <c r="SWM77" s="120"/>
      <c r="SWN77" s="120"/>
      <c r="SWO77" s="120"/>
      <c r="SWP77" s="120"/>
      <c r="SWQ77" s="120"/>
      <c r="SWR77" s="120"/>
      <c r="SWS77" s="120"/>
      <c r="SWT77" s="120"/>
      <c r="SWU77" s="120"/>
      <c r="SWV77" s="120"/>
      <c r="SWW77" s="120"/>
      <c r="SWX77" s="120"/>
      <c r="SWY77" s="120"/>
      <c r="SWZ77" s="120"/>
      <c r="SXA77" s="120"/>
      <c r="SXB77" s="120"/>
      <c r="SXC77" s="120"/>
      <c r="SXD77" s="120"/>
      <c r="SXE77" s="120"/>
      <c r="SXF77" s="120"/>
      <c r="SXG77" s="120"/>
      <c r="SXH77" s="120"/>
      <c r="SXI77" s="120"/>
      <c r="SXJ77" s="120"/>
      <c r="SXK77" s="120"/>
      <c r="SXL77" s="120"/>
      <c r="SXM77" s="120"/>
      <c r="SXN77" s="120"/>
      <c r="SXO77" s="120"/>
      <c r="SXP77" s="120"/>
      <c r="SXQ77" s="120"/>
      <c r="SXR77" s="120"/>
      <c r="SXS77" s="120"/>
      <c r="SXT77" s="120"/>
      <c r="SXU77" s="120"/>
      <c r="SXV77" s="120"/>
      <c r="SXW77" s="120"/>
      <c r="SXX77" s="120"/>
      <c r="SXY77" s="120"/>
      <c r="SXZ77" s="120"/>
      <c r="SYA77" s="120"/>
      <c r="SYB77" s="120"/>
      <c r="SYC77" s="120"/>
      <c r="SYD77" s="120"/>
      <c r="SYE77" s="120"/>
      <c r="SYF77" s="120"/>
      <c r="SYG77" s="120"/>
      <c r="SYH77" s="120"/>
      <c r="SYI77" s="120"/>
      <c r="SYJ77" s="120"/>
      <c r="SYK77" s="120"/>
      <c r="SYL77" s="120"/>
      <c r="SYM77" s="120"/>
      <c r="SYN77" s="120"/>
      <c r="SYO77" s="120"/>
      <c r="SYP77" s="120"/>
      <c r="SYQ77" s="120"/>
      <c r="SYR77" s="120"/>
      <c r="SYS77" s="120"/>
      <c r="SYT77" s="120"/>
      <c r="SYU77" s="120"/>
      <c r="SYV77" s="120"/>
      <c r="SYW77" s="120"/>
      <c r="SYX77" s="120"/>
      <c r="SYY77" s="120"/>
      <c r="SYZ77" s="120"/>
      <c r="SZA77" s="120"/>
      <c r="SZB77" s="120"/>
      <c r="SZC77" s="120"/>
      <c r="SZD77" s="120"/>
      <c r="SZE77" s="120"/>
      <c r="SZF77" s="120"/>
      <c r="SZG77" s="120"/>
      <c r="SZH77" s="120"/>
      <c r="SZI77" s="120"/>
      <c r="SZJ77" s="120"/>
      <c r="SZK77" s="120"/>
      <c r="SZL77" s="120"/>
      <c r="SZM77" s="120"/>
      <c r="SZN77" s="120"/>
      <c r="SZO77" s="120"/>
      <c r="SZP77" s="120"/>
      <c r="SZQ77" s="120"/>
      <c r="SZR77" s="120"/>
      <c r="SZS77" s="120"/>
      <c r="SZT77" s="120"/>
      <c r="SZU77" s="120"/>
      <c r="SZV77" s="120"/>
      <c r="SZW77" s="120"/>
      <c r="SZX77" s="120"/>
      <c r="SZY77" s="120"/>
      <c r="SZZ77" s="120"/>
      <c r="TAA77" s="120"/>
      <c r="TAB77" s="120"/>
      <c r="TAC77" s="120"/>
      <c r="TAD77" s="120"/>
      <c r="TAE77" s="120"/>
      <c r="TAF77" s="120"/>
      <c r="TAG77" s="120"/>
      <c r="TAH77" s="120"/>
      <c r="TAI77" s="120"/>
      <c r="TAJ77" s="120"/>
      <c r="TAK77" s="120"/>
      <c r="TAL77" s="120"/>
      <c r="TAM77" s="120"/>
      <c r="TAN77" s="120"/>
      <c r="TAO77" s="120"/>
      <c r="TAP77" s="120"/>
      <c r="TAQ77" s="120"/>
      <c r="TAR77" s="120"/>
      <c r="TAS77" s="120"/>
      <c r="TAT77" s="120"/>
      <c r="TAU77" s="120"/>
      <c r="TAV77" s="120"/>
      <c r="TAW77" s="120"/>
      <c r="TAX77" s="120"/>
      <c r="TAY77" s="120"/>
      <c r="TAZ77" s="120"/>
      <c r="TBA77" s="120"/>
      <c r="TBB77" s="120"/>
      <c r="TBC77" s="120"/>
      <c r="TBD77" s="120"/>
      <c r="TBE77" s="120"/>
      <c r="TBF77" s="120"/>
      <c r="TBG77" s="120"/>
      <c r="TBH77" s="120"/>
      <c r="TBI77" s="120"/>
      <c r="TBJ77" s="120"/>
      <c r="TBK77" s="120"/>
      <c r="TBL77" s="120"/>
      <c r="TBM77" s="120"/>
      <c r="TBN77" s="120"/>
      <c r="TBO77" s="120"/>
      <c r="TBP77" s="120"/>
      <c r="TBQ77" s="120"/>
      <c r="TBR77" s="120"/>
      <c r="TBS77" s="120"/>
      <c r="TBT77" s="120"/>
      <c r="TBU77" s="120"/>
      <c r="TBV77" s="120"/>
      <c r="TBW77" s="120"/>
      <c r="TBX77" s="120"/>
      <c r="TBY77" s="120"/>
      <c r="TBZ77" s="120"/>
      <c r="TCA77" s="120"/>
      <c r="TCB77" s="120"/>
      <c r="TCC77" s="120"/>
      <c r="TCD77" s="120"/>
      <c r="TCE77" s="120"/>
      <c r="TCF77" s="120"/>
      <c r="TCG77" s="120"/>
      <c r="TCH77" s="120"/>
      <c r="TCI77" s="120"/>
      <c r="TCJ77" s="120"/>
      <c r="TCK77" s="120"/>
      <c r="TCL77" s="120"/>
      <c r="TCM77" s="120"/>
      <c r="TCN77" s="120"/>
      <c r="TCO77" s="120"/>
      <c r="TCP77" s="120"/>
      <c r="TCQ77" s="120"/>
      <c r="TCR77" s="120"/>
      <c r="TCS77" s="120"/>
      <c r="TCT77" s="120"/>
      <c r="TCU77" s="120"/>
      <c r="TCV77" s="120"/>
      <c r="TCW77" s="120"/>
      <c r="TCX77" s="120"/>
      <c r="TCY77" s="120"/>
      <c r="TCZ77" s="120"/>
      <c r="TDA77" s="120"/>
      <c r="TDB77" s="120"/>
      <c r="TDC77" s="120"/>
      <c r="TDD77" s="120"/>
      <c r="TDE77" s="120"/>
      <c r="TDF77" s="120"/>
      <c r="TDG77" s="120"/>
      <c r="TDH77" s="120"/>
      <c r="TDI77" s="120"/>
      <c r="TDJ77" s="120"/>
      <c r="TDK77" s="120"/>
      <c r="TDL77" s="120"/>
      <c r="TDM77" s="120"/>
      <c r="TDN77" s="120"/>
      <c r="TDO77" s="120"/>
      <c r="TDP77" s="120"/>
      <c r="TDQ77" s="120"/>
      <c r="TDR77" s="120"/>
      <c r="TDS77" s="120"/>
      <c r="TDT77" s="120"/>
      <c r="TDU77" s="120"/>
      <c r="TDV77" s="120"/>
      <c r="TDW77" s="120"/>
      <c r="TDX77" s="120"/>
      <c r="TDY77" s="120"/>
      <c r="TDZ77" s="120"/>
      <c r="TEA77" s="120"/>
      <c r="TEB77" s="120"/>
      <c r="TEC77" s="120"/>
      <c r="TED77" s="120"/>
      <c r="TEE77" s="120"/>
      <c r="TEF77" s="120"/>
      <c r="TEG77" s="120"/>
      <c r="TEH77" s="120"/>
      <c r="TEI77" s="120"/>
      <c r="TEJ77" s="120"/>
      <c r="TEK77" s="120"/>
      <c r="TEL77" s="120"/>
      <c r="TEM77" s="120"/>
      <c r="TEN77" s="120"/>
      <c r="TEO77" s="120"/>
      <c r="TEP77" s="120"/>
      <c r="TEQ77" s="120"/>
      <c r="TER77" s="120"/>
      <c r="TES77" s="120"/>
      <c r="TET77" s="120"/>
      <c r="TEU77" s="120"/>
      <c r="TEV77" s="120"/>
      <c r="TEW77" s="120"/>
      <c r="TEX77" s="120"/>
      <c r="TEY77" s="120"/>
      <c r="TEZ77" s="120"/>
      <c r="TFA77" s="120"/>
      <c r="TFB77" s="120"/>
      <c r="TFC77" s="120"/>
      <c r="TFD77" s="120"/>
      <c r="TFE77" s="120"/>
      <c r="TFF77" s="120"/>
      <c r="TFG77" s="120"/>
      <c r="TFH77" s="120"/>
      <c r="TFI77" s="120"/>
      <c r="TFJ77" s="120"/>
      <c r="TFK77" s="120"/>
      <c r="TFL77" s="120"/>
      <c r="TFM77" s="120"/>
      <c r="TFN77" s="120"/>
      <c r="TFO77" s="120"/>
      <c r="TFP77" s="120"/>
      <c r="TFQ77" s="120"/>
      <c r="TFR77" s="120"/>
      <c r="TFS77" s="120"/>
      <c r="TFT77" s="120"/>
      <c r="TFU77" s="120"/>
      <c r="TFV77" s="120"/>
      <c r="TFW77" s="120"/>
      <c r="TFX77" s="120"/>
      <c r="TFY77" s="120"/>
      <c r="TFZ77" s="120"/>
      <c r="TGA77" s="120"/>
      <c r="TGB77" s="120"/>
      <c r="TGC77" s="120"/>
      <c r="TGD77" s="120"/>
      <c r="TGE77" s="120"/>
      <c r="TGF77" s="120"/>
      <c r="TGG77" s="120"/>
      <c r="TGH77" s="120"/>
      <c r="TGI77" s="120"/>
      <c r="TGJ77" s="120"/>
      <c r="TGK77" s="120"/>
      <c r="TGL77" s="120"/>
      <c r="TGM77" s="120"/>
      <c r="TGN77" s="120"/>
      <c r="TGO77" s="120"/>
      <c r="TGP77" s="120"/>
      <c r="TGQ77" s="120"/>
      <c r="TGR77" s="120"/>
      <c r="TGS77" s="120"/>
      <c r="TGT77" s="120"/>
      <c r="TGU77" s="120"/>
      <c r="TGV77" s="120"/>
      <c r="TGW77" s="120"/>
      <c r="TGX77" s="120"/>
      <c r="TGY77" s="120"/>
      <c r="TGZ77" s="120"/>
      <c r="THA77" s="120"/>
      <c r="THB77" s="120"/>
      <c r="THC77" s="120"/>
      <c r="THD77" s="120"/>
      <c r="THE77" s="120"/>
      <c r="THF77" s="120"/>
      <c r="THG77" s="120"/>
      <c r="THH77" s="120"/>
      <c r="THI77" s="120"/>
      <c r="THJ77" s="120"/>
      <c r="THK77" s="120"/>
      <c r="THL77" s="120"/>
      <c r="THM77" s="120"/>
      <c r="THN77" s="120"/>
      <c r="THO77" s="120"/>
      <c r="THP77" s="120"/>
      <c r="THQ77" s="120"/>
      <c r="THR77" s="120"/>
      <c r="THS77" s="120"/>
      <c r="THT77" s="120"/>
      <c r="THU77" s="120"/>
      <c r="THV77" s="120"/>
      <c r="THW77" s="120"/>
      <c r="THX77" s="120"/>
      <c r="THY77" s="120"/>
      <c r="THZ77" s="120"/>
      <c r="TIA77" s="120"/>
      <c r="TIB77" s="120"/>
      <c r="TIC77" s="120"/>
      <c r="TID77" s="120"/>
      <c r="TIE77" s="120"/>
      <c r="TIF77" s="120"/>
      <c r="TIG77" s="120"/>
      <c r="TIH77" s="120"/>
      <c r="TII77" s="120"/>
      <c r="TIJ77" s="120"/>
      <c r="TIK77" s="120"/>
      <c r="TIL77" s="120"/>
      <c r="TIM77" s="120"/>
      <c r="TIN77" s="120"/>
      <c r="TIO77" s="120"/>
      <c r="TIP77" s="120"/>
      <c r="TIQ77" s="120"/>
      <c r="TIR77" s="120"/>
      <c r="TIS77" s="120"/>
      <c r="TIT77" s="120"/>
      <c r="TIU77" s="120"/>
      <c r="TIV77" s="120"/>
      <c r="TIW77" s="120"/>
      <c r="TIX77" s="120"/>
      <c r="TIY77" s="120"/>
      <c r="TIZ77" s="120"/>
      <c r="TJA77" s="120"/>
      <c r="TJB77" s="120"/>
      <c r="TJC77" s="120"/>
      <c r="TJD77" s="120"/>
      <c r="TJE77" s="120"/>
      <c r="TJF77" s="120"/>
      <c r="TJG77" s="120"/>
      <c r="TJH77" s="120"/>
      <c r="TJI77" s="120"/>
      <c r="TJJ77" s="120"/>
      <c r="TJK77" s="120"/>
      <c r="TJL77" s="120"/>
      <c r="TJM77" s="120"/>
      <c r="TJN77" s="120"/>
      <c r="TJO77" s="120"/>
      <c r="TJP77" s="120"/>
      <c r="TJQ77" s="120"/>
      <c r="TJR77" s="120"/>
      <c r="TJS77" s="120"/>
      <c r="TJT77" s="120"/>
      <c r="TJU77" s="120"/>
      <c r="TJV77" s="120"/>
      <c r="TJW77" s="120"/>
      <c r="TJX77" s="120"/>
      <c r="TJY77" s="120"/>
      <c r="TJZ77" s="120"/>
      <c r="TKA77" s="120"/>
      <c r="TKB77" s="120"/>
      <c r="TKC77" s="120"/>
      <c r="TKD77" s="120"/>
      <c r="TKE77" s="120"/>
      <c r="TKF77" s="120"/>
      <c r="TKG77" s="120"/>
      <c r="TKH77" s="120"/>
      <c r="TKI77" s="120"/>
      <c r="TKJ77" s="120"/>
      <c r="TKK77" s="120"/>
      <c r="TKL77" s="120"/>
      <c r="TKM77" s="120"/>
      <c r="TKN77" s="120"/>
      <c r="TKO77" s="120"/>
      <c r="TKP77" s="120"/>
      <c r="TKQ77" s="120"/>
      <c r="TKR77" s="120"/>
      <c r="TKS77" s="120"/>
      <c r="TKT77" s="120"/>
      <c r="TKU77" s="120"/>
      <c r="TKV77" s="120"/>
      <c r="TKW77" s="120"/>
      <c r="TKX77" s="120"/>
      <c r="TKY77" s="120"/>
      <c r="TKZ77" s="120"/>
      <c r="TLA77" s="120"/>
      <c r="TLB77" s="120"/>
      <c r="TLC77" s="120"/>
      <c r="TLD77" s="120"/>
      <c r="TLE77" s="120"/>
      <c r="TLF77" s="120"/>
      <c r="TLG77" s="120"/>
      <c r="TLH77" s="120"/>
      <c r="TLI77" s="120"/>
      <c r="TLJ77" s="120"/>
      <c r="TLK77" s="120"/>
      <c r="TLL77" s="120"/>
      <c r="TLM77" s="120"/>
      <c r="TLN77" s="120"/>
      <c r="TLO77" s="120"/>
      <c r="TLP77" s="120"/>
      <c r="TLQ77" s="120"/>
      <c r="TLR77" s="120"/>
      <c r="TLS77" s="120"/>
      <c r="TLT77" s="120"/>
      <c r="TLU77" s="120"/>
      <c r="TLV77" s="120"/>
      <c r="TLW77" s="120"/>
      <c r="TLX77" s="120"/>
      <c r="TLY77" s="120"/>
      <c r="TLZ77" s="120"/>
      <c r="TMA77" s="120"/>
      <c r="TMB77" s="120"/>
      <c r="TMC77" s="120"/>
      <c r="TMD77" s="120"/>
      <c r="TME77" s="120"/>
      <c r="TMF77" s="120"/>
      <c r="TMG77" s="120"/>
      <c r="TMH77" s="120"/>
      <c r="TMI77" s="120"/>
      <c r="TMJ77" s="120"/>
      <c r="TMK77" s="120"/>
      <c r="TML77" s="120"/>
      <c r="TMM77" s="120"/>
      <c r="TMN77" s="120"/>
      <c r="TMO77" s="120"/>
      <c r="TMP77" s="120"/>
      <c r="TMQ77" s="120"/>
      <c r="TMR77" s="120"/>
      <c r="TMS77" s="120"/>
      <c r="TMT77" s="120"/>
      <c r="TMU77" s="120"/>
      <c r="TMV77" s="120"/>
      <c r="TMW77" s="120"/>
      <c r="TMX77" s="120"/>
      <c r="TMY77" s="120"/>
      <c r="TMZ77" s="120"/>
      <c r="TNA77" s="120"/>
      <c r="TNB77" s="120"/>
      <c r="TNC77" s="120"/>
      <c r="TND77" s="120"/>
      <c r="TNE77" s="120"/>
      <c r="TNF77" s="120"/>
      <c r="TNG77" s="120"/>
      <c r="TNH77" s="120"/>
      <c r="TNI77" s="120"/>
      <c r="TNJ77" s="120"/>
      <c r="TNK77" s="120"/>
      <c r="TNL77" s="120"/>
      <c r="TNM77" s="120"/>
      <c r="TNN77" s="120"/>
      <c r="TNO77" s="120"/>
      <c r="TNP77" s="120"/>
      <c r="TNQ77" s="120"/>
      <c r="TNR77" s="120"/>
      <c r="TNS77" s="120"/>
      <c r="TNT77" s="120"/>
      <c r="TNU77" s="120"/>
      <c r="TNV77" s="120"/>
      <c r="TNW77" s="120"/>
      <c r="TNX77" s="120"/>
      <c r="TNY77" s="120"/>
      <c r="TNZ77" s="120"/>
      <c r="TOA77" s="120"/>
      <c r="TOB77" s="120"/>
      <c r="TOC77" s="120"/>
      <c r="TOD77" s="120"/>
      <c r="TOE77" s="120"/>
      <c r="TOF77" s="120"/>
      <c r="TOG77" s="120"/>
      <c r="TOH77" s="120"/>
      <c r="TOI77" s="120"/>
      <c r="TOJ77" s="120"/>
      <c r="TOK77" s="120"/>
      <c r="TOL77" s="120"/>
      <c r="TOM77" s="120"/>
      <c r="TON77" s="120"/>
      <c r="TOO77" s="120"/>
      <c r="TOP77" s="120"/>
      <c r="TOQ77" s="120"/>
      <c r="TOR77" s="120"/>
      <c r="TOS77" s="120"/>
      <c r="TOT77" s="120"/>
      <c r="TOU77" s="120"/>
      <c r="TOV77" s="120"/>
      <c r="TOW77" s="120"/>
      <c r="TOX77" s="120"/>
      <c r="TOY77" s="120"/>
      <c r="TOZ77" s="120"/>
      <c r="TPA77" s="120"/>
      <c r="TPB77" s="120"/>
      <c r="TPC77" s="120"/>
      <c r="TPD77" s="120"/>
      <c r="TPE77" s="120"/>
      <c r="TPF77" s="120"/>
      <c r="TPG77" s="120"/>
      <c r="TPH77" s="120"/>
      <c r="TPI77" s="120"/>
      <c r="TPJ77" s="120"/>
      <c r="TPK77" s="120"/>
      <c r="TPL77" s="120"/>
      <c r="TPM77" s="120"/>
      <c r="TPN77" s="120"/>
      <c r="TPO77" s="120"/>
      <c r="TPP77" s="120"/>
      <c r="TPQ77" s="120"/>
      <c r="TPR77" s="120"/>
      <c r="TPS77" s="120"/>
      <c r="TPT77" s="120"/>
      <c r="TPU77" s="120"/>
      <c r="TPV77" s="120"/>
      <c r="TPW77" s="120"/>
      <c r="TPX77" s="120"/>
      <c r="TPY77" s="120"/>
      <c r="TPZ77" s="120"/>
      <c r="TQA77" s="120"/>
      <c r="TQB77" s="120"/>
      <c r="TQC77" s="120"/>
      <c r="TQD77" s="120"/>
      <c r="TQE77" s="120"/>
      <c r="TQF77" s="120"/>
      <c r="TQG77" s="120"/>
      <c r="TQH77" s="120"/>
      <c r="TQI77" s="120"/>
      <c r="TQJ77" s="120"/>
      <c r="TQK77" s="120"/>
      <c r="TQL77" s="120"/>
      <c r="TQM77" s="120"/>
      <c r="TQN77" s="120"/>
      <c r="TQO77" s="120"/>
      <c r="TQP77" s="120"/>
      <c r="TQQ77" s="120"/>
      <c r="TQR77" s="120"/>
      <c r="TQS77" s="120"/>
      <c r="TQT77" s="120"/>
      <c r="TQU77" s="120"/>
      <c r="TQV77" s="120"/>
      <c r="TQW77" s="120"/>
      <c r="TQX77" s="120"/>
      <c r="TQY77" s="120"/>
      <c r="TQZ77" s="120"/>
      <c r="TRA77" s="120"/>
      <c r="TRB77" s="120"/>
      <c r="TRC77" s="120"/>
      <c r="TRD77" s="120"/>
      <c r="TRE77" s="120"/>
      <c r="TRF77" s="120"/>
      <c r="TRG77" s="120"/>
      <c r="TRH77" s="120"/>
      <c r="TRI77" s="120"/>
      <c r="TRJ77" s="120"/>
      <c r="TRK77" s="120"/>
      <c r="TRL77" s="120"/>
      <c r="TRM77" s="120"/>
      <c r="TRN77" s="120"/>
      <c r="TRO77" s="120"/>
      <c r="TRP77" s="120"/>
      <c r="TRQ77" s="120"/>
      <c r="TRR77" s="120"/>
      <c r="TRS77" s="120"/>
      <c r="TRT77" s="120"/>
      <c r="TRU77" s="120"/>
      <c r="TRV77" s="120"/>
      <c r="TRW77" s="120"/>
      <c r="TRX77" s="120"/>
      <c r="TRY77" s="120"/>
      <c r="TRZ77" s="120"/>
      <c r="TSA77" s="120"/>
      <c r="TSB77" s="120"/>
      <c r="TSC77" s="120"/>
      <c r="TSD77" s="120"/>
      <c r="TSE77" s="120"/>
      <c r="TSF77" s="120"/>
      <c r="TSG77" s="120"/>
      <c r="TSH77" s="120"/>
      <c r="TSI77" s="120"/>
      <c r="TSJ77" s="120"/>
      <c r="TSK77" s="120"/>
      <c r="TSL77" s="120"/>
      <c r="TSM77" s="120"/>
      <c r="TSN77" s="120"/>
      <c r="TSO77" s="120"/>
      <c r="TSP77" s="120"/>
      <c r="TSQ77" s="120"/>
      <c r="TSR77" s="120"/>
      <c r="TSS77" s="120"/>
      <c r="TST77" s="120"/>
      <c r="TSU77" s="120"/>
      <c r="TSV77" s="120"/>
      <c r="TSW77" s="120"/>
      <c r="TSX77" s="120"/>
      <c r="TSY77" s="120"/>
      <c r="TSZ77" s="120"/>
      <c r="TTA77" s="120"/>
      <c r="TTB77" s="120"/>
      <c r="TTC77" s="120"/>
      <c r="TTD77" s="120"/>
      <c r="TTE77" s="120"/>
      <c r="TTF77" s="120"/>
      <c r="TTG77" s="120"/>
      <c r="TTH77" s="120"/>
      <c r="TTI77" s="120"/>
      <c r="TTJ77" s="120"/>
      <c r="TTK77" s="120"/>
      <c r="TTL77" s="120"/>
      <c r="TTM77" s="120"/>
      <c r="TTN77" s="120"/>
      <c r="TTO77" s="120"/>
      <c r="TTP77" s="120"/>
      <c r="TTQ77" s="120"/>
      <c r="TTR77" s="120"/>
      <c r="TTS77" s="120"/>
      <c r="TTT77" s="120"/>
      <c r="TTU77" s="120"/>
      <c r="TTV77" s="120"/>
      <c r="TTW77" s="120"/>
      <c r="TTX77" s="120"/>
      <c r="TTY77" s="120"/>
      <c r="TTZ77" s="120"/>
      <c r="TUA77" s="120"/>
      <c r="TUB77" s="120"/>
      <c r="TUC77" s="120"/>
      <c r="TUD77" s="120"/>
      <c r="TUE77" s="120"/>
      <c r="TUF77" s="120"/>
      <c r="TUG77" s="120"/>
      <c r="TUH77" s="120"/>
      <c r="TUI77" s="120"/>
      <c r="TUJ77" s="120"/>
      <c r="TUK77" s="120"/>
      <c r="TUL77" s="120"/>
      <c r="TUM77" s="120"/>
      <c r="TUN77" s="120"/>
      <c r="TUO77" s="120"/>
      <c r="TUP77" s="120"/>
      <c r="TUQ77" s="120"/>
      <c r="TUR77" s="120"/>
      <c r="TUS77" s="120"/>
      <c r="TUT77" s="120"/>
      <c r="TUU77" s="120"/>
      <c r="TUV77" s="120"/>
      <c r="TUW77" s="120"/>
      <c r="TUX77" s="120"/>
      <c r="TUY77" s="120"/>
      <c r="TUZ77" s="120"/>
      <c r="TVA77" s="120"/>
      <c r="TVB77" s="120"/>
      <c r="TVC77" s="120"/>
      <c r="TVD77" s="120"/>
      <c r="TVE77" s="120"/>
      <c r="TVF77" s="120"/>
      <c r="TVG77" s="120"/>
      <c r="TVH77" s="120"/>
      <c r="TVI77" s="120"/>
      <c r="TVJ77" s="120"/>
      <c r="TVK77" s="120"/>
      <c r="TVL77" s="120"/>
      <c r="TVM77" s="120"/>
      <c r="TVN77" s="120"/>
      <c r="TVO77" s="120"/>
      <c r="TVP77" s="120"/>
      <c r="TVQ77" s="120"/>
      <c r="TVR77" s="120"/>
      <c r="TVS77" s="120"/>
      <c r="TVT77" s="120"/>
      <c r="TVU77" s="120"/>
      <c r="TVV77" s="120"/>
      <c r="TVW77" s="120"/>
      <c r="TVX77" s="120"/>
      <c r="TVY77" s="120"/>
      <c r="TVZ77" s="120"/>
      <c r="TWA77" s="120"/>
      <c r="TWB77" s="120"/>
      <c r="TWC77" s="120"/>
      <c r="TWD77" s="120"/>
      <c r="TWE77" s="120"/>
      <c r="TWF77" s="120"/>
      <c r="TWG77" s="120"/>
      <c r="TWH77" s="120"/>
      <c r="TWI77" s="120"/>
      <c r="TWJ77" s="120"/>
      <c r="TWK77" s="120"/>
      <c r="TWL77" s="120"/>
      <c r="TWM77" s="120"/>
      <c r="TWN77" s="120"/>
      <c r="TWO77" s="120"/>
      <c r="TWP77" s="120"/>
      <c r="TWQ77" s="120"/>
      <c r="TWR77" s="120"/>
      <c r="TWS77" s="120"/>
      <c r="TWT77" s="120"/>
      <c r="TWU77" s="120"/>
      <c r="TWV77" s="120"/>
      <c r="TWW77" s="120"/>
      <c r="TWX77" s="120"/>
      <c r="TWY77" s="120"/>
      <c r="TWZ77" s="120"/>
      <c r="TXA77" s="120"/>
      <c r="TXB77" s="120"/>
      <c r="TXC77" s="120"/>
      <c r="TXD77" s="120"/>
      <c r="TXE77" s="120"/>
      <c r="TXF77" s="120"/>
      <c r="TXG77" s="120"/>
      <c r="TXH77" s="120"/>
      <c r="TXI77" s="120"/>
      <c r="TXJ77" s="120"/>
      <c r="TXK77" s="120"/>
      <c r="TXL77" s="120"/>
      <c r="TXM77" s="120"/>
      <c r="TXN77" s="120"/>
      <c r="TXO77" s="120"/>
      <c r="TXP77" s="120"/>
      <c r="TXQ77" s="120"/>
      <c r="TXR77" s="120"/>
      <c r="TXS77" s="120"/>
      <c r="TXT77" s="120"/>
      <c r="TXU77" s="120"/>
      <c r="TXV77" s="120"/>
      <c r="TXW77" s="120"/>
      <c r="TXX77" s="120"/>
      <c r="TXY77" s="120"/>
      <c r="TXZ77" s="120"/>
      <c r="TYA77" s="120"/>
      <c r="TYB77" s="120"/>
      <c r="TYC77" s="120"/>
      <c r="TYD77" s="120"/>
      <c r="TYE77" s="120"/>
      <c r="TYF77" s="120"/>
      <c r="TYG77" s="120"/>
      <c r="TYH77" s="120"/>
      <c r="TYI77" s="120"/>
      <c r="TYJ77" s="120"/>
      <c r="TYK77" s="120"/>
      <c r="TYL77" s="120"/>
      <c r="TYM77" s="120"/>
      <c r="TYN77" s="120"/>
      <c r="TYO77" s="120"/>
      <c r="TYP77" s="120"/>
      <c r="TYQ77" s="120"/>
      <c r="TYR77" s="120"/>
      <c r="TYS77" s="120"/>
      <c r="TYT77" s="120"/>
      <c r="TYU77" s="120"/>
      <c r="TYV77" s="120"/>
      <c r="TYW77" s="120"/>
      <c r="TYX77" s="120"/>
      <c r="TYY77" s="120"/>
      <c r="TYZ77" s="120"/>
      <c r="TZA77" s="120"/>
      <c r="TZB77" s="120"/>
      <c r="TZC77" s="120"/>
      <c r="TZD77" s="120"/>
      <c r="TZE77" s="120"/>
      <c r="TZF77" s="120"/>
      <c r="TZG77" s="120"/>
      <c r="TZH77" s="120"/>
      <c r="TZI77" s="120"/>
      <c r="TZJ77" s="120"/>
      <c r="TZK77" s="120"/>
      <c r="TZL77" s="120"/>
      <c r="TZM77" s="120"/>
      <c r="TZN77" s="120"/>
      <c r="TZO77" s="120"/>
      <c r="TZP77" s="120"/>
      <c r="TZQ77" s="120"/>
      <c r="TZR77" s="120"/>
      <c r="TZS77" s="120"/>
      <c r="TZT77" s="120"/>
      <c r="TZU77" s="120"/>
      <c r="TZV77" s="120"/>
      <c r="TZW77" s="120"/>
      <c r="TZX77" s="120"/>
      <c r="TZY77" s="120"/>
      <c r="TZZ77" s="120"/>
      <c r="UAA77" s="120"/>
      <c r="UAB77" s="120"/>
      <c r="UAC77" s="120"/>
      <c r="UAD77" s="120"/>
      <c r="UAE77" s="120"/>
      <c r="UAF77" s="120"/>
      <c r="UAG77" s="120"/>
      <c r="UAH77" s="120"/>
      <c r="UAI77" s="120"/>
      <c r="UAJ77" s="120"/>
      <c r="UAK77" s="120"/>
      <c r="UAL77" s="120"/>
      <c r="UAM77" s="120"/>
      <c r="UAN77" s="120"/>
      <c r="UAO77" s="120"/>
      <c r="UAP77" s="120"/>
      <c r="UAQ77" s="120"/>
      <c r="UAR77" s="120"/>
      <c r="UAS77" s="120"/>
      <c r="UAT77" s="120"/>
      <c r="UAU77" s="120"/>
      <c r="UAV77" s="120"/>
      <c r="UAW77" s="120"/>
      <c r="UAX77" s="120"/>
      <c r="UAY77" s="120"/>
      <c r="UAZ77" s="120"/>
      <c r="UBA77" s="120"/>
      <c r="UBB77" s="120"/>
      <c r="UBC77" s="120"/>
      <c r="UBD77" s="120"/>
      <c r="UBE77" s="120"/>
      <c r="UBF77" s="120"/>
      <c r="UBG77" s="120"/>
      <c r="UBH77" s="120"/>
      <c r="UBI77" s="120"/>
      <c r="UBJ77" s="120"/>
      <c r="UBK77" s="120"/>
      <c r="UBL77" s="120"/>
      <c r="UBM77" s="120"/>
      <c r="UBN77" s="120"/>
      <c r="UBO77" s="120"/>
      <c r="UBP77" s="120"/>
      <c r="UBQ77" s="120"/>
      <c r="UBR77" s="120"/>
      <c r="UBS77" s="120"/>
      <c r="UBT77" s="120"/>
      <c r="UBU77" s="120"/>
      <c r="UBV77" s="120"/>
      <c r="UBW77" s="120"/>
      <c r="UBX77" s="120"/>
      <c r="UBY77" s="120"/>
      <c r="UBZ77" s="120"/>
      <c r="UCA77" s="120"/>
      <c r="UCB77" s="120"/>
      <c r="UCC77" s="120"/>
      <c r="UCD77" s="120"/>
      <c r="UCE77" s="120"/>
      <c r="UCF77" s="120"/>
      <c r="UCG77" s="120"/>
      <c r="UCH77" s="120"/>
      <c r="UCI77" s="120"/>
      <c r="UCJ77" s="120"/>
      <c r="UCK77" s="120"/>
      <c r="UCL77" s="120"/>
      <c r="UCM77" s="120"/>
      <c r="UCN77" s="120"/>
      <c r="UCO77" s="120"/>
      <c r="UCP77" s="120"/>
      <c r="UCQ77" s="120"/>
      <c r="UCR77" s="120"/>
      <c r="UCS77" s="120"/>
      <c r="UCT77" s="120"/>
      <c r="UCU77" s="120"/>
      <c r="UCV77" s="120"/>
      <c r="UCW77" s="120"/>
      <c r="UCX77" s="120"/>
      <c r="UCY77" s="120"/>
      <c r="UCZ77" s="120"/>
      <c r="UDA77" s="120"/>
      <c r="UDB77" s="120"/>
      <c r="UDC77" s="120"/>
      <c r="UDD77" s="120"/>
      <c r="UDE77" s="120"/>
      <c r="UDF77" s="120"/>
      <c r="UDG77" s="120"/>
      <c r="UDH77" s="120"/>
      <c r="UDI77" s="120"/>
      <c r="UDJ77" s="120"/>
      <c r="UDK77" s="120"/>
      <c r="UDL77" s="120"/>
      <c r="UDM77" s="120"/>
      <c r="UDN77" s="120"/>
      <c r="UDO77" s="120"/>
      <c r="UDP77" s="120"/>
      <c r="UDQ77" s="120"/>
      <c r="UDR77" s="120"/>
      <c r="UDS77" s="120"/>
      <c r="UDT77" s="120"/>
      <c r="UDU77" s="120"/>
      <c r="UDV77" s="120"/>
      <c r="UDW77" s="120"/>
      <c r="UDX77" s="120"/>
      <c r="UDY77" s="120"/>
      <c r="UDZ77" s="120"/>
      <c r="UEA77" s="120"/>
      <c r="UEB77" s="120"/>
      <c r="UEC77" s="120"/>
      <c r="UED77" s="120"/>
      <c r="UEE77" s="120"/>
      <c r="UEF77" s="120"/>
      <c r="UEG77" s="120"/>
      <c r="UEH77" s="120"/>
      <c r="UEI77" s="120"/>
      <c r="UEJ77" s="120"/>
      <c r="UEK77" s="120"/>
      <c r="UEL77" s="120"/>
      <c r="UEM77" s="120"/>
      <c r="UEN77" s="120"/>
      <c r="UEO77" s="120"/>
      <c r="UEP77" s="120"/>
      <c r="UEQ77" s="120"/>
      <c r="UER77" s="120"/>
      <c r="UES77" s="120"/>
      <c r="UET77" s="120"/>
      <c r="UEU77" s="120"/>
      <c r="UEV77" s="120"/>
      <c r="UEW77" s="120"/>
      <c r="UEX77" s="120"/>
      <c r="UEY77" s="120"/>
      <c r="UEZ77" s="120"/>
      <c r="UFA77" s="120"/>
      <c r="UFB77" s="120"/>
      <c r="UFC77" s="120"/>
      <c r="UFD77" s="120"/>
      <c r="UFE77" s="120"/>
      <c r="UFF77" s="120"/>
      <c r="UFG77" s="120"/>
      <c r="UFH77" s="120"/>
      <c r="UFI77" s="120"/>
      <c r="UFJ77" s="120"/>
      <c r="UFK77" s="120"/>
      <c r="UFL77" s="120"/>
      <c r="UFM77" s="120"/>
      <c r="UFN77" s="120"/>
      <c r="UFO77" s="120"/>
      <c r="UFP77" s="120"/>
      <c r="UFQ77" s="120"/>
      <c r="UFR77" s="120"/>
      <c r="UFS77" s="120"/>
      <c r="UFT77" s="120"/>
      <c r="UFU77" s="120"/>
      <c r="UFV77" s="120"/>
      <c r="UFW77" s="120"/>
      <c r="UFX77" s="120"/>
      <c r="UFY77" s="120"/>
      <c r="UFZ77" s="120"/>
      <c r="UGA77" s="120"/>
      <c r="UGB77" s="120"/>
      <c r="UGC77" s="120"/>
      <c r="UGD77" s="120"/>
      <c r="UGE77" s="120"/>
      <c r="UGF77" s="120"/>
      <c r="UGG77" s="120"/>
      <c r="UGH77" s="120"/>
      <c r="UGI77" s="120"/>
      <c r="UGJ77" s="120"/>
      <c r="UGK77" s="120"/>
      <c r="UGL77" s="120"/>
      <c r="UGM77" s="120"/>
      <c r="UGN77" s="120"/>
      <c r="UGO77" s="120"/>
      <c r="UGP77" s="120"/>
      <c r="UGQ77" s="120"/>
      <c r="UGR77" s="120"/>
      <c r="UGS77" s="120"/>
      <c r="UGT77" s="120"/>
      <c r="UGU77" s="120"/>
      <c r="UGV77" s="120"/>
      <c r="UGW77" s="120"/>
      <c r="UGX77" s="120"/>
      <c r="UGY77" s="120"/>
      <c r="UGZ77" s="120"/>
      <c r="UHA77" s="120"/>
      <c r="UHB77" s="120"/>
      <c r="UHC77" s="120"/>
      <c r="UHD77" s="120"/>
      <c r="UHE77" s="120"/>
      <c r="UHF77" s="120"/>
      <c r="UHG77" s="120"/>
      <c r="UHH77" s="120"/>
      <c r="UHI77" s="120"/>
      <c r="UHJ77" s="120"/>
      <c r="UHK77" s="120"/>
      <c r="UHL77" s="120"/>
      <c r="UHM77" s="120"/>
      <c r="UHN77" s="120"/>
      <c r="UHO77" s="120"/>
      <c r="UHP77" s="120"/>
      <c r="UHQ77" s="120"/>
      <c r="UHR77" s="120"/>
      <c r="UHS77" s="120"/>
      <c r="UHT77" s="120"/>
      <c r="UHU77" s="120"/>
      <c r="UHV77" s="120"/>
      <c r="UHW77" s="120"/>
      <c r="UHX77" s="120"/>
      <c r="UHY77" s="120"/>
      <c r="UHZ77" s="120"/>
      <c r="UIA77" s="120"/>
      <c r="UIB77" s="120"/>
      <c r="UIC77" s="120"/>
      <c r="UID77" s="120"/>
      <c r="UIE77" s="120"/>
      <c r="UIF77" s="120"/>
      <c r="UIG77" s="120"/>
      <c r="UIH77" s="120"/>
      <c r="UII77" s="120"/>
      <c r="UIJ77" s="120"/>
      <c r="UIK77" s="120"/>
      <c r="UIL77" s="120"/>
      <c r="UIM77" s="120"/>
      <c r="UIN77" s="120"/>
      <c r="UIO77" s="120"/>
      <c r="UIP77" s="120"/>
      <c r="UIQ77" s="120"/>
      <c r="UIR77" s="120"/>
      <c r="UIS77" s="120"/>
      <c r="UIT77" s="120"/>
      <c r="UIU77" s="120"/>
      <c r="UIV77" s="120"/>
      <c r="UIW77" s="120"/>
      <c r="UIX77" s="120"/>
      <c r="UIY77" s="120"/>
      <c r="UIZ77" s="120"/>
      <c r="UJA77" s="120"/>
      <c r="UJB77" s="120"/>
      <c r="UJC77" s="120"/>
      <c r="UJD77" s="120"/>
      <c r="UJE77" s="120"/>
      <c r="UJF77" s="120"/>
      <c r="UJG77" s="120"/>
      <c r="UJH77" s="120"/>
      <c r="UJI77" s="120"/>
      <c r="UJJ77" s="120"/>
      <c r="UJK77" s="120"/>
      <c r="UJL77" s="120"/>
      <c r="UJM77" s="120"/>
      <c r="UJN77" s="120"/>
      <c r="UJO77" s="120"/>
      <c r="UJP77" s="120"/>
      <c r="UJQ77" s="120"/>
      <c r="UJR77" s="120"/>
      <c r="UJS77" s="120"/>
      <c r="UJT77" s="120"/>
      <c r="UJU77" s="120"/>
      <c r="UJV77" s="120"/>
      <c r="UJW77" s="120"/>
      <c r="UJX77" s="120"/>
      <c r="UJY77" s="120"/>
      <c r="UJZ77" s="120"/>
      <c r="UKA77" s="120"/>
      <c r="UKB77" s="120"/>
      <c r="UKC77" s="120"/>
      <c r="UKD77" s="120"/>
      <c r="UKE77" s="120"/>
      <c r="UKF77" s="120"/>
      <c r="UKG77" s="120"/>
      <c r="UKH77" s="120"/>
      <c r="UKI77" s="120"/>
      <c r="UKJ77" s="120"/>
      <c r="UKK77" s="120"/>
      <c r="UKL77" s="120"/>
      <c r="UKM77" s="120"/>
      <c r="UKN77" s="120"/>
      <c r="UKO77" s="120"/>
      <c r="UKP77" s="120"/>
      <c r="UKQ77" s="120"/>
      <c r="UKR77" s="120"/>
      <c r="UKS77" s="120"/>
      <c r="UKT77" s="120"/>
      <c r="UKU77" s="120"/>
      <c r="UKV77" s="120"/>
      <c r="UKW77" s="120"/>
      <c r="UKX77" s="120"/>
      <c r="UKY77" s="120"/>
      <c r="UKZ77" s="120"/>
      <c r="ULA77" s="120"/>
      <c r="ULB77" s="120"/>
      <c r="ULC77" s="120"/>
      <c r="ULD77" s="120"/>
      <c r="ULE77" s="120"/>
      <c r="ULF77" s="120"/>
      <c r="ULG77" s="120"/>
      <c r="ULH77" s="120"/>
      <c r="ULI77" s="120"/>
      <c r="ULJ77" s="120"/>
      <c r="ULK77" s="120"/>
      <c r="ULL77" s="120"/>
      <c r="ULM77" s="120"/>
      <c r="ULN77" s="120"/>
      <c r="ULO77" s="120"/>
      <c r="ULP77" s="120"/>
      <c r="ULQ77" s="120"/>
      <c r="ULR77" s="120"/>
      <c r="ULS77" s="120"/>
      <c r="ULT77" s="120"/>
      <c r="ULU77" s="120"/>
      <c r="ULV77" s="120"/>
      <c r="ULW77" s="120"/>
      <c r="ULX77" s="120"/>
      <c r="ULY77" s="120"/>
      <c r="ULZ77" s="120"/>
      <c r="UMA77" s="120"/>
      <c r="UMB77" s="120"/>
      <c r="UMC77" s="120"/>
      <c r="UMD77" s="120"/>
      <c r="UME77" s="120"/>
      <c r="UMF77" s="120"/>
      <c r="UMG77" s="120"/>
      <c r="UMH77" s="120"/>
      <c r="UMI77" s="120"/>
      <c r="UMJ77" s="120"/>
      <c r="UMK77" s="120"/>
      <c r="UML77" s="120"/>
      <c r="UMM77" s="120"/>
      <c r="UMN77" s="120"/>
      <c r="UMO77" s="120"/>
      <c r="UMP77" s="120"/>
      <c r="UMQ77" s="120"/>
      <c r="UMR77" s="120"/>
      <c r="UMS77" s="120"/>
      <c r="UMT77" s="120"/>
      <c r="UMU77" s="120"/>
      <c r="UMV77" s="120"/>
      <c r="UMW77" s="120"/>
      <c r="UMX77" s="120"/>
      <c r="UMY77" s="120"/>
      <c r="UMZ77" s="120"/>
      <c r="UNA77" s="120"/>
      <c r="UNB77" s="120"/>
      <c r="UNC77" s="120"/>
      <c r="UND77" s="120"/>
      <c r="UNE77" s="120"/>
      <c r="UNF77" s="120"/>
      <c r="UNG77" s="120"/>
      <c r="UNH77" s="120"/>
      <c r="UNI77" s="120"/>
      <c r="UNJ77" s="120"/>
      <c r="UNK77" s="120"/>
      <c r="UNL77" s="120"/>
      <c r="UNM77" s="120"/>
      <c r="UNN77" s="120"/>
      <c r="UNO77" s="120"/>
      <c r="UNP77" s="120"/>
      <c r="UNQ77" s="120"/>
      <c r="UNR77" s="120"/>
      <c r="UNS77" s="120"/>
      <c r="UNT77" s="120"/>
      <c r="UNU77" s="120"/>
      <c r="UNV77" s="120"/>
      <c r="UNW77" s="120"/>
      <c r="UNX77" s="120"/>
      <c r="UNY77" s="120"/>
      <c r="UNZ77" s="120"/>
      <c r="UOA77" s="120"/>
      <c r="UOB77" s="120"/>
      <c r="UOC77" s="120"/>
      <c r="UOD77" s="120"/>
      <c r="UOE77" s="120"/>
      <c r="UOF77" s="120"/>
      <c r="UOG77" s="120"/>
      <c r="UOH77" s="120"/>
      <c r="UOI77" s="120"/>
      <c r="UOJ77" s="120"/>
      <c r="UOK77" s="120"/>
      <c r="UOL77" s="120"/>
      <c r="UOM77" s="120"/>
      <c r="UON77" s="120"/>
      <c r="UOO77" s="120"/>
      <c r="UOP77" s="120"/>
      <c r="UOQ77" s="120"/>
      <c r="UOR77" s="120"/>
      <c r="UOS77" s="120"/>
      <c r="UOT77" s="120"/>
      <c r="UOU77" s="120"/>
      <c r="UOV77" s="120"/>
      <c r="UOW77" s="120"/>
      <c r="UOX77" s="120"/>
      <c r="UOY77" s="120"/>
      <c r="UOZ77" s="120"/>
      <c r="UPA77" s="120"/>
      <c r="UPB77" s="120"/>
      <c r="UPC77" s="120"/>
      <c r="UPD77" s="120"/>
      <c r="UPE77" s="120"/>
      <c r="UPF77" s="120"/>
      <c r="UPG77" s="120"/>
      <c r="UPH77" s="120"/>
      <c r="UPI77" s="120"/>
      <c r="UPJ77" s="120"/>
      <c r="UPK77" s="120"/>
      <c r="UPL77" s="120"/>
      <c r="UPM77" s="120"/>
      <c r="UPN77" s="120"/>
      <c r="UPO77" s="120"/>
      <c r="UPP77" s="120"/>
      <c r="UPQ77" s="120"/>
      <c r="UPR77" s="120"/>
      <c r="UPS77" s="120"/>
      <c r="UPT77" s="120"/>
      <c r="UPU77" s="120"/>
      <c r="UPV77" s="120"/>
      <c r="UPW77" s="120"/>
      <c r="UPX77" s="120"/>
      <c r="UPY77" s="120"/>
      <c r="UPZ77" s="120"/>
      <c r="UQA77" s="120"/>
      <c r="UQB77" s="120"/>
      <c r="UQC77" s="120"/>
      <c r="UQD77" s="120"/>
      <c r="UQE77" s="120"/>
      <c r="UQF77" s="120"/>
      <c r="UQG77" s="120"/>
      <c r="UQH77" s="120"/>
      <c r="UQI77" s="120"/>
      <c r="UQJ77" s="120"/>
      <c r="UQK77" s="120"/>
      <c r="UQL77" s="120"/>
      <c r="UQM77" s="120"/>
      <c r="UQN77" s="120"/>
      <c r="UQO77" s="120"/>
      <c r="UQP77" s="120"/>
      <c r="UQQ77" s="120"/>
      <c r="UQR77" s="120"/>
      <c r="UQS77" s="120"/>
      <c r="UQT77" s="120"/>
      <c r="UQU77" s="120"/>
      <c r="UQV77" s="120"/>
      <c r="UQW77" s="120"/>
      <c r="UQX77" s="120"/>
      <c r="UQY77" s="120"/>
      <c r="UQZ77" s="120"/>
      <c r="URA77" s="120"/>
      <c r="URB77" s="120"/>
      <c r="URC77" s="120"/>
      <c r="URD77" s="120"/>
      <c r="URE77" s="120"/>
      <c r="URF77" s="120"/>
      <c r="URG77" s="120"/>
      <c r="URH77" s="120"/>
      <c r="URI77" s="120"/>
      <c r="URJ77" s="120"/>
      <c r="URK77" s="120"/>
      <c r="URL77" s="120"/>
      <c r="URM77" s="120"/>
      <c r="URN77" s="120"/>
      <c r="URO77" s="120"/>
      <c r="URP77" s="120"/>
      <c r="URQ77" s="120"/>
      <c r="URR77" s="120"/>
      <c r="URS77" s="120"/>
      <c r="URT77" s="120"/>
      <c r="URU77" s="120"/>
      <c r="URV77" s="120"/>
      <c r="URW77" s="120"/>
      <c r="URX77" s="120"/>
      <c r="URY77" s="120"/>
      <c r="URZ77" s="120"/>
      <c r="USA77" s="120"/>
      <c r="USB77" s="120"/>
      <c r="USC77" s="120"/>
      <c r="USD77" s="120"/>
      <c r="USE77" s="120"/>
      <c r="USF77" s="120"/>
      <c r="USG77" s="120"/>
      <c r="USH77" s="120"/>
      <c r="USI77" s="120"/>
      <c r="USJ77" s="120"/>
      <c r="USK77" s="120"/>
      <c r="USL77" s="120"/>
      <c r="USM77" s="120"/>
      <c r="USN77" s="120"/>
      <c r="USO77" s="120"/>
      <c r="USP77" s="120"/>
      <c r="USQ77" s="120"/>
      <c r="USR77" s="120"/>
      <c r="USS77" s="120"/>
      <c r="UST77" s="120"/>
      <c r="USU77" s="120"/>
      <c r="USV77" s="120"/>
      <c r="USW77" s="120"/>
      <c r="USX77" s="120"/>
      <c r="USY77" s="120"/>
      <c r="USZ77" s="120"/>
      <c r="UTA77" s="120"/>
      <c r="UTB77" s="120"/>
      <c r="UTC77" s="120"/>
      <c r="UTD77" s="120"/>
      <c r="UTE77" s="120"/>
      <c r="UTF77" s="120"/>
      <c r="UTG77" s="120"/>
      <c r="UTH77" s="120"/>
      <c r="UTI77" s="120"/>
      <c r="UTJ77" s="120"/>
      <c r="UTK77" s="120"/>
      <c r="UTL77" s="120"/>
      <c r="UTM77" s="120"/>
      <c r="UTN77" s="120"/>
      <c r="UTO77" s="120"/>
      <c r="UTP77" s="120"/>
      <c r="UTQ77" s="120"/>
      <c r="UTR77" s="120"/>
      <c r="UTS77" s="120"/>
      <c r="UTT77" s="120"/>
      <c r="UTU77" s="120"/>
      <c r="UTV77" s="120"/>
      <c r="UTW77" s="120"/>
      <c r="UTX77" s="120"/>
      <c r="UTY77" s="120"/>
      <c r="UTZ77" s="120"/>
      <c r="UUA77" s="120"/>
      <c r="UUB77" s="120"/>
      <c r="UUC77" s="120"/>
      <c r="UUD77" s="120"/>
      <c r="UUE77" s="120"/>
      <c r="UUF77" s="120"/>
      <c r="UUG77" s="120"/>
      <c r="UUH77" s="120"/>
      <c r="UUI77" s="120"/>
      <c r="UUJ77" s="120"/>
      <c r="UUK77" s="120"/>
      <c r="UUL77" s="120"/>
      <c r="UUM77" s="120"/>
      <c r="UUN77" s="120"/>
      <c r="UUO77" s="120"/>
      <c r="UUP77" s="120"/>
      <c r="UUQ77" s="120"/>
      <c r="UUR77" s="120"/>
      <c r="UUS77" s="120"/>
      <c r="UUT77" s="120"/>
      <c r="UUU77" s="120"/>
      <c r="UUV77" s="120"/>
      <c r="UUW77" s="120"/>
      <c r="UUX77" s="120"/>
      <c r="UUY77" s="120"/>
      <c r="UUZ77" s="120"/>
      <c r="UVA77" s="120"/>
      <c r="UVB77" s="120"/>
      <c r="UVC77" s="120"/>
      <c r="UVD77" s="120"/>
      <c r="UVE77" s="120"/>
      <c r="UVF77" s="120"/>
      <c r="UVG77" s="120"/>
      <c r="UVH77" s="120"/>
      <c r="UVI77" s="120"/>
      <c r="UVJ77" s="120"/>
      <c r="UVK77" s="120"/>
      <c r="UVL77" s="120"/>
      <c r="UVM77" s="120"/>
      <c r="UVN77" s="120"/>
      <c r="UVO77" s="120"/>
      <c r="UVP77" s="120"/>
      <c r="UVQ77" s="120"/>
      <c r="UVR77" s="120"/>
      <c r="UVS77" s="120"/>
      <c r="UVT77" s="120"/>
      <c r="UVU77" s="120"/>
      <c r="UVV77" s="120"/>
      <c r="UVW77" s="120"/>
      <c r="UVX77" s="120"/>
      <c r="UVY77" s="120"/>
      <c r="UVZ77" s="120"/>
      <c r="UWA77" s="120"/>
      <c r="UWB77" s="120"/>
      <c r="UWC77" s="120"/>
      <c r="UWD77" s="120"/>
      <c r="UWE77" s="120"/>
      <c r="UWF77" s="120"/>
      <c r="UWG77" s="120"/>
      <c r="UWH77" s="120"/>
      <c r="UWI77" s="120"/>
      <c r="UWJ77" s="120"/>
      <c r="UWK77" s="120"/>
      <c r="UWL77" s="120"/>
      <c r="UWM77" s="120"/>
      <c r="UWN77" s="120"/>
      <c r="UWO77" s="120"/>
      <c r="UWP77" s="120"/>
      <c r="UWQ77" s="120"/>
      <c r="UWR77" s="120"/>
      <c r="UWS77" s="120"/>
      <c r="UWT77" s="120"/>
      <c r="UWU77" s="120"/>
      <c r="UWV77" s="120"/>
      <c r="UWW77" s="120"/>
      <c r="UWX77" s="120"/>
      <c r="UWY77" s="120"/>
      <c r="UWZ77" s="120"/>
      <c r="UXA77" s="120"/>
      <c r="UXB77" s="120"/>
      <c r="UXC77" s="120"/>
      <c r="UXD77" s="120"/>
      <c r="UXE77" s="120"/>
      <c r="UXF77" s="120"/>
      <c r="UXG77" s="120"/>
      <c r="UXH77" s="120"/>
      <c r="UXI77" s="120"/>
      <c r="UXJ77" s="120"/>
      <c r="UXK77" s="120"/>
      <c r="UXL77" s="120"/>
      <c r="UXM77" s="120"/>
      <c r="UXN77" s="120"/>
      <c r="UXO77" s="120"/>
      <c r="UXP77" s="120"/>
      <c r="UXQ77" s="120"/>
      <c r="UXR77" s="120"/>
      <c r="UXS77" s="120"/>
      <c r="UXT77" s="120"/>
      <c r="UXU77" s="120"/>
      <c r="UXV77" s="120"/>
      <c r="UXW77" s="120"/>
      <c r="UXX77" s="120"/>
      <c r="UXY77" s="120"/>
      <c r="UXZ77" s="120"/>
      <c r="UYA77" s="120"/>
      <c r="UYB77" s="120"/>
      <c r="UYC77" s="120"/>
      <c r="UYD77" s="120"/>
      <c r="UYE77" s="120"/>
      <c r="UYF77" s="120"/>
      <c r="UYG77" s="120"/>
      <c r="UYH77" s="120"/>
      <c r="UYI77" s="120"/>
      <c r="UYJ77" s="120"/>
      <c r="UYK77" s="120"/>
      <c r="UYL77" s="120"/>
      <c r="UYM77" s="120"/>
      <c r="UYN77" s="120"/>
      <c r="UYO77" s="120"/>
      <c r="UYP77" s="120"/>
      <c r="UYQ77" s="120"/>
      <c r="UYR77" s="120"/>
      <c r="UYS77" s="120"/>
      <c r="UYT77" s="120"/>
      <c r="UYU77" s="120"/>
      <c r="UYV77" s="120"/>
      <c r="UYW77" s="120"/>
      <c r="UYX77" s="120"/>
      <c r="UYY77" s="120"/>
      <c r="UYZ77" s="120"/>
      <c r="UZA77" s="120"/>
      <c r="UZB77" s="120"/>
      <c r="UZC77" s="120"/>
      <c r="UZD77" s="120"/>
      <c r="UZE77" s="120"/>
      <c r="UZF77" s="120"/>
      <c r="UZG77" s="120"/>
      <c r="UZH77" s="120"/>
      <c r="UZI77" s="120"/>
      <c r="UZJ77" s="120"/>
      <c r="UZK77" s="120"/>
      <c r="UZL77" s="120"/>
      <c r="UZM77" s="120"/>
      <c r="UZN77" s="120"/>
      <c r="UZO77" s="120"/>
      <c r="UZP77" s="120"/>
      <c r="UZQ77" s="120"/>
      <c r="UZR77" s="120"/>
      <c r="UZS77" s="120"/>
      <c r="UZT77" s="120"/>
      <c r="UZU77" s="120"/>
      <c r="UZV77" s="120"/>
      <c r="UZW77" s="120"/>
      <c r="UZX77" s="120"/>
      <c r="UZY77" s="120"/>
      <c r="UZZ77" s="120"/>
      <c r="VAA77" s="120"/>
      <c r="VAB77" s="120"/>
      <c r="VAC77" s="120"/>
      <c r="VAD77" s="120"/>
      <c r="VAE77" s="120"/>
      <c r="VAF77" s="120"/>
      <c r="VAG77" s="120"/>
      <c r="VAH77" s="120"/>
      <c r="VAI77" s="120"/>
      <c r="VAJ77" s="120"/>
      <c r="VAK77" s="120"/>
      <c r="VAL77" s="120"/>
      <c r="VAM77" s="120"/>
      <c r="VAN77" s="120"/>
      <c r="VAO77" s="120"/>
      <c r="VAP77" s="120"/>
      <c r="VAQ77" s="120"/>
      <c r="VAR77" s="120"/>
      <c r="VAS77" s="120"/>
      <c r="VAT77" s="120"/>
      <c r="VAU77" s="120"/>
      <c r="VAV77" s="120"/>
      <c r="VAW77" s="120"/>
      <c r="VAX77" s="120"/>
      <c r="VAY77" s="120"/>
      <c r="VAZ77" s="120"/>
      <c r="VBA77" s="120"/>
      <c r="VBB77" s="120"/>
      <c r="VBC77" s="120"/>
      <c r="VBD77" s="120"/>
      <c r="VBE77" s="120"/>
      <c r="VBF77" s="120"/>
      <c r="VBG77" s="120"/>
      <c r="VBH77" s="120"/>
      <c r="VBI77" s="120"/>
      <c r="VBJ77" s="120"/>
      <c r="VBK77" s="120"/>
      <c r="VBL77" s="120"/>
      <c r="VBM77" s="120"/>
      <c r="VBN77" s="120"/>
      <c r="VBO77" s="120"/>
      <c r="VBP77" s="120"/>
      <c r="VBQ77" s="120"/>
      <c r="VBR77" s="120"/>
      <c r="VBS77" s="120"/>
      <c r="VBT77" s="120"/>
      <c r="VBU77" s="120"/>
      <c r="VBV77" s="120"/>
      <c r="VBW77" s="120"/>
      <c r="VBX77" s="120"/>
      <c r="VBY77" s="120"/>
      <c r="VBZ77" s="120"/>
      <c r="VCA77" s="120"/>
      <c r="VCB77" s="120"/>
      <c r="VCC77" s="120"/>
      <c r="VCD77" s="120"/>
      <c r="VCE77" s="120"/>
      <c r="VCF77" s="120"/>
      <c r="VCG77" s="120"/>
      <c r="VCH77" s="120"/>
      <c r="VCI77" s="120"/>
      <c r="VCJ77" s="120"/>
      <c r="VCK77" s="120"/>
      <c r="VCL77" s="120"/>
      <c r="VCM77" s="120"/>
      <c r="VCN77" s="120"/>
      <c r="VCO77" s="120"/>
      <c r="VCP77" s="120"/>
      <c r="VCQ77" s="120"/>
      <c r="VCR77" s="120"/>
      <c r="VCS77" s="120"/>
      <c r="VCT77" s="120"/>
      <c r="VCU77" s="120"/>
      <c r="VCV77" s="120"/>
      <c r="VCW77" s="120"/>
      <c r="VCX77" s="120"/>
      <c r="VCY77" s="120"/>
      <c r="VCZ77" s="120"/>
      <c r="VDA77" s="120"/>
      <c r="VDB77" s="120"/>
      <c r="VDC77" s="120"/>
      <c r="VDD77" s="120"/>
      <c r="VDE77" s="120"/>
      <c r="VDF77" s="120"/>
      <c r="VDG77" s="120"/>
      <c r="VDH77" s="120"/>
      <c r="VDI77" s="120"/>
      <c r="VDJ77" s="120"/>
      <c r="VDK77" s="120"/>
      <c r="VDL77" s="120"/>
      <c r="VDM77" s="120"/>
      <c r="VDN77" s="120"/>
      <c r="VDO77" s="120"/>
      <c r="VDP77" s="120"/>
      <c r="VDQ77" s="120"/>
      <c r="VDR77" s="120"/>
      <c r="VDS77" s="120"/>
      <c r="VDT77" s="120"/>
      <c r="VDU77" s="120"/>
      <c r="VDV77" s="120"/>
      <c r="VDW77" s="120"/>
      <c r="VDX77" s="120"/>
      <c r="VDY77" s="120"/>
      <c r="VDZ77" s="120"/>
      <c r="VEA77" s="120"/>
      <c r="VEB77" s="120"/>
      <c r="VEC77" s="120"/>
      <c r="VED77" s="120"/>
      <c r="VEE77" s="120"/>
      <c r="VEF77" s="120"/>
      <c r="VEG77" s="120"/>
      <c r="VEH77" s="120"/>
      <c r="VEI77" s="120"/>
      <c r="VEJ77" s="120"/>
      <c r="VEK77" s="120"/>
      <c r="VEL77" s="120"/>
      <c r="VEM77" s="120"/>
      <c r="VEN77" s="120"/>
      <c r="VEO77" s="120"/>
      <c r="VEP77" s="120"/>
      <c r="VEQ77" s="120"/>
      <c r="VER77" s="120"/>
      <c r="VES77" s="120"/>
      <c r="VET77" s="120"/>
      <c r="VEU77" s="120"/>
      <c r="VEV77" s="120"/>
      <c r="VEW77" s="120"/>
      <c r="VEX77" s="120"/>
      <c r="VEY77" s="120"/>
      <c r="VEZ77" s="120"/>
      <c r="VFA77" s="120"/>
      <c r="VFB77" s="120"/>
      <c r="VFC77" s="120"/>
      <c r="VFD77" s="120"/>
      <c r="VFE77" s="120"/>
      <c r="VFF77" s="120"/>
      <c r="VFG77" s="120"/>
      <c r="VFH77" s="120"/>
      <c r="VFI77" s="120"/>
      <c r="VFJ77" s="120"/>
      <c r="VFK77" s="120"/>
      <c r="VFL77" s="120"/>
      <c r="VFM77" s="120"/>
      <c r="VFN77" s="120"/>
      <c r="VFO77" s="120"/>
      <c r="VFP77" s="120"/>
      <c r="VFQ77" s="120"/>
      <c r="VFR77" s="120"/>
      <c r="VFS77" s="120"/>
      <c r="VFT77" s="120"/>
      <c r="VFU77" s="120"/>
      <c r="VFV77" s="120"/>
      <c r="VFW77" s="120"/>
      <c r="VFX77" s="120"/>
      <c r="VFY77" s="120"/>
      <c r="VFZ77" s="120"/>
      <c r="VGA77" s="120"/>
      <c r="VGB77" s="120"/>
      <c r="VGC77" s="120"/>
      <c r="VGD77" s="120"/>
      <c r="VGE77" s="120"/>
      <c r="VGF77" s="120"/>
      <c r="VGG77" s="120"/>
      <c r="VGH77" s="120"/>
      <c r="VGI77" s="120"/>
      <c r="VGJ77" s="120"/>
      <c r="VGK77" s="120"/>
      <c r="VGL77" s="120"/>
      <c r="VGM77" s="120"/>
      <c r="VGN77" s="120"/>
      <c r="VGO77" s="120"/>
      <c r="VGP77" s="120"/>
      <c r="VGQ77" s="120"/>
      <c r="VGR77" s="120"/>
      <c r="VGS77" s="120"/>
      <c r="VGT77" s="120"/>
      <c r="VGU77" s="120"/>
      <c r="VGV77" s="120"/>
      <c r="VGW77" s="120"/>
      <c r="VGX77" s="120"/>
      <c r="VGY77" s="120"/>
      <c r="VGZ77" s="120"/>
      <c r="VHA77" s="120"/>
      <c r="VHB77" s="120"/>
      <c r="VHC77" s="120"/>
      <c r="VHD77" s="120"/>
      <c r="VHE77" s="120"/>
      <c r="VHF77" s="120"/>
      <c r="VHG77" s="120"/>
      <c r="VHH77" s="120"/>
      <c r="VHI77" s="120"/>
      <c r="VHJ77" s="120"/>
      <c r="VHK77" s="120"/>
      <c r="VHL77" s="120"/>
      <c r="VHM77" s="120"/>
      <c r="VHN77" s="120"/>
      <c r="VHO77" s="120"/>
      <c r="VHP77" s="120"/>
      <c r="VHQ77" s="120"/>
      <c r="VHR77" s="120"/>
      <c r="VHS77" s="120"/>
      <c r="VHT77" s="120"/>
      <c r="VHU77" s="120"/>
      <c r="VHV77" s="120"/>
      <c r="VHW77" s="120"/>
      <c r="VHX77" s="120"/>
      <c r="VHY77" s="120"/>
      <c r="VHZ77" s="120"/>
      <c r="VIA77" s="120"/>
      <c r="VIB77" s="120"/>
      <c r="VIC77" s="120"/>
      <c r="VID77" s="120"/>
      <c r="VIE77" s="120"/>
      <c r="VIF77" s="120"/>
      <c r="VIG77" s="120"/>
      <c r="VIH77" s="120"/>
      <c r="VII77" s="120"/>
      <c r="VIJ77" s="120"/>
      <c r="VIK77" s="120"/>
      <c r="VIL77" s="120"/>
      <c r="VIM77" s="120"/>
      <c r="VIN77" s="120"/>
      <c r="VIO77" s="120"/>
      <c r="VIP77" s="120"/>
      <c r="VIQ77" s="120"/>
      <c r="VIR77" s="120"/>
      <c r="VIS77" s="120"/>
      <c r="VIT77" s="120"/>
      <c r="VIU77" s="120"/>
      <c r="VIV77" s="120"/>
      <c r="VIW77" s="120"/>
      <c r="VIX77" s="120"/>
      <c r="VIY77" s="120"/>
      <c r="VIZ77" s="120"/>
      <c r="VJA77" s="120"/>
      <c r="VJB77" s="120"/>
      <c r="VJC77" s="120"/>
      <c r="VJD77" s="120"/>
      <c r="VJE77" s="120"/>
      <c r="VJF77" s="120"/>
      <c r="VJG77" s="120"/>
      <c r="VJH77" s="120"/>
      <c r="VJI77" s="120"/>
      <c r="VJJ77" s="120"/>
      <c r="VJK77" s="120"/>
      <c r="VJL77" s="120"/>
      <c r="VJM77" s="120"/>
      <c r="VJN77" s="120"/>
      <c r="VJO77" s="120"/>
      <c r="VJP77" s="120"/>
      <c r="VJQ77" s="120"/>
      <c r="VJR77" s="120"/>
      <c r="VJS77" s="120"/>
      <c r="VJT77" s="120"/>
      <c r="VJU77" s="120"/>
      <c r="VJV77" s="120"/>
      <c r="VJW77" s="120"/>
      <c r="VJX77" s="120"/>
      <c r="VJY77" s="120"/>
      <c r="VJZ77" s="120"/>
      <c r="VKA77" s="120"/>
      <c r="VKB77" s="120"/>
      <c r="VKC77" s="120"/>
      <c r="VKD77" s="120"/>
      <c r="VKE77" s="120"/>
      <c r="VKF77" s="120"/>
      <c r="VKG77" s="120"/>
      <c r="VKH77" s="120"/>
      <c r="VKI77" s="120"/>
      <c r="VKJ77" s="120"/>
      <c r="VKK77" s="120"/>
      <c r="VKL77" s="120"/>
      <c r="VKM77" s="120"/>
      <c r="VKN77" s="120"/>
      <c r="VKO77" s="120"/>
      <c r="VKP77" s="120"/>
      <c r="VKQ77" s="120"/>
      <c r="VKR77" s="120"/>
      <c r="VKS77" s="120"/>
      <c r="VKT77" s="120"/>
      <c r="VKU77" s="120"/>
      <c r="VKV77" s="120"/>
      <c r="VKW77" s="120"/>
      <c r="VKX77" s="120"/>
      <c r="VKY77" s="120"/>
      <c r="VKZ77" s="120"/>
      <c r="VLA77" s="120"/>
      <c r="VLB77" s="120"/>
      <c r="VLC77" s="120"/>
      <c r="VLD77" s="120"/>
      <c r="VLE77" s="120"/>
      <c r="VLF77" s="120"/>
      <c r="VLG77" s="120"/>
      <c r="VLH77" s="120"/>
      <c r="VLI77" s="120"/>
      <c r="VLJ77" s="120"/>
      <c r="VLK77" s="120"/>
      <c r="VLL77" s="120"/>
      <c r="VLM77" s="120"/>
      <c r="VLN77" s="120"/>
      <c r="VLO77" s="120"/>
      <c r="VLP77" s="120"/>
      <c r="VLQ77" s="120"/>
      <c r="VLR77" s="120"/>
      <c r="VLS77" s="120"/>
      <c r="VLT77" s="120"/>
      <c r="VLU77" s="120"/>
      <c r="VLV77" s="120"/>
      <c r="VLW77" s="120"/>
      <c r="VLX77" s="120"/>
      <c r="VLY77" s="120"/>
      <c r="VLZ77" s="120"/>
      <c r="VMA77" s="120"/>
      <c r="VMB77" s="120"/>
      <c r="VMC77" s="120"/>
      <c r="VMD77" s="120"/>
      <c r="VME77" s="120"/>
      <c r="VMF77" s="120"/>
      <c r="VMG77" s="120"/>
      <c r="VMH77" s="120"/>
      <c r="VMI77" s="120"/>
      <c r="VMJ77" s="120"/>
      <c r="VMK77" s="120"/>
      <c r="VML77" s="120"/>
      <c r="VMM77" s="120"/>
      <c r="VMN77" s="120"/>
      <c r="VMO77" s="120"/>
      <c r="VMP77" s="120"/>
      <c r="VMQ77" s="120"/>
      <c r="VMR77" s="120"/>
      <c r="VMS77" s="120"/>
      <c r="VMT77" s="120"/>
      <c r="VMU77" s="120"/>
      <c r="VMV77" s="120"/>
      <c r="VMW77" s="120"/>
      <c r="VMX77" s="120"/>
      <c r="VMY77" s="120"/>
      <c r="VMZ77" s="120"/>
      <c r="VNA77" s="120"/>
      <c r="VNB77" s="120"/>
      <c r="VNC77" s="120"/>
      <c r="VND77" s="120"/>
      <c r="VNE77" s="120"/>
      <c r="VNF77" s="120"/>
      <c r="VNG77" s="120"/>
      <c r="VNH77" s="120"/>
      <c r="VNI77" s="120"/>
      <c r="VNJ77" s="120"/>
      <c r="VNK77" s="120"/>
      <c r="VNL77" s="120"/>
      <c r="VNM77" s="120"/>
      <c r="VNN77" s="120"/>
      <c r="VNO77" s="120"/>
      <c r="VNP77" s="120"/>
      <c r="VNQ77" s="120"/>
      <c r="VNR77" s="120"/>
      <c r="VNS77" s="120"/>
      <c r="VNT77" s="120"/>
      <c r="VNU77" s="120"/>
      <c r="VNV77" s="120"/>
      <c r="VNW77" s="120"/>
      <c r="VNX77" s="120"/>
      <c r="VNY77" s="120"/>
      <c r="VNZ77" s="120"/>
      <c r="VOA77" s="120"/>
      <c r="VOB77" s="120"/>
      <c r="VOC77" s="120"/>
      <c r="VOD77" s="120"/>
      <c r="VOE77" s="120"/>
      <c r="VOF77" s="120"/>
      <c r="VOG77" s="120"/>
      <c r="VOH77" s="120"/>
      <c r="VOI77" s="120"/>
      <c r="VOJ77" s="120"/>
      <c r="VOK77" s="120"/>
      <c r="VOL77" s="120"/>
      <c r="VOM77" s="120"/>
      <c r="VON77" s="120"/>
      <c r="VOO77" s="120"/>
      <c r="VOP77" s="120"/>
      <c r="VOQ77" s="120"/>
      <c r="VOR77" s="120"/>
      <c r="VOS77" s="120"/>
      <c r="VOT77" s="120"/>
      <c r="VOU77" s="120"/>
      <c r="VOV77" s="120"/>
      <c r="VOW77" s="120"/>
      <c r="VOX77" s="120"/>
      <c r="VOY77" s="120"/>
      <c r="VOZ77" s="120"/>
      <c r="VPA77" s="120"/>
      <c r="VPB77" s="120"/>
      <c r="VPC77" s="120"/>
      <c r="VPD77" s="120"/>
      <c r="VPE77" s="120"/>
      <c r="VPF77" s="120"/>
      <c r="VPG77" s="120"/>
      <c r="VPH77" s="120"/>
      <c r="VPI77" s="120"/>
      <c r="VPJ77" s="120"/>
      <c r="VPK77" s="120"/>
      <c r="VPL77" s="120"/>
      <c r="VPM77" s="120"/>
      <c r="VPN77" s="120"/>
      <c r="VPO77" s="120"/>
      <c r="VPP77" s="120"/>
      <c r="VPQ77" s="120"/>
      <c r="VPR77" s="120"/>
      <c r="VPS77" s="120"/>
      <c r="VPT77" s="120"/>
      <c r="VPU77" s="120"/>
      <c r="VPV77" s="120"/>
      <c r="VPW77" s="120"/>
      <c r="VPX77" s="120"/>
      <c r="VPY77" s="120"/>
      <c r="VPZ77" s="120"/>
      <c r="VQA77" s="120"/>
      <c r="VQB77" s="120"/>
      <c r="VQC77" s="120"/>
      <c r="VQD77" s="120"/>
      <c r="VQE77" s="120"/>
      <c r="VQF77" s="120"/>
      <c r="VQG77" s="120"/>
      <c r="VQH77" s="120"/>
      <c r="VQI77" s="120"/>
      <c r="VQJ77" s="120"/>
      <c r="VQK77" s="120"/>
      <c r="VQL77" s="120"/>
      <c r="VQM77" s="120"/>
      <c r="VQN77" s="120"/>
      <c r="VQO77" s="120"/>
      <c r="VQP77" s="120"/>
      <c r="VQQ77" s="120"/>
      <c r="VQR77" s="120"/>
      <c r="VQS77" s="120"/>
      <c r="VQT77" s="120"/>
      <c r="VQU77" s="120"/>
      <c r="VQV77" s="120"/>
      <c r="VQW77" s="120"/>
      <c r="VQX77" s="120"/>
      <c r="VQY77" s="120"/>
      <c r="VQZ77" s="120"/>
      <c r="VRA77" s="120"/>
      <c r="VRB77" s="120"/>
      <c r="VRC77" s="120"/>
      <c r="VRD77" s="120"/>
      <c r="VRE77" s="120"/>
      <c r="VRF77" s="120"/>
      <c r="VRG77" s="120"/>
      <c r="VRH77" s="120"/>
      <c r="VRI77" s="120"/>
      <c r="VRJ77" s="120"/>
      <c r="VRK77" s="120"/>
      <c r="VRL77" s="120"/>
      <c r="VRM77" s="120"/>
      <c r="VRN77" s="120"/>
      <c r="VRO77" s="120"/>
      <c r="VRP77" s="120"/>
      <c r="VRQ77" s="120"/>
      <c r="VRR77" s="120"/>
      <c r="VRS77" s="120"/>
      <c r="VRT77" s="120"/>
      <c r="VRU77" s="120"/>
      <c r="VRV77" s="120"/>
      <c r="VRW77" s="120"/>
      <c r="VRX77" s="120"/>
      <c r="VRY77" s="120"/>
      <c r="VRZ77" s="120"/>
      <c r="VSA77" s="120"/>
      <c r="VSB77" s="120"/>
      <c r="VSC77" s="120"/>
      <c r="VSD77" s="120"/>
      <c r="VSE77" s="120"/>
      <c r="VSF77" s="120"/>
      <c r="VSG77" s="120"/>
      <c r="VSH77" s="120"/>
      <c r="VSI77" s="120"/>
      <c r="VSJ77" s="120"/>
      <c r="VSK77" s="120"/>
      <c r="VSL77" s="120"/>
      <c r="VSM77" s="120"/>
      <c r="VSN77" s="120"/>
      <c r="VSO77" s="120"/>
      <c r="VSP77" s="120"/>
      <c r="VSQ77" s="120"/>
      <c r="VSR77" s="120"/>
      <c r="VSS77" s="120"/>
      <c r="VST77" s="120"/>
      <c r="VSU77" s="120"/>
      <c r="VSV77" s="120"/>
      <c r="VSW77" s="120"/>
      <c r="VSX77" s="120"/>
      <c r="VSY77" s="120"/>
      <c r="VSZ77" s="120"/>
      <c r="VTA77" s="120"/>
      <c r="VTB77" s="120"/>
      <c r="VTC77" s="120"/>
      <c r="VTD77" s="120"/>
      <c r="VTE77" s="120"/>
      <c r="VTF77" s="120"/>
      <c r="VTG77" s="120"/>
      <c r="VTH77" s="120"/>
      <c r="VTI77" s="120"/>
      <c r="VTJ77" s="120"/>
      <c r="VTK77" s="120"/>
      <c r="VTL77" s="120"/>
      <c r="VTM77" s="120"/>
      <c r="VTN77" s="120"/>
      <c r="VTO77" s="120"/>
      <c r="VTP77" s="120"/>
      <c r="VTQ77" s="120"/>
      <c r="VTR77" s="120"/>
      <c r="VTS77" s="120"/>
      <c r="VTT77" s="120"/>
      <c r="VTU77" s="120"/>
      <c r="VTV77" s="120"/>
      <c r="VTW77" s="120"/>
      <c r="VTX77" s="120"/>
      <c r="VTY77" s="120"/>
      <c r="VTZ77" s="120"/>
      <c r="VUA77" s="120"/>
      <c r="VUB77" s="120"/>
      <c r="VUC77" s="120"/>
      <c r="VUD77" s="120"/>
      <c r="VUE77" s="120"/>
      <c r="VUF77" s="120"/>
      <c r="VUG77" s="120"/>
      <c r="VUH77" s="120"/>
      <c r="VUI77" s="120"/>
      <c r="VUJ77" s="120"/>
      <c r="VUK77" s="120"/>
      <c r="VUL77" s="120"/>
      <c r="VUM77" s="120"/>
      <c r="VUN77" s="120"/>
      <c r="VUO77" s="120"/>
      <c r="VUP77" s="120"/>
      <c r="VUQ77" s="120"/>
      <c r="VUR77" s="120"/>
      <c r="VUS77" s="120"/>
      <c r="VUT77" s="120"/>
      <c r="VUU77" s="120"/>
      <c r="VUV77" s="120"/>
      <c r="VUW77" s="120"/>
      <c r="VUX77" s="120"/>
      <c r="VUY77" s="120"/>
      <c r="VUZ77" s="120"/>
      <c r="VVA77" s="120"/>
      <c r="VVB77" s="120"/>
      <c r="VVC77" s="120"/>
      <c r="VVD77" s="120"/>
      <c r="VVE77" s="120"/>
      <c r="VVF77" s="120"/>
      <c r="VVG77" s="120"/>
      <c r="VVH77" s="120"/>
      <c r="VVI77" s="120"/>
      <c r="VVJ77" s="120"/>
      <c r="VVK77" s="120"/>
      <c r="VVL77" s="120"/>
      <c r="VVM77" s="120"/>
      <c r="VVN77" s="120"/>
      <c r="VVO77" s="120"/>
      <c r="VVP77" s="120"/>
      <c r="VVQ77" s="120"/>
      <c r="VVR77" s="120"/>
      <c r="VVS77" s="120"/>
      <c r="VVT77" s="120"/>
      <c r="VVU77" s="120"/>
      <c r="VVV77" s="120"/>
      <c r="VVW77" s="120"/>
      <c r="VVX77" s="120"/>
      <c r="VVY77" s="120"/>
      <c r="VVZ77" s="120"/>
      <c r="VWA77" s="120"/>
      <c r="VWB77" s="120"/>
      <c r="VWC77" s="120"/>
      <c r="VWD77" s="120"/>
      <c r="VWE77" s="120"/>
      <c r="VWF77" s="120"/>
      <c r="VWG77" s="120"/>
      <c r="VWH77" s="120"/>
      <c r="VWI77" s="120"/>
      <c r="VWJ77" s="120"/>
      <c r="VWK77" s="120"/>
      <c r="VWL77" s="120"/>
      <c r="VWM77" s="120"/>
      <c r="VWN77" s="120"/>
      <c r="VWO77" s="120"/>
      <c r="VWP77" s="120"/>
      <c r="VWQ77" s="120"/>
      <c r="VWR77" s="120"/>
      <c r="VWS77" s="120"/>
      <c r="VWT77" s="120"/>
      <c r="VWU77" s="120"/>
      <c r="VWV77" s="120"/>
      <c r="VWW77" s="120"/>
      <c r="VWX77" s="120"/>
      <c r="VWY77" s="120"/>
      <c r="VWZ77" s="120"/>
      <c r="VXA77" s="120"/>
      <c r="VXB77" s="120"/>
      <c r="VXC77" s="120"/>
      <c r="VXD77" s="120"/>
      <c r="VXE77" s="120"/>
      <c r="VXF77" s="120"/>
      <c r="VXG77" s="120"/>
      <c r="VXH77" s="120"/>
      <c r="VXI77" s="120"/>
      <c r="VXJ77" s="120"/>
      <c r="VXK77" s="120"/>
      <c r="VXL77" s="120"/>
      <c r="VXM77" s="120"/>
      <c r="VXN77" s="120"/>
      <c r="VXO77" s="120"/>
      <c r="VXP77" s="120"/>
      <c r="VXQ77" s="120"/>
      <c r="VXR77" s="120"/>
      <c r="VXS77" s="120"/>
      <c r="VXT77" s="120"/>
      <c r="VXU77" s="120"/>
      <c r="VXV77" s="120"/>
      <c r="VXW77" s="120"/>
      <c r="VXX77" s="120"/>
      <c r="VXY77" s="120"/>
      <c r="VXZ77" s="120"/>
      <c r="VYA77" s="120"/>
      <c r="VYB77" s="120"/>
      <c r="VYC77" s="120"/>
      <c r="VYD77" s="120"/>
      <c r="VYE77" s="120"/>
      <c r="VYF77" s="120"/>
      <c r="VYG77" s="120"/>
      <c r="VYH77" s="120"/>
      <c r="VYI77" s="120"/>
      <c r="VYJ77" s="120"/>
      <c r="VYK77" s="120"/>
      <c r="VYL77" s="120"/>
      <c r="VYM77" s="120"/>
      <c r="VYN77" s="120"/>
      <c r="VYO77" s="120"/>
      <c r="VYP77" s="120"/>
      <c r="VYQ77" s="120"/>
      <c r="VYR77" s="120"/>
      <c r="VYS77" s="120"/>
      <c r="VYT77" s="120"/>
      <c r="VYU77" s="120"/>
      <c r="VYV77" s="120"/>
      <c r="VYW77" s="120"/>
      <c r="VYX77" s="120"/>
      <c r="VYY77" s="120"/>
      <c r="VYZ77" s="120"/>
      <c r="VZA77" s="120"/>
      <c r="VZB77" s="120"/>
      <c r="VZC77" s="120"/>
      <c r="VZD77" s="120"/>
      <c r="VZE77" s="120"/>
      <c r="VZF77" s="120"/>
      <c r="VZG77" s="120"/>
      <c r="VZH77" s="120"/>
      <c r="VZI77" s="120"/>
      <c r="VZJ77" s="120"/>
      <c r="VZK77" s="120"/>
      <c r="VZL77" s="120"/>
      <c r="VZM77" s="120"/>
      <c r="VZN77" s="120"/>
      <c r="VZO77" s="120"/>
      <c r="VZP77" s="120"/>
      <c r="VZQ77" s="120"/>
      <c r="VZR77" s="120"/>
      <c r="VZS77" s="120"/>
      <c r="VZT77" s="120"/>
      <c r="VZU77" s="120"/>
      <c r="VZV77" s="120"/>
      <c r="VZW77" s="120"/>
      <c r="VZX77" s="120"/>
      <c r="VZY77" s="120"/>
      <c r="VZZ77" s="120"/>
      <c r="WAA77" s="120"/>
      <c r="WAB77" s="120"/>
      <c r="WAC77" s="120"/>
      <c r="WAD77" s="120"/>
      <c r="WAE77" s="120"/>
      <c r="WAF77" s="120"/>
      <c r="WAG77" s="120"/>
      <c r="WAH77" s="120"/>
      <c r="WAI77" s="120"/>
      <c r="WAJ77" s="120"/>
      <c r="WAK77" s="120"/>
      <c r="WAL77" s="120"/>
      <c r="WAM77" s="120"/>
      <c r="WAN77" s="120"/>
      <c r="WAO77" s="120"/>
      <c r="WAP77" s="120"/>
      <c r="WAQ77" s="120"/>
      <c r="WAR77" s="120"/>
      <c r="WAS77" s="120"/>
      <c r="WAT77" s="120"/>
      <c r="WAU77" s="120"/>
      <c r="WAV77" s="120"/>
      <c r="WAW77" s="120"/>
      <c r="WAX77" s="120"/>
      <c r="WAY77" s="120"/>
      <c r="WAZ77" s="120"/>
      <c r="WBA77" s="120"/>
      <c r="WBB77" s="120"/>
      <c r="WBC77" s="120"/>
      <c r="WBD77" s="120"/>
      <c r="WBE77" s="120"/>
      <c r="WBF77" s="120"/>
      <c r="WBG77" s="120"/>
      <c r="WBH77" s="120"/>
      <c r="WBI77" s="120"/>
      <c r="WBJ77" s="120"/>
      <c r="WBK77" s="120"/>
      <c r="WBL77" s="120"/>
      <c r="WBM77" s="120"/>
      <c r="WBN77" s="120"/>
      <c r="WBO77" s="120"/>
      <c r="WBP77" s="120"/>
      <c r="WBQ77" s="120"/>
      <c r="WBR77" s="120"/>
      <c r="WBS77" s="120"/>
      <c r="WBT77" s="120"/>
      <c r="WBU77" s="120"/>
      <c r="WBV77" s="120"/>
      <c r="WBW77" s="120"/>
      <c r="WBX77" s="120"/>
      <c r="WBY77" s="120"/>
      <c r="WBZ77" s="120"/>
      <c r="WCA77" s="120"/>
      <c r="WCB77" s="120"/>
      <c r="WCC77" s="120"/>
      <c r="WCD77" s="120"/>
      <c r="WCE77" s="120"/>
      <c r="WCF77" s="120"/>
      <c r="WCG77" s="120"/>
      <c r="WCH77" s="120"/>
      <c r="WCI77" s="120"/>
      <c r="WCJ77" s="120"/>
      <c r="WCK77" s="120"/>
      <c r="WCL77" s="120"/>
      <c r="WCM77" s="120"/>
      <c r="WCN77" s="120"/>
      <c r="WCO77" s="120"/>
      <c r="WCP77" s="120"/>
      <c r="WCQ77" s="120"/>
      <c r="WCR77" s="120"/>
      <c r="WCS77" s="120"/>
      <c r="WCT77" s="120"/>
      <c r="WCU77" s="120"/>
      <c r="WCV77" s="120"/>
      <c r="WCW77" s="120"/>
      <c r="WCX77" s="120"/>
      <c r="WCY77" s="120"/>
      <c r="WCZ77" s="120"/>
      <c r="WDA77" s="120"/>
      <c r="WDB77" s="120"/>
      <c r="WDC77" s="120"/>
      <c r="WDD77" s="120"/>
      <c r="WDE77" s="120"/>
      <c r="WDF77" s="120"/>
      <c r="WDG77" s="120"/>
      <c r="WDH77" s="120"/>
      <c r="WDI77" s="120"/>
      <c r="WDJ77" s="120"/>
      <c r="WDK77" s="120"/>
      <c r="WDL77" s="120"/>
      <c r="WDM77" s="120"/>
      <c r="WDN77" s="120"/>
      <c r="WDO77" s="120"/>
      <c r="WDP77" s="120"/>
      <c r="WDQ77" s="120"/>
      <c r="WDR77" s="120"/>
      <c r="WDS77" s="120"/>
      <c r="WDT77" s="120"/>
      <c r="WDU77" s="120"/>
      <c r="WDV77" s="120"/>
      <c r="WDW77" s="120"/>
      <c r="WDX77" s="120"/>
      <c r="WDY77" s="120"/>
      <c r="WDZ77" s="120"/>
      <c r="WEA77" s="120"/>
      <c r="WEB77" s="120"/>
      <c r="WEC77" s="120"/>
      <c r="WED77" s="120"/>
      <c r="WEE77" s="120"/>
      <c r="WEF77" s="120"/>
      <c r="WEG77" s="120"/>
      <c r="WEH77" s="120"/>
      <c r="WEI77" s="120"/>
      <c r="WEJ77" s="120"/>
      <c r="WEK77" s="120"/>
      <c r="WEL77" s="120"/>
      <c r="WEM77" s="120"/>
      <c r="WEN77" s="120"/>
      <c r="WEO77" s="120"/>
      <c r="WEP77" s="120"/>
      <c r="WEQ77" s="120"/>
      <c r="WER77" s="120"/>
      <c r="WES77" s="120"/>
      <c r="WET77" s="120"/>
      <c r="WEU77" s="120"/>
      <c r="WEV77" s="120"/>
      <c r="WEW77" s="120"/>
      <c r="WEX77" s="120"/>
      <c r="WEY77" s="120"/>
      <c r="WEZ77" s="120"/>
      <c r="WFA77" s="120"/>
      <c r="WFB77" s="120"/>
      <c r="WFC77" s="120"/>
      <c r="WFD77" s="120"/>
      <c r="WFE77" s="120"/>
      <c r="WFF77" s="120"/>
      <c r="WFG77" s="120"/>
      <c r="WFH77" s="120"/>
      <c r="WFI77" s="120"/>
      <c r="WFJ77" s="120"/>
      <c r="WFK77" s="120"/>
      <c r="WFL77" s="120"/>
      <c r="WFM77" s="120"/>
      <c r="WFN77" s="120"/>
      <c r="WFO77" s="120"/>
      <c r="WFP77" s="120"/>
      <c r="WFQ77" s="120"/>
      <c r="WFR77" s="120"/>
      <c r="WFS77" s="120"/>
      <c r="WFT77" s="120"/>
      <c r="WFU77" s="120"/>
      <c r="WFV77" s="120"/>
      <c r="WFW77" s="120"/>
      <c r="WFX77" s="120"/>
      <c r="WFY77" s="120"/>
      <c r="WFZ77" s="120"/>
      <c r="WGA77" s="120"/>
      <c r="WGB77" s="120"/>
      <c r="WGC77" s="120"/>
      <c r="WGD77" s="120"/>
      <c r="WGE77" s="120"/>
      <c r="WGF77" s="120"/>
      <c r="WGG77" s="120"/>
      <c r="WGH77" s="120"/>
      <c r="WGI77" s="120"/>
      <c r="WGJ77" s="120"/>
      <c r="WGK77" s="120"/>
      <c r="WGL77" s="120"/>
      <c r="WGM77" s="120"/>
      <c r="WGN77" s="120"/>
      <c r="WGO77" s="120"/>
      <c r="WGP77" s="120"/>
      <c r="WGQ77" s="120"/>
      <c r="WGR77" s="120"/>
      <c r="WGS77" s="120"/>
      <c r="WGT77" s="120"/>
      <c r="WGU77" s="120"/>
      <c r="WGV77" s="120"/>
      <c r="WGW77" s="120"/>
      <c r="WGX77" s="120"/>
      <c r="WGY77" s="120"/>
      <c r="WGZ77" s="120"/>
      <c r="WHA77" s="120"/>
      <c r="WHB77" s="120"/>
      <c r="WHC77" s="120"/>
      <c r="WHD77" s="120"/>
      <c r="WHE77" s="120"/>
      <c r="WHF77" s="120"/>
      <c r="WHG77" s="120"/>
      <c r="WHH77" s="120"/>
      <c r="WHI77" s="120"/>
      <c r="WHJ77" s="120"/>
      <c r="WHK77" s="120"/>
      <c r="WHL77" s="120"/>
      <c r="WHM77" s="120"/>
      <c r="WHN77" s="120"/>
      <c r="WHO77" s="120"/>
      <c r="WHP77" s="120"/>
      <c r="WHQ77" s="120"/>
      <c r="WHR77" s="120"/>
      <c r="WHS77" s="120"/>
      <c r="WHT77" s="120"/>
      <c r="WHU77" s="120"/>
      <c r="WHV77" s="120"/>
      <c r="WHW77" s="120"/>
      <c r="WHX77" s="120"/>
      <c r="WHY77" s="120"/>
      <c r="WHZ77" s="120"/>
      <c r="WIA77" s="120"/>
      <c r="WIB77" s="120"/>
      <c r="WIC77" s="120"/>
      <c r="WID77" s="120"/>
      <c r="WIE77" s="120"/>
      <c r="WIF77" s="120"/>
      <c r="WIG77" s="120"/>
      <c r="WIH77" s="120"/>
      <c r="WII77" s="120"/>
      <c r="WIJ77" s="120"/>
      <c r="WIK77" s="120"/>
      <c r="WIL77" s="120"/>
      <c r="WIM77" s="120"/>
      <c r="WIN77" s="120"/>
      <c r="WIO77" s="120"/>
      <c r="WIP77" s="120"/>
      <c r="WIQ77" s="120"/>
      <c r="WIR77" s="120"/>
      <c r="WIS77" s="120"/>
      <c r="WIT77" s="120"/>
      <c r="WIU77" s="120"/>
      <c r="WIV77" s="120"/>
      <c r="WIW77" s="120"/>
      <c r="WIX77" s="120"/>
      <c r="WIY77" s="120"/>
      <c r="WIZ77" s="120"/>
      <c r="WJA77" s="120"/>
      <c r="WJB77" s="120"/>
      <c r="WJC77" s="120"/>
      <c r="WJD77" s="120"/>
      <c r="WJE77" s="120"/>
      <c r="WJF77" s="120"/>
      <c r="WJG77" s="120"/>
      <c r="WJH77" s="120"/>
      <c r="WJI77" s="120"/>
      <c r="WJJ77" s="120"/>
      <c r="WJK77" s="120"/>
      <c r="WJL77" s="120"/>
      <c r="WJM77" s="120"/>
      <c r="WJN77" s="120"/>
      <c r="WJO77" s="120"/>
      <c r="WJP77" s="120"/>
      <c r="WJQ77" s="120"/>
      <c r="WJR77" s="120"/>
      <c r="WJS77" s="120"/>
      <c r="WJT77" s="120"/>
      <c r="WJU77" s="120"/>
      <c r="WJV77" s="120"/>
      <c r="WJW77" s="120"/>
      <c r="WJX77" s="120"/>
      <c r="WJY77" s="120"/>
      <c r="WJZ77" s="120"/>
      <c r="WKA77" s="120"/>
      <c r="WKB77" s="120"/>
      <c r="WKC77" s="120"/>
      <c r="WKD77" s="120"/>
      <c r="WKE77" s="120"/>
      <c r="WKF77" s="120"/>
      <c r="WKG77" s="120"/>
      <c r="WKH77" s="120"/>
      <c r="WKI77" s="120"/>
      <c r="WKJ77" s="120"/>
      <c r="WKK77" s="120"/>
      <c r="WKL77" s="120"/>
      <c r="WKM77" s="120"/>
      <c r="WKN77" s="120"/>
      <c r="WKO77" s="120"/>
      <c r="WKP77" s="120"/>
      <c r="WKQ77" s="120"/>
      <c r="WKR77" s="120"/>
      <c r="WKS77" s="120"/>
      <c r="WKT77" s="120"/>
      <c r="WKU77" s="120"/>
      <c r="WKV77" s="120"/>
      <c r="WKW77" s="120"/>
      <c r="WKX77" s="120"/>
      <c r="WKY77" s="120"/>
      <c r="WKZ77" s="120"/>
      <c r="WLA77" s="120"/>
      <c r="WLB77" s="120"/>
      <c r="WLC77" s="120"/>
      <c r="WLD77" s="120"/>
      <c r="WLE77" s="120"/>
      <c r="WLF77" s="120"/>
      <c r="WLG77" s="120"/>
      <c r="WLH77" s="120"/>
      <c r="WLI77" s="120"/>
      <c r="WLJ77" s="120"/>
      <c r="WLK77" s="120"/>
      <c r="WLL77" s="120"/>
      <c r="WLM77" s="120"/>
      <c r="WLN77" s="120"/>
      <c r="WLO77" s="120"/>
      <c r="WLP77" s="120"/>
      <c r="WLQ77" s="120"/>
      <c r="WLR77" s="120"/>
      <c r="WLS77" s="120"/>
      <c r="WLT77" s="120"/>
      <c r="WLU77" s="120"/>
      <c r="WLV77" s="120"/>
      <c r="WLW77" s="120"/>
      <c r="WLX77" s="120"/>
      <c r="WLY77" s="120"/>
      <c r="WLZ77" s="120"/>
      <c r="WMA77" s="120"/>
      <c r="WMB77" s="120"/>
      <c r="WMC77" s="120"/>
      <c r="WMD77" s="120"/>
      <c r="WME77" s="120"/>
      <c r="WMF77" s="120"/>
      <c r="WMG77" s="120"/>
      <c r="WMH77" s="120"/>
      <c r="WMI77" s="120"/>
      <c r="WMJ77" s="120"/>
      <c r="WMK77" s="120"/>
      <c r="WML77" s="120"/>
      <c r="WMM77" s="120"/>
      <c r="WMN77" s="120"/>
      <c r="WMO77" s="120"/>
      <c r="WMP77" s="120"/>
      <c r="WMQ77" s="120"/>
      <c r="WMR77" s="120"/>
      <c r="WMS77" s="120"/>
      <c r="WMT77" s="120"/>
      <c r="WMU77" s="120"/>
      <c r="WMV77" s="120"/>
      <c r="WMW77" s="120"/>
      <c r="WMX77" s="120"/>
      <c r="WMY77" s="120"/>
      <c r="WMZ77" s="120"/>
      <c r="WNA77" s="120"/>
      <c r="WNB77" s="120"/>
      <c r="WNC77" s="120"/>
      <c r="WND77" s="120"/>
      <c r="WNE77" s="120"/>
      <c r="WNF77" s="120"/>
      <c r="WNG77" s="120"/>
      <c r="WNH77" s="120"/>
      <c r="WNI77" s="120"/>
      <c r="WNJ77" s="120"/>
      <c r="WNK77" s="120"/>
      <c r="WNL77" s="120"/>
      <c r="WNM77" s="120"/>
      <c r="WNN77" s="120"/>
      <c r="WNO77" s="120"/>
      <c r="WNP77" s="120"/>
      <c r="WNQ77" s="120"/>
      <c r="WNR77" s="120"/>
      <c r="WNS77" s="120"/>
      <c r="WNT77" s="120"/>
      <c r="WNU77" s="120"/>
      <c r="WNV77" s="120"/>
      <c r="WNW77" s="120"/>
      <c r="WNX77" s="120"/>
      <c r="WNY77" s="120"/>
      <c r="WNZ77" s="120"/>
      <c r="WOA77" s="120"/>
      <c r="WOB77" s="120"/>
      <c r="WOC77" s="120"/>
      <c r="WOD77" s="120"/>
      <c r="WOE77" s="120"/>
      <c r="WOF77" s="120"/>
      <c r="WOG77" s="120"/>
      <c r="WOH77" s="120"/>
      <c r="WOI77" s="120"/>
      <c r="WOJ77" s="120"/>
      <c r="WOK77" s="120"/>
      <c r="WOL77" s="120"/>
      <c r="WOM77" s="120"/>
      <c r="WON77" s="120"/>
      <c r="WOO77" s="120"/>
      <c r="WOP77" s="120"/>
      <c r="WOQ77" s="120"/>
      <c r="WOR77" s="120"/>
      <c r="WOS77" s="120"/>
      <c r="WOT77" s="120"/>
      <c r="WOU77" s="120"/>
      <c r="WOV77" s="120"/>
      <c r="WOW77" s="120"/>
      <c r="WOX77" s="120"/>
      <c r="WOY77" s="120"/>
      <c r="WOZ77" s="120"/>
      <c r="WPA77" s="120"/>
      <c r="WPB77" s="120"/>
      <c r="WPC77" s="120"/>
      <c r="WPD77" s="120"/>
      <c r="WPE77" s="120"/>
      <c r="WPF77" s="120"/>
      <c r="WPG77" s="120"/>
      <c r="WPH77" s="120"/>
      <c r="WPI77" s="120"/>
      <c r="WPJ77" s="120"/>
      <c r="WPK77" s="120"/>
      <c r="WPL77" s="120"/>
      <c r="WPM77" s="120"/>
      <c r="WPN77" s="120"/>
      <c r="WPO77" s="120"/>
      <c r="WPP77" s="120"/>
      <c r="WPQ77" s="120"/>
      <c r="WPR77" s="120"/>
      <c r="WPS77" s="120"/>
      <c r="WPT77" s="120"/>
      <c r="WPU77" s="120"/>
      <c r="WPV77" s="120"/>
      <c r="WPW77" s="120"/>
      <c r="WPX77" s="120"/>
      <c r="WPY77" s="120"/>
      <c r="WPZ77" s="120"/>
      <c r="WQA77" s="120"/>
      <c r="WQB77" s="120"/>
      <c r="WQC77" s="120"/>
      <c r="WQD77" s="120"/>
      <c r="WQE77" s="120"/>
      <c r="WQF77" s="120"/>
      <c r="WQG77" s="120"/>
      <c r="WQH77" s="120"/>
      <c r="WQI77" s="120"/>
      <c r="WQJ77" s="120"/>
      <c r="WQK77" s="120"/>
      <c r="WQL77" s="120"/>
      <c r="WQM77" s="120"/>
      <c r="WQN77" s="120"/>
      <c r="WQO77" s="120"/>
      <c r="WQP77" s="120"/>
      <c r="WQQ77" s="120"/>
      <c r="WQR77" s="120"/>
      <c r="WQS77" s="120"/>
      <c r="WQT77" s="120"/>
      <c r="WQU77" s="120"/>
      <c r="WQV77" s="120"/>
      <c r="WQW77" s="120"/>
      <c r="WQX77" s="120"/>
      <c r="WQY77" s="120"/>
      <c r="WQZ77" s="120"/>
      <c r="WRA77" s="120"/>
      <c r="WRB77" s="120"/>
      <c r="WRC77" s="120"/>
      <c r="WRD77" s="120"/>
      <c r="WRE77" s="120"/>
      <c r="WRF77" s="120"/>
      <c r="WRG77" s="120"/>
      <c r="WRH77" s="120"/>
      <c r="WRI77" s="120"/>
      <c r="WRJ77" s="120"/>
      <c r="WRK77" s="120"/>
      <c r="WRL77" s="120"/>
      <c r="WRM77" s="120"/>
      <c r="WRN77" s="120"/>
      <c r="WRO77" s="120"/>
      <c r="WRP77" s="120"/>
      <c r="WRQ77" s="120"/>
      <c r="WRR77" s="120"/>
      <c r="WRS77" s="120"/>
      <c r="WRT77" s="120"/>
      <c r="WRU77" s="120"/>
      <c r="WRV77" s="120"/>
      <c r="WRW77" s="120"/>
      <c r="WRX77" s="120"/>
      <c r="WRY77" s="120"/>
      <c r="WRZ77" s="120"/>
      <c r="WSA77" s="120"/>
      <c r="WSB77" s="120"/>
      <c r="WSC77" s="120"/>
      <c r="WSD77" s="120"/>
      <c r="WSE77" s="120"/>
      <c r="WSF77" s="120"/>
      <c r="WSG77" s="120"/>
      <c r="WSH77" s="120"/>
      <c r="WSI77" s="120"/>
      <c r="WSJ77" s="120"/>
      <c r="WSK77" s="120"/>
      <c r="WSL77" s="120"/>
      <c r="WSM77" s="120"/>
      <c r="WSN77" s="120"/>
      <c r="WSO77" s="120"/>
      <c r="WSP77" s="120"/>
      <c r="WSQ77" s="120"/>
      <c r="WSR77" s="120"/>
      <c r="WSS77" s="120"/>
      <c r="WST77" s="120"/>
      <c r="WSU77" s="120"/>
      <c r="WSV77" s="120"/>
      <c r="WSW77" s="120"/>
      <c r="WSX77" s="120"/>
      <c r="WSY77" s="120"/>
      <c r="WSZ77" s="120"/>
      <c r="WTA77" s="120"/>
      <c r="WTB77" s="120"/>
      <c r="WTC77" s="120"/>
      <c r="WTD77" s="120"/>
      <c r="WTE77" s="120"/>
      <c r="WTF77" s="120"/>
      <c r="WTG77" s="120"/>
      <c r="WTH77" s="120"/>
      <c r="WTI77" s="120"/>
      <c r="WTJ77" s="120"/>
      <c r="WTK77" s="120"/>
      <c r="WTL77" s="120"/>
      <c r="WTM77" s="120"/>
      <c r="WTN77" s="120"/>
      <c r="WTO77" s="120"/>
      <c r="WTP77" s="120"/>
      <c r="WTQ77" s="120"/>
      <c r="WTR77" s="120"/>
      <c r="WTS77" s="120"/>
      <c r="WTT77" s="120"/>
      <c r="WTU77" s="120"/>
      <c r="WTV77" s="120"/>
      <c r="WTW77" s="120"/>
      <c r="WTX77" s="120"/>
      <c r="WTY77" s="120"/>
      <c r="WTZ77" s="120"/>
      <c r="WUA77" s="120"/>
      <c r="WUB77" s="120"/>
      <c r="WUC77" s="120"/>
      <c r="WUD77" s="120"/>
      <c r="WUE77" s="120"/>
      <c r="WUF77" s="120"/>
      <c r="WUG77" s="120"/>
      <c r="WUH77" s="120"/>
      <c r="WUI77" s="120"/>
      <c r="WUJ77" s="120"/>
      <c r="WUK77" s="120"/>
      <c r="WUL77" s="120"/>
      <c r="WUM77" s="120"/>
      <c r="WUN77" s="120"/>
      <c r="WUO77" s="120"/>
      <c r="WUP77" s="120"/>
      <c r="WUQ77" s="120"/>
      <c r="WUR77" s="120"/>
      <c r="WUS77" s="120"/>
      <c r="WUT77" s="120"/>
      <c r="WUU77" s="120"/>
      <c r="WUV77" s="120"/>
      <c r="WUW77" s="120"/>
      <c r="WUX77" s="120"/>
      <c r="WUY77" s="120"/>
      <c r="WUZ77" s="120"/>
      <c r="WVA77" s="120"/>
      <c r="WVB77" s="120"/>
      <c r="WVC77" s="120"/>
      <c r="WVD77" s="120"/>
      <c r="WVE77" s="120"/>
      <c r="WVF77" s="120"/>
      <c r="WVG77" s="120"/>
      <c r="WVH77" s="120"/>
      <c r="WVI77" s="120"/>
      <c r="WVJ77" s="120"/>
      <c r="WVK77" s="120"/>
      <c r="WVL77" s="120"/>
      <c r="WVM77" s="120"/>
      <c r="WVN77" s="120"/>
      <c r="WVO77" s="120"/>
      <c r="WVP77" s="120"/>
      <c r="WVQ77" s="120"/>
      <c r="WVR77" s="120"/>
      <c r="WVS77" s="120"/>
      <c r="WVT77" s="120"/>
      <c r="WVU77" s="120"/>
      <c r="WVV77" s="120"/>
      <c r="WVW77" s="120"/>
      <c r="WVX77" s="120"/>
      <c r="WVY77" s="120"/>
      <c r="WVZ77" s="120"/>
      <c r="WWA77" s="120"/>
      <c r="WWB77" s="120"/>
      <c r="WWC77" s="120"/>
      <c r="WWD77" s="120"/>
      <c r="WWE77" s="120"/>
      <c r="WWF77" s="120"/>
      <c r="WWG77" s="120"/>
      <c r="WWH77" s="120"/>
      <c r="WWI77" s="120"/>
      <c r="WWJ77" s="120"/>
      <c r="WWK77" s="120"/>
      <c r="WWL77" s="120"/>
      <c r="WWM77" s="120"/>
      <c r="WWN77" s="120"/>
      <c r="WWO77" s="120"/>
      <c r="WWP77" s="120"/>
      <c r="WWQ77" s="120"/>
      <c r="WWR77" s="120"/>
      <c r="WWS77" s="120"/>
      <c r="WWT77" s="120"/>
      <c r="WWU77" s="120"/>
      <c r="WWV77" s="120"/>
      <c r="WWW77" s="120"/>
      <c r="WWX77" s="120"/>
      <c r="WWY77" s="120"/>
      <c r="WWZ77" s="120"/>
      <c r="WXA77" s="120"/>
      <c r="WXB77" s="120"/>
      <c r="WXC77" s="120"/>
      <c r="WXD77" s="120"/>
      <c r="WXE77" s="120"/>
      <c r="WXF77" s="120"/>
      <c r="WXG77" s="120"/>
      <c r="WXH77" s="120"/>
      <c r="WXI77" s="120"/>
      <c r="WXJ77" s="120"/>
      <c r="WXK77" s="120"/>
      <c r="WXL77" s="120"/>
      <c r="WXM77" s="120"/>
      <c r="WXN77" s="120"/>
      <c r="WXO77" s="120"/>
      <c r="WXP77" s="120"/>
      <c r="WXQ77" s="120"/>
      <c r="WXR77" s="120"/>
      <c r="WXS77" s="120"/>
      <c r="WXT77" s="120"/>
      <c r="WXU77" s="120"/>
      <c r="WXV77" s="120"/>
      <c r="WXW77" s="120"/>
      <c r="WXX77" s="120"/>
      <c r="WXY77" s="120"/>
      <c r="WXZ77" s="120"/>
      <c r="WYA77" s="120"/>
      <c r="WYB77" s="120"/>
      <c r="WYC77" s="120"/>
      <c r="WYD77" s="120"/>
      <c r="WYE77" s="120"/>
      <c r="WYF77" s="120"/>
      <c r="WYG77" s="120"/>
      <c r="WYH77" s="120"/>
      <c r="WYI77" s="120"/>
      <c r="WYJ77" s="120"/>
      <c r="WYK77" s="120"/>
      <c r="WYL77" s="120"/>
      <c r="WYM77" s="120"/>
      <c r="WYN77" s="120"/>
      <c r="WYO77" s="120"/>
      <c r="WYP77" s="120"/>
      <c r="WYQ77" s="120"/>
      <c r="WYR77" s="120"/>
      <c r="WYS77" s="120"/>
      <c r="WYT77" s="120"/>
      <c r="WYU77" s="120"/>
      <c r="WYV77" s="120"/>
      <c r="WYW77" s="120"/>
      <c r="WYX77" s="120"/>
      <c r="WYY77" s="120"/>
      <c r="WYZ77" s="120"/>
      <c r="WZA77" s="120"/>
      <c r="WZB77" s="120"/>
      <c r="WZC77" s="120"/>
      <c r="WZD77" s="120"/>
      <c r="WZE77" s="120"/>
      <c r="WZF77" s="120"/>
      <c r="WZG77" s="120"/>
      <c r="WZH77" s="120"/>
      <c r="WZI77" s="120"/>
      <c r="WZJ77" s="120"/>
      <c r="WZK77" s="120"/>
      <c r="WZL77" s="120"/>
      <c r="WZM77" s="120"/>
      <c r="WZN77" s="120"/>
      <c r="WZO77" s="120"/>
      <c r="WZP77" s="120"/>
      <c r="WZQ77" s="120"/>
      <c r="WZR77" s="120"/>
      <c r="WZS77" s="120"/>
      <c r="WZT77" s="120"/>
      <c r="WZU77" s="120"/>
      <c r="WZV77" s="120"/>
      <c r="WZW77" s="120"/>
      <c r="WZX77" s="120"/>
      <c r="WZY77" s="120"/>
      <c r="WZZ77" s="120"/>
      <c r="XAA77" s="120"/>
      <c r="XAB77" s="120"/>
      <c r="XAC77" s="120"/>
      <c r="XAD77" s="120"/>
      <c r="XAE77" s="120"/>
      <c r="XAF77" s="120"/>
      <c r="XAG77" s="120"/>
      <c r="XAH77" s="120"/>
      <c r="XAI77" s="120"/>
      <c r="XAJ77" s="120"/>
      <c r="XAK77" s="120"/>
      <c r="XAL77" s="120"/>
      <c r="XAM77" s="120"/>
      <c r="XAN77" s="120"/>
      <c r="XAO77" s="120"/>
      <c r="XAP77" s="120"/>
      <c r="XAQ77" s="120"/>
      <c r="XAR77" s="120"/>
      <c r="XAS77" s="120"/>
      <c r="XAT77" s="120"/>
      <c r="XAU77" s="120"/>
      <c r="XAV77" s="120"/>
      <c r="XAW77" s="120"/>
      <c r="XAX77" s="120"/>
      <c r="XAY77" s="120"/>
      <c r="XAZ77" s="120"/>
      <c r="XBA77" s="120"/>
      <c r="XBB77" s="120"/>
      <c r="XBC77" s="120"/>
      <c r="XBD77" s="120"/>
      <c r="XBE77" s="120"/>
      <c r="XBF77" s="120"/>
      <c r="XBG77" s="120"/>
      <c r="XBH77" s="120"/>
      <c r="XBI77" s="120"/>
      <c r="XBJ77" s="120"/>
      <c r="XBK77" s="120"/>
      <c r="XBL77" s="120"/>
      <c r="XBM77" s="120"/>
      <c r="XBN77" s="120"/>
      <c r="XBO77" s="120"/>
      <c r="XBP77" s="120"/>
      <c r="XBQ77" s="120"/>
      <c r="XBR77" s="120"/>
      <c r="XBS77" s="120"/>
      <c r="XBT77" s="120"/>
      <c r="XBU77" s="120"/>
      <c r="XBV77" s="120"/>
      <c r="XBW77" s="120"/>
      <c r="XBX77" s="120"/>
      <c r="XBY77" s="120"/>
      <c r="XBZ77" s="120"/>
      <c r="XCA77" s="120"/>
      <c r="XCB77" s="120"/>
      <c r="XCC77" s="120"/>
      <c r="XCD77" s="120"/>
      <c r="XCE77" s="120"/>
      <c r="XCF77" s="120"/>
      <c r="XCG77" s="120"/>
      <c r="XCH77" s="120"/>
      <c r="XCI77" s="120"/>
      <c r="XCJ77" s="120"/>
      <c r="XCK77" s="120"/>
      <c r="XCL77" s="120"/>
      <c r="XCM77" s="120"/>
      <c r="XCN77" s="120"/>
      <c r="XCO77" s="120"/>
      <c r="XCP77" s="120"/>
      <c r="XCQ77" s="120"/>
      <c r="XCR77" s="120"/>
      <c r="XCS77" s="120"/>
      <c r="XCT77" s="120"/>
      <c r="XCU77" s="120"/>
      <c r="XCV77" s="120"/>
      <c r="XCW77" s="120"/>
      <c r="XCX77" s="120"/>
      <c r="XCY77" s="120"/>
      <c r="XCZ77" s="120"/>
      <c r="XDA77" s="120"/>
      <c r="XDB77" s="120"/>
      <c r="XDC77" s="120"/>
      <c r="XDD77" s="120"/>
      <c r="XDE77" s="120"/>
      <c r="XDF77" s="120"/>
      <c r="XDG77" s="120"/>
      <c r="XDH77" s="120"/>
      <c r="XDI77" s="120"/>
      <c r="XDJ77" s="120"/>
      <c r="XDK77" s="120"/>
      <c r="XDL77" s="120"/>
      <c r="XDM77" s="120"/>
      <c r="XDN77" s="120"/>
      <c r="XDO77" s="120"/>
      <c r="XDP77" s="120"/>
      <c r="XDQ77" s="120"/>
      <c r="XDR77" s="120"/>
      <c r="XDS77" s="120"/>
      <c r="XDT77" s="120"/>
      <c r="XDU77" s="120"/>
      <c r="XDV77" s="120"/>
      <c r="XDW77" s="120"/>
      <c r="XDX77" s="120"/>
      <c r="XDY77" s="120"/>
      <c r="XDZ77" s="120"/>
      <c r="XEA77" s="120"/>
      <c r="XEB77" s="120"/>
      <c r="XEC77" s="120"/>
      <c r="XED77" s="120"/>
      <c r="XEE77" s="120"/>
      <c r="XEF77" s="120"/>
      <c r="XEG77" s="120"/>
      <c r="XEH77" s="120"/>
      <c r="XEI77" s="120"/>
      <c r="XEJ77" s="120"/>
      <c r="XEK77" s="120"/>
      <c r="XEL77" s="120"/>
      <c r="XEM77" s="120"/>
      <c r="XEN77" s="120"/>
      <c r="XEO77" s="120"/>
      <c r="XEP77" s="120"/>
      <c r="XEQ77" s="120"/>
      <c r="XER77" s="120"/>
      <c r="XES77" s="120"/>
      <c r="XET77" s="120"/>
      <c r="XEU77" s="120"/>
      <c r="XEV77" s="120"/>
    </row>
    <row r="78" spans="1:16376" s="123" customFormat="1" ht="24.6" customHeight="1" x14ac:dyDescent="0.2">
      <c r="A78" s="120" t="s">
        <v>112</v>
      </c>
      <c r="B78" s="121"/>
      <c r="C78" s="122"/>
      <c r="D78" s="122"/>
      <c r="E78" s="122"/>
      <c r="F78" s="122"/>
      <c r="G78" s="122"/>
      <c r="H78" s="122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20"/>
      <c r="AB78" s="120"/>
      <c r="AC78" s="120"/>
      <c r="AD78" s="120"/>
      <c r="AE78" s="120"/>
      <c r="AF78" s="120"/>
      <c r="AG78" s="120"/>
      <c r="AH78" s="120"/>
      <c r="AI78" s="120"/>
      <c r="AJ78" s="120"/>
      <c r="AK78" s="120"/>
      <c r="AL78" s="120"/>
      <c r="AM78" s="120"/>
      <c r="AN78" s="120"/>
      <c r="AO78" s="120"/>
      <c r="AP78" s="120"/>
      <c r="AQ78" s="120"/>
      <c r="AR78" s="120"/>
      <c r="AS78" s="120"/>
      <c r="AT78" s="120"/>
      <c r="AU78" s="120"/>
      <c r="AV78" s="120"/>
      <c r="AW78" s="120"/>
      <c r="AX78" s="120"/>
      <c r="AY78" s="120"/>
      <c r="AZ78" s="120"/>
      <c r="BA78" s="120"/>
      <c r="BB78" s="120"/>
      <c r="BC78" s="120"/>
      <c r="BD78" s="120"/>
      <c r="BE78" s="120"/>
      <c r="BF78" s="120"/>
      <c r="BG78" s="120"/>
      <c r="BH78" s="120"/>
      <c r="BI78" s="120"/>
      <c r="BJ78" s="120"/>
      <c r="BK78" s="120"/>
      <c r="BL78" s="120"/>
      <c r="BM78" s="120"/>
      <c r="BN78" s="120"/>
      <c r="BO78" s="120"/>
      <c r="BP78" s="120"/>
      <c r="BQ78" s="120"/>
      <c r="BR78" s="120"/>
      <c r="BS78" s="120"/>
      <c r="BT78" s="120"/>
      <c r="BU78" s="120"/>
      <c r="BV78" s="120"/>
      <c r="BW78" s="120"/>
      <c r="BX78" s="120"/>
      <c r="BY78" s="120"/>
      <c r="BZ78" s="120"/>
      <c r="CA78" s="120"/>
      <c r="CB78" s="120"/>
      <c r="CC78" s="120"/>
      <c r="CD78" s="120"/>
      <c r="CE78" s="120"/>
      <c r="CF78" s="120"/>
      <c r="CG78" s="120"/>
      <c r="CH78" s="120"/>
      <c r="CI78" s="120"/>
      <c r="CJ78" s="120"/>
      <c r="CK78" s="120"/>
      <c r="CL78" s="120"/>
      <c r="CM78" s="120"/>
      <c r="CN78" s="120"/>
      <c r="CO78" s="120"/>
      <c r="CP78" s="120"/>
      <c r="CQ78" s="120"/>
      <c r="CR78" s="120"/>
      <c r="CS78" s="120"/>
      <c r="CT78" s="120"/>
      <c r="CU78" s="120"/>
      <c r="CV78" s="120"/>
      <c r="CW78" s="120"/>
      <c r="CX78" s="120"/>
      <c r="CY78" s="120"/>
      <c r="CZ78" s="120"/>
      <c r="DA78" s="120"/>
      <c r="DB78" s="120"/>
      <c r="DC78" s="120"/>
      <c r="DD78" s="120"/>
      <c r="DE78" s="120"/>
      <c r="DF78" s="120"/>
      <c r="DG78" s="120"/>
      <c r="DH78" s="120"/>
      <c r="DI78" s="120"/>
      <c r="DJ78" s="120"/>
      <c r="DK78" s="120"/>
      <c r="DL78" s="120"/>
      <c r="DM78" s="120"/>
      <c r="DN78" s="120"/>
      <c r="DO78" s="120"/>
      <c r="DP78" s="120"/>
      <c r="DQ78" s="120"/>
      <c r="DR78" s="120"/>
      <c r="DS78" s="120"/>
      <c r="DT78" s="120"/>
      <c r="DU78" s="120"/>
      <c r="DV78" s="120"/>
      <c r="DW78" s="120"/>
      <c r="DX78" s="120"/>
      <c r="DY78" s="120"/>
      <c r="DZ78" s="120"/>
      <c r="EA78" s="120"/>
      <c r="EB78" s="120"/>
      <c r="EC78" s="120"/>
      <c r="ED78" s="120"/>
      <c r="EE78" s="120"/>
      <c r="EF78" s="120"/>
      <c r="EG78" s="120"/>
      <c r="EH78" s="120"/>
      <c r="EI78" s="120"/>
      <c r="EJ78" s="120"/>
      <c r="EK78" s="120"/>
      <c r="EL78" s="120"/>
      <c r="EM78" s="120"/>
      <c r="EN78" s="120"/>
      <c r="EO78" s="120"/>
      <c r="EP78" s="120"/>
      <c r="EQ78" s="120"/>
      <c r="ER78" s="120"/>
      <c r="ES78" s="120"/>
      <c r="ET78" s="120"/>
      <c r="EU78" s="120"/>
      <c r="EV78" s="120"/>
      <c r="EW78" s="120"/>
      <c r="EX78" s="120"/>
      <c r="EY78" s="120"/>
      <c r="EZ78" s="120"/>
      <c r="FA78" s="120"/>
      <c r="FB78" s="120"/>
      <c r="FC78" s="120"/>
      <c r="FD78" s="120"/>
      <c r="FE78" s="120"/>
      <c r="FF78" s="120"/>
      <c r="FG78" s="120"/>
      <c r="FH78" s="120"/>
      <c r="FI78" s="120"/>
      <c r="FJ78" s="120"/>
      <c r="FK78" s="120"/>
      <c r="FL78" s="120"/>
      <c r="FM78" s="120"/>
      <c r="FN78" s="120"/>
      <c r="FO78" s="120"/>
      <c r="FP78" s="120"/>
      <c r="FQ78" s="120"/>
      <c r="FR78" s="120"/>
      <c r="FS78" s="120"/>
      <c r="FT78" s="120"/>
      <c r="FU78" s="120"/>
      <c r="FV78" s="120"/>
      <c r="FW78" s="120"/>
      <c r="FX78" s="120"/>
      <c r="FY78" s="120"/>
      <c r="FZ78" s="120"/>
      <c r="GA78" s="120"/>
      <c r="GB78" s="120"/>
      <c r="GC78" s="120"/>
      <c r="GD78" s="120"/>
      <c r="GE78" s="120"/>
      <c r="GF78" s="120"/>
      <c r="GG78" s="120"/>
      <c r="GH78" s="120"/>
      <c r="GI78" s="120"/>
      <c r="GJ78" s="120"/>
      <c r="GK78" s="120"/>
      <c r="GL78" s="120"/>
      <c r="GM78" s="120"/>
      <c r="GN78" s="120"/>
      <c r="GO78" s="120"/>
      <c r="GP78" s="120"/>
      <c r="GQ78" s="120"/>
      <c r="GR78" s="120"/>
      <c r="GS78" s="120"/>
      <c r="GT78" s="120"/>
      <c r="GU78" s="120"/>
      <c r="GV78" s="120"/>
      <c r="GW78" s="120"/>
      <c r="GX78" s="120"/>
      <c r="GY78" s="120"/>
      <c r="GZ78" s="120"/>
      <c r="HA78" s="120"/>
      <c r="HB78" s="120"/>
      <c r="HC78" s="120"/>
      <c r="HD78" s="120"/>
      <c r="HE78" s="120"/>
      <c r="HF78" s="120"/>
      <c r="HG78" s="120"/>
      <c r="HH78" s="120"/>
      <c r="HI78" s="120"/>
      <c r="HJ78" s="120"/>
      <c r="HK78" s="120"/>
      <c r="HL78" s="120"/>
      <c r="HM78" s="120"/>
      <c r="HN78" s="120"/>
      <c r="HO78" s="120"/>
      <c r="HP78" s="120"/>
      <c r="HQ78" s="120"/>
      <c r="HR78" s="120"/>
      <c r="HS78" s="120"/>
      <c r="HT78" s="120"/>
      <c r="HU78" s="120"/>
      <c r="HV78" s="120"/>
      <c r="HW78" s="120"/>
      <c r="HX78" s="120"/>
      <c r="HY78" s="120"/>
      <c r="HZ78" s="120"/>
      <c r="IA78" s="120"/>
      <c r="IB78" s="120"/>
      <c r="IC78" s="120"/>
      <c r="ID78" s="120"/>
      <c r="IE78" s="120"/>
      <c r="IF78" s="120"/>
      <c r="IG78" s="120"/>
      <c r="IH78" s="120"/>
      <c r="II78" s="120"/>
      <c r="IJ78" s="120"/>
      <c r="IK78" s="120"/>
      <c r="IL78" s="120"/>
      <c r="IM78" s="120"/>
      <c r="IN78" s="120"/>
      <c r="IO78" s="120"/>
      <c r="IP78" s="120"/>
      <c r="IQ78" s="120"/>
      <c r="IR78" s="120"/>
      <c r="IS78" s="120"/>
      <c r="IT78" s="120"/>
      <c r="IU78" s="120"/>
      <c r="IV78" s="120"/>
      <c r="IW78" s="120"/>
      <c r="IX78" s="120"/>
      <c r="IY78" s="120"/>
      <c r="IZ78" s="120"/>
      <c r="JA78" s="120"/>
      <c r="JB78" s="120"/>
      <c r="JC78" s="120"/>
      <c r="JD78" s="120"/>
      <c r="JE78" s="120"/>
      <c r="JF78" s="120"/>
      <c r="JG78" s="120"/>
      <c r="JH78" s="120"/>
      <c r="JI78" s="120"/>
      <c r="JJ78" s="120"/>
      <c r="JK78" s="120"/>
      <c r="JL78" s="120"/>
      <c r="JM78" s="120"/>
      <c r="JN78" s="120"/>
      <c r="JO78" s="120"/>
      <c r="JP78" s="120"/>
      <c r="JQ78" s="120"/>
      <c r="JR78" s="120"/>
      <c r="JS78" s="120"/>
      <c r="JT78" s="120"/>
      <c r="JU78" s="120"/>
      <c r="JV78" s="120"/>
      <c r="JW78" s="120"/>
      <c r="JX78" s="120"/>
      <c r="JY78" s="120"/>
      <c r="JZ78" s="120"/>
      <c r="KA78" s="120"/>
      <c r="KB78" s="120"/>
      <c r="KC78" s="120"/>
      <c r="KD78" s="120"/>
      <c r="KE78" s="120"/>
      <c r="KF78" s="120"/>
      <c r="KG78" s="120"/>
      <c r="KH78" s="120"/>
      <c r="KI78" s="120"/>
      <c r="KJ78" s="120"/>
      <c r="KK78" s="120"/>
      <c r="KL78" s="120"/>
      <c r="KM78" s="120"/>
      <c r="KN78" s="120"/>
      <c r="KO78" s="120"/>
      <c r="KP78" s="120"/>
      <c r="KQ78" s="120"/>
      <c r="KR78" s="120"/>
      <c r="KS78" s="120"/>
      <c r="KT78" s="120"/>
      <c r="KU78" s="120"/>
      <c r="KV78" s="120"/>
      <c r="KW78" s="120"/>
      <c r="KX78" s="120"/>
      <c r="KY78" s="120"/>
      <c r="KZ78" s="120"/>
      <c r="LA78" s="120"/>
      <c r="LB78" s="120"/>
      <c r="LC78" s="120"/>
      <c r="LD78" s="120"/>
      <c r="LE78" s="120"/>
      <c r="LF78" s="120"/>
      <c r="LG78" s="120"/>
      <c r="LH78" s="120"/>
      <c r="LI78" s="120"/>
      <c r="LJ78" s="120"/>
      <c r="LK78" s="120"/>
      <c r="LL78" s="120"/>
      <c r="LM78" s="120"/>
      <c r="LN78" s="120"/>
      <c r="LO78" s="120"/>
      <c r="LP78" s="120"/>
      <c r="LQ78" s="120"/>
      <c r="LR78" s="120"/>
      <c r="LS78" s="120"/>
      <c r="LT78" s="120"/>
      <c r="LU78" s="120"/>
      <c r="LV78" s="120"/>
      <c r="LW78" s="120"/>
      <c r="LX78" s="120"/>
      <c r="LY78" s="120"/>
      <c r="LZ78" s="120"/>
      <c r="MA78" s="120"/>
      <c r="MB78" s="120"/>
      <c r="MC78" s="120"/>
      <c r="MD78" s="120"/>
      <c r="ME78" s="120"/>
      <c r="MF78" s="120"/>
      <c r="MG78" s="120"/>
      <c r="MH78" s="120"/>
      <c r="MI78" s="120"/>
      <c r="MJ78" s="120"/>
      <c r="MK78" s="120"/>
      <c r="ML78" s="120"/>
      <c r="MM78" s="120"/>
      <c r="MN78" s="120"/>
      <c r="MO78" s="120"/>
      <c r="MP78" s="120"/>
      <c r="MQ78" s="120"/>
      <c r="MR78" s="120"/>
      <c r="MS78" s="120"/>
      <c r="MT78" s="120"/>
      <c r="MU78" s="120"/>
      <c r="MV78" s="120"/>
      <c r="MW78" s="120"/>
      <c r="MX78" s="120"/>
      <c r="MY78" s="120"/>
      <c r="MZ78" s="120"/>
      <c r="NA78" s="120"/>
      <c r="NB78" s="120"/>
      <c r="NC78" s="120"/>
      <c r="ND78" s="120"/>
      <c r="NE78" s="120"/>
      <c r="NF78" s="120"/>
      <c r="NG78" s="120"/>
      <c r="NH78" s="120"/>
      <c r="NI78" s="120"/>
      <c r="NJ78" s="120"/>
      <c r="NK78" s="120"/>
      <c r="NL78" s="120"/>
      <c r="NM78" s="120"/>
      <c r="NN78" s="120"/>
      <c r="NO78" s="120"/>
      <c r="NP78" s="120"/>
      <c r="NQ78" s="120"/>
      <c r="NR78" s="120"/>
      <c r="NS78" s="120"/>
      <c r="NT78" s="120"/>
      <c r="NU78" s="120"/>
      <c r="NV78" s="120"/>
      <c r="NW78" s="120"/>
      <c r="NX78" s="120"/>
      <c r="NY78" s="120"/>
      <c r="NZ78" s="120"/>
      <c r="OA78" s="120"/>
      <c r="OB78" s="120"/>
      <c r="OC78" s="120"/>
      <c r="OD78" s="120"/>
      <c r="OE78" s="120"/>
      <c r="OF78" s="120"/>
      <c r="OG78" s="120"/>
      <c r="OH78" s="120"/>
      <c r="OI78" s="120"/>
      <c r="OJ78" s="120"/>
      <c r="OK78" s="120"/>
      <c r="OL78" s="120"/>
      <c r="OM78" s="120"/>
      <c r="ON78" s="120"/>
      <c r="OO78" s="120"/>
      <c r="OP78" s="120"/>
      <c r="OQ78" s="120"/>
      <c r="OR78" s="120"/>
      <c r="OS78" s="120"/>
      <c r="OT78" s="120"/>
      <c r="OU78" s="120"/>
      <c r="OV78" s="120"/>
      <c r="OW78" s="120"/>
      <c r="OX78" s="120"/>
      <c r="OY78" s="120"/>
      <c r="OZ78" s="120"/>
      <c r="PA78" s="120"/>
      <c r="PB78" s="120"/>
      <c r="PC78" s="120"/>
      <c r="PD78" s="120"/>
      <c r="PE78" s="120"/>
      <c r="PF78" s="120"/>
      <c r="PG78" s="120"/>
      <c r="PH78" s="120"/>
      <c r="PI78" s="120"/>
      <c r="PJ78" s="120"/>
      <c r="PK78" s="120"/>
      <c r="PL78" s="120"/>
      <c r="PM78" s="120"/>
      <c r="PN78" s="120"/>
      <c r="PO78" s="120"/>
      <c r="PP78" s="120"/>
      <c r="PQ78" s="120"/>
      <c r="PR78" s="120"/>
      <c r="PS78" s="120"/>
      <c r="PT78" s="120"/>
      <c r="PU78" s="120"/>
      <c r="PV78" s="120"/>
      <c r="PW78" s="120"/>
      <c r="PX78" s="120"/>
      <c r="PY78" s="120"/>
      <c r="PZ78" s="120"/>
      <c r="QA78" s="120"/>
      <c r="QB78" s="120"/>
      <c r="QC78" s="120"/>
      <c r="QD78" s="120"/>
      <c r="QE78" s="120"/>
      <c r="QF78" s="120"/>
      <c r="QG78" s="120"/>
      <c r="QH78" s="120"/>
      <c r="QI78" s="120"/>
      <c r="QJ78" s="120"/>
      <c r="QK78" s="120"/>
      <c r="QL78" s="120"/>
      <c r="QM78" s="120"/>
      <c r="QN78" s="120"/>
      <c r="QO78" s="120"/>
      <c r="QP78" s="120"/>
      <c r="QQ78" s="120"/>
      <c r="QR78" s="120"/>
      <c r="QS78" s="120"/>
      <c r="QT78" s="120"/>
      <c r="QU78" s="120"/>
      <c r="QV78" s="120"/>
      <c r="QW78" s="120"/>
      <c r="QX78" s="120"/>
      <c r="QY78" s="120"/>
      <c r="QZ78" s="120"/>
      <c r="RA78" s="120"/>
      <c r="RB78" s="120"/>
      <c r="RC78" s="120"/>
      <c r="RD78" s="120"/>
      <c r="RE78" s="120"/>
      <c r="RF78" s="120"/>
      <c r="RG78" s="120"/>
      <c r="RH78" s="120"/>
      <c r="RI78" s="120"/>
      <c r="RJ78" s="120"/>
      <c r="RK78" s="120"/>
      <c r="RL78" s="120"/>
      <c r="RM78" s="120"/>
      <c r="RN78" s="120"/>
      <c r="RO78" s="120"/>
      <c r="RP78" s="120"/>
      <c r="RQ78" s="120"/>
      <c r="RR78" s="120"/>
      <c r="RS78" s="120"/>
      <c r="RT78" s="120"/>
      <c r="RU78" s="120"/>
      <c r="RV78" s="120"/>
      <c r="RW78" s="120"/>
      <c r="RX78" s="120"/>
      <c r="RY78" s="120"/>
      <c r="RZ78" s="120"/>
      <c r="SA78" s="120"/>
      <c r="SB78" s="120"/>
      <c r="SC78" s="120"/>
      <c r="SD78" s="120"/>
      <c r="SE78" s="120"/>
      <c r="SF78" s="120"/>
      <c r="SG78" s="120"/>
      <c r="SH78" s="120"/>
      <c r="SI78" s="120"/>
      <c r="SJ78" s="120"/>
      <c r="SK78" s="120"/>
      <c r="SL78" s="120"/>
      <c r="SM78" s="120"/>
      <c r="SN78" s="120"/>
      <c r="SO78" s="120"/>
      <c r="SP78" s="120"/>
      <c r="SQ78" s="120"/>
      <c r="SR78" s="120"/>
      <c r="SS78" s="120"/>
      <c r="ST78" s="120"/>
      <c r="SU78" s="120"/>
      <c r="SV78" s="120"/>
      <c r="SW78" s="120"/>
      <c r="SX78" s="120"/>
      <c r="SY78" s="120"/>
      <c r="SZ78" s="120"/>
      <c r="TA78" s="120"/>
      <c r="TB78" s="120"/>
      <c r="TC78" s="120"/>
      <c r="TD78" s="120"/>
      <c r="TE78" s="120"/>
      <c r="TF78" s="120"/>
      <c r="TG78" s="120"/>
      <c r="TH78" s="120"/>
      <c r="TI78" s="120"/>
      <c r="TJ78" s="120"/>
      <c r="TK78" s="120"/>
      <c r="TL78" s="120"/>
      <c r="TM78" s="120"/>
      <c r="TN78" s="120"/>
      <c r="TO78" s="120"/>
      <c r="TP78" s="120"/>
      <c r="TQ78" s="120"/>
      <c r="TR78" s="120"/>
      <c r="TS78" s="120"/>
      <c r="TT78" s="120"/>
      <c r="TU78" s="120"/>
      <c r="TV78" s="120"/>
      <c r="TW78" s="120"/>
      <c r="TX78" s="120"/>
      <c r="TY78" s="120"/>
      <c r="TZ78" s="120"/>
      <c r="UA78" s="120"/>
      <c r="UB78" s="120"/>
      <c r="UC78" s="120"/>
      <c r="UD78" s="120"/>
      <c r="UE78" s="120"/>
      <c r="UF78" s="120"/>
      <c r="UG78" s="120"/>
      <c r="UH78" s="120"/>
      <c r="UI78" s="120"/>
      <c r="UJ78" s="120"/>
      <c r="UK78" s="120"/>
      <c r="UL78" s="120"/>
      <c r="UM78" s="120"/>
      <c r="UN78" s="120"/>
      <c r="UO78" s="120"/>
      <c r="UP78" s="120"/>
      <c r="UQ78" s="120"/>
      <c r="UR78" s="120"/>
      <c r="US78" s="120"/>
      <c r="UT78" s="120"/>
      <c r="UU78" s="120"/>
      <c r="UV78" s="120"/>
      <c r="UW78" s="120"/>
      <c r="UX78" s="120"/>
      <c r="UY78" s="120"/>
      <c r="UZ78" s="120"/>
      <c r="VA78" s="120"/>
      <c r="VB78" s="120"/>
      <c r="VC78" s="120"/>
      <c r="VD78" s="120"/>
      <c r="VE78" s="120"/>
      <c r="VF78" s="120"/>
      <c r="VG78" s="120"/>
      <c r="VH78" s="120"/>
      <c r="VI78" s="120"/>
      <c r="VJ78" s="120"/>
      <c r="VK78" s="120"/>
      <c r="VL78" s="120"/>
      <c r="VM78" s="120"/>
      <c r="VN78" s="120"/>
      <c r="VO78" s="120"/>
      <c r="VP78" s="120"/>
      <c r="VQ78" s="120"/>
      <c r="VR78" s="120"/>
      <c r="VS78" s="120"/>
      <c r="VT78" s="120"/>
      <c r="VU78" s="120"/>
      <c r="VV78" s="120"/>
      <c r="VW78" s="120"/>
      <c r="VX78" s="120"/>
      <c r="VY78" s="120"/>
      <c r="VZ78" s="120"/>
      <c r="WA78" s="120"/>
      <c r="WB78" s="120"/>
      <c r="WC78" s="120"/>
      <c r="WD78" s="120"/>
      <c r="WE78" s="120"/>
      <c r="WF78" s="120"/>
      <c r="WG78" s="120"/>
      <c r="WH78" s="120"/>
      <c r="WI78" s="120"/>
      <c r="WJ78" s="120"/>
      <c r="WK78" s="120"/>
      <c r="WL78" s="120"/>
      <c r="WM78" s="120"/>
      <c r="WN78" s="120"/>
      <c r="WO78" s="120"/>
      <c r="WP78" s="120"/>
      <c r="WQ78" s="120"/>
      <c r="WR78" s="120"/>
      <c r="WS78" s="120"/>
      <c r="WT78" s="120"/>
      <c r="WU78" s="120"/>
      <c r="WV78" s="120"/>
      <c r="WW78" s="120"/>
      <c r="WX78" s="120"/>
      <c r="WY78" s="120"/>
      <c r="WZ78" s="120"/>
      <c r="XA78" s="120"/>
      <c r="XB78" s="120"/>
      <c r="XC78" s="120"/>
      <c r="XD78" s="120"/>
      <c r="XE78" s="120"/>
      <c r="XF78" s="120"/>
      <c r="XG78" s="120"/>
      <c r="XH78" s="120"/>
      <c r="XI78" s="120"/>
      <c r="XJ78" s="120"/>
      <c r="XK78" s="120"/>
      <c r="XL78" s="120"/>
      <c r="XM78" s="120"/>
      <c r="XN78" s="120"/>
      <c r="XO78" s="120"/>
      <c r="XP78" s="120"/>
      <c r="XQ78" s="120"/>
      <c r="XR78" s="120"/>
      <c r="XS78" s="120"/>
      <c r="XT78" s="120"/>
      <c r="XU78" s="120"/>
      <c r="XV78" s="120"/>
      <c r="XW78" s="120"/>
      <c r="XX78" s="120"/>
      <c r="XY78" s="120"/>
      <c r="XZ78" s="120"/>
      <c r="YA78" s="120"/>
      <c r="YB78" s="120"/>
      <c r="YC78" s="120"/>
      <c r="YD78" s="120"/>
      <c r="YE78" s="120"/>
      <c r="YF78" s="120"/>
      <c r="YG78" s="120"/>
      <c r="YH78" s="120"/>
      <c r="YI78" s="120"/>
      <c r="YJ78" s="120"/>
      <c r="YK78" s="120"/>
      <c r="YL78" s="120"/>
      <c r="YM78" s="120"/>
      <c r="YN78" s="120"/>
      <c r="YO78" s="120"/>
      <c r="YP78" s="120"/>
      <c r="YQ78" s="120"/>
      <c r="YR78" s="120"/>
      <c r="YS78" s="120"/>
      <c r="YT78" s="120"/>
      <c r="YU78" s="120"/>
      <c r="YV78" s="120"/>
      <c r="YW78" s="120"/>
      <c r="YX78" s="120"/>
      <c r="YY78" s="120"/>
      <c r="YZ78" s="120"/>
      <c r="ZA78" s="120"/>
      <c r="ZB78" s="120"/>
      <c r="ZC78" s="120"/>
      <c r="ZD78" s="120"/>
      <c r="ZE78" s="120"/>
      <c r="ZF78" s="120"/>
      <c r="ZG78" s="120"/>
      <c r="ZH78" s="120"/>
      <c r="ZI78" s="120"/>
      <c r="ZJ78" s="120"/>
      <c r="ZK78" s="120"/>
      <c r="ZL78" s="120"/>
      <c r="ZM78" s="120"/>
      <c r="ZN78" s="120"/>
      <c r="ZO78" s="120"/>
      <c r="ZP78" s="120"/>
      <c r="ZQ78" s="120"/>
      <c r="ZR78" s="120"/>
      <c r="ZS78" s="120"/>
      <c r="ZT78" s="120"/>
      <c r="ZU78" s="120"/>
      <c r="ZV78" s="120"/>
      <c r="ZW78" s="120"/>
      <c r="ZX78" s="120"/>
      <c r="ZY78" s="120"/>
      <c r="ZZ78" s="120"/>
      <c r="AAA78" s="120"/>
      <c r="AAB78" s="120"/>
      <c r="AAC78" s="120"/>
      <c r="AAD78" s="120"/>
      <c r="AAE78" s="120"/>
      <c r="AAF78" s="120"/>
      <c r="AAG78" s="120"/>
      <c r="AAH78" s="120"/>
      <c r="AAI78" s="120"/>
      <c r="AAJ78" s="120"/>
      <c r="AAK78" s="120"/>
      <c r="AAL78" s="120"/>
      <c r="AAM78" s="120"/>
      <c r="AAN78" s="120"/>
      <c r="AAO78" s="120"/>
      <c r="AAP78" s="120"/>
      <c r="AAQ78" s="120"/>
      <c r="AAR78" s="120"/>
      <c r="AAS78" s="120"/>
      <c r="AAT78" s="120"/>
      <c r="AAU78" s="120"/>
      <c r="AAV78" s="120"/>
      <c r="AAW78" s="120"/>
      <c r="AAX78" s="120"/>
      <c r="AAY78" s="120"/>
      <c r="AAZ78" s="120"/>
      <c r="ABA78" s="120"/>
      <c r="ABB78" s="120"/>
      <c r="ABC78" s="120"/>
      <c r="ABD78" s="120"/>
      <c r="ABE78" s="120"/>
      <c r="ABF78" s="120"/>
      <c r="ABG78" s="120"/>
      <c r="ABH78" s="120"/>
      <c r="ABI78" s="120"/>
      <c r="ABJ78" s="120"/>
      <c r="ABK78" s="120"/>
      <c r="ABL78" s="120"/>
      <c r="ABM78" s="120"/>
      <c r="ABN78" s="120"/>
      <c r="ABO78" s="120"/>
      <c r="ABP78" s="120"/>
      <c r="ABQ78" s="120"/>
      <c r="ABR78" s="120"/>
      <c r="ABS78" s="120"/>
      <c r="ABT78" s="120"/>
      <c r="ABU78" s="120"/>
      <c r="ABV78" s="120"/>
      <c r="ABW78" s="120"/>
      <c r="ABX78" s="120"/>
      <c r="ABY78" s="120"/>
      <c r="ABZ78" s="120"/>
      <c r="ACA78" s="120"/>
      <c r="ACB78" s="120"/>
      <c r="ACC78" s="120"/>
      <c r="ACD78" s="120"/>
      <c r="ACE78" s="120"/>
      <c r="ACF78" s="120"/>
      <c r="ACG78" s="120"/>
      <c r="ACH78" s="120"/>
      <c r="ACI78" s="120"/>
      <c r="ACJ78" s="120"/>
      <c r="ACK78" s="120"/>
      <c r="ACL78" s="120"/>
      <c r="ACM78" s="120"/>
      <c r="ACN78" s="120"/>
      <c r="ACO78" s="120"/>
      <c r="ACP78" s="120"/>
      <c r="ACQ78" s="120"/>
      <c r="ACR78" s="120"/>
      <c r="ACS78" s="120"/>
      <c r="ACT78" s="120"/>
      <c r="ACU78" s="120"/>
      <c r="ACV78" s="120"/>
      <c r="ACW78" s="120"/>
      <c r="ACX78" s="120"/>
      <c r="ACY78" s="120"/>
      <c r="ACZ78" s="120"/>
      <c r="ADA78" s="120"/>
      <c r="ADB78" s="120"/>
      <c r="ADC78" s="120"/>
      <c r="ADD78" s="120"/>
      <c r="ADE78" s="120"/>
      <c r="ADF78" s="120"/>
      <c r="ADG78" s="120"/>
      <c r="ADH78" s="120"/>
      <c r="ADI78" s="120"/>
      <c r="ADJ78" s="120"/>
      <c r="ADK78" s="120"/>
      <c r="ADL78" s="120"/>
      <c r="ADM78" s="120"/>
      <c r="ADN78" s="120"/>
      <c r="ADO78" s="120"/>
      <c r="ADP78" s="120"/>
      <c r="ADQ78" s="120"/>
      <c r="ADR78" s="120"/>
      <c r="ADS78" s="120"/>
      <c r="ADT78" s="120"/>
      <c r="ADU78" s="120"/>
      <c r="ADV78" s="120"/>
      <c r="ADW78" s="120"/>
      <c r="ADX78" s="120"/>
      <c r="ADY78" s="120"/>
      <c r="ADZ78" s="120"/>
      <c r="AEA78" s="120"/>
      <c r="AEB78" s="120"/>
      <c r="AEC78" s="120"/>
      <c r="AED78" s="120"/>
      <c r="AEE78" s="120"/>
      <c r="AEF78" s="120"/>
      <c r="AEG78" s="120"/>
      <c r="AEH78" s="120"/>
      <c r="AEI78" s="120"/>
      <c r="AEJ78" s="120"/>
      <c r="AEK78" s="120"/>
      <c r="AEL78" s="120"/>
      <c r="AEM78" s="120"/>
      <c r="AEN78" s="120"/>
      <c r="AEO78" s="120"/>
      <c r="AEP78" s="120"/>
      <c r="AEQ78" s="120"/>
      <c r="AER78" s="120"/>
      <c r="AES78" s="120"/>
      <c r="AET78" s="120"/>
      <c r="AEU78" s="120"/>
      <c r="AEV78" s="120"/>
      <c r="AEW78" s="120"/>
      <c r="AEX78" s="120"/>
      <c r="AEY78" s="120"/>
      <c r="AEZ78" s="120"/>
      <c r="AFA78" s="120"/>
      <c r="AFB78" s="120"/>
      <c r="AFC78" s="120"/>
      <c r="AFD78" s="120"/>
      <c r="AFE78" s="120"/>
      <c r="AFF78" s="120"/>
      <c r="AFG78" s="120"/>
      <c r="AFH78" s="120"/>
      <c r="AFI78" s="120"/>
      <c r="AFJ78" s="120"/>
      <c r="AFK78" s="120"/>
      <c r="AFL78" s="120"/>
      <c r="AFM78" s="120"/>
      <c r="AFN78" s="120"/>
      <c r="AFO78" s="120"/>
      <c r="AFP78" s="120"/>
      <c r="AFQ78" s="120"/>
      <c r="AFR78" s="120"/>
      <c r="AFS78" s="120"/>
      <c r="AFT78" s="120"/>
      <c r="AFU78" s="120"/>
      <c r="AFV78" s="120"/>
      <c r="AFW78" s="120"/>
      <c r="AFX78" s="120"/>
      <c r="AFY78" s="120"/>
      <c r="AFZ78" s="120"/>
      <c r="AGA78" s="120"/>
      <c r="AGB78" s="120"/>
      <c r="AGC78" s="120"/>
      <c r="AGD78" s="120"/>
      <c r="AGE78" s="120"/>
      <c r="AGF78" s="120"/>
      <c r="AGG78" s="120"/>
      <c r="AGH78" s="120"/>
      <c r="AGI78" s="120"/>
      <c r="AGJ78" s="120"/>
      <c r="AGK78" s="120"/>
      <c r="AGL78" s="120"/>
      <c r="AGM78" s="120"/>
      <c r="AGN78" s="120"/>
      <c r="AGO78" s="120"/>
      <c r="AGP78" s="120"/>
      <c r="AGQ78" s="120"/>
      <c r="AGR78" s="120"/>
      <c r="AGS78" s="120"/>
      <c r="AGT78" s="120"/>
      <c r="AGU78" s="120"/>
      <c r="AGV78" s="120"/>
      <c r="AGW78" s="120"/>
      <c r="AGX78" s="120"/>
      <c r="AGY78" s="120"/>
      <c r="AGZ78" s="120"/>
      <c r="AHA78" s="120"/>
      <c r="AHB78" s="120"/>
      <c r="AHC78" s="120"/>
      <c r="AHD78" s="120"/>
      <c r="AHE78" s="120"/>
      <c r="AHF78" s="120"/>
      <c r="AHG78" s="120"/>
      <c r="AHH78" s="120"/>
      <c r="AHI78" s="120"/>
      <c r="AHJ78" s="120"/>
      <c r="AHK78" s="120"/>
      <c r="AHL78" s="120"/>
      <c r="AHM78" s="120"/>
      <c r="AHN78" s="120"/>
      <c r="AHO78" s="120"/>
      <c r="AHP78" s="120"/>
      <c r="AHQ78" s="120"/>
      <c r="AHR78" s="120"/>
      <c r="AHS78" s="120"/>
      <c r="AHT78" s="120"/>
      <c r="AHU78" s="120"/>
      <c r="AHV78" s="120"/>
      <c r="AHW78" s="120"/>
      <c r="AHX78" s="120"/>
      <c r="AHY78" s="120"/>
      <c r="AHZ78" s="120"/>
      <c r="AIA78" s="120"/>
      <c r="AIB78" s="120"/>
      <c r="AIC78" s="120"/>
      <c r="AID78" s="120"/>
      <c r="AIE78" s="120"/>
      <c r="AIF78" s="120"/>
      <c r="AIG78" s="120"/>
      <c r="AIH78" s="120"/>
      <c r="AII78" s="120"/>
      <c r="AIJ78" s="120"/>
      <c r="AIK78" s="120"/>
      <c r="AIL78" s="120"/>
      <c r="AIM78" s="120"/>
      <c r="AIN78" s="120"/>
      <c r="AIO78" s="120"/>
      <c r="AIP78" s="120"/>
      <c r="AIQ78" s="120"/>
      <c r="AIR78" s="120"/>
      <c r="AIS78" s="120"/>
      <c r="AIT78" s="120"/>
      <c r="AIU78" s="120"/>
      <c r="AIV78" s="120"/>
      <c r="AIW78" s="120"/>
      <c r="AIX78" s="120"/>
      <c r="AIY78" s="120"/>
      <c r="AIZ78" s="120"/>
      <c r="AJA78" s="120"/>
      <c r="AJB78" s="120"/>
      <c r="AJC78" s="120"/>
      <c r="AJD78" s="120"/>
      <c r="AJE78" s="120"/>
      <c r="AJF78" s="120"/>
      <c r="AJG78" s="120"/>
      <c r="AJH78" s="120"/>
      <c r="AJI78" s="120"/>
      <c r="AJJ78" s="120"/>
      <c r="AJK78" s="120"/>
      <c r="AJL78" s="120"/>
      <c r="AJM78" s="120"/>
      <c r="AJN78" s="120"/>
      <c r="AJO78" s="120"/>
      <c r="AJP78" s="120"/>
      <c r="AJQ78" s="120"/>
      <c r="AJR78" s="120"/>
      <c r="AJS78" s="120"/>
      <c r="AJT78" s="120"/>
      <c r="AJU78" s="120"/>
      <c r="AJV78" s="120"/>
      <c r="AJW78" s="120"/>
      <c r="AJX78" s="120"/>
      <c r="AJY78" s="120"/>
      <c r="AJZ78" s="120"/>
      <c r="AKA78" s="120"/>
      <c r="AKB78" s="120"/>
      <c r="AKC78" s="120"/>
      <c r="AKD78" s="120"/>
      <c r="AKE78" s="120"/>
      <c r="AKF78" s="120"/>
      <c r="AKG78" s="120"/>
      <c r="AKH78" s="120"/>
      <c r="AKI78" s="120"/>
      <c r="AKJ78" s="120"/>
      <c r="AKK78" s="120"/>
      <c r="AKL78" s="120"/>
      <c r="AKM78" s="120"/>
      <c r="AKN78" s="120"/>
      <c r="AKO78" s="120"/>
      <c r="AKP78" s="120"/>
      <c r="AKQ78" s="120"/>
      <c r="AKR78" s="120"/>
      <c r="AKS78" s="120"/>
      <c r="AKT78" s="120"/>
      <c r="AKU78" s="120"/>
      <c r="AKV78" s="120"/>
      <c r="AKW78" s="120"/>
      <c r="AKX78" s="120"/>
      <c r="AKY78" s="120"/>
      <c r="AKZ78" s="120"/>
      <c r="ALA78" s="120"/>
      <c r="ALB78" s="120"/>
      <c r="ALC78" s="120"/>
      <c r="ALD78" s="120"/>
      <c r="ALE78" s="120"/>
      <c r="ALF78" s="120"/>
      <c r="ALG78" s="120"/>
      <c r="ALH78" s="120"/>
      <c r="ALI78" s="120"/>
      <c r="ALJ78" s="120"/>
      <c r="ALK78" s="120"/>
      <c r="ALL78" s="120"/>
      <c r="ALM78" s="120"/>
      <c r="ALN78" s="120"/>
      <c r="ALO78" s="120"/>
      <c r="ALP78" s="120"/>
      <c r="ALQ78" s="120"/>
      <c r="ALR78" s="120"/>
      <c r="ALS78" s="120"/>
      <c r="ALT78" s="120"/>
      <c r="ALU78" s="120"/>
      <c r="ALV78" s="120"/>
      <c r="ALW78" s="120"/>
      <c r="ALX78" s="120"/>
      <c r="ALY78" s="120"/>
      <c r="ALZ78" s="120"/>
      <c r="AMA78" s="120"/>
      <c r="AMB78" s="120"/>
      <c r="AMC78" s="120"/>
      <c r="AMD78" s="120"/>
      <c r="AME78" s="120"/>
      <c r="AMF78" s="120"/>
      <c r="AMG78" s="120"/>
      <c r="AMH78" s="120"/>
      <c r="AMI78" s="120"/>
      <c r="AMJ78" s="120"/>
      <c r="AMK78" s="120"/>
      <c r="AML78" s="120"/>
      <c r="AMM78" s="120"/>
      <c r="AMN78" s="120"/>
      <c r="AMO78" s="120"/>
      <c r="AMP78" s="120"/>
      <c r="AMQ78" s="120"/>
      <c r="AMR78" s="120"/>
      <c r="AMS78" s="120"/>
      <c r="AMT78" s="120"/>
      <c r="AMU78" s="120"/>
      <c r="AMV78" s="120"/>
      <c r="AMW78" s="120"/>
      <c r="AMX78" s="120"/>
      <c r="AMY78" s="120"/>
      <c r="AMZ78" s="120"/>
      <c r="ANA78" s="120"/>
      <c r="ANB78" s="120"/>
      <c r="ANC78" s="120"/>
      <c r="AND78" s="120"/>
      <c r="ANE78" s="120"/>
      <c r="ANF78" s="120"/>
      <c r="ANG78" s="120"/>
      <c r="ANH78" s="120"/>
      <c r="ANI78" s="120"/>
      <c r="ANJ78" s="120"/>
      <c r="ANK78" s="120"/>
      <c r="ANL78" s="120"/>
      <c r="ANM78" s="120"/>
      <c r="ANN78" s="120"/>
      <c r="ANO78" s="120"/>
      <c r="ANP78" s="120"/>
      <c r="ANQ78" s="120"/>
      <c r="ANR78" s="120"/>
      <c r="ANS78" s="120"/>
      <c r="ANT78" s="120"/>
      <c r="ANU78" s="120"/>
      <c r="ANV78" s="120"/>
      <c r="ANW78" s="120"/>
      <c r="ANX78" s="120"/>
      <c r="ANY78" s="120"/>
      <c r="ANZ78" s="120"/>
      <c r="AOA78" s="120"/>
      <c r="AOB78" s="120"/>
      <c r="AOC78" s="120"/>
      <c r="AOD78" s="120"/>
      <c r="AOE78" s="120"/>
      <c r="AOF78" s="120"/>
      <c r="AOG78" s="120"/>
      <c r="AOH78" s="120"/>
      <c r="AOI78" s="120"/>
      <c r="AOJ78" s="120"/>
      <c r="AOK78" s="120"/>
      <c r="AOL78" s="120"/>
      <c r="AOM78" s="120"/>
      <c r="AON78" s="120"/>
      <c r="AOO78" s="120"/>
      <c r="AOP78" s="120"/>
      <c r="AOQ78" s="120"/>
      <c r="AOR78" s="120"/>
      <c r="AOS78" s="120"/>
      <c r="AOT78" s="120"/>
      <c r="AOU78" s="120"/>
      <c r="AOV78" s="120"/>
      <c r="AOW78" s="120"/>
      <c r="AOX78" s="120"/>
      <c r="AOY78" s="120"/>
      <c r="AOZ78" s="120"/>
      <c r="APA78" s="120"/>
      <c r="APB78" s="120"/>
      <c r="APC78" s="120"/>
      <c r="APD78" s="120"/>
      <c r="APE78" s="120"/>
      <c r="APF78" s="120"/>
      <c r="APG78" s="120"/>
      <c r="APH78" s="120"/>
      <c r="API78" s="120"/>
      <c r="APJ78" s="120"/>
      <c r="APK78" s="120"/>
      <c r="APL78" s="120"/>
      <c r="APM78" s="120"/>
      <c r="APN78" s="120"/>
      <c r="APO78" s="120"/>
      <c r="APP78" s="120"/>
      <c r="APQ78" s="120"/>
      <c r="APR78" s="120"/>
      <c r="APS78" s="120"/>
      <c r="APT78" s="120"/>
      <c r="APU78" s="120"/>
      <c r="APV78" s="120"/>
      <c r="APW78" s="120"/>
      <c r="APX78" s="120"/>
      <c r="APY78" s="120"/>
      <c r="APZ78" s="120"/>
      <c r="AQA78" s="120"/>
      <c r="AQB78" s="120"/>
      <c r="AQC78" s="120"/>
      <c r="AQD78" s="120"/>
      <c r="AQE78" s="120"/>
      <c r="AQF78" s="120"/>
      <c r="AQG78" s="120"/>
      <c r="AQH78" s="120"/>
      <c r="AQI78" s="120"/>
      <c r="AQJ78" s="120"/>
      <c r="AQK78" s="120"/>
      <c r="AQL78" s="120"/>
      <c r="AQM78" s="120"/>
      <c r="AQN78" s="120"/>
      <c r="AQO78" s="120"/>
      <c r="AQP78" s="120"/>
      <c r="AQQ78" s="120"/>
      <c r="AQR78" s="120"/>
      <c r="AQS78" s="120"/>
      <c r="AQT78" s="120"/>
      <c r="AQU78" s="120"/>
      <c r="AQV78" s="120"/>
      <c r="AQW78" s="120"/>
      <c r="AQX78" s="120"/>
      <c r="AQY78" s="120"/>
      <c r="AQZ78" s="120"/>
      <c r="ARA78" s="120"/>
      <c r="ARB78" s="120"/>
      <c r="ARC78" s="120"/>
      <c r="ARD78" s="120"/>
      <c r="ARE78" s="120"/>
      <c r="ARF78" s="120"/>
      <c r="ARG78" s="120"/>
      <c r="ARH78" s="120"/>
      <c r="ARI78" s="120"/>
      <c r="ARJ78" s="120"/>
      <c r="ARK78" s="120"/>
      <c r="ARL78" s="120"/>
      <c r="ARM78" s="120"/>
      <c r="ARN78" s="120"/>
      <c r="ARO78" s="120"/>
      <c r="ARP78" s="120"/>
      <c r="ARQ78" s="120"/>
      <c r="ARR78" s="120"/>
      <c r="ARS78" s="120"/>
      <c r="ART78" s="120"/>
      <c r="ARU78" s="120"/>
      <c r="ARV78" s="120"/>
      <c r="ARW78" s="120"/>
      <c r="ARX78" s="120"/>
      <c r="ARY78" s="120"/>
      <c r="ARZ78" s="120"/>
      <c r="ASA78" s="120"/>
      <c r="ASB78" s="120"/>
      <c r="ASC78" s="120"/>
      <c r="ASD78" s="120"/>
      <c r="ASE78" s="120"/>
      <c r="ASF78" s="120"/>
      <c r="ASG78" s="120"/>
      <c r="ASH78" s="120"/>
      <c r="ASI78" s="120"/>
      <c r="ASJ78" s="120"/>
      <c r="ASK78" s="120"/>
      <c r="ASL78" s="120"/>
      <c r="ASM78" s="120"/>
      <c r="ASN78" s="120"/>
      <c r="ASO78" s="120"/>
      <c r="ASP78" s="120"/>
      <c r="ASQ78" s="120"/>
      <c r="ASR78" s="120"/>
      <c r="ASS78" s="120"/>
      <c r="AST78" s="120"/>
      <c r="ASU78" s="120"/>
      <c r="ASV78" s="120"/>
      <c r="ASW78" s="120"/>
      <c r="ASX78" s="120"/>
      <c r="ASY78" s="120"/>
      <c r="ASZ78" s="120"/>
      <c r="ATA78" s="120"/>
      <c r="ATB78" s="120"/>
      <c r="ATC78" s="120"/>
      <c r="ATD78" s="120"/>
      <c r="ATE78" s="120"/>
      <c r="ATF78" s="120"/>
      <c r="ATG78" s="120"/>
      <c r="ATH78" s="120"/>
      <c r="ATI78" s="120"/>
      <c r="ATJ78" s="120"/>
      <c r="ATK78" s="120"/>
      <c r="ATL78" s="120"/>
      <c r="ATM78" s="120"/>
      <c r="ATN78" s="120"/>
      <c r="ATO78" s="120"/>
      <c r="ATP78" s="120"/>
      <c r="ATQ78" s="120"/>
      <c r="ATR78" s="120"/>
      <c r="ATS78" s="120"/>
      <c r="ATT78" s="120"/>
      <c r="ATU78" s="120"/>
      <c r="ATV78" s="120"/>
      <c r="ATW78" s="120"/>
      <c r="ATX78" s="120"/>
      <c r="ATY78" s="120"/>
      <c r="ATZ78" s="120"/>
      <c r="AUA78" s="120"/>
      <c r="AUB78" s="120"/>
      <c r="AUC78" s="120"/>
      <c r="AUD78" s="120"/>
      <c r="AUE78" s="120"/>
      <c r="AUF78" s="120"/>
      <c r="AUG78" s="120"/>
      <c r="AUH78" s="120"/>
      <c r="AUI78" s="120"/>
      <c r="AUJ78" s="120"/>
      <c r="AUK78" s="120"/>
      <c r="AUL78" s="120"/>
      <c r="AUM78" s="120"/>
      <c r="AUN78" s="120"/>
      <c r="AUO78" s="120"/>
      <c r="AUP78" s="120"/>
      <c r="AUQ78" s="120"/>
      <c r="AUR78" s="120"/>
      <c r="AUS78" s="120"/>
      <c r="AUT78" s="120"/>
      <c r="AUU78" s="120"/>
      <c r="AUV78" s="120"/>
      <c r="AUW78" s="120"/>
      <c r="AUX78" s="120"/>
      <c r="AUY78" s="120"/>
      <c r="AUZ78" s="120"/>
      <c r="AVA78" s="120"/>
      <c r="AVB78" s="120"/>
      <c r="AVC78" s="120"/>
      <c r="AVD78" s="120"/>
      <c r="AVE78" s="120"/>
      <c r="AVF78" s="120"/>
      <c r="AVG78" s="120"/>
      <c r="AVH78" s="120"/>
      <c r="AVI78" s="120"/>
      <c r="AVJ78" s="120"/>
      <c r="AVK78" s="120"/>
      <c r="AVL78" s="120"/>
      <c r="AVM78" s="120"/>
      <c r="AVN78" s="120"/>
      <c r="AVO78" s="120"/>
      <c r="AVP78" s="120"/>
      <c r="AVQ78" s="120"/>
      <c r="AVR78" s="120"/>
      <c r="AVS78" s="120"/>
      <c r="AVT78" s="120"/>
      <c r="AVU78" s="120"/>
      <c r="AVV78" s="120"/>
      <c r="AVW78" s="120"/>
      <c r="AVX78" s="120"/>
      <c r="AVY78" s="120"/>
      <c r="AVZ78" s="120"/>
      <c r="AWA78" s="120"/>
      <c r="AWB78" s="120"/>
      <c r="AWC78" s="120"/>
      <c r="AWD78" s="120"/>
      <c r="AWE78" s="120"/>
      <c r="AWF78" s="120"/>
      <c r="AWG78" s="120"/>
      <c r="AWH78" s="120"/>
      <c r="AWI78" s="120"/>
      <c r="AWJ78" s="120"/>
      <c r="AWK78" s="120"/>
      <c r="AWL78" s="120"/>
      <c r="AWM78" s="120"/>
      <c r="AWN78" s="120"/>
      <c r="AWO78" s="120"/>
      <c r="AWP78" s="120"/>
      <c r="AWQ78" s="120"/>
      <c r="AWR78" s="120"/>
      <c r="AWS78" s="120"/>
      <c r="AWT78" s="120"/>
      <c r="AWU78" s="120"/>
      <c r="AWV78" s="120"/>
      <c r="AWW78" s="120"/>
      <c r="AWX78" s="120"/>
      <c r="AWY78" s="120"/>
      <c r="AWZ78" s="120"/>
      <c r="AXA78" s="120"/>
      <c r="AXB78" s="120"/>
      <c r="AXC78" s="120"/>
      <c r="AXD78" s="120"/>
      <c r="AXE78" s="120"/>
      <c r="AXF78" s="120"/>
      <c r="AXG78" s="120"/>
      <c r="AXH78" s="120"/>
      <c r="AXI78" s="120"/>
      <c r="AXJ78" s="120"/>
      <c r="AXK78" s="120"/>
      <c r="AXL78" s="120"/>
      <c r="AXM78" s="120"/>
      <c r="AXN78" s="120"/>
      <c r="AXO78" s="120"/>
      <c r="AXP78" s="120"/>
      <c r="AXQ78" s="120"/>
      <c r="AXR78" s="120"/>
      <c r="AXS78" s="120"/>
      <c r="AXT78" s="120"/>
      <c r="AXU78" s="120"/>
      <c r="AXV78" s="120"/>
      <c r="AXW78" s="120"/>
      <c r="AXX78" s="120"/>
      <c r="AXY78" s="120"/>
      <c r="AXZ78" s="120"/>
      <c r="AYA78" s="120"/>
      <c r="AYB78" s="120"/>
      <c r="AYC78" s="120"/>
      <c r="AYD78" s="120"/>
      <c r="AYE78" s="120"/>
      <c r="AYF78" s="120"/>
      <c r="AYG78" s="120"/>
      <c r="AYH78" s="120"/>
      <c r="AYI78" s="120"/>
      <c r="AYJ78" s="120"/>
      <c r="AYK78" s="120"/>
      <c r="AYL78" s="120"/>
      <c r="AYM78" s="120"/>
      <c r="AYN78" s="120"/>
      <c r="AYO78" s="120"/>
      <c r="AYP78" s="120"/>
      <c r="AYQ78" s="120"/>
      <c r="AYR78" s="120"/>
      <c r="AYS78" s="120"/>
      <c r="AYT78" s="120"/>
      <c r="AYU78" s="120"/>
      <c r="AYV78" s="120"/>
      <c r="AYW78" s="120"/>
      <c r="AYX78" s="120"/>
      <c r="AYY78" s="120"/>
      <c r="AYZ78" s="120"/>
      <c r="AZA78" s="120"/>
      <c r="AZB78" s="120"/>
      <c r="AZC78" s="120"/>
      <c r="AZD78" s="120"/>
      <c r="AZE78" s="120"/>
      <c r="AZF78" s="120"/>
      <c r="AZG78" s="120"/>
      <c r="AZH78" s="120"/>
      <c r="AZI78" s="120"/>
      <c r="AZJ78" s="120"/>
      <c r="AZK78" s="120"/>
      <c r="AZL78" s="120"/>
      <c r="AZM78" s="120"/>
      <c r="AZN78" s="120"/>
      <c r="AZO78" s="120"/>
      <c r="AZP78" s="120"/>
      <c r="AZQ78" s="120"/>
      <c r="AZR78" s="120"/>
      <c r="AZS78" s="120"/>
      <c r="AZT78" s="120"/>
      <c r="AZU78" s="120"/>
      <c r="AZV78" s="120"/>
      <c r="AZW78" s="120"/>
      <c r="AZX78" s="120"/>
      <c r="AZY78" s="120"/>
      <c r="AZZ78" s="120"/>
      <c r="BAA78" s="120"/>
      <c r="BAB78" s="120"/>
      <c r="BAC78" s="120"/>
      <c r="BAD78" s="120"/>
      <c r="BAE78" s="120"/>
      <c r="BAF78" s="120"/>
      <c r="BAG78" s="120"/>
      <c r="BAH78" s="120"/>
      <c r="BAI78" s="120"/>
      <c r="BAJ78" s="120"/>
      <c r="BAK78" s="120"/>
      <c r="BAL78" s="120"/>
      <c r="BAM78" s="120"/>
      <c r="BAN78" s="120"/>
      <c r="BAO78" s="120"/>
      <c r="BAP78" s="120"/>
      <c r="BAQ78" s="120"/>
      <c r="BAR78" s="120"/>
      <c r="BAS78" s="120"/>
      <c r="BAT78" s="120"/>
      <c r="BAU78" s="120"/>
      <c r="BAV78" s="120"/>
      <c r="BAW78" s="120"/>
      <c r="BAX78" s="120"/>
      <c r="BAY78" s="120"/>
      <c r="BAZ78" s="120"/>
      <c r="BBA78" s="120"/>
      <c r="BBB78" s="120"/>
      <c r="BBC78" s="120"/>
      <c r="BBD78" s="120"/>
      <c r="BBE78" s="120"/>
      <c r="BBF78" s="120"/>
      <c r="BBG78" s="120"/>
      <c r="BBH78" s="120"/>
      <c r="BBI78" s="120"/>
      <c r="BBJ78" s="120"/>
      <c r="BBK78" s="120"/>
      <c r="BBL78" s="120"/>
      <c r="BBM78" s="120"/>
      <c r="BBN78" s="120"/>
      <c r="BBO78" s="120"/>
      <c r="BBP78" s="120"/>
      <c r="BBQ78" s="120"/>
      <c r="BBR78" s="120"/>
      <c r="BBS78" s="120"/>
      <c r="BBT78" s="120"/>
      <c r="BBU78" s="120"/>
      <c r="BBV78" s="120"/>
      <c r="BBW78" s="120"/>
      <c r="BBX78" s="120"/>
      <c r="BBY78" s="120"/>
      <c r="BBZ78" s="120"/>
      <c r="BCA78" s="120"/>
      <c r="BCB78" s="120"/>
      <c r="BCC78" s="120"/>
      <c r="BCD78" s="120"/>
      <c r="BCE78" s="120"/>
      <c r="BCF78" s="120"/>
      <c r="BCG78" s="120"/>
      <c r="BCH78" s="120"/>
      <c r="BCI78" s="120"/>
      <c r="BCJ78" s="120"/>
      <c r="BCK78" s="120"/>
      <c r="BCL78" s="120"/>
      <c r="BCM78" s="120"/>
      <c r="BCN78" s="120"/>
      <c r="BCO78" s="120"/>
      <c r="BCP78" s="120"/>
      <c r="BCQ78" s="120"/>
      <c r="BCR78" s="120"/>
      <c r="BCS78" s="120"/>
      <c r="BCT78" s="120"/>
      <c r="BCU78" s="120"/>
      <c r="BCV78" s="120"/>
      <c r="BCW78" s="120"/>
      <c r="BCX78" s="120"/>
      <c r="BCY78" s="120"/>
      <c r="BCZ78" s="120"/>
      <c r="BDA78" s="120"/>
      <c r="BDB78" s="120"/>
      <c r="BDC78" s="120"/>
      <c r="BDD78" s="120"/>
      <c r="BDE78" s="120"/>
      <c r="BDF78" s="120"/>
      <c r="BDG78" s="120"/>
      <c r="BDH78" s="120"/>
      <c r="BDI78" s="120"/>
      <c r="BDJ78" s="120"/>
      <c r="BDK78" s="120"/>
      <c r="BDL78" s="120"/>
      <c r="BDM78" s="120"/>
      <c r="BDN78" s="120"/>
      <c r="BDO78" s="120"/>
      <c r="BDP78" s="120"/>
      <c r="BDQ78" s="120"/>
      <c r="BDR78" s="120"/>
      <c r="BDS78" s="120"/>
      <c r="BDT78" s="120"/>
      <c r="BDU78" s="120"/>
      <c r="BDV78" s="120"/>
      <c r="BDW78" s="120"/>
      <c r="BDX78" s="120"/>
      <c r="BDY78" s="120"/>
      <c r="BDZ78" s="120"/>
      <c r="BEA78" s="120"/>
      <c r="BEB78" s="120"/>
      <c r="BEC78" s="120"/>
      <c r="BED78" s="120"/>
      <c r="BEE78" s="120"/>
      <c r="BEF78" s="120"/>
      <c r="BEG78" s="120"/>
      <c r="BEH78" s="120"/>
      <c r="BEI78" s="120"/>
      <c r="BEJ78" s="120"/>
      <c r="BEK78" s="120"/>
      <c r="BEL78" s="120"/>
      <c r="BEM78" s="120"/>
      <c r="BEN78" s="120"/>
      <c r="BEO78" s="120"/>
      <c r="BEP78" s="120"/>
      <c r="BEQ78" s="120"/>
      <c r="BER78" s="120"/>
      <c r="BES78" s="120"/>
      <c r="BET78" s="120"/>
      <c r="BEU78" s="120"/>
      <c r="BEV78" s="120"/>
      <c r="BEW78" s="120"/>
      <c r="BEX78" s="120"/>
      <c r="BEY78" s="120"/>
      <c r="BEZ78" s="120"/>
      <c r="BFA78" s="120"/>
      <c r="BFB78" s="120"/>
      <c r="BFC78" s="120"/>
      <c r="BFD78" s="120"/>
      <c r="BFE78" s="120"/>
      <c r="BFF78" s="120"/>
      <c r="BFG78" s="120"/>
      <c r="BFH78" s="120"/>
      <c r="BFI78" s="120"/>
      <c r="BFJ78" s="120"/>
      <c r="BFK78" s="120"/>
      <c r="BFL78" s="120"/>
      <c r="BFM78" s="120"/>
      <c r="BFN78" s="120"/>
      <c r="BFO78" s="120"/>
      <c r="BFP78" s="120"/>
      <c r="BFQ78" s="120"/>
      <c r="BFR78" s="120"/>
      <c r="BFS78" s="120"/>
      <c r="BFT78" s="120"/>
      <c r="BFU78" s="120"/>
      <c r="BFV78" s="120"/>
      <c r="BFW78" s="120"/>
      <c r="BFX78" s="120"/>
      <c r="BFY78" s="120"/>
      <c r="BFZ78" s="120"/>
      <c r="BGA78" s="120"/>
      <c r="BGB78" s="120"/>
      <c r="BGC78" s="120"/>
      <c r="BGD78" s="120"/>
      <c r="BGE78" s="120"/>
      <c r="BGF78" s="120"/>
      <c r="BGG78" s="120"/>
      <c r="BGH78" s="120"/>
      <c r="BGI78" s="120"/>
      <c r="BGJ78" s="120"/>
      <c r="BGK78" s="120"/>
      <c r="BGL78" s="120"/>
      <c r="BGM78" s="120"/>
      <c r="BGN78" s="120"/>
      <c r="BGO78" s="120"/>
      <c r="BGP78" s="120"/>
      <c r="BGQ78" s="120"/>
      <c r="BGR78" s="120"/>
      <c r="BGS78" s="120"/>
      <c r="BGT78" s="120"/>
      <c r="BGU78" s="120"/>
      <c r="BGV78" s="120"/>
      <c r="BGW78" s="120"/>
      <c r="BGX78" s="120"/>
      <c r="BGY78" s="120"/>
      <c r="BGZ78" s="120"/>
      <c r="BHA78" s="120"/>
      <c r="BHB78" s="120"/>
      <c r="BHC78" s="120"/>
      <c r="BHD78" s="120"/>
      <c r="BHE78" s="120"/>
      <c r="BHF78" s="120"/>
      <c r="BHG78" s="120"/>
      <c r="BHH78" s="120"/>
      <c r="BHI78" s="120"/>
      <c r="BHJ78" s="120"/>
      <c r="BHK78" s="120"/>
      <c r="BHL78" s="120"/>
      <c r="BHM78" s="120"/>
      <c r="BHN78" s="120"/>
      <c r="BHO78" s="120"/>
      <c r="BHP78" s="120"/>
      <c r="BHQ78" s="120"/>
      <c r="BHR78" s="120"/>
      <c r="BHS78" s="120"/>
      <c r="BHT78" s="120"/>
      <c r="BHU78" s="120"/>
      <c r="BHV78" s="120"/>
      <c r="BHW78" s="120"/>
      <c r="BHX78" s="120"/>
      <c r="BHY78" s="120"/>
      <c r="BHZ78" s="120"/>
      <c r="BIA78" s="120"/>
      <c r="BIB78" s="120"/>
      <c r="BIC78" s="120"/>
      <c r="BID78" s="120"/>
      <c r="BIE78" s="120"/>
      <c r="BIF78" s="120"/>
      <c r="BIG78" s="120"/>
      <c r="BIH78" s="120"/>
      <c r="BII78" s="120"/>
      <c r="BIJ78" s="120"/>
      <c r="BIK78" s="120"/>
      <c r="BIL78" s="120"/>
      <c r="BIM78" s="120"/>
      <c r="BIN78" s="120"/>
      <c r="BIO78" s="120"/>
      <c r="BIP78" s="120"/>
      <c r="BIQ78" s="120"/>
      <c r="BIR78" s="120"/>
      <c r="BIS78" s="120"/>
      <c r="BIT78" s="120"/>
      <c r="BIU78" s="120"/>
      <c r="BIV78" s="120"/>
      <c r="BIW78" s="120"/>
      <c r="BIX78" s="120"/>
      <c r="BIY78" s="120"/>
      <c r="BIZ78" s="120"/>
      <c r="BJA78" s="120"/>
      <c r="BJB78" s="120"/>
      <c r="BJC78" s="120"/>
      <c r="BJD78" s="120"/>
      <c r="BJE78" s="120"/>
      <c r="BJF78" s="120"/>
      <c r="BJG78" s="120"/>
      <c r="BJH78" s="120"/>
      <c r="BJI78" s="120"/>
      <c r="BJJ78" s="120"/>
      <c r="BJK78" s="120"/>
      <c r="BJL78" s="120"/>
      <c r="BJM78" s="120"/>
      <c r="BJN78" s="120"/>
      <c r="BJO78" s="120"/>
      <c r="BJP78" s="120"/>
      <c r="BJQ78" s="120"/>
      <c r="BJR78" s="120"/>
      <c r="BJS78" s="120"/>
      <c r="BJT78" s="120"/>
      <c r="BJU78" s="120"/>
      <c r="BJV78" s="120"/>
      <c r="BJW78" s="120"/>
      <c r="BJX78" s="120"/>
      <c r="BJY78" s="120"/>
      <c r="BJZ78" s="120"/>
      <c r="BKA78" s="120"/>
      <c r="BKB78" s="120"/>
      <c r="BKC78" s="120"/>
      <c r="BKD78" s="120"/>
      <c r="BKE78" s="120"/>
      <c r="BKF78" s="120"/>
      <c r="BKG78" s="120"/>
      <c r="BKH78" s="120"/>
      <c r="BKI78" s="120"/>
      <c r="BKJ78" s="120"/>
      <c r="BKK78" s="120"/>
      <c r="BKL78" s="120"/>
      <c r="BKM78" s="120"/>
      <c r="BKN78" s="120"/>
      <c r="BKO78" s="120"/>
      <c r="BKP78" s="120"/>
      <c r="BKQ78" s="120"/>
      <c r="BKR78" s="120"/>
      <c r="BKS78" s="120"/>
      <c r="BKT78" s="120"/>
      <c r="BKU78" s="120"/>
      <c r="BKV78" s="120"/>
      <c r="BKW78" s="120"/>
      <c r="BKX78" s="120"/>
      <c r="BKY78" s="120"/>
      <c r="BKZ78" s="120"/>
      <c r="BLA78" s="120"/>
      <c r="BLB78" s="120"/>
      <c r="BLC78" s="120"/>
      <c r="BLD78" s="120"/>
      <c r="BLE78" s="120"/>
      <c r="BLF78" s="120"/>
      <c r="BLG78" s="120"/>
      <c r="BLH78" s="120"/>
      <c r="BLI78" s="120"/>
      <c r="BLJ78" s="120"/>
      <c r="BLK78" s="120"/>
      <c r="BLL78" s="120"/>
      <c r="BLM78" s="120"/>
      <c r="BLN78" s="120"/>
      <c r="BLO78" s="120"/>
      <c r="BLP78" s="120"/>
      <c r="BLQ78" s="120"/>
      <c r="BLR78" s="120"/>
      <c r="BLS78" s="120"/>
      <c r="BLT78" s="120"/>
      <c r="BLU78" s="120"/>
      <c r="BLV78" s="120"/>
      <c r="BLW78" s="120"/>
      <c r="BLX78" s="120"/>
      <c r="BLY78" s="120"/>
      <c r="BLZ78" s="120"/>
      <c r="BMA78" s="120"/>
      <c r="BMB78" s="120"/>
      <c r="BMC78" s="120"/>
      <c r="BMD78" s="120"/>
      <c r="BME78" s="120"/>
      <c r="BMF78" s="120"/>
      <c r="BMG78" s="120"/>
      <c r="BMH78" s="120"/>
      <c r="BMI78" s="120"/>
      <c r="BMJ78" s="120"/>
      <c r="BMK78" s="120"/>
      <c r="BML78" s="120"/>
      <c r="BMM78" s="120"/>
      <c r="BMN78" s="120"/>
      <c r="BMO78" s="120"/>
      <c r="BMP78" s="120"/>
      <c r="BMQ78" s="120"/>
      <c r="BMR78" s="120"/>
      <c r="BMS78" s="120"/>
      <c r="BMT78" s="120"/>
      <c r="BMU78" s="120"/>
      <c r="BMV78" s="120"/>
      <c r="BMW78" s="120"/>
      <c r="BMX78" s="120"/>
      <c r="BMY78" s="120"/>
      <c r="BMZ78" s="120"/>
      <c r="BNA78" s="120"/>
      <c r="BNB78" s="120"/>
      <c r="BNC78" s="120"/>
      <c r="BND78" s="120"/>
      <c r="BNE78" s="120"/>
      <c r="BNF78" s="120"/>
      <c r="BNG78" s="120"/>
      <c r="BNH78" s="120"/>
      <c r="BNI78" s="120"/>
      <c r="BNJ78" s="120"/>
      <c r="BNK78" s="120"/>
      <c r="BNL78" s="120"/>
      <c r="BNM78" s="120"/>
      <c r="BNN78" s="120"/>
      <c r="BNO78" s="120"/>
      <c r="BNP78" s="120"/>
      <c r="BNQ78" s="120"/>
      <c r="BNR78" s="120"/>
      <c r="BNS78" s="120"/>
      <c r="BNT78" s="120"/>
      <c r="BNU78" s="120"/>
      <c r="BNV78" s="120"/>
      <c r="BNW78" s="120"/>
      <c r="BNX78" s="120"/>
      <c r="BNY78" s="120"/>
      <c r="BNZ78" s="120"/>
      <c r="BOA78" s="120"/>
      <c r="BOB78" s="120"/>
      <c r="BOC78" s="120"/>
      <c r="BOD78" s="120"/>
      <c r="BOE78" s="120"/>
      <c r="BOF78" s="120"/>
      <c r="BOG78" s="120"/>
      <c r="BOH78" s="120"/>
      <c r="BOI78" s="120"/>
      <c r="BOJ78" s="120"/>
      <c r="BOK78" s="120"/>
      <c r="BOL78" s="120"/>
      <c r="BOM78" s="120"/>
      <c r="BON78" s="120"/>
      <c r="BOO78" s="120"/>
      <c r="BOP78" s="120"/>
      <c r="BOQ78" s="120"/>
      <c r="BOR78" s="120"/>
      <c r="BOS78" s="120"/>
      <c r="BOT78" s="120"/>
      <c r="BOU78" s="120"/>
      <c r="BOV78" s="120"/>
      <c r="BOW78" s="120"/>
      <c r="BOX78" s="120"/>
      <c r="BOY78" s="120"/>
      <c r="BOZ78" s="120"/>
      <c r="BPA78" s="120"/>
      <c r="BPB78" s="120"/>
      <c r="BPC78" s="120"/>
      <c r="BPD78" s="120"/>
      <c r="BPE78" s="120"/>
      <c r="BPF78" s="120"/>
      <c r="BPG78" s="120"/>
      <c r="BPH78" s="120"/>
      <c r="BPI78" s="120"/>
      <c r="BPJ78" s="120"/>
      <c r="BPK78" s="120"/>
      <c r="BPL78" s="120"/>
      <c r="BPM78" s="120"/>
      <c r="BPN78" s="120"/>
      <c r="BPO78" s="120"/>
      <c r="BPP78" s="120"/>
      <c r="BPQ78" s="120"/>
      <c r="BPR78" s="120"/>
      <c r="BPS78" s="120"/>
      <c r="BPT78" s="120"/>
      <c r="BPU78" s="120"/>
      <c r="BPV78" s="120"/>
      <c r="BPW78" s="120"/>
      <c r="BPX78" s="120"/>
      <c r="BPY78" s="120"/>
      <c r="BPZ78" s="120"/>
      <c r="BQA78" s="120"/>
      <c r="BQB78" s="120"/>
      <c r="BQC78" s="120"/>
      <c r="BQD78" s="120"/>
      <c r="BQE78" s="120"/>
      <c r="BQF78" s="120"/>
      <c r="BQG78" s="120"/>
      <c r="BQH78" s="120"/>
      <c r="BQI78" s="120"/>
      <c r="BQJ78" s="120"/>
      <c r="BQK78" s="120"/>
      <c r="BQL78" s="120"/>
      <c r="BQM78" s="120"/>
      <c r="BQN78" s="120"/>
      <c r="BQO78" s="120"/>
      <c r="BQP78" s="120"/>
      <c r="BQQ78" s="120"/>
      <c r="BQR78" s="120"/>
      <c r="BQS78" s="120"/>
      <c r="BQT78" s="120"/>
      <c r="BQU78" s="120"/>
      <c r="BQV78" s="120"/>
      <c r="BQW78" s="120"/>
      <c r="BQX78" s="120"/>
      <c r="BQY78" s="120"/>
      <c r="BQZ78" s="120"/>
      <c r="BRA78" s="120"/>
      <c r="BRB78" s="120"/>
      <c r="BRC78" s="120"/>
      <c r="BRD78" s="120"/>
      <c r="BRE78" s="120"/>
      <c r="BRF78" s="120"/>
      <c r="BRG78" s="120"/>
      <c r="BRH78" s="120"/>
      <c r="BRI78" s="120"/>
      <c r="BRJ78" s="120"/>
      <c r="BRK78" s="120"/>
      <c r="BRL78" s="120"/>
      <c r="BRM78" s="120"/>
      <c r="BRN78" s="120"/>
      <c r="BRO78" s="120"/>
      <c r="BRP78" s="120"/>
      <c r="BRQ78" s="120"/>
      <c r="BRR78" s="120"/>
      <c r="BRS78" s="120"/>
      <c r="BRT78" s="120"/>
      <c r="BRU78" s="120"/>
      <c r="BRV78" s="120"/>
      <c r="BRW78" s="120"/>
      <c r="BRX78" s="120"/>
      <c r="BRY78" s="120"/>
      <c r="BRZ78" s="120"/>
      <c r="BSA78" s="120"/>
      <c r="BSB78" s="120"/>
      <c r="BSC78" s="120"/>
      <c r="BSD78" s="120"/>
      <c r="BSE78" s="120"/>
      <c r="BSF78" s="120"/>
      <c r="BSG78" s="120"/>
      <c r="BSH78" s="120"/>
      <c r="BSI78" s="120"/>
      <c r="BSJ78" s="120"/>
      <c r="BSK78" s="120"/>
      <c r="BSL78" s="120"/>
      <c r="BSM78" s="120"/>
      <c r="BSN78" s="120"/>
      <c r="BSO78" s="120"/>
      <c r="BSP78" s="120"/>
      <c r="BSQ78" s="120"/>
      <c r="BSR78" s="120"/>
      <c r="BSS78" s="120"/>
      <c r="BST78" s="120"/>
      <c r="BSU78" s="120"/>
      <c r="BSV78" s="120"/>
      <c r="BSW78" s="120"/>
      <c r="BSX78" s="120"/>
      <c r="BSY78" s="120"/>
      <c r="BSZ78" s="120"/>
      <c r="BTA78" s="120"/>
      <c r="BTB78" s="120"/>
      <c r="BTC78" s="120"/>
      <c r="BTD78" s="120"/>
      <c r="BTE78" s="120"/>
      <c r="BTF78" s="120"/>
      <c r="BTG78" s="120"/>
      <c r="BTH78" s="120"/>
      <c r="BTI78" s="120"/>
      <c r="BTJ78" s="120"/>
      <c r="BTK78" s="120"/>
      <c r="BTL78" s="120"/>
      <c r="BTM78" s="120"/>
      <c r="BTN78" s="120"/>
      <c r="BTO78" s="120"/>
      <c r="BTP78" s="120"/>
      <c r="BTQ78" s="120"/>
      <c r="BTR78" s="120"/>
      <c r="BTS78" s="120"/>
      <c r="BTT78" s="120"/>
      <c r="BTU78" s="120"/>
      <c r="BTV78" s="120"/>
      <c r="BTW78" s="120"/>
      <c r="BTX78" s="120"/>
      <c r="BTY78" s="120"/>
      <c r="BTZ78" s="120"/>
      <c r="BUA78" s="120"/>
      <c r="BUB78" s="120"/>
      <c r="BUC78" s="120"/>
      <c r="BUD78" s="120"/>
      <c r="BUE78" s="120"/>
      <c r="BUF78" s="120"/>
      <c r="BUG78" s="120"/>
      <c r="BUH78" s="120"/>
      <c r="BUI78" s="120"/>
      <c r="BUJ78" s="120"/>
      <c r="BUK78" s="120"/>
      <c r="BUL78" s="120"/>
      <c r="BUM78" s="120"/>
      <c r="BUN78" s="120"/>
      <c r="BUO78" s="120"/>
      <c r="BUP78" s="120"/>
      <c r="BUQ78" s="120"/>
      <c r="BUR78" s="120"/>
      <c r="BUS78" s="120"/>
      <c r="BUT78" s="120"/>
      <c r="BUU78" s="120"/>
      <c r="BUV78" s="120"/>
      <c r="BUW78" s="120"/>
      <c r="BUX78" s="120"/>
      <c r="BUY78" s="120"/>
      <c r="BUZ78" s="120"/>
      <c r="BVA78" s="120"/>
      <c r="BVB78" s="120"/>
      <c r="BVC78" s="120"/>
      <c r="BVD78" s="120"/>
      <c r="BVE78" s="120"/>
      <c r="BVF78" s="120"/>
      <c r="BVG78" s="120"/>
      <c r="BVH78" s="120"/>
      <c r="BVI78" s="120"/>
      <c r="BVJ78" s="120"/>
      <c r="BVK78" s="120"/>
      <c r="BVL78" s="120"/>
      <c r="BVM78" s="120"/>
      <c r="BVN78" s="120"/>
      <c r="BVO78" s="120"/>
      <c r="BVP78" s="120"/>
      <c r="BVQ78" s="120"/>
      <c r="BVR78" s="120"/>
      <c r="BVS78" s="120"/>
      <c r="BVT78" s="120"/>
      <c r="BVU78" s="120"/>
      <c r="BVV78" s="120"/>
      <c r="BVW78" s="120"/>
      <c r="BVX78" s="120"/>
      <c r="BVY78" s="120"/>
      <c r="BVZ78" s="120"/>
      <c r="BWA78" s="120"/>
      <c r="BWB78" s="120"/>
      <c r="BWC78" s="120"/>
      <c r="BWD78" s="120"/>
      <c r="BWE78" s="120"/>
      <c r="BWF78" s="120"/>
      <c r="BWG78" s="120"/>
      <c r="BWH78" s="120"/>
      <c r="BWI78" s="120"/>
      <c r="BWJ78" s="120"/>
      <c r="BWK78" s="120"/>
      <c r="BWL78" s="120"/>
      <c r="BWM78" s="120"/>
      <c r="BWN78" s="120"/>
      <c r="BWO78" s="120"/>
      <c r="BWP78" s="120"/>
      <c r="BWQ78" s="120"/>
      <c r="BWR78" s="120"/>
      <c r="BWS78" s="120"/>
      <c r="BWT78" s="120"/>
      <c r="BWU78" s="120"/>
      <c r="BWV78" s="120"/>
      <c r="BWW78" s="120"/>
      <c r="BWX78" s="120"/>
      <c r="BWY78" s="120"/>
      <c r="BWZ78" s="120"/>
      <c r="BXA78" s="120"/>
      <c r="BXB78" s="120"/>
      <c r="BXC78" s="120"/>
      <c r="BXD78" s="120"/>
      <c r="BXE78" s="120"/>
      <c r="BXF78" s="120"/>
      <c r="BXG78" s="120"/>
      <c r="BXH78" s="120"/>
      <c r="BXI78" s="120"/>
      <c r="BXJ78" s="120"/>
      <c r="BXK78" s="120"/>
      <c r="BXL78" s="120"/>
      <c r="BXM78" s="120"/>
      <c r="BXN78" s="120"/>
      <c r="BXO78" s="120"/>
      <c r="BXP78" s="120"/>
      <c r="BXQ78" s="120"/>
      <c r="BXR78" s="120"/>
      <c r="BXS78" s="120"/>
      <c r="BXT78" s="120"/>
      <c r="BXU78" s="120"/>
      <c r="BXV78" s="120"/>
      <c r="BXW78" s="120"/>
      <c r="BXX78" s="120"/>
      <c r="BXY78" s="120"/>
      <c r="BXZ78" s="120"/>
      <c r="BYA78" s="120"/>
      <c r="BYB78" s="120"/>
      <c r="BYC78" s="120"/>
      <c r="BYD78" s="120"/>
      <c r="BYE78" s="120"/>
      <c r="BYF78" s="120"/>
      <c r="BYG78" s="120"/>
      <c r="BYH78" s="120"/>
      <c r="BYI78" s="120"/>
      <c r="BYJ78" s="120"/>
      <c r="BYK78" s="120"/>
      <c r="BYL78" s="120"/>
      <c r="BYM78" s="120"/>
      <c r="BYN78" s="120"/>
      <c r="BYO78" s="120"/>
      <c r="BYP78" s="120"/>
      <c r="BYQ78" s="120"/>
      <c r="BYR78" s="120"/>
      <c r="BYS78" s="120"/>
      <c r="BYT78" s="120"/>
      <c r="BYU78" s="120"/>
      <c r="BYV78" s="120"/>
      <c r="BYW78" s="120"/>
      <c r="BYX78" s="120"/>
      <c r="BYY78" s="120"/>
      <c r="BYZ78" s="120"/>
      <c r="BZA78" s="120"/>
      <c r="BZB78" s="120"/>
      <c r="BZC78" s="120"/>
      <c r="BZD78" s="120"/>
      <c r="BZE78" s="120"/>
      <c r="BZF78" s="120"/>
      <c r="BZG78" s="120"/>
      <c r="BZH78" s="120"/>
      <c r="BZI78" s="120"/>
      <c r="BZJ78" s="120"/>
      <c r="BZK78" s="120"/>
      <c r="BZL78" s="120"/>
      <c r="BZM78" s="120"/>
      <c r="BZN78" s="120"/>
      <c r="BZO78" s="120"/>
      <c r="BZP78" s="120"/>
      <c r="BZQ78" s="120"/>
      <c r="BZR78" s="120"/>
      <c r="BZS78" s="120"/>
      <c r="BZT78" s="120"/>
      <c r="BZU78" s="120"/>
      <c r="BZV78" s="120"/>
      <c r="BZW78" s="120"/>
      <c r="BZX78" s="120"/>
      <c r="BZY78" s="120"/>
      <c r="BZZ78" s="120"/>
      <c r="CAA78" s="120"/>
      <c r="CAB78" s="120"/>
      <c r="CAC78" s="120"/>
      <c r="CAD78" s="120"/>
      <c r="CAE78" s="120"/>
      <c r="CAF78" s="120"/>
      <c r="CAG78" s="120"/>
      <c r="CAH78" s="120"/>
      <c r="CAI78" s="120"/>
      <c r="CAJ78" s="120"/>
      <c r="CAK78" s="120"/>
      <c r="CAL78" s="120"/>
      <c r="CAM78" s="120"/>
      <c r="CAN78" s="120"/>
      <c r="CAO78" s="120"/>
      <c r="CAP78" s="120"/>
      <c r="CAQ78" s="120"/>
      <c r="CAR78" s="120"/>
      <c r="CAS78" s="120"/>
      <c r="CAT78" s="120"/>
      <c r="CAU78" s="120"/>
      <c r="CAV78" s="120"/>
      <c r="CAW78" s="120"/>
      <c r="CAX78" s="120"/>
      <c r="CAY78" s="120"/>
      <c r="CAZ78" s="120"/>
      <c r="CBA78" s="120"/>
      <c r="CBB78" s="120"/>
      <c r="CBC78" s="120"/>
      <c r="CBD78" s="120"/>
      <c r="CBE78" s="120"/>
      <c r="CBF78" s="120"/>
      <c r="CBG78" s="120"/>
      <c r="CBH78" s="120"/>
      <c r="CBI78" s="120"/>
      <c r="CBJ78" s="120"/>
      <c r="CBK78" s="120"/>
      <c r="CBL78" s="120"/>
      <c r="CBM78" s="120"/>
      <c r="CBN78" s="120"/>
      <c r="CBO78" s="120"/>
      <c r="CBP78" s="120"/>
      <c r="CBQ78" s="120"/>
      <c r="CBR78" s="120"/>
      <c r="CBS78" s="120"/>
      <c r="CBT78" s="120"/>
      <c r="CBU78" s="120"/>
      <c r="CBV78" s="120"/>
      <c r="CBW78" s="120"/>
      <c r="CBX78" s="120"/>
      <c r="CBY78" s="120"/>
      <c r="CBZ78" s="120"/>
      <c r="CCA78" s="120"/>
      <c r="CCB78" s="120"/>
      <c r="CCC78" s="120"/>
      <c r="CCD78" s="120"/>
      <c r="CCE78" s="120"/>
      <c r="CCF78" s="120"/>
      <c r="CCG78" s="120"/>
      <c r="CCH78" s="120"/>
      <c r="CCI78" s="120"/>
      <c r="CCJ78" s="120"/>
      <c r="CCK78" s="120"/>
      <c r="CCL78" s="120"/>
      <c r="CCM78" s="120"/>
      <c r="CCN78" s="120"/>
      <c r="CCO78" s="120"/>
      <c r="CCP78" s="120"/>
      <c r="CCQ78" s="120"/>
      <c r="CCR78" s="120"/>
      <c r="CCS78" s="120"/>
      <c r="CCT78" s="120"/>
      <c r="CCU78" s="120"/>
      <c r="CCV78" s="120"/>
      <c r="CCW78" s="120"/>
      <c r="CCX78" s="120"/>
      <c r="CCY78" s="120"/>
      <c r="CCZ78" s="120"/>
      <c r="CDA78" s="120"/>
      <c r="CDB78" s="120"/>
      <c r="CDC78" s="120"/>
      <c r="CDD78" s="120"/>
      <c r="CDE78" s="120"/>
      <c r="CDF78" s="120"/>
      <c r="CDG78" s="120"/>
      <c r="CDH78" s="120"/>
      <c r="CDI78" s="120"/>
      <c r="CDJ78" s="120"/>
      <c r="CDK78" s="120"/>
      <c r="CDL78" s="120"/>
      <c r="CDM78" s="120"/>
      <c r="CDN78" s="120"/>
      <c r="CDO78" s="120"/>
      <c r="CDP78" s="120"/>
      <c r="CDQ78" s="120"/>
      <c r="CDR78" s="120"/>
      <c r="CDS78" s="120"/>
      <c r="CDT78" s="120"/>
      <c r="CDU78" s="120"/>
      <c r="CDV78" s="120"/>
      <c r="CDW78" s="120"/>
      <c r="CDX78" s="120"/>
      <c r="CDY78" s="120"/>
      <c r="CDZ78" s="120"/>
      <c r="CEA78" s="120"/>
      <c r="CEB78" s="120"/>
      <c r="CEC78" s="120"/>
      <c r="CED78" s="120"/>
      <c r="CEE78" s="120"/>
      <c r="CEF78" s="120"/>
      <c r="CEG78" s="120"/>
      <c r="CEH78" s="120"/>
      <c r="CEI78" s="120"/>
      <c r="CEJ78" s="120"/>
      <c r="CEK78" s="120"/>
      <c r="CEL78" s="120"/>
      <c r="CEM78" s="120"/>
      <c r="CEN78" s="120"/>
      <c r="CEO78" s="120"/>
      <c r="CEP78" s="120"/>
      <c r="CEQ78" s="120"/>
      <c r="CER78" s="120"/>
      <c r="CES78" s="120"/>
      <c r="CET78" s="120"/>
      <c r="CEU78" s="120"/>
      <c r="CEV78" s="120"/>
      <c r="CEW78" s="120"/>
      <c r="CEX78" s="120"/>
      <c r="CEY78" s="120"/>
      <c r="CEZ78" s="120"/>
      <c r="CFA78" s="120"/>
      <c r="CFB78" s="120"/>
      <c r="CFC78" s="120"/>
      <c r="CFD78" s="120"/>
      <c r="CFE78" s="120"/>
      <c r="CFF78" s="120"/>
      <c r="CFG78" s="120"/>
      <c r="CFH78" s="120"/>
      <c r="CFI78" s="120"/>
      <c r="CFJ78" s="120"/>
      <c r="CFK78" s="120"/>
      <c r="CFL78" s="120"/>
      <c r="CFM78" s="120"/>
      <c r="CFN78" s="120"/>
      <c r="CFO78" s="120"/>
      <c r="CFP78" s="120"/>
      <c r="CFQ78" s="120"/>
      <c r="CFR78" s="120"/>
      <c r="CFS78" s="120"/>
      <c r="CFT78" s="120"/>
      <c r="CFU78" s="120"/>
      <c r="CFV78" s="120"/>
      <c r="CFW78" s="120"/>
      <c r="CFX78" s="120"/>
      <c r="CFY78" s="120"/>
      <c r="CFZ78" s="120"/>
      <c r="CGA78" s="120"/>
      <c r="CGB78" s="120"/>
      <c r="CGC78" s="120"/>
      <c r="CGD78" s="120"/>
      <c r="CGE78" s="120"/>
      <c r="CGF78" s="120"/>
      <c r="CGG78" s="120"/>
      <c r="CGH78" s="120"/>
      <c r="CGI78" s="120"/>
      <c r="CGJ78" s="120"/>
      <c r="CGK78" s="120"/>
      <c r="CGL78" s="120"/>
      <c r="CGM78" s="120"/>
      <c r="CGN78" s="120"/>
      <c r="CGO78" s="120"/>
      <c r="CGP78" s="120"/>
      <c r="CGQ78" s="120"/>
      <c r="CGR78" s="120"/>
      <c r="CGS78" s="120"/>
      <c r="CGT78" s="120"/>
      <c r="CGU78" s="120"/>
      <c r="CGV78" s="120"/>
      <c r="CGW78" s="120"/>
      <c r="CGX78" s="120"/>
      <c r="CGY78" s="120"/>
      <c r="CGZ78" s="120"/>
      <c r="CHA78" s="120"/>
      <c r="CHB78" s="120"/>
      <c r="CHC78" s="120"/>
      <c r="CHD78" s="120"/>
      <c r="CHE78" s="120"/>
      <c r="CHF78" s="120"/>
      <c r="CHG78" s="120"/>
      <c r="CHH78" s="120"/>
      <c r="CHI78" s="120"/>
      <c r="CHJ78" s="120"/>
      <c r="CHK78" s="120"/>
      <c r="CHL78" s="120"/>
      <c r="CHM78" s="120"/>
      <c r="CHN78" s="120"/>
      <c r="CHO78" s="120"/>
      <c r="CHP78" s="120"/>
      <c r="CHQ78" s="120"/>
      <c r="CHR78" s="120"/>
      <c r="CHS78" s="120"/>
      <c r="CHT78" s="120"/>
      <c r="CHU78" s="120"/>
      <c r="CHV78" s="120"/>
      <c r="CHW78" s="120"/>
      <c r="CHX78" s="120"/>
      <c r="CHY78" s="120"/>
      <c r="CHZ78" s="120"/>
      <c r="CIA78" s="120"/>
      <c r="CIB78" s="120"/>
      <c r="CIC78" s="120"/>
      <c r="CID78" s="120"/>
      <c r="CIE78" s="120"/>
      <c r="CIF78" s="120"/>
      <c r="CIG78" s="120"/>
      <c r="CIH78" s="120"/>
      <c r="CII78" s="120"/>
      <c r="CIJ78" s="120"/>
      <c r="CIK78" s="120"/>
      <c r="CIL78" s="120"/>
      <c r="CIM78" s="120"/>
      <c r="CIN78" s="120"/>
      <c r="CIO78" s="120"/>
      <c r="CIP78" s="120"/>
      <c r="CIQ78" s="120"/>
      <c r="CIR78" s="120"/>
      <c r="CIS78" s="120"/>
      <c r="CIT78" s="120"/>
      <c r="CIU78" s="120"/>
      <c r="CIV78" s="120"/>
      <c r="CIW78" s="120"/>
      <c r="CIX78" s="120"/>
      <c r="CIY78" s="120"/>
      <c r="CIZ78" s="120"/>
      <c r="CJA78" s="120"/>
      <c r="CJB78" s="120"/>
      <c r="CJC78" s="120"/>
      <c r="CJD78" s="120"/>
      <c r="CJE78" s="120"/>
      <c r="CJF78" s="120"/>
      <c r="CJG78" s="120"/>
      <c r="CJH78" s="120"/>
      <c r="CJI78" s="120"/>
      <c r="CJJ78" s="120"/>
      <c r="CJK78" s="120"/>
      <c r="CJL78" s="120"/>
      <c r="CJM78" s="120"/>
      <c r="CJN78" s="120"/>
      <c r="CJO78" s="120"/>
      <c r="CJP78" s="120"/>
      <c r="CJQ78" s="120"/>
      <c r="CJR78" s="120"/>
      <c r="CJS78" s="120"/>
      <c r="CJT78" s="120"/>
      <c r="CJU78" s="120"/>
      <c r="CJV78" s="120"/>
      <c r="CJW78" s="120"/>
      <c r="CJX78" s="120"/>
      <c r="CJY78" s="120"/>
      <c r="CJZ78" s="120"/>
      <c r="CKA78" s="120"/>
      <c r="CKB78" s="120"/>
      <c r="CKC78" s="120"/>
      <c r="CKD78" s="120"/>
      <c r="CKE78" s="120"/>
      <c r="CKF78" s="120"/>
      <c r="CKG78" s="120"/>
      <c r="CKH78" s="120"/>
      <c r="CKI78" s="120"/>
      <c r="CKJ78" s="120"/>
      <c r="CKK78" s="120"/>
      <c r="CKL78" s="120"/>
      <c r="CKM78" s="120"/>
      <c r="CKN78" s="120"/>
      <c r="CKO78" s="120"/>
      <c r="CKP78" s="120"/>
      <c r="CKQ78" s="120"/>
      <c r="CKR78" s="120"/>
      <c r="CKS78" s="120"/>
      <c r="CKT78" s="120"/>
      <c r="CKU78" s="120"/>
      <c r="CKV78" s="120"/>
      <c r="CKW78" s="120"/>
      <c r="CKX78" s="120"/>
      <c r="CKY78" s="120"/>
      <c r="CKZ78" s="120"/>
      <c r="CLA78" s="120"/>
      <c r="CLB78" s="120"/>
      <c r="CLC78" s="120"/>
      <c r="CLD78" s="120"/>
      <c r="CLE78" s="120"/>
      <c r="CLF78" s="120"/>
      <c r="CLG78" s="120"/>
      <c r="CLH78" s="120"/>
      <c r="CLI78" s="120"/>
      <c r="CLJ78" s="120"/>
      <c r="CLK78" s="120"/>
      <c r="CLL78" s="120"/>
      <c r="CLM78" s="120"/>
      <c r="CLN78" s="120"/>
      <c r="CLO78" s="120"/>
      <c r="CLP78" s="120"/>
      <c r="CLQ78" s="120"/>
      <c r="CLR78" s="120"/>
      <c r="CLS78" s="120"/>
      <c r="CLT78" s="120"/>
      <c r="CLU78" s="120"/>
      <c r="CLV78" s="120"/>
      <c r="CLW78" s="120"/>
      <c r="CLX78" s="120"/>
      <c r="CLY78" s="120"/>
      <c r="CLZ78" s="120"/>
      <c r="CMA78" s="120"/>
      <c r="CMB78" s="120"/>
      <c r="CMC78" s="120"/>
      <c r="CMD78" s="120"/>
      <c r="CME78" s="120"/>
      <c r="CMF78" s="120"/>
      <c r="CMG78" s="120"/>
      <c r="CMH78" s="120"/>
      <c r="CMI78" s="120"/>
      <c r="CMJ78" s="120"/>
      <c r="CMK78" s="120"/>
      <c r="CML78" s="120"/>
      <c r="CMM78" s="120"/>
      <c r="CMN78" s="120"/>
      <c r="CMO78" s="120"/>
      <c r="CMP78" s="120"/>
      <c r="CMQ78" s="120"/>
      <c r="CMR78" s="120"/>
      <c r="CMS78" s="120"/>
      <c r="CMT78" s="120"/>
      <c r="CMU78" s="120"/>
      <c r="CMV78" s="120"/>
      <c r="CMW78" s="120"/>
      <c r="CMX78" s="120"/>
      <c r="CMY78" s="120"/>
      <c r="CMZ78" s="120"/>
      <c r="CNA78" s="120"/>
      <c r="CNB78" s="120"/>
      <c r="CNC78" s="120"/>
      <c r="CND78" s="120"/>
      <c r="CNE78" s="120"/>
      <c r="CNF78" s="120"/>
      <c r="CNG78" s="120"/>
      <c r="CNH78" s="120"/>
      <c r="CNI78" s="120"/>
      <c r="CNJ78" s="120"/>
      <c r="CNK78" s="120"/>
      <c r="CNL78" s="120"/>
      <c r="CNM78" s="120"/>
      <c r="CNN78" s="120"/>
      <c r="CNO78" s="120"/>
      <c r="CNP78" s="120"/>
      <c r="CNQ78" s="120"/>
      <c r="CNR78" s="120"/>
      <c r="CNS78" s="120"/>
      <c r="CNT78" s="120"/>
      <c r="CNU78" s="120"/>
      <c r="CNV78" s="120"/>
      <c r="CNW78" s="120"/>
      <c r="CNX78" s="120"/>
      <c r="CNY78" s="120"/>
      <c r="CNZ78" s="120"/>
      <c r="COA78" s="120"/>
      <c r="COB78" s="120"/>
      <c r="COC78" s="120"/>
      <c r="COD78" s="120"/>
      <c r="COE78" s="120"/>
      <c r="COF78" s="120"/>
      <c r="COG78" s="120"/>
      <c r="COH78" s="120"/>
      <c r="COI78" s="120"/>
      <c r="COJ78" s="120"/>
      <c r="COK78" s="120"/>
      <c r="COL78" s="120"/>
      <c r="COM78" s="120"/>
      <c r="CON78" s="120"/>
      <c r="COO78" s="120"/>
      <c r="COP78" s="120"/>
      <c r="COQ78" s="120"/>
      <c r="COR78" s="120"/>
      <c r="COS78" s="120"/>
      <c r="COT78" s="120"/>
      <c r="COU78" s="120"/>
      <c r="COV78" s="120"/>
      <c r="COW78" s="120"/>
      <c r="COX78" s="120"/>
      <c r="COY78" s="120"/>
      <c r="COZ78" s="120"/>
      <c r="CPA78" s="120"/>
      <c r="CPB78" s="120"/>
      <c r="CPC78" s="120"/>
      <c r="CPD78" s="120"/>
      <c r="CPE78" s="120"/>
      <c r="CPF78" s="120"/>
      <c r="CPG78" s="120"/>
      <c r="CPH78" s="120"/>
      <c r="CPI78" s="120"/>
      <c r="CPJ78" s="120"/>
      <c r="CPK78" s="120"/>
      <c r="CPL78" s="120"/>
      <c r="CPM78" s="120"/>
      <c r="CPN78" s="120"/>
      <c r="CPO78" s="120"/>
      <c r="CPP78" s="120"/>
      <c r="CPQ78" s="120"/>
      <c r="CPR78" s="120"/>
      <c r="CPS78" s="120"/>
      <c r="CPT78" s="120"/>
      <c r="CPU78" s="120"/>
      <c r="CPV78" s="120"/>
      <c r="CPW78" s="120"/>
      <c r="CPX78" s="120"/>
      <c r="CPY78" s="120"/>
      <c r="CPZ78" s="120"/>
      <c r="CQA78" s="120"/>
      <c r="CQB78" s="120"/>
      <c r="CQC78" s="120"/>
      <c r="CQD78" s="120"/>
      <c r="CQE78" s="120"/>
      <c r="CQF78" s="120"/>
      <c r="CQG78" s="120"/>
      <c r="CQH78" s="120"/>
      <c r="CQI78" s="120"/>
      <c r="CQJ78" s="120"/>
      <c r="CQK78" s="120"/>
      <c r="CQL78" s="120"/>
      <c r="CQM78" s="120"/>
      <c r="CQN78" s="120"/>
      <c r="CQO78" s="120"/>
      <c r="CQP78" s="120"/>
      <c r="CQQ78" s="120"/>
      <c r="CQR78" s="120"/>
      <c r="CQS78" s="120"/>
      <c r="CQT78" s="120"/>
      <c r="CQU78" s="120"/>
      <c r="CQV78" s="120"/>
      <c r="CQW78" s="120"/>
      <c r="CQX78" s="120"/>
      <c r="CQY78" s="120"/>
      <c r="CQZ78" s="120"/>
      <c r="CRA78" s="120"/>
      <c r="CRB78" s="120"/>
      <c r="CRC78" s="120"/>
      <c r="CRD78" s="120"/>
      <c r="CRE78" s="120"/>
      <c r="CRF78" s="120"/>
      <c r="CRG78" s="120"/>
      <c r="CRH78" s="120"/>
      <c r="CRI78" s="120"/>
      <c r="CRJ78" s="120"/>
      <c r="CRK78" s="120"/>
      <c r="CRL78" s="120"/>
      <c r="CRM78" s="120"/>
      <c r="CRN78" s="120"/>
      <c r="CRO78" s="120"/>
      <c r="CRP78" s="120"/>
      <c r="CRQ78" s="120"/>
      <c r="CRR78" s="120"/>
      <c r="CRS78" s="120"/>
      <c r="CRT78" s="120"/>
      <c r="CRU78" s="120"/>
      <c r="CRV78" s="120"/>
      <c r="CRW78" s="120"/>
      <c r="CRX78" s="120"/>
      <c r="CRY78" s="120"/>
      <c r="CRZ78" s="120"/>
      <c r="CSA78" s="120"/>
      <c r="CSB78" s="120"/>
      <c r="CSC78" s="120"/>
      <c r="CSD78" s="120"/>
      <c r="CSE78" s="120"/>
      <c r="CSF78" s="120"/>
      <c r="CSG78" s="120"/>
      <c r="CSH78" s="120"/>
      <c r="CSI78" s="120"/>
      <c r="CSJ78" s="120"/>
      <c r="CSK78" s="120"/>
      <c r="CSL78" s="120"/>
      <c r="CSM78" s="120"/>
      <c r="CSN78" s="120"/>
      <c r="CSO78" s="120"/>
      <c r="CSP78" s="120"/>
      <c r="CSQ78" s="120"/>
      <c r="CSR78" s="120"/>
      <c r="CSS78" s="120"/>
      <c r="CST78" s="120"/>
      <c r="CSU78" s="120"/>
      <c r="CSV78" s="120"/>
      <c r="CSW78" s="120"/>
      <c r="CSX78" s="120"/>
      <c r="CSY78" s="120"/>
      <c r="CSZ78" s="120"/>
      <c r="CTA78" s="120"/>
      <c r="CTB78" s="120"/>
      <c r="CTC78" s="120"/>
      <c r="CTD78" s="120"/>
      <c r="CTE78" s="120"/>
      <c r="CTF78" s="120"/>
      <c r="CTG78" s="120"/>
      <c r="CTH78" s="120"/>
      <c r="CTI78" s="120"/>
      <c r="CTJ78" s="120"/>
      <c r="CTK78" s="120"/>
      <c r="CTL78" s="120"/>
      <c r="CTM78" s="120"/>
      <c r="CTN78" s="120"/>
      <c r="CTO78" s="120"/>
      <c r="CTP78" s="120"/>
      <c r="CTQ78" s="120"/>
      <c r="CTR78" s="120"/>
      <c r="CTS78" s="120"/>
      <c r="CTT78" s="120"/>
      <c r="CTU78" s="120"/>
      <c r="CTV78" s="120"/>
      <c r="CTW78" s="120"/>
      <c r="CTX78" s="120"/>
      <c r="CTY78" s="120"/>
      <c r="CTZ78" s="120"/>
      <c r="CUA78" s="120"/>
      <c r="CUB78" s="120"/>
      <c r="CUC78" s="120"/>
      <c r="CUD78" s="120"/>
      <c r="CUE78" s="120"/>
      <c r="CUF78" s="120"/>
      <c r="CUG78" s="120"/>
      <c r="CUH78" s="120"/>
      <c r="CUI78" s="120"/>
      <c r="CUJ78" s="120"/>
      <c r="CUK78" s="120"/>
      <c r="CUL78" s="120"/>
      <c r="CUM78" s="120"/>
      <c r="CUN78" s="120"/>
      <c r="CUO78" s="120"/>
      <c r="CUP78" s="120"/>
      <c r="CUQ78" s="120"/>
      <c r="CUR78" s="120"/>
      <c r="CUS78" s="120"/>
      <c r="CUT78" s="120"/>
      <c r="CUU78" s="120"/>
      <c r="CUV78" s="120"/>
      <c r="CUW78" s="120"/>
      <c r="CUX78" s="120"/>
      <c r="CUY78" s="120"/>
      <c r="CUZ78" s="120"/>
      <c r="CVA78" s="120"/>
      <c r="CVB78" s="120"/>
      <c r="CVC78" s="120"/>
      <c r="CVD78" s="120"/>
      <c r="CVE78" s="120"/>
      <c r="CVF78" s="120"/>
      <c r="CVG78" s="120"/>
      <c r="CVH78" s="120"/>
      <c r="CVI78" s="120"/>
      <c r="CVJ78" s="120"/>
      <c r="CVK78" s="120"/>
      <c r="CVL78" s="120"/>
      <c r="CVM78" s="120"/>
      <c r="CVN78" s="120"/>
      <c r="CVO78" s="120"/>
      <c r="CVP78" s="120"/>
      <c r="CVQ78" s="120"/>
      <c r="CVR78" s="120"/>
      <c r="CVS78" s="120"/>
      <c r="CVT78" s="120"/>
      <c r="CVU78" s="120"/>
      <c r="CVV78" s="120"/>
      <c r="CVW78" s="120"/>
      <c r="CVX78" s="120"/>
      <c r="CVY78" s="120"/>
      <c r="CVZ78" s="120"/>
      <c r="CWA78" s="120"/>
      <c r="CWB78" s="120"/>
      <c r="CWC78" s="120"/>
      <c r="CWD78" s="120"/>
      <c r="CWE78" s="120"/>
      <c r="CWF78" s="120"/>
      <c r="CWG78" s="120"/>
      <c r="CWH78" s="120"/>
      <c r="CWI78" s="120"/>
      <c r="CWJ78" s="120"/>
      <c r="CWK78" s="120"/>
      <c r="CWL78" s="120"/>
      <c r="CWM78" s="120"/>
      <c r="CWN78" s="120"/>
      <c r="CWO78" s="120"/>
      <c r="CWP78" s="120"/>
      <c r="CWQ78" s="120"/>
      <c r="CWR78" s="120"/>
      <c r="CWS78" s="120"/>
      <c r="CWT78" s="120"/>
      <c r="CWU78" s="120"/>
      <c r="CWV78" s="120"/>
      <c r="CWW78" s="120"/>
      <c r="CWX78" s="120"/>
      <c r="CWY78" s="120"/>
      <c r="CWZ78" s="120"/>
      <c r="CXA78" s="120"/>
      <c r="CXB78" s="120"/>
      <c r="CXC78" s="120"/>
      <c r="CXD78" s="120"/>
      <c r="CXE78" s="120"/>
      <c r="CXF78" s="120"/>
      <c r="CXG78" s="120"/>
      <c r="CXH78" s="120"/>
      <c r="CXI78" s="120"/>
      <c r="CXJ78" s="120"/>
      <c r="CXK78" s="120"/>
      <c r="CXL78" s="120"/>
      <c r="CXM78" s="120"/>
      <c r="CXN78" s="120"/>
      <c r="CXO78" s="120"/>
      <c r="CXP78" s="120"/>
      <c r="CXQ78" s="120"/>
      <c r="CXR78" s="120"/>
      <c r="CXS78" s="120"/>
      <c r="CXT78" s="120"/>
      <c r="CXU78" s="120"/>
      <c r="CXV78" s="120"/>
      <c r="CXW78" s="120"/>
      <c r="CXX78" s="120"/>
      <c r="CXY78" s="120"/>
      <c r="CXZ78" s="120"/>
      <c r="CYA78" s="120"/>
      <c r="CYB78" s="120"/>
      <c r="CYC78" s="120"/>
      <c r="CYD78" s="120"/>
      <c r="CYE78" s="120"/>
      <c r="CYF78" s="120"/>
      <c r="CYG78" s="120"/>
      <c r="CYH78" s="120"/>
      <c r="CYI78" s="120"/>
      <c r="CYJ78" s="120"/>
      <c r="CYK78" s="120"/>
      <c r="CYL78" s="120"/>
      <c r="CYM78" s="120"/>
      <c r="CYN78" s="120"/>
      <c r="CYO78" s="120"/>
      <c r="CYP78" s="120"/>
      <c r="CYQ78" s="120"/>
      <c r="CYR78" s="120"/>
      <c r="CYS78" s="120"/>
      <c r="CYT78" s="120"/>
      <c r="CYU78" s="120"/>
      <c r="CYV78" s="120"/>
      <c r="CYW78" s="120"/>
      <c r="CYX78" s="120"/>
      <c r="CYY78" s="120"/>
      <c r="CYZ78" s="120"/>
      <c r="CZA78" s="120"/>
      <c r="CZB78" s="120"/>
      <c r="CZC78" s="120"/>
      <c r="CZD78" s="120"/>
      <c r="CZE78" s="120"/>
      <c r="CZF78" s="120"/>
      <c r="CZG78" s="120"/>
      <c r="CZH78" s="120"/>
      <c r="CZI78" s="120"/>
      <c r="CZJ78" s="120"/>
      <c r="CZK78" s="120"/>
      <c r="CZL78" s="120"/>
      <c r="CZM78" s="120"/>
      <c r="CZN78" s="120"/>
      <c r="CZO78" s="120"/>
      <c r="CZP78" s="120"/>
      <c r="CZQ78" s="120"/>
      <c r="CZR78" s="120"/>
      <c r="CZS78" s="120"/>
      <c r="CZT78" s="120"/>
      <c r="CZU78" s="120"/>
      <c r="CZV78" s="120"/>
      <c r="CZW78" s="120"/>
      <c r="CZX78" s="120"/>
      <c r="CZY78" s="120"/>
      <c r="CZZ78" s="120"/>
      <c r="DAA78" s="120"/>
      <c r="DAB78" s="120"/>
      <c r="DAC78" s="120"/>
      <c r="DAD78" s="120"/>
      <c r="DAE78" s="120"/>
      <c r="DAF78" s="120"/>
      <c r="DAG78" s="120"/>
      <c r="DAH78" s="120"/>
      <c r="DAI78" s="120"/>
      <c r="DAJ78" s="120"/>
      <c r="DAK78" s="120"/>
      <c r="DAL78" s="120"/>
      <c r="DAM78" s="120"/>
      <c r="DAN78" s="120"/>
      <c r="DAO78" s="120"/>
      <c r="DAP78" s="120"/>
      <c r="DAQ78" s="120"/>
      <c r="DAR78" s="120"/>
      <c r="DAS78" s="120"/>
      <c r="DAT78" s="120"/>
      <c r="DAU78" s="120"/>
      <c r="DAV78" s="120"/>
      <c r="DAW78" s="120"/>
      <c r="DAX78" s="120"/>
      <c r="DAY78" s="120"/>
      <c r="DAZ78" s="120"/>
      <c r="DBA78" s="120"/>
      <c r="DBB78" s="120"/>
      <c r="DBC78" s="120"/>
      <c r="DBD78" s="120"/>
      <c r="DBE78" s="120"/>
      <c r="DBF78" s="120"/>
      <c r="DBG78" s="120"/>
      <c r="DBH78" s="120"/>
      <c r="DBI78" s="120"/>
      <c r="DBJ78" s="120"/>
      <c r="DBK78" s="120"/>
      <c r="DBL78" s="120"/>
      <c r="DBM78" s="120"/>
      <c r="DBN78" s="120"/>
      <c r="DBO78" s="120"/>
      <c r="DBP78" s="120"/>
      <c r="DBQ78" s="120"/>
      <c r="DBR78" s="120"/>
      <c r="DBS78" s="120"/>
      <c r="DBT78" s="120"/>
      <c r="DBU78" s="120"/>
      <c r="DBV78" s="120"/>
      <c r="DBW78" s="120"/>
      <c r="DBX78" s="120"/>
      <c r="DBY78" s="120"/>
      <c r="DBZ78" s="120"/>
      <c r="DCA78" s="120"/>
      <c r="DCB78" s="120"/>
      <c r="DCC78" s="120"/>
      <c r="DCD78" s="120"/>
      <c r="DCE78" s="120"/>
      <c r="DCF78" s="120"/>
      <c r="DCG78" s="120"/>
      <c r="DCH78" s="120"/>
      <c r="DCI78" s="120"/>
      <c r="DCJ78" s="120"/>
      <c r="DCK78" s="120"/>
      <c r="DCL78" s="120"/>
      <c r="DCM78" s="120"/>
      <c r="DCN78" s="120"/>
      <c r="DCO78" s="120"/>
      <c r="DCP78" s="120"/>
      <c r="DCQ78" s="120"/>
      <c r="DCR78" s="120"/>
      <c r="DCS78" s="120"/>
      <c r="DCT78" s="120"/>
      <c r="DCU78" s="120"/>
      <c r="DCV78" s="120"/>
      <c r="DCW78" s="120"/>
      <c r="DCX78" s="120"/>
      <c r="DCY78" s="120"/>
      <c r="DCZ78" s="120"/>
      <c r="DDA78" s="120"/>
      <c r="DDB78" s="120"/>
      <c r="DDC78" s="120"/>
      <c r="DDD78" s="120"/>
      <c r="DDE78" s="120"/>
      <c r="DDF78" s="120"/>
      <c r="DDG78" s="120"/>
      <c r="DDH78" s="120"/>
      <c r="DDI78" s="120"/>
      <c r="DDJ78" s="120"/>
      <c r="DDK78" s="120"/>
      <c r="DDL78" s="120"/>
      <c r="DDM78" s="120"/>
      <c r="DDN78" s="120"/>
      <c r="DDO78" s="120"/>
      <c r="DDP78" s="120"/>
      <c r="DDQ78" s="120"/>
      <c r="DDR78" s="120"/>
      <c r="DDS78" s="120"/>
      <c r="DDT78" s="120"/>
      <c r="DDU78" s="120"/>
      <c r="DDV78" s="120"/>
      <c r="DDW78" s="120"/>
      <c r="DDX78" s="120"/>
      <c r="DDY78" s="120"/>
      <c r="DDZ78" s="120"/>
      <c r="DEA78" s="120"/>
      <c r="DEB78" s="120"/>
      <c r="DEC78" s="120"/>
      <c r="DED78" s="120"/>
      <c r="DEE78" s="120"/>
      <c r="DEF78" s="120"/>
      <c r="DEG78" s="120"/>
      <c r="DEH78" s="120"/>
      <c r="DEI78" s="120"/>
      <c r="DEJ78" s="120"/>
      <c r="DEK78" s="120"/>
      <c r="DEL78" s="120"/>
      <c r="DEM78" s="120"/>
      <c r="DEN78" s="120"/>
      <c r="DEO78" s="120"/>
      <c r="DEP78" s="120"/>
      <c r="DEQ78" s="120"/>
      <c r="DER78" s="120"/>
      <c r="DES78" s="120"/>
      <c r="DET78" s="120"/>
      <c r="DEU78" s="120"/>
      <c r="DEV78" s="120"/>
      <c r="DEW78" s="120"/>
      <c r="DEX78" s="120"/>
      <c r="DEY78" s="120"/>
      <c r="DEZ78" s="120"/>
      <c r="DFA78" s="120"/>
      <c r="DFB78" s="120"/>
      <c r="DFC78" s="120"/>
      <c r="DFD78" s="120"/>
      <c r="DFE78" s="120"/>
      <c r="DFF78" s="120"/>
      <c r="DFG78" s="120"/>
      <c r="DFH78" s="120"/>
      <c r="DFI78" s="120"/>
      <c r="DFJ78" s="120"/>
      <c r="DFK78" s="120"/>
      <c r="DFL78" s="120"/>
      <c r="DFM78" s="120"/>
      <c r="DFN78" s="120"/>
      <c r="DFO78" s="120"/>
      <c r="DFP78" s="120"/>
      <c r="DFQ78" s="120"/>
      <c r="DFR78" s="120"/>
      <c r="DFS78" s="120"/>
      <c r="DFT78" s="120"/>
      <c r="DFU78" s="120"/>
      <c r="DFV78" s="120"/>
      <c r="DFW78" s="120"/>
      <c r="DFX78" s="120"/>
      <c r="DFY78" s="120"/>
      <c r="DFZ78" s="120"/>
      <c r="DGA78" s="120"/>
      <c r="DGB78" s="120"/>
      <c r="DGC78" s="120"/>
      <c r="DGD78" s="120"/>
      <c r="DGE78" s="120"/>
      <c r="DGF78" s="120"/>
      <c r="DGG78" s="120"/>
      <c r="DGH78" s="120"/>
      <c r="DGI78" s="120"/>
      <c r="DGJ78" s="120"/>
      <c r="DGK78" s="120"/>
      <c r="DGL78" s="120"/>
      <c r="DGM78" s="120"/>
      <c r="DGN78" s="120"/>
      <c r="DGO78" s="120"/>
      <c r="DGP78" s="120"/>
      <c r="DGQ78" s="120"/>
      <c r="DGR78" s="120"/>
      <c r="DGS78" s="120"/>
      <c r="DGT78" s="120"/>
      <c r="DGU78" s="120"/>
      <c r="DGV78" s="120"/>
      <c r="DGW78" s="120"/>
      <c r="DGX78" s="120"/>
      <c r="DGY78" s="120"/>
      <c r="DGZ78" s="120"/>
      <c r="DHA78" s="120"/>
      <c r="DHB78" s="120"/>
      <c r="DHC78" s="120"/>
      <c r="DHD78" s="120"/>
      <c r="DHE78" s="120"/>
      <c r="DHF78" s="120"/>
      <c r="DHG78" s="120"/>
      <c r="DHH78" s="120"/>
      <c r="DHI78" s="120"/>
      <c r="DHJ78" s="120"/>
      <c r="DHK78" s="120"/>
      <c r="DHL78" s="120"/>
      <c r="DHM78" s="120"/>
      <c r="DHN78" s="120"/>
      <c r="DHO78" s="120"/>
      <c r="DHP78" s="120"/>
      <c r="DHQ78" s="120"/>
      <c r="DHR78" s="120"/>
      <c r="DHS78" s="120"/>
      <c r="DHT78" s="120"/>
      <c r="DHU78" s="120"/>
      <c r="DHV78" s="120"/>
      <c r="DHW78" s="120"/>
      <c r="DHX78" s="120"/>
      <c r="DHY78" s="120"/>
      <c r="DHZ78" s="120"/>
      <c r="DIA78" s="120"/>
      <c r="DIB78" s="120"/>
      <c r="DIC78" s="120"/>
      <c r="DID78" s="120"/>
      <c r="DIE78" s="120"/>
      <c r="DIF78" s="120"/>
      <c r="DIG78" s="120"/>
      <c r="DIH78" s="120"/>
      <c r="DII78" s="120"/>
      <c r="DIJ78" s="120"/>
      <c r="DIK78" s="120"/>
      <c r="DIL78" s="120"/>
      <c r="DIM78" s="120"/>
      <c r="DIN78" s="120"/>
      <c r="DIO78" s="120"/>
      <c r="DIP78" s="120"/>
      <c r="DIQ78" s="120"/>
      <c r="DIR78" s="120"/>
      <c r="DIS78" s="120"/>
      <c r="DIT78" s="120"/>
      <c r="DIU78" s="120"/>
      <c r="DIV78" s="120"/>
      <c r="DIW78" s="120"/>
      <c r="DIX78" s="120"/>
      <c r="DIY78" s="120"/>
      <c r="DIZ78" s="120"/>
      <c r="DJA78" s="120"/>
      <c r="DJB78" s="120"/>
      <c r="DJC78" s="120"/>
      <c r="DJD78" s="120"/>
      <c r="DJE78" s="120"/>
      <c r="DJF78" s="120"/>
      <c r="DJG78" s="120"/>
      <c r="DJH78" s="120"/>
      <c r="DJI78" s="120"/>
      <c r="DJJ78" s="120"/>
      <c r="DJK78" s="120"/>
      <c r="DJL78" s="120"/>
      <c r="DJM78" s="120"/>
      <c r="DJN78" s="120"/>
      <c r="DJO78" s="120"/>
      <c r="DJP78" s="120"/>
      <c r="DJQ78" s="120"/>
      <c r="DJR78" s="120"/>
      <c r="DJS78" s="120"/>
      <c r="DJT78" s="120"/>
      <c r="DJU78" s="120"/>
      <c r="DJV78" s="120"/>
      <c r="DJW78" s="120"/>
      <c r="DJX78" s="120"/>
      <c r="DJY78" s="120"/>
      <c r="DJZ78" s="120"/>
      <c r="DKA78" s="120"/>
      <c r="DKB78" s="120"/>
      <c r="DKC78" s="120"/>
      <c r="DKD78" s="120"/>
      <c r="DKE78" s="120"/>
      <c r="DKF78" s="120"/>
      <c r="DKG78" s="120"/>
      <c r="DKH78" s="120"/>
      <c r="DKI78" s="120"/>
      <c r="DKJ78" s="120"/>
      <c r="DKK78" s="120"/>
      <c r="DKL78" s="120"/>
      <c r="DKM78" s="120"/>
      <c r="DKN78" s="120"/>
      <c r="DKO78" s="120"/>
      <c r="DKP78" s="120"/>
      <c r="DKQ78" s="120"/>
      <c r="DKR78" s="120"/>
      <c r="DKS78" s="120"/>
      <c r="DKT78" s="120"/>
      <c r="DKU78" s="120"/>
      <c r="DKV78" s="120"/>
      <c r="DKW78" s="120"/>
      <c r="DKX78" s="120"/>
      <c r="DKY78" s="120"/>
      <c r="DKZ78" s="120"/>
      <c r="DLA78" s="120"/>
      <c r="DLB78" s="120"/>
      <c r="DLC78" s="120"/>
      <c r="DLD78" s="120"/>
      <c r="DLE78" s="120"/>
      <c r="DLF78" s="120"/>
      <c r="DLG78" s="120"/>
      <c r="DLH78" s="120"/>
      <c r="DLI78" s="120"/>
      <c r="DLJ78" s="120"/>
      <c r="DLK78" s="120"/>
      <c r="DLL78" s="120"/>
      <c r="DLM78" s="120"/>
      <c r="DLN78" s="120"/>
      <c r="DLO78" s="120"/>
      <c r="DLP78" s="120"/>
      <c r="DLQ78" s="120"/>
      <c r="DLR78" s="120"/>
      <c r="DLS78" s="120"/>
      <c r="DLT78" s="120"/>
      <c r="DLU78" s="120"/>
      <c r="DLV78" s="120"/>
      <c r="DLW78" s="120"/>
      <c r="DLX78" s="120"/>
      <c r="DLY78" s="120"/>
      <c r="DLZ78" s="120"/>
      <c r="DMA78" s="120"/>
      <c r="DMB78" s="120"/>
      <c r="DMC78" s="120"/>
      <c r="DMD78" s="120"/>
      <c r="DME78" s="120"/>
      <c r="DMF78" s="120"/>
      <c r="DMG78" s="120"/>
      <c r="DMH78" s="120"/>
      <c r="DMI78" s="120"/>
      <c r="DMJ78" s="120"/>
      <c r="DMK78" s="120"/>
      <c r="DML78" s="120"/>
      <c r="DMM78" s="120"/>
      <c r="DMN78" s="120"/>
      <c r="DMO78" s="120"/>
      <c r="DMP78" s="120"/>
      <c r="DMQ78" s="120"/>
      <c r="DMR78" s="120"/>
      <c r="DMS78" s="120"/>
      <c r="DMT78" s="120"/>
      <c r="DMU78" s="120"/>
      <c r="DMV78" s="120"/>
      <c r="DMW78" s="120"/>
      <c r="DMX78" s="120"/>
      <c r="DMY78" s="120"/>
      <c r="DMZ78" s="120"/>
      <c r="DNA78" s="120"/>
      <c r="DNB78" s="120"/>
      <c r="DNC78" s="120"/>
      <c r="DND78" s="120"/>
      <c r="DNE78" s="120"/>
      <c r="DNF78" s="120"/>
      <c r="DNG78" s="120"/>
      <c r="DNH78" s="120"/>
      <c r="DNI78" s="120"/>
      <c r="DNJ78" s="120"/>
      <c r="DNK78" s="120"/>
      <c r="DNL78" s="120"/>
      <c r="DNM78" s="120"/>
      <c r="DNN78" s="120"/>
      <c r="DNO78" s="120"/>
      <c r="DNP78" s="120"/>
      <c r="DNQ78" s="120"/>
      <c r="DNR78" s="120"/>
      <c r="DNS78" s="120"/>
      <c r="DNT78" s="120"/>
      <c r="DNU78" s="120"/>
      <c r="DNV78" s="120"/>
      <c r="DNW78" s="120"/>
      <c r="DNX78" s="120"/>
      <c r="DNY78" s="120"/>
      <c r="DNZ78" s="120"/>
      <c r="DOA78" s="120"/>
      <c r="DOB78" s="120"/>
      <c r="DOC78" s="120"/>
      <c r="DOD78" s="120"/>
      <c r="DOE78" s="120"/>
      <c r="DOF78" s="120"/>
      <c r="DOG78" s="120"/>
      <c r="DOH78" s="120"/>
      <c r="DOI78" s="120"/>
      <c r="DOJ78" s="120"/>
      <c r="DOK78" s="120"/>
      <c r="DOL78" s="120"/>
      <c r="DOM78" s="120"/>
      <c r="DON78" s="120"/>
      <c r="DOO78" s="120"/>
      <c r="DOP78" s="120"/>
      <c r="DOQ78" s="120"/>
      <c r="DOR78" s="120"/>
      <c r="DOS78" s="120"/>
      <c r="DOT78" s="120"/>
      <c r="DOU78" s="120"/>
      <c r="DOV78" s="120"/>
      <c r="DOW78" s="120"/>
      <c r="DOX78" s="120"/>
      <c r="DOY78" s="120"/>
      <c r="DOZ78" s="120"/>
      <c r="DPA78" s="120"/>
      <c r="DPB78" s="120"/>
      <c r="DPC78" s="120"/>
      <c r="DPD78" s="120"/>
      <c r="DPE78" s="120"/>
      <c r="DPF78" s="120"/>
      <c r="DPG78" s="120"/>
      <c r="DPH78" s="120"/>
      <c r="DPI78" s="120"/>
      <c r="DPJ78" s="120"/>
      <c r="DPK78" s="120"/>
      <c r="DPL78" s="120"/>
      <c r="DPM78" s="120"/>
      <c r="DPN78" s="120"/>
      <c r="DPO78" s="120"/>
      <c r="DPP78" s="120"/>
      <c r="DPQ78" s="120"/>
      <c r="DPR78" s="120"/>
      <c r="DPS78" s="120"/>
      <c r="DPT78" s="120"/>
      <c r="DPU78" s="120"/>
      <c r="DPV78" s="120"/>
      <c r="DPW78" s="120"/>
      <c r="DPX78" s="120"/>
      <c r="DPY78" s="120"/>
      <c r="DPZ78" s="120"/>
      <c r="DQA78" s="120"/>
      <c r="DQB78" s="120"/>
      <c r="DQC78" s="120"/>
      <c r="DQD78" s="120"/>
      <c r="DQE78" s="120"/>
      <c r="DQF78" s="120"/>
      <c r="DQG78" s="120"/>
      <c r="DQH78" s="120"/>
      <c r="DQI78" s="120"/>
      <c r="DQJ78" s="120"/>
      <c r="DQK78" s="120"/>
      <c r="DQL78" s="120"/>
      <c r="DQM78" s="120"/>
      <c r="DQN78" s="120"/>
      <c r="DQO78" s="120"/>
      <c r="DQP78" s="120"/>
      <c r="DQQ78" s="120"/>
      <c r="DQR78" s="120"/>
      <c r="DQS78" s="120"/>
      <c r="DQT78" s="120"/>
      <c r="DQU78" s="120"/>
      <c r="DQV78" s="120"/>
      <c r="DQW78" s="120"/>
      <c r="DQX78" s="120"/>
      <c r="DQY78" s="120"/>
      <c r="DQZ78" s="120"/>
      <c r="DRA78" s="120"/>
      <c r="DRB78" s="120"/>
      <c r="DRC78" s="120"/>
      <c r="DRD78" s="120"/>
      <c r="DRE78" s="120"/>
      <c r="DRF78" s="120"/>
      <c r="DRG78" s="120"/>
      <c r="DRH78" s="120"/>
      <c r="DRI78" s="120"/>
      <c r="DRJ78" s="120"/>
      <c r="DRK78" s="120"/>
      <c r="DRL78" s="120"/>
      <c r="DRM78" s="120"/>
      <c r="DRN78" s="120"/>
      <c r="DRO78" s="120"/>
      <c r="DRP78" s="120"/>
      <c r="DRQ78" s="120"/>
      <c r="DRR78" s="120"/>
      <c r="DRS78" s="120"/>
      <c r="DRT78" s="120"/>
      <c r="DRU78" s="120"/>
      <c r="DRV78" s="120"/>
      <c r="DRW78" s="120"/>
      <c r="DRX78" s="120"/>
      <c r="DRY78" s="120"/>
      <c r="DRZ78" s="120"/>
      <c r="DSA78" s="120"/>
      <c r="DSB78" s="120"/>
      <c r="DSC78" s="120"/>
      <c r="DSD78" s="120"/>
      <c r="DSE78" s="120"/>
      <c r="DSF78" s="120"/>
      <c r="DSG78" s="120"/>
      <c r="DSH78" s="120"/>
      <c r="DSI78" s="120"/>
      <c r="DSJ78" s="120"/>
      <c r="DSK78" s="120"/>
      <c r="DSL78" s="120"/>
      <c r="DSM78" s="120"/>
      <c r="DSN78" s="120"/>
      <c r="DSO78" s="120"/>
      <c r="DSP78" s="120"/>
      <c r="DSQ78" s="120"/>
      <c r="DSR78" s="120"/>
      <c r="DSS78" s="120"/>
      <c r="DST78" s="120"/>
      <c r="DSU78" s="120"/>
      <c r="DSV78" s="120"/>
      <c r="DSW78" s="120"/>
      <c r="DSX78" s="120"/>
      <c r="DSY78" s="120"/>
      <c r="DSZ78" s="120"/>
      <c r="DTA78" s="120"/>
      <c r="DTB78" s="120"/>
      <c r="DTC78" s="120"/>
      <c r="DTD78" s="120"/>
      <c r="DTE78" s="120"/>
      <c r="DTF78" s="120"/>
      <c r="DTG78" s="120"/>
      <c r="DTH78" s="120"/>
      <c r="DTI78" s="120"/>
      <c r="DTJ78" s="120"/>
      <c r="DTK78" s="120"/>
      <c r="DTL78" s="120"/>
      <c r="DTM78" s="120"/>
      <c r="DTN78" s="120"/>
      <c r="DTO78" s="120"/>
      <c r="DTP78" s="120"/>
      <c r="DTQ78" s="120"/>
      <c r="DTR78" s="120"/>
      <c r="DTS78" s="120"/>
      <c r="DTT78" s="120"/>
      <c r="DTU78" s="120"/>
      <c r="DTV78" s="120"/>
      <c r="DTW78" s="120"/>
      <c r="DTX78" s="120"/>
      <c r="DTY78" s="120"/>
      <c r="DTZ78" s="120"/>
      <c r="DUA78" s="120"/>
      <c r="DUB78" s="120"/>
      <c r="DUC78" s="120"/>
      <c r="DUD78" s="120"/>
      <c r="DUE78" s="120"/>
      <c r="DUF78" s="120"/>
      <c r="DUG78" s="120"/>
      <c r="DUH78" s="120"/>
      <c r="DUI78" s="120"/>
      <c r="DUJ78" s="120"/>
      <c r="DUK78" s="120"/>
      <c r="DUL78" s="120"/>
      <c r="DUM78" s="120"/>
      <c r="DUN78" s="120"/>
      <c r="DUO78" s="120"/>
      <c r="DUP78" s="120"/>
      <c r="DUQ78" s="120"/>
      <c r="DUR78" s="120"/>
      <c r="DUS78" s="120"/>
      <c r="DUT78" s="120"/>
      <c r="DUU78" s="120"/>
      <c r="DUV78" s="120"/>
      <c r="DUW78" s="120"/>
      <c r="DUX78" s="120"/>
      <c r="DUY78" s="120"/>
      <c r="DUZ78" s="120"/>
      <c r="DVA78" s="120"/>
      <c r="DVB78" s="120"/>
      <c r="DVC78" s="120"/>
      <c r="DVD78" s="120"/>
      <c r="DVE78" s="120"/>
      <c r="DVF78" s="120"/>
      <c r="DVG78" s="120"/>
      <c r="DVH78" s="120"/>
      <c r="DVI78" s="120"/>
      <c r="DVJ78" s="120"/>
      <c r="DVK78" s="120"/>
      <c r="DVL78" s="120"/>
      <c r="DVM78" s="120"/>
      <c r="DVN78" s="120"/>
      <c r="DVO78" s="120"/>
      <c r="DVP78" s="120"/>
      <c r="DVQ78" s="120"/>
      <c r="DVR78" s="120"/>
      <c r="DVS78" s="120"/>
      <c r="DVT78" s="120"/>
      <c r="DVU78" s="120"/>
      <c r="DVV78" s="120"/>
      <c r="DVW78" s="120"/>
      <c r="DVX78" s="120"/>
      <c r="DVY78" s="120"/>
      <c r="DVZ78" s="120"/>
      <c r="DWA78" s="120"/>
      <c r="DWB78" s="120"/>
      <c r="DWC78" s="120"/>
      <c r="DWD78" s="120"/>
      <c r="DWE78" s="120"/>
      <c r="DWF78" s="120"/>
      <c r="DWG78" s="120"/>
      <c r="DWH78" s="120"/>
      <c r="DWI78" s="120"/>
      <c r="DWJ78" s="120"/>
      <c r="DWK78" s="120"/>
      <c r="DWL78" s="120"/>
      <c r="DWM78" s="120"/>
      <c r="DWN78" s="120"/>
      <c r="DWO78" s="120"/>
      <c r="DWP78" s="120"/>
      <c r="DWQ78" s="120"/>
      <c r="DWR78" s="120"/>
      <c r="DWS78" s="120"/>
      <c r="DWT78" s="120"/>
      <c r="DWU78" s="120"/>
      <c r="DWV78" s="120"/>
      <c r="DWW78" s="120"/>
      <c r="DWX78" s="120"/>
      <c r="DWY78" s="120"/>
      <c r="DWZ78" s="120"/>
      <c r="DXA78" s="120"/>
      <c r="DXB78" s="120"/>
      <c r="DXC78" s="120"/>
      <c r="DXD78" s="120"/>
      <c r="DXE78" s="120"/>
      <c r="DXF78" s="120"/>
      <c r="DXG78" s="120"/>
      <c r="DXH78" s="120"/>
      <c r="DXI78" s="120"/>
      <c r="DXJ78" s="120"/>
      <c r="DXK78" s="120"/>
      <c r="DXL78" s="120"/>
      <c r="DXM78" s="120"/>
      <c r="DXN78" s="120"/>
      <c r="DXO78" s="120"/>
      <c r="DXP78" s="120"/>
      <c r="DXQ78" s="120"/>
      <c r="DXR78" s="120"/>
      <c r="DXS78" s="120"/>
      <c r="DXT78" s="120"/>
      <c r="DXU78" s="120"/>
      <c r="DXV78" s="120"/>
      <c r="DXW78" s="120"/>
      <c r="DXX78" s="120"/>
      <c r="DXY78" s="120"/>
      <c r="DXZ78" s="120"/>
      <c r="DYA78" s="120"/>
      <c r="DYB78" s="120"/>
      <c r="DYC78" s="120"/>
      <c r="DYD78" s="120"/>
      <c r="DYE78" s="120"/>
      <c r="DYF78" s="120"/>
      <c r="DYG78" s="120"/>
      <c r="DYH78" s="120"/>
      <c r="DYI78" s="120"/>
      <c r="DYJ78" s="120"/>
      <c r="DYK78" s="120"/>
      <c r="DYL78" s="120"/>
      <c r="DYM78" s="120"/>
      <c r="DYN78" s="120"/>
      <c r="DYO78" s="120"/>
      <c r="DYP78" s="120"/>
      <c r="DYQ78" s="120"/>
      <c r="DYR78" s="120"/>
      <c r="DYS78" s="120"/>
      <c r="DYT78" s="120"/>
      <c r="DYU78" s="120"/>
      <c r="DYV78" s="120"/>
      <c r="DYW78" s="120"/>
      <c r="DYX78" s="120"/>
      <c r="DYY78" s="120"/>
      <c r="DYZ78" s="120"/>
      <c r="DZA78" s="120"/>
      <c r="DZB78" s="120"/>
      <c r="DZC78" s="120"/>
      <c r="DZD78" s="120"/>
      <c r="DZE78" s="120"/>
      <c r="DZF78" s="120"/>
      <c r="DZG78" s="120"/>
      <c r="DZH78" s="120"/>
      <c r="DZI78" s="120"/>
      <c r="DZJ78" s="120"/>
      <c r="DZK78" s="120"/>
      <c r="DZL78" s="120"/>
      <c r="DZM78" s="120"/>
      <c r="DZN78" s="120"/>
      <c r="DZO78" s="120"/>
      <c r="DZP78" s="120"/>
      <c r="DZQ78" s="120"/>
      <c r="DZR78" s="120"/>
      <c r="DZS78" s="120"/>
      <c r="DZT78" s="120"/>
      <c r="DZU78" s="120"/>
      <c r="DZV78" s="120"/>
      <c r="DZW78" s="120"/>
      <c r="DZX78" s="120"/>
      <c r="DZY78" s="120"/>
      <c r="DZZ78" s="120"/>
      <c r="EAA78" s="120"/>
      <c r="EAB78" s="120"/>
      <c r="EAC78" s="120"/>
      <c r="EAD78" s="120"/>
      <c r="EAE78" s="120"/>
      <c r="EAF78" s="120"/>
      <c r="EAG78" s="120"/>
      <c r="EAH78" s="120"/>
      <c r="EAI78" s="120"/>
      <c r="EAJ78" s="120"/>
      <c r="EAK78" s="120"/>
      <c r="EAL78" s="120"/>
      <c r="EAM78" s="120"/>
      <c r="EAN78" s="120"/>
      <c r="EAO78" s="120"/>
      <c r="EAP78" s="120"/>
      <c r="EAQ78" s="120"/>
      <c r="EAR78" s="120"/>
      <c r="EAS78" s="120"/>
      <c r="EAT78" s="120"/>
      <c r="EAU78" s="120"/>
      <c r="EAV78" s="120"/>
      <c r="EAW78" s="120"/>
      <c r="EAX78" s="120"/>
      <c r="EAY78" s="120"/>
      <c r="EAZ78" s="120"/>
      <c r="EBA78" s="120"/>
      <c r="EBB78" s="120"/>
      <c r="EBC78" s="120"/>
      <c r="EBD78" s="120"/>
      <c r="EBE78" s="120"/>
      <c r="EBF78" s="120"/>
      <c r="EBG78" s="120"/>
      <c r="EBH78" s="120"/>
      <c r="EBI78" s="120"/>
      <c r="EBJ78" s="120"/>
      <c r="EBK78" s="120"/>
      <c r="EBL78" s="120"/>
      <c r="EBM78" s="120"/>
      <c r="EBN78" s="120"/>
      <c r="EBO78" s="120"/>
      <c r="EBP78" s="120"/>
      <c r="EBQ78" s="120"/>
      <c r="EBR78" s="120"/>
      <c r="EBS78" s="120"/>
      <c r="EBT78" s="120"/>
      <c r="EBU78" s="120"/>
      <c r="EBV78" s="120"/>
      <c r="EBW78" s="120"/>
      <c r="EBX78" s="120"/>
      <c r="EBY78" s="120"/>
      <c r="EBZ78" s="120"/>
      <c r="ECA78" s="120"/>
      <c r="ECB78" s="120"/>
      <c r="ECC78" s="120"/>
      <c r="ECD78" s="120"/>
      <c r="ECE78" s="120"/>
      <c r="ECF78" s="120"/>
      <c r="ECG78" s="120"/>
      <c r="ECH78" s="120"/>
      <c r="ECI78" s="120"/>
      <c r="ECJ78" s="120"/>
      <c r="ECK78" s="120"/>
      <c r="ECL78" s="120"/>
      <c r="ECM78" s="120"/>
      <c r="ECN78" s="120"/>
      <c r="ECO78" s="120"/>
      <c r="ECP78" s="120"/>
      <c r="ECQ78" s="120"/>
      <c r="ECR78" s="120"/>
      <c r="ECS78" s="120"/>
      <c r="ECT78" s="120"/>
      <c r="ECU78" s="120"/>
      <c r="ECV78" s="120"/>
      <c r="ECW78" s="120"/>
      <c r="ECX78" s="120"/>
      <c r="ECY78" s="120"/>
      <c r="ECZ78" s="120"/>
      <c r="EDA78" s="120"/>
      <c r="EDB78" s="120"/>
      <c r="EDC78" s="120"/>
      <c r="EDD78" s="120"/>
      <c r="EDE78" s="120"/>
      <c r="EDF78" s="120"/>
      <c r="EDG78" s="120"/>
      <c r="EDH78" s="120"/>
      <c r="EDI78" s="120"/>
      <c r="EDJ78" s="120"/>
      <c r="EDK78" s="120"/>
      <c r="EDL78" s="120"/>
      <c r="EDM78" s="120"/>
      <c r="EDN78" s="120"/>
      <c r="EDO78" s="120"/>
      <c r="EDP78" s="120"/>
      <c r="EDQ78" s="120"/>
      <c r="EDR78" s="120"/>
      <c r="EDS78" s="120"/>
      <c r="EDT78" s="120"/>
      <c r="EDU78" s="120"/>
      <c r="EDV78" s="120"/>
      <c r="EDW78" s="120"/>
      <c r="EDX78" s="120"/>
      <c r="EDY78" s="120"/>
      <c r="EDZ78" s="120"/>
      <c r="EEA78" s="120"/>
      <c r="EEB78" s="120"/>
      <c r="EEC78" s="120"/>
      <c r="EED78" s="120"/>
      <c r="EEE78" s="120"/>
      <c r="EEF78" s="120"/>
      <c r="EEG78" s="120"/>
      <c r="EEH78" s="120"/>
      <c r="EEI78" s="120"/>
      <c r="EEJ78" s="120"/>
      <c r="EEK78" s="120"/>
      <c r="EEL78" s="120"/>
      <c r="EEM78" s="120"/>
      <c r="EEN78" s="120"/>
      <c r="EEO78" s="120"/>
      <c r="EEP78" s="120"/>
      <c r="EEQ78" s="120"/>
      <c r="EER78" s="120"/>
      <c r="EES78" s="120"/>
      <c r="EET78" s="120"/>
      <c r="EEU78" s="120"/>
      <c r="EEV78" s="120"/>
      <c r="EEW78" s="120"/>
      <c r="EEX78" s="120"/>
      <c r="EEY78" s="120"/>
      <c r="EEZ78" s="120"/>
      <c r="EFA78" s="120"/>
      <c r="EFB78" s="120"/>
      <c r="EFC78" s="120"/>
      <c r="EFD78" s="120"/>
      <c r="EFE78" s="120"/>
      <c r="EFF78" s="120"/>
      <c r="EFG78" s="120"/>
      <c r="EFH78" s="120"/>
      <c r="EFI78" s="120"/>
      <c r="EFJ78" s="120"/>
      <c r="EFK78" s="120"/>
      <c r="EFL78" s="120"/>
      <c r="EFM78" s="120"/>
      <c r="EFN78" s="120"/>
      <c r="EFO78" s="120"/>
      <c r="EFP78" s="120"/>
      <c r="EFQ78" s="120"/>
      <c r="EFR78" s="120"/>
      <c r="EFS78" s="120"/>
      <c r="EFT78" s="120"/>
      <c r="EFU78" s="120"/>
      <c r="EFV78" s="120"/>
      <c r="EFW78" s="120"/>
      <c r="EFX78" s="120"/>
      <c r="EFY78" s="120"/>
      <c r="EFZ78" s="120"/>
      <c r="EGA78" s="120"/>
      <c r="EGB78" s="120"/>
      <c r="EGC78" s="120"/>
      <c r="EGD78" s="120"/>
      <c r="EGE78" s="120"/>
      <c r="EGF78" s="120"/>
      <c r="EGG78" s="120"/>
      <c r="EGH78" s="120"/>
      <c r="EGI78" s="120"/>
      <c r="EGJ78" s="120"/>
      <c r="EGK78" s="120"/>
      <c r="EGL78" s="120"/>
      <c r="EGM78" s="120"/>
      <c r="EGN78" s="120"/>
      <c r="EGO78" s="120"/>
      <c r="EGP78" s="120"/>
      <c r="EGQ78" s="120"/>
      <c r="EGR78" s="120"/>
      <c r="EGS78" s="120"/>
      <c r="EGT78" s="120"/>
      <c r="EGU78" s="120"/>
      <c r="EGV78" s="120"/>
      <c r="EGW78" s="120"/>
      <c r="EGX78" s="120"/>
      <c r="EGY78" s="120"/>
      <c r="EGZ78" s="120"/>
      <c r="EHA78" s="120"/>
      <c r="EHB78" s="120"/>
      <c r="EHC78" s="120"/>
      <c r="EHD78" s="120"/>
      <c r="EHE78" s="120"/>
      <c r="EHF78" s="120"/>
      <c r="EHG78" s="120"/>
      <c r="EHH78" s="120"/>
      <c r="EHI78" s="120"/>
      <c r="EHJ78" s="120"/>
      <c r="EHK78" s="120"/>
      <c r="EHL78" s="120"/>
      <c r="EHM78" s="120"/>
      <c r="EHN78" s="120"/>
      <c r="EHO78" s="120"/>
      <c r="EHP78" s="120"/>
      <c r="EHQ78" s="120"/>
      <c r="EHR78" s="120"/>
      <c r="EHS78" s="120"/>
      <c r="EHT78" s="120"/>
      <c r="EHU78" s="120"/>
      <c r="EHV78" s="120"/>
      <c r="EHW78" s="120"/>
      <c r="EHX78" s="120"/>
      <c r="EHY78" s="120"/>
      <c r="EHZ78" s="120"/>
      <c r="EIA78" s="120"/>
      <c r="EIB78" s="120"/>
      <c r="EIC78" s="120"/>
      <c r="EID78" s="120"/>
      <c r="EIE78" s="120"/>
      <c r="EIF78" s="120"/>
      <c r="EIG78" s="120"/>
      <c r="EIH78" s="120"/>
      <c r="EII78" s="120"/>
      <c r="EIJ78" s="120"/>
      <c r="EIK78" s="120"/>
      <c r="EIL78" s="120"/>
      <c r="EIM78" s="120"/>
      <c r="EIN78" s="120"/>
      <c r="EIO78" s="120"/>
      <c r="EIP78" s="120"/>
      <c r="EIQ78" s="120"/>
      <c r="EIR78" s="120"/>
      <c r="EIS78" s="120"/>
      <c r="EIT78" s="120"/>
      <c r="EIU78" s="120"/>
      <c r="EIV78" s="120"/>
      <c r="EIW78" s="120"/>
      <c r="EIX78" s="120"/>
      <c r="EIY78" s="120"/>
      <c r="EIZ78" s="120"/>
      <c r="EJA78" s="120"/>
      <c r="EJB78" s="120"/>
      <c r="EJC78" s="120"/>
      <c r="EJD78" s="120"/>
      <c r="EJE78" s="120"/>
      <c r="EJF78" s="120"/>
      <c r="EJG78" s="120"/>
      <c r="EJH78" s="120"/>
      <c r="EJI78" s="120"/>
      <c r="EJJ78" s="120"/>
      <c r="EJK78" s="120"/>
      <c r="EJL78" s="120"/>
      <c r="EJM78" s="120"/>
      <c r="EJN78" s="120"/>
      <c r="EJO78" s="120"/>
      <c r="EJP78" s="120"/>
      <c r="EJQ78" s="120"/>
      <c r="EJR78" s="120"/>
      <c r="EJS78" s="120"/>
      <c r="EJT78" s="120"/>
      <c r="EJU78" s="120"/>
      <c r="EJV78" s="120"/>
      <c r="EJW78" s="120"/>
      <c r="EJX78" s="120"/>
      <c r="EJY78" s="120"/>
      <c r="EJZ78" s="120"/>
      <c r="EKA78" s="120"/>
      <c r="EKB78" s="120"/>
      <c r="EKC78" s="120"/>
      <c r="EKD78" s="120"/>
      <c r="EKE78" s="120"/>
      <c r="EKF78" s="120"/>
      <c r="EKG78" s="120"/>
      <c r="EKH78" s="120"/>
      <c r="EKI78" s="120"/>
      <c r="EKJ78" s="120"/>
      <c r="EKK78" s="120"/>
      <c r="EKL78" s="120"/>
      <c r="EKM78" s="120"/>
      <c r="EKN78" s="120"/>
      <c r="EKO78" s="120"/>
      <c r="EKP78" s="120"/>
      <c r="EKQ78" s="120"/>
      <c r="EKR78" s="120"/>
      <c r="EKS78" s="120"/>
      <c r="EKT78" s="120"/>
      <c r="EKU78" s="120"/>
      <c r="EKV78" s="120"/>
      <c r="EKW78" s="120"/>
      <c r="EKX78" s="120"/>
      <c r="EKY78" s="120"/>
      <c r="EKZ78" s="120"/>
      <c r="ELA78" s="120"/>
      <c r="ELB78" s="120"/>
      <c r="ELC78" s="120"/>
      <c r="ELD78" s="120"/>
      <c r="ELE78" s="120"/>
      <c r="ELF78" s="120"/>
      <c r="ELG78" s="120"/>
      <c r="ELH78" s="120"/>
      <c r="ELI78" s="120"/>
      <c r="ELJ78" s="120"/>
      <c r="ELK78" s="120"/>
      <c r="ELL78" s="120"/>
      <c r="ELM78" s="120"/>
      <c r="ELN78" s="120"/>
      <c r="ELO78" s="120"/>
      <c r="ELP78" s="120"/>
      <c r="ELQ78" s="120"/>
      <c r="ELR78" s="120"/>
      <c r="ELS78" s="120"/>
      <c r="ELT78" s="120"/>
      <c r="ELU78" s="120"/>
      <c r="ELV78" s="120"/>
      <c r="ELW78" s="120"/>
      <c r="ELX78" s="120"/>
      <c r="ELY78" s="120"/>
      <c r="ELZ78" s="120"/>
      <c r="EMA78" s="120"/>
      <c r="EMB78" s="120"/>
      <c r="EMC78" s="120"/>
      <c r="EMD78" s="120"/>
      <c r="EME78" s="120"/>
      <c r="EMF78" s="120"/>
      <c r="EMG78" s="120"/>
      <c r="EMH78" s="120"/>
      <c r="EMI78" s="120"/>
      <c r="EMJ78" s="120"/>
      <c r="EMK78" s="120"/>
      <c r="EML78" s="120"/>
      <c r="EMM78" s="120"/>
      <c r="EMN78" s="120"/>
      <c r="EMO78" s="120"/>
      <c r="EMP78" s="120"/>
      <c r="EMQ78" s="120"/>
      <c r="EMR78" s="120"/>
      <c r="EMS78" s="120"/>
      <c r="EMT78" s="120"/>
      <c r="EMU78" s="120"/>
      <c r="EMV78" s="120"/>
      <c r="EMW78" s="120"/>
      <c r="EMX78" s="120"/>
      <c r="EMY78" s="120"/>
      <c r="EMZ78" s="120"/>
      <c r="ENA78" s="120"/>
      <c r="ENB78" s="120"/>
      <c r="ENC78" s="120"/>
      <c r="END78" s="120"/>
      <c r="ENE78" s="120"/>
      <c r="ENF78" s="120"/>
      <c r="ENG78" s="120"/>
      <c r="ENH78" s="120"/>
      <c r="ENI78" s="120"/>
      <c r="ENJ78" s="120"/>
      <c r="ENK78" s="120"/>
      <c r="ENL78" s="120"/>
      <c r="ENM78" s="120"/>
      <c r="ENN78" s="120"/>
      <c r="ENO78" s="120"/>
      <c r="ENP78" s="120"/>
      <c r="ENQ78" s="120"/>
      <c r="ENR78" s="120"/>
      <c r="ENS78" s="120"/>
      <c r="ENT78" s="120"/>
      <c r="ENU78" s="120"/>
      <c r="ENV78" s="120"/>
      <c r="ENW78" s="120"/>
      <c r="ENX78" s="120"/>
      <c r="ENY78" s="120"/>
      <c r="ENZ78" s="120"/>
      <c r="EOA78" s="120"/>
      <c r="EOB78" s="120"/>
      <c r="EOC78" s="120"/>
      <c r="EOD78" s="120"/>
      <c r="EOE78" s="120"/>
      <c r="EOF78" s="120"/>
      <c r="EOG78" s="120"/>
      <c r="EOH78" s="120"/>
      <c r="EOI78" s="120"/>
      <c r="EOJ78" s="120"/>
      <c r="EOK78" s="120"/>
      <c r="EOL78" s="120"/>
      <c r="EOM78" s="120"/>
      <c r="EON78" s="120"/>
      <c r="EOO78" s="120"/>
      <c r="EOP78" s="120"/>
      <c r="EOQ78" s="120"/>
      <c r="EOR78" s="120"/>
      <c r="EOS78" s="120"/>
      <c r="EOT78" s="120"/>
      <c r="EOU78" s="120"/>
      <c r="EOV78" s="120"/>
      <c r="EOW78" s="120"/>
      <c r="EOX78" s="120"/>
      <c r="EOY78" s="120"/>
      <c r="EOZ78" s="120"/>
      <c r="EPA78" s="120"/>
      <c r="EPB78" s="120"/>
      <c r="EPC78" s="120"/>
      <c r="EPD78" s="120"/>
      <c r="EPE78" s="120"/>
      <c r="EPF78" s="120"/>
      <c r="EPG78" s="120"/>
      <c r="EPH78" s="120"/>
      <c r="EPI78" s="120"/>
      <c r="EPJ78" s="120"/>
      <c r="EPK78" s="120"/>
      <c r="EPL78" s="120"/>
      <c r="EPM78" s="120"/>
      <c r="EPN78" s="120"/>
      <c r="EPO78" s="120"/>
      <c r="EPP78" s="120"/>
      <c r="EPQ78" s="120"/>
      <c r="EPR78" s="120"/>
      <c r="EPS78" s="120"/>
      <c r="EPT78" s="120"/>
      <c r="EPU78" s="120"/>
      <c r="EPV78" s="120"/>
      <c r="EPW78" s="120"/>
      <c r="EPX78" s="120"/>
      <c r="EPY78" s="120"/>
      <c r="EPZ78" s="120"/>
      <c r="EQA78" s="120"/>
      <c r="EQB78" s="120"/>
      <c r="EQC78" s="120"/>
      <c r="EQD78" s="120"/>
      <c r="EQE78" s="120"/>
      <c r="EQF78" s="120"/>
      <c r="EQG78" s="120"/>
      <c r="EQH78" s="120"/>
      <c r="EQI78" s="120"/>
      <c r="EQJ78" s="120"/>
      <c r="EQK78" s="120"/>
      <c r="EQL78" s="120"/>
      <c r="EQM78" s="120"/>
      <c r="EQN78" s="120"/>
      <c r="EQO78" s="120"/>
      <c r="EQP78" s="120"/>
      <c r="EQQ78" s="120"/>
      <c r="EQR78" s="120"/>
      <c r="EQS78" s="120"/>
      <c r="EQT78" s="120"/>
      <c r="EQU78" s="120"/>
      <c r="EQV78" s="120"/>
      <c r="EQW78" s="120"/>
      <c r="EQX78" s="120"/>
      <c r="EQY78" s="120"/>
      <c r="EQZ78" s="120"/>
      <c r="ERA78" s="120"/>
      <c r="ERB78" s="120"/>
      <c r="ERC78" s="120"/>
      <c r="ERD78" s="120"/>
      <c r="ERE78" s="120"/>
      <c r="ERF78" s="120"/>
      <c r="ERG78" s="120"/>
      <c r="ERH78" s="120"/>
      <c r="ERI78" s="120"/>
      <c r="ERJ78" s="120"/>
      <c r="ERK78" s="120"/>
      <c r="ERL78" s="120"/>
      <c r="ERM78" s="120"/>
      <c r="ERN78" s="120"/>
      <c r="ERO78" s="120"/>
      <c r="ERP78" s="120"/>
      <c r="ERQ78" s="120"/>
      <c r="ERR78" s="120"/>
      <c r="ERS78" s="120"/>
      <c r="ERT78" s="120"/>
      <c r="ERU78" s="120"/>
      <c r="ERV78" s="120"/>
      <c r="ERW78" s="120"/>
      <c r="ERX78" s="120"/>
      <c r="ERY78" s="120"/>
      <c r="ERZ78" s="120"/>
      <c r="ESA78" s="120"/>
      <c r="ESB78" s="120"/>
      <c r="ESC78" s="120"/>
      <c r="ESD78" s="120"/>
      <c r="ESE78" s="120"/>
      <c r="ESF78" s="120"/>
      <c r="ESG78" s="120"/>
      <c r="ESH78" s="120"/>
      <c r="ESI78" s="120"/>
      <c r="ESJ78" s="120"/>
      <c r="ESK78" s="120"/>
      <c r="ESL78" s="120"/>
      <c r="ESM78" s="120"/>
      <c r="ESN78" s="120"/>
      <c r="ESO78" s="120"/>
      <c r="ESP78" s="120"/>
      <c r="ESQ78" s="120"/>
      <c r="ESR78" s="120"/>
      <c r="ESS78" s="120"/>
      <c r="EST78" s="120"/>
      <c r="ESU78" s="120"/>
      <c r="ESV78" s="120"/>
      <c r="ESW78" s="120"/>
      <c r="ESX78" s="120"/>
      <c r="ESY78" s="120"/>
      <c r="ESZ78" s="120"/>
      <c r="ETA78" s="120"/>
      <c r="ETB78" s="120"/>
      <c r="ETC78" s="120"/>
      <c r="ETD78" s="120"/>
      <c r="ETE78" s="120"/>
      <c r="ETF78" s="120"/>
      <c r="ETG78" s="120"/>
      <c r="ETH78" s="120"/>
      <c r="ETI78" s="120"/>
      <c r="ETJ78" s="120"/>
      <c r="ETK78" s="120"/>
      <c r="ETL78" s="120"/>
      <c r="ETM78" s="120"/>
      <c r="ETN78" s="120"/>
      <c r="ETO78" s="120"/>
      <c r="ETP78" s="120"/>
      <c r="ETQ78" s="120"/>
      <c r="ETR78" s="120"/>
      <c r="ETS78" s="120"/>
      <c r="ETT78" s="120"/>
      <c r="ETU78" s="120"/>
      <c r="ETV78" s="120"/>
      <c r="ETW78" s="120"/>
      <c r="ETX78" s="120"/>
      <c r="ETY78" s="120"/>
      <c r="ETZ78" s="120"/>
      <c r="EUA78" s="120"/>
      <c r="EUB78" s="120"/>
      <c r="EUC78" s="120"/>
      <c r="EUD78" s="120"/>
      <c r="EUE78" s="120"/>
      <c r="EUF78" s="120"/>
      <c r="EUG78" s="120"/>
      <c r="EUH78" s="120"/>
      <c r="EUI78" s="120"/>
      <c r="EUJ78" s="120"/>
      <c r="EUK78" s="120"/>
      <c r="EUL78" s="120"/>
      <c r="EUM78" s="120"/>
      <c r="EUN78" s="120"/>
      <c r="EUO78" s="120"/>
      <c r="EUP78" s="120"/>
      <c r="EUQ78" s="120"/>
      <c r="EUR78" s="120"/>
      <c r="EUS78" s="120"/>
      <c r="EUT78" s="120"/>
      <c r="EUU78" s="120"/>
      <c r="EUV78" s="120"/>
      <c r="EUW78" s="120"/>
      <c r="EUX78" s="120"/>
      <c r="EUY78" s="120"/>
      <c r="EUZ78" s="120"/>
      <c r="EVA78" s="120"/>
      <c r="EVB78" s="120"/>
      <c r="EVC78" s="120"/>
      <c r="EVD78" s="120"/>
      <c r="EVE78" s="120"/>
      <c r="EVF78" s="120"/>
      <c r="EVG78" s="120"/>
      <c r="EVH78" s="120"/>
      <c r="EVI78" s="120"/>
      <c r="EVJ78" s="120"/>
      <c r="EVK78" s="120"/>
      <c r="EVL78" s="120"/>
      <c r="EVM78" s="120"/>
      <c r="EVN78" s="120"/>
      <c r="EVO78" s="120"/>
      <c r="EVP78" s="120"/>
      <c r="EVQ78" s="120"/>
      <c r="EVR78" s="120"/>
      <c r="EVS78" s="120"/>
      <c r="EVT78" s="120"/>
      <c r="EVU78" s="120"/>
      <c r="EVV78" s="120"/>
      <c r="EVW78" s="120"/>
      <c r="EVX78" s="120"/>
      <c r="EVY78" s="120"/>
      <c r="EVZ78" s="120"/>
      <c r="EWA78" s="120"/>
      <c r="EWB78" s="120"/>
      <c r="EWC78" s="120"/>
      <c r="EWD78" s="120"/>
      <c r="EWE78" s="120"/>
      <c r="EWF78" s="120"/>
      <c r="EWG78" s="120"/>
      <c r="EWH78" s="120"/>
      <c r="EWI78" s="120"/>
      <c r="EWJ78" s="120"/>
      <c r="EWK78" s="120"/>
      <c r="EWL78" s="120"/>
      <c r="EWM78" s="120"/>
      <c r="EWN78" s="120"/>
      <c r="EWO78" s="120"/>
      <c r="EWP78" s="120"/>
      <c r="EWQ78" s="120"/>
      <c r="EWR78" s="120"/>
      <c r="EWS78" s="120"/>
      <c r="EWT78" s="120"/>
      <c r="EWU78" s="120"/>
      <c r="EWV78" s="120"/>
      <c r="EWW78" s="120"/>
      <c r="EWX78" s="120"/>
      <c r="EWY78" s="120"/>
      <c r="EWZ78" s="120"/>
      <c r="EXA78" s="120"/>
      <c r="EXB78" s="120"/>
      <c r="EXC78" s="120"/>
      <c r="EXD78" s="120"/>
      <c r="EXE78" s="120"/>
      <c r="EXF78" s="120"/>
      <c r="EXG78" s="120"/>
      <c r="EXH78" s="120"/>
      <c r="EXI78" s="120"/>
      <c r="EXJ78" s="120"/>
      <c r="EXK78" s="120"/>
      <c r="EXL78" s="120"/>
      <c r="EXM78" s="120"/>
      <c r="EXN78" s="120"/>
      <c r="EXO78" s="120"/>
      <c r="EXP78" s="120"/>
      <c r="EXQ78" s="120"/>
      <c r="EXR78" s="120"/>
      <c r="EXS78" s="120"/>
      <c r="EXT78" s="120"/>
      <c r="EXU78" s="120"/>
      <c r="EXV78" s="120"/>
      <c r="EXW78" s="120"/>
      <c r="EXX78" s="120"/>
      <c r="EXY78" s="120"/>
      <c r="EXZ78" s="120"/>
      <c r="EYA78" s="120"/>
      <c r="EYB78" s="120"/>
      <c r="EYC78" s="120"/>
      <c r="EYD78" s="120"/>
      <c r="EYE78" s="120"/>
      <c r="EYF78" s="120"/>
      <c r="EYG78" s="120"/>
      <c r="EYH78" s="120"/>
      <c r="EYI78" s="120"/>
      <c r="EYJ78" s="120"/>
      <c r="EYK78" s="120"/>
      <c r="EYL78" s="120"/>
      <c r="EYM78" s="120"/>
      <c r="EYN78" s="120"/>
      <c r="EYO78" s="120"/>
      <c r="EYP78" s="120"/>
      <c r="EYQ78" s="120"/>
      <c r="EYR78" s="120"/>
      <c r="EYS78" s="120"/>
      <c r="EYT78" s="120"/>
      <c r="EYU78" s="120"/>
      <c r="EYV78" s="120"/>
      <c r="EYW78" s="120"/>
      <c r="EYX78" s="120"/>
      <c r="EYY78" s="120"/>
      <c r="EYZ78" s="120"/>
      <c r="EZA78" s="120"/>
      <c r="EZB78" s="120"/>
      <c r="EZC78" s="120"/>
      <c r="EZD78" s="120"/>
      <c r="EZE78" s="120"/>
      <c r="EZF78" s="120"/>
      <c r="EZG78" s="120"/>
      <c r="EZH78" s="120"/>
      <c r="EZI78" s="120"/>
      <c r="EZJ78" s="120"/>
      <c r="EZK78" s="120"/>
      <c r="EZL78" s="120"/>
      <c r="EZM78" s="120"/>
      <c r="EZN78" s="120"/>
      <c r="EZO78" s="120"/>
      <c r="EZP78" s="120"/>
      <c r="EZQ78" s="120"/>
      <c r="EZR78" s="120"/>
      <c r="EZS78" s="120"/>
      <c r="EZT78" s="120"/>
      <c r="EZU78" s="120"/>
      <c r="EZV78" s="120"/>
      <c r="EZW78" s="120"/>
      <c r="EZX78" s="120"/>
      <c r="EZY78" s="120"/>
      <c r="EZZ78" s="120"/>
      <c r="FAA78" s="120"/>
      <c r="FAB78" s="120"/>
      <c r="FAC78" s="120"/>
      <c r="FAD78" s="120"/>
      <c r="FAE78" s="120"/>
      <c r="FAF78" s="120"/>
      <c r="FAG78" s="120"/>
      <c r="FAH78" s="120"/>
      <c r="FAI78" s="120"/>
      <c r="FAJ78" s="120"/>
      <c r="FAK78" s="120"/>
      <c r="FAL78" s="120"/>
      <c r="FAM78" s="120"/>
      <c r="FAN78" s="120"/>
      <c r="FAO78" s="120"/>
      <c r="FAP78" s="120"/>
      <c r="FAQ78" s="120"/>
      <c r="FAR78" s="120"/>
      <c r="FAS78" s="120"/>
      <c r="FAT78" s="120"/>
      <c r="FAU78" s="120"/>
      <c r="FAV78" s="120"/>
      <c r="FAW78" s="120"/>
      <c r="FAX78" s="120"/>
      <c r="FAY78" s="120"/>
      <c r="FAZ78" s="120"/>
      <c r="FBA78" s="120"/>
      <c r="FBB78" s="120"/>
      <c r="FBC78" s="120"/>
      <c r="FBD78" s="120"/>
      <c r="FBE78" s="120"/>
      <c r="FBF78" s="120"/>
      <c r="FBG78" s="120"/>
      <c r="FBH78" s="120"/>
      <c r="FBI78" s="120"/>
      <c r="FBJ78" s="120"/>
      <c r="FBK78" s="120"/>
      <c r="FBL78" s="120"/>
      <c r="FBM78" s="120"/>
      <c r="FBN78" s="120"/>
      <c r="FBO78" s="120"/>
      <c r="FBP78" s="120"/>
      <c r="FBQ78" s="120"/>
      <c r="FBR78" s="120"/>
      <c r="FBS78" s="120"/>
      <c r="FBT78" s="120"/>
      <c r="FBU78" s="120"/>
      <c r="FBV78" s="120"/>
      <c r="FBW78" s="120"/>
      <c r="FBX78" s="120"/>
      <c r="FBY78" s="120"/>
      <c r="FBZ78" s="120"/>
      <c r="FCA78" s="120"/>
      <c r="FCB78" s="120"/>
      <c r="FCC78" s="120"/>
      <c r="FCD78" s="120"/>
      <c r="FCE78" s="120"/>
      <c r="FCF78" s="120"/>
      <c r="FCG78" s="120"/>
      <c r="FCH78" s="120"/>
      <c r="FCI78" s="120"/>
      <c r="FCJ78" s="120"/>
      <c r="FCK78" s="120"/>
      <c r="FCL78" s="120"/>
      <c r="FCM78" s="120"/>
      <c r="FCN78" s="120"/>
      <c r="FCO78" s="120"/>
      <c r="FCP78" s="120"/>
      <c r="FCQ78" s="120"/>
      <c r="FCR78" s="120"/>
      <c r="FCS78" s="120"/>
      <c r="FCT78" s="120"/>
      <c r="FCU78" s="120"/>
      <c r="FCV78" s="120"/>
      <c r="FCW78" s="120"/>
      <c r="FCX78" s="120"/>
      <c r="FCY78" s="120"/>
      <c r="FCZ78" s="120"/>
      <c r="FDA78" s="120"/>
      <c r="FDB78" s="120"/>
      <c r="FDC78" s="120"/>
      <c r="FDD78" s="120"/>
      <c r="FDE78" s="120"/>
      <c r="FDF78" s="120"/>
      <c r="FDG78" s="120"/>
      <c r="FDH78" s="120"/>
      <c r="FDI78" s="120"/>
      <c r="FDJ78" s="120"/>
      <c r="FDK78" s="120"/>
      <c r="FDL78" s="120"/>
      <c r="FDM78" s="120"/>
      <c r="FDN78" s="120"/>
      <c r="FDO78" s="120"/>
      <c r="FDP78" s="120"/>
      <c r="FDQ78" s="120"/>
      <c r="FDR78" s="120"/>
      <c r="FDS78" s="120"/>
      <c r="FDT78" s="120"/>
      <c r="FDU78" s="120"/>
      <c r="FDV78" s="120"/>
      <c r="FDW78" s="120"/>
      <c r="FDX78" s="120"/>
      <c r="FDY78" s="120"/>
      <c r="FDZ78" s="120"/>
      <c r="FEA78" s="120"/>
      <c r="FEB78" s="120"/>
      <c r="FEC78" s="120"/>
      <c r="FED78" s="120"/>
      <c r="FEE78" s="120"/>
      <c r="FEF78" s="120"/>
      <c r="FEG78" s="120"/>
      <c r="FEH78" s="120"/>
      <c r="FEI78" s="120"/>
      <c r="FEJ78" s="120"/>
      <c r="FEK78" s="120"/>
      <c r="FEL78" s="120"/>
      <c r="FEM78" s="120"/>
      <c r="FEN78" s="120"/>
      <c r="FEO78" s="120"/>
      <c r="FEP78" s="120"/>
      <c r="FEQ78" s="120"/>
      <c r="FER78" s="120"/>
      <c r="FES78" s="120"/>
      <c r="FET78" s="120"/>
      <c r="FEU78" s="120"/>
      <c r="FEV78" s="120"/>
      <c r="FEW78" s="120"/>
      <c r="FEX78" s="120"/>
      <c r="FEY78" s="120"/>
      <c r="FEZ78" s="120"/>
      <c r="FFA78" s="120"/>
      <c r="FFB78" s="120"/>
      <c r="FFC78" s="120"/>
      <c r="FFD78" s="120"/>
      <c r="FFE78" s="120"/>
      <c r="FFF78" s="120"/>
      <c r="FFG78" s="120"/>
      <c r="FFH78" s="120"/>
      <c r="FFI78" s="120"/>
      <c r="FFJ78" s="120"/>
      <c r="FFK78" s="120"/>
      <c r="FFL78" s="120"/>
      <c r="FFM78" s="120"/>
      <c r="FFN78" s="120"/>
      <c r="FFO78" s="120"/>
      <c r="FFP78" s="120"/>
      <c r="FFQ78" s="120"/>
      <c r="FFR78" s="120"/>
      <c r="FFS78" s="120"/>
      <c r="FFT78" s="120"/>
      <c r="FFU78" s="120"/>
      <c r="FFV78" s="120"/>
      <c r="FFW78" s="120"/>
      <c r="FFX78" s="120"/>
      <c r="FFY78" s="120"/>
      <c r="FFZ78" s="120"/>
      <c r="FGA78" s="120"/>
      <c r="FGB78" s="120"/>
      <c r="FGC78" s="120"/>
      <c r="FGD78" s="120"/>
      <c r="FGE78" s="120"/>
      <c r="FGF78" s="120"/>
      <c r="FGG78" s="120"/>
      <c r="FGH78" s="120"/>
      <c r="FGI78" s="120"/>
      <c r="FGJ78" s="120"/>
      <c r="FGK78" s="120"/>
      <c r="FGL78" s="120"/>
      <c r="FGM78" s="120"/>
      <c r="FGN78" s="120"/>
      <c r="FGO78" s="120"/>
      <c r="FGP78" s="120"/>
      <c r="FGQ78" s="120"/>
      <c r="FGR78" s="120"/>
      <c r="FGS78" s="120"/>
      <c r="FGT78" s="120"/>
      <c r="FGU78" s="120"/>
      <c r="FGV78" s="120"/>
      <c r="FGW78" s="120"/>
      <c r="FGX78" s="120"/>
      <c r="FGY78" s="120"/>
      <c r="FGZ78" s="120"/>
      <c r="FHA78" s="120"/>
      <c r="FHB78" s="120"/>
      <c r="FHC78" s="120"/>
      <c r="FHD78" s="120"/>
      <c r="FHE78" s="120"/>
      <c r="FHF78" s="120"/>
      <c r="FHG78" s="120"/>
      <c r="FHH78" s="120"/>
      <c r="FHI78" s="120"/>
      <c r="FHJ78" s="120"/>
      <c r="FHK78" s="120"/>
      <c r="FHL78" s="120"/>
      <c r="FHM78" s="120"/>
      <c r="FHN78" s="120"/>
      <c r="FHO78" s="120"/>
      <c r="FHP78" s="120"/>
      <c r="FHQ78" s="120"/>
      <c r="FHR78" s="120"/>
      <c r="FHS78" s="120"/>
      <c r="FHT78" s="120"/>
      <c r="FHU78" s="120"/>
      <c r="FHV78" s="120"/>
      <c r="FHW78" s="120"/>
      <c r="FHX78" s="120"/>
      <c r="FHY78" s="120"/>
      <c r="FHZ78" s="120"/>
      <c r="FIA78" s="120"/>
      <c r="FIB78" s="120"/>
      <c r="FIC78" s="120"/>
      <c r="FID78" s="120"/>
      <c r="FIE78" s="120"/>
      <c r="FIF78" s="120"/>
      <c r="FIG78" s="120"/>
      <c r="FIH78" s="120"/>
      <c r="FII78" s="120"/>
      <c r="FIJ78" s="120"/>
      <c r="FIK78" s="120"/>
      <c r="FIL78" s="120"/>
      <c r="FIM78" s="120"/>
      <c r="FIN78" s="120"/>
      <c r="FIO78" s="120"/>
      <c r="FIP78" s="120"/>
      <c r="FIQ78" s="120"/>
      <c r="FIR78" s="120"/>
      <c r="FIS78" s="120"/>
      <c r="FIT78" s="120"/>
      <c r="FIU78" s="120"/>
      <c r="FIV78" s="120"/>
      <c r="FIW78" s="120"/>
      <c r="FIX78" s="120"/>
      <c r="FIY78" s="120"/>
      <c r="FIZ78" s="120"/>
      <c r="FJA78" s="120"/>
      <c r="FJB78" s="120"/>
      <c r="FJC78" s="120"/>
      <c r="FJD78" s="120"/>
      <c r="FJE78" s="120"/>
      <c r="FJF78" s="120"/>
      <c r="FJG78" s="120"/>
      <c r="FJH78" s="120"/>
      <c r="FJI78" s="120"/>
      <c r="FJJ78" s="120"/>
      <c r="FJK78" s="120"/>
      <c r="FJL78" s="120"/>
      <c r="FJM78" s="120"/>
      <c r="FJN78" s="120"/>
      <c r="FJO78" s="120"/>
      <c r="FJP78" s="120"/>
      <c r="FJQ78" s="120"/>
      <c r="FJR78" s="120"/>
      <c r="FJS78" s="120"/>
      <c r="FJT78" s="120"/>
      <c r="FJU78" s="120"/>
      <c r="FJV78" s="120"/>
      <c r="FJW78" s="120"/>
      <c r="FJX78" s="120"/>
      <c r="FJY78" s="120"/>
      <c r="FJZ78" s="120"/>
      <c r="FKA78" s="120"/>
      <c r="FKB78" s="120"/>
      <c r="FKC78" s="120"/>
      <c r="FKD78" s="120"/>
      <c r="FKE78" s="120"/>
      <c r="FKF78" s="120"/>
      <c r="FKG78" s="120"/>
      <c r="FKH78" s="120"/>
      <c r="FKI78" s="120"/>
      <c r="FKJ78" s="120"/>
      <c r="FKK78" s="120"/>
      <c r="FKL78" s="120"/>
      <c r="FKM78" s="120"/>
      <c r="FKN78" s="120"/>
      <c r="FKO78" s="120"/>
      <c r="FKP78" s="120"/>
      <c r="FKQ78" s="120"/>
      <c r="FKR78" s="120"/>
      <c r="FKS78" s="120"/>
      <c r="FKT78" s="120"/>
      <c r="FKU78" s="120"/>
      <c r="FKV78" s="120"/>
      <c r="FKW78" s="120"/>
      <c r="FKX78" s="120"/>
      <c r="FKY78" s="120"/>
      <c r="FKZ78" s="120"/>
      <c r="FLA78" s="120"/>
      <c r="FLB78" s="120"/>
      <c r="FLC78" s="120"/>
      <c r="FLD78" s="120"/>
      <c r="FLE78" s="120"/>
      <c r="FLF78" s="120"/>
      <c r="FLG78" s="120"/>
      <c r="FLH78" s="120"/>
      <c r="FLI78" s="120"/>
      <c r="FLJ78" s="120"/>
      <c r="FLK78" s="120"/>
      <c r="FLL78" s="120"/>
      <c r="FLM78" s="120"/>
      <c r="FLN78" s="120"/>
      <c r="FLO78" s="120"/>
      <c r="FLP78" s="120"/>
      <c r="FLQ78" s="120"/>
      <c r="FLR78" s="120"/>
      <c r="FLS78" s="120"/>
      <c r="FLT78" s="120"/>
      <c r="FLU78" s="120"/>
      <c r="FLV78" s="120"/>
      <c r="FLW78" s="120"/>
      <c r="FLX78" s="120"/>
      <c r="FLY78" s="120"/>
      <c r="FLZ78" s="120"/>
      <c r="FMA78" s="120"/>
      <c r="FMB78" s="120"/>
      <c r="FMC78" s="120"/>
      <c r="FMD78" s="120"/>
      <c r="FME78" s="120"/>
      <c r="FMF78" s="120"/>
      <c r="FMG78" s="120"/>
      <c r="FMH78" s="120"/>
      <c r="FMI78" s="120"/>
      <c r="FMJ78" s="120"/>
      <c r="FMK78" s="120"/>
      <c r="FML78" s="120"/>
      <c r="FMM78" s="120"/>
      <c r="FMN78" s="120"/>
      <c r="FMO78" s="120"/>
      <c r="FMP78" s="120"/>
      <c r="FMQ78" s="120"/>
      <c r="FMR78" s="120"/>
      <c r="FMS78" s="120"/>
      <c r="FMT78" s="120"/>
      <c r="FMU78" s="120"/>
      <c r="FMV78" s="120"/>
      <c r="FMW78" s="120"/>
      <c r="FMX78" s="120"/>
      <c r="FMY78" s="120"/>
      <c r="FMZ78" s="120"/>
      <c r="FNA78" s="120"/>
      <c r="FNB78" s="120"/>
      <c r="FNC78" s="120"/>
      <c r="FND78" s="120"/>
      <c r="FNE78" s="120"/>
      <c r="FNF78" s="120"/>
      <c r="FNG78" s="120"/>
      <c r="FNH78" s="120"/>
      <c r="FNI78" s="120"/>
      <c r="FNJ78" s="120"/>
      <c r="FNK78" s="120"/>
      <c r="FNL78" s="120"/>
      <c r="FNM78" s="120"/>
      <c r="FNN78" s="120"/>
      <c r="FNO78" s="120"/>
      <c r="FNP78" s="120"/>
      <c r="FNQ78" s="120"/>
      <c r="FNR78" s="120"/>
      <c r="FNS78" s="120"/>
      <c r="FNT78" s="120"/>
      <c r="FNU78" s="120"/>
      <c r="FNV78" s="120"/>
      <c r="FNW78" s="120"/>
      <c r="FNX78" s="120"/>
      <c r="FNY78" s="120"/>
      <c r="FNZ78" s="120"/>
      <c r="FOA78" s="120"/>
      <c r="FOB78" s="120"/>
      <c r="FOC78" s="120"/>
      <c r="FOD78" s="120"/>
      <c r="FOE78" s="120"/>
      <c r="FOF78" s="120"/>
      <c r="FOG78" s="120"/>
      <c r="FOH78" s="120"/>
      <c r="FOI78" s="120"/>
      <c r="FOJ78" s="120"/>
      <c r="FOK78" s="120"/>
      <c r="FOL78" s="120"/>
      <c r="FOM78" s="120"/>
      <c r="FON78" s="120"/>
      <c r="FOO78" s="120"/>
      <c r="FOP78" s="120"/>
      <c r="FOQ78" s="120"/>
      <c r="FOR78" s="120"/>
      <c r="FOS78" s="120"/>
      <c r="FOT78" s="120"/>
      <c r="FOU78" s="120"/>
      <c r="FOV78" s="120"/>
      <c r="FOW78" s="120"/>
      <c r="FOX78" s="120"/>
      <c r="FOY78" s="120"/>
      <c r="FOZ78" s="120"/>
      <c r="FPA78" s="120"/>
      <c r="FPB78" s="120"/>
      <c r="FPC78" s="120"/>
      <c r="FPD78" s="120"/>
      <c r="FPE78" s="120"/>
      <c r="FPF78" s="120"/>
      <c r="FPG78" s="120"/>
      <c r="FPH78" s="120"/>
      <c r="FPI78" s="120"/>
      <c r="FPJ78" s="120"/>
      <c r="FPK78" s="120"/>
      <c r="FPL78" s="120"/>
      <c r="FPM78" s="120"/>
      <c r="FPN78" s="120"/>
      <c r="FPO78" s="120"/>
      <c r="FPP78" s="120"/>
      <c r="FPQ78" s="120"/>
      <c r="FPR78" s="120"/>
      <c r="FPS78" s="120"/>
      <c r="FPT78" s="120"/>
      <c r="FPU78" s="120"/>
      <c r="FPV78" s="120"/>
      <c r="FPW78" s="120"/>
      <c r="FPX78" s="120"/>
      <c r="FPY78" s="120"/>
      <c r="FPZ78" s="120"/>
      <c r="FQA78" s="120"/>
      <c r="FQB78" s="120"/>
      <c r="FQC78" s="120"/>
      <c r="FQD78" s="120"/>
      <c r="FQE78" s="120"/>
      <c r="FQF78" s="120"/>
      <c r="FQG78" s="120"/>
      <c r="FQH78" s="120"/>
      <c r="FQI78" s="120"/>
      <c r="FQJ78" s="120"/>
      <c r="FQK78" s="120"/>
      <c r="FQL78" s="120"/>
      <c r="FQM78" s="120"/>
      <c r="FQN78" s="120"/>
      <c r="FQO78" s="120"/>
      <c r="FQP78" s="120"/>
      <c r="FQQ78" s="120"/>
      <c r="FQR78" s="120"/>
      <c r="FQS78" s="120"/>
      <c r="FQT78" s="120"/>
      <c r="FQU78" s="120"/>
      <c r="FQV78" s="120"/>
      <c r="FQW78" s="120"/>
      <c r="FQX78" s="120"/>
      <c r="FQY78" s="120"/>
      <c r="FQZ78" s="120"/>
      <c r="FRA78" s="120"/>
      <c r="FRB78" s="120"/>
      <c r="FRC78" s="120"/>
      <c r="FRD78" s="120"/>
      <c r="FRE78" s="120"/>
      <c r="FRF78" s="120"/>
      <c r="FRG78" s="120"/>
      <c r="FRH78" s="120"/>
      <c r="FRI78" s="120"/>
      <c r="FRJ78" s="120"/>
      <c r="FRK78" s="120"/>
      <c r="FRL78" s="120"/>
      <c r="FRM78" s="120"/>
      <c r="FRN78" s="120"/>
      <c r="FRO78" s="120"/>
      <c r="FRP78" s="120"/>
      <c r="FRQ78" s="120"/>
      <c r="FRR78" s="120"/>
      <c r="FRS78" s="120"/>
      <c r="FRT78" s="120"/>
      <c r="FRU78" s="120"/>
      <c r="FRV78" s="120"/>
      <c r="FRW78" s="120"/>
      <c r="FRX78" s="120"/>
      <c r="FRY78" s="120"/>
      <c r="FRZ78" s="120"/>
      <c r="FSA78" s="120"/>
      <c r="FSB78" s="120"/>
      <c r="FSC78" s="120"/>
      <c r="FSD78" s="120"/>
      <c r="FSE78" s="120"/>
      <c r="FSF78" s="120"/>
      <c r="FSG78" s="120"/>
      <c r="FSH78" s="120"/>
      <c r="FSI78" s="120"/>
      <c r="FSJ78" s="120"/>
      <c r="FSK78" s="120"/>
      <c r="FSL78" s="120"/>
      <c r="FSM78" s="120"/>
      <c r="FSN78" s="120"/>
      <c r="FSO78" s="120"/>
      <c r="FSP78" s="120"/>
      <c r="FSQ78" s="120"/>
      <c r="FSR78" s="120"/>
      <c r="FSS78" s="120"/>
      <c r="FST78" s="120"/>
      <c r="FSU78" s="120"/>
      <c r="FSV78" s="120"/>
      <c r="FSW78" s="120"/>
      <c r="FSX78" s="120"/>
      <c r="FSY78" s="120"/>
      <c r="FSZ78" s="120"/>
      <c r="FTA78" s="120"/>
      <c r="FTB78" s="120"/>
      <c r="FTC78" s="120"/>
      <c r="FTD78" s="120"/>
      <c r="FTE78" s="120"/>
      <c r="FTF78" s="120"/>
      <c r="FTG78" s="120"/>
      <c r="FTH78" s="120"/>
      <c r="FTI78" s="120"/>
      <c r="FTJ78" s="120"/>
      <c r="FTK78" s="120"/>
      <c r="FTL78" s="120"/>
      <c r="FTM78" s="120"/>
      <c r="FTN78" s="120"/>
      <c r="FTO78" s="120"/>
      <c r="FTP78" s="120"/>
      <c r="FTQ78" s="120"/>
      <c r="FTR78" s="120"/>
      <c r="FTS78" s="120"/>
      <c r="FTT78" s="120"/>
      <c r="FTU78" s="120"/>
      <c r="FTV78" s="120"/>
      <c r="FTW78" s="120"/>
      <c r="FTX78" s="120"/>
      <c r="FTY78" s="120"/>
      <c r="FTZ78" s="120"/>
      <c r="FUA78" s="120"/>
      <c r="FUB78" s="120"/>
      <c r="FUC78" s="120"/>
      <c r="FUD78" s="120"/>
      <c r="FUE78" s="120"/>
      <c r="FUF78" s="120"/>
      <c r="FUG78" s="120"/>
      <c r="FUH78" s="120"/>
      <c r="FUI78" s="120"/>
      <c r="FUJ78" s="120"/>
      <c r="FUK78" s="120"/>
      <c r="FUL78" s="120"/>
      <c r="FUM78" s="120"/>
      <c r="FUN78" s="120"/>
      <c r="FUO78" s="120"/>
      <c r="FUP78" s="120"/>
      <c r="FUQ78" s="120"/>
      <c r="FUR78" s="120"/>
      <c r="FUS78" s="120"/>
      <c r="FUT78" s="120"/>
      <c r="FUU78" s="120"/>
      <c r="FUV78" s="120"/>
      <c r="FUW78" s="120"/>
      <c r="FUX78" s="120"/>
      <c r="FUY78" s="120"/>
      <c r="FUZ78" s="120"/>
      <c r="FVA78" s="120"/>
      <c r="FVB78" s="120"/>
      <c r="FVC78" s="120"/>
      <c r="FVD78" s="120"/>
      <c r="FVE78" s="120"/>
      <c r="FVF78" s="120"/>
      <c r="FVG78" s="120"/>
      <c r="FVH78" s="120"/>
      <c r="FVI78" s="120"/>
      <c r="FVJ78" s="120"/>
      <c r="FVK78" s="120"/>
      <c r="FVL78" s="120"/>
      <c r="FVM78" s="120"/>
      <c r="FVN78" s="120"/>
      <c r="FVO78" s="120"/>
      <c r="FVP78" s="120"/>
      <c r="FVQ78" s="120"/>
      <c r="FVR78" s="120"/>
      <c r="FVS78" s="120"/>
      <c r="FVT78" s="120"/>
      <c r="FVU78" s="120"/>
      <c r="FVV78" s="120"/>
      <c r="FVW78" s="120"/>
      <c r="FVX78" s="120"/>
      <c r="FVY78" s="120"/>
      <c r="FVZ78" s="120"/>
      <c r="FWA78" s="120"/>
      <c r="FWB78" s="120"/>
      <c r="FWC78" s="120"/>
      <c r="FWD78" s="120"/>
      <c r="FWE78" s="120"/>
      <c r="FWF78" s="120"/>
      <c r="FWG78" s="120"/>
      <c r="FWH78" s="120"/>
      <c r="FWI78" s="120"/>
      <c r="FWJ78" s="120"/>
      <c r="FWK78" s="120"/>
      <c r="FWL78" s="120"/>
      <c r="FWM78" s="120"/>
      <c r="FWN78" s="120"/>
      <c r="FWO78" s="120"/>
      <c r="FWP78" s="120"/>
      <c r="FWQ78" s="120"/>
      <c r="FWR78" s="120"/>
      <c r="FWS78" s="120"/>
      <c r="FWT78" s="120"/>
      <c r="FWU78" s="120"/>
      <c r="FWV78" s="120"/>
      <c r="FWW78" s="120"/>
      <c r="FWX78" s="120"/>
      <c r="FWY78" s="120"/>
      <c r="FWZ78" s="120"/>
      <c r="FXA78" s="120"/>
      <c r="FXB78" s="120"/>
      <c r="FXC78" s="120"/>
      <c r="FXD78" s="120"/>
      <c r="FXE78" s="120"/>
      <c r="FXF78" s="120"/>
      <c r="FXG78" s="120"/>
      <c r="FXH78" s="120"/>
      <c r="FXI78" s="120"/>
      <c r="FXJ78" s="120"/>
      <c r="FXK78" s="120"/>
      <c r="FXL78" s="120"/>
      <c r="FXM78" s="120"/>
      <c r="FXN78" s="120"/>
      <c r="FXO78" s="120"/>
      <c r="FXP78" s="120"/>
      <c r="FXQ78" s="120"/>
      <c r="FXR78" s="120"/>
      <c r="FXS78" s="120"/>
      <c r="FXT78" s="120"/>
      <c r="FXU78" s="120"/>
      <c r="FXV78" s="120"/>
      <c r="FXW78" s="120"/>
      <c r="FXX78" s="120"/>
      <c r="FXY78" s="120"/>
      <c r="FXZ78" s="120"/>
      <c r="FYA78" s="120"/>
      <c r="FYB78" s="120"/>
      <c r="FYC78" s="120"/>
      <c r="FYD78" s="120"/>
      <c r="FYE78" s="120"/>
      <c r="FYF78" s="120"/>
      <c r="FYG78" s="120"/>
      <c r="FYH78" s="120"/>
      <c r="FYI78" s="120"/>
      <c r="FYJ78" s="120"/>
      <c r="FYK78" s="120"/>
      <c r="FYL78" s="120"/>
      <c r="FYM78" s="120"/>
      <c r="FYN78" s="120"/>
      <c r="FYO78" s="120"/>
      <c r="FYP78" s="120"/>
      <c r="FYQ78" s="120"/>
      <c r="FYR78" s="120"/>
      <c r="FYS78" s="120"/>
      <c r="FYT78" s="120"/>
      <c r="FYU78" s="120"/>
      <c r="FYV78" s="120"/>
      <c r="FYW78" s="120"/>
      <c r="FYX78" s="120"/>
      <c r="FYY78" s="120"/>
      <c r="FYZ78" s="120"/>
      <c r="FZA78" s="120"/>
      <c r="FZB78" s="120"/>
      <c r="FZC78" s="120"/>
      <c r="FZD78" s="120"/>
      <c r="FZE78" s="120"/>
      <c r="FZF78" s="120"/>
      <c r="FZG78" s="120"/>
      <c r="FZH78" s="120"/>
      <c r="FZI78" s="120"/>
      <c r="FZJ78" s="120"/>
      <c r="FZK78" s="120"/>
      <c r="FZL78" s="120"/>
      <c r="FZM78" s="120"/>
      <c r="FZN78" s="120"/>
      <c r="FZO78" s="120"/>
      <c r="FZP78" s="120"/>
      <c r="FZQ78" s="120"/>
      <c r="FZR78" s="120"/>
      <c r="FZS78" s="120"/>
      <c r="FZT78" s="120"/>
      <c r="FZU78" s="120"/>
      <c r="FZV78" s="120"/>
      <c r="FZW78" s="120"/>
      <c r="FZX78" s="120"/>
      <c r="FZY78" s="120"/>
      <c r="FZZ78" s="120"/>
      <c r="GAA78" s="120"/>
      <c r="GAB78" s="120"/>
      <c r="GAC78" s="120"/>
      <c r="GAD78" s="120"/>
      <c r="GAE78" s="120"/>
      <c r="GAF78" s="120"/>
      <c r="GAG78" s="120"/>
      <c r="GAH78" s="120"/>
      <c r="GAI78" s="120"/>
      <c r="GAJ78" s="120"/>
      <c r="GAK78" s="120"/>
      <c r="GAL78" s="120"/>
      <c r="GAM78" s="120"/>
      <c r="GAN78" s="120"/>
      <c r="GAO78" s="120"/>
      <c r="GAP78" s="120"/>
      <c r="GAQ78" s="120"/>
      <c r="GAR78" s="120"/>
      <c r="GAS78" s="120"/>
      <c r="GAT78" s="120"/>
      <c r="GAU78" s="120"/>
      <c r="GAV78" s="120"/>
      <c r="GAW78" s="120"/>
      <c r="GAX78" s="120"/>
      <c r="GAY78" s="120"/>
      <c r="GAZ78" s="120"/>
      <c r="GBA78" s="120"/>
      <c r="GBB78" s="120"/>
      <c r="GBC78" s="120"/>
      <c r="GBD78" s="120"/>
      <c r="GBE78" s="120"/>
      <c r="GBF78" s="120"/>
      <c r="GBG78" s="120"/>
      <c r="GBH78" s="120"/>
      <c r="GBI78" s="120"/>
      <c r="GBJ78" s="120"/>
      <c r="GBK78" s="120"/>
      <c r="GBL78" s="120"/>
      <c r="GBM78" s="120"/>
      <c r="GBN78" s="120"/>
      <c r="GBO78" s="120"/>
      <c r="GBP78" s="120"/>
      <c r="GBQ78" s="120"/>
      <c r="GBR78" s="120"/>
      <c r="GBS78" s="120"/>
      <c r="GBT78" s="120"/>
      <c r="GBU78" s="120"/>
      <c r="GBV78" s="120"/>
      <c r="GBW78" s="120"/>
      <c r="GBX78" s="120"/>
      <c r="GBY78" s="120"/>
      <c r="GBZ78" s="120"/>
      <c r="GCA78" s="120"/>
      <c r="GCB78" s="120"/>
      <c r="GCC78" s="120"/>
      <c r="GCD78" s="120"/>
      <c r="GCE78" s="120"/>
      <c r="GCF78" s="120"/>
      <c r="GCG78" s="120"/>
      <c r="GCH78" s="120"/>
      <c r="GCI78" s="120"/>
      <c r="GCJ78" s="120"/>
      <c r="GCK78" s="120"/>
      <c r="GCL78" s="120"/>
      <c r="GCM78" s="120"/>
      <c r="GCN78" s="120"/>
      <c r="GCO78" s="120"/>
      <c r="GCP78" s="120"/>
      <c r="GCQ78" s="120"/>
      <c r="GCR78" s="120"/>
      <c r="GCS78" s="120"/>
      <c r="GCT78" s="120"/>
      <c r="GCU78" s="120"/>
      <c r="GCV78" s="120"/>
      <c r="GCW78" s="120"/>
      <c r="GCX78" s="120"/>
      <c r="GCY78" s="120"/>
      <c r="GCZ78" s="120"/>
      <c r="GDA78" s="120"/>
      <c r="GDB78" s="120"/>
      <c r="GDC78" s="120"/>
      <c r="GDD78" s="120"/>
      <c r="GDE78" s="120"/>
      <c r="GDF78" s="120"/>
      <c r="GDG78" s="120"/>
      <c r="GDH78" s="120"/>
      <c r="GDI78" s="120"/>
      <c r="GDJ78" s="120"/>
      <c r="GDK78" s="120"/>
      <c r="GDL78" s="120"/>
      <c r="GDM78" s="120"/>
      <c r="GDN78" s="120"/>
      <c r="GDO78" s="120"/>
      <c r="GDP78" s="120"/>
      <c r="GDQ78" s="120"/>
      <c r="GDR78" s="120"/>
      <c r="GDS78" s="120"/>
      <c r="GDT78" s="120"/>
      <c r="GDU78" s="120"/>
      <c r="GDV78" s="120"/>
      <c r="GDW78" s="120"/>
      <c r="GDX78" s="120"/>
      <c r="GDY78" s="120"/>
      <c r="GDZ78" s="120"/>
      <c r="GEA78" s="120"/>
      <c r="GEB78" s="120"/>
      <c r="GEC78" s="120"/>
      <c r="GED78" s="120"/>
      <c r="GEE78" s="120"/>
      <c r="GEF78" s="120"/>
      <c r="GEG78" s="120"/>
      <c r="GEH78" s="120"/>
      <c r="GEI78" s="120"/>
      <c r="GEJ78" s="120"/>
      <c r="GEK78" s="120"/>
      <c r="GEL78" s="120"/>
      <c r="GEM78" s="120"/>
      <c r="GEN78" s="120"/>
      <c r="GEO78" s="120"/>
      <c r="GEP78" s="120"/>
      <c r="GEQ78" s="120"/>
      <c r="GER78" s="120"/>
      <c r="GES78" s="120"/>
      <c r="GET78" s="120"/>
      <c r="GEU78" s="120"/>
      <c r="GEV78" s="120"/>
      <c r="GEW78" s="120"/>
      <c r="GEX78" s="120"/>
      <c r="GEY78" s="120"/>
      <c r="GEZ78" s="120"/>
      <c r="GFA78" s="120"/>
      <c r="GFB78" s="120"/>
      <c r="GFC78" s="120"/>
      <c r="GFD78" s="120"/>
      <c r="GFE78" s="120"/>
      <c r="GFF78" s="120"/>
      <c r="GFG78" s="120"/>
      <c r="GFH78" s="120"/>
      <c r="GFI78" s="120"/>
      <c r="GFJ78" s="120"/>
      <c r="GFK78" s="120"/>
      <c r="GFL78" s="120"/>
      <c r="GFM78" s="120"/>
      <c r="GFN78" s="120"/>
      <c r="GFO78" s="120"/>
      <c r="GFP78" s="120"/>
      <c r="GFQ78" s="120"/>
      <c r="GFR78" s="120"/>
      <c r="GFS78" s="120"/>
      <c r="GFT78" s="120"/>
      <c r="GFU78" s="120"/>
      <c r="GFV78" s="120"/>
      <c r="GFW78" s="120"/>
      <c r="GFX78" s="120"/>
      <c r="GFY78" s="120"/>
      <c r="GFZ78" s="120"/>
      <c r="GGA78" s="120"/>
      <c r="GGB78" s="120"/>
      <c r="GGC78" s="120"/>
      <c r="GGD78" s="120"/>
      <c r="GGE78" s="120"/>
      <c r="GGF78" s="120"/>
      <c r="GGG78" s="120"/>
      <c r="GGH78" s="120"/>
      <c r="GGI78" s="120"/>
      <c r="GGJ78" s="120"/>
      <c r="GGK78" s="120"/>
      <c r="GGL78" s="120"/>
      <c r="GGM78" s="120"/>
      <c r="GGN78" s="120"/>
      <c r="GGO78" s="120"/>
      <c r="GGP78" s="120"/>
      <c r="GGQ78" s="120"/>
      <c r="GGR78" s="120"/>
      <c r="GGS78" s="120"/>
      <c r="GGT78" s="120"/>
      <c r="GGU78" s="120"/>
      <c r="GGV78" s="120"/>
      <c r="GGW78" s="120"/>
      <c r="GGX78" s="120"/>
      <c r="GGY78" s="120"/>
      <c r="GGZ78" s="120"/>
      <c r="GHA78" s="120"/>
      <c r="GHB78" s="120"/>
      <c r="GHC78" s="120"/>
      <c r="GHD78" s="120"/>
      <c r="GHE78" s="120"/>
      <c r="GHF78" s="120"/>
      <c r="GHG78" s="120"/>
      <c r="GHH78" s="120"/>
      <c r="GHI78" s="120"/>
      <c r="GHJ78" s="120"/>
      <c r="GHK78" s="120"/>
      <c r="GHL78" s="120"/>
      <c r="GHM78" s="120"/>
      <c r="GHN78" s="120"/>
      <c r="GHO78" s="120"/>
      <c r="GHP78" s="120"/>
      <c r="GHQ78" s="120"/>
      <c r="GHR78" s="120"/>
      <c r="GHS78" s="120"/>
      <c r="GHT78" s="120"/>
      <c r="GHU78" s="120"/>
      <c r="GHV78" s="120"/>
      <c r="GHW78" s="120"/>
      <c r="GHX78" s="120"/>
      <c r="GHY78" s="120"/>
      <c r="GHZ78" s="120"/>
      <c r="GIA78" s="120"/>
      <c r="GIB78" s="120"/>
      <c r="GIC78" s="120"/>
      <c r="GID78" s="120"/>
      <c r="GIE78" s="120"/>
      <c r="GIF78" s="120"/>
      <c r="GIG78" s="120"/>
      <c r="GIH78" s="120"/>
      <c r="GII78" s="120"/>
      <c r="GIJ78" s="120"/>
      <c r="GIK78" s="120"/>
      <c r="GIL78" s="120"/>
      <c r="GIM78" s="120"/>
      <c r="GIN78" s="120"/>
      <c r="GIO78" s="120"/>
      <c r="GIP78" s="120"/>
      <c r="GIQ78" s="120"/>
      <c r="GIR78" s="120"/>
      <c r="GIS78" s="120"/>
      <c r="GIT78" s="120"/>
      <c r="GIU78" s="120"/>
      <c r="GIV78" s="120"/>
      <c r="GIW78" s="120"/>
      <c r="GIX78" s="120"/>
      <c r="GIY78" s="120"/>
      <c r="GIZ78" s="120"/>
      <c r="GJA78" s="120"/>
      <c r="GJB78" s="120"/>
      <c r="GJC78" s="120"/>
      <c r="GJD78" s="120"/>
      <c r="GJE78" s="120"/>
      <c r="GJF78" s="120"/>
      <c r="GJG78" s="120"/>
      <c r="GJH78" s="120"/>
      <c r="GJI78" s="120"/>
      <c r="GJJ78" s="120"/>
      <c r="GJK78" s="120"/>
      <c r="GJL78" s="120"/>
      <c r="GJM78" s="120"/>
      <c r="GJN78" s="120"/>
      <c r="GJO78" s="120"/>
      <c r="GJP78" s="120"/>
      <c r="GJQ78" s="120"/>
      <c r="GJR78" s="120"/>
      <c r="GJS78" s="120"/>
      <c r="GJT78" s="120"/>
      <c r="GJU78" s="120"/>
      <c r="GJV78" s="120"/>
      <c r="GJW78" s="120"/>
      <c r="GJX78" s="120"/>
      <c r="GJY78" s="120"/>
      <c r="GJZ78" s="120"/>
      <c r="GKA78" s="120"/>
      <c r="GKB78" s="120"/>
      <c r="GKC78" s="120"/>
      <c r="GKD78" s="120"/>
      <c r="GKE78" s="120"/>
      <c r="GKF78" s="120"/>
      <c r="GKG78" s="120"/>
      <c r="GKH78" s="120"/>
      <c r="GKI78" s="120"/>
      <c r="GKJ78" s="120"/>
      <c r="GKK78" s="120"/>
      <c r="GKL78" s="120"/>
      <c r="GKM78" s="120"/>
      <c r="GKN78" s="120"/>
      <c r="GKO78" s="120"/>
      <c r="GKP78" s="120"/>
      <c r="GKQ78" s="120"/>
      <c r="GKR78" s="120"/>
      <c r="GKS78" s="120"/>
      <c r="GKT78" s="120"/>
      <c r="GKU78" s="120"/>
      <c r="GKV78" s="120"/>
      <c r="GKW78" s="120"/>
      <c r="GKX78" s="120"/>
      <c r="GKY78" s="120"/>
      <c r="GKZ78" s="120"/>
      <c r="GLA78" s="120"/>
      <c r="GLB78" s="120"/>
      <c r="GLC78" s="120"/>
      <c r="GLD78" s="120"/>
      <c r="GLE78" s="120"/>
      <c r="GLF78" s="120"/>
      <c r="GLG78" s="120"/>
      <c r="GLH78" s="120"/>
      <c r="GLI78" s="120"/>
      <c r="GLJ78" s="120"/>
      <c r="GLK78" s="120"/>
      <c r="GLL78" s="120"/>
      <c r="GLM78" s="120"/>
      <c r="GLN78" s="120"/>
      <c r="GLO78" s="120"/>
      <c r="GLP78" s="120"/>
      <c r="GLQ78" s="120"/>
      <c r="GLR78" s="120"/>
      <c r="GLS78" s="120"/>
      <c r="GLT78" s="120"/>
      <c r="GLU78" s="120"/>
      <c r="GLV78" s="120"/>
      <c r="GLW78" s="120"/>
      <c r="GLX78" s="120"/>
      <c r="GLY78" s="120"/>
      <c r="GLZ78" s="120"/>
      <c r="GMA78" s="120"/>
      <c r="GMB78" s="120"/>
      <c r="GMC78" s="120"/>
      <c r="GMD78" s="120"/>
      <c r="GME78" s="120"/>
      <c r="GMF78" s="120"/>
      <c r="GMG78" s="120"/>
      <c r="GMH78" s="120"/>
      <c r="GMI78" s="120"/>
      <c r="GMJ78" s="120"/>
      <c r="GMK78" s="120"/>
      <c r="GML78" s="120"/>
      <c r="GMM78" s="120"/>
      <c r="GMN78" s="120"/>
      <c r="GMO78" s="120"/>
      <c r="GMP78" s="120"/>
      <c r="GMQ78" s="120"/>
      <c r="GMR78" s="120"/>
      <c r="GMS78" s="120"/>
      <c r="GMT78" s="120"/>
      <c r="GMU78" s="120"/>
      <c r="GMV78" s="120"/>
      <c r="GMW78" s="120"/>
      <c r="GMX78" s="120"/>
      <c r="GMY78" s="120"/>
      <c r="GMZ78" s="120"/>
      <c r="GNA78" s="120"/>
      <c r="GNB78" s="120"/>
      <c r="GNC78" s="120"/>
      <c r="GND78" s="120"/>
      <c r="GNE78" s="120"/>
      <c r="GNF78" s="120"/>
      <c r="GNG78" s="120"/>
      <c r="GNH78" s="120"/>
      <c r="GNI78" s="120"/>
      <c r="GNJ78" s="120"/>
      <c r="GNK78" s="120"/>
      <c r="GNL78" s="120"/>
      <c r="GNM78" s="120"/>
      <c r="GNN78" s="120"/>
      <c r="GNO78" s="120"/>
      <c r="GNP78" s="120"/>
      <c r="GNQ78" s="120"/>
      <c r="GNR78" s="120"/>
      <c r="GNS78" s="120"/>
      <c r="GNT78" s="120"/>
      <c r="GNU78" s="120"/>
      <c r="GNV78" s="120"/>
      <c r="GNW78" s="120"/>
      <c r="GNX78" s="120"/>
      <c r="GNY78" s="120"/>
      <c r="GNZ78" s="120"/>
      <c r="GOA78" s="120"/>
      <c r="GOB78" s="120"/>
      <c r="GOC78" s="120"/>
      <c r="GOD78" s="120"/>
      <c r="GOE78" s="120"/>
      <c r="GOF78" s="120"/>
      <c r="GOG78" s="120"/>
      <c r="GOH78" s="120"/>
      <c r="GOI78" s="120"/>
      <c r="GOJ78" s="120"/>
      <c r="GOK78" s="120"/>
      <c r="GOL78" s="120"/>
      <c r="GOM78" s="120"/>
      <c r="GON78" s="120"/>
      <c r="GOO78" s="120"/>
      <c r="GOP78" s="120"/>
      <c r="GOQ78" s="120"/>
      <c r="GOR78" s="120"/>
      <c r="GOS78" s="120"/>
      <c r="GOT78" s="120"/>
      <c r="GOU78" s="120"/>
      <c r="GOV78" s="120"/>
      <c r="GOW78" s="120"/>
      <c r="GOX78" s="120"/>
      <c r="GOY78" s="120"/>
      <c r="GOZ78" s="120"/>
      <c r="GPA78" s="120"/>
      <c r="GPB78" s="120"/>
      <c r="GPC78" s="120"/>
      <c r="GPD78" s="120"/>
      <c r="GPE78" s="120"/>
      <c r="GPF78" s="120"/>
      <c r="GPG78" s="120"/>
      <c r="GPH78" s="120"/>
      <c r="GPI78" s="120"/>
      <c r="GPJ78" s="120"/>
      <c r="GPK78" s="120"/>
      <c r="GPL78" s="120"/>
      <c r="GPM78" s="120"/>
      <c r="GPN78" s="120"/>
      <c r="GPO78" s="120"/>
      <c r="GPP78" s="120"/>
      <c r="GPQ78" s="120"/>
      <c r="GPR78" s="120"/>
      <c r="GPS78" s="120"/>
      <c r="GPT78" s="120"/>
      <c r="GPU78" s="120"/>
      <c r="GPV78" s="120"/>
      <c r="GPW78" s="120"/>
      <c r="GPX78" s="120"/>
      <c r="GPY78" s="120"/>
      <c r="GPZ78" s="120"/>
      <c r="GQA78" s="120"/>
      <c r="GQB78" s="120"/>
      <c r="GQC78" s="120"/>
      <c r="GQD78" s="120"/>
      <c r="GQE78" s="120"/>
      <c r="GQF78" s="120"/>
      <c r="GQG78" s="120"/>
      <c r="GQH78" s="120"/>
      <c r="GQI78" s="120"/>
      <c r="GQJ78" s="120"/>
      <c r="GQK78" s="120"/>
      <c r="GQL78" s="120"/>
      <c r="GQM78" s="120"/>
      <c r="GQN78" s="120"/>
      <c r="GQO78" s="120"/>
      <c r="GQP78" s="120"/>
      <c r="GQQ78" s="120"/>
      <c r="GQR78" s="120"/>
      <c r="GQS78" s="120"/>
      <c r="GQT78" s="120"/>
      <c r="GQU78" s="120"/>
      <c r="GQV78" s="120"/>
      <c r="GQW78" s="120"/>
      <c r="GQX78" s="120"/>
      <c r="GQY78" s="120"/>
      <c r="GQZ78" s="120"/>
      <c r="GRA78" s="120"/>
      <c r="GRB78" s="120"/>
      <c r="GRC78" s="120"/>
      <c r="GRD78" s="120"/>
      <c r="GRE78" s="120"/>
      <c r="GRF78" s="120"/>
      <c r="GRG78" s="120"/>
      <c r="GRH78" s="120"/>
      <c r="GRI78" s="120"/>
      <c r="GRJ78" s="120"/>
      <c r="GRK78" s="120"/>
      <c r="GRL78" s="120"/>
      <c r="GRM78" s="120"/>
      <c r="GRN78" s="120"/>
      <c r="GRO78" s="120"/>
      <c r="GRP78" s="120"/>
      <c r="GRQ78" s="120"/>
      <c r="GRR78" s="120"/>
      <c r="GRS78" s="120"/>
      <c r="GRT78" s="120"/>
      <c r="GRU78" s="120"/>
      <c r="GRV78" s="120"/>
      <c r="GRW78" s="120"/>
      <c r="GRX78" s="120"/>
      <c r="GRY78" s="120"/>
      <c r="GRZ78" s="120"/>
      <c r="GSA78" s="120"/>
      <c r="GSB78" s="120"/>
      <c r="GSC78" s="120"/>
      <c r="GSD78" s="120"/>
      <c r="GSE78" s="120"/>
      <c r="GSF78" s="120"/>
      <c r="GSG78" s="120"/>
      <c r="GSH78" s="120"/>
      <c r="GSI78" s="120"/>
      <c r="GSJ78" s="120"/>
      <c r="GSK78" s="120"/>
      <c r="GSL78" s="120"/>
      <c r="GSM78" s="120"/>
      <c r="GSN78" s="120"/>
      <c r="GSO78" s="120"/>
      <c r="GSP78" s="120"/>
      <c r="GSQ78" s="120"/>
      <c r="GSR78" s="120"/>
      <c r="GSS78" s="120"/>
      <c r="GST78" s="120"/>
      <c r="GSU78" s="120"/>
      <c r="GSV78" s="120"/>
      <c r="GSW78" s="120"/>
      <c r="GSX78" s="120"/>
      <c r="GSY78" s="120"/>
      <c r="GSZ78" s="120"/>
      <c r="GTA78" s="120"/>
      <c r="GTB78" s="120"/>
      <c r="GTC78" s="120"/>
      <c r="GTD78" s="120"/>
      <c r="GTE78" s="120"/>
      <c r="GTF78" s="120"/>
      <c r="GTG78" s="120"/>
      <c r="GTH78" s="120"/>
      <c r="GTI78" s="120"/>
      <c r="GTJ78" s="120"/>
      <c r="GTK78" s="120"/>
      <c r="GTL78" s="120"/>
      <c r="GTM78" s="120"/>
      <c r="GTN78" s="120"/>
      <c r="GTO78" s="120"/>
      <c r="GTP78" s="120"/>
      <c r="GTQ78" s="120"/>
      <c r="GTR78" s="120"/>
      <c r="GTS78" s="120"/>
      <c r="GTT78" s="120"/>
      <c r="GTU78" s="120"/>
      <c r="GTV78" s="120"/>
      <c r="GTW78" s="120"/>
      <c r="GTX78" s="120"/>
      <c r="GTY78" s="120"/>
      <c r="GTZ78" s="120"/>
      <c r="GUA78" s="120"/>
      <c r="GUB78" s="120"/>
      <c r="GUC78" s="120"/>
      <c r="GUD78" s="120"/>
      <c r="GUE78" s="120"/>
      <c r="GUF78" s="120"/>
      <c r="GUG78" s="120"/>
      <c r="GUH78" s="120"/>
      <c r="GUI78" s="120"/>
      <c r="GUJ78" s="120"/>
      <c r="GUK78" s="120"/>
      <c r="GUL78" s="120"/>
      <c r="GUM78" s="120"/>
      <c r="GUN78" s="120"/>
      <c r="GUO78" s="120"/>
      <c r="GUP78" s="120"/>
      <c r="GUQ78" s="120"/>
      <c r="GUR78" s="120"/>
      <c r="GUS78" s="120"/>
      <c r="GUT78" s="120"/>
      <c r="GUU78" s="120"/>
      <c r="GUV78" s="120"/>
      <c r="GUW78" s="120"/>
      <c r="GUX78" s="120"/>
      <c r="GUY78" s="120"/>
      <c r="GUZ78" s="120"/>
      <c r="GVA78" s="120"/>
      <c r="GVB78" s="120"/>
      <c r="GVC78" s="120"/>
      <c r="GVD78" s="120"/>
      <c r="GVE78" s="120"/>
      <c r="GVF78" s="120"/>
      <c r="GVG78" s="120"/>
      <c r="GVH78" s="120"/>
      <c r="GVI78" s="120"/>
      <c r="GVJ78" s="120"/>
      <c r="GVK78" s="120"/>
      <c r="GVL78" s="120"/>
      <c r="GVM78" s="120"/>
      <c r="GVN78" s="120"/>
      <c r="GVO78" s="120"/>
      <c r="GVP78" s="120"/>
      <c r="GVQ78" s="120"/>
      <c r="GVR78" s="120"/>
      <c r="GVS78" s="120"/>
      <c r="GVT78" s="120"/>
      <c r="GVU78" s="120"/>
      <c r="GVV78" s="120"/>
      <c r="GVW78" s="120"/>
      <c r="GVX78" s="120"/>
      <c r="GVY78" s="120"/>
      <c r="GVZ78" s="120"/>
      <c r="GWA78" s="120"/>
      <c r="GWB78" s="120"/>
      <c r="GWC78" s="120"/>
      <c r="GWD78" s="120"/>
      <c r="GWE78" s="120"/>
      <c r="GWF78" s="120"/>
      <c r="GWG78" s="120"/>
      <c r="GWH78" s="120"/>
      <c r="GWI78" s="120"/>
      <c r="GWJ78" s="120"/>
      <c r="GWK78" s="120"/>
      <c r="GWL78" s="120"/>
      <c r="GWM78" s="120"/>
      <c r="GWN78" s="120"/>
      <c r="GWO78" s="120"/>
      <c r="GWP78" s="120"/>
      <c r="GWQ78" s="120"/>
      <c r="GWR78" s="120"/>
      <c r="GWS78" s="120"/>
      <c r="GWT78" s="120"/>
      <c r="GWU78" s="120"/>
      <c r="GWV78" s="120"/>
      <c r="GWW78" s="120"/>
      <c r="GWX78" s="120"/>
      <c r="GWY78" s="120"/>
      <c r="GWZ78" s="120"/>
      <c r="GXA78" s="120"/>
      <c r="GXB78" s="120"/>
      <c r="GXC78" s="120"/>
      <c r="GXD78" s="120"/>
      <c r="GXE78" s="120"/>
      <c r="GXF78" s="120"/>
      <c r="GXG78" s="120"/>
      <c r="GXH78" s="120"/>
      <c r="GXI78" s="120"/>
      <c r="GXJ78" s="120"/>
      <c r="GXK78" s="120"/>
      <c r="GXL78" s="120"/>
      <c r="GXM78" s="120"/>
      <c r="GXN78" s="120"/>
      <c r="GXO78" s="120"/>
      <c r="GXP78" s="120"/>
      <c r="GXQ78" s="120"/>
      <c r="GXR78" s="120"/>
      <c r="GXS78" s="120"/>
      <c r="GXT78" s="120"/>
      <c r="GXU78" s="120"/>
      <c r="GXV78" s="120"/>
      <c r="GXW78" s="120"/>
      <c r="GXX78" s="120"/>
      <c r="GXY78" s="120"/>
      <c r="GXZ78" s="120"/>
      <c r="GYA78" s="120"/>
      <c r="GYB78" s="120"/>
      <c r="GYC78" s="120"/>
      <c r="GYD78" s="120"/>
      <c r="GYE78" s="120"/>
      <c r="GYF78" s="120"/>
      <c r="GYG78" s="120"/>
      <c r="GYH78" s="120"/>
      <c r="GYI78" s="120"/>
      <c r="GYJ78" s="120"/>
      <c r="GYK78" s="120"/>
      <c r="GYL78" s="120"/>
      <c r="GYM78" s="120"/>
      <c r="GYN78" s="120"/>
      <c r="GYO78" s="120"/>
      <c r="GYP78" s="120"/>
      <c r="GYQ78" s="120"/>
      <c r="GYR78" s="120"/>
      <c r="GYS78" s="120"/>
      <c r="GYT78" s="120"/>
      <c r="GYU78" s="120"/>
      <c r="GYV78" s="120"/>
      <c r="GYW78" s="120"/>
      <c r="GYX78" s="120"/>
      <c r="GYY78" s="120"/>
      <c r="GYZ78" s="120"/>
      <c r="GZA78" s="120"/>
      <c r="GZB78" s="120"/>
      <c r="GZC78" s="120"/>
      <c r="GZD78" s="120"/>
      <c r="GZE78" s="120"/>
      <c r="GZF78" s="120"/>
      <c r="GZG78" s="120"/>
      <c r="GZH78" s="120"/>
      <c r="GZI78" s="120"/>
      <c r="GZJ78" s="120"/>
      <c r="GZK78" s="120"/>
      <c r="GZL78" s="120"/>
      <c r="GZM78" s="120"/>
      <c r="GZN78" s="120"/>
      <c r="GZO78" s="120"/>
      <c r="GZP78" s="120"/>
      <c r="GZQ78" s="120"/>
      <c r="GZR78" s="120"/>
      <c r="GZS78" s="120"/>
      <c r="GZT78" s="120"/>
      <c r="GZU78" s="120"/>
      <c r="GZV78" s="120"/>
      <c r="GZW78" s="120"/>
      <c r="GZX78" s="120"/>
      <c r="GZY78" s="120"/>
      <c r="GZZ78" s="120"/>
      <c r="HAA78" s="120"/>
      <c r="HAB78" s="120"/>
      <c r="HAC78" s="120"/>
      <c r="HAD78" s="120"/>
      <c r="HAE78" s="120"/>
      <c r="HAF78" s="120"/>
      <c r="HAG78" s="120"/>
      <c r="HAH78" s="120"/>
      <c r="HAI78" s="120"/>
      <c r="HAJ78" s="120"/>
      <c r="HAK78" s="120"/>
      <c r="HAL78" s="120"/>
      <c r="HAM78" s="120"/>
      <c r="HAN78" s="120"/>
      <c r="HAO78" s="120"/>
      <c r="HAP78" s="120"/>
      <c r="HAQ78" s="120"/>
      <c r="HAR78" s="120"/>
      <c r="HAS78" s="120"/>
      <c r="HAT78" s="120"/>
      <c r="HAU78" s="120"/>
      <c r="HAV78" s="120"/>
      <c r="HAW78" s="120"/>
      <c r="HAX78" s="120"/>
      <c r="HAY78" s="120"/>
      <c r="HAZ78" s="120"/>
      <c r="HBA78" s="120"/>
      <c r="HBB78" s="120"/>
      <c r="HBC78" s="120"/>
      <c r="HBD78" s="120"/>
      <c r="HBE78" s="120"/>
      <c r="HBF78" s="120"/>
      <c r="HBG78" s="120"/>
      <c r="HBH78" s="120"/>
      <c r="HBI78" s="120"/>
      <c r="HBJ78" s="120"/>
      <c r="HBK78" s="120"/>
      <c r="HBL78" s="120"/>
      <c r="HBM78" s="120"/>
      <c r="HBN78" s="120"/>
      <c r="HBO78" s="120"/>
      <c r="HBP78" s="120"/>
      <c r="HBQ78" s="120"/>
      <c r="HBR78" s="120"/>
      <c r="HBS78" s="120"/>
      <c r="HBT78" s="120"/>
      <c r="HBU78" s="120"/>
      <c r="HBV78" s="120"/>
      <c r="HBW78" s="120"/>
      <c r="HBX78" s="120"/>
      <c r="HBY78" s="120"/>
      <c r="HBZ78" s="120"/>
      <c r="HCA78" s="120"/>
      <c r="HCB78" s="120"/>
      <c r="HCC78" s="120"/>
      <c r="HCD78" s="120"/>
      <c r="HCE78" s="120"/>
      <c r="HCF78" s="120"/>
      <c r="HCG78" s="120"/>
      <c r="HCH78" s="120"/>
      <c r="HCI78" s="120"/>
      <c r="HCJ78" s="120"/>
      <c r="HCK78" s="120"/>
      <c r="HCL78" s="120"/>
      <c r="HCM78" s="120"/>
      <c r="HCN78" s="120"/>
      <c r="HCO78" s="120"/>
      <c r="HCP78" s="120"/>
      <c r="HCQ78" s="120"/>
      <c r="HCR78" s="120"/>
      <c r="HCS78" s="120"/>
      <c r="HCT78" s="120"/>
      <c r="HCU78" s="120"/>
      <c r="HCV78" s="120"/>
      <c r="HCW78" s="120"/>
      <c r="HCX78" s="120"/>
      <c r="HCY78" s="120"/>
      <c r="HCZ78" s="120"/>
      <c r="HDA78" s="120"/>
      <c r="HDB78" s="120"/>
      <c r="HDC78" s="120"/>
      <c r="HDD78" s="120"/>
      <c r="HDE78" s="120"/>
      <c r="HDF78" s="120"/>
      <c r="HDG78" s="120"/>
      <c r="HDH78" s="120"/>
      <c r="HDI78" s="120"/>
      <c r="HDJ78" s="120"/>
      <c r="HDK78" s="120"/>
      <c r="HDL78" s="120"/>
      <c r="HDM78" s="120"/>
      <c r="HDN78" s="120"/>
      <c r="HDO78" s="120"/>
      <c r="HDP78" s="120"/>
      <c r="HDQ78" s="120"/>
      <c r="HDR78" s="120"/>
      <c r="HDS78" s="120"/>
      <c r="HDT78" s="120"/>
      <c r="HDU78" s="120"/>
      <c r="HDV78" s="120"/>
      <c r="HDW78" s="120"/>
      <c r="HDX78" s="120"/>
      <c r="HDY78" s="120"/>
      <c r="HDZ78" s="120"/>
      <c r="HEA78" s="120"/>
      <c r="HEB78" s="120"/>
      <c r="HEC78" s="120"/>
      <c r="HED78" s="120"/>
      <c r="HEE78" s="120"/>
      <c r="HEF78" s="120"/>
      <c r="HEG78" s="120"/>
      <c r="HEH78" s="120"/>
      <c r="HEI78" s="120"/>
      <c r="HEJ78" s="120"/>
      <c r="HEK78" s="120"/>
      <c r="HEL78" s="120"/>
      <c r="HEM78" s="120"/>
      <c r="HEN78" s="120"/>
      <c r="HEO78" s="120"/>
      <c r="HEP78" s="120"/>
      <c r="HEQ78" s="120"/>
      <c r="HER78" s="120"/>
      <c r="HES78" s="120"/>
      <c r="HET78" s="120"/>
      <c r="HEU78" s="120"/>
      <c r="HEV78" s="120"/>
      <c r="HEW78" s="120"/>
      <c r="HEX78" s="120"/>
      <c r="HEY78" s="120"/>
      <c r="HEZ78" s="120"/>
      <c r="HFA78" s="120"/>
      <c r="HFB78" s="120"/>
      <c r="HFC78" s="120"/>
      <c r="HFD78" s="120"/>
      <c r="HFE78" s="120"/>
      <c r="HFF78" s="120"/>
      <c r="HFG78" s="120"/>
      <c r="HFH78" s="120"/>
      <c r="HFI78" s="120"/>
      <c r="HFJ78" s="120"/>
      <c r="HFK78" s="120"/>
      <c r="HFL78" s="120"/>
      <c r="HFM78" s="120"/>
      <c r="HFN78" s="120"/>
      <c r="HFO78" s="120"/>
      <c r="HFP78" s="120"/>
      <c r="HFQ78" s="120"/>
      <c r="HFR78" s="120"/>
      <c r="HFS78" s="120"/>
      <c r="HFT78" s="120"/>
      <c r="HFU78" s="120"/>
      <c r="HFV78" s="120"/>
      <c r="HFW78" s="120"/>
      <c r="HFX78" s="120"/>
      <c r="HFY78" s="120"/>
      <c r="HFZ78" s="120"/>
      <c r="HGA78" s="120"/>
      <c r="HGB78" s="120"/>
      <c r="HGC78" s="120"/>
      <c r="HGD78" s="120"/>
      <c r="HGE78" s="120"/>
      <c r="HGF78" s="120"/>
      <c r="HGG78" s="120"/>
      <c r="HGH78" s="120"/>
      <c r="HGI78" s="120"/>
      <c r="HGJ78" s="120"/>
      <c r="HGK78" s="120"/>
      <c r="HGL78" s="120"/>
      <c r="HGM78" s="120"/>
      <c r="HGN78" s="120"/>
      <c r="HGO78" s="120"/>
      <c r="HGP78" s="120"/>
      <c r="HGQ78" s="120"/>
      <c r="HGR78" s="120"/>
      <c r="HGS78" s="120"/>
      <c r="HGT78" s="120"/>
      <c r="HGU78" s="120"/>
      <c r="HGV78" s="120"/>
      <c r="HGW78" s="120"/>
      <c r="HGX78" s="120"/>
      <c r="HGY78" s="120"/>
      <c r="HGZ78" s="120"/>
      <c r="HHA78" s="120"/>
      <c r="HHB78" s="120"/>
      <c r="HHC78" s="120"/>
      <c r="HHD78" s="120"/>
      <c r="HHE78" s="120"/>
      <c r="HHF78" s="120"/>
      <c r="HHG78" s="120"/>
      <c r="HHH78" s="120"/>
      <c r="HHI78" s="120"/>
      <c r="HHJ78" s="120"/>
      <c r="HHK78" s="120"/>
      <c r="HHL78" s="120"/>
      <c r="HHM78" s="120"/>
      <c r="HHN78" s="120"/>
      <c r="HHO78" s="120"/>
      <c r="HHP78" s="120"/>
      <c r="HHQ78" s="120"/>
      <c r="HHR78" s="120"/>
      <c r="HHS78" s="120"/>
      <c r="HHT78" s="120"/>
      <c r="HHU78" s="120"/>
      <c r="HHV78" s="120"/>
      <c r="HHW78" s="120"/>
      <c r="HHX78" s="120"/>
      <c r="HHY78" s="120"/>
      <c r="HHZ78" s="120"/>
      <c r="HIA78" s="120"/>
      <c r="HIB78" s="120"/>
      <c r="HIC78" s="120"/>
      <c r="HID78" s="120"/>
      <c r="HIE78" s="120"/>
      <c r="HIF78" s="120"/>
      <c r="HIG78" s="120"/>
      <c r="HIH78" s="120"/>
      <c r="HII78" s="120"/>
      <c r="HIJ78" s="120"/>
      <c r="HIK78" s="120"/>
      <c r="HIL78" s="120"/>
      <c r="HIM78" s="120"/>
      <c r="HIN78" s="120"/>
      <c r="HIO78" s="120"/>
      <c r="HIP78" s="120"/>
      <c r="HIQ78" s="120"/>
      <c r="HIR78" s="120"/>
      <c r="HIS78" s="120"/>
      <c r="HIT78" s="120"/>
      <c r="HIU78" s="120"/>
      <c r="HIV78" s="120"/>
      <c r="HIW78" s="120"/>
      <c r="HIX78" s="120"/>
      <c r="HIY78" s="120"/>
      <c r="HIZ78" s="120"/>
      <c r="HJA78" s="120"/>
      <c r="HJB78" s="120"/>
      <c r="HJC78" s="120"/>
      <c r="HJD78" s="120"/>
      <c r="HJE78" s="120"/>
      <c r="HJF78" s="120"/>
      <c r="HJG78" s="120"/>
      <c r="HJH78" s="120"/>
      <c r="HJI78" s="120"/>
      <c r="HJJ78" s="120"/>
      <c r="HJK78" s="120"/>
      <c r="HJL78" s="120"/>
      <c r="HJM78" s="120"/>
      <c r="HJN78" s="120"/>
      <c r="HJO78" s="120"/>
      <c r="HJP78" s="120"/>
      <c r="HJQ78" s="120"/>
      <c r="HJR78" s="120"/>
      <c r="HJS78" s="120"/>
      <c r="HJT78" s="120"/>
      <c r="HJU78" s="120"/>
      <c r="HJV78" s="120"/>
      <c r="HJW78" s="120"/>
      <c r="HJX78" s="120"/>
      <c r="HJY78" s="120"/>
      <c r="HJZ78" s="120"/>
      <c r="HKA78" s="120"/>
      <c r="HKB78" s="120"/>
      <c r="HKC78" s="120"/>
      <c r="HKD78" s="120"/>
      <c r="HKE78" s="120"/>
      <c r="HKF78" s="120"/>
      <c r="HKG78" s="120"/>
      <c r="HKH78" s="120"/>
      <c r="HKI78" s="120"/>
      <c r="HKJ78" s="120"/>
      <c r="HKK78" s="120"/>
      <c r="HKL78" s="120"/>
      <c r="HKM78" s="120"/>
      <c r="HKN78" s="120"/>
      <c r="HKO78" s="120"/>
      <c r="HKP78" s="120"/>
      <c r="HKQ78" s="120"/>
      <c r="HKR78" s="120"/>
      <c r="HKS78" s="120"/>
      <c r="HKT78" s="120"/>
      <c r="HKU78" s="120"/>
      <c r="HKV78" s="120"/>
      <c r="HKW78" s="120"/>
      <c r="HKX78" s="120"/>
      <c r="HKY78" s="120"/>
      <c r="HKZ78" s="120"/>
      <c r="HLA78" s="120"/>
      <c r="HLB78" s="120"/>
      <c r="HLC78" s="120"/>
      <c r="HLD78" s="120"/>
      <c r="HLE78" s="120"/>
      <c r="HLF78" s="120"/>
      <c r="HLG78" s="120"/>
      <c r="HLH78" s="120"/>
      <c r="HLI78" s="120"/>
      <c r="HLJ78" s="120"/>
      <c r="HLK78" s="120"/>
      <c r="HLL78" s="120"/>
      <c r="HLM78" s="120"/>
      <c r="HLN78" s="120"/>
      <c r="HLO78" s="120"/>
      <c r="HLP78" s="120"/>
      <c r="HLQ78" s="120"/>
      <c r="HLR78" s="120"/>
      <c r="HLS78" s="120"/>
      <c r="HLT78" s="120"/>
      <c r="HLU78" s="120"/>
      <c r="HLV78" s="120"/>
      <c r="HLW78" s="120"/>
      <c r="HLX78" s="120"/>
      <c r="HLY78" s="120"/>
      <c r="HLZ78" s="120"/>
      <c r="HMA78" s="120"/>
      <c r="HMB78" s="120"/>
      <c r="HMC78" s="120"/>
      <c r="HMD78" s="120"/>
      <c r="HME78" s="120"/>
      <c r="HMF78" s="120"/>
      <c r="HMG78" s="120"/>
      <c r="HMH78" s="120"/>
      <c r="HMI78" s="120"/>
      <c r="HMJ78" s="120"/>
      <c r="HMK78" s="120"/>
      <c r="HML78" s="120"/>
      <c r="HMM78" s="120"/>
      <c r="HMN78" s="120"/>
      <c r="HMO78" s="120"/>
      <c r="HMP78" s="120"/>
      <c r="HMQ78" s="120"/>
      <c r="HMR78" s="120"/>
      <c r="HMS78" s="120"/>
      <c r="HMT78" s="120"/>
      <c r="HMU78" s="120"/>
      <c r="HMV78" s="120"/>
      <c r="HMW78" s="120"/>
      <c r="HMX78" s="120"/>
      <c r="HMY78" s="120"/>
      <c r="HMZ78" s="120"/>
      <c r="HNA78" s="120"/>
      <c r="HNB78" s="120"/>
      <c r="HNC78" s="120"/>
      <c r="HND78" s="120"/>
      <c r="HNE78" s="120"/>
      <c r="HNF78" s="120"/>
      <c r="HNG78" s="120"/>
      <c r="HNH78" s="120"/>
      <c r="HNI78" s="120"/>
      <c r="HNJ78" s="120"/>
      <c r="HNK78" s="120"/>
      <c r="HNL78" s="120"/>
      <c r="HNM78" s="120"/>
      <c r="HNN78" s="120"/>
      <c r="HNO78" s="120"/>
      <c r="HNP78" s="120"/>
      <c r="HNQ78" s="120"/>
      <c r="HNR78" s="120"/>
      <c r="HNS78" s="120"/>
      <c r="HNT78" s="120"/>
      <c r="HNU78" s="120"/>
      <c r="HNV78" s="120"/>
      <c r="HNW78" s="120"/>
      <c r="HNX78" s="120"/>
      <c r="HNY78" s="120"/>
      <c r="HNZ78" s="120"/>
      <c r="HOA78" s="120"/>
      <c r="HOB78" s="120"/>
      <c r="HOC78" s="120"/>
      <c r="HOD78" s="120"/>
      <c r="HOE78" s="120"/>
      <c r="HOF78" s="120"/>
      <c r="HOG78" s="120"/>
      <c r="HOH78" s="120"/>
      <c r="HOI78" s="120"/>
      <c r="HOJ78" s="120"/>
      <c r="HOK78" s="120"/>
      <c r="HOL78" s="120"/>
      <c r="HOM78" s="120"/>
      <c r="HON78" s="120"/>
      <c r="HOO78" s="120"/>
      <c r="HOP78" s="120"/>
      <c r="HOQ78" s="120"/>
      <c r="HOR78" s="120"/>
      <c r="HOS78" s="120"/>
      <c r="HOT78" s="120"/>
      <c r="HOU78" s="120"/>
      <c r="HOV78" s="120"/>
      <c r="HOW78" s="120"/>
      <c r="HOX78" s="120"/>
      <c r="HOY78" s="120"/>
      <c r="HOZ78" s="120"/>
      <c r="HPA78" s="120"/>
      <c r="HPB78" s="120"/>
      <c r="HPC78" s="120"/>
      <c r="HPD78" s="120"/>
      <c r="HPE78" s="120"/>
      <c r="HPF78" s="120"/>
      <c r="HPG78" s="120"/>
      <c r="HPH78" s="120"/>
      <c r="HPI78" s="120"/>
      <c r="HPJ78" s="120"/>
      <c r="HPK78" s="120"/>
      <c r="HPL78" s="120"/>
      <c r="HPM78" s="120"/>
      <c r="HPN78" s="120"/>
      <c r="HPO78" s="120"/>
      <c r="HPP78" s="120"/>
      <c r="HPQ78" s="120"/>
      <c r="HPR78" s="120"/>
      <c r="HPS78" s="120"/>
      <c r="HPT78" s="120"/>
      <c r="HPU78" s="120"/>
      <c r="HPV78" s="120"/>
      <c r="HPW78" s="120"/>
      <c r="HPX78" s="120"/>
      <c r="HPY78" s="120"/>
      <c r="HPZ78" s="120"/>
      <c r="HQA78" s="120"/>
      <c r="HQB78" s="120"/>
      <c r="HQC78" s="120"/>
      <c r="HQD78" s="120"/>
      <c r="HQE78" s="120"/>
      <c r="HQF78" s="120"/>
      <c r="HQG78" s="120"/>
      <c r="HQH78" s="120"/>
      <c r="HQI78" s="120"/>
      <c r="HQJ78" s="120"/>
      <c r="HQK78" s="120"/>
      <c r="HQL78" s="120"/>
      <c r="HQM78" s="120"/>
      <c r="HQN78" s="120"/>
      <c r="HQO78" s="120"/>
      <c r="HQP78" s="120"/>
      <c r="HQQ78" s="120"/>
      <c r="HQR78" s="120"/>
      <c r="HQS78" s="120"/>
      <c r="HQT78" s="120"/>
      <c r="HQU78" s="120"/>
      <c r="HQV78" s="120"/>
      <c r="HQW78" s="120"/>
      <c r="HQX78" s="120"/>
      <c r="HQY78" s="120"/>
      <c r="HQZ78" s="120"/>
      <c r="HRA78" s="120"/>
      <c r="HRB78" s="120"/>
      <c r="HRC78" s="120"/>
      <c r="HRD78" s="120"/>
      <c r="HRE78" s="120"/>
      <c r="HRF78" s="120"/>
      <c r="HRG78" s="120"/>
      <c r="HRH78" s="120"/>
      <c r="HRI78" s="120"/>
      <c r="HRJ78" s="120"/>
      <c r="HRK78" s="120"/>
      <c r="HRL78" s="120"/>
      <c r="HRM78" s="120"/>
      <c r="HRN78" s="120"/>
      <c r="HRO78" s="120"/>
      <c r="HRP78" s="120"/>
      <c r="HRQ78" s="120"/>
      <c r="HRR78" s="120"/>
      <c r="HRS78" s="120"/>
      <c r="HRT78" s="120"/>
      <c r="HRU78" s="120"/>
      <c r="HRV78" s="120"/>
      <c r="HRW78" s="120"/>
      <c r="HRX78" s="120"/>
      <c r="HRY78" s="120"/>
      <c r="HRZ78" s="120"/>
      <c r="HSA78" s="120"/>
      <c r="HSB78" s="120"/>
      <c r="HSC78" s="120"/>
      <c r="HSD78" s="120"/>
      <c r="HSE78" s="120"/>
      <c r="HSF78" s="120"/>
      <c r="HSG78" s="120"/>
      <c r="HSH78" s="120"/>
      <c r="HSI78" s="120"/>
      <c r="HSJ78" s="120"/>
      <c r="HSK78" s="120"/>
      <c r="HSL78" s="120"/>
      <c r="HSM78" s="120"/>
      <c r="HSN78" s="120"/>
      <c r="HSO78" s="120"/>
      <c r="HSP78" s="120"/>
      <c r="HSQ78" s="120"/>
      <c r="HSR78" s="120"/>
      <c r="HSS78" s="120"/>
      <c r="HST78" s="120"/>
      <c r="HSU78" s="120"/>
      <c r="HSV78" s="120"/>
      <c r="HSW78" s="120"/>
      <c r="HSX78" s="120"/>
      <c r="HSY78" s="120"/>
      <c r="HSZ78" s="120"/>
      <c r="HTA78" s="120"/>
      <c r="HTB78" s="120"/>
      <c r="HTC78" s="120"/>
      <c r="HTD78" s="120"/>
      <c r="HTE78" s="120"/>
      <c r="HTF78" s="120"/>
      <c r="HTG78" s="120"/>
      <c r="HTH78" s="120"/>
      <c r="HTI78" s="120"/>
      <c r="HTJ78" s="120"/>
      <c r="HTK78" s="120"/>
      <c r="HTL78" s="120"/>
      <c r="HTM78" s="120"/>
      <c r="HTN78" s="120"/>
      <c r="HTO78" s="120"/>
      <c r="HTP78" s="120"/>
      <c r="HTQ78" s="120"/>
      <c r="HTR78" s="120"/>
      <c r="HTS78" s="120"/>
      <c r="HTT78" s="120"/>
      <c r="HTU78" s="120"/>
      <c r="HTV78" s="120"/>
      <c r="HTW78" s="120"/>
      <c r="HTX78" s="120"/>
      <c r="HTY78" s="120"/>
      <c r="HTZ78" s="120"/>
      <c r="HUA78" s="120"/>
      <c r="HUB78" s="120"/>
      <c r="HUC78" s="120"/>
      <c r="HUD78" s="120"/>
      <c r="HUE78" s="120"/>
      <c r="HUF78" s="120"/>
      <c r="HUG78" s="120"/>
      <c r="HUH78" s="120"/>
      <c r="HUI78" s="120"/>
      <c r="HUJ78" s="120"/>
      <c r="HUK78" s="120"/>
      <c r="HUL78" s="120"/>
      <c r="HUM78" s="120"/>
      <c r="HUN78" s="120"/>
      <c r="HUO78" s="120"/>
      <c r="HUP78" s="120"/>
      <c r="HUQ78" s="120"/>
      <c r="HUR78" s="120"/>
      <c r="HUS78" s="120"/>
      <c r="HUT78" s="120"/>
      <c r="HUU78" s="120"/>
      <c r="HUV78" s="120"/>
      <c r="HUW78" s="120"/>
      <c r="HUX78" s="120"/>
      <c r="HUY78" s="120"/>
      <c r="HUZ78" s="120"/>
      <c r="HVA78" s="120"/>
      <c r="HVB78" s="120"/>
      <c r="HVC78" s="120"/>
      <c r="HVD78" s="120"/>
      <c r="HVE78" s="120"/>
      <c r="HVF78" s="120"/>
      <c r="HVG78" s="120"/>
      <c r="HVH78" s="120"/>
      <c r="HVI78" s="120"/>
      <c r="HVJ78" s="120"/>
      <c r="HVK78" s="120"/>
      <c r="HVL78" s="120"/>
      <c r="HVM78" s="120"/>
      <c r="HVN78" s="120"/>
      <c r="HVO78" s="120"/>
      <c r="HVP78" s="120"/>
      <c r="HVQ78" s="120"/>
      <c r="HVR78" s="120"/>
      <c r="HVS78" s="120"/>
      <c r="HVT78" s="120"/>
      <c r="HVU78" s="120"/>
      <c r="HVV78" s="120"/>
      <c r="HVW78" s="120"/>
      <c r="HVX78" s="120"/>
      <c r="HVY78" s="120"/>
      <c r="HVZ78" s="120"/>
      <c r="HWA78" s="120"/>
      <c r="HWB78" s="120"/>
      <c r="HWC78" s="120"/>
      <c r="HWD78" s="120"/>
      <c r="HWE78" s="120"/>
      <c r="HWF78" s="120"/>
      <c r="HWG78" s="120"/>
      <c r="HWH78" s="120"/>
      <c r="HWI78" s="120"/>
      <c r="HWJ78" s="120"/>
      <c r="HWK78" s="120"/>
      <c r="HWL78" s="120"/>
      <c r="HWM78" s="120"/>
      <c r="HWN78" s="120"/>
      <c r="HWO78" s="120"/>
      <c r="HWP78" s="120"/>
      <c r="HWQ78" s="120"/>
      <c r="HWR78" s="120"/>
      <c r="HWS78" s="120"/>
      <c r="HWT78" s="120"/>
      <c r="HWU78" s="120"/>
      <c r="HWV78" s="120"/>
      <c r="HWW78" s="120"/>
      <c r="HWX78" s="120"/>
      <c r="HWY78" s="120"/>
      <c r="HWZ78" s="120"/>
      <c r="HXA78" s="120"/>
      <c r="HXB78" s="120"/>
      <c r="HXC78" s="120"/>
      <c r="HXD78" s="120"/>
      <c r="HXE78" s="120"/>
      <c r="HXF78" s="120"/>
      <c r="HXG78" s="120"/>
      <c r="HXH78" s="120"/>
      <c r="HXI78" s="120"/>
      <c r="HXJ78" s="120"/>
      <c r="HXK78" s="120"/>
      <c r="HXL78" s="120"/>
      <c r="HXM78" s="120"/>
      <c r="HXN78" s="120"/>
      <c r="HXO78" s="120"/>
      <c r="HXP78" s="120"/>
      <c r="HXQ78" s="120"/>
      <c r="HXR78" s="120"/>
      <c r="HXS78" s="120"/>
      <c r="HXT78" s="120"/>
      <c r="HXU78" s="120"/>
      <c r="HXV78" s="120"/>
      <c r="HXW78" s="120"/>
      <c r="HXX78" s="120"/>
      <c r="HXY78" s="120"/>
      <c r="HXZ78" s="120"/>
      <c r="HYA78" s="120"/>
      <c r="HYB78" s="120"/>
      <c r="HYC78" s="120"/>
      <c r="HYD78" s="120"/>
      <c r="HYE78" s="120"/>
      <c r="HYF78" s="120"/>
      <c r="HYG78" s="120"/>
      <c r="HYH78" s="120"/>
      <c r="HYI78" s="120"/>
      <c r="HYJ78" s="120"/>
      <c r="HYK78" s="120"/>
      <c r="HYL78" s="120"/>
      <c r="HYM78" s="120"/>
      <c r="HYN78" s="120"/>
      <c r="HYO78" s="120"/>
      <c r="HYP78" s="120"/>
      <c r="HYQ78" s="120"/>
      <c r="HYR78" s="120"/>
      <c r="HYS78" s="120"/>
      <c r="HYT78" s="120"/>
      <c r="HYU78" s="120"/>
      <c r="HYV78" s="120"/>
      <c r="HYW78" s="120"/>
      <c r="HYX78" s="120"/>
      <c r="HYY78" s="120"/>
      <c r="HYZ78" s="120"/>
      <c r="HZA78" s="120"/>
      <c r="HZB78" s="120"/>
      <c r="HZC78" s="120"/>
      <c r="HZD78" s="120"/>
      <c r="HZE78" s="120"/>
      <c r="HZF78" s="120"/>
      <c r="HZG78" s="120"/>
      <c r="HZH78" s="120"/>
      <c r="HZI78" s="120"/>
      <c r="HZJ78" s="120"/>
      <c r="HZK78" s="120"/>
      <c r="HZL78" s="120"/>
      <c r="HZM78" s="120"/>
      <c r="HZN78" s="120"/>
      <c r="HZO78" s="120"/>
      <c r="HZP78" s="120"/>
      <c r="HZQ78" s="120"/>
      <c r="HZR78" s="120"/>
      <c r="HZS78" s="120"/>
      <c r="HZT78" s="120"/>
      <c r="HZU78" s="120"/>
      <c r="HZV78" s="120"/>
      <c r="HZW78" s="120"/>
      <c r="HZX78" s="120"/>
      <c r="HZY78" s="120"/>
      <c r="HZZ78" s="120"/>
      <c r="IAA78" s="120"/>
      <c r="IAB78" s="120"/>
      <c r="IAC78" s="120"/>
      <c r="IAD78" s="120"/>
      <c r="IAE78" s="120"/>
      <c r="IAF78" s="120"/>
      <c r="IAG78" s="120"/>
      <c r="IAH78" s="120"/>
      <c r="IAI78" s="120"/>
      <c r="IAJ78" s="120"/>
      <c r="IAK78" s="120"/>
      <c r="IAL78" s="120"/>
      <c r="IAM78" s="120"/>
      <c r="IAN78" s="120"/>
      <c r="IAO78" s="120"/>
      <c r="IAP78" s="120"/>
      <c r="IAQ78" s="120"/>
      <c r="IAR78" s="120"/>
      <c r="IAS78" s="120"/>
      <c r="IAT78" s="120"/>
      <c r="IAU78" s="120"/>
      <c r="IAV78" s="120"/>
      <c r="IAW78" s="120"/>
      <c r="IAX78" s="120"/>
      <c r="IAY78" s="120"/>
      <c r="IAZ78" s="120"/>
      <c r="IBA78" s="120"/>
      <c r="IBB78" s="120"/>
      <c r="IBC78" s="120"/>
      <c r="IBD78" s="120"/>
      <c r="IBE78" s="120"/>
      <c r="IBF78" s="120"/>
      <c r="IBG78" s="120"/>
      <c r="IBH78" s="120"/>
      <c r="IBI78" s="120"/>
      <c r="IBJ78" s="120"/>
      <c r="IBK78" s="120"/>
      <c r="IBL78" s="120"/>
      <c r="IBM78" s="120"/>
      <c r="IBN78" s="120"/>
      <c r="IBO78" s="120"/>
      <c r="IBP78" s="120"/>
      <c r="IBQ78" s="120"/>
      <c r="IBR78" s="120"/>
      <c r="IBS78" s="120"/>
      <c r="IBT78" s="120"/>
      <c r="IBU78" s="120"/>
      <c r="IBV78" s="120"/>
      <c r="IBW78" s="120"/>
      <c r="IBX78" s="120"/>
      <c r="IBY78" s="120"/>
      <c r="IBZ78" s="120"/>
      <c r="ICA78" s="120"/>
      <c r="ICB78" s="120"/>
      <c r="ICC78" s="120"/>
      <c r="ICD78" s="120"/>
      <c r="ICE78" s="120"/>
      <c r="ICF78" s="120"/>
      <c r="ICG78" s="120"/>
      <c r="ICH78" s="120"/>
      <c r="ICI78" s="120"/>
      <c r="ICJ78" s="120"/>
      <c r="ICK78" s="120"/>
      <c r="ICL78" s="120"/>
      <c r="ICM78" s="120"/>
      <c r="ICN78" s="120"/>
      <c r="ICO78" s="120"/>
      <c r="ICP78" s="120"/>
      <c r="ICQ78" s="120"/>
      <c r="ICR78" s="120"/>
      <c r="ICS78" s="120"/>
      <c r="ICT78" s="120"/>
      <c r="ICU78" s="120"/>
      <c r="ICV78" s="120"/>
      <c r="ICW78" s="120"/>
      <c r="ICX78" s="120"/>
      <c r="ICY78" s="120"/>
      <c r="ICZ78" s="120"/>
      <c r="IDA78" s="120"/>
      <c r="IDB78" s="120"/>
      <c r="IDC78" s="120"/>
      <c r="IDD78" s="120"/>
      <c r="IDE78" s="120"/>
      <c r="IDF78" s="120"/>
      <c r="IDG78" s="120"/>
      <c r="IDH78" s="120"/>
      <c r="IDI78" s="120"/>
      <c r="IDJ78" s="120"/>
      <c r="IDK78" s="120"/>
      <c r="IDL78" s="120"/>
      <c r="IDM78" s="120"/>
      <c r="IDN78" s="120"/>
      <c r="IDO78" s="120"/>
      <c r="IDP78" s="120"/>
      <c r="IDQ78" s="120"/>
      <c r="IDR78" s="120"/>
      <c r="IDS78" s="120"/>
      <c r="IDT78" s="120"/>
      <c r="IDU78" s="120"/>
      <c r="IDV78" s="120"/>
      <c r="IDW78" s="120"/>
      <c r="IDX78" s="120"/>
      <c r="IDY78" s="120"/>
      <c r="IDZ78" s="120"/>
      <c r="IEA78" s="120"/>
      <c r="IEB78" s="120"/>
      <c r="IEC78" s="120"/>
      <c r="IED78" s="120"/>
      <c r="IEE78" s="120"/>
      <c r="IEF78" s="120"/>
      <c r="IEG78" s="120"/>
      <c r="IEH78" s="120"/>
      <c r="IEI78" s="120"/>
      <c r="IEJ78" s="120"/>
      <c r="IEK78" s="120"/>
      <c r="IEL78" s="120"/>
      <c r="IEM78" s="120"/>
      <c r="IEN78" s="120"/>
      <c r="IEO78" s="120"/>
      <c r="IEP78" s="120"/>
      <c r="IEQ78" s="120"/>
      <c r="IER78" s="120"/>
      <c r="IES78" s="120"/>
      <c r="IET78" s="120"/>
      <c r="IEU78" s="120"/>
      <c r="IEV78" s="120"/>
      <c r="IEW78" s="120"/>
      <c r="IEX78" s="120"/>
      <c r="IEY78" s="120"/>
      <c r="IEZ78" s="120"/>
      <c r="IFA78" s="120"/>
      <c r="IFB78" s="120"/>
      <c r="IFC78" s="120"/>
      <c r="IFD78" s="120"/>
      <c r="IFE78" s="120"/>
      <c r="IFF78" s="120"/>
      <c r="IFG78" s="120"/>
      <c r="IFH78" s="120"/>
      <c r="IFI78" s="120"/>
      <c r="IFJ78" s="120"/>
      <c r="IFK78" s="120"/>
      <c r="IFL78" s="120"/>
      <c r="IFM78" s="120"/>
      <c r="IFN78" s="120"/>
      <c r="IFO78" s="120"/>
      <c r="IFP78" s="120"/>
      <c r="IFQ78" s="120"/>
      <c r="IFR78" s="120"/>
      <c r="IFS78" s="120"/>
      <c r="IFT78" s="120"/>
      <c r="IFU78" s="120"/>
      <c r="IFV78" s="120"/>
      <c r="IFW78" s="120"/>
      <c r="IFX78" s="120"/>
      <c r="IFY78" s="120"/>
      <c r="IFZ78" s="120"/>
      <c r="IGA78" s="120"/>
      <c r="IGB78" s="120"/>
      <c r="IGC78" s="120"/>
      <c r="IGD78" s="120"/>
      <c r="IGE78" s="120"/>
      <c r="IGF78" s="120"/>
      <c r="IGG78" s="120"/>
      <c r="IGH78" s="120"/>
      <c r="IGI78" s="120"/>
      <c r="IGJ78" s="120"/>
      <c r="IGK78" s="120"/>
      <c r="IGL78" s="120"/>
      <c r="IGM78" s="120"/>
      <c r="IGN78" s="120"/>
      <c r="IGO78" s="120"/>
      <c r="IGP78" s="120"/>
      <c r="IGQ78" s="120"/>
      <c r="IGR78" s="120"/>
      <c r="IGS78" s="120"/>
      <c r="IGT78" s="120"/>
      <c r="IGU78" s="120"/>
      <c r="IGV78" s="120"/>
      <c r="IGW78" s="120"/>
      <c r="IGX78" s="120"/>
      <c r="IGY78" s="120"/>
      <c r="IGZ78" s="120"/>
      <c r="IHA78" s="120"/>
      <c r="IHB78" s="120"/>
      <c r="IHC78" s="120"/>
      <c r="IHD78" s="120"/>
      <c r="IHE78" s="120"/>
      <c r="IHF78" s="120"/>
      <c r="IHG78" s="120"/>
      <c r="IHH78" s="120"/>
      <c r="IHI78" s="120"/>
      <c r="IHJ78" s="120"/>
      <c r="IHK78" s="120"/>
      <c r="IHL78" s="120"/>
      <c r="IHM78" s="120"/>
      <c r="IHN78" s="120"/>
      <c r="IHO78" s="120"/>
      <c r="IHP78" s="120"/>
      <c r="IHQ78" s="120"/>
      <c r="IHR78" s="120"/>
      <c r="IHS78" s="120"/>
      <c r="IHT78" s="120"/>
      <c r="IHU78" s="120"/>
      <c r="IHV78" s="120"/>
      <c r="IHW78" s="120"/>
      <c r="IHX78" s="120"/>
      <c r="IHY78" s="120"/>
      <c r="IHZ78" s="120"/>
      <c r="IIA78" s="120"/>
      <c r="IIB78" s="120"/>
      <c r="IIC78" s="120"/>
      <c r="IID78" s="120"/>
      <c r="IIE78" s="120"/>
      <c r="IIF78" s="120"/>
      <c r="IIG78" s="120"/>
      <c r="IIH78" s="120"/>
      <c r="III78" s="120"/>
      <c r="IIJ78" s="120"/>
      <c r="IIK78" s="120"/>
      <c r="IIL78" s="120"/>
      <c r="IIM78" s="120"/>
      <c r="IIN78" s="120"/>
      <c r="IIO78" s="120"/>
      <c r="IIP78" s="120"/>
      <c r="IIQ78" s="120"/>
      <c r="IIR78" s="120"/>
      <c r="IIS78" s="120"/>
      <c r="IIT78" s="120"/>
      <c r="IIU78" s="120"/>
      <c r="IIV78" s="120"/>
      <c r="IIW78" s="120"/>
      <c r="IIX78" s="120"/>
      <c r="IIY78" s="120"/>
      <c r="IIZ78" s="120"/>
      <c r="IJA78" s="120"/>
      <c r="IJB78" s="120"/>
      <c r="IJC78" s="120"/>
      <c r="IJD78" s="120"/>
      <c r="IJE78" s="120"/>
      <c r="IJF78" s="120"/>
      <c r="IJG78" s="120"/>
      <c r="IJH78" s="120"/>
      <c r="IJI78" s="120"/>
      <c r="IJJ78" s="120"/>
      <c r="IJK78" s="120"/>
      <c r="IJL78" s="120"/>
      <c r="IJM78" s="120"/>
      <c r="IJN78" s="120"/>
      <c r="IJO78" s="120"/>
      <c r="IJP78" s="120"/>
      <c r="IJQ78" s="120"/>
      <c r="IJR78" s="120"/>
      <c r="IJS78" s="120"/>
      <c r="IJT78" s="120"/>
      <c r="IJU78" s="120"/>
      <c r="IJV78" s="120"/>
      <c r="IJW78" s="120"/>
      <c r="IJX78" s="120"/>
      <c r="IJY78" s="120"/>
      <c r="IJZ78" s="120"/>
      <c r="IKA78" s="120"/>
      <c r="IKB78" s="120"/>
      <c r="IKC78" s="120"/>
      <c r="IKD78" s="120"/>
      <c r="IKE78" s="120"/>
      <c r="IKF78" s="120"/>
      <c r="IKG78" s="120"/>
      <c r="IKH78" s="120"/>
      <c r="IKI78" s="120"/>
      <c r="IKJ78" s="120"/>
      <c r="IKK78" s="120"/>
      <c r="IKL78" s="120"/>
      <c r="IKM78" s="120"/>
      <c r="IKN78" s="120"/>
      <c r="IKO78" s="120"/>
      <c r="IKP78" s="120"/>
      <c r="IKQ78" s="120"/>
      <c r="IKR78" s="120"/>
      <c r="IKS78" s="120"/>
      <c r="IKT78" s="120"/>
      <c r="IKU78" s="120"/>
      <c r="IKV78" s="120"/>
      <c r="IKW78" s="120"/>
      <c r="IKX78" s="120"/>
      <c r="IKY78" s="120"/>
      <c r="IKZ78" s="120"/>
      <c r="ILA78" s="120"/>
      <c r="ILB78" s="120"/>
      <c r="ILC78" s="120"/>
      <c r="ILD78" s="120"/>
      <c r="ILE78" s="120"/>
      <c r="ILF78" s="120"/>
      <c r="ILG78" s="120"/>
      <c r="ILH78" s="120"/>
      <c r="ILI78" s="120"/>
      <c r="ILJ78" s="120"/>
      <c r="ILK78" s="120"/>
      <c r="ILL78" s="120"/>
      <c r="ILM78" s="120"/>
      <c r="ILN78" s="120"/>
      <c r="ILO78" s="120"/>
      <c r="ILP78" s="120"/>
      <c r="ILQ78" s="120"/>
      <c r="ILR78" s="120"/>
      <c r="ILS78" s="120"/>
      <c r="ILT78" s="120"/>
      <c r="ILU78" s="120"/>
      <c r="ILV78" s="120"/>
      <c r="ILW78" s="120"/>
      <c r="ILX78" s="120"/>
      <c r="ILY78" s="120"/>
      <c r="ILZ78" s="120"/>
      <c r="IMA78" s="120"/>
      <c r="IMB78" s="120"/>
      <c r="IMC78" s="120"/>
      <c r="IMD78" s="120"/>
      <c r="IME78" s="120"/>
      <c r="IMF78" s="120"/>
      <c r="IMG78" s="120"/>
      <c r="IMH78" s="120"/>
      <c r="IMI78" s="120"/>
      <c r="IMJ78" s="120"/>
      <c r="IMK78" s="120"/>
      <c r="IML78" s="120"/>
      <c r="IMM78" s="120"/>
      <c r="IMN78" s="120"/>
      <c r="IMO78" s="120"/>
      <c r="IMP78" s="120"/>
      <c r="IMQ78" s="120"/>
      <c r="IMR78" s="120"/>
      <c r="IMS78" s="120"/>
      <c r="IMT78" s="120"/>
      <c r="IMU78" s="120"/>
      <c r="IMV78" s="120"/>
      <c r="IMW78" s="120"/>
      <c r="IMX78" s="120"/>
      <c r="IMY78" s="120"/>
      <c r="IMZ78" s="120"/>
      <c r="INA78" s="120"/>
      <c r="INB78" s="120"/>
      <c r="INC78" s="120"/>
      <c r="IND78" s="120"/>
      <c r="INE78" s="120"/>
      <c r="INF78" s="120"/>
      <c r="ING78" s="120"/>
      <c r="INH78" s="120"/>
      <c r="INI78" s="120"/>
      <c r="INJ78" s="120"/>
      <c r="INK78" s="120"/>
      <c r="INL78" s="120"/>
      <c r="INM78" s="120"/>
      <c r="INN78" s="120"/>
      <c r="INO78" s="120"/>
      <c r="INP78" s="120"/>
      <c r="INQ78" s="120"/>
      <c r="INR78" s="120"/>
      <c r="INS78" s="120"/>
      <c r="INT78" s="120"/>
      <c r="INU78" s="120"/>
      <c r="INV78" s="120"/>
      <c r="INW78" s="120"/>
      <c r="INX78" s="120"/>
      <c r="INY78" s="120"/>
      <c r="INZ78" s="120"/>
      <c r="IOA78" s="120"/>
      <c r="IOB78" s="120"/>
      <c r="IOC78" s="120"/>
      <c r="IOD78" s="120"/>
      <c r="IOE78" s="120"/>
      <c r="IOF78" s="120"/>
      <c r="IOG78" s="120"/>
      <c r="IOH78" s="120"/>
      <c r="IOI78" s="120"/>
      <c r="IOJ78" s="120"/>
      <c r="IOK78" s="120"/>
      <c r="IOL78" s="120"/>
      <c r="IOM78" s="120"/>
      <c r="ION78" s="120"/>
      <c r="IOO78" s="120"/>
      <c r="IOP78" s="120"/>
      <c r="IOQ78" s="120"/>
      <c r="IOR78" s="120"/>
      <c r="IOS78" s="120"/>
      <c r="IOT78" s="120"/>
      <c r="IOU78" s="120"/>
      <c r="IOV78" s="120"/>
      <c r="IOW78" s="120"/>
      <c r="IOX78" s="120"/>
      <c r="IOY78" s="120"/>
      <c r="IOZ78" s="120"/>
      <c r="IPA78" s="120"/>
      <c r="IPB78" s="120"/>
      <c r="IPC78" s="120"/>
      <c r="IPD78" s="120"/>
      <c r="IPE78" s="120"/>
      <c r="IPF78" s="120"/>
      <c r="IPG78" s="120"/>
      <c r="IPH78" s="120"/>
      <c r="IPI78" s="120"/>
      <c r="IPJ78" s="120"/>
      <c r="IPK78" s="120"/>
      <c r="IPL78" s="120"/>
      <c r="IPM78" s="120"/>
      <c r="IPN78" s="120"/>
      <c r="IPO78" s="120"/>
      <c r="IPP78" s="120"/>
      <c r="IPQ78" s="120"/>
      <c r="IPR78" s="120"/>
      <c r="IPS78" s="120"/>
      <c r="IPT78" s="120"/>
      <c r="IPU78" s="120"/>
      <c r="IPV78" s="120"/>
      <c r="IPW78" s="120"/>
      <c r="IPX78" s="120"/>
      <c r="IPY78" s="120"/>
      <c r="IPZ78" s="120"/>
      <c r="IQA78" s="120"/>
      <c r="IQB78" s="120"/>
      <c r="IQC78" s="120"/>
      <c r="IQD78" s="120"/>
      <c r="IQE78" s="120"/>
      <c r="IQF78" s="120"/>
      <c r="IQG78" s="120"/>
      <c r="IQH78" s="120"/>
      <c r="IQI78" s="120"/>
      <c r="IQJ78" s="120"/>
      <c r="IQK78" s="120"/>
      <c r="IQL78" s="120"/>
      <c r="IQM78" s="120"/>
      <c r="IQN78" s="120"/>
      <c r="IQO78" s="120"/>
      <c r="IQP78" s="120"/>
      <c r="IQQ78" s="120"/>
      <c r="IQR78" s="120"/>
      <c r="IQS78" s="120"/>
      <c r="IQT78" s="120"/>
      <c r="IQU78" s="120"/>
      <c r="IQV78" s="120"/>
      <c r="IQW78" s="120"/>
      <c r="IQX78" s="120"/>
      <c r="IQY78" s="120"/>
      <c r="IQZ78" s="120"/>
      <c r="IRA78" s="120"/>
      <c r="IRB78" s="120"/>
      <c r="IRC78" s="120"/>
      <c r="IRD78" s="120"/>
      <c r="IRE78" s="120"/>
      <c r="IRF78" s="120"/>
      <c r="IRG78" s="120"/>
      <c r="IRH78" s="120"/>
      <c r="IRI78" s="120"/>
      <c r="IRJ78" s="120"/>
      <c r="IRK78" s="120"/>
      <c r="IRL78" s="120"/>
      <c r="IRM78" s="120"/>
      <c r="IRN78" s="120"/>
      <c r="IRO78" s="120"/>
      <c r="IRP78" s="120"/>
      <c r="IRQ78" s="120"/>
      <c r="IRR78" s="120"/>
      <c r="IRS78" s="120"/>
      <c r="IRT78" s="120"/>
      <c r="IRU78" s="120"/>
      <c r="IRV78" s="120"/>
      <c r="IRW78" s="120"/>
      <c r="IRX78" s="120"/>
      <c r="IRY78" s="120"/>
      <c r="IRZ78" s="120"/>
      <c r="ISA78" s="120"/>
      <c r="ISB78" s="120"/>
      <c r="ISC78" s="120"/>
      <c r="ISD78" s="120"/>
      <c r="ISE78" s="120"/>
      <c r="ISF78" s="120"/>
      <c r="ISG78" s="120"/>
      <c r="ISH78" s="120"/>
      <c r="ISI78" s="120"/>
      <c r="ISJ78" s="120"/>
      <c r="ISK78" s="120"/>
      <c r="ISL78" s="120"/>
      <c r="ISM78" s="120"/>
      <c r="ISN78" s="120"/>
      <c r="ISO78" s="120"/>
      <c r="ISP78" s="120"/>
      <c r="ISQ78" s="120"/>
      <c r="ISR78" s="120"/>
      <c r="ISS78" s="120"/>
      <c r="IST78" s="120"/>
      <c r="ISU78" s="120"/>
      <c r="ISV78" s="120"/>
      <c r="ISW78" s="120"/>
      <c r="ISX78" s="120"/>
      <c r="ISY78" s="120"/>
      <c r="ISZ78" s="120"/>
      <c r="ITA78" s="120"/>
      <c r="ITB78" s="120"/>
      <c r="ITC78" s="120"/>
      <c r="ITD78" s="120"/>
      <c r="ITE78" s="120"/>
      <c r="ITF78" s="120"/>
      <c r="ITG78" s="120"/>
      <c r="ITH78" s="120"/>
      <c r="ITI78" s="120"/>
      <c r="ITJ78" s="120"/>
      <c r="ITK78" s="120"/>
      <c r="ITL78" s="120"/>
      <c r="ITM78" s="120"/>
      <c r="ITN78" s="120"/>
      <c r="ITO78" s="120"/>
      <c r="ITP78" s="120"/>
      <c r="ITQ78" s="120"/>
      <c r="ITR78" s="120"/>
      <c r="ITS78" s="120"/>
      <c r="ITT78" s="120"/>
      <c r="ITU78" s="120"/>
      <c r="ITV78" s="120"/>
      <c r="ITW78" s="120"/>
      <c r="ITX78" s="120"/>
      <c r="ITY78" s="120"/>
      <c r="ITZ78" s="120"/>
      <c r="IUA78" s="120"/>
      <c r="IUB78" s="120"/>
      <c r="IUC78" s="120"/>
      <c r="IUD78" s="120"/>
      <c r="IUE78" s="120"/>
      <c r="IUF78" s="120"/>
      <c r="IUG78" s="120"/>
      <c r="IUH78" s="120"/>
      <c r="IUI78" s="120"/>
      <c r="IUJ78" s="120"/>
      <c r="IUK78" s="120"/>
      <c r="IUL78" s="120"/>
      <c r="IUM78" s="120"/>
      <c r="IUN78" s="120"/>
      <c r="IUO78" s="120"/>
      <c r="IUP78" s="120"/>
      <c r="IUQ78" s="120"/>
      <c r="IUR78" s="120"/>
      <c r="IUS78" s="120"/>
      <c r="IUT78" s="120"/>
      <c r="IUU78" s="120"/>
      <c r="IUV78" s="120"/>
      <c r="IUW78" s="120"/>
      <c r="IUX78" s="120"/>
      <c r="IUY78" s="120"/>
      <c r="IUZ78" s="120"/>
      <c r="IVA78" s="120"/>
      <c r="IVB78" s="120"/>
      <c r="IVC78" s="120"/>
      <c r="IVD78" s="120"/>
      <c r="IVE78" s="120"/>
      <c r="IVF78" s="120"/>
      <c r="IVG78" s="120"/>
      <c r="IVH78" s="120"/>
      <c r="IVI78" s="120"/>
      <c r="IVJ78" s="120"/>
      <c r="IVK78" s="120"/>
      <c r="IVL78" s="120"/>
      <c r="IVM78" s="120"/>
      <c r="IVN78" s="120"/>
      <c r="IVO78" s="120"/>
      <c r="IVP78" s="120"/>
      <c r="IVQ78" s="120"/>
      <c r="IVR78" s="120"/>
      <c r="IVS78" s="120"/>
      <c r="IVT78" s="120"/>
      <c r="IVU78" s="120"/>
      <c r="IVV78" s="120"/>
      <c r="IVW78" s="120"/>
      <c r="IVX78" s="120"/>
      <c r="IVY78" s="120"/>
      <c r="IVZ78" s="120"/>
      <c r="IWA78" s="120"/>
      <c r="IWB78" s="120"/>
      <c r="IWC78" s="120"/>
      <c r="IWD78" s="120"/>
      <c r="IWE78" s="120"/>
      <c r="IWF78" s="120"/>
      <c r="IWG78" s="120"/>
      <c r="IWH78" s="120"/>
      <c r="IWI78" s="120"/>
      <c r="IWJ78" s="120"/>
      <c r="IWK78" s="120"/>
      <c r="IWL78" s="120"/>
      <c r="IWM78" s="120"/>
      <c r="IWN78" s="120"/>
      <c r="IWO78" s="120"/>
      <c r="IWP78" s="120"/>
      <c r="IWQ78" s="120"/>
      <c r="IWR78" s="120"/>
      <c r="IWS78" s="120"/>
      <c r="IWT78" s="120"/>
      <c r="IWU78" s="120"/>
      <c r="IWV78" s="120"/>
      <c r="IWW78" s="120"/>
      <c r="IWX78" s="120"/>
      <c r="IWY78" s="120"/>
      <c r="IWZ78" s="120"/>
      <c r="IXA78" s="120"/>
      <c r="IXB78" s="120"/>
      <c r="IXC78" s="120"/>
      <c r="IXD78" s="120"/>
      <c r="IXE78" s="120"/>
      <c r="IXF78" s="120"/>
      <c r="IXG78" s="120"/>
      <c r="IXH78" s="120"/>
      <c r="IXI78" s="120"/>
      <c r="IXJ78" s="120"/>
      <c r="IXK78" s="120"/>
      <c r="IXL78" s="120"/>
      <c r="IXM78" s="120"/>
      <c r="IXN78" s="120"/>
      <c r="IXO78" s="120"/>
      <c r="IXP78" s="120"/>
      <c r="IXQ78" s="120"/>
      <c r="IXR78" s="120"/>
      <c r="IXS78" s="120"/>
      <c r="IXT78" s="120"/>
      <c r="IXU78" s="120"/>
      <c r="IXV78" s="120"/>
      <c r="IXW78" s="120"/>
      <c r="IXX78" s="120"/>
      <c r="IXY78" s="120"/>
      <c r="IXZ78" s="120"/>
      <c r="IYA78" s="120"/>
      <c r="IYB78" s="120"/>
      <c r="IYC78" s="120"/>
      <c r="IYD78" s="120"/>
      <c r="IYE78" s="120"/>
      <c r="IYF78" s="120"/>
      <c r="IYG78" s="120"/>
      <c r="IYH78" s="120"/>
      <c r="IYI78" s="120"/>
      <c r="IYJ78" s="120"/>
      <c r="IYK78" s="120"/>
      <c r="IYL78" s="120"/>
      <c r="IYM78" s="120"/>
      <c r="IYN78" s="120"/>
      <c r="IYO78" s="120"/>
      <c r="IYP78" s="120"/>
      <c r="IYQ78" s="120"/>
      <c r="IYR78" s="120"/>
      <c r="IYS78" s="120"/>
      <c r="IYT78" s="120"/>
      <c r="IYU78" s="120"/>
      <c r="IYV78" s="120"/>
      <c r="IYW78" s="120"/>
      <c r="IYX78" s="120"/>
      <c r="IYY78" s="120"/>
      <c r="IYZ78" s="120"/>
      <c r="IZA78" s="120"/>
      <c r="IZB78" s="120"/>
      <c r="IZC78" s="120"/>
      <c r="IZD78" s="120"/>
      <c r="IZE78" s="120"/>
      <c r="IZF78" s="120"/>
      <c r="IZG78" s="120"/>
      <c r="IZH78" s="120"/>
      <c r="IZI78" s="120"/>
      <c r="IZJ78" s="120"/>
      <c r="IZK78" s="120"/>
      <c r="IZL78" s="120"/>
      <c r="IZM78" s="120"/>
      <c r="IZN78" s="120"/>
      <c r="IZO78" s="120"/>
      <c r="IZP78" s="120"/>
      <c r="IZQ78" s="120"/>
      <c r="IZR78" s="120"/>
      <c r="IZS78" s="120"/>
      <c r="IZT78" s="120"/>
      <c r="IZU78" s="120"/>
      <c r="IZV78" s="120"/>
      <c r="IZW78" s="120"/>
      <c r="IZX78" s="120"/>
      <c r="IZY78" s="120"/>
      <c r="IZZ78" s="120"/>
      <c r="JAA78" s="120"/>
      <c r="JAB78" s="120"/>
      <c r="JAC78" s="120"/>
      <c r="JAD78" s="120"/>
      <c r="JAE78" s="120"/>
      <c r="JAF78" s="120"/>
      <c r="JAG78" s="120"/>
      <c r="JAH78" s="120"/>
      <c r="JAI78" s="120"/>
      <c r="JAJ78" s="120"/>
      <c r="JAK78" s="120"/>
      <c r="JAL78" s="120"/>
      <c r="JAM78" s="120"/>
      <c r="JAN78" s="120"/>
      <c r="JAO78" s="120"/>
      <c r="JAP78" s="120"/>
      <c r="JAQ78" s="120"/>
      <c r="JAR78" s="120"/>
      <c r="JAS78" s="120"/>
      <c r="JAT78" s="120"/>
      <c r="JAU78" s="120"/>
      <c r="JAV78" s="120"/>
      <c r="JAW78" s="120"/>
      <c r="JAX78" s="120"/>
      <c r="JAY78" s="120"/>
      <c r="JAZ78" s="120"/>
      <c r="JBA78" s="120"/>
      <c r="JBB78" s="120"/>
      <c r="JBC78" s="120"/>
      <c r="JBD78" s="120"/>
      <c r="JBE78" s="120"/>
      <c r="JBF78" s="120"/>
      <c r="JBG78" s="120"/>
      <c r="JBH78" s="120"/>
      <c r="JBI78" s="120"/>
      <c r="JBJ78" s="120"/>
      <c r="JBK78" s="120"/>
      <c r="JBL78" s="120"/>
      <c r="JBM78" s="120"/>
      <c r="JBN78" s="120"/>
      <c r="JBO78" s="120"/>
      <c r="JBP78" s="120"/>
      <c r="JBQ78" s="120"/>
      <c r="JBR78" s="120"/>
      <c r="JBS78" s="120"/>
      <c r="JBT78" s="120"/>
      <c r="JBU78" s="120"/>
      <c r="JBV78" s="120"/>
      <c r="JBW78" s="120"/>
      <c r="JBX78" s="120"/>
      <c r="JBY78" s="120"/>
      <c r="JBZ78" s="120"/>
      <c r="JCA78" s="120"/>
      <c r="JCB78" s="120"/>
      <c r="JCC78" s="120"/>
      <c r="JCD78" s="120"/>
      <c r="JCE78" s="120"/>
      <c r="JCF78" s="120"/>
      <c r="JCG78" s="120"/>
      <c r="JCH78" s="120"/>
      <c r="JCI78" s="120"/>
      <c r="JCJ78" s="120"/>
      <c r="JCK78" s="120"/>
      <c r="JCL78" s="120"/>
      <c r="JCM78" s="120"/>
      <c r="JCN78" s="120"/>
      <c r="JCO78" s="120"/>
      <c r="JCP78" s="120"/>
      <c r="JCQ78" s="120"/>
      <c r="JCR78" s="120"/>
      <c r="JCS78" s="120"/>
      <c r="JCT78" s="120"/>
      <c r="JCU78" s="120"/>
      <c r="JCV78" s="120"/>
      <c r="JCW78" s="120"/>
      <c r="JCX78" s="120"/>
      <c r="JCY78" s="120"/>
      <c r="JCZ78" s="120"/>
      <c r="JDA78" s="120"/>
      <c r="JDB78" s="120"/>
      <c r="JDC78" s="120"/>
      <c r="JDD78" s="120"/>
      <c r="JDE78" s="120"/>
      <c r="JDF78" s="120"/>
      <c r="JDG78" s="120"/>
      <c r="JDH78" s="120"/>
      <c r="JDI78" s="120"/>
      <c r="JDJ78" s="120"/>
      <c r="JDK78" s="120"/>
      <c r="JDL78" s="120"/>
      <c r="JDM78" s="120"/>
      <c r="JDN78" s="120"/>
      <c r="JDO78" s="120"/>
      <c r="JDP78" s="120"/>
      <c r="JDQ78" s="120"/>
      <c r="JDR78" s="120"/>
      <c r="JDS78" s="120"/>
      <c r="JDT78" s="120"/>
      <c r="JDU78" s="120"/>
      <c r="JDV78" s="120"/>
      <c r="JDW78" s="120"/>
      <c r="JDX78" s="120"/>
      <c r="JDY78" s="120"/>
      <c r="JDZ78" s="120"/>
      <c r="JEA78" s="120"/>
      <c r="JEB78" s="120"/>
      <c r="JEC78" s="120"/>
      <c r="JED78" s="120"/>
      <c r="JEE78" s="120"/>
      <c r="JEF78" s="120"/>
      <c r="JEG78" s="120"/>
      <c r="JEH78" s="120"/>
      <c r="JEI78" s="120"/>
      <c r="JEJ78" s="120"/>
      <c r="JEK78" s="120"/>
      <c r="JEL78" s="120"/>
      <c r="JEM78" s="120"/>
      <c r="JEN78" s="120"/>
      <c r="JEO78" s="120"/>
      <c r="JEP78" s="120"/>
      <c r="JEQ78" s="120"/>
      <c r="JER78" s="120"/>
      <c r="JES78" s="120"/>
      <c r="JET78" s="120"/>
      <c r="JEU78" s="120"/>
      <c r="JEV78" s="120"/>
      <c r="JEW78" s="120"/>
      <c r="JEX78" s="120"/>
      <c r="JEY78" s="120"/>
      <c r="JEZ78" s="120"/>
      <c r="JFA78" s="120"/>
      <c r="JFB78" s="120"/>
      <c r="JFC78" s="120"/>
      <c r="JFD78" s="120"/>
      <c r="JFE78" s="120"/>
      <c r="JFF78" s="120"/>
      <c r="JFG78" s="120"/>
      <c r="JFH78" s="120"/>
      <c r="JFI78" s="120"/>
      <c r="JFJ78" s="120"/>
      <c r="JFK78" s="120"/>
      <c r="JFL78" s="120"/>
      <c r="JFM78" s="120"/>
      <c r="JFN78" s="120"/>
      <c r="JFO78" s="120"/>
      <c r="JFP78" s="120"/>
      <c r="JFQ78" s="120"/>
      <c r="JFR78" s="120"/>
      <c r="JFS78" s="120"/>
      <c r="JFT78" s="120"/>
      <c r="JFU78" s="120"/>
      <c r="JFV78" s="120"/>
      <c r="JFW78" s="120"/>
      <c r="JFX78" s="120"/>
      <c r="JFY78" s="120"/>
      <c r="JFZ78" s="120"/>
      <c r="JGA78" s="120"/>
      <c r="JGB78" s="120"/>
      <c r="JGC78" s="120"/>
      <c r="JGD78" s="120"/>
      <c r="JGE78" s="120"/>
      <c r="JGF78" s="120"/>
      <c r="JGG78" s="120"/>
      <c r="JGH78" s="120"/>
      <c r="JGI78" s="120"/>
      <c r="JGJ78" s="120"/>
      <c r="JGK78" s="120"/>
      <c r="JGL78" s="120"/>
      <c r="JGM78" s="120"/>
      <c r="JGN78" s="120"/>
      <c r="JGO78" s="120"/>
      <c r="JGP78" s="120"/>
      <c r="JGQ78" s="120"/>
      <c r="JGR78" s="120"/>
      <c r="JGS78" s="120"/>
      <c r="JGT78" s="120"/>
      <c r="JGU78" s="120"/>
      <c r="JGV78" s="120"/>
      <c r="JGW78" s="120"/>
      <c r="JGX78" s="120"/>
      <c r="JGY78" s="120"/>
      <c r="JGZ78" s="120"/>
      <c r="JHA78" s="120"/>
      <c r="JHB78" s="120"/>
      <c r="JHC78" s="120"/>
      <c r="JHD78" s="120"/>
      <c r="JHE78" s="120"/>
      <c r="JHF78" s="120"/>
      <c r="JHG78" s="120"/>
      <c r="JHH78" s="120"/>
      <c r="JHI78" s="120"/>
      <c r="JHJ78" s="120"/>
      <c r="JHK78" s="120"/>
      <c r="JHL78" s="120"/>
      <c r="JHM78" s="120"/>
      <c r="JHN78" s="120"/>
      <c r="JHO78" s="120"/>
      <c r="JHP78" s="120"/>
      <c r="JHQ78" s="120"/>
      <c r="JHR78" s="120"/>
      <c r="JHS78" s="120"/>
      <c r="JHT78" s="120"/>
      <c r="JHU78" s="120"/>
      <c r="JHV78" s="120"/>
      <c r="JHW78" s="120"/>
      <c r="JHX78" s="120"/>
      <c r="JHY78" s="120"/>
      <c r="JHZ78" s="120"/>
      <c r="JIA78" s="120"/>
      <c r="JIB78" s="120"/>
      <c r="JIC78" s="120"/>
      <c r="JID78" s="120"/>
      <c r="JIE78" s="120"/>
      <c r="JIF78" s="120"/>
      <c r="JIG78" s="120"/>
      <c r="JIH78" s="120"/>
      <c r="JII78" s="120"/>
      <c r="JIJ78" s="120"/>
      <c r="JIK78" s="120"/>
      <c r="JIL78" s="120"/>
      <c r="JIM78" s="120"/>
      <c r="JIN78" s="120"/>
      <c r="JIO78" s="120"/>
      <c r="JIP78" s="120"/>
      <c r="JIQ78" s="120"/>
      <c r="JIR78" s="120"/>
      <c r="JIS78" s="120"/>
      <c r="JIT78" s="120"/>
      <c r="JIU78" s="120"/>
      <c r="JIV78" s="120"/>
      <c r="JIW78" s="120"/>
      <c r="JIX78" s="120"/>
      <c r="JIY78" s="120"/>
      <c r="JIZ78" s="120"/>
      <c r="JJA78" s="120"/>
      <c r="JJB78" s="120"/>
      <c r="JJC78" s="120"/>
      <c r="JJD78" s="120"/>
      <c r="JJE78" s="120"/>
      <c r="JJF78" s="120"/>
      <c r="JJG78" s="120"/>
      <c r="JJH78" s="120"/>
      <c r="JJI78" s="120"/>
      <c r="JJJ78" s="120"/>
      <c r="JJK78" s="120"/>
      <c r="JJL78" s="120"/>
      <c r="JJM78" s="120"/>
      <c r="JJN78" s="120"/>
      <c r="JJO78" s="120"/>
      <c r="JJP78" s="120"/>
      <c r="JJQ78" s="120"/>
      <c r="JJR78" s="120"/>
      <c r="JJS78" s="120"/>
      <c r="JJT78" s="120"/>
      <c r="JJU78" s="120"/>
      <c r="JJV78" s="120"/>
      <c r="JJW78" s="120"/>
      <c r="JJX78" s="120"/>
      <c r="JJY78" s="120"/>
      <c r="JJZ78" s="120"/>
      <c r="JKA78" s="120"/>
      <c r="JKB78" s="120"/>
      <c r="JKC78" s="120"/>
      <c r="JKD78" s="120"/>
      <c r="JKE78" s="120"/>
      <c r="JKF78" s="120"/>
      <c r="JKG78" s="120"/>
      <c r="JKH78" s="120"/>
      <c r="JKI78" s="120"/>
      <c r="JKJ78" s="120"/>
      <c r="JKK78" s="120"/>
      <c r="JKL78" s="120"/>
      <c r="JKM78" s="120"/>
      <c r="JKN78" s="120"/>
      <c r="JKO78" s="120"/>
      <c r="JKP78" s="120"/>
      <c r="JKQ78" s="120"/>
      <c r="JKR78" s="120"/>
      <c r="JKS78" s="120"/>
      <c r="JKT78" s="120"/>
      <c r="JKU78" s="120"/>
      <c r="JKV78" s="120"/>
      <c r="JKW78" s="120"/>
      <c r="JKX78" s="120"/>
      <c r="JKY78" s="120"/>
      <c r="JKZ78" s="120"/>
      <c r="JLA78" s="120"/>
      <c r="JLB78" s="120"/>
      <c r="JLC78" s="120"/>
      <c r="JLD78" s="120"/>
      <c r="JLE78" s="120"/>
      <c r="JLF78" s="120"/>
      <c r="JLG78" s="120"/>
      <c r="JLH78" s="120"/>
      <c r="JLI78" s="120"/>
      <c r="JLJ78" s="120"/>
      <c r="JLK78" s="120"/>
      <c r="JLL78" s="120"/>
      <c r="JLM78" s="120"/>
      <c r="JLN78" s="120"/>
      <c r="JLO78" s="120"/>
      <c r="JLP78" s="120"/>
      <c r="JLQ78" s="120"/>
      <c r="JLR78" s="120"/>
      <c r="JLS78" s="120"/>
      <c r="JLT78" s="120"/>
      <c r="JLU78" s="120"/>
      <c r="JLV78" s="120"/>
      <c r="JLW78" s="120"/>
      <c r="JLX78" s="120"/>
      <c r="JLY78" s="120"/>
      <c r="JLZ78" s="120"/>
      <c r="JMA78" s="120"/>
      <c r="JMB78" s="120"/>
      <c r="JMC78" s="120"/>
      <c r="JMD78" s="120"/>
      <c r="JME78" s="120"/>
      <c r="JMF78" s="120"/>
      <c r="JMG78" s="120"/>
      <c r="JMH78" s="120"/>
      <c r="JMI78" s="120"/>
      <c r="JMJ78" s="120"/>
      <c r="JMK78" s="120"/>
      <c r="JML78" s="120"/>
      <c r="JMM78" s="120"/>
      <c r="JMN78" s="120"/>
      <c r="JMO78" s="120"/>
      <c r="JMP78" s="120"/>
      <c r="JMQ78" s="120"/>
      <c r="JMR78" s="120"/>
      <c r="JMS78" s="120"/>
      <c r="JMT78" s="120"/>
      <c r="JMU78" s="120"/>
      <c r="JMV78" s="120"/>
      <c r="JMW78" s="120"/>
      <c r="JMX78" s="120"/>
      <c r="JMY78" s="120"/>
      <c r="JMZ78" s="120"/>
      <c r="JNA78" s="120"/>
      <c r="JNB78" s="120"/>
      <c r="JNC78" s="120"/>
      <c r="JND78" s="120"/>
      <c r="JNE78" s="120"/>
      <c r="JNF78" s="120"/>
      <c r="JNG78" s="120"/>
      <c r="JNH78" s="120"/>
      <c r="JNI78" s="120"/>
      <c r="JNJ78" s="120"/>
      <c r="JNK78" s="120"/>
      <c r="JNL78" s="120"/>
      <c r="JNM78" s="120"/>
      <c r="JNN78" s="120"/>
      <c r="JNO78" s="120"/>
      <c r="JNP78" s="120"/>
      <c r="JNQ78" s="120"/>
      <c r="JNR78" s="120"/>
      <c r="JNS78" s="120"/>
      <c r="JNT78" s="120"/>
      <c r="JNU78" s="120"/>
      <c r="JNV78" s="120"/>
      <c r="JNW78" s="120"/>
      <c r="JNX78" s="120"/>
      <c r="JNY78" s="120"/>
      <c r="JNZ78" s="120"/>
      <c r="JOA78" s="120"/>
      <c r="JOB78" s="120"/>
      <c r="JOC78" s="120"/>
      <c r="JOD78" s="120"/>
      <c r="JOE78" s="120"/>
      <c r="JOF78" s="120"/>
      <c r="JOG78" s="120"/>
      <c r="JOH78" s="120"/>
      <c r="JOI78" s="120"/>
      <c r="JOJ78" s="120"/>
      <c r="JOK78" s="120"/>
      <c r="JOL78" s="120"/>
      <c r="JOM78" s="120"/>
      <c r="JON78" s="120"/>
      <c r="JOO78" s="120"/>
      <c r="JOP78" s="120"/>
      <c r="JOQ78" s="120"/>
      <c r="JOR78" s="120"/>
      <c r="JOS78" s="120"/>
      <c r="JOT78" s="120"/>
      <c r="JOU78" s="120"/>
      <c r="JOV78" s="120"/>
      <c r="JOW78" s="120"/>
      <c r="JOX78" s="120"/>
      <c r="JOY78" s="120"/>
      <c r="JOZ78" s="120"/>
      <c r="JPA78" s="120"/>
      <c r="JPB78" s="120"/>
      <c r="JPC78" s="120"/>
      <c r="JPD78" s="120"/>
      <c r="JPE78" s="120"/>
      <c r="JPF78" s="120"/>
      <c r="JPG78" s="120"/>
      <c r="JPH78" s="120"/>
      <c r="JPI78" s="120"/>
      <c r="JPJ78" s="120"/>
      <c r="JPK78" s="120"/>
      <c r="JPL78" s="120"/>
      <c r="JPM78" s="120"/>
      <c r="JPN78" s="120"/>
      <c r="JPO78" s="120"/>
      <c r="JPP78" s="120"/>
      <c r="JPQ78" s="120"/>
      <c r="JPR78" s="120"/>
      <c r="JPS78" s="120"/>
      <c r="JPT78" s="120"/>
      <c r="JPU78" s="120"/>
      <c r="JPV78" s="120"/>
      <c r="JPW78" s="120"/>
      <c r="JPX78" s="120"/>
      <c r="JPY78" s="120"/>
      <c r="JPZ78" s="120"/>
      <c r="JQA78" s="120"/>
      <c r="JQB78" s="120"/>
      <c r="JQC78" s="120"/>
      <c r="JQD78" s="120"/>
      <c r="JQE78" s="120"/>
      <c r="JQF78" s="120"/>
      <c r="JQG78" s="120"/>
      <c r="JQH78" s="120"/>
      <c r="JQI78" s="120"/>
      <c r="JQJ78" s="120"/>
      <c r="JQK78" s="120"/>
      <c r="JQL78" s="120"/>
      <c r="JQM78" s="120"/>
      <c r="JQN78" s="120"/>
      <c r="JQO78" s="120"/>
      <c r="JQP78" s="120"/>
      <c r="JQQ78" s="120"/>
      <c r="JQR78" s="120"/>
      <c r="JQS78" s="120"/>
      <c r="JQT78" s="120"/>
      <c r="JQU78" s="120"/>
      <c r="JQV78" s="120"/>
      <c r="JQW78" s="120"/>
      <c r="JQX78" s="120"/>
      <c r="JQY78" s="120"/>
      <c r="JQZ78" s="120"/>
      <c r="JRA78" s="120"/>
      <c r="JRB78" s="120"/>
      <c r="JRC78" s="120"/>
      <c r="JRD78" s="120"/>
      <c r="JRE78" s="120"/>
      <c r="JRF78" s="120"/>
      <c r="JRG78" s="120"/>
      <c r="JRH78" s="120"/>
      <c r="JRI78" s="120"/>
      <c r="JRJ78" s="120"/>
      <c r="JRK78" s="120"/>
      <c r="JRL78" s="120"/>
      <c r="JRM78" s="120"/>
      <c r="JRN78" s="120"/>
      <c r="JRO78" s="120"/>
      <c r="JRP78" s="120"/>
      <c r="JRQ78" s="120"/>
      <c r="JRR78" s="120"/>
      <c r="JRS78" s="120"/>
      <c r="JRT78" s="120"/>
      <c r="JRU78" s="120"/>
      <c r="JRV78" s="120"/>
      <c r="JRW78" s="120"/>
      <c r="JRX78" s="120"/>
      <c r="JRY78" s="120"/>
      <c r="JRZ78" s="120"/>
      <c r="JSA78" s="120"/>
      <c r="JSB78" s="120"/>
      <c r="JSC78" s="120"/>
      <c r="JSD78" s="120"/>
      <c r="JSE78" s="120"/>
      <c r="JSF78" s="120"/>
      <c r="JSG78" s="120"/>
      <c r="JSH78" s="120"/>
      <c r="JSI78" s="120"/>
      <c r="JSJ78" s="120"/>
      <c r="JSK78" s="120"/>
      <c r="JSL78" s="120"/>
      <c r="JSM78" s="120"/>
      <c r="JSN78" s="120"/>
      <c r="JSO78" s="120"/>
      <c r="JSP78" s="120"/>
      <c r="JSQ78" s="120"/>
      <c r="JSR78" s="120"/>
      <c r="JSS78" s="120"/>
      <c r="JST78" s="120"/>
      <c r="JSU78" s="120"/>
      <c r="JSV78" s="120"/>
      <c r="JSW78" s="120"/>
      <c r="JSX78" s="120"/>
      <c r="JSY78" s="120"/>
      <c r="JSZ78" s="120"/>
      <c r="JTA78" s="120"/>
      <c r="JTB78" s="120"/>
      <c r="JTC78" s="120"/>
      <c r="JTD78" s="120"/>
      <c r="JTE78" s="120"/>
      <c r="JTF78" s="120"/>
      <c r="JTG78" s="120"/>
      <c r="JTH78" s="120"/>
      <c r="JTI78" s="120"/>
      <c r="JTJ78" s="120"/>
      <c r="JTK78" s="120"/>
      <c r="JTL78" s="120"/>
      <c r="JTM78" s="120"/>
      <c r="JTN78" s="120"/>
      <c r="JTO78" s="120"/>
      <c r="JTP78" s="120"/>
      <c r="JTQ78" s="120"/>
      <c r="JTR78" s="120"/>
      <c r="JTS78" s="120"/>
      <c r="JTT78" s="120"/>
      <c r="JTU78" s="120"/>
      <c r="JTV78" s="120"/>
      <c r="JTW78" s="120"/>
      <c r="JTX78" s="120"/>
      <c r="JTY78" s="120"/>
      <c r="JTZ78" s="120"/>
      <c r="JUA78" s="120"/>
      <c r="JUB78" s="120"/>
      <c r="JUC78" s="120"/>
      <c r="JUD78" s="120"/>
      <c r="JUE78" s="120"/>
      <c r="JUF78" s="120"/>
      <c r="JUG78" s="120"/>
      <c r="JUH78" s="120"/>
      <c r="JUI78" s="120"/>
      <c r="JUJ78" s="120"/>
      <c r="JUK78" s="120"/>
      <c r="JUL78" s="120"/>
      <c r="JUM78" s="120"/>
      <c r="JUN78" s="120"/>
      <c r="JUO78" s="120"/>
      <c r="JUP78" s="120"/>
      <c r="JUQ78" s="120"/>
      <c r="JUR78" s="120"/>
      <c r="JUS78" s="120"/>
      <c r="JUT78" s="120"/>
      <c r="JUU78" s="120"/>
      <c r="JUV78" s="120"/>
      <c r="JUW78" s="120"/>
      <c r="JUX78" s="120"/>
      <c r="JUY78" s="120"/>
      <c r="JUZ78" s="120"/>
      <c r="JVA78" s="120"/>
      <c r="JVB78" s="120"/>
      <c r="JVC78" s="120"/>
      <c r="JVD78" s="120"/>
      <c r="JVE78" s="120"/>
      <c r="JVF78" s="120"/>
      <c r="JVG78" s="120"/>
      <c r="JVH78" s="120"/>
      <c r="JVI78" s="120"/>
      <c r="JVJ78" s="120"/>
      <c r="JVK78" s="120"/>
      <c r="JVL78" s="120"/>
      <c r="JVM78" s="120"/>
      <c r="JVN78" s="120"/>
      <c r="JVO78" s="120"/>
      <c r="JVP78" s="120"/>
      <c r="JVQ78" s="120"/>
      <c r="JVR78" s="120"/>
      <c r="JVS78" s="120"/>
      <c r="JVT78" s="120"/>
      <c r="JVU78" s="120"/>
      <c r="JVV78" s="120"/>
      <c r="JVW78" s="120"/>
      <c r="JVX78" s="120"/>
      <c r="JVY78" s="120"/>
      <c r="JVZ78" s="120"/>
      <c r="JWA78" s="120"/>
      <c r="JWB78" s="120"/>
      <c r="JWC78" s="120"/>
      <c r="JWD78" s="120"/>
      <c r="JWE78" s="120"/>
      <c r="JWF78" s="120"/>
      <c r="JWG78" s="120"/>
      <c r="JWH78" s="120"/>
      <c r="JWI78" s="120"/>
      <c r="JWJ78" s="120"/>
      <c r="JWK78" s="120"/>
      <c r="JWL78" s="120"/>
      <c r="JWM78" s="120"/>
      <c r="JWN78" s="120"/>
      <c r="JWO78" s="120"/>
      <c r="JWP78" s="120"/>
      <c r="JWQ78" s="120"/>
      <c r="JWR78" s="120"/>
      <c r="JWS78" s="120"/>
      <c r="JWT78" s="120"/>
      <c r="JWU78" s="120"/>
      <c r="JWV78" s="120"/>
      <c r="JWW78" s="120"/>
      <c r="JWX78" s="120"/>
      <c r="JWY78" s="120"/>
      <c r="JWZ78" s="120"/>
      <c r="JXA78" s="120"/>
      <c r="JXB78" s="120"/>
      <c r="JXC78" s="120"/>
      <c r="JXD78" s="120"/>
      <c r="JXE78" s="120"/>
      <c r="JXF78" s="120"/>
      <c r="JXG78" s="120"/>
      <c r="JXH78" s="120"/>
      <c r="JXI78" s="120"/>
      <c r="JXJ78" s="120"/>
      <c r="JXK78" s="120"/>
      <c r="JXL78" s="120"/>
      <c r="JXM78" s="120"/>
      <c r="JXN78" s="120"/>
      <c r="JXO78" s="120"/>
      <c r="JXP78" s="120"/>
      <c r="JXQ78" s="120"/>
      <c r="JXR78" s="120"/>
      <c r="JXS78" s="120"/>
      <c r="JXT78" s="120"/>
      <c r="JXU78" s="120"/>
      <c r="JXV78" s="120"/>
      <c r="JXW78" s="120"/>
      <c r="JXX78" s="120"/>
      <c r="JXY78" s="120"/>
      <c r="JXZ78" s="120"/>
      <c r="JYA78" s="120"/>
      <c r="JYB78" s="120"/>
      <c r="JYC78" s="120"/>
      <c r="JYD78" s="120"/>
      <c r="JYE78" s="120"/>
      <c r="JYF78" s="120"/>
      <c r="JYG78" s="120"/>
      <c r="JYH78" s="120"/>
      <c r="JYI78" s="120"/>
      <c r="JYJ78" s="120"/>
      <c r="JYK78" s="120"/>
      <c r="JYL78" s="120"/>
      <c r="JYM78" s="120"/>
      <c r="JYN78" s="120"/>
      <c r="JYO78" s="120"/>
      <c r="JYP78" s="120"/>
      <c r="JYQ78" s="120"/>
      <c r="JYR78" s="120"/>
      <c r="JYS78" s="120"/>
      <c r="JYT78" s="120"/>
      <c r="JYU78" s="120"/>
      <c r="JYV78" s="120"/>
      <c r="JYW78" s="120"/>
      <c r="JYX78" s="120"/>
      <c r="JYY78" s="120"/>
      <c r="JYZ78" s="120"/>
      <c r="JZA78" s="120"/>
      <c r="JZB78" s="120"/>
      <c r="JZC78" s="120"/>
      <c r="JZD78" s="120"/>
      <c r="JZE78" s="120"/>
      <c r="JZF78" s="120"/>
      <c r="JZG78" s="120"/>
      <c r="JZH78" s="120"/>
      <c r="JZI78" s="120"/>
      <c r="JZJ78" s="120"/>
      <c r="JZK78" s="120"/>
      <c r="JZL78" s="120"/>
      <c r="JZM78" s="120"/>
      <c r="JZN78" s="120"/>
      <c r="JZO78" s="120"/>
      <c r="JZP78" s="120"/>
      <c r="JZQ78" s="120"/>
      <c r="JZR78" s="120"/>
      <c r="JZS78" s="120"/>
      <c r="JZT78" s="120"/>
      <c r="JZU78" s="120"/>
      <c r="JZV78" s="120"/>
      <c r="JZW78" s="120"/>
      <c r="JZX78" s="120"/>
      <c r="JZY78" s="120"/>
      <c r="JZZ78" s="120"/>
      <c r="KAA78" s="120"/>
      <c r="KAB78" s="120"/>
      <c r="KAC78" s="120"/>
      <c r="KAD78" s="120"/>
      <c r="KAE78" s="120"/>
      <c r="KAF78" s="120"/>
      <c r="KAG78" s="120"/>
      <c r="KAH78" s="120"/>
      <c r="KAI78" s="120"/>
      <c r="KAJ78" s="120"/>
      <c r="KAK78" s="120"/>
      <c r="KAL78" s="120"/>
      <c r="KAM78" s="120"/>
      <c r="KAN78" s="120"/>
      <c r="KAO78" s="120"/>
      <c r="KAP78" s="120"/>
      <c r="KAQ78" s="120"/>
      <c r="KAR78" s="120"/>
      <c r="KAS78" s="120"/>
      <c r="KAT78" s="120"/>
      <c r="KAU78" s="120"/>
      <c r="KAV78" s="120"/>
      <c r="KAW78" s="120"/>
      <c r="KAX78" s="120"/>
      <c r="KAY78" s="120"/>
      <c r="KAZ78" s="120"/>
      <c r="KBA78" s="120"/>
      <c r="KBB78" s="120"/>
      <c r="KBC78" s="120"/>
      <c r="KBD78" s="120"/>
      <c r="KBE78" s="120"/>
      <c r="KBF78" s="120"/>
      <c r="KBG78" s="120"/>
      <c r="KBH78" s="120"/>
      <c r="KBI78" s="120"/>
      <c r="KBJ78" s="120"/>
      <c r="KBK78" s="120"/>
      <c r="KBL78" s="120"/>
      <c r="KBM78" s="120"/>
      <c r="KBN78" s="120"/>
      <c r="KBO78" s="120"/>
      <c r="KBP78" s="120"/>
      <c r="KBQ78" s="120"/>
      <c r="KBR78" s="120"/>
      <c r="KBS78" s="120"/>
      <c r="KBT78" s="120"/>
      <c r="KBU78" s="120"/>
      <c r="KBV78" s="120"/>
      <c r="KBW78" s="120"/>
      <c r="KBX78" s="120"/>
      <c r="KBY78" s="120"/>
      <c r="KBZ78" s="120"/>
      <c r="KCA78" s="120"/>
      <c r="KCB78" s="120"/>
      <c r="KCC78" s="120"/>
      <c r="KCD78" s="120"/>
      <c r="KCE78" s="120"/>
      <c r="KCF78" s="120"/>
      <c r="KCG78" s="120"/>
      <c r="KCH78" s="120"/>
      <c r="KCI78" s="120"/>
      <c r="KCJ78" s="120"/>
      <c r="KCK78" s="120"/>
      <c r="KCL78" s="120"/>
      <c r="KCM78" s="120"/>
      <c r="KCN78" s="120"/>
      <c r="KCO78" s="120"/>
      <c r="KCP78" s="120"/>
      <c r="KCQ78" s="120"/>
      <c r="KCR78" s="120"/>
      <c r="KCS78" s="120"/>
      <c r="KCT78" s="120"/>
      <c r="KCU78" s="120"/>
      <c r="KCV78" s="120"/>
      <c r="KCW78" s="120"/>
      <c r="KCX78" s="120"/>
      <c r="KCY78" s="120"/>
      <c r="KCZ78" s="120"/>
      <c r="KDA78" s="120"/>
      <c r="KDB78" s="120"/>
      <c r="KDC78" s="120"/>
      <c r="KDD78" s="120"/>
      <c r="KDE78" s="120"/>
      <c r="KDF78" s="120"/>
      <c r="KDG78" s="120"/>
      <c r="KDH78" s="120"/>
      <c r="KDI78" s="120"/>
      <c r="KDJ78" s="120"/>
      <c r="KDK78" s="120"/>
      <c r="KDL78" s="120"/>
      <c r="KDM78" s="120"/>
      <c r="KDN78" s="120"/>
      <c r="KDO78" s="120"/>
      <c r="KDP78" s="120"/>
      <c r="KDQ78" s="120"/>
      <c r="KDR78" s="120"/>
      <c r="KDS78" s="120"/>
      <c r="KDT78" s="120"/>
      <c r="KDU78" s="120"/>
      <c r="KDV78" s="120"/>
      <c r="KDW78" s="120"/>
      <c r="KDX78" s="120"/>
      <c r="KDY78" s="120"/>
      <c r="KDZ78" s="120"/>
      <c r="KEA78" s="120"/>
      <c r="KEB78" s="120"/>
      <c r="KEC78" s="120"/>
      <c r="KED78" s="120"/>
      <c r="KEE78" s="120"/>
      <c r="KEF78" s="120"/>
      <c r="KEG78" s="120"/>
      <c r="KEH78" s="120"/>
      <c r="KEI78" s="120"/>
      <c r="KEJ78" s="120"/>
      <c r="KEK78" s="120"/>
      <c r="KEL78" s="120"/>
      <c r="KEM78" s="120"/>
      <c r="KEN78" s="120"/>
      <c r="KEO78" s="120"/>
      <c r="KEP78" s="120"/>
      <c r="KEQ78" s="120"/>
      <c r="KER78" s="120"/>
      <c r="KES78" s="120"/>
      <c r="KET78" s="120"/>
      <c r="KEU78" s="120"/>
      <c r="KEV78" s="120"/>
      <c r="KEW78" s="120"/>
      <c r="KEX78" s="120"/>
      <c r="KEY78" s="120"/>
      <c r="KEZ78" s="120"/>
      <c r="KFA78" s="120"/>
      <c r="KFB78" s="120"/>
      <c r="KFC78" s="120"/>
      <c r="KFD78" s="120"/>
      <c r="KFE78" s="120"/>
      <c r="KFF78" s="120"/>
      <c r="KFG78" s="120"/>
      <c r="KFH78" s="120"/>
      <c r="KFI78" s="120"/>
      <c r="KFJ78" s="120"/>
      <c r="KFK78" s="120"/>
      <c r="KFL78" s="120"/>
      <c r="KFM78" s="120"/>
      <c r="KFN78" s="120"/>
      <c r="KFO78" s="120"/>
      <c r="KFP78" s="120"/>
      <c r="KFQ78" s="120"/>
      <c r="KFR78" s="120"/>
      <c r="KFS78" s="120"/>
      <c r="KFT78" s="120"/>
      <c r="KFU78" s="120"/>
      <c r="KFV78" s="120"/>
      <c r="KFW78" s="120"/>
      <c r="KFX78" s="120"/>
      <c r="KFY78" s="120"/>
      <c r="KFZ78" s="120"/>
      <c r="KGA78" s="120"/>
      <c r="KGB78" s="120"/>
      <c r="KGC78" s="120"/>
      <c r="KGD78" s="120"/>
      <c r="KGE78" s="120"/>
      <c r="KGF78" s="120"/>
      <c r="KGG78" s="120"/>
      <c r="KGH78" s="120"/>
      <c r="KGI78" s="120"/>
      <c r="KGJ78" s="120"/>
      <c r="KGK78" s="120"/>
      <c r="KGL78" s="120"/>
      <c r="KGM78" s="120"/>
      <c r="KGN78" s="120"/>
      <c r="KGO78" s="120"/>
      <c r="KGP78" s="120"/>
      <c r="KGQ78" s="120"/>
      <c r="KGR78" s="120"/>
      <c r="KGS78" s="120"/>
      <c r="KGT78" s="120"/>
      <c r="KGU78" s="120"/>
      <c r="KGV78" s="120"/>
      <c r="KGW78" s="120"/>
      <c r="KGX78" s="120"/>
      <c r="KGY78" s="120"/>
      <c r="KGZ78" s="120"/>
      <c r="KHA78" s="120"/>
      <c r="KHB78" s="120"/>
      <c r="KHC78" s="120"/>
      <c r="KHD78" s="120"/>
      <c r="KHE78" s="120"/>
      <c r="KHF78" s="120"/>
      <c r="KHG78" s="120"/>
      <c r="KHH78" s="120"/>
      <c r="KHI78" s="120"/>
      <c r="KHJ78" s="120"/>
      <c r="KHK78" s="120"/>
      <c r="KHL78" s="120"/>
      <c r="KHM78" s="120"/>
      <c r="KHN78" s="120"/>
      <c r="KHO78" s="120"/>
      <c r="KHP78" s="120"/>
      <c r="KHQ78" s="120"/>
      <c r="KHR78" s="120"/>
      <c r="KHS78" s="120"/>
      <c r="KHT78" s="120"/>
      <c r="KHU78" s="120"/>
      <c r="KHV78" s="120"/>
      <c r="KHW78" s="120"/>
      <c r="KHX78" s="120"/>
      <c r="KHY78" s="120"/>
      <c r="KHZ78" s="120"/>
      <c r="KIA78" s="120"/>
      <c r="KIB78" s="120"/>
      <c r="KIC78" s="120"/>
      <c r="KID78" s="120"/>
      <c r="KIE78" s="120"/>
      <c r="KIF78" s="120"/>
      <c r="KIG78" s="120"/>
      <c r="KIH78" s="120"/>
      <c r="KII78" s="120"/>
      <c r="KIJ78" s="120"/>
      <c r="KIK78" s="120"/>
      <c r="KIL78" s="120"/>
      <c r="KIM78" s="120"/>
      <c r="KIN78" s="120"/>
      <c r="KIO78" s="120"/>
      <c r="KIP78" s="120"/>
      <c r="KIQ78" s="120"/>
      <c r="KIR78" s="120"/>
      <c r="KIS78" s="120"/>
      <c r="KIT78" s="120"/>
      <c r="KIU78" s="120"/>
      <c r="KIV78" s="120"/>
      <c r="KIW78" s="120"/>
      <c r="KIX78" s="120"/>
      <c r="KIY78" s="120"/>
      <c r="KIZ78" s="120"/>
      <c r="KJA78" s="120"/>
      <c r="KJB78" s="120"/>
      <c r="KJC78" s="120"/>
      <c r="KJD78" s="120"/>
      <c r="KJE78" s="120"/>
      <c r="KJF78" s="120"/>
      <c r="KJG78" s="120"/>
      <c r="KJH78" s="120"/>
      <c r="KJI78" s="120"/>
      <c r="KJJ78" s="120"/>
      <c r="KJK78" s="120"/>
      <c r="KJL78" s="120"/>
      <c r="KJM78" s="120"/>
      <c r="KJN78" s="120"/>
      <c r="KJO78" s="120"/>
      <c r="KJP78" s="120"/>
      <c r="KJQ78" s="120"/>
      <c r="KJR78" s="120"/>
      <c r="KJS78" s="120"/>
      <c r="KJT78" s="120"/>
      <c r="KJU78" s="120"/>
      <c r="KJV78" s="120"/>
      <c r="KJW78" s="120"/>
      <c r="KJX78" s="120"/>
      <c r="KJY78" s="120"/>
      <c r="KJZ78" s="120"/>
      <c r="KKA78" s="120"/>
      <c r="KKB78" s="120"/>
      <c r="KKC78" s="120"/>
      <c r="KKD78" s="120"/>
      <c r="KKE78" s="120"/>
      <c r="KKF78" s="120"/>
      <c r="KKG78" s="120"/>
      <c r="KKH78" s="120"/>
      <c r="KKI78" s="120"/>
      <c r="KKJ78" s="120"/>
      <c r="KKK78" s="120"/>
      <c r="KKL78" s="120"/>
      <c r="KKM78" s="120"/>
      <c r="KKN78" s="120"/>
      <c r="KKO78" s="120"/>
      <c r="KKP78" s="120"/>
      <c r="KKQ78" s="120"/>
      <c r="KKR78" s="120"/>
      <c r="KKS78" s="120"/>
      <c r="KKT78" s="120"/>
      <c r="KKU78" s="120"/>
      <c r="KKV78" s="120"/>
      <c r="KKW78" s="120"/>
      <c r="KKX78" s="120"/>
      <c r="KKY78" s="120"/>
      <c r="KKZ78" s="120"/>
      <c r="KLA78" s="120"/>
      <c r="KLB78" s="120"/>
      <c r="KLC78" s="120"/>
      <c r="KLD78" s="120"/>
      <c r="KLE78" s="120"/>
      <c r="KLF78" s="120"/>
      <c r="KLG78" s="120"/>
      <c r="KLH78" s="120"/>
      <c r="KLI78" s="120"/>
      <c r="KLJ78" s="120"/>
      <c r="KLK78" s="120"/>
      <c r="KLL78" s="120"/>
      <c r="KLM78" s="120"/>
      <c r="KLN78" s="120"/>
      <c r="KLO78" s="120"/>
      <c r="KLP78" s="120"/>
      <c r="KLQ78" s="120"/>
      <c r="KLR78" s="120"/>
      <c r="KLS78" s="120"/>
      <c r="KLT78" s="120"/>
      <c r="KLU78" s="120"/>
      <c r="KLV78" s="120"/>
      <c r="KLW78" s="120"/>
      <c r="KLX78" s="120"/>
      <c r="KLY78" s="120"/>
      <c r="KLZ78" s="120"/>
      <c r="KMA78" s="120"/>
      <c r="KMB78" s="120"/>
      <c r="KMC78" s="120"/>
      <c r="KMD78" s="120"/>
      <c r="KME78" s="120"/>
      <c r="KMF78" s="120"/>
      <c r="KMG78" s="120"/>
      <c r="KMH78" s="120"/>
      <c r="KMI78" s="120"/>
      <c r="KMJ78" s="120"/>
      <c r="KMK78" s="120"/>
      <c r="KML78" s="120"/>
      <c r="KMM78" s="120"/>
      <c r="KMN78" s="120"/>
      <c r="KMO78" s="120"/>
      <c r="KMP78" s="120"/>
      <c r="KMQ78" s="120"/>
      <c r="KMR78" s="120"/>
      <c r="KMS78" s="120"/>
      <c r="KMT78" s="120"/>
      <c r="KMU78" s="120"/>
      <c r="KMV78" s="120"/>
      <c r="KMW78" s="120"/>
      <c r="KMX78" s="120"/>
      <c r="KMY78" s="120"/>
      <c r="KMZ78" s="120"/>
      <c r="KNA78" s="120"/>
      <c r="KNB78" s="120"/>
      <c r="KNC78" s="120"/>
      <c r="KND78" s="120"/>
      <c r="KNE78" s="120"/>
      <c r="KNF78" s="120"/>
      <c r="KNG78" s="120"/>
      <c r="KNH78" s="120"/>
      <c r="KNI78" s="120"/>
      <c r="KNJ78" s="120"/>
      <c r="KNK78" s="120"/>
      <c r="KNL78" s="120"/>
      <c r="KNM78" s="120"/>
      <c r="KNN78" s="120"/>
      <c r="KNO78" s="120"/>
      <c r="KNP78" s="120"/>
      <c r="KNQ78" s="120"/>
      <c r="KNR78" s="120"/>
      <c r="KNS78" s="120"/>
      <c r="KNT78" s="120"/>
      <c r="KNU78" s="120"/>
      <c r="KNV78" s="120"/>
      <c r="KNW78" s="120"/>
      <c r="KNX78" s="120"/>
      <c r="KNY78" s="120"/>
      <c r="KNZ78" s="120"/>
      <c r="KOA78" s="120"/>
      <c r="KOB78" s="120"/>
      <c r="KOC78" s="120"/>
      <c r="KOD78" s="120"/>
      <c r="KOE78" s="120"/>
      <c r="KOF78" s="120"/>
      <c r="KOG78" s="120"/>
      <c r="KOH78" s="120"/>
      <c r="KOI78" s="120"/>
      <c r="KOJ78" s="120"/>
      <c r="KOK78" s="120"/>
      <c r="KOL78" s="120"/>
      <c r="KOM78" s="120"/>
      <c r="KON78" s="120"/>
      <c r="KOO78" s="120"/>
      <c r="KOP78" s="120"/>
      <c r="KOQ78" s="120"/>
      <c r="KOR78" s="120"/>
      <c r="KOS78" s="120"/>
      <c r="KOT78" s="120"/>
      <c r="KOU78" s="120"/>
      <c r="KOV78" s="120"/>
      <c r="KOW78" s="120"/>
      <c r="KOX78" s="120"/>
      <c r="KOY78" s="120"/>
      <c r="KOZ78" s="120"/>
      <c r="KPA78" s="120"/>
      <c r="KPB78" s="120"/>
      <c r="KPC78" s="120"/>
      <c r="KPD78" s="120"/>
      <c r="KPE78" s="120"/>
      <c r="KPF78" s="120"/>
      <c r="KPG78" s="120"/>
      <c r="KPH78" s="120"/>
      <c r="KPI78" s="120"/>
      <c r="KPJ78" s="120"/>
      <c r="KPK78" s="120"/>
      <c r="KPL78" s="120"/>
      <c r="KPM78" s="120"/>
      <c r="KPN78" s="120"/>
      <c r="KPO78" s="120"/>
      <c r="KPP78" s="120"/>
      <c r="KPQ78" s="120"/>
      <c r="KPR78" s="120"/>
      <c r="KPS78" s="120"/>
      <c r="KPT78" s="120"/>
      <c r="KPU78" s="120"/>
      <c r="KPV78" s="120"/>
      <c r="KPW78" s="120"/>
      <c r="KPX78" s="120"/>
      <c r="KPY78" s="120"/>
      <c r="KPZ78" s="120"/>
      <c r="KQA78" s="120"/>
      <c r="KQB78" s="120"/>
      <c r="KQC78" s="120"/>
      <c r="KQD78" s="120"/>
      <c r="KQE78" s="120"/>
      <c r="KQF78" s="120"/>
      <c r="KQG78" s="120"/>
      <c r="KQH78" s="120"/>
      <c r="KQI78" s="120"/>
      <c r="KQJ78" s="120"/>
      <c r="KQK78" s="120"/>
      <c r="KQL78" s="120"/>
      <c r="KQM78" s="120"/>
      <c r="KQN78" s="120"/>
      <c r="KQO78" s="120"/>
      <c r="KQP78" s="120"/>
      <c r="KQQ78" s="120"/>
      <c r="KQR78" s="120"/>
      <c r="KQS78" s="120"/>
      <c r="KQT78" s="120"/>
      <c r="KQU78" s="120"/>
      <c r="KQV78" s="120"/>
      <c r="KQW78" s="120"/>
      <c r="KQX78" s="120"/>
      <c r="KQY78" s="120"/>
      <c r="KQZ78" s="120"/>
      <c r="KRA78" s="120"/>
      <c r="KRB78" s="120"/>
      <c r="KRC78" s="120"/>
      <c r="KRD78" s="120"/>
      <c r="KRE78" s="120"/>
      <c r="KRF78" s="120"/>
      <c r="KRG78" s="120"/>
      <c r="KRH78" s="120"/>
      <c r="KRI78" s="120"/>
      <c r="KRJ78" s="120"/>
      <c r="KRK78" s="120"/>
      <c r="KRL78" s="120"/>
      <c r="KRM78" s="120"/>
      <c r="KRN78" s="120"/>
      <c r="KRO78" s="120"/>
      <c r="KRP78" s="120"/>
      <c r="KRQ78" s="120"/>
      <c r="KRR78" s="120"/>
      <c r="KRS78" s="120"/>
      <c r="KRT78" s="120"/>
      <c r="KRU78" s="120"/>
      <c r="KRV78" s="120"/>
      <c r="KRW78" s="120"/>
      <c r="KRX78" s="120"/>
      <c r="KRY78" s="120"/>
      <c r="KRZ78" s="120"/>
      <c r="KSA78" s="120"/>
      <c r="KSB78" s="120"/>
      <c r="KSC78" s="120"/>
      <c r="KSD78" s="120"/>
      <c r="KSE78" s="120"/>
      <c r="KSF78" s="120"/>
      <c r="KSG78" s="120"/>
      <c r="KSH78" s="120"/>
      <c r="KSI78" s="120"/>
      <c r="KSJ78" s="120"/>
      <c r="KSK78" s="120"/>
      <c r="KSL78" s="120"/>
      <c r="KSM78" s="120"/>
      <c r="KSN78" s="120"/>
      <c r="KSO78" s="120"/>
      <c r="KSP78" s="120"/>
      <c r="KSQ78" s="120"/>
      <c r="KSR78" s="120"/>
      <c r="KSS78" s="120"/>
      <c r="KST78" s="120"/>
      <c r="KSU78" s="120"/>
      <c r="KSV78" s="120"/>
      <c r="KSW78" s="120"/>
      <c r="KSX78" s="120"/>
      <c r="KSY78" s="120"/>
      <c r="KSZ78" s="120"/>
      <c r="KTA78" s="120"/>
      <c r="KTB78" s="120"/>
      <c r="KTC78" s="120"/>
      <c r="KTD78" s="120"/>
      <c r="KTE78" s="120"/>
      <c r="KTF78" s="120"/>
      <c r="KTG78" s="120"/>
      <c r="KTH78" s="120"/>
      <c r="KTI78" s="120"/>
      <c r="KTJ78" s="120"/>
      <c r="KTK78" s="120"/>
      <c r="KTL78" s="120"/>
      <c r="KTM78" s="120"/>
      <c r="KTN78" s="120"/>
      <c r="KTO78" s="120"/>
      <c r="KTP78" s="120"/>
      <c r="KTQ78" s="120"/>
      <c r="KTR78" s="120"/>
      <c r="KTS78" s="120"/>
      <c r="KTT78" s="120"/>
      <c r="KTU78" s="120"/>
      <c r="KTV78" s="120"/>
      <c r="KTW78" s="120"/>
      <c r="KTX78" s="120"/>
      <c r="KTY78" s="120"/>
      <c r="KTZ78" s="120"/>
      <c r="KUA78" s="120"/>
      <c r="KUB78" s="120"/>
      <c r="KUC78" s="120"/>
      <c r="KUD78" s="120"/>
      <c r="KUE78" s="120"/>
      <c r="KUF78" s="120"/>
      <c r="KUG78" s="120"/>
      <c r="KUH78" s="120"/>
      <c r="KUI78" s="120"/>
      <c r="KUJ78" s="120"/>
      <c r="KUK78" s="120"/>
      <c r="KUL78" s="120"/>
      <c r="KUM78" s="120"/>
      <c r="KUN78" s="120"/>
      <c r="KUO78" s="120"/>
      <c r="KUP78" s="120"/>
      <c r="KUQ78" s="120"/>
      <c r="KUR78" s="120"/>
      <c r="KUS78" s="120"/>
      <c r="KUT78" s="120"/>
      <c r="KUU78" s="120"/>
      <c r="KUV78" s="120"/>
      <c r="KUW78" s="120"/>
      <c r="KUX78" s="120"/>
      <c r="KUY78" s="120"/>
      <c r="KUZ78" s="120"/>
      <c r="KVA78" s="120"/>
      <c r="KVB78" s="120"/>
      <c r="KVC78" s="120"/>
      <c r="KVD78" s="120"/>
      <c r="KVE78" s="120"/>
      <c r="KVF78" s="120"/>
      <c r="KVG78" s="120"/>
      <c r="KVH78" s="120"/>
      <c r="KVI78" s="120"/>
      <c r="KVJ78" s="120"/>
      <c r="KVK78" s="120"/>
      <c r="KVL78" s="120"/>
      <c r="KVM78" s="120"/>
      <c r="KVN78" s="120"/>
      <c r="KVO78" s="120"/>
      <c r="KVP78" s="120"/>
      <c r="KVQ78" s="120"/>
      <c r="KVR78" s="120"/>
      <c r="KVS78" s="120"/>
      <c r="KVT78" s="120"/>
      <c r="KVU78" s="120"/>
      <c r="KVV78" s="120"/>
      <c r="KVW78" s="120"/>
      <c r="KVX78" s="120"/>
      <c r="KVY78" s="120"/>
      <c r="KVZ78" s="120"/>
      <c r="KWA78" s="120"/>
      <c r="KWB78" s="120"/>
      <c r="KWC78" s="120"/>
      <c r="KWD78" s="120"/>
      <c r="KWE78" s="120"/>
      <c r="KWF78" s="120"/>
      <c r="KWG78" s="120"/>
      <c r="KWH78" s="120"/>
      <c r="KWI78" s="120"/>
      <c r="KWJ78" s="120"/>
      <c r="KWK78" s="120"/>
      <c r="KWL78" s="120"/>
      <c r="KWM78" s="120"/>
      <c r="KWN78" s="120"/>
      <c r="KWO78" s="120"/>
      <c r="KWP78" s="120"/>
      <c r="KWQ78" s="120"/>
      <c r="KWR78" s="120"/>
      <c r="KWS78" s="120"/>
      <c r="KWT78" s="120"/>
      <c r="KWU78" s="120"/>
      <c r="KWV78" s="120"/>
      <c r="KWW78" s="120"/>
      <c r="KWX78" s="120"/>
      <c r="KWY78" s="120"/>
      <c r="KWZ78" s="120"/>
      <c r="KXA78" s="120"/>
      <c r="KXB78" s="120"/>
      <c r="KXC78" s="120"/>
      <c r="KXD78" s="120"/>
      <c r="KXE78" s="120"/>
      <c r="KXF78" s="120"/>
      <c r="KXG78" s="120"/>
      <c r="KXH78" s="120"/>
      <c r="KXI78" s="120"/>
      <c r="KXJ78" s="120"/>
      <c r="KXK78" s="120"/>
      <c r="KXL78" s="120"/>
      <c r="KXM78" s="120"/>
      <c r="KXN78" s="120"/>
      <c r="KXO78" s="120"/>
      <c r="KXP78" s="120"/>
      <c r="KXQ78" s="120"/>
      <c r="KXR78" s="120"/>
      <c r="KXS78" s="120"/>
      <c r="KXT78" s="120"/>
      <c r="KXU78" s="120"/>
      <c r="KXV78" s="120"/>
      <c r="KXW78" s="120"/>
      <c r="KXX78" s="120"/>
      <c r="KXY78" s="120"/>
      <c r="KXZ78" s="120"/>
      <c r="KYA78" s="120"/>
      <c r="KYB78" s="120"/>
      <c r="KYC78" s="120"/>
      <c r="KYD78" s="120"/>
      <c r="KYE78" s="120"/>
      <c r="KYF78" s="120"/>
      <c r="KYG78" s="120"/>
      <c r="KYH78" s="120"/>
      <c r="KYI78" s="120"/>
      <c r="KYJ78" s="120"/>
      <c r="KYK78" s="120"/>
      <c r="KYL78" s="120"/>
      <c r="KYM78" s="120"/>
      <c r="KYN78" s="120"/>
      <c r="KYO78" s="120"/>
      <c r="KYP78" s="120"/>
      <c r="KYQ78" s="120"/>
      <c r="KYR78" s="120"/>
      <c r="KYS78" s="120"/>
      <c r="KYT78" s="120"/>
      <c r="KYU78" s="120"/>
      <c r="KYV78" s="120"/>
      <c r="KYW78" s="120"/>
      <c r="KYX78" s="120"/>
      <c r="KYY78" s="120"/>
      <c r="KYZ78" s="120"/>
      <c r="KZA78" s="120"/>
      <c r="KZB78" s="120"/>
      <c r="KZC78" s="120"/>
      <c r="KZD78" s="120"/>
      <c r="KZE78" s="120"/>
      <c r="KZF78" s="120"/>
      <c r="KZG78" s="120"/>
      <c r="KZH78" s="120"/>
      <c r="KZI78" s="120"/>
      <c r="KZJ78" s="120"/>
      <c r="KZK78" s="120"/>
      <c r="KZL78" s="120"/>
      <c r="KZM78" s="120"/>
      <c r="KZN78" s="120"/>
      <c r="KZO78" s="120"/>
      <c r="KZP78" s="120"/>
      <c r="KZQ78" s="120"/>
      <c r="KZR78" s="120"/>
      <c r="KZS78" s="120"/>
      <c r="KZT78" s="120"/>
      <c r="KZU78" s="120"/>
      <c r="KZV78" s="120"/>
      <c r="KZW78" s="120"/>
      <c r="KZX78" s="120"/>
      <c r="KZY78" s="120"/>
      <c r="KZZ78" s="120"/>
      <c r="LAA78" s="120"/>
      <c r="LAB78" s="120"/>
      <c r="LAC78" s="120"/>
      <c r="LAD78" s="120"/>
      <c r="LAE78" s="120"/>
      <c r="LAF78" s="120"/>
      <c r="LAG78" s="120"/>
      <c r="LAH78" s="120"/>
      <c r="LAI78" s="120"/>
      <c r="LAJ78" s="120"/>
      <c r="LAK78" s="120"/>
      <c r="LAL78" s="120"/>
      <c r="LAM78" s="120"/>
      <c r="LAN78" s="120"/>
      <c r="LAO78" s="120"/>
      <c r="LAP78" s="120"/>
      <c r="LAQ78" s="120"/>
      <c r="LAR78" s="120"/>
      <c r="LAS78" s="120"/>
      <c r="LAT78" s="120"/>
      <c r="LAU78" s="120"/>
      <c r="LAV78" s="120"/>
      <c r="LAW78" s="120"/>
      <c r="LAX78" s="120"/>
      <c r="LAY78" s="120"/>
      <c r="LAZ78" s="120"/>
      <c r="LBA78" s="120"/>
      <c r="LBB78" s="120"/>
      <c r="LBC78" s="120"/>
      <c r="LBD78" s="120"/>
      <c r="LBE78" s="120"/>
      <c r="LBF78" s="120"/>
      <c r="LBG78" s="120"/>
      <c r="LBH78" s="120"/>
      <c r="LBI78" s="120"/>
      <c r="LBJ78" s="120"/>
      <c r="LBK78" s="120"/>
      <c r="LBL78" s="120"/>
      <c r="LBM78" s="120"/>
      <c r="LBN78" s="120"/>
      <c r="LBO78" s="120"/>
      <c r="LBP78" s="120"/>
      <c r="LBQ78" s="120"/>
      <c r="LBR78" s="120"/>
      <c r="LBS78" s="120"/>
      <c r="LBT78" s="120"/>
      <c r="LBU78" s="120"/>
      <c r="LBV78" s="120"/>
      <c r="LBW78" s="120"/>
      <c r="LBX78" s="120"/>
      <c r="LBY78" s="120"/>
      <c r="LBZ78" s="120"/>
      <c r="LCA78" s="120"/>
      <c r="LCB78" s="120"/>
      <c r="LCC78" s="120"/>
      <c r="LCD78" s="120"/>
      <c r="LCE78" s="120"/>
      <c r="LCF78" s="120"/>
      <c r="LCG78" s="120"/>
      <c r="LCH78" s="120"/>
      <c r="LCI78" s="120"/>
      <c r="LCJ78" s="120"/>
      <c r="LCK78" s="120"/>
      <c r="LCL78" s="120"/>
      <c r="LCM78" s="120"/>
      <c r="LCN78" s="120"/>
      <c r="LCO78" s="120"/>
      <c r="LCP78" s="120"/>
      <c r="LCQ78" s="120"/>
      <c r="LCR78" s="120"/>
      <c r="LCS78" s="120"/>
      <c r="LCT78" s="120"/>
      <c r="LCU78" s="120"/>
      <c r="LCV78" s="120"/>
      <c r="LCW78" s="120"/>
      <c r="LCX78" s="120"/>
      <c r="LCY78" s="120"/>
      <c r="LCZ78" s="120"/>
      <c r="LDA78" s="120"/>
      <c r="LDB78" s="120"/>
      <c r="LDC78" s="120"/>
      <c r="LDD78" s="120"/>
      <c r="LDE78" s="120"/>
      <c r="LDF78" s="120"/>
      <c r="LDG78" s="120"/>
      <c r="LDH78" s="120"/>
      <c r="LDI78" s="120"/>
      <c r="LDJ78" s="120"/>
      <c r="LDK78" s="120"/>
      <c r="LDL78" s="120"/>
      <c r="LDM78" s="120"/>
      <c r="LDN78" s="120"/>
      <c r="LDO78" s="120"/>
      <c r="LDP78" s="120"/>
      <c r="LDQ78" s="120"/>
      <c r="LDR78" s="120"/>
      <c r="LDS78" s="120"/>
      <c r="LDT78" s="120"/>
      <c r="LDU78" s="120"/>
      <c r="LDV78" s="120"/>
      <c r="LDW78" s="120"/>
      <c r="LDX78" s="120"/>
      <c r="LDY78" s="120"/>
      <c r="LDZ78" s="120"/>
      <c r="LEA78" s="120"/>
      <c r="LEB78" s="120"/>
      <c r="LEC78" s="120"/>
      <c r="LED78" s="120"/>
      <c r="LEE78" s="120"/>
      <c r="LEF78" s="120"/>
      <c r="LEG78" s="120"/>
      <c r="LEH78" s="120"/>
      <c r="LEI78" s="120"/>
      <c r="LEJ78" s="120"/>
      <c r="LEK78" s="120"/>
      <c r="LEL78" s="120"/>
      <c r="LEM78" s="120"/>
      <c r="LEN78" s="120"/>
      <c r="LEO78" s="120"/>
      <c r="LEP78" s="120"/>
      <c r="LEQ78" s="120"/>
      <c r="LER78" s="120"/>
      <c r="LES78" s="120"/>
      <c r="LET78" s="120"/>
      <c r="LEU78" s="120"/>
      <c r="LEV78" s="120"/>
      <c r="LEW78" s="120"/>
      <c r="LEX78" s="120"/>
      <c r="LEY78" s="120"/>
      <c r="LEZ78" s="120"/>
      <c r="LFA78" s="120"/>
      <c r="LFB78" s="120"/>
      <c r="LFC78" s="120"/>
      <c r="LFD78" s="120"/>
      <c r="LFE78" s="120"/>
      <c r="LFF78" s="120"/>
      <c r="LFG78" s="120"/>
      <c r="LFH78" s="120"/>
      <c r="LFI78" s="120"/>
      <c r="LFJ78" s="120"/>
      <c r="LFK78" s="120"/>
      <c r="LFL78" s="120"/>
      <c r="LFM78" s="120"/>
      <c r="LFN78" s="120"/>
      <c r="LFO78" s="120"/>
      <c r="LFP78" s="120"/>
      <c r="LFQ78" s="120"/>
      <c r="LFR78" s="120"/>
      <c r="LFS78" s="120"/>
      <c r="LFT78" s="120"/>
      <c r="LFU78" s="120"/>
      <c r="LFV78" s="120"/>
      <c r="LFW78" s="120"/>
      <c r="LFX78" s="120"/>
      <c r="LFY78" s="120"/>
      <c r="LFZ78" s="120"/>
      <c r="LGA78" s="120"/>
      <c r="LGB78" s="120"/>
      <c r="LGC78" s="120"/>
      <c r="LGD78" s="120"/>
      <c r="LGE78" s="120"/>
      <c r="LGF78" s="120"/>
      <c r="LGG78" s="120"/>
      <c r="LGH78" s="120"/>
      <c r="LGI78" s="120"/>
      <c r="LGJ78" s="120"/>
      <c r="LGK78" s="120"/>
      <c r="LGL78" s="120"/>
      <c r="LGM78" s="120"/>
      <c r="LGN78" s="120"/>
      <c r="LGO78" s="120"/>
      <c r="LGP78" s="120"/>
      <c r="LGQ78" s="120"/>
      <c r="LGR78" s="120"/>
      <c r="LGS78" s="120"/>
      <c r="LGT78" s="120"/>
      <c r="LGU78" s="120"/>
      <c r="LGV78" s="120"/>
      <c r="LGW78" s="120"/>
      <c r="LGX78" s="120"/>
      <c r="LGY78" s="120"/>
      <c r="LGZ78" s="120"/>
      <c r="LHA78" s="120"/>
      <c r="LHB78" s="120"/>
      <c r="LHC78" s="120"/>
      <c r="LHD78" s="120"/>
      <c r="LHE78" s="120"/>
      <c r="LHF78" s="120"/>
      <c r="LHG78" s="120"/>
      <c r="LHH78" s="120"/>
      <c r="LHI78" s="120"/>
      <c r="LHJ78" s="120"/>
      <c r="LHK78" s="120"/>
      <c r="LHL78" s="120"/>
      <c r="LHM78" s="120"/>
      <c r="LHN78" s="120"/>
      <c r="LHO78" s="120"/>
      <c r="LHP78" s="120"/>
      <c r="LHQ78" s="120"/>
      <c r="LHR78" s="120"/>
      <c r="LHS78" s="120"/>
      <c r="LHT78" s="120"/>
      <c r="LHU78" s="120"/>
      <c r="LHV78" s="120"/>
      <c r="LHW78" s="120"/>
      <c r="LHX78" s="120"/>
      <c r="LHY78" s="120"/>
      <c r="LHZ78" s="120"/>
      <c r="LIA78" s="120"/>
      <c r="LIB78" s="120"/>
      <c r="LIC78" s="120"/>
      <c r="LID78" s="120"/>
      <c r="LIE78" s="120"/>
      <c r="LIF78" s="120"/>
      <c r="LIG78" s="120"/>
      <c r="LIH78" s="120"/>
      <c r="LII78" s="120"/>
      <c r="LIJ78" s="120"/>
      <c r="LIK78" s="120"/>
      <c r="LIL78" s="120"/>
      <c r="LIM78" s="120"/>
      <c r="LIN78" s="120"/>
      <c r="LIO78" s="120"/>
      <c r="LIP78" s="120"/>
      <c r="LIQ78" s="120"/>
      <c r="LIR78" s="120"/>
      <c r="LIS78" s="120"/>
      <c r="LIT78" s="120"/>
      <c r="LIU78" s="120"/>
      <c r="LIV78" s="120"/>
      <c r="LIW78" s="120"/>
      <c r="LIX78" s="120"/>
      <c r="LIY78" s="120"/>
      <c r="LIZ78" s="120"/>
      <c r="LJA78" s="120"/>
      <c r="LJB78" s="120"/>
      <c r="LJC78" s="120"/>
      <c r="LJD78" s="120"/>
      <c r="LJE78" s="120"/>
      <c r="LJF78" s="120"/>
      <c r="LJG78" s="120"/>
      <c r="LJH78" s="120"/>
      <c r="LJI78" s="120"/>
      <c r="LJJ78" s="120"/>
      <c r="LJK78" s="120"/>
      <c r="LJL78" s="120"/>
      <c r="LJM78" s="120"/>
      <c r="LJN78" s="120"/>
      <c r="LJO78" s="120"/>
      <c r="LJP78" s="120"/>
      <c r="LJQ78" s="120"/>
      <c r="LJR78" s="120"/>
      <c r="LJS78" s="120"/>
      <c r="LJT78" s="120"/>
      <c r="LJU78" s="120"/>
      <c r="LJV78" s="120"/>
      <c r="LJW78" s="120"/>
      <c r="LJX78" s="120"/>
      <c r="LJY78" s="120"/>
      <c r="LJZ78" s="120"/>
      <c r="LKA78" s="120"/>
      <c r="LKB78" s="120"/>
      <c r="LKC78" s="120"/>
      <c r="LKD78" s="120"/>
      <c r="LKE78" s="120"/>
      <c r="LKF78" s="120"/>
      <c r="LKG78" s="120"/>
      <c r="LKH78" s="120"/>
      <c r="LKI78" s="120"/>
      <c r="LKJ78" s="120"/>
      <c r="LKK78" s="120"/>
      <c r="LKL78" s="120"/>
      <c r="LKM78" s="120"/>
      <c r="LKN78" s="120"/>
      <c r="LKO78" s="120"/>
      <c r="LKP78" s="120"/>
      <c r="LKQ78" s="120"/>
      <c r="LKR78" s="120"/>
      <c r="LKS78" s="120"/>
      <c r="LKT78" s="120"/>
      <c r="LKU78" s="120"/>
      <c r="LKV78" s="120"/>
      <c r="LKW78" s="120"/>
      <c r="LKX78" s="120"/>
      <c r="LKY78" s="120"/>
      <c r="LKZ78" s="120"/>
      <c r="LLA78" s="120"/>
      <c r="LLB78" s="120"/>
      <c r="LLC78" s="120"/>
      <c r="LLD78" s="120"/>
      <c r="LLE78" s="120"/>
      <c r="LLF78" s="120"/>
      <c r="LLG78" s="120"/>
      <c r="LLH78" s="120"/>
      <c r="LLI78" s="120"/>
      <c r="LLJ78" s="120"/>
      <c r="LLK78" s="120"/>
      <c r="LLL78" s="120"/>
      <c r="LLM78" s="120"/>
      <c r="LLN78" s="120"/>
      <c r="LLO78" s="120"/>
      <c r="LLP78" s="120"/>
      <c r="LLQ78" s="120"/>
      <c r="LLR78" s="120"/>
      <c r="LLS78" s="120"/>
      <c r="LLT78" s="120"/>
      <c r="LLU78" s="120"/>
      <c r="LLV78" s="120"/>
      <c r="LLW78" s="120"/>
      <c r="LLX78" s="120"/>
      <c r="LLY78" s="120"/>
      <c r="LLZ78" s="120"/>
      <c r="LMA78" s="120"/>
      <c r="LMB78" s="120"/>
      <c r="LMC78" s="120"/>
      <c r="LMD78" s="120"/>
      <c r="LME78" s="120"/>
      <c r="LMF78" s="120"/>
      <c r="LMG78" s="120"/>
      <c r="LMH78" s="120"/>
      <c r="LMI78" s="120"/>
      <c r="LMJ78" s="120"/>
      <c r="LMK78" s="120"/>
      <c r="LML78" s="120"/>
      <c r="LMM78" s="120"/>
      <c r="LMN78" s="120"/>
      <c r="LMO78" s="120"/>
      <c r="LMP78" s="120"/>
      <c r="LMQ78" s="120"/>
      <c r="LMR78" s="120"/>
      <c r="LMS78" s="120"/>
      <c r="LMT78" s="120"/>
      <c r="LMU78" s="120"/>
      <c r="LMV78" s="120"/>
      <c r="LMW78" s="120"/>
      <c r="LMX78" s="120"/>
      <c r="LMY78" s="120"/>
      <c r="LMZ78" s="120"/>
      <c r="LNA78" s="120"/>
      <c r="LNB78" s="120"/>
      <c r="LNC78" s="120"/>
      <c r="LND78" s="120"/>
      <c r="LNE78" s="120"/>
      <c r="LNF78" s="120"/>
      <c r="LNG78" s="120"/>
      <c r="LNH78" s="120"/>
      <c r="LNI78" s="120"/>
      <c r="LNJ78" s="120"/>
      <c r="LNK78" s="120"/>
      <c r="LNL78" s="120"/>
      <c r="LNM78" s="120"/>
      <c r="LNN78" s="120"/>
      <c r="LNO78" s="120"/>
      <c r="LNP78" s="120"/>
      <c r="LNQ78" s="120"/>
      <c r="LNR78" s="120"/>
      <c r="LNS78" s="120"/>
      <c r="LNT78" s="120"/>
      <c r="LNU78" s="120"/>
      <c r="LNV78" s="120"/>
      <c r="LNW78" s="120"/>
      <c r="LNX78" s="120"/>
      <c r="LNY78" s="120"/>
      <c r="LNZ78" s="120"/>
      <c r="LOA78" s="120"/>
      <c r="LOB78" s="120"/>
      <c r="LOC78" s="120"/>
      <c r="LOD78" s="120"/>
      <c r="LOE78" s="120"/>
      <c r="LOF78" s="120"/>
      <c r="LOG78" s="120"/>
      <c r="LOH78" s="120"/>
      <c r="LOI78" s="120"/>
      <c r="LOJ78" s="120"/>
      <c r="LOK78" s="120"/>
      <c r="LOL78" s="120"/>
      <c r="LOM78" s="120"/>
      <c r="LON78" s="120"/>
      <c r="LOO78" s="120"/>
      <c r="LOP78" s="120"/>
      <c r="LOQ78" s="120"/>
      <c r="LOR78" s="120"/>
      <c r="LOS78" s="120"/>
      <c r="LOT78" s="120"/>
      <c r="LOU78" s="120"/>
      <c r="LOV78" s="120"/>
      <c r="LOW78" s="120"/>
      <c r="LOX78" s="120"/>
      <c r="LOY78" s="120"/>
      <c r="LOZ78" s="120"/>
      <c r="LPA78" s="120"/>
      <c r="LPB78" s="120"/>
      <c r="LPC78" s="120"/>
      <c r="LPD78" s="120"/>
      <c r="LPE78" s="120"/>
      <c r="LPF78" s="120"/>
      <c r="LPG78" s="120"/>
      <c r="LPH78" s="120"/>
      <c r="LPI78" s="120"/>
      <c r="LPJ78" s="120"/>
      <c r="LPK78" s="120"/>
      <c r="LPL78" s="120"/>
      <c r="LPM78" s="120"/>
      <c r="LPN78" s="120"/>
      <c r="LPO78" s="120"/>
      <c r="LPP78" s="120"/>
      <c r="LPQ78" s="120"/>
      <c r="LPR78" s="120"/>
      <c r="LPS78" s="120"/>
      <c r="LPT78" s="120"/>
      <c r="LPU78" s="120"/>
      <c r="LPV78" s="120"/>
      <c r="LPW78" s="120"/>
      <c r="LPX78" s="120"/>
      <c r="LPY78" s="120"/>
      <c r="LPZ78" s="120"/>
      <c r="LQA78" s="120"/>
      <c r="LQB78" s="120"/>
      <c r="LQC78" s="120"/>
      <c r="LQD78" s="120"/>
      <c r="LQE78" s="120"/>
      <c r="LQF78" s="120"/>
      <c r="LQG78" s="120"/>
      <c r="LQH78" s="120"/>
      <c r="LQI78" s="120"/>
      <c r="LQJ78" s="120"/>
      <c r="LQK78" s="120"/>
      <c r="LQL78" s="120"/>
      <c r="LQM78" s="120"/>
      <c r="LQN78" s="120"/>
      <c r="LQO78" s="120"/>
      <c r="LQP78" s="120"/>
      <c r="LQQ78" s="120"/>
      <c r="LQR78" s="120"/>
      <c r="LQS78" s="120"/>
      <c r="LQT78" s="120"/>
      <c r="LQU78" s="120"/>
      <c r="LQV78" s="120"/>
      <c r="LQW78" s="120"/>
      <c r="LQX78" s="120"/>
      <c r="LQY78" s="120"/>
      <c r="LQZ78" s="120"/>
      <c r="LRA78" s="120"/>
      <c r="LRB78" s="120"/>
      <c r="LRC78" s="120"/>
      <c r="LRD78" s="120"/>
      <c r="LRE78" s="120"/>
      <c r="LRF78" s="120"/>
      <c r="LRG78" s="120"/>
      <c r="LRH78" s="120"/>
      <c r="LRI78" s="120"/>
      <c r="LRJ78" s="120"/>
      <c r="LRK78" s="120"/>
      <c r="LRL78" s="120"/>
      <c r="LRM78" s="120"/>
      <c r="LRN78" s="120"/>
      <c r="LRO78" s="120"/>
      <c r="LRP78" s="120"/>
      <c r="LRQ78" s="120"/>
      <c r="LRR78" s="120"/>
      <c r="LRS78" s="120"/>
      <c r="LRT78" s="120"/>
      <c r="LRU78" s="120"/>
      <c r="LRV78" s="120"/>
      <c r="LRW78" s="120"/>
      <c r="LRX78" s="120"/>
      <c r="LRY78" s="120"/>
      <c r="LRZ78" s="120"/>
      <c r="LSA78" s="120"/>
      <c r="LSB78" s="120"/>
      <c r="LSC78" s="120"/>
      <c r="LSD78" s="120"/>
      <c r="LSE78" s="120"/>
      <c r="LSF78" s="120"/>
      <c r="LSG78" s="120"/>
      <c r="LSH78" s="120"/>
      <c r="LSI78" s="120"/>
      <c r="LSJ78" s="120"/>
      <c r="LSK78" s="120"/>
      <c r="LSL78" s="120"/>
      <c r="LSM78" s="120"/>
      <c r="LSN78" s="120"/>
      <c r="LSO78" s="120"/>
      <c r="LSP78" s="120"/>
      <c r="LSQ78" s="120"/>
      <c r="LSR78" s="120"/>
      <c r="LSS78" s="120"/>
      <c r="LST78" s="120"/>
      <c r="LSU78" s="120"/>
      <c r="LSV78" s="120"/>
      <c r="LSW78" s="120"/>
      <c r="LSX78" s="120"/>
      <c r="LSY78" s="120"/>
      <c r="LSZ78" s="120"/>
      <c r="LTA78" s="120"/>
      <c r="LTB78" s="120"/>
      <c r="LTC78" s="120"/>
      <c r="LTD78" s="120"/>
      <c r="LTE78" s="120"/>
      <c r="LTF78" s="120"/>
      <c r="LTG78" s="120"/>
      <c r="LTH78" s="120"/>
      <c r="LTI78" s="120"/>
      <c r="LTJ78" s="120"/>
      <c r="LTK78" s="120"/>
      <c r="LTL78" s="120"/>
      <c r="LTM78" s="120"/>
      <c r="LTN78" s="120"/>
      <c r="LTO78" s="120"/>
      <c r="LTP78" s="120"/>
      <c r="LTQ78" s="120"/>
      <c r="LTR78" s="120"/>
      <c r="LTS78" s="120"/>
      <c r="LTT78" s="120"/>
      <c r="LTU78" s="120"/>
      <c r="LTV78" s="120"/>
      <c r="LTW78" s="120"/>
      <c r="LTX78" s="120"/>
      <c r="LTY78" s="120"/>
      <c r="LTZ78" s="120"/>
      <c r="LUA78" s="120"/>
      <c r="LUB78" s="120"/>
      <c r="LUC78" s="120"/>
      <c r="LUD78" s="120"/>
      <c r="LUE78" s="120"/>
      <c r="LUF78" s="120"/>
      <c r="LUG78" s="120"/>
      <c r="LUH78" s="120"/>
      <c r="LUI78" s="120"/>
      <c r="LUJ78" s="120"/>
      <c r="LUK78" s="120"/>
      <c r="LUL78" s="120"/>
      <c r="LUM78" s="120"/>
      <c r="LUN78" s="120"/>
      <c r="LUO78" s="120"/>
      <c r="LUP78" s="120"/>
      <c r="LUQ78" s="120"/>
      <c r="LUR78" s="120"/>
      <c r="LUS78" s="120"/>
      <c r="LUT78" s="120"/>
      <c r="LUU78" s="120"/>
      <c r="LUV78" s="120"/>
      <c r="LUW78" s="120"/>
      <c r="LUX78" s="120"/>
      <c r="LUY78" s="120"/>
      <c r="LUZ78" s="120"/>
      <c r="LVA78" s="120"/>
      <c r="LVB78" s="120"/>
      <c r="LVC78" s="120"/>
      <c r="LVD78" s="120"/>
      <c r="LVE78" s="120"/>
      <c r="LVF78" s="120"/>
      <c r="LVG78" s="120"/>
      <c r="LVH78" s="120"/>
      <c r="LVI78" s="120"/>
      <c r="LVJ78" s="120"/>
      <c r="LVK78" s="120"/>
      <c r="LVL78" s="120"/>
      <c r="LVM78" s="120"/>
      <c r="LVN78" s="120"/>
      <c r="LVO78" s="120"/>
      <c r="LVP78" s="120"/>
      <c r="LVQ78" s="120"/>
      <c r="LVR78" s="120"/>
      <c r="LVS78" s="120"/>
      <c r="LVT78" s="120"/>
      <c r="LVU78" s="120"/>
      <c r="LVV78" s="120"/>
      <c r="LVW78" s="120"/>
      <c r="LVX78" s="120"/>
      <c r="LVY78" s="120"/>
      <c r="LVZ78" s="120"/>
      <c r="LWA78" s="120"/>
      <c r="LWB78" s="120"/>
      <c r="LWC78" s="120"/>
      <c r="LWD78" s="120"/>
      <c r="LWE78" s="120"/>
      <c r="LWF78" s="120"/>
      <c r="LWG78" s="120"/>
      <c r="LWH78" s="120"/>
      <c r="LWI78" s="120"/>
      <c r="LWJ78" s="120"/>
      <c r="LWK78" s="120"/>
      <c r="LWL78" s="120"/>
      <c r="LWM78" s="120"/>
      <c r="LWN78" s="120"/>
      <c r="LWO78" s="120"/>
      <c r="LWP78" s="120"/>
      <c r="LWQ78" s="120"/>
      <c r="LWR78" s="120"/>
      <c r="LWS78" s="120"/>
      <c r="LWT78" s="120"/>
      <c r="LWU78" s="120"/>
      <c r="LWV78" s="120"/>
      <c r="LWW78" s="120"/>
      <c r="LWX78" s="120"/>
      <c r="LWY78" s="120"/>
      <c r="LWZ78" s="120"/>
      <c r="LXA78" s="120"/>
      <c r="LXB78" s="120"/>
      <c r="LXC78" s="120"/>
      <c r="LXD78" s="120"/>
      <c r="LXE78" s="120"/>
      <c r="LXF78" s="120"/>
      <c r="LXG78" s="120"/>
      <c r="LXH78" s="120"/>
      <c r="LXI78" s="120"/>
      <c r="LXJ78" s="120"/>
      <c r="LXK78" s="120"/>
      <c r="LXL78" s="120"/>
      <c r="LXM78" s="120"/>
      <c r="LXN78" s="120"/>
      <c r="LXO78" s="120"/>
      <c r="LXP78" s="120"/>
      <c r="LXQ78" s="120"/>
      <c r="LXR78" s="120"/>
      <c r="LXS78" s="120"/>
      <c r="LXT78" s="120"/>
      <c r="LXU78" s="120"/>
      <c r="LXV78" s="120"/>
      <c r="LXW78" s="120"/>
      <c r="LXX78" s="120"/>
      <c r="LXY78" s="120"/>
      <c r="LXZ78" s="120"/>
      <c r="LYA78" s="120"/>
      <c r="LYB78" s="120"/>
      <c r="LYC78" s="120"/>
      <c r="LYD78" s="120"/>
      <c r="LYE78" s="120"/>
      <c r="LYF78" s="120"/>
      <c r="LYG78" s="120"/>
      <c r="LYH78" s="120"/>
      <c r="LYI78" s="120"/>
      <c r="LYJ78" s="120"/>
      <c r="LYK78" s="120"/>
      <c r="LYL78" s="120"/>
      <c r="LYM78" s="120"/>
      <c r="LYN78" s="120"/>
      <c r="LYO78" s="120"/>
      <c r="LYP78" s="120"/>
      <c r="LYQ78" s="120"/>
      <c r="LYR78" s="120"/>
      <c r="LYS78" s="120"/>
      <c r="LYT78" s="120"/>
      <c r="LYU78" s="120"/>
      <c r="LYV78" s="120"/>
      <c r="LYW78" s="120"/>
      <c r="LYX78" s="120"/>
      <c r="LYY78" s="120"/>
      <c r="LYZ78" s="120"/>
      <c r="LZA78" s="120"/>
      <c r="LZB78" s="120"/>
      <c r="LZC78" s="120"/>
      <c r="LZD78" s="120"/>
      <c r="LZE78" s="120"/>
      <c r="LZF78" s="120"/>
      <c r="LZG78" s="120"/>
      <c r="LZH78" s="120"/>
      <c r="LZI78" s="120"/>
      <c r="LZJ78" s="120"/>
      <c r="LZK78" s="120"/>
      <c r="LZL78" s="120"/>
      <c r="LZM78" s="120"/>
      <c r="LZN78" s="120"/>
      <c r="LZO78" s="120"/>
      <c r="LZP78" s="120"/>
      <c r="LZQ78" s="120"/>
      <c r="LZR78" s="120"/>
      <c r="LZS78" s="120"/>
      <c r="LZT78" s="120"/>
      <c r="LZU78" s="120"/>
      <c r="LZV78" s="120"/>
      <c r="LZW78" s="120"/>
      <c r="LZX78" s="120"/>
      <c r="LZY78" s="120"/>
      <c r="LZZ78" s="120"/>
      <c r="MAA78" s="120"/>
      <c r="MAB78" s="120"/>
      <c r="MAC78" s="120"/>
      <c r="MAD78" s="120"/>
      <c r="MAE78" s="120"/>
      <c r="MAF78" s="120"/>
      <c r="MAG78" s="120"/>
      <c r="MAH78" s="120"/>
      <c r="MAI78" s="120"/>
      <c r="MAJ78" s="120"/>
      <c r="MAK78" s="120"/>
      <c r="MAL78" s="120"/>
      <c r="MAM78" s="120"/>
      <c r="MAN78" s="120"/>
      <c r="MAO78" s="120"/>
      <c r="MAP78" s="120"/>
      <c r="MAQ78" s="120"/>
      <c r="MAR78" s="120"/>
      <c r="MAS78" s="120"/>
      <c r="MAT78" s="120"/>
      <c r="MAU78" s="120"/>
      <c r="MAV78" s="120"/>
      <c r="MAW78" s="120"/>
      <c r="MAX78" s="120"/>
      <c r="MAY78" s="120"/>
      <c r="MAZ78" s="120"/>
      <c r="MBA78" s="120"/>
      <c r="MBB78" s="120"/>
      <c r="MBC78" s="120"/>
      <c r="MBD78" s="120"/>
      <c r="MBE78" s="120"/>
      <c r="MBF78" s="120"/>
      <c r="MBG78" s="120"/>
      <c r="MBH78" s="120"/>
      <c r="MBI78" s="120"/>
      <c r="MBJ78" s="120"/>
      <c r="MBK78" s="120"/>
      <c r="MBL78" s="120"/>
      <c r="MBM78" s="120"/>
      <c r="MBN78" s="120"/>
      <c r="MBO78" s="120"/>
      <c r="MBP78" s="120"/>
      <c r="MBQ78" s="120"/>
      <c r="MBR78" s="120"/>
      <c r="MBS78" s="120"/>
      <c r="MBT78" s="120"/>
      <c r="MBU78" s="120"/>
      <c r="MBV78" s="120"/>
      <c r="MBW78" s="120"/>
      <c r="MBX78" s="120"/>
      <c r="MBY78" s="120"/>
      <c r="MBZ78" s="120"/>
      <c r="MCA78" s="120"/>
      <c r="MCB78" s="120"/>
      <c r="MCC78" s="120"/>
      <c r="MCD78" s="120"/>
      <c r="MCE78" s="120"/>
      <c r="MCF78" s="120"/>
      <c r="MCG78" s="120"/>
      <c r="MCH78" s="120"/>
      <c r="MCI78" s="120"/>
      <c r="MCJ78" s="120"/>
      <c r="MCK78" s="120"/>
      <c r="MCL78" s="120"/>
      <c r="MCM78" s="120"/>
      <c r="MCN78" s="120"/>
      <c r="MCO78" s="120"/>
      <c r="MCP78" s="120"/>
      <c r="MCQ78" s="120"/>
      <c r="MCR78" s="120"/>
      <c r="MCS78" s="120"/>
      <c r="MCT78" s="120"/>
      <c r="MCU78" s="120"/>
      <c r="MCV78" s="120"/>
      <c r="MCW78" s="120"/>
      <c r="MCX78" s="120"/>
      <c r="MCY78" s="120"/>
      <c r="MCZ78" s="120"/>
      <c r="MDA78" s="120"/>
      <c r="MDB78" s="120"/>
      <c r="MDC78" s="120"/>
      <c r="MDD78" s="120"/>
      <c r="MDE78" s="120"/>
      <c r="MDF78" s="120"/>
      <c r="MDG78" s="120"/>
      <c r="MDH78" s="120"/>
      <c r="MDI78" s="120"/>
      <c r="MDJ78" s="120"/>
      <c r="MDK78" s="120"/>
      <c r="MDL78" s="120"/>
      <c r="MDM78" s="120"/>
      <c r="MDN78" s="120"/>
      <c r="MDO78" s="120"/>
      <c r="MDP78" s="120"/>
      <c r="MDQ78" s="120"/>
      <c r="MDR78" s="120"/>
      <c r="MDS78" s="120"/>
      <c r="MDT78" s="120"/>
      <c r="MDU78" s="120"/>
      <c r="MDV78" s="120"/>
      <c r="MDW78" s="120"/>
      <c r="MDX78" s="120"/>
      <c r="MDY78" s="120"/>
      <c r="MDZ78" s="120"/>
      <c r="MEA78" s="120"/>
      <c r="MEB78" s="120"/>
      <c r="MEC78" s="120"/>
      <c r="MED78" s="120"/>
      <c r="MEE78" s="120"/>
      <c r="MEF78" s="120"/>
      <c r="MEG78" s="120"/>
      <c r="MEH78" s="120"/>
      <c r="MEI78" s="120"/>
      <c r="MEJ78" s="120"/>
      <c r="MEK78" s="120"/>
      <c r="MEL78" s="120"/>
      <c r="MEM78" s="120"/>
      <c r="MEN78" s="120"/>
      <c r="MEO78" s="120"/>
      <c r="MEP78" s="120"/>
      <c r="MEQ78" s="120"/>
      <c r="MER78" s="120"/>
      <c r="MES78" s="120"/>
      <c r="MET78" s="120"/>
      <c r="MEU78" s="120"/>
      <c r="MEV78" s="120"/>
      <c r="MEW78" s="120"/>
      <c r="MEX78" s="120"/>
      <c r="MEY78" s="120"/>
      <c r="MEZ78" s="120"/>
      <c r="MFA78" s="120"/>
      <c r="MFB78" s="120"/>
      <c r="MFC78" s="120"/>
      <c r="MFD78" s="120"/>
      <c r="MFE78" s="120"/>
      <c r="MFF78" s="120"/>
      <c r="MFG78" s="120"/>
      <c r="MFH78" s="120"/>
      <c r="MFI78" s="120"/>
      <c r="MFJ78" s="120"/>
      <c r="MFK78" s="120"/>
      <c r="MFL78" s="120"/>
      <c r="MFM78" s="120"/>
      <c r="MFN78" s="120"/>
      <c r="MFO78" s="120"/>
      <c r="MFP78" s="120"/>
      <c r="MFQ78" s="120"/>
      <c r="MFR78" s="120"/>
      <c r="MFS78" s="120"/>
      <c r="MFT78" s="120"/>
      <c r="MFU78" s="120"/>
      <c r="MFV78" s="120"/>
      <c r="MFW78" s="120"/>
      <c r="MFX78" s="120"/>
      <c r="MFY78" s="120"/>
      <c r="MFZ78" s="120"/>
      <c r="MGA78" s="120"/>
      <c r="MGB78" s="120"/>
      <c r="MGC78" s="120"/>
      <c r="MGD78" s="120"/>
      <c r="MGE78" s="120"/>
      <c r="MGF78" s="120"/>
      <c r="MGG78" s="120"/>
      <c r="MGH78" s="120"/>
      <c r="MGI78" s="120"/>
      <c r="MGJ78" s="120"/>
      <c r="MGK78" s="120"/>
      <c r="MGL78" s="120"/>
      <c r="MGM78" s="120"/>
      <c r="MGN78" s="120"/>
      <c r="MGO78" s="120"/>
      <c r="MGP78" s="120"/>
      <c r="MGQ78" s="120"/>
      <c r="MGR78" s="120"/>
      <c r="MGS78" s="120"/>
      <c r="MGT78" s="120"/>
      <c r="MGU78" s="120"/>
      <c r="MGV78" s="120"/>
      <c r="MGW78" s="120"/>
      <c r="MGX78" s="120"/>
      <c r="MGY78" s="120"/>
      <c r="MGZ78" s="120"/>
      <c r="MHA78" s="120"/>
      <c r="MHB78" s="120"/>
      <c r="MHC78" s="120"/>
      <c r="MHD78" s="120"/>
      <c r="MHE78" s="120"/>
      <c r="MHF78" s="120"/>
      <c r="MHG78" s="120"/>
      <c r="MHH78" s="120"/>
      <c r="MHI78" s="120"/>
      <c r="MHJ78" s="120"/>
      <c r="MHK78" s="120"/>
      <c r="MHL78" s="120"/>
      <c r="MHM78" s="120"/>
      <c r="MHN78" s="120"/>
      <c r="MHO78" s="120"/>
      <c r="MHP78" s="120"/>
      <c r="MHQ78" s="120"/>
      <c r="MHR78" s="120"/>
      <c r="MHS78" s="120"/>
      <c r="MHT78" s="120"/>
      <c r="MHU78" s="120"/>
      <c r="MHV78" s="120"/>
      <c r="MHW78" s="120"/>
      <c r="MHX78" s="120"/>
      <c r="MHY78" s="120"/>
      <c r="MHZ78" s="120"/>
      <c r="MIA78" s="120"/>
      <c r="MIB78" s="120"/>
      <c r="MIC78" s="120"/>
      <c r="MID78" s="120"/>
      <c r="MIE78" s="120"/>
      <c r="MIF78" s="120"/>
      <c r="MIG78" s="120"/>
      <c r="MIH78" s="120"/>
      <c r="MII78" s="120"/>
      <c r="MIJ78" s="120"/>
      <c r="MIK78" s="120"/>
      <c r="MIL78" s="120"/>
      <c r="MIM78" s="120"/>
      <c r="MIN78" s="120"/>
      <c r="MIO78" s="120"/>
      <c r="MIP78" s="120"/>
      <c r="MIQ78" s="120"/>
      <c r="MIR78" s="120"/>
      <c r="MIS78" s="120"/>
      <c r="MIT78" s="120"/>
      <c r="MIU78" s="120"/>
      <c r="MIV78" s="120"/>
      <c r="MIW78" s="120"/>
      <c r="MIX78" s="120"/>
      <c r="MIY78" s="120"/>
      <c r="MIZ78" s="120"/>
      <c r="MJA78" s="120"/>
      <c r="MJB78" s="120"/>
      <c r="MJC78" s="120"/>
      <c r="MJD78" s="120"/>
      <c r="MJE78" s="120"/>
      <c r="MJF78" s="120"/>
      <c r="MJG78" s="120"/>
      <c r="MJH78" s="120"/>
      <c r="MJI78" s="120"/>
      <c r="MJJ78" s="120"/>
      <c r="MJK78" s="120"/>
      <c r="MJL78" s="120"/>
      <c r="MJM78" s="120"/>
      <c r="MJN78" s="120"/>
      <c r="MJO78" s="120"/>
      <c r="MJP78" s="120"/>
      <c r="MJQ78" s="120"/>
      <c r="MJR78" s="120"/>
      <c r="MJS78" s="120"/>
      <c r="MJT78" s="120"/>
      <c r="MJU78" s="120"/>
      <c r="MJV78" s="120"/>
      <c r="MJW78" s="120"/>
      <c r="MJX78" s="120"/>
      <c r="MJY78" s="120"/>
      <c r="MJZ78" s="120"/>
      <c r="MKA78" s="120"/>
      <c r="MKB78" s="120"/>
      <c r="MKC78" s="120"/>
      <c r="MKD78" s="120"/>
      <c r="MKE78" s="120"/>
      <c r="MKF78" s="120"/>
      <c r="MKG78" s="120"/>
      <c r="MKH78" s="120"/>
      <c r="MKI78" s="120"/>
      <c r="MKJ78" s="120"/>
      <c r="MKK78" s="120"/>
      <c r="MKL78" s="120"/>
      <c r="MKM78" s="120"/>
      <c r="MKN78" s="120"/>
      <c r="MKO78" s="120"/>
      <c r="MKP78" s="120"/>
      <c r="MKQ78" s="120"/>
      <c r="MKR78" s="120"/>
      <c r="MKS78" s="120"/>
      <c r="MKT78" s="120"/>
      <c r="MKU78" s="120"/>
      <c r="MKV78" s="120"/>
      <c r="MKW78" s="120"/>
      <c r="MKX78" s="120"/>
      <c r="MKY78" s="120"/>
      <c r="MKZ78" s="120"/>
      <c r="MLA78" s="120"/>
      <c r="MLB78" s="120"/>
      <c r="MLC78" s="120"/>
      <c r="MLD78" s="120"/>
      <c r="MLE78" s="120"/>
      <c r="MLF78" s="120"/>
      <c r="MLG78" s="120"/>
      <c r="MLH78" s="120"/>
      <c r="MLI78" s="120"/>
      <c r="MLJ78" s="120"/>
      <c r="MLK78" s="120"/>
      <c r="MLL78" s="120"/>
      <c r="MLM78" s="120"/>
      <c r="MLN78" s="120"/>
      <c r="MLO78" s="120"/>
      <c r="MLP78" s="120"/>
      <c r="MLQ78" s="120"/>
      <c r="MLR78" s="120"/>
      <c r="MLS78" s="120"/>
      <c r="MLT78" s="120"/>
      <c r="MLU78" s="120"/>
      <c r="MLV78" s="120"/>
      <c r="MLW78" s="120"/>
      <c r="MLX78" s="120"/>
      <c r="MLY78" s="120"/>
      <c r="MLZ78" s="120"/>
      <c r="MMA78" s="120"/>
      <c r="MMB78" s="120"/>
      <c r="MMC78" s="120"/>
      <c r="MMD78" s="120"/>
      <c r="MME78" s="120"/>
      <c r="MMF78" s="120"/>
      <c r="MMG78" s="120"/>
      <c r="MMH78" s="120"/>
      <c r="MMI78" s="120"/>
      <c r="MMJ78" s="120"/>
      <c r="MMK78" s="120"/>
      <c r="MML78" s="120"/>
      <c r="MMM78" s="120"/>
      <c r="MMN78" s="120"/>
      <c r="MMO78" s="120"/>
      <c r="MMP78" s="120"/>
      <c r="MMQ78" s="120"/>
      <c r="MMR78" s="120"/>
      <c r="MMS78" s="120"/>
      <c r="MMT78" s="120"/>
      <c r="MMU78" s="120"/>
      <c r="MMV78" s="120"/>
      <c r="MMW78" s="120"/>
      <c r="MMX78" s="120"/>
      <c r="MMY78" s="120"/>
      <c r="MMZ78" s="120"/>
      <c r="MNA78" s="120"/>
      <c r="MNB78" s="120"/>
      <c r="MNC78" s="120"/>
      <c r="MND78" s="120"/>
      <c r="MNE78" s="120"/>
      <c r="MNF78" s="120"/>
      <c r="MNG78" s="120"/>
      <c r="MNH78" s="120"/>
      <c r="MNI78" s="120"/>
      <c r="MNJ78" s="120"/>
      <c r="MNK78" s="120"/>
      <c r="MNL78" s="120"/>
      <c r="MNM78" s="120"/>
      <c r="MNN78" s="120"/>
      <c r="MNO78" s="120"/>
      <c r="MNP78" s="120"/>
      <c r="MNQ78" s="120"/>
      <c r="MNR78" s="120"/>
      <c r="MNS78" s="120"/>
      <c r="MNT78" s="120"/>
      <c r="MNU78" s="120"/>
      <c r="MNV78" s="120"/>
      <c r="MNW78" s="120"/>
      <c r="MNX78" s="120"/>
      <c r="MNY78" s="120"/>
      <c r="MNZ78" s="120"/>
      <c r="MOA78" s="120"/>
      <c r="MOB78" s="120"/>
      <c r="MOC78" s="120"/>
      <c r="MOD78" s="120"/>
      <c r="MOE78" s="120"/>
      <c r="MOF78" s="120"/>
      <c r="MOG78" s="120"/>
      <c r="MOH78" s="120"/>
      <c r="MOI78" s="120"/>
      <c r="MOJ78" s="120"/>
      <c r="MOK78" s="120"/>
      <c r="MOL78" s="120"/>
      <c r="MOM78" s="120"/>
      <c r="MON78" s="120"/>
      <c r="MOO78" s="120"/>
      <c r="MOP78" s="120"/>
      <c r="MOQ78" s="120"/>
      <c r="MOR78" s="120"/>
      <c r="MOS78" s="120"/>
      <c r="MOT78" s="120"/>
      <c r="MOU78" s="120"/>
      <c r="MOV78" s="120"/>
      <c r="MOW78" s="120"/>
      <c r="MOX78" s="120"/>
      <c r="MOY78" s="120"/>
      <c r="MOZ78" s="120"/>
      <c r="MPA78" s="120"/>
      <c r="MPB78" s="120"/>
      <c r="MPC78" s="120"/>
      <c r="MPD78" s="120"/>
      <c r="MPE78" s="120"/>
      <c r="MPF78" s="120"/>
      <c r="MPG78" s="120"/>
      <c r="MPH78" s="120"/>
      <c r="MPI78" s="120"/>
      <c r="MPJ78" s="120"/>
      <c r="MPK78" s="120"/>
      <c r="MPL78" s="120"/>
      <c r="MPM78" s="120"/>
      <c r="MPN78" s="120"/>
      <c r="MPO78" s="120"/>
      <c r="MPP78" s="120"/>
      <c r="MPQ78" s="120"/>
      <c r="MPR78" s="120"/>
      <c r="MPS78" s="120"/>
      <c r="MPT78" s="120"/>
      <c r="MPU78" s="120"/>
      <c r="MPV78" s="120"/>
      <c r="MPW78" s="120"/>
      <c r="MPX78" s="120"/>
      <c r="MPY78" s="120"/>
      <c r="MPZ78" s="120"/>
      <c r="MQA78" s="120"/>
      <c r="MQB78" s="120"/>
      <c r="MQC78" s="120"/>
      <c r="MQD78" s="120"/>
      <c r="MQE78" s="120"/>
      <c r="MQF78" s="120"/>
      <c r="MQG78" s="120"/>
      <c r="MQH78" s="120"/>
      <c r="MQI78" s="120"/>
      <c r="MQJ78" s="120"/>
      <c r="MQK78" s="120"/>
      <c r="MQL78" s="120"/>
      <c r="MQM78" s="120"/>
      <c r="MQN78" s="120"/>
      <c r="MQO78" s="120"/>
      <c r="MQP78" s="120"/>
      <c r="MQQ78" s="120"/>
      <c r="MQR78" s="120"/>
      <c r="MQS78" s="120"/>
      <c r="MQT78" s="120"/>
      <c r="MQU78" s="120"/>
      <c r="MQV78" s="120"/>
      <c r="MQW78" s="120"/>
      <c r="MQX78" s="120"/>
      <c r="MQY78" s="120"/>
      <c r="MQZ78" s="120"/>
      <c r="MRA78" s="120"/>
      <c r="MRB78" s="120"/>
      <c r="MRC78" s="120"/>
      <c r="MRD78" s="120"/>
      <c r="MRE78" s="120"/>
      <c r="MRF78" s="120"/>
      <c r="MRG78" s="120"/>
      <c r="MRH78" s="120"/>
      <c r="MRI78" s="120"/>
      <c r="MRJ78" s="120"/>
      <c r="MRK78" s="120"/>
      <c r="MRL78" s="120"/>
      <c r="MRM78" s="120"/>
      <c r="MRN78" s="120"/>
      <c r="MRO78" s="120"/>
      <c r="MRP78" s="120"/>
      <c r="MRQ78" s="120"/>
      <c r="MRR78" s="120"/>
      <c r="MRS78" s="120"/>
      <c r="MRT78" s="120"/>
      <c r="MRU78" s="120"/>
      <c r="MRV78" s="120"/>
      <c r="MRW78" s="120"/>
      <c r="MRX78" s="120"/>
      <c r="MRY78" s="120"/>
      <c r="MRZ78" s="120"/>
      <c r="MSA78" s="120"/>
      <c r="MSB78" s="120"/>
      <c r="MSC78" s="120"/>
      <c r="MSD78" s="120"/>
      <c r="MSE78" s="120"/>
      <c r="MSF78" s="120"/>
      <c r="MSG78" s="120"/>
      <c r="MSH78" s="120"/>
      <c r="MSI78" s="120"/>
      <c r="MSJ78" s="120"/>
      <c r="MSK78" s="120"/>
      <c r="MSL78" s="120"/>
      <c r="MSM78" s="120"/>
      <c r="MSN78" s="120"/>
      <c r="MSO78" s="120"/>
      <c r="MSP78" s="120"/>
      <c r="MSQ78" s="120"/>
      <c r="MSR78" s="120"/>
      <c r="MSS78" s="120"/>
      <c r="MST78" s="120"/>
      <c r="MSU78" s="120"/>
      <c r="MSV78" s="120"/>
      <c r="MSW78" s="120"/>
      <c r="MSX78" s="120"/>
      <c r="MSY78" s="120"/>
      <c r="MSZ78" s="120"/>
      <c r="MTA78" s="120"/>
      <c r="MTB78" s="120"/>
      <c r="MTC78" s="120"/>
      <c r="MTD78" s="120"/>
      <c r="MTE78" s="120"/>
      <c r="MTF78" s="120"/>
      <c r="MTG78" s="120"/>
      <c r="MTH78" s="120"/>
      <c r="MTI78" s="120"/>
      <c r="MTJ78" s="120"/>
      <c r="MTK78" s="120"/>
      <c r="MTL78" s="120"/>
      <c r="MTM78" s="120"/>
      <c r="MTN78" s="120"/>
      <c r="MTO78" s="120"/>
      <c r="MTP78" s="120"/>
      <c r="MTQ78" s="120"/>
      <c r="MTR78" s="120"/>
      <c r="MTS78" s="120"/>
      <c r="MTT78" s="120"/>
      <c r="MTU78" s="120"/>
      <c r="MTV78" s="120"/>
      <c r="MTW78" s="120"/>
      <c r="MTX78" s="120"/>
      <c r="MTY78" s="120"/>
      <c r="MTZ78" s="120"/>
      <c r="MUA78" s="120"/>
      <c r="MUB78" s="120"/>
      <c r="MUC78" s="120"/>
      <c r="MUD78" s="120"/>
      <c r="MUE78" s="120"/>
      <c r="MUF78" s="120"/>
      <c r="MUG78" s="120"/>
      <c r="MUH78" s="120"/>
      <c r="MUI78" s="120"/>
      <c r="MUJ78" s="120"/>
      <c r="MUK78" s="120"/>
      <c r="MUL78" s="120"/>
      <c r="MUM78" s="120"/>
      <c r="MUN78" s="120"/>
      <c r="MUO78" s="120"/>
      <c r="MUP78" s="120"/>
      <c r="MUQ78" s="120"/>
      <c r="MUR78" s="120"/>
      <c r="MUS78" s="120"/>
      <c r="MUT78" s="120"/>
      <c r="MUU78" s="120"/>
      <c r="MUV78" s="120"/>
      <c r="MUW78" s="120"/>
      <c r="MUX78" s="120"/>
      <c r="MUY78" s="120"/>
      <c r="MUZ78" s="120"/>
      <c r="MVA78" s="120"/>
      <c r="MVB78" s="120"/>
      <c r="MVC78" s="120"/>
      <c r="MVD78" s="120"/>
      <c r="MVE78" s="120"/>
      <c r="MVF78" s="120"/>
      <c r="MVG78" s="120"/>
      <c r="MVH78" s="120"/>
      <c r="MVI78" s="120"/>
      <c r="MVJ78" s="120"/>
      <c r="MVK78" s="120"/>
      <c r="MVL78" s="120"/>
      <c r="MVM78" s="120"/>
      <c r="MVN78" s="120"/>
      <c r="MVO78" s="120"/>
      <c r="MVP78" s="120"/>
      <c r="MVQ78" s="120"/>
      <c r="MVR78" s="120"/>
      <c r="MVS78" s="120"/>
      <c r="MVT78" s="120"/>
      <c r="MVU78" s="120"/>
      <c r="MVV78" s="120"/>
      <c r="MVW78" s="120"/>
      <c r="MVX78" s="120"/>
      <c r="MVY78" s="120"/>
      <c r="MVZ78" s="120"/>
      <c r="MWA78" s="120"/>
      <c r="MWB78" s="120"/>
      <c r="MWC78" s="120"/>
      <c r="MWD78" s="120"/>
      <c r="MWE78" s="120"/>
      <c r="MWF78" s="120"/>
      <c r="MWG78" s="120"/>
      <c r="MWH78" s="120"/>
      <c r="MWI78" s="120"/>
      <c r="MWJ78" s="120"/>
      <c r="MWK78" s="120"/>
      <c r="MWL78" s="120"/>
      <c r="MWM78" s="120"/>
      <c r="MWN78" s="120"/>
      <c r="MWO78" s="120"/>
      <c r="MWP78" s="120"/>
      <c r="MWQ78" s="120"/>
      <c r="MWR78" s="120"/>
      <c r="MWS78" s="120"/>
      <c r="MWT78" s="120"/>
      <c r="MWU78" s="120"/>
      <c r="MWV78" s="120"/>
      <c r="MWW78" s="120"/>
      <c r="MWX78" s="120"/>
      <c r="MWY78" s="120"/>
      <c r="MWZ78" s="120"/>
      <c r="MXA78" s="120"/>
      <c r="MXB78" s="120"/>
      <c r="MXC78" s="120"/>
      <c r="MXD78" s="120"/>
      <c r="MXE78" s="120"/>
      <c r="MXF78" s="120"/>
      <c r="MXG78" s="120"/>
      <c r="MXH78" s="120"/>
      <c r="MXI78" s="120"/>
      <c r="MXJ78" s="120"/>
      <c r="MXK78" s="120"/>
      <c r="MXL78" s="120"/>
      <c r="MXM78" s="120"/>
      <c r="MXN78" s="120"/>
      <c r="MXO78" s="120"/>
      <c r="MXP78" s="120"/>
      <c r="MXQ78" s="120"/>
      <c r="MXR78" s="120"/>
      <c r="MXS78" s="120"/>
      <c r="MXT78" s="120"/>
      <c r="MXU78" s="120"/>
      <c r="MXV78" s="120"/>
      <c r="MXW78" s="120"/>
      <c r="MXX78" s="120"/>
      <c r="MXY78" s="120"/>
      <c r="MXZ78" s="120"/>
      <c r="MYA78" s="120"/>
      <c r="MYB78" s="120"/>
      <c r="MYC78" s="120"/>
      <c r="MYD78" s="120"/>
      <c r="MYE78" s="120"/>
      <c r="MYF78" s="120"/>
      <c r="MYG78" s="120"/>
      <c r="MYH78" s="120"/>
      <c r="MYI78" s="120"/>
      <c r="MYJ78" s="120"/>
      <c r="MYK78" s="120"/>
      <c r="MYL78" s="120"/>
      <c r="MYM78" s="120"/>
      <c r="MYN78" s="120"/>
      <c r="MYO78" s="120"/>
      <c r="MYP78" s="120"/>
      <c r="MYQ78" s="120"/>
      <c r="MYR78" s="120"/>
      <c r="MYS78" s="120"/>
      <c r="MYT78" s="120"/>
      <c r="MYU78" s="120"/>
      <c r="MYV78" s="120"/>
      <c r="MYW78" s="120"/>
      <c r="MYX78" s="120"/>
      <c r="MYY78" s="120"/>
      <c r="MYZ78" s="120"/>
      <c r="MZA78" s="120"/>
      <c r="MZB78" s="120"/>
      <c r="MZC78" s="120"/>
      <c r="MZD78" s="120"/>
      <c r="MZE78" s="120"/>
      <c r="MZF78" s="120"/>
      <c r="MZG78" s="120"/>
      <c r="MZH78" s="120"/>
      <c r="MZI78" s="120"/>
      <c r="MZJ78" s="120"/>
      <c r="MZK78" s="120"/>
      <c r="MZL78" s="120"/>
      <c r="MZM78" s="120"/>
      <c r="MZN78" s="120"/>
      <c r="MZO78" s="120"/>
      <c r="MZP78" s="120"/>
      <c r="MZQ78" s="120"/>
      <c r="MZR78" s="120"/>
      <c r="MZS78" s="120"/>
      <c r="MZT78" s="120"/>
      <c r="MZU78" s="120"/>
      <c r="MZV78" s="120"/>
      <c r="MZW78" s="120"/>
      <c r="MZX78" s="120"/>
      <c r="MZY78" s="120"/>
      <c r="MZZ78" s="120"/>
      <c r="NAA78" s="120"/>
      <c r="NAB78" s="120"/>
      <c r="NAC78" s="120"/>
      <c r="NAD78" s="120"/>
      <c r="NAE78" s="120"/>
      <c r="NAF78" s="120"/>
      <c r="NAG78" s="120"/>
      <c r="NAH78" s="120"/>
      <c r="NAI78" s="120"/>
      <c r="NAJ78" s="120"/>
      <c r="NAK78" s="120"/>
      <c r="NAL78" s="120"/>
      <c r="NAM78" s="120"/>
      <c r="NAN78" s="120"/>
      <c r="NAO78" s="120"/>
      <c r="NAP78" s="120"/>
      <c r="NAQ78" s="120"/>
      <c r="NAR78" s="120"/>
      <c r="NAS78" s="120"/>
      <c r="NAT78" s="120"/>
      <c r="NAU78" s="120"/>
      <c r="NAV78" s="120"/>
      <c r="NAW78" s="120"/>
      <c r="NAX78" s="120"/>
      <c r="NAY78" s="120"/>
      <c r="NAZ78" s="120"/>
      <c r="NBA78" s="120"/>
      <c r="NBB78" s="120"/>
      <c r="NBC78" s="120"/>
      <c r="NBD78" s="120"/>
      <c r="NBE78" s="120"/>
      <c r="NBF78" s="120"/>
      <c r="NBG78" s="120"/>
      <c r="NBH78" s="120"/>
      <c r="NBI78" s="120"/>
      <c r="NBJ78" s="120"/>
      <c r="NBK78" s="120"/>
      <c r="NBL78" s="120"/>
      <c r="NBM78" s="120"/>
      <c r="NBN78" s="120"/>
      <c r="NBO78" s="120"/>
      <c r="NBP78" s="120"/>
      <c r="NBQ78" s="120"/>
      <c r="NBR78" s="120"/>
      <c r="NBS78" s="120"/>
      <c r="NBT78" s="120"/>
      <c r="NBU78" s="120"/>
      <c r="NBV78" s="120"/>
      <c r="NBW78" s="120"/>
      <c r="NBX78" s="120"/>
      <c r="NBY78" s="120"/>
      <c r="NBZ78" s="120"/>
      <c r="NCA78" s="120"/>
      <c r="NCB78" s="120"/>
      <c r="NCC78" s="120"/>
      <c r="NCD78" s="120"/>
      <c r="NCE78" s="120"/>
      <c r="NCF78" s="120"/>
      <c r="NCG78" s="120"/>
      <c r="NCH78" s="120"/>
      <c r="NCI78" s="120"/>
      <c r="NCJ78" s="120"/>
      <c r="NCK78" s="120"/>
      <c r="NCL78" s="120"/>
      <c r="NCM78" s="120"/>
      <c r="NCN78" s="120"/>
      <c r="NCO78" s="120"/>
      <c r="NCP78" s="120"/>
      <c r="NCQ78" s="120"/>
      <c r="NCR78" s="120"/>
      <c r="NCS78" s="120"/>
      <c r="NCT78" s="120"/>
      <c r="NCU78" s="120"/>
      <c r="NCV78" s="120"/>
      <c r="NCW78" s="120"/>
      <c r="NCX78" s="120"/>
      <c r="NCY78" s="120"/>
      <c r="NCZ78" s="120"/>
      <c r="NDA78" s="120"/>
      <c r="NDB78" s="120"/>
      <c r="NDC78" s="120"/>
      <c r="NDD78" s="120"/>
      <c r="NDE78" s="120"/>
      <c r="NDF78" s="120"/>
      <c r="NDG78" s="120"/>
      <c r="NDH78" s="120"/>
      <c r="NDI78" s="120"/>
      <c r="NDJ78" s="120"/>
      <c r="NDK78" s="120"/>
      <c r="NDL78" s="120"/>
      <c r="NDM78" s="120"/>
      <c r="NDN78" s="120"/>
      <c r="NDO78" s="120"/>
      <c r="NDP78" s="120"/>
      <c r="NDQ78" s="120"/>
      <c r="NDR78" s="120"/>
      <c r="NDS78" s="120"/>
      <c r="NDT78" s="120"/>
      <c r="NDU78" s="120"/>
      <c r="NDV78" s="120"/>
      <c r="NDW78" s="120"/>
      <c r="NDX78" s="120"/>
      <c r="NDY78" s="120"/>
      <c r="NDZ78" s="120"/>
      <c r="NEA78" s="120"/>
      <c r="NEB78" s="120"/>
      <c r="NEC78" s="120"/>
      <c r="NED78" s="120"/>
      <c r="NEE78" s="120"/>
      <c r="NEF78" s="120"/>
      <c r="NEG78" s="120"/>
      <c r="NEH78" s="120"/>
      <c r="NEI78" s="120"/>
      <c r="NEJ78" s="120"/>
      <c r="NEK78" s="120"/>
      <c r="NEL78" s="120"/>
      <c r="NEM78" s="120"/>
      <c r="NEN78" s="120"/>
      <c r="NEO78" s="120"/>
      <c r="NEP78" s="120"/>
      <c r="NEQ78" s="120"/>
      <c r="NER78" s="120"/>
      <c r="NES78" s="120"/>
      <c r="NET78" s="120"/>
      <c r="NEU78" s="120"/>
      <c r="NEV78" s="120"/>
      <c r="NEW78" s="120"/>
      <c r="NEX78" s="120"/>
      <c r="NEY78" s="120"/>
      <c r="NEZ78" s="120"/>
      <c r="NFA78" s="120"/>
      <c r="NFB78" s="120"/>
      <c r="NFC78" s="120"/>
      <c r="NFD78" s="120"/>
      <c r="NFE78" s="120"/>
      <c r="NFF78" s="120"/>
      <c r="NFG78" s="120"/>
      <c r="NFH78" s="120"/>
      <c r="NFI78" s="120"/>
      <c r="NFJ78" s="120"/>
      <c r="NFK78" s="120"/>
      <c r="NFL78" s="120"/>
      <c r="NFM78" s="120"/>
      <c r="NFN78" s="120"/>
      <c r="NFO78" s="120"/>
      <c r="NFP78" s="120"/>
      <c r="NFQ78" s="120"/>
      <c r="NFR78" s="120"/>
      <c r="NFS78" s="120"/>
      <c r="NFT78" s="120"/>
      <c r="NFU78" s="120"/>
      <c r="NFV78" s="120"/>
      <c r="NFW78" s="120"/>
      <c r="NFX78" s="120"/>
      <c r="NFY78" s="120"/>
      <c r="NFZ78" s="120"/>
      <c r="NGA78" s="120"/>
      <c r="NGB78" s="120"/>
      <c r="NGC78" s="120"/>
      <c r="NGD78" s="120"/>
      <c r="NGE78" s="120"/>
      <c r="NGF78" s="120"/>
      <c r="NGG78" s="120"/>
      <c r="NGH78" s="120"/>
      <c r="NGI78" s="120"/>
      <c r="NGJ78" s="120"/>
      <c r="NGK78" s="120"/>
      <c r="NGL78" s="120"/>
      <c r="NGM78" s="120"/>
      <c r="NGN78" s="120"/>
      <c r="NGO78" s="120"/>
      <c r="NGP78" s="120"/>
      <c r="NGQ78" s="120"/>
      <c r="NGR78" s="120"/>
      <c r="NGS78" s="120"/>
      <c r="NGT78" s="120"/>
      <c r="NGU78" s="120"/>
      <c r="NGV78" s="120"/>
      <c r="NGW78" s="120"/>
      <c r="NGX78" s="120"/>
      <c r="NGY78" s="120"/>
      <c r="NGZ78" s="120"/>
      <c r="NHA78" s="120"/>
      <c r="NHB78" s="120"/>
      <c r="NHC78" s="120"/>
      <c r="NHD78" s="120"/>
      <c r="NHE78" s="120"/>
      <c r="NHF78" s="120"/>
      <c r="NHG78" s="120"/>
      <c r="NHH78" s="120"/>
      <c r="NHI78" s="120"/>
      <c r="NHJ78" s="120"/>
      <c r="NHK78" s="120"/>
      <c r="NHL78" s="120"/>
      <c r="NHM78" s="120"/>
      <c r="NHN78" s="120"/>
      <c r="NHO78" s="120"/>
      <c r="NHP78" s="120"/>
      <c r="NHQ78" s="120"/>
      <c r="NHR78" s="120"/>
      <c r="NHS78" s="120"/>
      <c r="NHT78" s="120"/>
      <c r="NHU78" s="120"/>
      <c r="NHV78" s="120"/>
      <c r="NHW78" s="120"/>
      <c r="NHX78" s="120"/>
      <c r="NHY78" s="120"/>
      <c r="NHZ78" s="120"/>
      <c r="NIA78" s="120"/>
      <c r="NIB78" s="120"/>
      <c r="NIC78" s="120"/>
      <c r="NID78" s="120"/>
      <c r="NIE78" s="120"/>
      <c r="NIF78" s="120"/>
      <c r="NIG78" s="120"/>
      <c r="NIH78" s="120"/>
      <c r="NII78" s="120"/>
      <c r="NIJ78" s="120"/>
      <c r="NIK78" s="120"/>
      <c r="NIL78" s="120"/>
      <c r="NIM78" s="120"/>
      <c r="NIN78" s="120"/>
      <c r="NIO78" s="120"/>
      <c r="NIP78" s="120"/>
      <c r="NIQ78" s="120"/>
      <c r="NIR78" s="120"/>
      <c r="NIS78" s="120"/>
      <c r="NIT78" s="120"/>
      <c r="NIU78" s="120"/>
      <c r="NIV78" s="120"/>
      <c r="NIW78" s="120"/>
      <c r="NIX78" s="120"/>
      <c r="NIY78" s="120"/>
      <c r="NIZ78" s="120"/>
      <c r="NJA78" s="120"/>
      <c r="NJB78" s="120"/>
      <c r="NJC78" s="120"/>
      <c r="NJD78" s="120"/>
      <c r="NJE78" s="120"/>
      <c r="NJF78" s="120"/>
      <c r="NJG78" s="120"/>
      <c r="NJH78" s="120"/>
      <c r="NJI78" s="120"/>
      <c r="NJJ78" s="120"/>
      <c r="NJK78" s="120"/>
      <c r="NJL78" s="120"/>
      <c r="NJM78" s="120"/>
      <c r="NJN78" s="120"/>
      <c r="NJO78" s="120"/>
      <c r="NJP78" s="120"/>
      <c r="NJQ78" s="120"/>
      <c r="NJR78" s="120"/>
      <c r="NJS78" s="120"/>
      <c r="NJT78" s="120"/>
      <c r="NJU78" s="120"/>
      <c r="NJV78" s="120"/>
      <c r="NJW78" s="120"/>
      <c r="NJX78" s="120"/>
      <c r="NJY78" s="120"/>
      <c r="NJZ78" s="120"/>
      <c r="NKA78" s="120"/>
      <c r="NKB78" s="120"/>
      <c r="NKC78" s="120"/>
      <c r="NKD78" s="120"/>
      <c r="NKE78" s="120"/>
      <c r="NKF78" s="120"/>
      <c r="NKG78" s="120"/>
      <c r="NKH78" s="120"/>
      <c r="NKI78" s="120"/>
      <c r="NKJ78" s="120"/>
      <c r="NKK78" s="120"/>
      <c r="NKL78" s="120"/>
      <c r="NKM78" s="120"/>
      <c r="NKN78" s="120"/>
      <c r="NKO78" s="120"/>
      <c r="NKP78" s="120"/>
      <c r="NKQ78" s="120"/>
      <c r="NKR78" s="120"/>
      <c r="NKS78" s="120"/>
      <c r="NKT78" s="120"/>
      <c r="NKU78" s="120"/>
      <c r="NKV78" s="120"/>
      <c r="NKW78" s="120"/>
      <c r="NKX78" s="120"/>
      <c r="NKY78" s="120"/>
      <c r="NKZ78" s="120"/>
      <c r="NLA78" s="120"/>
      <c r="NLB78" s="120"/>
      <c r="NLC78" s="120"/>
      <c r="NLD78" s="120"/>
      <c r="NLE78" s="120"/>
      <c r="NLF78" s="120"/>
      <c r="NLG78" s="120"/>
      <c r="NLH78" s="120"/>
      <c r="NLI78" s="120"/>
      <c r="NLJ78" s="120"/>
      <c r="NLK78" s="120"/>
      <c r="NLL78" s="120"/>
      <c r="NLM78" s="120"/>
      <c r="NLN78" s="120"/>
      <c r="NLO78" s="120"/>
      <c r="NLP78" s="120"/>
      <c r="NLQ78" s="120"/>
      <c r="NLR78" s="120"/>
      <c r="NLS78" s="120"/>
      <c r="NLT78" s="120"/>
      <c r="NLU78" s="120"/>
      <c r="NLV78" s="120"/>
      <c r="NLW78" s="120"/>
      <c r="NLX78" s="120"/>
      <c r="NLY78" s="120"/>
      <c r="NLZ78" s="120"/>
      <c r="NMA78" s="120"/>
      <c r="NMB78" s="120"/>
      <c r="NMC78" s="120"/>
      <c r="NMD78" s="120"/>
      <c r="NME78" s="120"/>
      <c r="NMF78" s="120"/>
      <c r="NMG78" s="120"/>
      <c r="NMH78" s="120"/>
      <c r="NMI78" s="120"/>
      <c r="NMJ78" s="120"/>
      <c r="NMK78" s="120"/>
      <c r="NML78" s="120"/>
      <c r="NMM78" s="120"/>
      <c r="NMN78" s="120"/>
      <c r="NMO78" s="120"/>
      <c r="NMP78" s="120"/>
      <c r="NMQ78" s="120"/>
      <c r="NMR78" s="120"/>
      <c r="NMS78" s="120"/>
      <c r="NMT78" s="120"/>
      <c r="NMU78" s="120"/>
      <c r="NMV78" s="120"/>
      <c r="NMW78" s="120"/>
      <c r="NMX78" s="120"/>
      <c r="NMY78" s="120"/>
      <c r="NMZ78" s="120"/>
      <c r="NNA78" s="120"/>
      <c r="NNB78" s="120"/>
      <c r="NNC78" s="120"/>
      <c r="NND78" s="120"/>
      <c r="NNE78" s="120"/>
      <c r="NNF78" s="120"/>
      <c r="NNG78" s="120"/>
      <c r="NNH78" s="120"/>
      <c r="NNI78" s="120"/>
      <c r="NNJ78" s="120"/>
      <c r="NNK78" s="120"/>
      <c r="NNL78" s="120"/>
      <c r="NNM78" s="120"/>
      <c r="NNN78" s="120"/>
      <c r="NNO78" s="120"/>
      <c r="NNP78" s="120"/>
      <c r="NNQ78" s="120"/>
      <c r="NNR78" s="120"/>
      <c r="NNS78" s="120"/>
      <c r="NNT78" s="120"/>
      <c r="NNU78" s="120"/>
      <c r="NNV78" s="120"/>
      <c r="NNW78" s="120"/>
      <c r="NNX78" s="120"/>
      <c r="NNY78" s="120"/>
      <c r="NNZ78" s="120"/>
      <c r="NOA78" s="120"/>
      <c r="NOB78" s="120"/>
      <c r="NOC78" s="120"/>
      <c r="NOD78" s="120"/>
      <c r="NOE78" s="120"/>
      <c r="NOF78" s="120"/>
      <c r="NOG78" s="120"/>
      <c r="NOH78" s="120"/>
      <c r="NOI78" s="120"/>
      <c r="NOJ78" s="120"/>
      <c r="NOK78" s="120"/>
      <c r="NOL78" s="120"/>
      <c r="NOM78" s="120"/>
      <c r="NON78" s="120"/>
      <c r="NOO78" s="120"/>
      <c r="NOP78" s="120"/>
      <c r="NOQ78" s="120"/>
      <c r="NOR78" s="120"/>
      <c r="NOS78" s="120"/>
      <c r="NOT78" s="120"/>
      <c r="NOU78" s="120"/>
      <c r="NOV78" s="120"/>
      <c r="NOW78" s="120"/>
      <c r="NOX78" s="120"/>
      <c r="NOY78" s="120"/>
      <c r="NOZ78" s="120"/>
      <c r="NPA78" s="120"/>
      <c r="NPB78" s="120"/>
      <c r="NPC78" s="120"/>
      <c r="NPD78" s="120"/>
      <c r="NPE78" s="120"/>
      <c r="NPF78" s="120"/>
      <c r="NPG78" s="120"/>
      <c r="NPH78" s="120"/>
      <c r="NPI78" s="120"/>
      <c r="NPJ78" s="120"/>
      <c r="NPK78" s="120"/>
      <c r="NPL78" s="120"/>
      <c r="NPM78" s="120"/>
      <c r="NPN78" s="120"/>
      <c r="NPO78" s="120"/>
      <c r="NPP78" s="120"/>
      <c r="NPQ78" s="120"/>
      <c r="NPR78" s="120"/>
      <c r="NPS78" s="120"/>
      <c r="NPT78" s="120"/>
      <c r="NPU78" s="120"/>
      <c r="NPV78" s="120"/>
      <c r="NPW78" s="120"/>
      <c r="NPX78" s="120"/>
      <c r="NPY78" s="120"/>
      <c r="NPZ78" s="120"/>
      <c r="NQA78" s="120"/>
      <c r="NQB78" s="120"/>
      <c r="NQC78" s="120"/>
      <c r="NQD78" s="120"/>
      <c r="NQE78" s="120"/>
      <c r="NQF78" s="120"/>
      <c r="NQG78" s="120"/>
      <c r="NQH78" s="120"/>
      <c r="NQI78" s="120"/>
      <c r="NQJ78" s="120"/>
      <c r="NQK78" s="120"/>
      <c r="NQL78" s="120"/>
      <c r="NQM78" s="120"/>
      <c r="NQN78" s="120"/>
      <c r="NQO78" s="120"/>
      <c r="NQP78" s="120"/>
      <c r="NQQ78" s="120"/>
      <c r="NQR78" s="120"/>
      <c r="NQS78" s="120"/>
      <c r="NQT78" s="120"/>
      <c r="NQU78" s="120"/>
      <c r="NQV78" s="120"/>
      <c r="NQW78" s="120"/>
      <c r="NQX78" s="120"/>
      <c r="NQY78" s="120"/>
      <c r="NQZ78" s="120"/>
      <c r="NRA78" s="120"/>
      <c r="NRB78" s="120"/>
      <c r="NRC78" s="120"/>
      <c r="NRD78" s="120"/>
      <c r="NRE78" s="120"/>
      <c r="NRF78" s="120"/>
      <c r="NRG78" s="120"/>
      <c r="NRH78" s="120"/>
      <c r="NRI78" s="120"/>
      <c r="NRJ78" s="120"/>
      <c r="NRK78" s="120"/>
      <c r="NRL78" s="120"/>
      <c r="NRM78" s="120"/>
      <c r="NRN78" s="120"/>
      <c r="NRO78" s="120"/>
      <c r="NRP78" s="120"/>
      <c r="NRQ78" s="120"/>
      <c r="NRR78" s="120"/>
      <c r="NRS78" s="120"/>
      <c r="NRT78" s="120"/>
      <c r="NRU78" s="120"/>
      <c r="NRV78" s="120"/>
      <c r="NRW78" s="120"/>
      <c r="NRX78" s="120"/>
      <c r="NRY78" s="120"/>
      <c r="NRZ78" s="120"/>
      <c r="NSA78" s="120"/>
      <c r="NSB78" s="120"/>
      <c r="NSC78" s="120"/>
      <c r="NSD78" s="120"/>
      <c r="NSE78" s="120"/>
      <c r="NSF78" s="120"/>
      <c r="NSG78" s="120"/>
      <c r="NSH78" s="120"/>
      <c r="NSI78" s="120"/>
      <c r="NSJ78" s="120"/>
      <c r="NSK78" s="120"/>
      <c r="NSL78" s="120"/>
      <c r="NSM78" s="120"/>
      <c r="NSN78" s="120"/>
      <c r="NSO78" s="120"/>
      <c r="NSP78" s="120"/>
      <c r="NSQ78" s="120"/>
      <c r="NSR78" s="120"/>
      <c r="NSS78" s="120"/>
      <c r="NST78" s="120"/>
      <c r="NSU78" s="120"/>
      <c r="NSV78" s="120"/>
      <c r="NSW78" s="120"/>
      <c r="NSX78" s="120"/>
      <c r="NSY78" s="120"/>
      <c r="NSZ78" s="120"/>
      <c r="NTA78" s="120"/>
      <c r="NTB78" s="120"/>
      <c r="NTC78" s="120"/>
      <c r="NTD78" s="120"/>
      <c r="NTE78" s="120"/>
      <c r="NTF78" s="120"/>
      <c r="NTG78" s="120"/>
      <c r="NTH78" s="120"/>
      <c r="NTI78" s="120"/>
      <c r="NTJ78" s="120"/>
      <c r="NTK78" s="120"/>
      <c r="NTL78" s="120"/>
      <c r="NTM78" s="120"/>
      <c r="NTN78" s="120"/>
      <c r="NTO78" s="120"/>
      <c r="NTP78" s="120"/>
      <c r="NTQ78" s="120"/>
      <c r="NTR78" s="120"/>
      <c r="NTS78" s="120"/>
      <c r="NTT78" s="120"/>
      <c r="NTU78" s="120"/>
      <c r="NTV78" s="120"/>
      <c r="NTW78" s="120"/>
      <c r="NTX78" s="120"/>
      <c r="NTY78" s="120"/>
      <c r="NTZ78" s="120"/>
      <c r="NUA78" s="120"/>
      <c r="NUB78" s="120"/>
      <c r="NUC78" s="120"/>
      <c r="NUD78" s="120"/>
      <c r="NUE78" s="120"/>
      <c r="NUF78" s="120"/>
      <c r="NUG78" s="120"/>
      <c r="NUH78" s="120"/>
      <c r="NUI78" s="120"/>
      <c r="NUJ78" s="120"/>
      <c r="NUK78" s="120"/>
      <c r="NUL78" s="120"/>
      <c r="NUM78" s="120"/>
      <c r="NUN78" s="120"/>
      <c r="NUO78" s="120"/>
      <c r="NUP78" s="120"/>
      <c r="NUQ78" s="120"/>
      <c r="NUR78" s="120"/>
      <c r="NUS78" s="120"/>
      <c r="NUT78" s="120"/>
      <c r="NUU78" s="120"/>
      <c r="NUV78" s="120"/>
      <c r="NUW78" s="120"/>
      <c r="NUX78" s="120"/>
      <c r="NUY78" s="120"/>
      <c r="NUZ78" s="120"/>
      <c r="NVA78" s="120"/>
      <c r="NVB78" s="120"/>
      <c r="NVC78" s="120"/>
      <c r="NVD78" s="120"/>
      <c r="NVE78" s="120"/>
      <c r="NVF78" s="120"/>
      <c r="NVG78" s="120"/>
      <c r="NVH78" s="120"/>
      <c r="NVI78" s="120"/>
      <c r="NVJ78" s="120"/>
      <c r="NVK78" s="120"/>
      <c r="NVL78" s="120"/>
      <c r="NVM78" s="120"/>
      <c r="NVN78" s="120"/>
      <c r="NVO78" s="120"/>
      <c r="NVP78" s="120"/>
      <c r="NVQ78" s="120"/>
      <c r="NVR78" s="120"/>
      <c r="NVS78" s="120"/>
      <c r="NVT78" s="120"/>
      <c r="NVU78" s="120"/>
      <c r="NVV78" s="120"/>
      <c r="NVW78" s="120"/>
      <c r="NVX78" s="120"/>
      <c r="NVY78" s="120"/>
      <c r="NVZ78" s="120"/>
      <c r="NWA78" s="120"/>
      <c r="NWB78" s="120"/>
      <c r="NWC78" s="120"/>
      <c r="NWD78" s="120"/>
      <c r="NWE78" s="120"/>
      <c r="NWF78" s="120"/>
      <c r="NWG78" s="120"/>
      <c r="NWH78" s="120"/>
      <c r="NWI78" s="120"/>
      <c r="NWJ78" s="120"/>
      <c r="NWK78" s="120"/>
      <c r="NWL78" s="120"/>
      <c r="NWM78" s="120"/>
      <c r="NWN78" s="120"/>
      <c r="NWO78" s="120"/>
      <c r="NWP78" s="120"/>
      <c r="NWQ78" s="120"/>
      <c r="NWR78" s="120"/>
      <c r="NWS78" s="120"/>
      <c r="NWT78" s="120"/>
      <c r="NWU78" s="120"/>
      <c r="NWV78" s="120"/>
      <c r="NWW78" s="120"/>
      <c r="NWX78" s="120"/>
      <c r="NWY78" s="120"/>
      <c r="NWZ78" s="120"/>
      <c r="NXA78" s="120"/>
      <c r="NXB78" s="120"/>
      <c r="NXC78" s="120"/>
      <c r="NXD78" s="120"/>
      <c r="NXE78" s="120"/>
      <c r="NXF78" s="120"/>
      <c r="NXG78" s="120"/>
      <c r="NXH78" s="120"/>
      <c r="NXI78" s="120"/>
      <c r="NXJ78" s="120"/>
      <c r="NXK78" s="120"/>
      <c r="NXL78" s="120"/>
      <c r="NXM78" s="120"/>
      <c r="NXN78" s="120"/>
      <c r="NXO78" s="120"/>
      <c r="NXP78" s="120"/>
      <c r="NXQ78" s="120"/>
      <c r="NXR78" s="120"/>
      <c r="NXS78" s="120"/>
      <c r="NXT78" s="120"/>
      <c r="NXU78" s="120"/>
      <c r="NXV78" s="120"/>
      <c r="NXW78" s="120"/>
      <c r="NXX78" s="120"/>
      <c r="NXY78" s="120"/>
      <c r="NXZ78" s="120"/>
      <c r="NYA78" s="120"/>
      <c r="NYB78" s="120"/>
      <c r="NYC78" s="120"/>
      <c r="NYD78" s="120"/>
      <c r="NYE78" s="120"/>
      <c r="NYF78" s="120"/>
      <c r="NYG78" s="120"/>
      <c r="NYH78" s="120"/>
      <c r="NYI78" s="120"/>
      <c r="NYJ78" s="120"/>
      <c r="NYK78" s="120"/>
      <c r="NYL78" s="120"/>
      <c r="NYM78" s="120"/>
      <c r="NYN78" s="120"/>
      <c r="NYO78" s="120"/>
      <c r="NYP78" s="120"/>
      <c r="NYQ78" s="120"/>
      <c r="NYR78" s="120"/>
      <c r="NYS78" s="120"/>
      <c r="NYT78" s="120"/>
      <c r="NYU78" s="120"/>
      <c r="NYV78" s="120"/>
      <c r="NYW78" s="120"/>
      <c r="NYX78" s="120"/>
      <c r="NYY78" s="120"/>
      <c r="NYZ78" s="120"/>
      <c r="NZA78" s="120"/>
      <c r="NZB78" s="120"/>
      <c r="NZC78" s="120"/>
      <c r="NZD78" s="120"/>
      <c r="NZE78" s="120"/>
      <c r="NZF78" s="120"/>
      <c r="NZG78" s="120"/>
      <c r="NZH78" s="120"/>
      <c r="NZI78" s="120"/>
      <c r="NZJ78" s="120"/>
      <c r="NZK78" s="120"/>
      <c r="NZL78" s="120"/>
      <c r="NZM78" s="120"/>
      <c r="NZN78" s="120"/>
      <c r="NZO78" s="120"/>
      <c r="NZP78" s="120"/>
      <c r="NZQ78" s="120"/>
      <c r="NZR78" s="120"/>
      <c r="NZS78" s="120"/>
      <c r="NZT78" s="120"/>
      <c r="NZU78" s="120"/>
      <c r="NZV78" s="120"/>
      <c r="NZW78" s="120"/>
      <c r="NZX78" s="120"/>
      <c r="NZY78" s="120"/>
      <c r="NZZ78" s="120"/>
      <c r="OAA78" s="120"/>
      <c r="OAB78" s="120"/>
      <c r="OAC78" s="120"/>
      <c r="OAD78" s="120"/>
      <c r="OAE78" s="120"/>
      <c r="OAF78" s="120"/>
      <c r="OAG78" s="120"/>
      <c r="OAH78" s="120"/>
      <c r="OAI78" s="120"/>
      <c r="OAJ78" s="120"/>
      <c r="OAK78" s="120"/>
      <c r="OAL78" s="120"/>
      <c r="OAM78" s="120"/>
      <c r="OAN78" s="120"/>
      <c r="OAO78" s="120"/>
      <c r="OAP78" s="120"/>
      <c r="OAQ78" s="120"/>
      <c r="OAR78" s="120"/>
      <c r="OAS78" s="120"/>
      <c r="OAT78" s="120"/>
      <c r="OAU78" s="120"/>
      <c r="OAV78" s="120"/>
      <c r="OAW78" s="120"/>
      <c r="OAX78" s="120"/>
      <c r="OAY78" s="120"/>
      <c r="OAZ78" s="120"/>
      <c r="OBA78" s="120"/>
      <c r="OBB78" s="120"/>
      <c r="OBC78" s="120"/>
      <c r="OBD78" s="120"/>
      <c r="OBE78" s="120"/>
      <c r="OBF78" s="120"/>
      <c r="OBG78" s="120"/>
      <c r="OBH78" s="120"/>
      <c r="OBI78" s="120"/>
      <c r="OBJ78" s="120"/>
      <c r="OBK78" s="120"/>
      <c r="OBL78" s="120"/>
      <c r="OBM78" s="120"/>
      <c r="OBN78" s="120"/>
      <c r="OBO78" s="120"/>
      <c r="OBP78" s="120"/>
      <c r="OBQ78" s="120"/>
      <c r="OBR78" s="120"/>
      <c r="OBS78" s="120"/>
      <c r="OBT78" s="120"/>
      <c r="OBU78" s="120"/>
      <c r="OBV78" s="120"/>
      <c r="OBW78" s="120"/>
      <c r="OBX78" s="120"/>
      <c r="OBY78" s="120"/>
      <c r="OBZ78" s="120"/>
      <c r="OCA78" s="120"/>
      <c r="OCB78" s="120"/>
      <c r="OCC78" s="120"/>
      <c r="OCD78" s="120"/>
      <c r="OCE78" s="120"/>
      <c r="OCF78" s="120"/>
      <c r="OCG78" s="120"/>
      <c r="OCH78" s="120"/>
      <c r="OCI78" s="120"/>
      <c r="OCJ78" s="120"/>
      <c r="OCK78" s="120"/>
      <c r="OCL78" s="120"/>
      <c r="OCM78" s="120"/>
      <c r="OCN78" s="120"/>
      <c r="OCO78" s="120"/>
      <c r="OCP78" s="120"/>
      <c r="OCQ78" s="120"/>
      <c r="OCR78" s="120"/>
      <c r="OCS78" s="120"/>
      <c r="OCT78" s="120"/>
      <c r="OCU78" s="120"/>
      <c r="OCV78" s="120"/>
      <c r="OCW78" s="120"/>
      <c r="OCX78" s="120"/>
      <c r="OCY78" s="120"/>
      <c r="OCZ78" s="120"/>
      <c r="ODA78" s="120"/>
      <c r="ODB78" s="120"/>
      <c r="ODC78" s="120"/>
      <c r="ODD78" s="120"/>
      <c r="ODE78" s="120"/>
      <c r="ODF78" s="120"/>
      <c r="ODG78" s="120"/>
      <c r="ODH78" s="120"/>
      <c r="ODI78" s="120"/>
      <c r="ODJ78" s="120"/>
      <c r="ODK78" s="120"/>
      <c r="ODL78" s="120"/>
      <c r="ODM78" s="120"/>
      <c r="ODN78" s="120"/>
      <c r="ODO78" s="120"/>
      <c r="ODP78" s="120"/>
      <c r="ODQ78" s="120"/>
      <c r="ODR78" s="120"/>
      <c r="ODS78" s="120"/>
      <c r="ODT78" s="120"/>
      <c r="ODU78" s="120"/>
      <c r="ODV78" s="120"/>
      <c r="ODW78" s="120"/>
      <c r="ODX78" s="120"/>
      <c r="ODY78" s="120"/>
      <c r="ODZ78" s="120"/>
      <c r="OEA78" s="120"/>
      <c r="OEB78" s="120"/>
      <c r="OEC78" s="120"/>
      <c r="OED78" s="120"/>
      <c r="OEE78" s="120"/>
      <c r="OEF78" s="120"/>
      <c r="OEG78" s="120"/>
      <c r="OEH78" s="120"/>
      <c r="OEI78" s="120"/>
      <c r="OEJ78" s="120"/>
      <c r="OEK78" s="120"/>
      <c r="OEL78" s="120"/>
      <c r="OEM78" s="120"/>
      <c r="OEN78" s="120"/>
      <c r="OEO78" s="120"/>
      <c r="OEP78" s="120"/>
      <c r="OEQ78" s="120"/>
      <c r="OER78" s="120"/>
      <c r="OES78" s="120"/>
      <c r="OET78" s="120"/>
      <c r="OEU78" s="120"/>
      <c r="OEV78" s="120"/>
      <c r="OEW78" s="120"/>
      <c r="OEX78" s="120"/>
      <c r="OEY78" s="120"/>
      <c r="OEZ78" s="120"/>
      <c r="OFA78" s="120"/>
      <c r="OFB78" s="120"/>
      <c r="OFC78" s="120"/>
      <c r="OFD78" s="120"/>
      <c r="OFE78" s="120"/>
      <c r="OFF78" s="120"/>
      <c r="OFG78" s="120"/>
      <c r="OFH78" s="120"/>
      <c r="OFI78" s="120"/>
      <c r="OFJ78" s="120"/>
      <c r="OFK78" s="120"/>
      <c r="OFL78" s="120"/>
      <c r="OFM78" s="120"/>
      <c r="OFN78" s="120"/>
      <c r="OFO78" s="120"/>
      <c r="OFP78" s="120"/>
      <c r="OFQ78" s="120"/>
      <c r="OFR78" s="120"/>
      <c r="OFS78" s="120"/>
      <c r="OFT78" s="120"/>
      <c r="OFU78" s="120"/>
      <c r="OFV78" s="120"/>
      <c r="OFW78" s="120"/>
      <c r="OFX78" s="120"/>
      <c r="OFY78" s="120"/>
      <c r="OFZ78" s="120"/>
      <c r="OGA78" s="120"/>
      <c r="OGB78" s="120"/>
      <c r="OGC78" s="120"/>
      <c r="OGD78" s="120"/>
      <c r="OGE78" s="120"/>
      <c r="OGF78" s="120"/>
      <c r="OGG78" s="120"/>
      <c r="OGH78" s="120"/>
      <c r="OGI78" s="120"/>
      <c r="OGJ78" s="120"/>
      <c r="OGK78" s="120"/>
      <c r="OGL78" s="120"/>
      <c r="OGM78" s="120"/>
      <c r="OGN78" s="120"/>
      <c r="OGO78" s="120"/>
      <c r="OGP78" s="120"/>
      <c r="OGQ78" s="120"/>
      <c r="OGR78" s="120"/>
      <c r="OGS78" s="120"/>
      <c r="OGT78" s="120"/>
      <c r="OGU78" s="120"/>
      <c r="OGV78" s="120"/>
      <c r="OGW78" s="120"/>
      <c r="OGX78" s="120"/>
      <c r="OGY78" s="120"/>
      <c r="OGZ78" s="120"/>
      <c r="OHA78" s="120"/>
      <c r="OHB78" s="120"/>
      <c r="OHC78" s="120"/>
      <c r="OHD78" s="120"/>
      <c r="OHE78" s="120"/>
      <c r="OHF78" s="120"/>
      <c r="OHG78" s="120"/>
      <c r="OHH78" s="120"/>
      <c r="OHI78" s="120"/>
      <c r="OHJ78" s="120"/>
      <c r="OHK78" s="120"/>
      <c r="OHL78" s="120"/>
      <c r="OHM78" s="120"/>
      <c r="OHN78" s="120"/>
      <c r="OHO78" s="120"/>
      <c r="OHP78" s="120"/>
      <c r="OHQ78" s="120"/>
      <c r="OHR78" s="120"/>
      <c r="OHS78" s="120"/>
      <c r="OHT78" s="120"/>
      <c r="OHU78" s="120"/>
      <c r="OHV78" s="120"/>
      <c r="OHW78" s="120"/>
      <c r="OHX78" s="120"/>
      <c r="OHY78" s="120"/>
      <c r="OHZ78" s="120"/>
      <c r="OIA78" s="120"/>
      <c r="OIB78" s="120"/>
      <c r="OIC78" s="120"/>
      <c r="OID78" s="120"/>
      <c r="OIE78" s="120"/>
      <c r="OIF78" s="120"/>
      <c r="OIG78" s="120"/>
      <c r="OIH78" s="120"/>
      <c r="OII78" s="120"/>
      <c r="OIJ78" s="120"/>
      <c r="OIK78" s="120"/>
      <c r="OIL78" s="120"/>
      <c r="OIM78" s="120"/>
      <c r="OIN78" s="120"/>
      <c r="OIO78" s="120"/>
      <c r="OIP78" s="120"/>
      <c r="OIQ78" s="120"/>
      <c r="OIR78" s="120"/>
      <c r="OIS78" s="120"/>
      <c r="OIT78" s="120"/>
      <c r="OIU78" s="120"/>
      <c r="OIV78" s="120"/>
      <c r="OIW78" s="120"/>
      <c r="OIX78" s="120"/>
      <c r="OIY78" s="120"/>
      <c r="OIZ78" s="120"/>
      <c r="OJA78" s="120"/>
      <c r="OJB78" s="120"/>
      <c r="OJC78" s="120"/>
      <c r="OJD78" s="120"/>
      <c r="OJE78" s="120"/>
      <c r="OJF78" s="120"/>
      <c r="OJG78" s="120"/>
      <c r="OJH78" s="120"/>
      <c r="OJI78" s="120"/>
      <c r="OJJ78" s="120"/>
      <c r="OJK78" s="120"/>
      <c r="OJL78" s="120"/>
      <c r="OJM78" s="120"/>
      <c r="OJN78" s="120"/>
      <c r="OJO78" s="120"/>
      <c r="OJP78" s="120"/>
      <c r="OJQ78" s="120"/>
      <c r="OJR78" s="120"/>
      <c r="OJS78" s="120"/>
      <c r="OJT78" s="120"/>
      <c r="OJU78" s="120"/>
      <c r="OJV78" s="120"/>
      <c r="OJW78" s="120"/>
      <c r="OJX78" s="120"/>
      <c r="OJY78" s="120"/>
      <c r="OJZ78" s="120"/>
      <c r="OKA78" s="120"/>
      <c r="OKB78" s="120"/>
      <c r="OKC78" s="120"/>
      <c r="OKD78" s="120"/>
      <c r="OKE78" s="120"/>
      <c r="OKF78" s="120"/>
      <c r="OKG78" s="120"/>
      <c r="OKH78" s="120"/>
      <c r="OKI78" s="120"/>
      <c r="OKJ78" s="120"/>
      <c r="OKK78" s="120"/>
      <c r="OKL78" s="120"/>
      <c r="OKM78" s="120"/>
      <c r="OKN78" s="120"/>
      <c r="OKO78" s="120"/>
      <c r="OKP78" s="120"/>
      <c r="OKQ78" s="120"/>
      <c r="OKR78" s="120"/>
      <c r="OKS78" s="120"/>
      <c r="OKT78" s="120"/>
      <c r="OKU78" s="120"/>
      <c r="OKV78" s="120"/>
      <c r="OKW78" s="120"/>
      <c r="OKX78" s="120"/>
      <c r="OKY78" s="120"/>
      <c r="OKZ78" s="120"/>
      <c r="OLA78" s="120"/>
      <c r="OLB78" s="120"/>
      <c r="OLC78" s="120"/>
      <c r="OLD78" s="120"/>
      <c r="OLE78" s="120"/>
      <c r="OLF78" s="120"/>
      <c r="OLG78" s="120"/>
      <c r="OLH78" s="120"/>
      <c r="OLI78" s="120"/>
      <c r="OLJ78" s="120"/>
      <c r="OLK78" s="120"/>
      <c r="OLL78" s="120"/>
      <c r="OLM78" s="120"/>
      <c r="OLN78" s="120"/>
      <c r="OLO78" s="120"/>
      <c r="OLP78" s="120"/>
      <c r="OLQ78" s="120"/>
      <c r="OLR78" s="120"/>
      <c r="OLS78" s="120"/>
      <c r="OLT78" s="120"/>
      <c r="OLU78" s="120"/>
      <c r="OLV78" s="120"/>
      <c r="OLW78" s="120"/>
      <c r="OLX78" s="120"/>
      <c r="OLY78" s="120"/>
      <c r="OLZ78" s="120"/>
      <c r="OMA78" s="120"/>
      <c r="OMB78" s="120"/>
      <c r="OMC78" s="120"/>
      <c r="OMD78" s="120"/>
      <c r="OME78" s="120"/>
      <c r="OMF78" s="120"/>
      <c r="OMG78" s="120"/>
      <c r="OMH78" s="120"/>
      <c r="OMI78" s="120"/>
      <c r="OMJ78" s="120"/>
      <c r="OMK78" s="120"/>
      <c r="OML78" s="120"/>
      <c r="OMM78" s="120"/>
      <c r="OMN78" s="120"/>
      <c r="OMO78" s="120"/>
      <c r="OMP78" s="120"/>
      <c r="OMQ78" s="120"/>
      <c r="OMR78" s="120"/>
      <c r="OMS78" s="120"/>
      <c r="OMT78" s="120"/>
      <c r="OMU78" s="120"/>
      <c r="OMV78" s="120"/>
      <c r="OMW78" s="120"/>
      <c r="OMX78" s="120"/>
      <c r="OMY78" s="120"/>
      <c r="OMZ78" s="120"/>
      <c r="ONA78" s="120"/>
      <c r="ONB78" s="120"/>
      <c r="ONC78" s="120"/>
      <c r="OND78" s="120"/>
      <c r="ONE78" s="120"/>
      <c r="ONF78" s="120"/>
      <c r="ONG78" s="120"/>
      <c r="ONH78" s="120"/>
      <c r="ONI78" s="120"/>
      <c r="ONJ78" s="120"/>
      <c r="ONK78" s="120"/>
      <c r="ONL78" s="120"/>
      <c r="ONM78" s="120"/>
      <c r="ONN78" s="120"/>
      <c r="ONO78" s="120"/>
      <c r="ONP78" s="120"/>
      <c r="ONQ78" s="120"/>
      <c r="ONR78" s="120"/>
      <c r="ONS78" s="120"/>
      <c r="ONT78" s="120"/>
      <c r="ONU78" s="120"/>
      <c r="ONV78" s="120"/>
      <c r="ONW78" s="120"/>
      <c r="ONX78" s="120"/>
      <c r="ONY78" s="120"/>
      <c r="ONZ78" s="120"/>
      <c r="OOA78" s="120"/>
      <c r="OOB78" s="120"/>
      <c r="OOC78" s="120"/>
      <c r="OOD78" s="120"/>
      <c r="OOE78" s="120"/>
      <c r="OOF78" s="120"/>
      <c r="OOG78" s="120"/>
      <c r="OOH78" s="120"/>
      <c r="OOI78" s="120"/>
      <c r="OOJ78" s="120"/>
      <c r="OOK78" s="120"/>
      <c r="OOL78" s="120"/>
      <c r="OOM78" s="120"/>
      <c r="OON78" s="120"/>
      <c r="OOO78" s="120"/>
      <c r="OOP78" s="120"/>
      <c r="OOQ78" s="120"/>
      <c r="OOR78" s="120"/>
      <c r="OOS78" s="120"/>
      <c r="OOT78" s="120"/>
      <c r="OOU78" s="120"/>
      <c r="OOV78" s="120"/>
      <c r="OOW78" s="120"/>
      <c r="OOX78" s="120"/>
      <c r="OOY78" s="120"/>
      <c r="OOZ78" s="120"/>
      <c r="OPA78" s="120"/>
      <c r="OPB78" s="120"/>
      <c r="OPC78" s="120"/>
      <c r="OPD78" s="120"/>
      <c r="OPE78" s="120"/>
      <c r="OPF78" s="120"/>
      <c r="OPG78" s="120"/>
      <c r="OPH78" s="120"/>
      <c r="OPI78" s="120"/>
      <c r="OPJ78" s="120"/>
      <c r="OPK78" s="120"/>
      <c r="OPL78" s="120"/>
      <c r="OPM78" s="120"/>
      <c r="OPN78" s="120"/>
      <c r="OPO78" s="120"/>
      <c r="OPP78" s="120"/>
      <c r="OPQ78" s="120"/>
      <c r="OPR78" s="120"/>
      <c r="OPS78" s="120"/>
      <c r="OPT78" s="120"/>
      <c r="OPU78" s="120"/>
      <c r="OPV78" s="120"/>
      <c r="OPW78" s="120"/>
      <c r="OPX78" s="120"/>
      <c r="OPY78" s="120"/>
      <c r="OPZ78" s="120"/>
      <c r="OQA78" s="120"/>
      <c r="OQB78" s="120"/>
      <c r="OQC78" s="120"/>
      <c r="OQD78" s="120"/>
      <c r="OQE78" s="120"/>
      <c r="OQF78" s="120"/>
      <c r="OQG78" s="120"/>
      <c r="OQH78" s="120"/>
      <c r="OQI78" s="120"/>
      <c r="OQJ78" s="120"/>
      <c r="OQK78" s="120"/>
      <c r="OQL78" s="120"/>
      <c r="OQM78" s="120"/>
      <c r="OQN78" s="120"/>
      <c r="OQO78" s="120"/>
      <c r="OQP78" s="120"/>
      <c r="OQQ78" s="120"/>
      <c r="OQR78" s="120"/>
      <c r="OQS78" s="120"/>
      <c r="OQT78" s="120"/>
      <c r="OQU78" s="120"/>
      <c r="OQV78" s="120"/>
      <c r="OQW78" s="120"/>
      <c r="OQX78" s="120"/>
      <c r="OQY78" s="120"/>
      <c r="OQZ78" s="120"/>
      <c r="ORA78" s="120"/>
      <c r="ORB78" s="120"/>
      <c r="ORC78" s="120"/>
      <c r="ORD78" s="120"/>
      <c r="ORE78" s="120"/>
      <c r="ORF78" s="120"/>
      <c r="ORG78" s="120"/>
      <c r="ORH78" s="120"/>
      <c r="ORI78" s="120"/>
      <c r="ORJ78" s="120"/>
      <c r="ORK78" s="120"/>
      <c r="ORL78" s="120"/>
      <c r="ORM78" s="120"/>
      <c r="ORN78" s="120"/>
      <c r="ORO78" s="120"/>
      <c r="ORP78" s="120"/>
      <c r="ORQ78" s="120"/>
      <c r="ORR78" s="120"/>
      <c r="ORS78" s="120"/>
      <c r="ORT78" s="120"/>
      <c r="ORU78" s="120"/>
      <c r="ORV78" s="120"/>
      <c r="ORW78" s="120"/>
      <c r="ORX78" s="120"/>
      <c r="ORY78" s="120"/>
      <c r="ORZ78" s="120"/>
      <c r="OSA78" s="120"/>
      <c r="OSB78" s="120"/>
      <c r="OSC78" s="120"/>
      <c r="OSD78" s="120"/>
      <c r="OSE78" s="120"/>
      <c r="OSF78" s="120"/>
      <c r="OSG78" s="120"/>
      <c r="OSH78" s="120"/>
      <c r="OSI78" s="120"/>
      <c r="OSJ78" s="120"/>
      <c r="OSK78" s="120"/>
      <c r="OSL78" s="120"/>
      <c r="OSM78" s="120"/>
      <c r="OSN78" s="120"/>
      <c r="OSO78" s="120"/>
      <c r="OSP78" s="120"/>
      <c r="OSQ78" s="120"/>
      <c r="OSR78" s="120"/>
      <c r="OSS78" s="120"/>
      <c r="OST78" s="120"/>
      <c r="OSU78" s="120"/>
      <c r="OSV78" s="120"/>
      <c r="OSW78" s="120"/>
      <c r="OSX78" s="120"/>
      <c r="OSY78" s="120"/>
      <c r="OSZ78" s="120"/>
      <c r="OTA78" s="120"/>
      <c r="OTB78" s="120"/>
      <c r="OTC78" s="120"/>
      <c r="OTD78" s="120"/>
      <c r="OTE78" s="120"/>
      <c r="OTF78" s="120"/>
      <c r="OTG78" s="120"/>
      <c r="OTH78" s="120"/>
      <c r="OTI78" s="120"/>
      <c r="OTJ78" s="120"/>
      <c r="OTK78" s="120"/>
      <c r="OTL78" s="120"/>
      <c r="OTM78" s="120"/>
      <c r="OTN78" s="120"/>
      <c r="OTO78" s="120"/>
      <c r="OTP78" s="120"/>
      <c r="OTQ78" s="120"/>
      <c r="OTR78" s="120"/>
      <c r="OTS78" s="120"/>
      <c r="OTT78" s="120"/>
      <c r="OTU78" s="120"/>
      <c r="OTV78" s="120"/>
      <c r="OTW78" s="120"/>
      <c r="OTX78" s="120"/>
      <c r="OTY78" s="120"/>
      <c r="OTZ78" s="120"/>
      <c r="OUA78" s="120"/>
      <c r="OUB78" s="120"/>
      <c r="OUC78" s="120"/>
      <c r="OUD78" s="120"/>
      <c r="OUE78" s="120"/>
      <c r="OUF78" s="120"/>
      <c r="OUG78" s="120"/>
      <c r="OUH78" s="120"/>
      <c r="OUI78" s="120"/>
      <c r="OUJ78" s="120"/>
      <c r="OUK78" s="120"/>
      <c r="OUL78" s="120"/>
      <c r="OUM78" s="120"/>
      <c r="OUN78" s="120"/>
      <c r="OUO78" s="120"/>
      <c r="OUP78" s="120"/>
      <c r="OUQ78" s="120"/>
      <c r="OUR78" s="120"/>
      <c r="OUS78" s="120"/>
      <c r="OUT78" s="120"/>
      <c r="OUU78" s="120"/>
      <c r="OUV78" s="120"/>
      <c r="OUW78" s="120"/>
      <c r="OUX78" s="120"/>
      <c r="OUY78" s="120"/>
      <c r="OUZ78" s="120"/>
      <c r="OVA78" s="120"/>
      <c r="OVB78" s="120"/>
      <c r="OVC78" s="120"/>
      <c r="OVD78" s="120"/>
      <c r="OVE78" s="120"/>
      <c r="OVF78" s="120"/>
      <c r="OVG78" s="120"/>
      <c r="OVH78" s="120"/>
      <c r="OVI78" s="120"/>
      <c r="OVJ78" s="120"/>
      <c r="OVK78" s="120"/>
      <c r="OVL78" s="120"/>
      <c r="OVM78" s="120"/>
      <c r="OVN78" s="120"/>
      <c r="OVO78" s="120"/>
      <c r="OVP78" s="120"/>
      <c r="OVQ78" s="120"/>
      <c r="OVR78" s="120"/>
      <c r="OVS78" s="120"/>
      <c r="OVT78" s="120"/>
      <c r="OVU78" s="120"/>
      <c r="OVV78" s="120"/>
      <c r="OVW78" s="120"/>
      <c r="OVX78" s="120"/>
      <c r="OVY78" s="120"/>
      <c r="OVZ78" s="120"/>
      <c r="OWA78" s="120"/>
      <c r="OWB78" s="120"/>
      <c r="OWC78" s="120"/>
      <c r="OWD78" s="120"/>
      <c r="OWE78" s="120"/>
      <c r="OWF78" s="120"/>
      <c r="OWG78" s="120"/>
      <c r="OWH78" s="120"/>
      <c r="OWI78" s="120"/>
      <c r="OWJ78" s="120"/>
      <c r="OWK78" s="120"/>
      <c r="OWL78" s="120"/>
      <c r="OWM78" s="120"/>
      <c r="OWN78" s="120"/>
      <c r="OWO78" s="120"/>
      <c r="OWP78" s="120"/>
      <c r="OWQ78" s="120"/>
      <c r="OWR78" s="120"/>
      <c r="OWS78" s="120"/>
      <c r="OWT78" s="120"/>
      <c r="OWU78" s="120"/>
      <c r="OWV78" s="120"/>
      <c r="OWW78" s="120"/>
      <c r="OWX78" s="120"/>
      <c r="OWY78" s="120"/>
      <c r="OWZ78" s="120"/>
      <c r="OXA78" s="120"/>
      <c r="OXB78" s="120"/>
      <c r="OXC78" s="120"/>
      <c r="OXD78" s="120"/>
      <c r="OXE78" s="120"/>
      <c r="OXF78" s="120"/>
      <c r="OXG78" s="120"/>
      <c r="OXH78" s="120"/>
      <c r="OXI78" s="120"/>
      <c r="OXJ78" s="120"/>
      <c r="OXK78" s="120"/>
      <c r="OXL78" s="120"/>
      <c r="OXM78" s="120"/>
      <c r="OXN78" s="120"/>
      <c r="OXO78" s="120"/>
      <c r="OXP78" s="120"/>
      <c r="OXQ78" s="120"/>
      <c r="OXR78" s="120"/>
      <c r="OXS78" s="120"/>
      <c r="OXT78" s="120"/>
      <c r="OXU78" s="120"/>
      <c r="OXV78" s="120"/>
      <c r="OXW78" s="120"/>
      <c r="OXX78" s="120"/>
      <c r="OXY78" s="120"/>
      <c r="OXZ78" s="120"/>
      <c r="OYA78" s="120"/>
      <c r="OYB78" s="120"/>
      <c r="OYC78" s="120"/>
      <c r="OYD78" s="120"/>
      <c r="OYE78" s="120"/>
      <c r="OYF78" s="120"/>
      <c r="OYG78" s="120"/>
      <c r="OYH78" s="120"/>
      <c r="OYI78" s="120"/>
      <c r="OYJ78" s="120"/>
      <c r="OYK78" s="120"/>
      <c r="OYL78" s="120"/>
      <c r="OYM78" s="120"/>
      <c r="OYN78" s="120"/>
      <c r="OYO78" s="120"/>
      <c r="OYP78" s="120"/>
      <c r="OYQ78" s="120"/>
      <c r="OYR78" s="120"/>
      <c r="OYS78" s="120"/>
      <c r="OYT78" s="120"/>
      <c r="OYU78" s="120"/>
      <c r="OYV78" s="120"/>
      <c r="OYW78" s="120"/>
      <c r="OYX78" s="120"/>
      <c r="OYY78" s="120"/>
      <c r="OYZ78" s="120"/>
      <c r="OZA78" s="120"/>
      <c r="OZB78" s="120"/>
      <c r="OZC78" s="120"/>
      <c r="OZD78" s="120"/>
      <c r="OZE78" s="120"/>
      <c r="OZF78" s="120"/>
      <c r="OZG78" s="120"/>
      <c r="OZH78" s="120"/>
      <c r="OZI78" s="120"/>
      <c r="OZJ78" s="120"/>
      <c r="OZK78" s="120"/>
      <c r="OZL78" s="120"/>
      <c r="OZM78" s="120"/>
      <c r="OZN78" s="120"/>
      <c r="OZO78" s="120"/>
      <c r="OZP78" s="120"/>
      <c r="OZQ78" s="120"/>
      <c r="OZR78" s="120"/>
      <c r="OZS78" s="120"/>
      <c r="OZT78" s="120"/>
      <c r="OZU78" s="120"/>
      <c r="OZV78" s="120"/>
      <c r="OZW78" s="120"/>
      <c r="OZX78" s="120"/>
      <c r="OZY78" s="120"/>
      <c r="OZZ78" s="120"/>
      <c r="PAA78" s="120"/>
      <c r="PAB78" s="120"/>
      <c r="PAC78" s="120"/>
      <c r="PAD78" s="120"/>
      <c r="PAE78" s="120"/>
      <c r="PAF78" s="120"/>
      <c r="PAG78" s="120"/>
      <c r="PAH78" s="120"/>
      <c r="PAI78" s="120"/>
      <c r="PAJ78" s="120"/>
      <c r="PAK78" s="120"/>
      <c r="PAL78" s="120"/>
      <c r="PAM78" s="120"/>
      <c r="PAN78" s="120"/>
      <c r="PAO78" s="120"/>
      <c r="PAP78" s="120"/>
      <c r="PAQ78" s="120"/>
      <c r="PAR78" s="120"/>
      <c r="PAS78" s="120"/>
      <c r="PAT78" s="120"/>
      <c r="PAU78" s="120"/>
      <c r="PAV78" s="120"/>
      <c r="PAW78" s="120"/>
      <c r="PAX78" s="120"/>
      <c r="PAY78" s="120"/>
      <c r="PAZ78" s="120"/>
      <c r="PBA78" s="120"/>
      <c r="PBB78" s="120"/>
      <c r="PBC78" s="120"/>
      <c r="PBD78" s="120"/>
      <c r="PBE78" s="120"/>
      <c r="PBF78" s="120"/>
      <c r="PBG78" s="120"/>
      <c r="PBH78" s="120"/>
      <c r="PBI78" s="120"/>
      <c r="PBJ78" s="120"/>
      <c r="PBK78" s="120"/>
      <c r="PBL78" s="120"/>
      <c r="PBM78" s="120"/>
      <c r="PBN78" s="120"/>
      <c r="PBO78" s="120"/>
      <c r="PBP78" s="120"/>
      <c r="PBQ78" s="120"/>
      <c r="PBR78" s="120"/>
      <c r="PBS78" s="120"/>
      <c r="PBT78" s="120"/>
      <c r="PBU78" s="120"/>
      <c r="PBV78" s="120"/>
      <c r="PBW78" s="120"/>
      <c r="PBX78" s="120"/>
      <c r="PBY78" s="120"/>
      <c r="PBZ78" s="120"/>
      <c r="PCA78" s="120"/>
      <c r="PCB78" s="120"/>
      <c r="PCC78" s="120"/>
      <c r="PCD78" s="120"/>
      <c r="PCE78" s="120"/>
      <c r="PCF78" s="120"/>
      <c r="PCG78" s="120"/>
      <c r="PCH78" s="120"/>
      <c r="PCI78" s="120"/>
      <c r="PCJ78" s="120"/>
      <c r="PCK78" s="120"/>
      <c r="PCL78" s="120"/>
      <c r="PCM78" s="120"/>
      <c r="PCN78" s="120"/>
      <c r="PCO78" s="120"/>
      <c r="PCP78" s="120"/>
      <c r="PCQ78" s="120"/>
      <c r="PCR78" s="120"/>
      <c r="PCS78" s="120"/>
      <c r="PCT78" s="120"/>
      <c r="PCU78" s="120"/>
      <c r="PCV78" s="120"/>
      <c r="PCW78" s="120"/>
      <c r="PCX78" s="120"/>
      <c r="PCY78" s="120"/>
      <c r="PCZ78" s="120"/>
      <c r="PDA78" s="120"/>
      <c r="PDB78" s="120"/>
      <c r="PDC78" s="120"/>
      <c r="PDD78" s="120"/>
      <c r="PDE78" s="120"/>
      <c r="PDF78" s="120"/>
      <c r="PDG78" s="120"/>
      <c r="PDH78" s="120"/>
      <c r="PDI78" s="120"/>
      <c r="PDJ78" s="120"/>
      <c r="PDK78" s="120"/>
      <c r="PDL78" s="120"/>
      <c r="PDM78" s="120"/>
      <c r="PDN78" s="120"/>
      <c r="PDO78" s="120"/>
      <c r="PDP78" s="120"/>
      <c r="PDQ78" s="120"/>
      <c r="PDR78" s="120"/>
      <c r="PDS78" s="120"/>
      <c r="PDT78" s="120"/>
      <c r="PDU78" s="120"/>
      <c r="PDV78" s="120"/>
      <c r="PDW78" s="120"/>
      <c r="PDX78" s="120"/>
      <c r="PDY78" s="120"/>
      <c r="PDZ78" s="120"/>
      <c r="PEA78" s="120"/>
      <c r="PEB78" s="120"/>
      <c r="PEC78" s="120"/>
      <c r="PED78" s="120"/>
      <c r="PEE78" s="120"/>
      <c r="PEF78" s="120"/>
      <c r="PEG78" s="120"/>
      <c r="PEH78" s="120"/>
      <c r="PEI78" s="120"/>
      <c r="PEJ78" s="120"/>
      <c r="PEK78" s="120"/>
      <c r="PEL78" s="120"/>
      <c r="PEM78" s="120"/>
      <c r="PEN78" s="120"/>
      <c r="PEO78" s="120"/>
      <c r="PEP78" s="120"/>
      <c r="PEQ78" s="120"/>
      <c r="PER78" s="120"/>
      <c r="PES78" s="120"/>
      <c r="PET78" s="120"/>
      <c r="PEU78" s="120"/>
      <c r="PEV78" s="120"/>
      <c r="PEW78" s="120"/>
      <c r="PEX78" s="120"/>
      <c r="PEY78" s="120"/>
      <c r="PEZ78" s="120"/>
      <c r="PFA78" s="120"/>
      <c r="PFB78" s="120"/>
      <c r="PFC78" s="120"/>
      <c r="PFD78" s="120"/>
      <c r="PFE78" s="120"/>
      <c r="PFF78" s="120"/>
      <c r="PFG78" s="120"/>
      <c r="PFH78" s="120"/>
      <c r="PFI78" s="120"/>
      <c r="PFJ78" s="120"/>
      <c r="PFK78" s="120"/>
      <c r="PFL78" s="120"/>
      <c r="PFM78" s="120"/>
      <c r="PFN78" s="120"/>
      <c r="PFO78" s="120"/>
      <c r="PFP78" s="120"/>
      <c r="PFQ78" s="120"/>
      <c r="PFR78" s="120"/>
      <c r="PFS78" s="120"/>
      <c r="PFT78" s="120"/>
      <c r="PFU78" s="120"/>
      <c r="PFV78" s="120"/>
      <c r="PFW78" s="120"/>
      <c r="PFX78" s="120"/>
      <c r="PFY78" s="120"/>
      <c r="PFZ78" s="120"/>
      <c r="PGA78" s="120"/>
      <c r="PGB78" s="120"/>
      <c r="PGC78" s="120"/>
      <c r="PGD78" s="120"/>
      <c r="PGE78" s="120"/>
      <c r="PGF78" s="120"/>
      <c r="PGG78" s="120"/>
      <c r="PGH78" s="120"/>
      <c r="PGI78" s="120"/>
      <c r="PGJ78" s="120"/>
      <c r="PGK78" s="120"/>
      <c r="PGL78" s="120"/>
      <c r="PGM78" s="120"/>
      <c r="PGN78" s="120"/>
      <c r="PGO78" s="120"/>
      <c r="PGP78" s="120"/>
      <c r="PGQ78" s="120"/>
      <c r="PGR78" s="120"/>
      <c r="PGS78" s="120"/>
      <c r="PGT78" s="120"/>
      <c r="PGU78" s="120"/>
      <c r="PGV78" s="120"/>
      <c r="PGW78" s="120"/>
      <c r="PGX78" s="120"/>
      <c r="PGY78" s="120"/>
      <c r="PGZ78" s="120"/>
      <c r="PHA78" s="120"/>
      <c r="PHB78" s="120"/>
      <c r="PHC78" s="120"/>
      <c r="PHD78" s="120"/>
      <c r="PHE78" s="120"/>
      <c r="PHF78" s="120"/>
      <c r="PHG78" s="120"/>
      <c r="PHH78" s="120"/>
      <c r="PHI78" s="120"/>
      <c r="PHJ78" s="120"/>
      <c r="PHK78" s="120"/>
      <c r="PHL78" s="120"/>
      <c r="PHM78" s="120"/>
      <c r="PHN78" s="120"/>
      <c r="PHO78" s="120"/>
      <c r="PHP78" s="120"/>
      <c r="PHQ78" s="120"/>
      <c r="PHR78" s="120"/>
      <c r="PHS78" s="120"/>
      <c r="PHT78" s="120"/>
      <c r="PHU78" s="120"/>
      <c r="PHV78" s="120"/>
      <c r="PHW78" s="120"/>
      <c r="PHX78" s="120"/>
      <c r="PHY78" s="120"/>
      <c r="PHZ78" s="120"/>
      <c r="PIA78" s="120"/>
      <c r="PIB78" s="120"/>
      <c r="PIC78" s="120"/>
      <c r="PID78" s="120"/>
      <c r="PIE78" s="120"/>
      <c r="PIF78" s="120"/>
      <c r="PIG78" s="120"/>
      <c r="PIH78" s="120"/>
      <c r="PII78" s="120"/>
      <c r="PIJ78" s="120"/>
      <c r="PIK78" s="120"/>
      <c r="PIL78" s="120"/>
      <c r="PIM78" s="120"/>
      <c r="PIN78" s="120"/>
      <c r="PIO78" s="120"/>
      <c r="PIP78" s="120"/>
      <c r="PIQ78" s="120"/>
      <c r="PIR78" s="120"/>
      <c r="PIS78" s="120"/>
      <c r="PIT78" s="120"/>
      <c r="PIU78" s="120"/>
      <c r="PIV78" s="120"/>
      <c r="PIW78" s="120"/>
      <c r="PIX78" s="120"/>
      <c r="PIY78" s="120"/>
      <c r="PIZ78" s="120"/>
      <c r="PJA78" s="120"/>
      <c r="PJB78" s="120"/>
      <c r="PJC78" s="120"/>
      <c r="PJD78" s="120"/>
      <c r="PJE78" s="120"/>
      <c r="PJF78" s="120"/>
      <c r="PJG78" s="120"/>
      <c r="PJH78" s="120"/>
      <c r="PJI78" s="120"/>
      <c r="PJJ78" s="120"/>
      <c r="PJK78" s="120"/>
      <c r="PJL78" s="120"/>
      <c r="PJM78" s="120"/>
      <c r="PJN78" s="120"/>
      <c r="PJO78" s="120"/>
      <c r="PJP78" s="120"/>
      <c r="PJQ78" s="120"/>
      <c r="PJR78" s="120"/>
      <c r="PJS78" s="120"/>
      <c r="PJT78" s="120"/>
      <c r="PJU78" s="120"/>
      <c r="PJV78" s="120"/>
      <c r="PJW78" s="120"/>
      <c r="PJX78" s="120"/>
      <c r="PJY78" s="120"/>
      <c r="PJZ78" s="120"/>
      <c r="PKA78" s="120"/>
      <c r="PKB78" s="120"/>
      <c r="PKC78" s="120"/>
      <c r="PKD78" s="120"/>
      <c r="PKE78" s="120"/>
      <c r="PKF78" s="120"/>
      <c r="PKG78" s="120"/>
      <c r="PKH78" s="120"/>
      <c r="PKI78" s="120"/>
      <c r="PKJ78" s="120"/>
      <c r="PKK78" s="120"/>
      <c r="PKL78" s="120"/>
      <c r="PKM78" s="120"/>
      <c r="PKN78" s="120"/>
      <c r="PKO78" s="120"/>
      <c r="PKP78" s="120"/>
      <c r="PKQ78" s="120"/>
      <c r="PKR78" s="120"/>
      <c r="PKS78" s="120"/>
      <c r="PKT78" s="120"/>
      <c r="PKU78" s="120"/>
      <c r="PKV78" s="120"/>
      <c r="PKW78" s="120"/>
      <c r="PKX78" s="120"/>
      <c r="PKY78" s="120"/>
      <c r="PKZ78" s="120"/>
      <c r="PLA78" s="120"/>
      <c r="PLB78" s="120"/>
      <c r="PLC78" s="120"/>
      <c r="PLD78" s="120"/>
      <c r="PLE78" s="120"/>
      <c r="PLF78" s="120"/>
      <c r="PLG78" s="120"/>
      <c r="PLH78" s="120"/>
      <c r="PLI78" s="120"/>
      <c r="PLJ78" s="120"/>
      <c r="PLK78" s="120"/>
      <c r="PLL78" s="120"/>
      <c r="PLM78" s="120"/>
      <c r="PLN78" s="120"/>
      <c r="PLO78" s="120"/>
      <c r="PLP78" s="120"/>
      <c r="PLQ78" s="120"/>
      <c r="PLR78" s="120"/>
      <c r="PLS78" s="120"/>
      <c r="PLT78" s="120"/>
      <c r="PLU78" s="120"/>
      <c r="PLV78" s="120"/>
      <c r="PLW78" s="120"/>
      <c r="PLX78" s="120"/>
      <c r="PLY78" s="120"/>
      <c r="PLZ78" s="120"/>
      <c r="PMA78" s="120"/>
      <c r="PMB78" s="120"/>
      <c r="PMC78" s="120"/>
      <c r="PMD78" s="120"/>
      <c r="PME78" s="120"/>
      <c r="PMF78" s="120"/>
      <c r="PMG78" s="120"/>
      <c r="PMH78" s="120"/>
      <c r="PMI78" s="120"/>
      <c r="PMJ78" s="120"/>
      <c r="PMK78" s="120"/>
      <c r="PML78" s="120"/>
      <c r="PMM78" s="120"/>
      <c r="PMN78" s="120"/>
      <c r="PMO78" s="120"/>
      <c r="PMP78" s="120"/>
      <c r="PMQ78" s="120"/>
      <c r="PMR78" s="120"/>
      <c r="PMS78" s="120"/>
      <c r="PMT78" s="120"/>
      <c r="PMU78" s="120"/>
      <c r="PMV78" s="120"/>
      <c r="PMW78" s="120"/>
      <c r="PMX78" s="120"/>
      <c r="PMY78" s="120"/>
      <c r="PMZ78" s="120"/>
      <c r="PNA78" s="120"/>
      <c r="PNB78" s="120"/>
      <c r="PNC78" s="120"/>
      <c r="PND78" s="120"/>
      <c r="PNE78" s="120"/>
      <c r="PNF78" s="120"/>
      <c r="PNG78" s="120"/>
      <c r="PNH78" s="120"/>
      <c r="PNI78" s="120"/>
      <c r="PNJ78" s="120"/>
      <c r="PNK78" s="120"/>
      <c r="PNL78" s="120"/>
      <c r="PNM78" s="120"/>
      <c r="PNN78" s="120"/>
      <c r="PNO78" s="120"/>
      <c r="PNP78" s="120"/>
      <c r="PNQ78" s="120"/>
      <c r="PNR78" s="120"/>
      <c r="PNS78" s="120"/>
      <c r="PNT78" s="120"/>
      <c r="PNU78" s="120"/>
      <c r="PNV78" s="120"/>
      <c r="PNW78" s="120"/>
      <c r="PNX78" s="120"/>
      <c r="PNY78" s="120"/>
      <c r="PNZ78" s="120"/>
      <c r="POA78" s="120"/>
      <c r="POB78" s="120"/>
      <c r="POC78" s="120"/>
      <c r="POD78" s="120"/>
      <c r="POE78" s="120"/>
      <c r="POF78" s="120"/>
      <c r="POG78" s="120"/>
      <c r="POH78" s="120"/>
      <c r="POI78" s="120"/>
      <c r="POJ78" s="120"/>
      <c r="POK78" s="120"/>
      <c r="POL78" s="120"/>
      <c r="POM78" s="120"/>
      <c r="PON78" s="120"/>
      <c r="POO78" s="120"/>
      <c r="POP78" s="120"/>
      <c r="POQ78" s="120"/>
      <c r="POR78" s="120"/>
      <c r="POS78" s="120"/>
      <c r="POT78" s="120"/>
      <c r="POU78" s="120"/>
      <c r="POV78" s="120"/>
      <c r="POW78" s="120"/>
      <c r="POX78" s="120"/>
      <c r="POY78" s="120"/>
      <c r="POZ78" s="120"/>
      <c r="PPA78" s="120"/>
      <c r="PPB78" s="120"/>
      <c r="PPC78" s="120"/>
      <c r="PPD78" s="120"/>
      <c r="PPE78" s="120"/>
      <c r="PPF78" s="120"/>
      <c r="PPG78" s="120"/>
      <c r="PPH78" s="120"/>
      <c r="PPI78" s="120"/>
      <c r="PPJ78" s="120"/>
      <c r="PPK78" s="120"/>
      <c r="PPL78" s="120"/>
      <c r="PPM78" s="120"/>
      <c r="PPN78" s="120"/>
      <c r="PPO78" s="120"/>
      <c r="PPP78" s="120"/>
      <c r="PPQ78" s="120"/>
      <c r="PPR78" s="120"/>
      <c r="PPS78" s="120"/>
      <c r="PPT78" s="120"/>
      <c r="PPU78" s="120"/>
      <c r="PPV78" s="120"/>
      <c r="PPW78" s="120"/>
      <c r="PPX78" s="120"/>
      <c r="PPY78" s="120"/>
      <c r="PPZ78" s="120"/>
      <c r="PQA78" s="120"/>
      <c r="PQB78" s="120"/>
      <c r="PQC78" s="120"/>
      <c r="PQD78" s="120"/>
      <c r="PQE78" s="120"/>
      <c r="PQF78" s="120"/>
      <c r="PQG78" s="120"/>
      <c r="PQH78" s="120"/>
      <c r="PQI78" s="120"/>
      <c r="PQJ78" s="120"/>
      <c r="PQK78" s="120"/>
      <c r="PQL78" s="120"/>
      <c r="PQM78" s="120"/>
      <c r="PQN78" s="120"/>
      <c r="PQO78" s="120"/>
      <c r="PQP78" s="120"/>
      <c r="PQQ78" s="120"/>
      <c r="PQR78" s="120"/>
      <c r="PQS78" s="120"/>
      <c r="PQT78" s="120"/>
      <c r="PQU78" s="120"/>
      <c r="PQV78" s="120"/>
      <c r="PQW78" s="120"/>
      <c r="PQX78" s="120"/>
      <c r="PQY78" s="120"/>
      <c r="PQZ78" s="120"/>
      <c r="PRA78" s="120"/>
      <c r="PRB78" s="120"/>
      <c r="PRC78" s="120"/>
      <c r="PRD78" s="120"/>
      <c r="PRE78" s="120"/>
      <c r="PRF78" s="120"/>
      <c r="PRG78" s="120"/>
      <c r="PRH78" s="120"/>
      <c r="PRI78" s="120"/>
      <c r="PRJ78" s="120"/>
      <c r="PRK78" s="120"/>
      <c r="PRL78" s="120"/>
      <c r="PRM78" s="120"/>
      <c r="PRN78" s="120"/>
      <c r="PRO78" s="120"/>
      <c r="PRP78" s="120"/>
      <c r="PRQ78" s="120"/>
      <c r="PRR78" s="120"/>
      <c r="PRS78" s="120"/>
      <c r="PRT78" s="120"/>
      <c r="PRU78" s="120"/>
      <c r="PRV78" s="120"/>
      <c r="PRW78" s="120"/>
      <c r="PRX78" s="120"/>
      <c r="PRY78" s="120"/>
      <c r="PRZ78" s="120"/>
      <c r="PSA78" s="120"/>
      <c r="PSB78" s="120"/>
      <c r="PSC78" s="120"/>
      <c r="PSD78" s="120"/>
      <c r="PSE78" s="120"/>
      <c r="PSF78" s="120"/>
      <c r="PSG78" s="120"/>
      <c r="PSH78" s="120"/>
      <c r="PSI78" s="120"/>
      <c r="PSJ78" s="120"/>
      <c r="PSK78" s="120"/>
      <c r="PSL78" s="120"/>
      <c r="PSM78" s="120"/>
      <c r="PSN78" s="120"/>
      <c r="PSO78" s="120"/>
      <c r="PSP78" s="120"/>
      <c r="PSQ78" s="120"/>
      <c r="PSR78" s="120"/>
      <c r="PSS78" s="120"/>
      <c r="PST78" s="120"/>
      <c r="PSU78" s="120"/>
      <c r="PSV78" s="120"/>
      <c r="PSW78" s="120"/>
      <c r="PSX78" s="120"/>
      <c r="PSY78" s="120"/>
      <c r="PSZ78" s="120"/>
      <c r="PTA78" s="120"/>
      <c r="PTB78" s="120"/>
      <c r="PTC78" s="120"/>
      <c r="PTD78" s="120"/>
      <c r="PTE78" s="120"/>
      <c r="PTF78" s="120"/>
      <c r="PTG78" s="120"/>
      <c r="PTH78" s="120"/>
      <c r="PTI78" s="120"/>
      <c r="PTJ78" s="120"/>
      <c r="PTK78" s="120"/>
      <c r="PTL78" s="120"/>
      <c r="PTM78" s="120"/>
      <c r="PTN78" s="120"/>
      <c r="PTO78" s="120"/>
      <c r="PTP78" s="120"/>
      <c r="PTQ78" s="120"/>
      <c r="PTR78" s="120"/>
      <c r="PTS78" s="120"/>
      <c r="PTT78" s="120"/>
      <c r="PTU78" s="120"/>
      <c r="PTV78" s="120"/>
      <c r="PTW78" s="120"/>
      <c r="PTX78" s="120"/>
      <c r="PTY78" s="120"/>
      <c r="PTZ78" s="120"/>
      <c r="PUA78" s="120"/>
      <c r="PUB78" s="120"/>
      <c r="PUC78" s="120"/>
      <c r="PUD78" s="120"/>
      <c r="PUE78" s="120"/>
      <c r="PUF78" s="120"/>
      <c r="PUG78" s="120"/>
      <c r="PUH78" s="120"/>
      <c r="PUI78" s="120"/>
      <c r="PUJ78" s="120"/>
      <c r="PUK78" s="120"/>
      <c r="PUL78" s="120"/>
      <c r="PUM78" s="120"/>
      <c r="PUN78" s="120"/>
      <c r="PUO78" s="120"/>
      <c r="PUP78" s="120"/>
      <c r="PUQ78" s="120"/>
      <c r="PUR78" s="120"/>
      <c r="PUS78" s="120"/>
      <c r="PUT78" s="120"/>
      <c r="PUU78" s="120"/>
      <c r="PUV78" s="120"/>
      <c r="PUW78" s="120"/>
      <c r="PUX78" s="120"/>
      <c r="PUY78" s="120"/>
      <c r="PUZ78" s="120"/>
      <c r="PVA78" s="120"/>
      <c r="PVB78" s="120"/>
      <c r="PVC78" s="120"/>
      <c r="PVD78" s="120"/>
      <c r="PVE78" s="120"/>
      <c r="PVF78" s="120"/>
      <c r="PVG78" s="120"/>
      <c r="PVH78" s="120"/>
      <c r="PVI78" s="120"/>
      <c r="PVJ78" s="120"/>
      <c r="PVK78" s="120"/>
      <c r="PVL78" s="120"/>
      <c r="PVM78" s="120"/>
      <c r="PVN78" s="120"/>
      <c r="PVO78" s="120"/>
      <c r="PVP78" s="120"/>
      <c r="PVQ78" s="120"/>
      <c r="PVR78" s="120"/>
      <c r="PVS78" s="120"/>
      <c r="PVT78" s="120"/>
      <c r="PVU78" s="120"/>
      <c r="PVV78" s="120"/>
      <c r="PVW78" s="120"/>
      <c r="PVX78" s="120"/>
      <c r="PVY78" s="120"/>
      <c r="PVZ78" s="120"/>
      <c r="PWA78" s="120"/>
      <c r="PWB78" s="120"/>
      <c r="PWC78" s="120"/>
      <c r="PWD78" s="120"/>
      <c r="PWE78" s="120"/>
      <c r="PWF78" s="120"/>
      <c r="PWG78" s="120"/>
      <c r="PWH78" s="120"/>
      <c r="PWI78" s="120"/>
      <c r="PWJ78" s="120"/>
      <c r="PWK78" s="120"/>
      <c r="PWL78" s="120"/>
      <c r="PWM78" s="120"/>
      <c r="PWN78" s="120"/>
      <c r="PWO78" s="120"/>
      <c r="PWP78" s="120"/>
      <c r="PWQ78" s="120"/>
      <c r="PWR78" s="120"/>
      <c r="PWS78" s="120"/>
      <c r="PWT78" s="120"/>
      <c r="PWU78" s="120"/>
      <c r="PWV78" s="120"/>
      <c r="PWW78" s="120"/>
      <c r="PWX78" s="120"/>
      <c r="PWY78" s="120"/>
      <c r="PWZ78" s="120"/>
      <c r="PXA78" s="120"/>
      <c r="PXB78" s="120"/>
      <c r="PXC78" s="120"/>
      <c r="PXD78" s="120"/>
      <c r="PXE78" s="120"/>
      <c r="PXF78" s="120"/>
      <c r="PXG78" s="120"/>
      <c r="PXH78" s="120"/>
      <c r="PXI78" s="120"/>
      <c r="PXJ78" s="120"/>
      <c r="PXK78" s="120"/>
      <c r="PXL78" s="120"/>
      <c r="PXM78" s="120"/>
      <c r="PXN78" s="120"/>
      <c r="PXO78" s="120"/>
      <c r="PXP78" s="120"/>
      <c r="PXQ78" s="120"/>
      <c r="PXR78" s="120"/>
      <c r="PXS78" s="120"/>
      <c r="PXT78" s="120"/>
      <c r="PXU78" s="120"/>
      <c r="PXV78" s="120"/>
      <c r="PXW78" s="120"/>
      <c r="PXX78" s="120"/>
      <c r="PXY78" s="120"/>
      <c r="PXZ78" s="120"/>
      <c r="PYA78" s="120"/>
      <c r="PYB78" s="120"/>
      <c r="PYC78" s="120"/>
      <c r="PYD78" s="120"/>
      <c r="PYE78" s="120"/>
      <c r="PYF78" s="120"/>
      <c r="PYG78" s="120"/>
      <c r="PYH78" s="120"/>
      <c r="PYI78" s="120"/>
      <c r="PYJ78" s="120"/>
      <c r="PYK78" s="120"/>
      <c r="PYL78" s="120"/>
      <c r="PYM78" s="120"/>
      <c r="PYN78" s="120"/>
      <c r="PYO78" s="120"/>
      <c r="PYP78" s="120"/>
      <c r="PYQ78" s="120"/>
      <c r="PYR78" s="120"/>
      <c r="PYS78" s="120"/>
      <c r="PYT78" s="120"/>
      <c r="PYU78" s="120"/>
      <c r="PYV78" s="120"/>
      <c r="PYW78" s="120"/>
      <c r="PYX78" s="120"/>
      <c r="PYY78" s="120"/>
      <c r="PYZ78" s="120"/>
      <c r="PZA78" s="120"/>
      <c r="PZB78" s="120"/>
      <c r="PZC78" s="120"/>
      <c r="PZD78" s="120"/>
      <c r="PZE78" s="120"/>
      <c r="PZF78" s="120"/>
      <c r="PZG78" s="120"/>
      <c r="PZH78" s="120"/>
      <c r="PZI78" s="120"/>
      <c r="PZJ78" s="120"/>
      <c r="PZK78" s="120"/>
      <c r="PZL78" s="120"/>
      <c r="PZM78" s="120"/>
      <c r="PZN78" s="120"/>
      <c r="PZO78" s="120"/>
      <c r="PZP78" s="120"/>
      <c r="PZQ78" s="120"/>
      <c r="PZR78" s="120"/>
      <c r="PZS78" s="120"/>
      <c r="PZT78" s="120"/>
      <c r="PZU78" s="120"/>
      <c r="PZV78" s="120"/>
      <c r="PZW78" s="120"/>
      <c r="PZX78" s="120"/>
      <c r="PZY78" s="120"/>
      <c r="PZZ78" s="120"/>
      <c r="QAA78" s="120"/>
      <c r="QAB78" s="120"/>
      <c r="QAC78" s="120"/>
      <c r="QAD78" s="120"/>
      <c r="QAE78" s="120"/>
      <c r="QAF78" s="120"/>
      <c r="QAG78" s="120"/>
      <c r="QAH78" s="120"/>
      <c r="QAI78" s="120"/>
      <c r="QAJ78" s="120"/>
      <c r="QAK78" s="120"/>
      <c r="QAL78" s="120"/>
      <c r="QAM78" s="120"/>
      <c r="QAN78" s="120"/>
      <c r="QAO78" s="120"/>
      <c r="QAP78" s="120"/>
      <c r="QAQ78" s="120"/>
      <c r="QAR78" s="120"/>
      <c r="QAS78" s="120"/>
      <c r="QAT78" s="120"/>
      <c r="QAU78" s="120"/>
      <c r="QAV78" s="120"/>
      <c r="QAW78" s="120"/>
      <c r="QAX78" s="120"/>
      <c r="QAY78" s="120"/>
      <c r="QAZ78" s="120"/>
      <c r="QBA78" s="120"/>
      <c r="QBB78" s="120"/>
      <c r="QBC78" s="120"/>
      <c r="QBD78" s="120"/>
      <c r="QBE78" s="120"/>
      <c r="QBF78" s="120"/>
      <c r="QBG78" s="120"/>
      <c r="QBH78" s="120"/>
      <c r="QBI78" s="120"/>
      <c r="QBJ78" s="120"/>
      <c r="QBK78" s="120"/>
      <c r="QBL78" s="120"/>
      <c r="QBM78" s="120"/>
      <c r="QBN78" s="120"/>
      <c r="QBO78" s="120"/>
      <c r="QBP78" s="120"/>
      <c r="QBQ78" s="120"/>
      <c r="QBR78" s="120"/>
      <c r="QBS78" s="120"/>
      <c r="QBT78" s="120"/>
      <c r="QBU78" s="120"/>
      <c r="QBV78" s="120"/>
      <c r="QBW78" s="120"/>
      <c r="QBX78" s="120"/>
      <c r="QBY78" s="120"/>
      <c r="QBZ78" s="120"/>
      <c r="QCA78" s="120"/>
      <c r="QCB78" s="120"/>
      <c r="QCC78" s="120"/>
      <c r="QCD78" s="120"/>
      <c r="QCE78" s="120"/>
      <c r="QCF78" s="120"/>
      <c r="QCG78" s="120"/>
      <c r="QCH78" s="120"/>
      <c r="QCI78" s="120"/>
      <c r="QCJ78" s="120"/>
      <c r="QCK78" s="120"/>
      <c r="QCL78" s="120"/>
      <c r="QCM78" s="120"/>
      <c r="QCN78" s="120"/>
      <c r="QCO78" s="120"/>
      <c r="QCP78" s="120"/>
      <c r="QCQ78" s="120"/>
      <c r="QCR78" s="120"/>
      <c r="QCS78" s="120"/>
      <c r="QCT78" s="120"/>
      <c r="QCU78" s="120"/>
      <c r="QCV78" s="120"/>
      <c r="QCW78" s="120"/>
      <c r="QCX78" s="120"/>
      <c r="QCY78" s="120"/>
      <c r="QCZ78" s="120"/>
      <c r="QDA78" s="120"/>
      <c r="QDB78" s="120"/>
      <c r="QDC78" s="120"/>
      <c r="QDD78" s="120"/>
      <c r="QDE78" s="120"/>
      <c r="QDF78" s="120"/>
      <c r="QDG78" s="120"/>
      <c r="QDH78" s="120"/>
      <c r="QDI78" s="120"/>
      <c r="QDJ78" s="120"/>
      <c r="QDK78" s="120"/>
      <c r="QDL78" s="120"/>
      <c r="QDM78" s="120"/>
      <c r="QDN78" s="120"/>
      <c r="QDO78" s="120"/>
      <c r="QDP78" s="120"/>
      <c r="QDQ78" s="120"/>
      <c r="QDR78" s="120"/>
      <c r="QDS78" s="120"/>
      <c r="QDT78" s="120"/>
      <c r="QDU78" s="120"/>
      <c r="QDV78" s="120"/>
      <c r="QDW78" s="120"/>
      <c r="QDX78" s="120"/>
      <c r="QDY78" s="120"/>
      <c r="QDZ78" s="120"/>
      <c r="QEA78" s="120"/>
      <c r="QEB78" s="120"/>
      <c r="QEC78" s="120"/>
      <c r="QED78" s="120"/>
      <c r="QEE78" s="120"/>
      <c r="QEF78" s="120"/>
      <c r="QEG78" s="120"/>
      <c r="QEH78" s="120"/>
      <c r="QEI78" s="120"/>
      <c r="QEJ78" s="120"/>
      <c r="QEK78" s="120"/>
      <c r="QEL78" s="120"/>
      <c r="QEM78" s="120"/>
      <c r="QEN78" s="120"/>
      <c r="QEO78" s="120"/>
      <c r="QEP78" s="120"/>
      <c r="QEQ78" s="120"/>
      <c r="QER78" s="120"/>
      <c r="QES78" s="120"/>
      <c r="QET78" s="120"/>
      <c r="QEU78" s="120"/>
      <c r="QEV78" s="120"/>
      <c r="QEW78" s="120"/>
      <c r="QEX78" s="120"/>
      <c r="QEY78" s="120"/>
      <c r="QEZ78" s="120"/>
      <c r="QFA78" s="120"/>
      <c r="QFB78" s="120"/>
      <c r="QFC78" s="120"/>
      <c r="QFD78" s="120"/>
      <c r="QFE78" s="120"/>
      <c r="QFF78" s="120"/>
      <c r="QFG78" s="120"/>
      <c r="QFH78" s="120"/>
      <c r="QFI78" s="120"/>
      <c r="QFJ78" s="120"/>
      <c r="QFK78" s="120"/>
      <c r="QFL78" s="120"/>
      <c r="QFM78" s="120"/>
      <c r="QFN78" s="120"/>
      <c r="QFO78" s="120"/>
      <c r="QFP78" s="120"/>
      <c r="QFQ78" s="120"/>
      <c r="QFR78" s="120"/>
      <c r="QFS78" s="120"/>
      <c r="QFT78" s="120"/>
      <c r="QFU78" s="120"/>
      <c r="QFV78" s="120"/>
      <c r="QFW78" s="120"/>
      <c r="QFX78" s="120"/>
      <c r="QFY78" s="120"/>
      <c r="QFZ78" s="120"/>
      <c r="QGA78" s="120"/>
      <c r="QGB78" s="120"/>
      <c r="QGC78" s="120"/>
      <c r="QGD78" s="120"/>
      <c r="QGE78" s="120"/>
      <c r="QGF78" s="120"/>
      <c r="QGG78" s="120"/>
      <c r="QGH78" s="120"/>
      <c r="QGI78" s="120"/>
      <c r="QGJ78" s="120"/>
      <c r="QGK78" s="120"/>
      <c r="QGL78" s="120"/>
      <c r="QGM78" s="120"/>
      <c r="QGN78" s="120"/>
      <c r="QGO78" s="120"/>
      <c r="QGP78" s="120"/>
      <c r="QGQ78" s="120"/>
      <c r="QGR78" s="120"/>
      <c r="QGS78" s="120"/>
      <c r="QGT78" s="120"/>
      <c r="QGU78" s="120"/>
      <c r="QGV78" s="120"/>
      <c r="QGW78" s="120"/>
      <c r="QGX78" s="120"/>
      <c r="QGY78" s="120"/>
      <c r="QGZ78" s="120"/>
      <c r="QHA78" s="120"/>
      <c r="QHB78" s="120"/>
      <c r="QHC78" s="120"/>
      <c r="QHD78" s="120"/>
      <c r="QHE78" s="120"/>
      <c r="QHF78" s="120"/>
      <c r="QHG78" s="120"/>
      <c r="QHH78" s="120"/>
      <c r="QHI78" s="120"/>
      <c r="QHJ78" s="120"/>
      <c r="QHK78" s="120"/>
      <c r="QHL78" s="120"/>
      <c r="QHM78" s="120"/>
      <c r="QHN78" s="120"/>
      <c r="QHO78" s="120"/>
      <c r="QHP78" s="120"/>
      <c r="QHQ78" s="120"/>
      <c r="QHR78" s="120"/>
      <c r="QHS78" s="120"/>
      <c r="QHT78" s="120"/>
      <c r="QHU78" s="120"/>
      <c r="QHV78" s="120"/>
      <c r="QHW78" s="120"/>
      <c r="QHX78" s="120"/>
      <c r="QHY78" s="120"/>
      <c r="QHZ78" s="120"/>
      <c r="QIA78" s="120"/>
      <c r="QIB78" s="120"/>
      <c r="QIC78" s="120"/>
      <c r="QID78" s="120"/>
      <c r="QIE78" s="120"/>
      <c r="QIF78" s="120"/>
      <c r="QIG78" s="120"/>
      <c r="QIH78" s="120"/>
      <c r="QII78" s="120"/>
      <c r="QIJ78" s="120"/>
      <c r="QIK78" s="120"/>
      <c r="QIL78" s="120"/>
      <c r="QIM78" s="120"/>
      <c r="QIN78" s="120"/>
      <c r="QIO78" s="120"/>
      <c r="QIP78" s="120"/>
      <c r="QIQ78" s="120"/>
      <c r="QIR78" s="120"/>
      <c r="QIS78" s="120"/>
      <c r="QIT78" s="120"/>
      <c r="QIU78" s="120"/>
      <c r="QIV78" s="120"/>
      <c r="QIW78" s="120"/>
      <c r="QIX78" s="120"/>
      <c r="QIY78" s="120"/>
      <c r="QIZ78" s="120"/>
      <c r="QJA78" s="120"/>
      <c r="QJB78" s="120"/>
      <c r="QJC78" s="120"/>
      <c r="QJD78" s="120"/>
      <c r="QJE78" s="120"/>
      <c r="QJF78" s="120"/>
      <c r="QJG78" s="120"/>
      <c r="QJH78" s="120"/>
      <c r="QJI78" s="120"/>
      <c r="QJJ78" s="120"/>
      <c r="QJK78" s="120"/>
      <c r="QJL78" s="120"/>
      <c r="QJM78" s="120"/>
      <c r="QJN78" s="120"/>
      <c r="QJO78" s="120"/>
      <c r="QJP78" s="120"/>
      <c r="QJQ78" s="120"/>
      <c r="QJR78" s="120"/>
      <c r="QJS78" s="120"/>
      <c r="QJT78" s="120"/>
      <c r="QJU78" s="120"/>
      <c r="QJV78" s="120"/>
      <c r="QJW78" s="120"/>
      <c r="QJX78" s="120"/>
      <c r="QJY78" s="120"/>
      <c r="QJZ78" s="120"/>
      <c r="QKA78" s="120"/>
      <c r="QKB78" s="120"/>
      <c r="QKC78" s="120"/>
      <c r="QKD78" s="120"/>
      <c r="QKE78" s="120"/>
      <c r="QKF78" s="120"/>
      <c r="QKG78" s="120"/>
      <c r="QKH78" s="120"/>
      <c r="QKI78" s="120"/>
      <c r="QKJ78" s="120"/>
      <c r="QKK78" s="120"/>
      <c r="QKL78" s="120"/>
      <c r="QKM78" s="120"/>
      <c r="QKN78" s="120"/>
      <c r="QKO78" s="120"/>
      <c r="QKP78" s="120"/>
      <c r="QKQ78" s="120"/>
      <c r="QKR78" s="120"/>
      <c r="QKS78" s="120"/>
      <c r="QKT78" s="120"/>
      <c r="QKU78" s="120"/>
      <c r="QKV78" s="120"/>
      <c r="QKW78" s="120"/>
      <c r="QKX78" s="120"/>
      <c r="QKY78" s="120"/>
      <c r="QKZ78" s="120"/>
      <c r="QLA78" s="120"/>
      <c r="QLB78" s="120"/>
      <c r="QLC78" s="120"/>
      <c r="QLD78" s="120"/>
      <c r="QLE78" s="120"/>
      <c r="QLF78" s="120"/>
      <c r="QLG78" s="120"/>
      <c r="QLH78" s="120"/>
      <c r="QLI78" s="120"/>
      <c r="QLJ78" s="120"/>
      <c r="QLK78" s="120"/>
      <c r="QLL78" s="120"/>
      <c r="QLM78" s="120"/>
      <c r="QLN78" s="120"/>
      <c r="QLO78" s="120"/>
      <c r="QLP78" s="120"/>
      <c r="QLQ78" s="120"/>
      <c r="QLR78" s="120"/>
      <c r="QLS78" s="120"/>
      <c r="QLT78" s="120"/>
      <c r="QLU78" s="120"/>
      <c r="QLV78" s="120"/>
      <c r="QLW78" s="120"/>
      <c r="QLX78" s="120"/>
      <c r="QLY78" s="120"/>
      <c r="QLZ78" s="120"/>
      <c r="QMA78" s="120"/>
      <c r="QMB78" s="120"/>
      <c r="QMC78" s="120"/>
      <c r="QMD78" s="120"/>
      <c r="QME78" s="120"/>
      <c r="QMF78" s="120"/>
      <c r="QMG78" s="120"/>
      <c r="QMH78" s="120"/>
      <c r="QMI78" s="120"/>
      <c r="QMJ78" s="120"/>
      <c r="QMK78" s="120"/>
      <c r="QML78" s="120"/>
      <c r="QMM78" s="120"/>
      <c r="QMN78" s="120"/>
      <c r="QMO78" s="120"/>
      <c r="QMP78" s="120"/>
      <c r="QMQ78" s="120"/>
      <c r="QMR78" s="120"/>
      <c r="QMS78" s="120"/>
      <c r="QMT78" s="120"/>
      <c r="QMU78" s="120"/>
      <c r="QMV78" s="120"/>
      <c r="QMW78" s="120"/>
      <c r="QMX78" s="120"/>
      <c r="QMY78" s="120"/>
      <c r="QMZ78" s="120"/>
      <c r="QNA78" s="120"/>
      <c r="QNB78" s="120"/>
      <c r="QNC78" s="120"/>
      <c r="QND78" s="120"/>
      <c r="QNE78" s="120"/>
      <c r="QNF78" s="120"/>
      <c r="QNG78" s="120"/>
      <c r="QNH78" s="120"/>
      <c r="QNI78" s="120"/>
      <c r="QNJ78" s="120"/>
      <c r="QNK78" s="120"/>
      <c r="QNL78" s="120"/>
      <c r="QNM78" s="120"/>
      <c r="QNN78" s="120"/>
      <c r="QNO78" s="120"/>
      <c r="QNP78" s="120"/>
      <c r="QNQ78" s="120"/>
      <c r="QNR78" s="120"/>
      <c r="QNS78" s="120"/>
      <c r="QNT78" s="120"/>
      <c r="QNU78" s="120"/>
      <c r="QNV78" s="120"/>
      <c r="QNW78" s="120"/>
      <c r="QNX78" s="120"/>
      <c r="QNY78" s="120"/>
      <c r="QNZ78" s="120"/>
      <c r="QOA78" s="120"/>
      <c r="QOB78" s="120"/>
      <c r="QOC78" s="120"/>
      <c r="QOD78" s="120"/>
      <c r="QOE78" s="120"/>
      <c r="QOF78" s="120"/>
      <c r="QOG78" s="120"/>
      <c r="QOH78" s="120"/>
      <c r="QOI78" s="120"/>
      <c r="QOJ78" s="120"/>
      <c r="QOK78" s="120"/>
      <c r="QOL78" s="120"/>
      <c r="QOM78" s="120"/>
      <c r="QON78" s="120"/>
      <c r="QOO78" s="120"/>
      <c r="QOP78" s="120"/>
      <c r="QOQ78" s="120"/>
      <c r="QOR78" s="120"/>
      <c r="QOS78" s="120"/>
      <c r="QOT78" s="120"/>
      <c r="QOU78" s="120"/>
      <c r="QOV78" s="120"/>
      <c r="QOW78" s="120"/>
      <c r="QOX78" s="120"/>
      <c r="QOY78" s="120"/>
      <c r="QOZ78" s="120"/>
      <c r="QPA78" s="120"/>
      <c r="QPB78" s="120"/>
      <c r="QPC78" s="120"/>
      <c r="QPD78" s="120"/>
      <c r="QPE78" s="120"/>
      <c r="QPF78" s="120"/>
      <c r="QPG78" s="120"/>
      <c r="QPH78" s="120"/>
      <c r="QPI78" s="120"/>
      <c r="QPJ78" s="120"/>
      <c r="QPK78" s="120"/>
      <c r="QPL78" s="120"/>
      <c r="QPM78" s="120"/>
      <c r="QPN78" s="120"/>
      <c r="QPO78" s="120"/>
      <c r="QPP78" s="120"/>
      <c r="QPQ78" s="120"/>
      <c r="QPR78" s="120"/>
      <c r="QPS78" s="120"/>
      <c r="QPT78" s="120"/>
      <c r="QPU78" s="120"/>
      <c r="QPV78" s="120"/>
      <c r="QPW78" s="120"/>
      <c r="QPX78" s="120"/>
      <c r="QPY78" s="120"/>
      <c r="QPZ78" s="120"/>
      <c r="QQA78" s="120"/>
      <c r="QQB78" s="120"/>
      <c r="QQC78" s="120"/>
      <c r="QQD78" s="120"/>
      <c r="QQE78" s="120"/>
      <c r="QQF78" s="120"/>
      <c r="QQG78" s="120"/>
      <c r="QQH78" s="120"/>
      <c r="QQI78" s="120"/>
      <c r="QQJ78" s="120"/>
      <c r="QQK78" s="120"/>
      <c r="QQL78" s="120"/>
      <c r="QQM78" s="120"/>
      <c r="QQN78" s="120"/>
      <c r="QQO78" s="120"/>
      <c r="QQP78" s="120"/>
      <c r="QQQ78" s="120"/>
      <c r="QQR78" s="120"/>
      <c r="QQS78" s="120"/>
      <c r="QQT78" s="120"/>
      <c r="QQU78" s="120"/>
      <c r="QQV78" s="120"/>
      <c r="QQW78" s="120"/>
      <c r="QQX78" s="120"/>
      <c r="QQY78" s="120"/>
      <c r="QQZ78" s="120"/>
      <c r="QRA78" s="120"/>
      <c r="QRB78" s="120"/>
      <c r="QRC78" s="120"/>
      <c r="QRD78" s="120"/>
      <c r="QRE78" s="120"/>
      <c r="QRF78" s="120"/>
      <c r="QRG78" s="120"/>
      <c r="QRH78" s="120"/>
      <c r="QRI78" s="120"/>
      <c r="QRJ78" s="120"/>
      <c r="QRK78" s="120"/>
      <c r="QRL78" s="120"/>
      <c r="QRM78" s="120"/>
      <c r="QRN78" s="120"/>
      <c r="QRO78" s="120"/>
      <c r="QRP78" s="120"/>
      <c r="QRQ78" s="120"/>
      <c r="QRR78" s="120"/>
      <c r="QRS78" s="120"/>
      <c r="QRT78" s="120"/>
      <c r="QRU78" s="120"/>
      <c r="QRV78" s="120"/>
      <c r="QRW78" s="120"/>
      <c r="QRX78" s="120"/>
      <c r="QRY78" s="120"/>
      <c r="QRZ78" s="120"/>
      <c r="QSA78" s="120"/>
      <c r="QSB78" s="120"/>
      <c r="QSC78" s="120"/>
      <c r="QSD78" s="120"/>
      <c r="QSE78" s="120"/>
      <c r="QSF78" s="120"/>
      <c r="QSG78" s="120"/>
      <c r="QSH78" s="120"/>
      <c r="QSI78" s="120"/>
      <c r="QSJ78" s="120"/>
      <c r="QSK78" s="120"/>
      <c r="QSL78" s="120"/>
      <c r="QSM78" s="120"/>
      <c r="QSN78" s="120"/>
      <c r="QSO78" s="120"/>
      <c r="QSP78" s="120"/>
      <c r="QSQ78" s="120"/>
      <c r="QSR78" s="120"/>
      <c r="QSS78" s="120"/>
      <c r="QST78" s="120"/>
      <c r="QSU78" s="120"/>
      <c r="QSV78" s="120"/>
      <c r="QSW78" s="120"/>
      <c r="QSX78" s="120"/>
      <c r="QSY78" s="120"/>
      <c r="QSZ78" s="120"/>
      <c r="QTA78" s="120"/>
      <c r="QTB78" s="120"/>
      <c r="QTC78" s="120"/>
      <c r="QTD78" s="120"/>
      <c r="QTE78" s="120"/>
      <c r="QTF78" s="120"/>
      <c r="QTG78" s="120"/>
      <c r="QTH78" s="120"/>
      <c r="QTI78" s="120"/>
      <c r="QTJ78" s="120"/>
      <c r="QTK78" s="120"/>
      <c r="QTL78" s="120"/>
      <c r="QTM78" s="120"/>
      <c r="QTN78" s="120"/>
      <c r="QTO78" s="120"/>
      <c r="QTP78" s="120"/>
      <c r="QTQ78" s="120"/>
      <c r="QTR78" s="120"/>
      <c r="QTS78" s="120"/>
      <c r="QTT78" s="120"/>
      <c r="QTU78" s="120"/>
      <c r="QTV78" s="120"/>
      <c r="QTW78" s="120"/>
      <c r="QTX78" s="120"/>
      <c r="QTY78" s="120"/>
      <c r="QTZ78" s="120"/>
      <c r="QUA78" s="120"/>
      <c r="QUB78" s="120"/>
      <c r="QUC78" s="120"/>
      <c r="QUD78" s="120"/>
      <c r="QUE78" s="120"/>
      <c r="QUF78" s="120"/>
      <c r="QUG78" s="120"/>
      <c r="QUH78" s="120"/>
      <c r="QUI78" s="120"/>
      <c r="QUJ78" s="120"/>
      <c r="QUK78" s="120"/>
      <c r="QUL78" s="120"/>
      <c r="QUM78" s="120"/>
      <c r="QUN78" s="120"/>
      <c r="QUO78" s="120"/>
      <c r="QUP78" s="120"/>
      <c r="QUQ78" s="120"/>
      <c r="QUR78" s="120"/>
      <c r="QUS78" s="120"/>
      <c r="QUT78" s="120"/>
      <c r="QUU78" s="120"/>
      <c r="QUV78" s="120"/>
      <c r="QUW78" s="120"/>
      <c r="QUX78" s="120"/>
      <c r="QUY78" s="120"/>
      <c r="QUZ78" s="120"/>
      <c r="QVA78" s="120"/>
      <c r="QVB78" s="120"/>
      <c r="QVC78" s="120"/>
      <c r="QVD78" s="120"/>
      <c r="QVE78" s="120"/>
      <c r="QVF78" s="120"/>
      <c r="QVG78" s="120"/>
      <c r="QVH78" s="120"/>
      <c r="QVI78" s="120"/>
      <c r="QVJ78" s="120"/>
      <c r="QVK78" s="120"/>
      <c r="QVL78" s="120"/>
      <c r="QVM78" s="120"/>
      <c r="QVN78" s="120"/>
      <c r="QVO78" s="120"/>
      <c r="QVP78" s="120"/>
      <c r="QVQ78" s="120"/>
      <c r="QVR78" s="120"/>
      <c r="QVS78" s="120"/>
      <c r="QVT78" s="120"/>
      <c r="QVU78" s="120"/>
      <c r="QVV78" s="120"/>
      <c r="QVW78" s="120"/>
      <c r="QVX78" s="120"/>
      <c r="QVY78" s="120"/>
      <c r="QVZ78" s="120"/>
      <c r="QWA78" s="120"/>
      <c r="QWB78" s="120"/>
      <c r="QWC78" s="120"/>
      <c r="QWD78" s="120"/>
      <c r="QWE78" s="120"/>
      <c r="QWF78" s="120"/>
      <c r="QWG78" s="120"/>
      <c r="QWH78" s="120"/>
      <c r="QWI78" s="120"/>
      <c r="QWJ78" s="120"/>
      <c r="QWK78" s="120"/>
      <c r="QWL78" s="120"/>
      <c r="QWM78" s="120"/>
      <c r="QWN78" s="120"/>
      <c r="QWO78" s="120"/>
      <c r="QWP78" s="120"/>
      <c r="QWQ78" s="120"/>
      <c r="QWR78" s="120"/>
      <c r="QWS78" s="120"/>
      <c r="QWT78" s="120"/>
      <c r="QWU78" s="120"/>
      <c r="QWV78" s="120"/>
      <c r="QWW78" s="120"/>
      <c r="QWX78" s="120"/>
      <c r="QWY78" s="120"/>
      <c r="QWZ78" s="120"/>
      <c r="QXA78" s="120"/>
      <c r="QXB78" s="120"/>
      <c r="QXC78" s="120"/>
      <c r="QXD78" s="120"/>
      <c r="QXE78" s="120"/>
      <c r="QXF78" s="120"/>
      <c r="QXG78" s="120"/>
      <c r="QXH78" s="120"/>
      <c r="QXI78" s="120"/>
      <c r="QXJ78" s="120"/>
      <c r="QXK78" s="120"/>
      <c r="QXL78" s="120"/>
      <c r="QXM78" s="120"/>
      <c r="QXN78" s="120"/>
      <c r="QXO78" s="120"/>
      <c r="QXP78" s="120"/>
      <c r="QXQ78" s="120"/>
      <c r="QXR78" s="120"/>
      <c r="QXS78" s="120"/>
      <c r="QXT78" s="120"/>
      <c r="QXU78" s="120"/>
      <c r="QXV78" s="120"/>
      <c r="QXW78" s="120"/>
      <c r="QXX78" s="120"/>
      <c r="QXY78" s="120"/>
      <c r="QXZ78" s="120"/>
      <c r="QYA78" s="120"/>
      <c r="QYB78" s="120"/>
      <c r="QYC78" s="120"/>
      <c r="QYD78" s="120"/>
      <c r="QYE78" s="120"/>
      <c r="QYF78" s="120"/>
      <c r="QYG78" s="120"/>
      <c r="QYH78" s="120"/>
      <c r="QYI78" s="120"/>
      <c r="QYJ78" s="120"/>
      <c r="QYK78" s="120"/>
      <c r="QYL78" s="120"/>
      <c r="QYM78" s="120"/>
      <c r="QYN78" s="120"/>
      <c r="QYO78" s="120"/>
      <c r="QYP78" s="120"/>
      <c r="QYQ78" s="120"/>
      <c r="QYR78" s="120"/>
      <c r="QYS78" s="120"/>
      <c r="QYT78" s="120"/>
      <c r="QYU78" s="120"/>
      <c r="QYV78" s="120"/>
      <c r="QYW78" s="120"/>
      <c r="QYX78" s="120"/>
      <c r="QYY78" s="120"/>
      <c r="QYZ78" s="120"/>
      <c r="QZA78" s="120"/>
      <c r="QZB78" s="120"/>
      <c r="QZC78" s="120"/>
      <c r="QZD78" s="120"/>
      <c r="QZE78" s="120"/>
      <c r="QZF78" s="120"/>
      <c r="QZG78" s="120"/>
      <c r="QZH78" s="120"/>
      <c r="QZI78" s="120"/>
      <c r="QZJ78" s="120"/>
      <c r="QZK78" s="120"/>
      <c r="QZL78" s="120"/>
      <c r="QZM78" s="120"/>
      <c r="QZN78" s="120"/>
      <c r="QZO78" s="120"/>
      <c r="QZP78" s="120"/>
      <c r="QZQ78" s="120"/>
      <c r="QZR78" s="120"/>
      <c r="QZS78" s="120"/>
      <c r="QZT78" s="120"/>
      <c r="QZU78" s="120"/>
      <c r="QZV78" s="120"/>
      <c r="QZW78" s="120"/>
      <c r="QZX78" s="120"/>
      <c r="QZY78" s="120"/>
      <c r="QZZ78" s="120"/>
      <c r="RAA78" s="120"/>
      <c r="RAB78" s="120"/>
      <c r="RAC78" s="120"/>
      <c r="RAD78" s="120"/>
      <c r="RAE78" s="120"/>
      <c r="RAF78" s="120"/>
      <c r="RAG78" s="120"/>
      <c r="RAH78" s="120"/>
      <c r="RAI78" s="120"/>
      <c r="RAJ78" s="120"/>
      <c r="RAK78" s="120"/>
      <c r="RAL78" s="120"/>
      <c r="RAM78" s="120"/>
      <c r="RAN78" s="120"/>
      <c r="RAO78" s="120"/>
      <c r="RAP78" s="120"/>
      <c r="RAQ78" s="120"/>
      <c r="RAR78" s="120"/>
      <c r="RAS78" s="120"/>
      <c r="RAT78" s="120"/>
      <c r="RAU78" s="120"/>
      <c r="RAV78" s="120"/>
      <c r="RAW78" s="120"/>
      <c r="RAX78" s="120"/>
      <c r="RAY78" s="120"/>
      <c r="RAZ78" s="120"/>
      <c r="RBA78" s="120"/>
      <c r="RBB78" s="120"/>
      <c r="RBC78" s="120"/>
      <c r="RBD78" s="120"/>
      <c r="RBE78" s="120"/>
      <c r="RBF78" s="120"/>
      <c r="RBG78" s="120"/>
      <c r="RBH78" s="120"/>
      <c r="RBI78" s="120"/>
      <c r="RBJ78" s="120"/>
      <c r="RBK78" s="120"/>
      <c r="RBL78" s="120"/>
      <c r="RBM78" s="120"/>
      <c r="RBN78" s="120"/>
      <c r="RBO78" s="120"/>
      <c r="RBP78" s="120"/>
      <c r="RBQ78" s="120"/>
      <c r="RBR78" s="120"/>
      <c r="RBS78" s="120"/>
      <c r="RBT78" s="120"/>
      <c r="RBU78" s="120"/>
      <c r="RBV78" s="120"/>
      <c r="RBW78" s="120"/>
      <c r="RBX78" s="120"/>
      <c r="RBY78" s="120"/>
      <c r="RBZ78" s="120"/>
      <c r="RCA78" s="120"/>
      <c r="RCB78" s="120"/>
      <c r="RCC78" s="120"/>
      <c r="RCD78" s="120"/>
      <c r="RCE78" s="120"/>
      <c r="RCF78" s="120"/>
      <c r="RCG78" s="120"/>
      <c r="RCH78" s="120"/>
      <c r="RCI78" s="120"/>
      <c r="RCJ78" s="120"/>
      <c r="RCK78" s="120"/>
      <c r="RCL78" s="120"/>
      <c r="RCM78" s="120"/>
      <c r="RCN78" s="120"/>
      <c r="RCO78" s="120"/>
      <c r="RCP78" s="120"/>
      <c r="RCQ78" s="120"/>
      <c r="RCR78" s="120"/>
      <c r="RCS78" s="120"/>
      <c r="RCT78" s="120"/>
      <c r="RCU78" s="120"/>
      <c r="RCV78" s="120"/>
      <c r="RCW78" s="120"/>
      <c r="RCX78" s="120"/>
      <c r="RCY78" s="120"/>
      <c r="RCZ78" s="120"/>
      <c r="RDA78" s="120"/>
      <c r="RDB78" s="120"/>
      <c r="RDC78" s="120"/>
      <c r="RDD78" s="120"/>
      <c r="RDE78" s="120"/>
      <c r="RDF78" s="120"/>
      <c r="RDG78" s="120"/>
      <c r="RDH78" s="120"/>
      <c r="RDI78" s="120"/>
      <c r="RDJ78" s="120"/>
      <c r="RDK78" s="120"/>
      <c r="RDL78" s="120"/>
      <c r="RDM78" s="120"/>
      <c r="RDN78" s="120"/>
      <c r="RDO78" s="120"/>
      <c r="RDP78" s="120"/>
      <c r="RDQ78" s="120"/>
      <c r="RDR78" s="120"/>
      <c r="RDS78" s="120"/>
      <c r="RDT78" s="120"/>
      <c r="RDU78" s="120"/>
      <c r="RDV78" s="120"/>
      <c r="RDW78" s="120"/>
      <c r="RDX78" s="120"/>
      <c r="RDY78" s="120"/>
      <c r="RDZ78" s="120"/>
      <c r="REA78" s="120"/>
      <c r="REB78" s="120"/>
      <c r="REC78" s="120"/>
      <c r="RED78" s="120"/>
      <c r="REE78" s="120"/>
      <c r="REF78" s="120"/>
      <c r="REG78" s="120"/>
      <c r="REH78" s="120"/>
      <c r="REI78" s="120"/>
      <c r="REJ78" s="120"/>
      <c r="REK78" s="120"/>
      <c r="REL78" s="120"/>
      <c r="REM78" s="120"/>
      <c r="REN78" s="120"/>
      <c r="REO78" s="120"/>
      <c r="REP78" s="120"/>
      <c r="REQ78" s="120"/>
      <c r="RER78" s="120"/>
      <c r="RES78" s="120"/>
      <c r="RET78" s="120"/>
      <c r="REU78" s="120"/>
      <c r="REV78" s="120"/>
      <c r="REW78" s="120"/>
      <c r="REX78" s="120"/>
      <c r="REY78" s="120"/>
      <c r="REZ78" s="120"/>
      <c r="RFA78" s="120"/>
      <c r="RFB78" s="120"/>
      <c r="RFC78" s="120"/>
      <c r="RFD78" s="120"/>
      <c r="RFE78" s="120"/>
      <c r="RFF78" s="120"/>
      <c r="RFG78" s="120"/>
      <c r="RFH78" s="120"/>
      <c r="RFI78" s="120"/>
      <c r="RFJ78" s="120"/>
      <c r="RFK78" s="120"/>
      <c r="RFL78" s="120"/>
      <c r="RFM78" s="120"/>
      <c r="RFN78" s="120"/>
      <c r="RFO78" s="120"/>
      <c r="RFP78" s="120"/>
      <c r="RFQ78" s="120"/>
      <c r="RFR78" s="120"/>
      <c r="RFS78" s="120"/>
      <c r="RFT78" s="120"/>
      <c r="RFU78" s="120"/>
      <c r="RFV78" s="120"/>
      <c r="RFW78" s="120"/>
      <c r="RFX78" s="120"/>
      <c r="RFY78" s="120"/>
      <c r="RFZ78" s="120"/>
      <c r="RGA78" s="120"/>
      <c r="RGB78" s="120"/>
      <c r="RGC78" s="120"/>
      <c r="RGD78" s="120"/>
      <c r="RGE78" s="120"/>
      <c r="RGF78" s="120"/>
      <c r="RGG78" s="120"/>
      <c r="RGH78" s="120"/>
      <c r="RGI78" s="120"/>
      <c r="RGJ78" s="120"/>
      <c r="RGK78" s="120"/>
      <c r="RGL78" s="120"/>
      <c r="RGM78" s="120"/>
      <c r="RGN78" s="120"/>
      <c r="RGO78" s="120"/>
      <c r="RGP78" s="120"/>
      <c r="RGQ78" s="120"/>
      <c r="RGR78" s="120"/>
      <c r="RGS78" s="120"/>
      <c r="RGT78" s="120"/>
      <c r="RGU78" s="120"/>
      <c r="RGV78" s="120"/>
      <c r="RGW78" s="120"/>
      <c r="RGX78" s="120"/>
      <c r="RGY78" s="120"/>
      <c r="RGZ78" s="120"/>
      <c r="RHA78" s="120"/>
      <c r="RHB78" s="120"/>
      <c r="RHC78" s="120"/>
      <c r="RHD78" s="120"/>
      <c r="RHE78" s="120"/>
      <c r="RHF78" s="120"/>
      <c r="RHG78" s="120"/>
      <c r="RHH78" s="120"/>
      <c r="RHI78" s="120"/>
      <c r="RHJ78" s="120"/>
      <c r="RHK78" s="120"/>
      <c r="RHL78" s="120"/>
      <c r="RHM78" s="120"/>
      <c r="RHN78" s="120"/>
      <c r="RHO78" s="120"/>
      <c r="RHP78" s="120"/>
      <c r="RHQ78" s="120"/>
      <c r="RHR78" s="120"/>
      <c r="RHS78" s="120"/>
      <c r="RHT78" s="120"/>
      <c r="RHU78" s="120"/>
      <c r="RHV78" s="120"/>
      <c r="RHW78" s="120"/>
      <c r="RHX78" s="120"/>
      <c r="RHY78" s="120"/>
      <c r="RHZ78" s="120"/>
      <c r="RIA78" s="120"/>
      <c r="RIB78" s="120"/>
      <c r="RIC78" s="120"/>
      <c r="RID78" s="120"/>
      <c r="RIE78" s="120"/>
      <c r="RIF78" s="120"/>
      <c r="RIG78" s="120"/>
      <c r="RIH78" s="120"/>
      <c r="RII78" s="120"/>
      <c r="RIJ78" s="120"/>
      <c r="RIK78" s="120"/>
      <c r="RIL78" s="120"/>
      <c r="RIM78" s="120"/>
      <c r="RIN78" s="120"/>
      <c r="RIO78" s="120"/>
      <c r="RIP78" s="120"/>
      <c r="RIQ78" s="120"/>
      <c r="RIR78" s="120"/>
      <c r="RIS78" s="120"/>
      <c r="RIT78" s="120"/>
      <c r="RIU78" s="120"/>
      <c r="RIV78" s="120"/>
      <c r="RIW78" s="120"/>
      <c r="RIX78" s="120"/>
      <c r="RIY78" s="120"/>
      <c r="RIZ78" s="120"/>
      <c r="RJA78" s="120"/>
      <c r="RJB78" s="120"/>
      <c r="RJC78" s="120"/>
      <c r="RJD78" s="120"/>
      <c r="RJE78" s="120"/>
      <c r="RJF78" s="120"/>
      <c r="RJG78" s="120"/>
      <c r="RJH78" s="120"/>
      <c r="RJI78" s="120"/>
      <c r="RJJ78" s="120"/>
      <c r="RJK78" s="120"/>
      <c r="RJL78" s="120"/>
      <c r="RJM78" s="120"/>
      <c r="RJN78" s="120"/>
      <c r="RJO78" s="120"/>
      <c r="RJP78" s="120"/>
      <c r="RJQ78" s="120"/>
      <c r="RJR78" s="120"/>
      <c r="RJS78" s="120"/>
      <c r="RJT78" s="120"/>
      <c r="RJU78" s="120"/>
      <c r="RJV78" s="120"/>
      <c r="RJW78" s="120"/>
      <c r="RJX78" s="120"/>
      <c r="RJY78" s="120"/>
      <c r="RJZ78" s="120"/>
      <c r="RKA78" s="120"/>
      <c r="RKB78" s="120"/>
      <c r="RKC78" s="120"/>
      <c r="RKD78" s="120"/>
      <c r="RKE78" s="120"/>
      <c r="RKF78" s="120"/>
      <c r="RKG78" s="120"/>
      <c r="RKH78" s="120"/>
      <c r="RKI78" s="120"/>
      <c r="RKJ78" s="120"/>
      <c r="RKK78" s="120"/>
      <c r="RKL78" s="120"/>
      <c r="RKM78" s="120"/>
      <c r="RKN78" s="120"/>
      <c r="RKO78" s="120"/>
      <c r="RKP78" s="120"/>
      <c r="RKQ78" s="120"/>
      <c r="RKR78" s="120"/>
      <c r="RKS78" s="120"/>
      <c r="RKT78" s="120"/>
      <c r="RKU78" s="120"/>
      <c r="RKV78" s="120"/>
      <c r="RKW78" s="120"/>
      <c r="RKX78" s="120"/>
      <c r="RKY78" s="120"/>
      <c r="RKZ78" s="120"/>
      <c r="RLA78" s="120"/>
      <c r="RLB78" s="120"/>
      <c r="RLC78" s="120"/>
      <c r="RLD78" s="120"/>
      <c r="RLE78" s="120"/>
      <c r="RLF78" s="120"/>
      <c r="RLG78" s="120"/>
      <c r="RLH78" s="120"/>
      <c r="RLI78" s="120"/>
      <c r="RLJ78" s="120"/>
      <c r="RLK78" s="120"/>
      <c r="RLL78" s="120"/>
      <c r="RLM78" s="120"/>
      <c r="RLN78" s="120"/>
      <c r="RLO78" s="120"/>
      <c r="RLP78" s="120"/>
      <c r="RLQ78" s="120"/>
      <c r="RLR78" s="120"/>
      <c r="RLS78" s="120"/>
      <c r="RLT78" s="120"/>
      <c r="RLU78" s="120"/>
      <c r="RLV78" s="120"/>
      <c r="RLW78" s="120"/>
      <c r="RLX78" s="120"/>
      <c r="RLY78" s="120"/>
      <c r="RLZ78" s="120"/>
      <c r="RMA78" s="120"/>
      <c r="RMB78" s="120"/>
      <c r="RMC78" s="120"/>
      <c r="RMD78" s="120"/>
      <c r="RME78" s="120"/>
      <c r="RMF78" s="120"/>
      <c r="RMG78" s="120"/>
      <c r="RMH78" s="120"/>
      <c r="RMI78" s="120"/>
      <c r="RMJ78" s="120"/>
      <c r="RMK78" s="120"/>
      <c r="RML78" s="120"/>
      <c r="RMM78" s="120"/>
      <c r="RMN78" s="120"/>
      <c r="RMO78" s="120"/>
      <c r="RMP78" s="120"/>
      <c r="RMQ78" s="120"/>
      <c r="RMR78" s="120"/>
      <c r="RMS78" s="120"/>
      <c r="RMT78" s="120"/>
      <c r="RMU78" s="120"/>
      <c r="RMV78" s="120"/>
      <c r="RMW78" s="120"/>
      <c r="RMX78" s="120"/>
      <c r="RMY78" s="120"/>
      <c r="RMZ78" s="120"/>
      <c r="RNA78" s="120"/>
      <c r="RNB78" s="120"/>
      <c r="RNC78" s="120"/>
      <c r="RND78" s="120"/>
      <c r="RNE78" s="120"/>
      <c r="RNF78" s="120"/>
      <c r="RNG78" s="120"/>
      <c r="RNH78" s="120"/>
      <c r="RNI78" s="120"/>
      <c r="RNJ78" s="120"/>
      <c r="RNK78" s="120"/>
      <c r="RNL78" s="120"/>
      <c r="RNM78" s="120"/>
      <c r="RNN78" s="120"/>
      <c r="RNO78" s="120"/>
      <c r="RNP78" s="120"/>
      <c r="RNQ78" s="120"/>
      <c r="RNR78" s="120"/>
      <c r="RNS78" s="120"/>
      <c r="RNT78" s="120"/>
      <c r="RNU78" s="120"/>
      <c r="RNV78" s="120"/>
      <c r="RNW78" s="120"/>
      <c r="RNX78" s="120"/>
      <c r="RNY78" s="120"/>
      <c r="RNZ78" s="120"/>
      <c r="ROA78" s="120"/>
      <c r="ROB78" s="120"/>
      <c r="ROC78" s="120"/>
      <c r="ROD78" s="120"/>
      <c r="ROE78" s="120"/>
      <c r="ROF78" s="120"/>
      <c r="ROG78" s="120"/>
      <c r="ROH78" s="120"/>
      <c r="ROI78" s="120"/>
      <c r="ROJ78" s="120"/>
      <c r="ROK78" s="120"/>
      <c r="ROL78" s="120"/>
      <c r="ROM78" s="120"/>
      <c r="RON78" s="120"/>
      <c r="ROO78" s="120"/>
      <c r="ROP78" s="120"/>
      <c r="ROQ78" s="120"/>
      <c r="ROR78" s="120"/>
      <c r="ROS78" s="120"/>
      <c r="ROT78" s="120"/>
      <c r="ROU78" s="120"/>
      <c r="ROV78" s="120"/>
      <c r="ROW78" s="120"/>
      <c r="ROX78" s="120"/>
      <c r="ROY78" s="120"/>
      <c r="ROZ78" s="120"/>
      <c r="RPA78" s="120"/>
      <c r="RPB78" s="120"/>
      <c r="RPC78" s="120"/>
      <c r="RPD78" s="120"/>
      <c r="RPE78" s="120"/>
      <c r="RPF78" s="120"/>
      <c r="RPG78" s="120"/>
      <c r="RPH78" s="120"/>
      <c r="RPI78" s="120"/>
      <c r="RPJ78" s="120"/>
      <c r="RPK78" s="120"/>
      <c r="RPL78" s="120"/>
      <c r="RPM78" s="120"/>
      <c r="RPN78" s="120"/>
      <c r="RPO78" s="120"/>
      <c r="RPP78" s="120"/>
      <c r="RPQ78" s="120"/>
      <c r="RPR78" s="120"/>
      <c r="RPS78" s="120"/>
      <c r="RPT78" s="120"/>
      <c r="RPU78" s="120"/>
      <c r="RPV78" s="120"/>
      <c r="RPW78" s="120"/>
      <c r="RPX78" s="120"/>
      <c r="RPY78" s="120"/>
      <c r="RPZ78" s="120"/>
      <c r="RQA78" s="120"/>
      <c r="RQB78" s="120"/>
      <c r="RQC78" s="120"/>
      <c r="RQD78" s="120"/>
      <c r="RQE78" s="120"/>
      <c r="RQF78" s="120"/>
      <c r="RQG78" s="120"/>
      <c r="RQH78" s="120"/>
      <c r="RQI78" s="120"/>
      <c r="RQJ78" s="120"/>
      <c r="RQK78" s="120"/>
      <c r="RQL78" s="120"/>
      <c r="RQM78" s="120"/>
      <c r="RQN78" s="120"/>
      <c r="RQO78" s="120"/>
      <c r="RQP78" s="120"/>
      <c r="RQQ78" s="120"/>
      <c r="RQR78" s="120"/>
      <c r="RQS78" s="120"/>
      <c r="RQT78" s="120"/>
      <c r="RQU78" s="120"/>
      <c r="RQV78" s="120"/>
      <c r="RQW78" s="120"/>
      <c r="RQX78" s="120"/>
      <c r="RQY78" s="120"/>
      <c r="RQZ78" s="120"/>
      <c r="RRA78" s="120"/>
      <c r="RRB78" s="120"/>
      <c r="RRC78" s="120"/>
      <c r="RRD78" s="120"/>
      <c r="RRE78" s="120"/>
      <c r="RRF78" s="120"/>
      <c r="RRG78" s="120"/>
      <c r="RRH78" s="120"/>
      <c r="RRI78" s="120"/>
      <c r="RRJ78" s="120"/>
      <c r="RRK78" s="120"/>
      <c r="RRL78" s="120"/>
      <c r="RRM78" s="120"/>
      <c r="RRN78" s="120"/>
      <c r="RRO78" s="120"/>
      <c r="RRP78" s="120"/>
      <c r="RRQ78" s="120"/>
      <c r="RRR78" s="120"/>
      <c r="RRS78" s="120"/>
      <c r="RRT78" s="120"/>
      <c r="RRU78" s="120"/>
      <c r="RRV78" s="120"/>
      <c r="RRW78" s="120"/>
      <c r="RRX78" s="120"/>
      <c r="RRY78" s="120"/>
      <c r="RRZ78" s="120"/>
      <c r="RSA78" s="120"/>
      <c r="RSB78" s="120"/>
      <c r="RSC78" s="120"/>
      <c r="RSD78" s="120"/>
      <c r="RSE78" s="120"/>
      <c r="RSF78" s="120"/>
      <c r="RSG78" s="120"/>
      <c r="RSH78" s="120"/>
      <c r="RSI78" s="120"/>
      <c r="RSJ78" s="120"/>
      <c r="RSK78" s="120"/>
      <c r="RSL78" s="120"/>
      <c r="RSM78" s="120"/>
      <c r="RSN78" s="120"/>
      <c r="RSO78" s="120"/>
      <c r="RSP78" s="120"/>
      <c r="RSQ78" s="120"/>
      <c r="RSR78" s="120"/>
      <c r="RSS78" s="120"/>
      <c r="RST78" s="120"/>
      <c r="RSU78" s="120"/>
      <c r="RSV78" s="120"/>
      <c r="RSW78" s="120"/>
      <c r="RSX78" s="120"/>
      <c r="RSY78" s="120"/>
      <c r="RSZ78" s="120"/>
      <c r="RTA78" s="120"/>
      <c r="RTB78" s="120"/>
      <c r="RTC78" s="120"/>
      <c r="RTD78" s="120"/>
      <c r="RTE78" s="120"/>
      <c r="RTF78" s="120"/>
      <c r="RTG78" s="120"/>
      <c r="RTH78" s="120"/>
      <c r="RTI78" s="120"/>
      <c r="RTJ78" s="120"/>
      <c r="RTK78" s="120"/>
      <c r="RTL78" s="120"/>
      <c r="RTM78" s="120"/>
      <c r="RTN78" s="120"/>
      <c r="RTO78" s="120"/>
      <c r="RTP78" s="120"/>
      <c r="RTQ78" s="120"/>
      <c r="RTR78" s="120"/>
      <c r="RTS78" s="120"/>
      <c r="RTT78" s="120"/>
      <c r="RTU78" s="120"/>
      <c r="RTV78" s="120"/>
      <c r="RTW78" s="120"/>
      <c r="RTX78" s="120"/>
      <c r="RTY78" s="120"/>
      <c r="RTZ78" s="120"/>
      <c r="RUA78" s="120"/>
      <c r="RUB78" s="120"/>
      <c r="RUC78" s="120"/>
      <c r="RUD78" s="120"/>
      <c r="RUE78" s="120"/>
      <c r="RUF78" s="120"/>
      <c r="RUG78" s="120"/>
      <c r="RUH78" s="120"/>
      <c r="RUI78" s="120"/>
      <c r="RUJ78" s="120"/>
      <c r="RUK78" s="120"/>
      <c r="RUL78" s="120"/>
      <c r="RUM78" s="120"/>
      <c r="RUN78" s="120"/>
      <c r="RUO78" s="120"/>
      <c r="RUP78" s="120"/>
      <c r="RUQ78" s="120"/>
      <c r="RUR78" s="120"/>
      <c r="RUS78" s="120"/>
      <c r="RUT78" s="120"/>
      <c r="RUU78" s="120"/>
      <c r="RUV78" s="120"/>
      <c r="RUW78" s="120"/>
      <c r="RUX78" s="120"/>
      <c r="RUY78" s="120"/>
      <c r="RUZ78" s="120"/>
      <c r="RVA78" s="120"/>
      <c r="RVB78" s="120"/>
      <c r="RVC78" s="120"/>
      <c r="RVD78" s="120"/>
      <c r="RVE78" s="120"/>
      <c r="RVF78" s="120"/>
      <c r="RVG78" s="120"/>
      <c r="RVH78" s="120"/>
      <c r="RVI78" s="120"/>
      <c r="RVJ78" s="120"/>
      <c r="RVK78" s="120"/>
      <c r="RVL78" s="120"/>
      <c r="RVM78" s="120"/>
      <c r="RVN78" s="120"/>
      <c r="RVO78" s="120"/>
      <c r="RVP78" s="120"/>
      <c r="RVQ78" s="120"/>
      <c r="RVR78" s="120"/>
      <c r="RVS78" s="120"/>
      <c r="RVT78" s="120"/>
      <c r="RVU78" s="120"/>
      <c r="RVV78" s="120"/>
      <c r="RVW78" s="120"/>
      <c r="RVX78" s="120"/>
      <c r="RVY78" s="120"/>
      <c r="RVZ78" s="120"/>
      <c r="RWA78" s="120"/>
      <c r="RWB78" s="120"/>
      <c r="RWC78" s="120"/>
      <c r="RWD78" s="120"/>
      <c r="RWE78" s="120"/>
      <c r="RWF78" s="120"/>
      <c r="RWG78" s="120"/>
      <c r="RWH78" s="120"/>
      <c r="RWI78" s="120"/>
      <c r="RWJ78" s="120"/>
      <c r="RWK78" s="120"/>
      <c r="RWL78" s="120"/>
      <c r="RWM78" s="120"/>
      <c r="RWN78" s="120"/>
      <c r="RWO78" s="120"/>
      <c r="RWP78" s="120"/>
      <c r="RWQ78" s="120"/>
      <c r="RWR78" s="120"/>
      <c r="RWS78" s="120"/>
      <c r="RWT78" s="120"/>
      <c r="RWU78" s="120"/>
      <c r="RWV78" s="120"/>
      <c r="RWW78" s="120"/>
      <c r="RWX78" s="120"/>
      <c r="RWY78" s="120"/>
      <c r="RWZ78" s="120"/>
      <c r="RXA78" s="120"/>
      <c r="RXB78" s="120"/>
      <c r="RXC78" s="120"/>
      <c r="RXD78" s="120"/>
      <c r="RXE78" s="120"/>
      <c r="RXF78" s="120"/>
      <c r="RXG78" s="120"/>
      <c r="RXH78" s="120"/>
      <c r="RXI78" s="120"/>
      <c r="RXJ78" s="120"/>
      <c r="RXK78" s="120"/>
      <c r="RXL78" s="120"/>
      <c r="RXM78" s="120"/>
      <c r="RXN78" s="120"/>
      <c r="RXO78" s="120"/>
      <c r="RXP78" s="120"/>
      <c r="RXQ78" s="120"/>
      <c r="RXR78" s="120"/>
      <c r="RXS78" s="120"/>
      <c r="RXT78" s="120"/>
      <c r="RXU78" s="120"/>
      <c r="RXV78" s="120"/>
      <c r="RXW78" s="120"/>
      <c r="RXX78" s="120"/>
      <c r="RXY78" s="120"/>
      <c r="RXZ78" s="120"/>
      <c r="RYA78" s="120"/>
      <c r="RYB78" s="120"/>
      <c r="RYC78" s="120"/>
      <c r="RYD78" s="120"/>
      <c r="RYE78" s="120"/>
      <c r="RYF78" s="120"/>
      <c r="RYG78" s="120"/>
      <c r="RYH78" s="120"/>
      <c r="RYI78" s="120"/>
      <c r="RYJ78" s="120"/>
      <c r="RYK78" s="120"/>
      <c r="RYL78" s="120"/>
      <c r="RYM78" s="120"/>
      <c r="RYN78" s="120"/>
      <c r="RYO78" s="120"/>
      <c r="RYP78" s="120"/>
      <c r="RYQ78" s="120"/>
      <c r="RYR78" s="120"/>
      <c r="RYS78" s="120"/>
      <c r="RYT78" s="120"/>
      <c r="RYU78" s="120"/>
      <c r="RYV78" s="120"/>
      <c r="RYW78" s="120"/>
      <c r="RYX78" s="120"/>
      <c r="RYY78" s="120"/>
      <c r="RYZ78" s="120"/>
      <c r="RZA78" s="120"/>
      <c r="RZB78" s="120"/>
      <c r="RZC78" s="120"/>
      <c r="RZD78" s="120"/>
      <c r="RZE78" s="120"/>
      <c r="RZF78" s="120"/>
      <c r="RZG78" s="120"/>
      <c r="RZH78" s="120"/>
      <c r="RZI78" s="120"/>
      <c r="RZJ78" s="120"/>
      <c r="RZK78" s="120"/>
      <c r="RZL78" s="120"/>
      <c r="RZM78" s="120"/>
      <c r="RZN78" s="120"/>
      <c r="RZO78" s="120"/>
      <c r="RZP78" s="120"/>
      <c r="RZQ78" s="120"/>
      <c r="RZR78" s="120"/>
      <c r="RZS78" s="120"/>
      <c r="RZT78" s="120"/>
      <c r="RZU78" s="120"/>
      <c r="RZV78" s="120"/>
      <c r="RZW78" s="120"/>
      <c r="RZX78" s="120"/>
      <c r="RZY78" s="120"/>
      <c r="RZZ78" s="120"/>
      <c r="SAA78" s="120"/>
      <c r="SAB78" s="120"/>
      <c r="SAC78" s="120"/>
      <c r="SAD78" s="120"/>
      <c r="SAE78" s="120"/>
      <c r="SAF78" s="120"/>
      <c r="SAG78" s="120"/>
      <c r="SAH78" s="120"/>
      <c r="SAI78" s="120"/>
      <c r="SAJ78" s="120"/>
      <c r="SAK78" s="120"/>
      <c r="SAL78" s="120"/>
      <c r="SAM78" s="120"/>
      <c r="SAN78" s="120"/>
      <c r="SAO78" s="120"/>
      <c r="SAP78" s="120"/>
      <c r="SAQ78" s="120"/>
      <c r="SAR78" s="120"/>
      <c r="SAS78" s="120"/>
      <c r="SAT78" s="120"/>
      <c r="SAU78" s="120"/>
      <c r="SAV78" s="120"/>
      <c r="SAW78" s="120"/>
      <c r="SAX78" s="120"/>
      <c r="SAY78" s="120"/>
      <c r="SAZ78" s="120"/>
      <c r="SBA78" s="120"/>
      <c r="SBB78" s="120"/>
      <c r="SBC78" s="120"/>
      <c r="SBD78" s="120"/>
      <c r="SBE78" s="120"/>
      <c r="SBF78" s="120"/>
      <c r="SBG78" s="120"/>
      <c r="SBH78" s="120"/>
      <c r="SBI78" s="120"/>
      <c r="SBJ78" s="120"/>
      <c r="SBK78" s="120"/>
      <c r="SBL78" s="120"/>
      <c r="SBM78" s="120"/>
      <c r="SBN78" s="120"/>
      <c r="SBO78" s="120"/>
      <c r="SBP78" s="120"/>
      <c r="SBQ78" s="120"/>
      <c r="SBR78" s="120"/>
      <c r="SBS78" s="120"/>
      <c r="SBT78" s="120"/>
      <c r="SBU78" s="120"/>
      <c r="SBV78" s="120"/>
      <c r="SBW78" s="120"/>
      <c r="SBX78" s="120"/>
      <c r="SBY78" s="120"/>
      <c r="SBZ78" s="120"/>
      <c r="SCA78" s="120"/>
      <c r="SCB78" s="120"/>
      <c r="SCC78" s="120"/>
      <c r="SCD78" s="120"/>
      <c r="SCE78" s="120"/>
      <c r="SCF78" s="120"/>
      <c r="SCG78" s="120"/>
      <c r="SCH78" s="120"/>
      <c r="SCI78" s="120"/>
      <c r="SCJ78" s="120"/>
      <c r="SCK78" s="120"/>
      <c r="SCL78" s="120"/>
      <c r="SCM78" s="120"/>
      <c r="SCN78" s="120"/>
      <c r="SCO78" s="120"/>
      <c r="SCP78" s="120"/>
      <c r="SCQ78" s="120"/>
      <c r="SCR78" s="120"/>
      <c r="SCS78" s="120"/>
      <c r="SCT78" s="120"/>
      <c r="SCU78" s="120"/>
      <c r="SCV78" s="120"/>
      <c r="SCW78" s="120"/>
      <c r="SCX78" s="120"/>
      <c r="SCY78" s="120"/>
      <c r="SCZ78" s="120"/>
      <c r="SDA78" s="120"/>
      <c r="SDB78" s="120"/>
      <c r="SDC78" s="120"/>
      <c r="SDD78" s="120"/>
      <c r="SDE78" s="120"/>
      <c r="SDF78" s="120"/>
      <c r="SDG78" s="120"/>
      <c r="SDH78" s="120"/>
      <c r="SDI78" s="120"/>
      <c r="SDJ78" s="120"/>
      <c r="SDK78" s="120"/>
      <c r="SDL78" s="120"/>
      <c r="SDM78" s="120"/>
      <c r="SDN78" s="120"/>
      <c r="SDO78" s="120"/>
      <c r="SDP78" s="120"/>
      <c r="SDQ78" s="120"/>
      <c r="SDR78" s="120"/>
      <c r="SDS78" s="120"/>
      <c r="SDT78" s="120"/>
      <c r="SDU78" s="120"/>
      <c r="SDV78" s="120"/>
      <c r="SDW78" s="120"/>
      <c r="SDX78" s="120"/>
      <c r="SDY78" s="120"/>
      <c r="SDZ78" s="120"/>
      <c r="SEA78" s="120"/>
      <c r="SEB78" s="120"/>
      <c r="SEC78" s="120"/>
      <c r="SED78" s="120"/>
      <c r="SEE78" s="120"/>
      <c r="SEF78" s="120"/>
      <c r="SEG78" s="120"/>
      <c r="SEH78" s="120"/>
      <c r="SEI78" s="120"/>
      <c r="SEJ78" s="120"/>
      <c r="SEK78" s="120"/>
      <c r="SEL78" s="120"/>
      <c r="SEM78" s="120"/>
      <c r="SEN78" s="120"/>
      <c r="SEO78" s="120"/>
      <c r="SEP78" s="120"/>
      <c r="SEQ78" s="120"/>
      <c r="SER78" s="120"/>
      <c r="SES78" s="120"/>
      <c r="SET78" s="120"/>
      <c r="SEU78" s="120"/>
      <c r="SEV78" s="120"/>
      <c r="SEW78" s="120"/>
      <c r="SEX78" s="120"/>
      <c r="SEY78" s="120"/>
      <c r="SEZ78" s="120"/>
      <c r="SFA78" s="120"/>
      <c r="SFB78" s="120"/>
      <c r="SFC78" s="120"/>
      <c r="SFD78" s="120"/>
      <c r="SFE78" s="120"/>
      <c r="SFF78" s="120"/>
      <c r="SFG78" s="120"/>
      <c r="SFH78" s="120"/>
      <c r="SFI78" s="120"/>
      <c r="SFJ78" s="120"/>
      <c r="SFK78" s="120"/>
      <c r="SFL78" s="120"/>
      <c r="SFM78" s="120"/>
      <c r="SFN78" s="120"/>
      <c r="SFO78" s="120"/>
      <c r="SFP78" s="120"/>
      <c r="SFQ78" s="120"/>
      <c r="SFR78" s="120"/>
      <c r="SFS78" s="120"/>
      <c r="SFT78" s="120"/>
      <c r="SFU78" s="120"/>
      <c r="SFV78" s="120"/>
      <c r="SFW78" s="120"/>
      <c r="SFX78" s="120"/>
      <c r="SFY78" s="120"/>
      <c r="SFZ78" s="120"/>
      <c r="SGA78" s="120"/>
      <c r="SGB78" s="120"/>
      <c r="SGC78" s="120"/>
      <c r="SGD78" s="120"/>
      <c r="SGE78" s="120"/>
      <c r="SGF78" s="120"/>
      <c r="SGG78" s="120"/>
      <c r="SGH78" s="120"/>
      <c r="SGI78" s="120"/>
      <c r="SGJ78" s="120"/>
      <c r="SGK78" s="120"/>
      <c r="SGL78" s="120"/>
      <c r="SGM78" s="120"/>
      <c r="SGN78" s="120"/>
      <c r="SGO78" s="120"/>
      <c r="SGP78" s="120"/>
      <c r="SGQ78" s="120"/>
      <c r="SGR78" s="120"/>
      <c r="SGS78" s="120"/>
      <c r="SGT78" s="120"/>
      <c r="SGU78" s="120"/>
      <c r="SGV78" s="120"/>
      <c r="SGW78" s="120"/>
      <c r="SGX78" s="120"/>
      <c r="SGY78" s="120"/>
      <c r="SGZ78" s="120"/>
      <c r="SHA78" s="120"/>
      <c r="SHB78" s="120"/>
      <c r="SHC78" s="120"/>
      <c r="SHD78" s="120"/>
      <c r="SHE78" s="120"/>
      <c r="SHF78" s="120"/>
      <c r="SHG78" s="120"/>
      <c r="SHH78" s="120"/>
      <c r="SHI78" s="120"/>
      <c r="SHJ78" s="120"/>
      <c r="SHK78" s="120"/>
      <c r="SHL78" s="120"/>
      <c r="SHM78" s="120"/>
      <c r="SHN78" s="120"/>
      <c r="SHO78" s="120"/>
      <c r="SHP78" s="120"/>
      <c r="SHQ78" s="120"/>
      <c r="SHR78" s="120"/>
      <c r="SHS78" s="120"/>
      <c r="SHT78" s="120"/>
      <c r="SHU78" s="120"/>
      <c r="SHV78" s="120"/>
      <c r="SHW78" s="120"/>
      <c r="SHX78" s="120"/>
      <c r="SHY78" s="120"/>
      <c r="SHZ78" s="120"/>
      <c r="SIA78" s="120"/>
      <c r="SIB78" s="120"/>
      <c r="SIC78" s="120"/>
      <c r="SID78" s="120"/>
      <c r="SIE78" s="120"/>
      <c r="SIF78" s="120"/>
      <c r="SIG78" s="120"/>
      <c r="SIH78" s="120"/>
      <c r="SII78" s="120"/>
      <c r="SIJ78" s="120"/>
      <c r="SIK78" s="120"/>
      <c r="SIL78" s="120"/>
      <c r="SIM78" s="120"/>
      <c r="SIN78" s="120"/>
      <c r="SIO78" s="120"/>
      <c r="SIP78" s="120"/>
      <c r="SIQ78" s="120"/>
      <c r="SIR78" s="120"/>
      <c r="SIS78" s="120"/>
      <c r="SIT78" s="120"/>
      <c r="SIU78" s="120"/>
      <c r="SIV78" s="120"/>
      <c r="SIW78" s="120"/>
      <c r="SIX78" s="120"/>
      <c r="SIY78" s="120"/>
      <c r="SIZ78" s="120"/>
      <c r="SJA78" s="120"/>
      <c r="SJB78" s="120"/>
      <c r="SJC78" s="120"/>
      <c r="SJD78" s="120"/>
      <c r="SJE78" s="120"/>
      <c r="SJF78" s="120"/>
      <c r="SJG78" s="120"/>
      <c r="SJH78" s="120"/>
      <c r="SJI78" s="120"/>
      <c r="SJJ78" s="120"/>
      <c r="SJK78" s="120"/>
      <c r="SJL78" s="120"/>
      <c r="SJM78" s="120"/>
      <c r="SJN78" s="120"/>
      <c r="SJO78" s="120"/>
      <c r="SJP78" s="120"/>
      <c r="SJQ78" s="120"/>
      <c r="SJR78" s="120"/>
      <c r="SJS78" s="120"/>
      <c r="SJT78" s="120"/>
      <c r="SJU78" s="120"/>
      <c r="SJV78" s="120"/>
      <c r="SJW78" s="120"/>
      <c r="SJX78" s="120"/>
      <c r="SJY78" s="120"/>
      <c r="SJZ78" s="120"/>
      <c r="SKA78" s="120"/>
      <c r="SKB78" s="120"/>
      <c r="SKC78" s="120"/>
      <c r="SKD78" s="120"/>
      <c r="SKE78" s="120"/>
      <c r="SKF78" s="120"/>
      <c r="SKG78" s="120"/>
      <c r="SKH78" s="120"/>
      <c r="SKI78" s="120"/>
      <c r="SKJ78" s="120"/>
      <c r="SKK78" s="120"/>
      <c r="SKL78" s="120"/>
      <c r="SKM78" s="120"/>
      <c r="SKN78" s="120"/>
      <c r="SKO78" s="120"/>
      <c r="SKP78" s="120"/>
      <c r="SKQ78" s="120"/>
      <c r="SKR78" s="120"/>
      <c r="SKS78" s="120"/>
      <c r="SKT78" s="120"/>
      <c r="SKU78" s="120"/>
      <c r="SKV78" s="120"/>
      <c r="SKW78" s="120"/>
      <c r="SKX78" s="120"/>
      <c r="SKY78" s="120"/>
      <c r="SKZ78" s="120"/>
      <c r="SLA78" s="120"/>
      <c r="SLB78" s="120"/>
      <c r="SLC78" s="120"/>
      <c r="SLD78" s="120"/>
      <c r="SLE78" s="120"/>
      <c r="SLF78" s="120"/>
      <c r="SLG78" s="120"/>
      <c r="SLH78" s="120"/>
      <c r="SLI78" s="120"/>
      <c r="SLJ78" s="120"/>
      <c r="SLK78" s="120"/>
      <c r="SLL78" s="120"/>
      <c r="SLM78" s="120"/>
      <c r="SLN78" s="120"/>
      <c r="SLO78" s="120"/>
      <c r="SLP78" s="120"/>
      <c r="SLQ78" s="120"/>
      <c r="SLR78" s="120"/>
      <c r="SLS78" s="120"/>
      <c r="SLT78" s="120"/>
      <c r="SLU78" s="120"/>
      <c r="SLV78" s="120"/>
      <c r="SLW78" s="120"/>
      <c r="SLX78" s="120"/>
      <c r="SLY78" s="120"/>
      <c r="SLZ78" s="120"/>
      <c r="SMA78" s="120"/>
      <c r="SMB78" s="120"/>
      <c r="SMC78" s="120"/>
      <c r="SMD78" s="120"/>
      <c r="SME78" s="120"/>
      <c r="SMF78" s="120"/>
      <c r="SMG78" s="120"/>
      <c r="SMH78" s="120"/>
      <c r="SMI78" s="120"/>
      <c r="SMJ78" s="120"/>
      <c r="SMK78" s="120"/>
      <c r="SML78" s="120"/>
      <c r="SMM78" s="120"/>
      <c r="SMN78" s="120"/>
      <c r="SMO78" s="120"/>
      <c r="SMP78" s="120"/>
      <c r="SMQ78" s="120"/>
      <c r="SMR78" s="120"/>
      <c r="SMS78" s="120"/>
      <c r="SMT78" s="120"/>
      <c r="SMU78" s="120"/>
      <c r="SMV78" s="120"/>
      <c r="SMW78" s="120"/>
      <c r="SMX78" s="120"/>
      <c r="SMY78" s="120"/>
      <c r="SMZ78" s="120"/>
      <c r="SNA78" s="120"/>
      <c r="SNB78" s="120"/>
      <c r="SNC78" s="120"/>
      <c r="SND78" s="120"/>
      <c r="SNE78" s="120"/>
      <c r="SNF78" s="120"/>
      <c r="SNG78" s="120"/>
      <c r="SNH78" s="120"/>
      <c r="SNI78" s="120"/>
      <c r="SNJ78" s="120"/>
      <c r="SNK78" s="120"/>
      <c r="SNL78" s="120"/>
      <c r="SNM78" s="120"/>
      <c r="SNN78" s="120"/>
      <c r="SNO78" s="120"/>
      <c r="SNP78" s="120"/>
      <c r="SNQ78" s="120"/>
      <c r="SNR78" s="120"/>
      <c r="SNS78" s="120"/>
      <c r="SNT78" s="120"/>
      <c r="SNU78" s="120"/>
      <c r="SNV78" s="120"/>
      <c r="SNW78" s="120"/>
      <c r="SNX78" s="120"/>
      <c r="SNY78" s="120"/>
      <c r="SNZ78" s="120"/>
      <c r="SOA78" s="120"/>
      <c r="SOB78" s="120"/>
      <c r="SOC78" s="120"/>
      <c r="SOD78" s="120"/>
      <c r="SOE78" s="120"/>
      <c r="SOF78" s="120"/>
      <c r="SOG78" s="120"/>
      <c r="SOH78" s="120"/>
      <c r="SOI78" s="120"/>
      <c r="SOJ78" s="120"/>
      <c r="SOK78" s="120"/>
      <c r="SOL78" s="120"/>
      <c r="SOM78" s="120"/>
      <c r="SON78" s="120"/>
      <c r="SOO78" s="120"/>
      <c r="SOP78" s="120"/>
      <c r="SOQ78" s="120"/>
      <c r="SOR78" s="120"/>
      <c r="SOS78" s="120"/>
      <c r="SOT78" s="120"/>
      <c r="SOU78" s="120"/>
      <c r="SOV78" s="120"/>
      <c r="SOW78" s="120"/>
      <c r="SOX78" s="120"/>
      <c r="SOY78" s="120"/>
      <c r="SOZ78" s="120"/>
      <c r="SPA78" s="120"/>
      <c r="SPB78" s="120"/>
      <c r="SPC78" s="120"/>
      <c r="SPD78" s="120"/>
      <c r="SPE78" s="120"/>
      <c r="SPF78" s="120"/>
      <c r="SPG78" s="120"/>
      <c r="SPH78" s="120"/>
      <c r="SPI78" s="120"/>
      <c r="SPJ78" s="120"/>
      <c r="SPK78" s="120"/>
      <c r="SPL78" s="120"/>
      <c r="SPM78" s="120"/>
      <c r="SPN78" s="120"/>
      <c r="SPO78" s="120"/>
      <c r="SPP78" s="120"/>
      <c r="SPQ78" s="120"/>
      <c r="SPR78" s="120"/>
      <c r="SPS78" s="120"/>
      <c r="SPT78" s="120"/>
      <c r="SPU78" s="120"/>
      <c r="SPV78" s="120"/>
      <c r="SPW78" s="120"/>
      <c r="SPX78" s="120"/>
      <c r="SPY78" s="120"/>
      <c r="SPZ78" s="120"/>
      <c r="SQA78" s="120"/>
      <c r="SQB78" s="120"/>
      <c r="SQC78" s="120"/>
      <c r="SQD78" s="120"/>
      <c r="SQE78" s="120"/>
      <c r="SQF78" s="120"/>
      <c r="SQG78" s="120"/>
      <c r="SQH78" s="120"/>
      <c r="SQI78" s="120"/>
      <c r="SQJ78" s="120"/>
      <c r="SQK78" s="120"/>
      <c r="SQL78" s="120"/>
      <c r="SQM78" s="120"/>
      <c r="SQN78" s="120"/>
      <c r="SQO78" s="120"/>
      <c r="SQP78" s="120"/>
      <c r="SQQ78" s="120"/>
      <c r="SQR78" s="120"/>
      <c r="SQS78" s="120"/>
      <c r="SQT78" s="120"/>
      <c r="SQU78" s="120"/>
      <c r="SQV78" s="120"/>
      <c r="SQW78" s="120"/>
      <c r="SQX78" s="120"/>
      <c r="SQY78" s="120"/>
      <c r="SQZ78" s="120"/>
      <c r="SRA78" s="120"/>
      <c r="SRB78" s="120"/>
      <c r="SRC78" s="120"/>
      <c r="SRD78" s="120"/>
      <c r="SRE78" s="120"/>
      <c r="SRF78" s="120"/>
      <c r="SRG78" s="120"/>
      <c r="SRH78" s="120"/>
      <c r="SRI78" s="120"/>
      <c r="SRJ78" s="120"/>
      <c r="SRK78" s="120"/>
      <c r="SRL78" s="120"/>
      <c r="SRM78" s="120"/>
      <c r="SRN78" s="120"/>
      <c r="SRO78" s="120"/>
      <c r="SRP78" s="120"/>
      <c r="SRQ78" s="120"/>
      <c r="SRR78" s="120"/>
      <c r="SRS78" s="120"/>
      <c r="SRT78" s="120"/>
      <c r="SRU78" s="120"/>
      <c r="SRV78" s="120"/>
      <c r="SRW78" s="120"/>
      <c r="SRX78" s="120"/>
      <c r="SRY78" s="120"/>
      <c r="SRZ78" s="120"/>
      <c r="SSA78" s="120"/>
      <c r="SSB78" s="120"/>
      <c r="SSC78" s="120"/>
      <c r="SSD78" s="120"/>
      <c r="SSE78" s="120"/>
      <c r="SSF78" s="120"/>
      <c r="SSG78" s="120"/>
      <c r="SSH78" s="120"/>
      <c r="SSI78" s="120"/>
      <c r="SSJ78" s="120"/>
      <c r="SSK78" s="120"/>
      <c r="SSL78" s="120"/>
      <c r="SSM78" s="120"/>
      <c r="SSN78" s="120"/>
      <c r="SSO78" s="120"/>
      <c r="SSP78" s="120"/>
      <c r="SSQ78" s="120"/>
      <c r="SSR78" s="120"/>
      <c r="SSS78" s="120"/>
      <c r="SST78" s="120"/>
      <c r="SSU78" s="120"/>
      <c r="SSV78" s="120"/>
      <c r="SSW78" s="120"/>
      <c r="SSX78" s="120"/>
      <c r="SSY78" s="120"/>
      <c r="SSZ78" s="120"/>
      <c r="STA78" s="120"/>
      <c r="STB78" s="120"/>
      <c r="STC78" s="120"/>
      <c r="STD78" s="120"/>
      <c r="STE78" s="120"/>
      <c r="STF78" s="120"/>
      <c r="STG78" s="120"/>
      <c r="STH78" s="120"/>
      <c r="STI78" s="120"/>
      <c r="STJ78" s="120"/>
      <c r="STK78" s="120"/>
      <c r="STL78" s="120"/>
      <c r="STM78" s="120"/>
      <c r="STN78" s="120"/>
      <c r="STO78" s="120"/>
      <c r="STP78" s="120"/>
      <c r="STQ78" s="120"/>
      <c r="STR78" s="120"/>
      <c r="STS78" s="120"/>
      <c r="STT78" s="120"/>
      <c r="STU78" s="120"/>
      <c r="STV78" s="120"/>
      <c r="STW78" s="120"/>
      <c r="STX78" s="120"/>
      <c r="STY78" s="120"/>
      <c r="STZ78" s="120"/>
      <c r="SUA78" s="120"/>
      <c r="SUB78" s="120"/>
      <c r="SUC78" s="120"/>
      <c r="SUD78" s="120"/>
      <c r="SUE78" s="120"/>
      <c r="SUF78" s="120"/>
      <c r="SUG78" s="120"/>
      <c r="SUH78" s="120"/>
      <c r="SUI78" s="120"/>
      <c r="SUJ78" s="120"/>
      <c r="SUK78" s="120"/>
      <c r="SUL78" s="120"/>
      <c r="SUM78" s="120"/>
      <c r="SUN78" s="120"/>
      <c r="SUO78" s="120"/>
      <c r="SUP78" s="120"/>
      <c r="SUQ78" s="120"/>
      <c r="SUR78" s="120"/>
      <c r="SUS78" s="120"/>
      <c r="SUT78" s="120"/>
      <c r="SUU78" s="120"/>
      <c r="SUV78" s="120"/>
      <c r="SUW78" s="120"/>
      <c r="SUX78" s="120"/>
      <c r="SUY78" s="120"/>
      <c r="SUZ78" s="120"/>
      <c r="SVA78" s="120"/>
      <c r="SVB78" s="120"/>
      <c r="SVC78" s="120"/>
      <c r="SVD78" s="120"/>
      <c r="SVE78" s="120"/>
      <c r="SVF78" s="120"/>
      <c r="SVG78" s="120"/>
      <c r="SVH78" s="120"/>
      <c r="SVI78" s="120"/>
      <c r="SVJ78" s="120"/>
      <c r="SVK78" s="120"/>
      <c r="SVL78" s="120"/>
      <c r="SVM78" s="120"/>
      <c r="SVN78" s="120"/>
      <c r="SVO78" s="120"/>
      <c r="SVP78" s="120"/>
      <c r="SVQ78" s="120"/>
      <c r="SVR78" s="120"/>
      <c r="SVS78" s="120"/>
      <c r="SVT78" s="120"/>
      <c r="SVU78" s="120"/>
      <c r="SVV78" s="120"/>
      <c r="SVW78" s="120"/>
      <c r="SVX78" s="120"/>
      <c r="SVY78" s="120"/>
      <c r="SVZ78" s="120"/>
      <c r="SWA78" s="120"/>
      <c r="SWB78" s="120"/>
      <c r="SWC78" s="120"/>
      <c r="SWD78" s="120"/>
      <c r="SWE78" s="120"/>
      <c r="SWF78" s="120"/>
      <c r="SWG78" s="120"/>
      <c r="SWH78" s="120"/>
      <c r="SWI78" s="120"/>
      <c r="SWJ78" s="120"/>
      <c r="SWK78" s="120"/>
      <c r="SWL78" s="120"/>
      <c r="SWM78" s="120"/>
      <c r="SWN78" s="120"/>
      <c r="SWO78" s="120"/>
      <c r="SWP78" s="120"/>
      <c r="SWQ78" s="120"/>
      <c r="SWR78" s="120"/>
      <c r="SWS78" s="120"/>
      <c r="SWT78" s="120"/>
      <c r="SWU78" s="120"/>
      <c r="SWV78" s="120"/>
      <c r="SWW78" s="120"/>
      <c r="SWX78" s="120"/>
      <c r="SWY78" s="120"/>
      <c r="SWZ78" s="120"/>
      <c r="SXA78" s="120"/>
      <c r="SXB78" s="120"/>
      <c r="SXC78" s="120"/>
      <c r="SXD78" s="120"/>
      <c r="SXE78" s="120"/>
      <c r="SXF78" s="120"/>
      <c r="SXG78" s="120"/>
      <c r="SXH78" s="120"/>
      <c r="SXI78" s="120"/>
      <c r="SXJ78" s="120"/>
      <c r="SXK78" s="120"/>
      <c r="SXL78" s="120"/>
      <c r="SXM78" s="120"/>
      <c r="SXN78" s="120"/>
      <c r="SXO78" s="120"/>
      <c r="SXP78" s="120"/>
      <c r="SXQ78" s="120"/>
      <c r="SXR78" s="120"/>
      <c r="SXS78" s="120"/>
      <c r="SXT78" s="120"/>
      <c r="SXU78" s="120"/>
      <c r="SXV78" s="120"/>
      <c r="SXW78" s="120"/>
      <c r="SXX78" s="120"/>
      <c r="SXY78" s="120"/>
      <c r="SXZ78" s="120"/>
      <c r="SYA78" s="120"/>
      <c r="SYB78" s="120"/>
      <c r="SYC78" s="120"/>
      <c r="SYD78" s="120"/>
      <c r="SYE78" s="120"/>
      <c r="SYF78" s="120"/>
      <c r="SYG78" s="120"/>
      <c r="SYH78" s="120"/>
      <c r="SYI78" s="120"/>
      <c r="SYJ78" s="120"/>
      <c r="SYK78" s="120"/>
      <c r="SYL78" s="120"/>
      <c r="SYM78" s="120"/>
      <c r="SYN78" s="120"/>
      <c r="SYO78" s="120"/>
      <c r="SYP78" s="120"/>
      <c r="SYQ78" s="120"/>
      <c r="SYR78" s="120"/>
      <c r="SYS78" s="120"/>
      <c r="SYT78" s="120"/>
      <c r="SYU78" s="120"/>
      <c r="SYV78" s="120"/>
      <c r="SYW78" s="120"/>
      <c r="SYX78" s="120"/>
      <c r="SYY78" s="120"/>
      <c r="SYZ78" s="120"/>
      <c r="SZA78" s="120"/>
      <c r="SZB78" s="120"/>
      <c r="SZC78" s="120"/>
      <c r="SZD78" s="120"/>
      <c r="SZE78" s="120"/>
      <c r="SZF78" s="120"/>
      <c r="SZG78" s="120"/>
      <c r="SZH78" s="120"/>
      <c r="SZI78" s="120"/>
      <c r="SZJ78" s="120"/>
      <c r="SZK78" s="120"/>
      <c r="SZL78" s="120"/>
      <c r="SZM78" s="120"/>
      <c r="SZN78" s="120"/>
      <c r="SZO78" s="120"/>
      <c r="SZP78" s="120"/>
      <c r="SZQ78" s="120"/>
      <c r="SZR78" s="120"/>
      <c r="SZS78" s="120"/>
      <c r="SZT78" s="120"/>
      <c r="SZU78" s="120"/>
      <c r="SZV78" s="120"/>
      <c r="SZW78" s="120"/>
      <c r="SZX78" s="120"/>
      <c r="SZY78" s="120"/>
      <c r="SZZ78" s="120"/>
      <c r="TAA78" s="120"/>
      <c r="TAB78" s="120"/>
      <c r="TAC78" s="120"/>
      <c r="TAD78" s="120"/>
      <c r="TAE78" s="120"/>
      <c r="TAF78" s="120"/>
      <c r="TAG78" s="120"/>
      <c r="TAH78" s="120"/>
      <c r="TAI78" s="120"/>
      <c r="TAJ78" s="120"/>
      <c r="TAK78" s="120"/>
      <c r="TAL78" s="120"/>
      <c r="TAM78" s="120"/>
      <c r="TAN78" s="120"/>
      <c r="TAO78" s="120"/>
      <c r="TAP78" s="120"/>
      <c r="TAQ78" s="120"/>
      <c r="TAR78" s="120"/>
      <c r="TAS78" s="120"/>
      <c r="TAT78" s="120"/>
      <c r="TAU78" s="120"/>
      <c r="TAV78" s="120"/>
      <c r="TAW78" s="120"/>
      <c r="TAX78" s="120"/>
      <c r="TAY78" s="120"/>
      <c r="TAZ78" s="120"/>
      <c r="TBA78" s="120"/>
      <c r="TBB78" s="120"/>
      <c r="TBC78" s="120"/>
      <c r="TBD78" s="120"/>
      <c r="TBE78" s="120"/>
      <c r="TBF78" s="120"/>
      <c r="TBG78" s="120"/>
      <c r="TBH78" s="120"/>
      <c r="TBI78" s="120"/>
      <c r="TBJ78" s="120"/>
      <c r="TBK78" s="120"/>
      <c r="TBL78" s="120"/>
      <c r="TBM78" s="120"/>
      <c r="TBN78" s="120"/>
      <c r="TBO78" s="120"/>
      <c r="TBP78" s="120"/>
      <c r="TBQ78" s="120"/>
      <c r="TBR78" s="120"/>
      <c r="TBS78" s="120"/>
      <c r="TBT78" s="120"/>
      <c r="TBU78" s="120"/>
      <c r="TBV78" s="120"/>
      <c r="TBW78" s="120"/>
      <c r="TBX78" s="120"/>
      <c r="TBY78" s="120"/>
      <c r="TBZ78" s="120"/>
      <c r="TCA78" s="120"/>
      <c r="TCB78" s="120"/>
      <c r="TCC78" s="120"/>
      <c r="TCD78" s="120"/>
      <c r="TCE78" s="120"/>
      <c r="TCF78" s="120"/>
      <c r="TCG78" s="120"/>
      <c r="TCH78" s="120"/>
      <c r="TCI78" s="120"/>
      <c r="TCJ78" s="120"/>
      <c r="TCK78" s="120"/>
      <c r="TCL78" s="120"/>
      <c r="TCM78" s="120"/>
      <c r="TCN78" s="120"/>
      <c r="TCO78" s="120"/>
      <c r="TCP78" s="120"/>
      <c r="TCQ78" s="120"/>
      <c r="TCR78" s="120"/>
      <c r="TCS78" s="120"/>
      <c r="TCT78" s="120"/>
      <c r="TCU78" s="120"/>
      <c r="TCV78" s="120"/>
      <c r="TCW78" s="120"/>
      <c r="TCX78" s="120"/>
      <c r="TCY78" s="120"/>
      <c r="TCZ78" s="120"/>
      <c r="TDA78" s="120"/>
      <c r="TDB78" s="120"/>
      <c r="TDC78" s="120"/>
      <c r="TDD78" s="120"/>
      <c r="TDE78" s="120"/>
      <c r="TDF78" s="120"/>
      <c r="TDG78" s="120"/>
      <c r="TDH78" s="120"/>
      <c r="TDI78" s="120"/>
      <c r="TDJ78" s="120"/>
      <c r="TDK78" s="120"/>
      <c r="TDL78" s="120"/>
      <c r="TDM78" s="120"/>
      <c r="TDN78" s="120"/>
      <c r="TDO78" s="120"/>
      <c r="TDP78" s="120"/>
      <c r="TDQ78" s="120"/>
      <c r="TDR78" s="120"/>
      <c r="TDS78" s="120"/>
      <c r="TDT78" s="120"/>
      <c r="TDU78" s="120"/>
      <c r="TDV78" s="120"/>
      <c r="TDW78" s="120"/>
      <c r="TDX78" s="120"/>
      <c r="TDY78" s="120"/>
      <c r="TDZ78" s="120"/>
      <c r="TEA78" s="120"/>
      <c r="TEB78" s="120"/>
      <c r="TEC78" s="120"/>
      <c r="TED78" s="120"/>
      <c r="TEE78" s="120"/>
      <c r="TEF78" s="120"/>
      <c r="TEG78" s="120"/>
      <c r="TEH78" s="120"/>
      <c r="TEI78" s="120"/>
      <c r="TEJ78" s="120"/>
      <c r="TEK78" s="120"/>
      <c r="TEL78" s="120"/>
      <c r="TEM78" s="120"/>
      <c r="TEN78" s="120"/>
      <c r="TEO78" s="120"/>
      <c r="TEP78" s="120"/>
      <c r="TEQ78" s="120"/>
      <c r="TER78" s="120"/>
      <c r="TES78" s="120"/>
      <c r="TET78" s="120"/>
      <c r="TEU78" s="120"/>
      <c r="TEV78" s="120"/>
      <c r="TEW78" s="120"/>
      <c r="TEX78" s="120"/>
      <c r="TEY78" s="120"/>
      <c r="TEZ78" s="120"/>
      <c r="TFA78" s="120"/>
      <c r="TFB78" s="120"/>
      <c r="TFC78" s="120"/>
      <c r="TFD78" s="120"/>
      <c r="TFE78" s="120"/>
      <c r="TFF78" s="120"/>
      <c r="TFG78" s="120"/>
      <c r="TFH78" s="120"/>
      <c r="TFI78" s="120"/>
      <c r="TFJ78" s="120"/>
      <c r="TFK78" s="120"/>
      <c r="TFL78" s="120"/>
      <c r="TFM78" s="120"/>
      <c r="TFN78" s="120"/>
      <c r="TFO78" s="120"/>
      <c r="TFP78" s="120"/>
      <c r="TFQ78" s="120"/>
      <c r="TFR78" s="120"/>
      <c r="TFS78" s="120"/>
      <c r="TFT78" s="120"/>
      <c r="TFU78" s="120"/>
      <c r="TFV78" s="120"/>
      <c r="TFW78" s="120"/>
      <c r="TFX78" s="120"/>
      <c r="TFY78" s="120"/>
      <c r="TFZ78" s="120"/>
      <c r="TGA78" s="120"/>
      <c r="TGB78" s="120"/>
      <c r="TGC78" s="120"/>
      <c r="TGD78" s="120"/>
      <c r="TGE78" s="120"/>
      <c r="TGF78" s="120"/>
      <c r="TGG78" s="120"/>
      <c r="TGH78" s="120"/>
      <c r="TGI78" s="120"/>
      <c r="TGJ78" s="120"/>
      <c r="TGK78" s="120"/>
      <c r="TGL78" s="120"/>
      <c r="TGM78" s="120"/>
      <c r="TGN78" s="120"/>
      <c r="TGO78" s="120"/>
      <c r="TGP78" s="120"/>
      <c r="TGQ78" s="120"/>
      <c r="TGR78" s="120"/>
      <c r="TGS78" s="120"/>
      <c r="TGT78" s="120"/>
      <c r="TGU78" s="120"/>
      <c r="TGV78" s="120"/>
      <c r="TGW78" s="120"/>
      <c r="TGX78" s="120"/>
      <c r="TGY78" s="120"/>
      <c r="TGZ78" s="120"/>
      <c r="THA78" s="120"/>
      <c r="THB78" s="120"/>
      <c r="THC78" s="120"/>
      <c r="THD78" s="120"/>
      <c r="THE78" s="120"/>
      <c r="THF78" s="120"/>
      <c r="THG78" s="120"/>
      <c r="THH78" s="120"/>
      <c r="THI78" s="120"/>
      <c r="THJ78" s="120"/>
      <c r="THK78" s="120"/>
      <c r="THL78" s="120"/>
      <c r="THM78" s="120"/>
      <c r="THN78" s="120"/>
      <c r="THO78" s="120"/>
      <c r="THP78" s="120"/>
      <c r="THQ78" s="120"/>
      <c r="THR78" s="120"/>
      <c r="THS78" s="120"/>
      <c r="THT78" s="120"/>
      <c r="THU78" s="120"/>
      <c r="THV78" s="120"/>
      <c r="THW78" s="120"/>
      <c r="THX78" s="120"/>
      <c r="THY78" s="120"/>
      <c r="THZ78" s="120"/>
      <c r="TIA78" s="120"/>
      <c r="TIB78" s="120"/>
      <c r="TIC78" s="120"/>
      <c r="TID78" s="120"/>
      <c r="TIE78" s="120"/>
      <c r="TIF78" s="120"/>
      <c r="TIG78" s="120"/>
      <c r="TIH78" s="120"/>
      <c r="TII78" s="120"/>
      <c r="TIJ78" s="120"/>
      <c r="TIK78" s="120"/>
      <c r="TIL78" s="120"/>
      <c r="TIM78" s="120"/>
      <c r="TIN78" s="120"/>
      <c r="TIO78" s="120"/>
      <c r="TIP78" s="120"/>
      <c r="TIQ78" s="120"/>
      <c r="TIR78" s="120"/>
      <c r="TIS78" s="120"/>
      <c r="TIT78" s="120"/>
      <c r="TIU78" s="120"/>
      <c r="TIV78" s="120"/>
      <c r="TIW78" s="120"/>
      <c r="TIX78" s="120"/>
      <c r="TIY78" s="120"/>
      <c r="TIZ78" s="120"/>
      <c r="TJA78" s="120"/>
      <c r="TJB78" s="120"/>
      <c r="TJC78" s="120"/>
      <c r="TJD78" s="120"/>
      <c r="TJE78" s="120"/>
      <c r="TJF78" s="120"/>
      <c r="TJG78" s="120"/>
      <c r="TJH78" s="120"/>
      <c r="TJI78" s="120"/>
      <c r="TJJ78" s="120"/>
      <c r="TJK78" s="120"/>
      <c r="TJL78" s="120"/>
      <c r="TJM78" s="120"/>
      <c r="TJN78" s="120"/>
      <c r="TJO78" s="120"/>
      <c r="TJP78" s="120"/>
      <c r="TJQ78" s="120"/>
      <c r="TJR78" s="120"/>
      <c r="TJS78" s="120"/>
      <c r="TJT78" s="120"/>
      <c r="TJU78" s="120"/>
      <c r="TJV78" s="120"/>
      <c r="TJW78" s="120"/>
      <c r="TJX78" s="120"/>
      <c r="TJY78" s="120"/>
      <c r="TJZ78" s="120"/>
      <c r="TKA78" s="120"/>
      <c r="TKB78" s="120"/>
      <c r="TKC78" s="120"/>
      <c r="TKD78" s="120"/>
      <c r="TKE78" s="120"/>
      <c r="TKF78" s="120"/>
      <c r="TKG78" s="120"/>
      <c r="TKH78" s="120"/>
      <c r="TKI78" s="120"/>
      <c r="TKJ78" s="120"/>
      <c r="TKK78" s="120"/>
      <c r="TKL78" s="120"/>
      <c r="TKM78" s="120"/>
      <c r="TKN78" s="120"/>
      <c r="TKO78" s="120"/>
      <c r="TKP78" s="120"/>
      <c r="TKQ78" s="120"/>
      <c r="TKR78" s="120"/>
      <c r="TKS78" s="120"/>
      <c r="TKT78" s="120"/>
      <c r="TKU78" s="120"/>
      <c r="TKV78" s="120"/>
      <c r="TKW78" s="120"/>
      <c r="TKX78" s="120"/>
      <c r="TKY78" s="120"/>
      <c r="TKZ78" s="120"/>
      <c r="TLA78" s="120"/>
      <c r="TLB78" s="120"/>
      <c r="TLC78" s="120"/>
      <c r="TLD78" s="120"/>
      <c r="TLE78" s="120"/>
      <c r="TLF78" s="120"/>
      <c r="TLG78" s="120"/>
      <c r="TLH78" s="120"/>
      <c r="TLI78" s="120"/>
      <c r="TLJ78" s="120"/>
      <c r="TLK78" s="120"/>
      <c r="TLL78" s="120"/>
      <c r="TLM78" s="120"/>
      <c r="TLN78" s="120"/>
      <c r="TLO78" s="120"/>
      <c r="TLP78" s="120"/>
      <c r="TLQ78" s="120"/>
      <c r="TLR78" s="120"/>
      <c r="TLS78" s="120"/>
      <c r="TLT78" s="120"/>
      <c r="TLU78" s="120"/>
      <c r="TLV78" s="120"/>
      <c r="TLW78" s="120"/>
      <c r="TLX78" s="120"/>
      <c r="TLY78" s="120"/>
      <c r="TLZ78" s="120"/>
      <c r="TMA78" s="120"/>
      <c r="TMB78" s="120"/>
      <c r="TMC78" s="120"/>
      <c r="TMD78" s="120"/>
      <c r="TME78" s="120"/>
      <c r="TMF78" s="120"/>
      <c r="TMG78" s="120"/>
      <c r="TMH78" s="120"/>
      <c r="TMI78" s="120"/>
      <c r="TMJ78" s="120"/>
      <c r="TMK78" s="120"/>
      <c r="TML78" s="120"/>
      <c r="TMM78" s="120"/>
      <c r="TMN78" s="120"/>
      <c r="TMO78" s="120"/>
      <c r="TMP78" s="120"/>
      <c r="TMQ78" s="120"/>
      <c r="TMR78" s="120"/>
      <c r="TMS78" s="120"/>
      <c r="TMT78" s="120"/>
      <c r="TMU78" s="120"/>
      <c r="TMV78" s="120"/>
      <c r="TMW78" s="120"/>
      <c r="TMX78" s="120"/>
      <c r="TMY78" s="120"/>
      <c r="TMZ78" s="120"/>
      <c r="TNA78" s="120"/>
      <c r="TNB78" s="120"/>
      <c r="TNC78" s="120"/>
      <c r="TND78" s="120"/>
      <c r="TNE78" s="120"/>
      <c r="TNF78" s="120"/>
      <c r="TNG78" s="120"/>
      <c r="TNH78" s="120"/>
      <c r="TNI78" s="120"/>
      <c r="TNJ78" s="120"/>
      <c r="TNK78" s="120"/>
      <c r="TNL78" s="120"/>
      <c r="TNM78" s="120"/>
      <c r="TNN78" s="120"/>
      <c r="TNO78" s="120"/>
      <c r="TNP78" s="120"/>
      <c r="TNQ78" s="120"/>
      <c r="TNR78" s="120"/>
      <c r="TNS78" s="120"/>
      <c r="TNT78" s="120"/>
      <c r="TNU78" s="120"/>
      <c r="TNV78" s="120"/>
      <c r="TNW78" s="120"/>
      <c r="TNX78" s="120"/>
      <c r="TNY78" s="120"/>
      <c r="TNZ78" s="120"/>
      <c r="TOA78" s="120"/>
      <c r="TOB78" s="120"/>
      <c r="TOC78" s="120"/>
      <c r="TOD78" s="120"/>
      <c r="TOE78" s="120"/>
      <c r="TOF78" s="120"/>
      <c r="TOG78" s="120"/>
      <c r="TOH78" s="120"/>
      <c r="TOI78" s="120"/>
      <c r="TOJ78" s="120"/>
      <c r="TOK78" s="120"/>
      <c r="TOL78" s="120"/>
      <c r="TOM78" s="120"/>
      <c r="TON78" s="120"/>
      <c r="TOO78" s="120"/>
      <c r="TOP78" s="120"/>
      <c r="TOQ78" s="120"/>
      <c r="TOR78" s="120"/>
      <c r="TOS78" s="120"/>
      <c r="TOT78" s="120"/>
      <c r="TOU78" s="120"/>
      <c r="TOV78" s="120"/>
      <c r="TOW78" s="120"/>
      <c r="TOX78" s="120"/>
      <c r="TOY78" s="120"/>
      <c r="TOZ78" s="120"/>
      <c r="TPA78" s="120"/>
      <c r="TPB78" s="120"/>
      <c r="TPC78" s="120"/>
      <c r="TPD78" s="120"/>
      <c r="TPE78" s="120"/>
      <c r="TPF78" s="120"/>
      <c r="TPG78" s="120"/>
      <c r="TPH78" s="120"/>
      <c r="TPI78" s="120"/>
      <c r="TPJ78" s="120"/>
      <c r="TPK78" s="120"/>
      <c r="TPL78" s="120"/>
      <c r="TPM78" s="120"/>
      <c r="TPN78" s="120"/>
      <c r="TPO78" s="120"/>
      <c r="TPP78" s="120"/>
      <c r="TPQ78" s="120"/>
      <c r="TPR78" s="120"/>
      <c r="TPS78" s="120"/>
      <c r="TPT78" s="120"/>
      <c r="TPU78" s="120"/>
      <c r="TPV78" s="120"/>
      <c r="TPW78" s="120"/>
      <c r="TPX78" s="120"/>
      <c r="TPY78" s="120"/>
      <c r="TPZ78" s="120"/>
      <c r="TQA78" s="120"/>
      <c r="TQB78" s="120"/>
      <c r="TQC78" s="120"/>
      <c r="TQD78" s="120"/>
      <c r="TQE78" s="120"/>
      <c r="TQF78" s="120"/>
      <c r="TQG78" s="120"/>
      <c r="TQH78" s="120"/>
      <c r="TQI78" s="120"/>
      <c r="TQJ78" s="120"/>
      <c r="TQK78" s="120"/>
      <c r="TQL78" s="120"/>
      <c r="TQM78" s="120"/>
      <c r="TQN78" s="120"/>
      <c r="TQO78" s="120"/>
      <c r="TQP78" s="120"/>
      <c r="TQQ78" s="120"/>
      <c r="TQR78" s="120"/>
      <c r="TQS78" s="120"/>
      <c r="TQT78" s="120"/>
      <c r="TQU78" s="120"/>
      <c r="TQV78" s="120"/>
      <c r="TQW78" s="120"/>
      <c r="TQX78" s="120"/>
      <c r="TQY78" s="120"/>
      <c r="TQZ78" s="120"/>
      <c r="TRA78" s="120"/>
      <c r="TRB78" s="120"/>
      <c r="TRC78" s="120"/>
      <c r="TRD78" s="120"/>
      <c r="TRE78" s="120"/>
      <c r="TRF78" s="120"/>
      <c r="TRG78" s="120"/>
      <c r="TRH78" s="120"/>
      <c r="TRI78" s="120"/>
      <c r="TRJ78" s="120"/>
      <c r="TRK78" s="120"/>
      <c r="TRL78" s="120"/>
      <c r="TRM78" s="120"/>
      <c r="TRN78" s="120"/>
      <c r="TRO78" s="120"/>
      <c r="TRP78" s="120"/>
      <c r="TRQ78" s="120"/>
      <c r="TRR78" s="120"/>
      <c r="TRS78" s="120"/>
      <c r="TRT78" s="120"/>
      <c r="TRU78" s="120"/>
      <c r="TRV78" s="120"/>
      <c r="TRW78" s="120"/>
      <c r="TRX78" s="120"/>
      <c r="TRY78" s="120"/>
      <c r="TRZ78" s="120"/>
      <c r="TSA78" s="120"/>
      <c r="TSB78" s="120"/>
      <c r="TSC78" s="120"/>
      <c r="TSD78" s="120"/>
      <c r="TSE78" s="120"/>
      <c r="TSF78" s="120"/>
      <c r="TSG78" s="120"/>
      <c r="TSH78" s="120"/>
      <c r="TSI78" s="120"/>
      <c r="TSJ78" s="120"/>
      <c r="TSK78" s="120"/>
      <c r="TSL78" s="120"/>
      <c r="TSM78" s="120"/>
      <c r="TSN78" s="120"/>
      <c r="TSO78" s="120"/>
      <c r="TSP78" s="120"/>
      <c r="TSQ78" s="120"/>
      <c r="TSR78" s="120"/>
      <c r="TSS78" s="120"/>
      <c r="TST78" s="120"/>
      <c r="TSU78" s="120"/>
      <c r="TSV78" s="120"/>
      <c r="TSW78" s="120"/>
      <c r="TSX78" s="120"/>
      <c r="TSY78" s="120"/>
      <c r="TSZ78" s="120"/>
      <c r="TTA78" s="120"/>
      <c r="TTB78" s="120"/>
      <c r="TTC78" s="120"/>
      <c r="TTD78" s="120"/>
      <c r="TTE78" s="120"/>
      <c r="TTF78" s="120"/>
      <c r="TTG78" s="120"/>
      <c r="TTH78" s="120"/>
      <c r="TTI78" s="120"/>
      <c r="TTJ78" s="120"/>
      <c r="TTK78" s="120"/>
      <c r="TTL78" s="120"/>
      <c r="TTM78" s="120"/>
      <c r="TTN78" s="120"/>
      <c r="TTO78" s="120"/>
      <c r="TTP78" s="120"/>
      <c r="TTQ78" s="120"/>
      <c r="TTR78" s="120"/>
      <c r="TTS78" s="120"/>
      <c r="TTT78" s="120"/>
      <c r="TTU78" s="120"/>
      <c r="TTV78" s="120"/>
      <c r="TTW78" s="120"/>
      <c r="TTX78" s="120"/>
      <c r="TTY78" s="120"/>
      <c r="TTZ78" s="120"/>
      <c r="TUA78" s="120"/>
      <c r="TUB78" s="120"/>
      <c r="TUC78" s="120"/>
      <c r="TUD78" s="120"/>
      <c r="TUE78" s="120"/>
      <c r="TUF78" s="120"/>
      <c r="TUG78" s="120"/>
      <c r="TUH78" s="120"/>
      <c r="TUI78" s="120"/>
      <c r="TUJ78" s="120"/>
      <c r="TUK78" s="120"/>
      <c r="TUL78" s="120"/>
      <c r="TUM78" s="120"/>
      <c r="TUN78" s="120"/>
      <c r="TUO78" s="120"/>
      <c r="TUP78" s="120"/>
      <c r="TUQ78" s="120"/>
      <c r="TUR78" s="120"/>
      <c r="TUS78" s="120"/>
      <c r="TUT78" s="120"/>
      <c r="TUU78" s="120"/>
      <c r="TUV78" s="120"/>
      <c r="TUW78" s="120"/>
      <c r="TUX78" s="120"/>
      <c r="TUY78" s="120"/>
      <c r="TUZ78" s="120"/>
      <c r="TVA78" s="120"/>
      <c r="TVB78" s="120"/>
      <c r="TVC78" s="120"/>
      <c r="TVD78" s="120"/>
      <c r="TVE78" s="120"/>
      <c r="TVF78" s="120"/>
      <c r="TVG78" s="120"/>
      <c r="TVH78" s="120"/>
      <c r="TVI78" s="120"/>
      <c r="TVJ78" s="120"/>
      <c r="TVK78" s="120"/>
      <c r="TVL78" s="120"/>
      <c r="TVM78" s="120"/>
      <c r="TVN78" s="120"/>
      <c r="TVO78" s="120"/>
      <c r="TVP78" s="120"/>
      <c r="TVQ78" s="120"/>
      <c r="TVR78" s="120"/>
      <c r="TVS78" s="120"/>
      <c r="TVT78" s="120"/>
      <c r="TVU78" s="120"/>
      <c r="TVV78" s="120"/>
      <c r="TVW78" s="120"/>
      <c r="TVX78" s="120"/>
      <c r="TVY78" s="120"/>
      <c r="TVZ78" s="120"/>
      <c r="TWA78" s="120"/>
      <c r="TWB78" s="120"/>
      <c r="TWC78" s="120"/>
      <c r="TWD78" s="120"/>
      <c r="TWE78" s="120"/>
      <c r="TWF78" s="120"/>
      <c r="TWG78" s="120"/>
      <c r="TWH78" s="120"/>
      <c r="TWI78" s="120"/>
      <c r="TWJ78" s="120"/>
      <c r="TWK78" s="120"/>
      <c r="TWL78" s="120"/>
      <c r="TWM78" s="120"/>
      <c r="TWN78" s="120"/>
      <c r="TWO78" s="120"/>
      <c r="TWP78" s="120"/>
      <c r="TWQ78" s="120"/>
      <c r="TWR78" s="120"/>
      <c r="TWS78" s="120"/>
      <c r="TWT78" s="120"/>
      <c r="TWU78" s="120"/>
      <c r="TWV78" s="120"/>
      <c r="TWW78" s="120"/>
      <c r="TWX78" s="120"/>
      <c r="TWY78" s="120"/>
      <c r="TWZ78" s="120"/>
      <c r="TXA78" s="120"/>
      <c r="TXB78" s="120"/>
      <c r="TXC78" s="120"/>
      <c r="TXD78" s="120"/>
      <c r="TXE78" s="120"/>
      <c r="TXF78" s="120"/>
      <c r="TXG78" s="120"/>
      <c r="TXH78" s="120"/>
      <c r="TXI78" s="120"/>
      <c r="TXJ78" s="120"/>
      <c r="TXK78" s="120"/>
      <c r="TXL78" s="120"/>
      <c r="TXM78" s="120"/>
      <c r="TXN78" s="120"/>
      <c r="TXO78" s="120"/>
      <c r="TXP78" s="120"/>
      <c r="TXQ78" s="120"/>
      <c r="TXR78" s="120"/>
      <c r="TXS78" s="120"/>
      <c r="TXT78" s="120"/>
      <c r="TXU78" s="120"/>
      <c r="TXV78" s="120"/>
      <c r="TXW78" s="120"/>
      <c r="TXX78" s="120"/>
      <c r="TXY78" s="120"/>
      <c r="TXZ78" s="120"/>
      <c r="TYA78" s="120"/>
      <c r="TYB78" s="120"/>
      <c r="TYC78" s="120"/>
      <c r="TYD78" s="120"/>
      <c r="TYE78" s="120"/>
      <c r="TYF78" s="120"/>
      <c r="TYG78" s="120"/>
      <c r="TYH78" s="120"/>
      <c r="TYI78" s="120"/>
      <c r="TYJ78" s="120"/>
      <c r="TYK78" s="120"/>
      <c r="TYL78" s="120"/>
      <c r="TYM78" s="120"/>
      <c r="TYN78" s="120"/>
      <c r="TYO78" s="120"/>
      <c r="TYP78" s="120"/>
      <c r="TYQ78" s="120"/>
      <c r="TYR78" s="120"/>
      <c r="TYS78" s="120"/>
      <c r="TYT78" s="120"/>
      <c r="TYU78" s="120"/>
      <c r="TYV78" s="120"/>
      <c r="TYW78" s="120"/>
      <c r="TYX78" s="120"/>
      <c r="TYY78" s="120"/>
      <c r="TYZ78" s="120"/>
      <c r="TZA78" s="120"/>
      <c r="TZB78" s="120"/>
      <c r="TZC78" s="120"/>
      <c r="TZD78" s="120"/>
      <c r="TZE78" s="120"/>
      <c r="TZF78" s="120"/>
      <c r="TZG78" s="120"/>
      <c r="TZH78" s="120"/>
      <c r="TZI78" s="120"/>
      <c r="TZJ78" s="120"/>
      <c r="TZK78" s="120"/>
      <c r="TZL78" s="120"/>
      <c r="TZM78" s="120"/>
      <c r="TZN78" s="120"/>
      <c r="TZO78" s="120"/>
      <c r="TZP78" s="120"/>
      <c r="TZQ78" s="120"/>
      <c r="TZR78" s="120"/>
      <c r="TZS78" s="120"/>
      <c r="TZT78" s="120"/>
      <c r="TZU78" s="120"/>
      <c r="TZV78" s="120"/>
      <c r="TZW78" s="120"/>
      <c r="TZX78" s="120"/>
      <c r="TZY78" s="120"/>
      <c r="TZZ78" s="120"/>
      <c r="UAA78" s="120"/>
      <c r="UAB78" s="120"/>
      <c r="UAC78" s="120"/>
      <c r="UAD78" s="120"/>
      <c r="UAE78" s="120"/>
      <c r="UAF78" s="120"/>
      <c r="UAG78" s="120"/>
      <c r="UAH78" s="120"/>
      <c r="UAI78" s="120"/>
      <c r="UAJ78" s="120"/>
      <c r="UAK78" s="120"/>
      <c r="UAL78" s="120"/>
      <c r="UAM78" s="120"/>
      <c r="UAN78" s="120"/>
      <c r="UAO78" s="120"/>
      <c r="UAP78" s="120"/>
      <c r="UAQ78" s="120"/>
      <c r="UAR78" s="120"/>
      <c r="UAS78" s="120"/>
      <c r="UAT78" s="120"/>
      <c r="UAU78" s="120"/>
      <c r="UAV78" s="120"/>
      <c r="UAW78" s="120"/>
      <c r="UAX78" s="120"/>
      <c r="UAY78" s="120"/>
      <c r="UAZ78" s="120"/>
      <c r="UBA78" s="120"/>
      <c r="UBB78" s="120"/>
      <c r="UBC78" s="120"/>
      <c r="UBD78" s="120"/>
      <c r="UBE78" s="120"/>
      <c r="UBF78" s="120"/>
      <c r="UBG78" s="120"/>
      <c r="UBH78" s="120"/>
      <c r="UBI78" s="120"/>
      <c r="UBJ78" s="120"/>
      <c r="UBK78" s="120"/>
      <c r="UBL78" s="120"/>
      <c r="UBM78" s="120"/>
      <c r="UBN78" s="120"/>
      <c r="UBO78" s="120"/>
      <c r="UBP78" s="120"/>
      <c r="UBQ78" s="120"/>
      <c r="UBR78" s="120"/>
      <c r="UBS78" s="120"/>
      <c r="UBT78" s="120"/>
      <c r="UBU78" s="120"/>
      <c r="UBV78" s="120"/>
      <c r="UBW78" s="120"/>
      <c r="UBX78" s="120"/>
      <c r="UBY78" s="120"/>
      <c r="UBZ78" s="120"/>
      <c r="UCA78" s="120"/>
      <c r="UCB78" s="120"/>
      <c r="UCC78" s="120"/>
      <c r="UCD78" s="120"/>
      <c r="UCE78" s="120"/>
      <c r="UCF78" s="120"/>
      <c r="UCG78" s="120"/>
      <c r="UCH78" s="120"/>
      <c r="UCI78" s="120"/>
      <c r="UCJ78" s="120"/>
      <c r="UCK78" s="120"/>
      <c r="UCL78" s="120"/>
      <c r="UCM78" s="120"/>
      <c r="UCN78" s="120"/>
      <c r="UCO78" s="120"/>
      <c r="UCP78" s="120"/>
      <c r="UCQ78" s="120"/>
      <c r="UCR78" s="120"/>
      <c r="UCS78" s="120"/>
      <c r="UCT78" s="120"/>
      <c r="UCU78" s="120"/>
      <c r="UCV78" s="120"/>
      <c r="UCW78" s="120"/>
      <c r="UCX78" s="120"/>
      <c r="UCY78" s="120"/>
      <c r="UCZ78" s="120"/>
      <c r="UDA78" s="120"/>
      <c r="UDB78" s="120"/>
      <c r="UDC78" s="120"/>
      <c r="UDD78" s="120"/>
      <c r="UDE78" s="120"/>
      <c r="UDF78" s="120"/>
      <c r="UDG78" s="120"/>
      <c r="UDH78" s="120"/>
      <c r="UDI78" s="120"/>
      <c r="UDJ78" s="120"/>
      <c r="UDK78" s="120"/>
      <c r="UDL78" s="120"/>
      <c r="UDM78" s="120"/>
      <c r="UDN78" s="120"/>
      <c r="UDO78" s="120"/>
      <c r="UDP78" s="120"/>
      <c r="UDQ78" s="120"/>
      <c r="UDR78" s="120"/>
      <c r="UDS78" s="120"/>
      <c r="UDT78" s="120"/>
      <c r="UDU78" s="120"/>
      <c r="UDV78" s="120"/>
      <c r="UDW78" s="120"/>
      <c r="UDX78" s="120"/>
      <c r="UDY78" s="120"/>
      <c r="UDZ78" s="120"/>
      <c r="UEA78" s="120"/>
      <c r="UEB78" s="120"/>
      <c r="UEC78" s="120"/>
      <c r="UED78" s="120"/>
      <c r="UEE78" s="120"/>
      <c r="UEF78" s="120"/>
      <c r="UEG78" s="120"/>
      <c r="UEH78" s="120"/>
      <c r="UEI78" s="120"/>
      <c r="UEJ78" s="120"/>
      <c r="UEK78" s="120"/>
      <c r="UEL78" s="120"/>
      <c r="UEM78" s="120"/>
      <c r="UEN78" s="120"/>
      <c r="UEO78" s="120"/>
      <c r="UEP78" s="120"/>
      <c r="UEQ78" s="120"/>
      <c r="UER78" s="120"/>
      <c r="UES78" s="120"/>
      <c r="UET78" s="120"/>
      <c r="UEU78" s="120"/>
      <c r="UEV78" s="120"/>
      <c r="UEW78" s="120"/>
      <c r="UEX78" s="120"/>
      <c r="UEY78" s="120"/>
      <c r="UEZ78" s="120"/>
      <c r="UFA78" s="120"/>
      <c r="UFB78" s="120"/>
      <c r="UFC78" s="120"/>
      <c r="UFD78" s="120"/>
      <c r="UFE78" s="120"/>
      <c r="UFF78" s="120"/>
      <c r="UFG78" s="120"/>
      <c r="UFH78" s="120"/>
      <c r="UFI78" s="120"/>
      <c r="UFJ78" s="120"/>
      <c r="UFK78" s="120"/>
      <c r="UFL78" s="120"/>
      <c r="UFM78" s="120"/>
      <c r="UFN78" s="120"/>
      <c r="UFO78" s="120"/>
      <c r="UFP78" s="120"/>
      <c r="UFQ78" s="120"/>
      <c r="UFR78" s="120"/>
      <c r="UFS78" s="120"/>
      <c r="UFT78" s="120"/>
      <c r="UFU78" s="120"/>
      <c r="UFV78" s="120"/>
      <c r="UFW78" s="120"/>
      <c r="UFX78" s="120"/>
      <c r="UFY78" s="120"/>
      <c r="UFZ78" s="120"/>
      <c r="UGA78" s="120"/>
      <c r="UGB78" s="120"/>
      <c r="UGC78" s="120"/>
      <c r="UGD78" s="120"/>
      <c r="UGE78" s="120"/>
      <c r="UGF78" s="120"/>
      <c r="UGG78" s="120"/>
      <c r="UGH78" s="120"/>
      <c r="UGI78" s="120"/>
      <c r="UGJ78" s="120"/>
      <c r="UGK78" s="120"/>
      <c r="UGL78" s="120"/>
      <c r="UGM78" s="120"/>
      <c r="UGN78" s="120"/>
      <c r="UGO78" s="120"/>
      <c r="UGP78" s="120"/>
      <c r="UGQ78" s="120"/>
      <c r="UGR78" s="120"/>
      <c r="UGS78" s="120"/>
      <c r="UGT78" s="120"/>
      <c r="UGU78" s="120"/>
      <c r="UGV78" s="120"/>
      <c r="UGW78" s="120"/>
      <c r="UGX78" s="120"/>
      <c r="UGY78" s="120"/>
      <c r="UGZ78" s="120"/>
      <c r="UHA78" s="120"/>
      <c r="UHB78" s="120"/>
      <c r="UHC78" s="120"/>
      <c r="UHD78" s="120"/>
      <c r="UHE78" s="120"/>
      <c r="UHF78" s="120"/>
      <c r="UHG78" s="120"/>
      <c r="UHH78" s="120"/>
      <c r="UHI78" s="120"/>
      <c r="UHJ78" s="120"/>
      <c r="UHK78" s="120"/>
      <c r="UHL78" s="120"/>
      <c r="UHM78" s="120"/>
      <c r="UHN78" s="120"/>
      <c r="UHO78" s="120"/>
      <c r="UHP78" s="120"/>
      <c r="UHQ78" s="120"/>
      <c r="UHR78" s="120"/>
      <c r="UHS78" s="120"/>
      <c r="UHT78" s="120"/>
      <c r="UHU78" s="120"/>
      <c r="UHV78" s="120"/>
      <c r="UHW78" s="120"/>
      <c r="UHX78" s="120"/>
      <c r="UHY78" s="120"/>
      <c r="UHZ78" s="120"/>
      <c r="UIA78" s="120"/>
      <c r="UIB78" s="120"/>
      <c r="UIC78" s="120"/>
      <c r="UID78" s="120"/>
      <c r="UIE78" s="120"/>
      <c r="UIF78" s="120"/>
      <c r="UIG78" s="120"/>
      <c r="UIH78" s="120"/>
      <c r="UII78" s="120"/>
      <c r="UIJ78" s="120"/>
      <c r="UIK78" s="120"/>
      <c r="UIL78" s="120"/>
      <c r="UIM78" s="120"/>
      <c r="UIN78" s="120"/>
      <c r="UIO78" s="120"/>
      <c r="UIP78" s="120"/>
      <c r="UIQ78" s="120"/>
      <c r="UIR78" s="120"/>
      <c r="UIS78" s="120"/>
      <c r="UIT78" s="120"/>
      <c r="UIU78" s="120"/>
      <c r="UIV78" s="120"/>
      <c r="UIW78" s="120"/>
      <c r="UIX78" s="120"/>
      <c r="UIY78" s="120"/>
      <c r="UIZ78" s="120"/>
      <c r="UJA78" s="120"/>
      <c r="UJB78" s="120"/>
      <c r="UJC78" s="120"/>
      <c r="UJD78" s="120"/>
      <c r="UJE78" s="120"/>
      <c r="UJF78" s="120"/>
      <c r="UJG78" s="120"/>
      <c r="UJH78" s="120"/>
      <c r="UJI78" s="120"/>
      <c r="UJJ78" s="120"/>
      <c r="UJK78" s="120"/>
      <c r="UJL78" s="120"/>
      <c r="UJM78" s="120"/>
      <c r="UJN78" s="120"/>
      <c r="UJO78" s="120"/>
      <c r="UJP78" s="120"/>
      <c r="UJQ78" s="120"/>
      <c r="UJR78" s="120"/>
      <c r="UJS78" s="120"/>
      <c r="UJT78" s="120"/>
      <c r="UJU78" s="120"/>
      <c r="UJV78" s="120"/>
      <c r="UJW78" s="120"/>
      <c r="UJX78" s="120"/>
      <c r="UJY78" s="120"/>
      <c r="UJZ78" s="120"/>
      <c r="UKA78" s="120"/>
      <c r="UKB78" s="120"/>
      <c r="UKC78" s="120"/>
      <c r="UKD78" s="120"/>
      <c r="UKE78" s="120"/>
      <c r="UKF78" s="120"/>
      <c r="UKG78" s="120"/>
      <c r="UKH78" s="120"/>
      <c r="UKI78" s="120"/>
      <c r="UKJ78" s="120"/>
      <c r="UKK78" s="120"/>
      <c r="UKL78" s="120"/>
      <c r="UKM78" s="120"/>
      <c r="UKN78" s="120"/>
      <c r="UKO78" s="120"/>
      <c r="UKP78" s="120"/>
      <c r="UKQ78" s="120"/>
      <c r="UKR78" s="120"/>
      <c r="UKS78" s="120"/>
      <c r="UKT78" s="120"/>
      <c r="UKU78" s="120"/>
      <c r="UKV78" s="120"/>
      <c r="UKW78" s="120"/>
      <c r="UKX78" s="120"/>
      <c r="UKY78" s="120"/>
      <c r="UKZ78" s="120"/>
      <c r="ULA78" s="120"/>
      <c r="ULB78" s="120"/>
      <c r="ULC78" s="120"/>
      <c r="ULD78" s="120"/>
      <c r="ULE78" s="120"/>
      <c r="ULF78" s="120"/>
      <c r="ULG78" s="120"/>
      <c r="ULH78" s="120"/>
      <c r="ULI78" s="120"/>
      <c r="ULJ78" s="120"/>
      <c r="ULK78" s="120"/>
      <c r="ULL78" s="120"/>
      <c r="ULM78" s="120"/>
      <c r="ULN78" s="120"/>
      <c r="ULO78" s="120"/>
      <c r="ULP78" s="120"/>
      <c r="ULQ78" s="120"/>
      <c r="ULR78" s="120"/>
      <c r="ULS78" s="120"/>
      <c r="ULT78" s="120"/>
      <c r="ULU78" s="120"/>
      <c r="ULV78" s="120"/>
      <c r="ULW78" s="120"/>
      <c r="ULX78" s="120"/>
      <c r="ULY78" s="120"/>
      <c r="ULZ78" s="120"/>
      <c r="UMA78" s="120"/>
      <c r="UMB78" s="120"/>
      <c r="UMC78" s="120"/>
      <c r="UMD78" s="120"/>
      <c r="UME78" s="120"/>
      <c r="UMF78" s="120"/>
      <c r="UMG78" s="120"/>
      <c r="UMH78" s="120"/>
      <c r="UMI78" s="120"/>
      <c r="UMJ78" s="120"/>
      <c r="UMK78" s="120"/>
      <c r="UML78" s="120"/>
      <c r="UMM78" s="120"/>
      <c r="UMN78" s="120"/>
      <c r="UMO78" s="120"/>
      <c r="UMP78" s="120"/>
      <c r="UMQ78" s="120"/>
      <c r="UMR78" s="120"/>
      <c r="UMS78" s="120"/>
      <c r="UMT78" s="120"/>
      <c r="UMU78" s="120"/>
      <c r="UMV78" s="120"/>
      <c r="UMW78" s="120"/>
      <c r="UMX78" s="120"/>
      <c r="UMY78" s="120"/>
      <c r="UMZ78" s="120"/>
      <c r="UNA78" s="120"/>
      <c r="UNB78" s="120"/>
      <c r="UNC78" s="120"/>
      <c r="UND78" s="120"/>
      <c r="UNE78" s="120"/>
      <c r="UNF78" s="120"/>
      <c r="UNG78" s="120"/>
      <c r="UNH78" s="120"/>
      <c r="UNI78" s="120"/>
      <c r="UNJ78" s="120"/>
      <c r="UNK78" s="120"/>
      <c r="UNL78" s="120"/>
      <c r="UNM78" s="120"/>
      <c r="UNN78" s="120"/>
      <c r="UNO78" s="120"/>
      <c r="UNP78" s="120"/>
      <c r="UNQ78" s="120"/>
      <c r="UNR78" s="120"/>
      <c r="UNS78" s="120"/>
      <c r="UNT78" s="120"/>
      <c r="UNU78" s="120"/>
      <c r="UNV78" s="120"/>
      <c r="UNW78" s="120"/>
      <c r="UNX78" s="120"/>
      <c r="UNY78" s="120"/>
      <c r="UNZ78" s="120"/>
      <c r="UOA78" s="120"/>
      <c r="UOB78" s="120"/>
      <c r="UOC78" s="120"/>
      <c r="UOD78" s="120"/>
      <c r="UOE78" s="120"/>
      <c r="UOF78" s="120"/>
      <c r="UOG78" s="120"/>
      <c r="UOH78" s="120"/>
      <c r="UOI78" s="120"/>
      <c r="UOJ78" s="120"/>
      <c r="UOK78" s="120"/>
      <c r="UOL78" s="120"/>
      <c r="UOM78" s="120"/>
      <c r="UON78" s="120"/>
      <c r="UOO78" s="120"/>
      <c r="UOP78" s="120"/>
      <c r="UOQ78" s="120"/>
      <c r="UOR78" s="120"/>
      <c r="UOS78" s="120"/>
      <c r="UOT78" s="120"/>
      <c r="UOU78" s="120"/>
      <c r="UOV78" s="120"/>
      <c r="UOW78" s="120"/>
      <c r="UOX78" s="120"/>
      <c r="UOY78" s="120"/>
      <c r="UOZ78" s="120"/>
      <c r="UPA78" s="120"/>
      <c r="UPB78" s="120"/>
      <c r="UPC78" s="120"/>
      <c r="UPD78" s="120"/>
      <c r="UPE78" s="120"/>
      <c r="UPF78" s="120"/>
      <c r="UPG78" s="120"/>
      <c r="UPH78" s="120"/>
      <c r="UPI78" s="120"/>
      <c r="UPJ78" s="120"/>
      <c r="UPK78" s="120"/>
      <c r="UPL78" s="120"/>
      <c r="UPM78" s="120"/>
      <c r="UPN78" s="120"/>
      <c r="UPO78" s="120"/>
      <c r="UPP78" s="120"/>
      <c r="UPQ78" s="120"/>
      <c r="UPR78" s="120"/>
      <c r="UPS78" s="120"/>
      <c r="UPT78" s="120"/>
      <c r="UPU78" s="120"/>
      <c r="UPV78" s="120"/>
      <c r="UPW78" s="120"/>
      <c r="UPX78" s="120"/>
      <c r="UPY78" s="120"/>
      <c r="UPZ78" s="120"/>
      <c r="UQA78" s="120"/>
      <c r="UQB78" s="120"/>
      <c r="UQC78" s="120"/>
      <c r="UQD78" s="120"/>
      <c r="UQE78" s="120"/>
      <c r="UQF78" s="120"/>
      <c r="UQG78" s="120"/>
      <c r="UQH78" s="120"/>
      <c r="UQI78" s="120"/>
      <c r="UQJ78" s="120"/>
      <c r="UQK78" s="120"/>
      <c r="UQL78" s="120"/>
      <c r="UQM78" s="120"/>
      <c r="UQN78" s="120"/>
      <c r="UQO78" s="120"/>
      <c r="UQP78" s="120"/>
      <c r="UQQ78" s="120"/>
      <c r="UQR78" s="120"/>
      <c r="UQS78" s="120"/>
      <c r="UQT78" s="120"/>
      <c r="UQU78" s="120"/>
      <c r="UQV78" s="120"/>
      <c r="UQW78" s="120"/>
      <c r="UQX78" s="120"/>
      <c r="UQY78" s="120"/>
      <c r="UQZ78" s="120"/>
      <c r="URA78" s="120"/>
      <c r="URB78" s="120"/>
      <c r="URC78" s="120"/>
      <c r="URD78" s="120"/>
      <c r="URE78" s="120"/>
      <c r="URF78" s="120"/>
      <c r="URG78" s="120"/>
      <c r="URH78" s="120"/>
      <c r="URI78" s="120"/>
      <c r="URJ78" s="120"/>
      <c r="URK78" s="120"/>
      <c r="URL78" s="120"/>
      <c r="URM78" s="120"/>
      <c r="URN78" s="120"/>
      <c r="URO78" s="120"/>
      <c r="URP78" s="120"/>
      <c r="URQ78" s="120"/>
      <c r="URR78" s="120"/>
      <c r="URS78" s="120"/>
      <c r="URT78" s="120"/>
      <c r="URU78" s="120"/>
      <c r="URV78" s="120"/>
      <c r="URW78" s="120"/>
      <c r="URX78" s="120"/>
      <c r="URY78" s="120"/>
      <c r="URZ78" s="120"/>
      <c r="USA78" s="120"/>
      <c r="USB78" s="120"/>
      <c r="USC78" s="120"/>
      <c r="USD78" s="120"/>
      <c r="USE78" s="120"/>
      <c r="USF78" s="120"/>
      <c r="USG78" s="120"/>
      <c r="USH78" s="120"/>
      <c r="USI78" s="120"/>
      <c r="USJ78" s="120"/>
      <c r="USK78" s="120"/>
      <c r="USL78" s="120"/>
      <c r="USM78" s="120"/>
      <c r="USN78" s="120"/>
      <c r="USO78" s="120"/>
      <c r="USP78" s="120"/>
      <c r="USQ78" s="120"/>
      <c r="USR78" s="120"/>
      <c r="USS78" s="120"/>
      <c r="UST78" s="120"/>
      <c r="USU78" s="120"/>
      <c r="USV78" s="120"/>
      <c r="USW78" s="120"/>
      <c r="USX78" s="120"/>
      <c r="USY78" s="120"/>
      <c r="USZ78" s="120"/>
      <c r="UTA78" s="120"/>
      <c r="UTB78" s="120"/>
      <c r="UTC78" s="120"/>
      <c r="UTD78" s="120"/>
      <c r="UTE78" s="120"/>
      <c r="UTF78" s="120"/>
      <c r="UTG78" s="120"/>
      <c r="UTH78" s="120"/>
      <c r="UTI78" s="120"/>
      <c r="UTJ78" s="120"/>
      <c r="UTK78" s="120"/>
      <c r="UTL78" s="120"/>
      <c r="UTM78" s="120"/>
      <c r="UTN78" s="120"/>
      <c r="UTO78" s="120"/>
      <c r="UTP78" s="120"/>
      <c r="UTQ78" s="120"/>
      <c r="UTR78" s="120"/>
      <c r="UTS78" s="120"/>
      <c r="UTT78" s="120"/>
      <c r="UTU78" s="120"/>
      <c r="UTV78" s="120"/>
      <c r="UTW78" s="120"/>
      <c r="UTX78" s="120"/>
      <c r="UTY78" s="120"/>
      <c r="UTZ78" s="120"/>
      <c r="UUA78" s="120"/>
      <c r="UUB78" s="120"/>
      <c r="UUC78" s="120"/>
      <c r="UUD78" s="120"/>
      <c r="UUE78" s="120"/>
      <c r="UUF78" s="120"/>
      <c r="UUG78" s="120"/>
      <c r="UUH78" s="120"/>
      <c r="UUI78" s="120"/>
      <c r="UUJ78" s="120"/>
      <c r="UUK78" s="120"/>
      <c r="UUL78" s="120"/>
      <c r="UUM78" s="120"/>
      <c r="UUN78" s="120"/>
      <c r="UUO78" s="120"/>
      <c r="UUP78" s="120"/>
      <c r="UUQ78" s="120"/>
      <c r="UUR78" s="120"/>
      <c r="UUS78" s="120"/>
      <c r="UUT78" s="120"/>
      <c r="UUU78" s="120"/>
      <c r="UUV78" s="120"/>
      <c r="UUW78" s="120"/>
      <c r="UUX78" s="120"/>
      <c r="UUY78" s="120"/>
      <c r="UUZ78" s="120"/>
      <c r="UVA78" s="120"/>
      <c r="UVB78" s="120"/>
      <c r="UVC78" s="120"/>
      <c r="UVD78" s="120"/>
      <c r="UVE78" s="120"/>
      <c r="UVF78" s="120"/>
      <c r="UVG78" s="120"/>
      <c r="UVH78" s="120"/>
      <c r="UVI78" s="120"/>
      <c r="UVJ78" s="120"/>
      <c r="UVK78" s="120"/>
      <c r="UVL78" s="120"/>
      <c r="UVM78" s="120"/>
      <c r="UVN78" s="120"/>
      <c r="UVO78" s="120"/>
      <c r="UVP78" s="120"/>
      <c r="UVQ78" s="120"/>
      <c r="UVR78" s="120"/>
      <c r="UVS78" s="120"/>
      <c r="UVT78" s="120"/>
      <c r="UVU78" s="120"/>
      <c r="UVV78" s="120"/>
      <c r="UVW78" s="120"/>
      <c r="UVX78" s="120"/>
      <c r="UVY78" s="120"/>
      <c r="UVZ78" s="120"/>
      <c r="UWA78" s="120"/>
      <c r="UWB78" s="120"/>
      <c r="UWC78" s="120"/>
      <c r="UWD78" s="120"/>
      <c r="UWE78" s="120"/>
      <c r="UWF78" s="120"/>
      <c r="UWG78" s="120"/>
      <c r="UWH78" s="120"/>
      <c r="UWI78" s="120"/>
      <c r="UWJ78" s="120"/>
      <c r="UWK78" s="120"/>
      <c r="UWL78" s="120"/>
      <c r="UWM78" s="120"/>
      <c r="UWN78" s="120"/>
      <c r="UWO78" s="120"/>
      <c r="UWP78" s="120"/>
      <c r="UWQ78" s="120"/>
      <c r="UWR78" s="120"/>
      <c r="UWS78" s="120"/>
      <c r="UWT78" s="120"/>
      <c r="UWU78" s="120"/>
      <c r="UWV78" s="120"/>
      <c r="UWW78" s="120"/>
      <c r="UWX78" s="120"/>
      <c r="UWY78" s="120"/>
      <c r="UWZ78" s="120"/>
      <c r="UXA78" s="120"/>
      <c r="UXB78" s="120"/>
      <c r="UXC78" s="120"/>
      <c r="UXD78" s="120"/>
      <c r="UXE78" s="120"/>
      <c r="UXF78" s="120"/>
      <c r="UXG78" s="120"/>
      <c r="UXH78" s="120"/>
      <c r="UXI78" s="120"/>
      <c r="UXJ78" s="120"/>
      <c r="UXK78" s="120"/>
      <c r="UXL78" s="120"/>
      <c r="UXM78" s="120"/>
      <c r="UXN78" s="120"/>
      <c r="UXO78" s="120"/>
      <c r="UXP78" s="120"/>
      <c r="UXQ78" s="120"/>
      <c r="UXR78" s="120"/>
      <c r="UXS78" s="120"/>
      <c r="UXT78" s="120"/>
      <c r="UXU78" s="120"/>
      <c r="UXV78" s="120"/>
      <c r="UXW78" s="120"/>
      <c r="UXX78" s="120"/>
      <c r="UXY78" s="120"/>
      <c r="UXZ78" s="120"/>
      <c r="UYA78" s="120"/>
      <c r="UYB78" s="120"/>
      <c r="UYC78" s="120"/>
      <c r="UYD78" s="120"/>
      <c r="UYE78" s="120"/>
      <c r="UYF78" s="120"/>
      <c r="UYG78" s="120"/>
      <c r="UYH78" s="120"/>
      <c r="UYI78" s="120"/>
      <c r="UYJ78" s="120"/>
      <c r="UYK78" s="120"/>
      <c r="UYL78" s="120"/>
      <c r="UYM78" s="120"/>
      <c r="UYN78" s="120"/>
      <c r="UYO78" s="120"/>
      <c r="UYP78" s="120"/>
      <c r="UYQ78" s="120"/>
      <c r="UYR78" s="120"/>
      <c r="UYS78" s="120"/>
      <c r="UYT78" s="120"/>
      <c r="UYU78" s="120"/>
      <c r="UYV78" s="120"/>
      <c r="UYW78" s="120"/>
      <c r="UYX78" s="120"/>
      <c r="UYY78" s="120"/>
      <c r="UYZ78" s="120"/>
      <c r="UZA78" s="120"/>
      <c r="UZB78" s="120"/>
      <c r="UZC78" s="120"/>
      <c r="UZD78" s="120"/>
      <c r="UZE78" s="120"/>
      <c r="UZF78" s="120"/>
      <c r="UZG78" s="120"/>
      <c r="UZH78" s="120"/>
      <c r="UZI78" s="120"/>
      <c r="UZJ78" s="120"/>
      <c r="UZK78" s="120"/>
      <c r="UZL78" s="120"/>
      <c r="UZM78" s="120"/>
      <c r="UZN78" s="120"/>
      <c r="UZO78" s="120"/>
      <c r="UZP78" s="120"/>
      <c r="UZQ78" s="120"/>
      <c r="UZR78" s="120"/>
      <c r="UZS78" s="120"/>
      <c r="UZT78" s="120"/>
      <c r="UZU78" s="120"/>
      <c r="UZV78" s="120"/>
      <c r="UZW78" s="120"/>
      <c r="UZX78" s="120"/>
      <c r="UZY78" s="120"/>
      <c r="UZZ78" s="120"/>
      <c r="VAA78" s="120"/>
      <c r="VAB78" s="120"/>
      <c r="VAC78" s="120"/>
      <c r="VAD78" s="120"/>
      <c r="VAE78" s="120"/>
      <c r="VAF78" s="120"/>
      <c r="VAG78" s="120"/>
      <c r="VAH78" s="120"/>
      <c r="VAI78" s="120"/>
      <c r="VAJ78" s="120"/>
      <c r="VAK78" s="120"/>
      <c r="VAL78" s="120"/>
      <c r="VAM78" s="120"/>
      <c r="VAN78" s="120"/>
      <c r="VAO78" s="120"/>
      <c r="VAP78" s="120"/>
      <c r="VAQ78" s="120"/>
      <c r="VAR78" s="120"/>
      <c r="VAS78" s="120"/>
      <c r="VAT78" s="120"/>
      <c r="VAU78" s="120"/>
      <c r="VAV78" s="120"/>
      <c r="VAW78" s="120"/>
      <c r="VAX78" s="120"/>
      <c r="VAY78" s="120"/>
      <c r="VAZ78" s="120"/>
      <c r="VBA78" s="120"/>
      <c r="VBB78" s="120"/>
      <c r="VBC78" s="120"/>
      <c r="VBD78" s="120"/>
      <c r="VBE78" s="120"/>
      <c r="VBF78" s="120"/>
      <c r="VBG78" s="120"/>
      <c r="VBH78" s="120"/>
      <c r="VBI78" s="120"/>
      <c r="VBJ78" s="120"/>
      <c r="VBK78" s="120"/>
      <c r="VBL78" s="120"/>
      <c r="VBM78" s="120"/>
      <c r="VBN78" s="120"/>
      <c r="VBO78" s="120"/>
      <c r="VBP78" s="120"/>
      <c r="VBQ78" s="120"/>
      <c r="VBR78" s="120"/>
      <c r="VBS78" s="120"/>
      <c r="VBT78" s="120"/>
      <c r="VBU78" s="120"/>
      <c r="VBV78" s="120"/>
      <c r="VBW78" s="120"/>
      <c r="VBX78" s="120"/>
      <c r="VBY78" s="120"/>
      <c r="VBZ78" s="120"/>
      <c r="VCA78" s="120"/>
      <c r="VCB78" s="120"/>
      <c r="VCC78" s="120"/>
      <c r="VCD78" s="120"/>
      <c r="VCE78" s="120"/>
      <c r="VCF78" s="120"/>
      <c r="VCG78" s="120"/>
      <c r="VCH78" s="120"/>
      <c r="VCI78" s="120"/>
      <c r="VCJ78" s="120"/>
      <c r="VCK78" s="120"/>
      <c r="VCL78" s="120"/>
      <c r="VCM78" s="120"/>
      <c r="VCN78" s="120"/>
      <c r="VCO78" s="120"/>
      <c r="VCP78" s="120"/>
      <c r="VCQ78" s="120"/>
      <c r="VCR78" s="120"/>
      <c r="VCS78" s="120"/>
      <c r="VCT78" s="120"/>
      <c r="VCU78" s="120"/>
      <c r="VCV78" s="120"/>
      <c r="VCW78" s="120"/>
      <c r="VCX78" s="120"/>
      <c r="VCY78" s="120"/>
      <c r="VCZ78" s="120"/>
      <c r="VDA78" s="120"/>
      <c r="VDB78" s="120"/>
      <c r="VDC78" s="120"/>
      <c r="VDD78" s="120"/>
      <c r="VDE78" s="120"/>
      <c r="VDF78" s="120"/>
      <c r="VDG78" s="120"/>
      <c r="VDH78" s="120"/>
      <c r="VDI78" s="120"/>
      <c r="VDJ78" s="120"/>
      <c r="VDK78" s="120"/>
      <c r="VDL78" s="120"/>
      <c r="VDM78" s="120"/>
      <c r="VDN78" s="120"/>
      <c r="VDO78" s="120"/>
      <c r="VDP78" s="120"/>
      <c r="VDQ78" s="120"/>
      <c r="VDR78" s="120"/>
      <c r="VDS78" s="120"/>
      <c r="VDT78" s="120"/>
      <c r="VDU78" s="120"/>
      <c r="VDV78" s="120"/>
      <c r="VDW78" s="120"/>
      <c r="VDX78" s="120"/>
      <c r="VDY78" s="120"/>
      <c r="VDZ78" s="120"/>
      <c r="VEA78" s="120"/>
      <c r="VEB78" s="120"/>
      <c r="VEC78" s="120"/>
      <c r="VED78" s="120"/>
      <c r="VEE78" s="120"/>
      <c r="VEF78" s="120"/>
      <c r="VEG78" s="120"/>
      <c r="VEH78" s="120"/>
      <c r="VEI78" s="120"/>
      <c r="VEJ78" s="120"/>
      <c r="VEK78" s="120"/>
      <c r="VEL78" s="120"/>
      <c r="VEM78" s="120"/>
      <c r="VEN78" s="120"/>
      <c r="VEO78" s="120"/>
      <c r="VEP78" s="120"/>
      <c r="VEQ78" s="120"/>
      <c r="VER78" s="120"/>
      <c r="VES78" s="120"/>
      <c r="VET78" s="120"/>
      <c r="VEU78" s="120"/>
      <c r="VEV78" s="120"/>
      <c r="VEW78" s="120"/>
      <c r="VEX78" s="120"/>
      <c r="VEY78" s="120"/>
      <c r="VEZ78" s="120"/>
      <c r="VFA78" s="120"/>
      <c r="VFB78" s="120"/>
      <c r="VFC78" s="120"/>
      <c r="VFD78" s="120"/>
      <c r="VFE78" s="120"/>
      <c r="VFF78" s="120"/>
      <c r="VFG78" s="120"/>
      <c r="VFH78" s="120"/>
      <c r="VFI78" s="120"/>
      <c r="VFJ78" s="120"/>
      <c r="VFK78" s="120"/>
      <c r="VFL78" s="120"/>
      <c r="VFM78" s="120"/>
      <c r="VFN78" s="120"/>
      <c r="VFO78" s="120"/>
      <c r="VFP78" s="120"/>
      <c r="VFQ78" s="120"/>
      <c r="VFR78" s="120"/>
      <c r="VFS78" s="120"/>
      <c r="VFT78" s="120"/>
      <c r="VFU78" s="120"/>
      <c r="VFV78" s="120"/>
      <c r="VFW78" s="120"/>
      <c r="VFX78" s="120"/>
      <c r="VFY78" s="120"/>
      <c r="VFZ78" s="120"/>
      <c r="VGA78" s="120"/>
      <c r="VGB78" s="120"/>
      <c r="VGC78" s="120"/>
      <c r="VGD78" s="120"/>
      <c r="VGE78" s="120"/>
      <c r="VGF78" s="120"/>
      <c r="VGG78" s="120"/>
      <c r="VGH78" s="120"/>
      <c r="VGI78" s="120"/>
      <c r="VGJ78" s="120"/>
      <c r="VGK78" s="120"/>
      <c r="VGL78" s="120"/>
      <c r="VGM78" s="120"/>
      <c r="VGN78" s="120"/>
      <c r="VGO78" s="120"/>
      <c r="VGP78" s="120"/>
      <c r="VGQ78" s="120"/>
      <c r="VGR78" s="120"/>
      <c r="VGS78" s="120"/>
      <c r="VGT78" s="120"/>
      <c r="VGU78" s="120"/>
      <c r="VGV78" s="120"/>
      <c r="VGW78" s="120"/>
      <c r="VGX78" s="120"/>
      <c r="VGY78" s="120"/>
      <c r="VGZ78" s="120"/>
      <c r="VHA78" s="120"/>
      <c r="VHB78" s="120"/>
      <c r="VHC78" s="120"/>
      <c r="VHD78" s="120"/>
      <c r="VHE78" s="120"/>
      <c r="VHF78" s="120"/>
      <c r="VHG78" s="120"/>
      <c r="VHH78" s="120"/>
      <c r="VHI78" s="120"/>
      <c r="VHJ78" s="120"/>
      <c r="VHK78" s="120"/>
      <c r="VHL78" s="120"/>
      <c r="VHM78" s="120"/>
      <c r="VHN78" s="120"/>
      <c r="VHO78" s="120"/>
      <c r="VHP78" s="120"/>
      <c r="VHQ78" s="120"/>
      <c r="VHR78" s="120"/>
      <c r="VHS78" s="120"/>
      <c r="VHT78" s="120"/>
      <c r="VHU78" s="120"/>
      <c r="VHV78" s="120"/>
      <c r="VHW78" s="120"/>
      <c r="VHX78" s="120"/>
      <c r="VHY78" s="120"/>
      <c r="VHZ78" s="120"/>
      <c r="VIA78" s="120"/>
      <c r="VIB78" s="120"/>
      <c r="VIC78" s="120"/>
      <c r="VID78" s="120"/>
      <c r="VIE78" s="120"/>
      <c r="VIF78" s="120"/>
      <c r="VIG78" s="120"/>
      <c r="VIH78" s="120"/>
      <c r="VII78" s="120"/>
      <c r="VIJ78" s="120"/>
      <c r="VIK78" s="120"/>
      <c r="VIL78" s="120"/>
      <c r="VIM78" s="120"/>
      <c r="VIN78" s="120"/>
      <c r="VIO78" s="120"/>
      <c r="VIP78" s="120"/>
      <c r="VIQ78" s="120"/>
      <c r="VIR78" s="120"/>
      <c r="VIS78" s="120"/>
      <c r="VIT78" s="120"/>
      <c r="VIU78" s="120"/>
      <c r="VIV78" s="120"/>
      <c r="VIW78" s="120"/>
      <c r="VIX78" s="120"/>
      <c r="VIY78" s="120"/>
      <c r="VIZ78" s="120"/>
      <c r="VJA78" s="120"/>
      <c r="VJB78" s="120"/>
      <c r="VJC78" s="120"/>
      <c r="VJD78" s="120"/>
      <c r="VJE78" s="120"/>
      <c r="VJF78" s="120"/>
      <c r="VJG78" s="120"/>
      <c r="VJH78" s="120"/>
      <c r="VJI78" s="120"/>
      <c r="VJJ78" s="120"/>
      <c r="VJK78" s="120"/>
      <c r="VJL78" s="120"/>
      <c r="VJM78" s="120"/>
      <c r="VJN78" s="120"/>
      <c r="VJO78" s="120"/>
      <c r="VJP78" s="120"/>
      <c r="VJQ78" s="120"/>
      <c r="VJR78" s="120"/>
      <c r="VJS78" s="120"/>
      <c r="VJT78" s="120"/>
      <c r="VJU78" s="120"/>
      <c r="VJV78" s="120"/>
      <c r="VJW78" s="120"/>
      <c r="VJX78" s="120"/>
      <c r="VJY78" s="120"/>
      <c r="VJZ78" s="120"/>
      <c r="VKA78" s="120"/>
      <c r="VKB78" s="120"/>
      <c r="VKC78" s="120"/>
      <c r="VKD78" s="120"/>
      <c r="VKE78" s="120"/>
      <c r="VKF78" s="120"/>
      <c r="VKG78" s="120"/>
      <c r="VKH78" s="120"/>
      <c r="VKI78" s="120"/>
      <c r="VKJ78" s="120"/>
      <c r="VKK78" s="120"/>
      <c r="VKL78" s="120"/>
      <c r="VKM78" s="120"/>
      <c r="VKN78" s="120"/>
      <c r="VKO78" s="120"/>
      <c r="VKP78" s="120"/>
      <c r="VKQ78" s="120"/>
      <c r="VKR78" s="120"/>
      <c r="VKS78" s="120"/>
      <c r="VKT78" s="120"/>
      <c r="VKU78" s="120"/>
      <c r="VKV78" s="120"/>
      <c r="VKW78" s="120"/>
      <c r="VKX78" s="120"/>
      <c r="VKY78" s="120"/>
      <c r="VKZ78" s="120"/>
      <c r="VLA78" s="120"/>
      <c r="VLB78" s="120"/>
      <c r="VLC78" s="120"/>
      <c r="VLD78" s="120"/>
      <c r="VLE78" s="120"/>
      <c r="VLF78" s="120"/>
      <c r="VLG78" s="120"/>
      <c r="VLH78" s="120"/>
      <c r="VLI78" s="120"/>
      <c r="VLJ78" s="120"/>
      <c r="VLK78" s="120"/>
      <c r="VLL78" s="120"/>
      <c r="VLM78" s="120"/>
      <c r="VLN78" s="120"/>
      <c r="VLO78" s="120"/>
      <c r="VLP78" s="120"/>
      <c r="VLQ78" s="120"/>
      <c r="VLR78" s="120"/>
      <c r="VLS78" s="120"/>
      <c r="VLT78" s="120"/>
      <c r="VLU78" s="120"/>
      <c r="VLV78" s="120"/>
      <c r="VLW78" s="120"/>
      <c r="VLX78" s="120"/>
      <c r="VLY78" s="120"/>
      <c r="VLZ78" s="120"/>
      <c r="VMA78" s="120"/>
      <c r="VMB78" s="120"/>
      <c r="VMC78" s="120"/>
      <c r="VMD78" s="120"/>
      <c r="VME78" s="120"/>
      <c r="VMF78" s="120"/>
      <c r="VMG78" s="120"/>
      <c r="VMH78" s="120"/>
      <c r="VMI78" s="120"/>
      <c r="VMJ78" s="120"/>
      <c r="VMK78" s="120"/>
      <c r="VML78" s="120"/>
      <c r="VMM78" s="120"/>
      <c r="VMN78" s="120"/>
      <c r="VMO78" s="120"/>
      <c r="VMP78" s="120"/>
      <c r="VMQ78" s="120"/>
      <c r="VMR78" s="120"/>
      <c r="VMS78" s="120"/>
      <c r="VMT78" s="120"/>
      <c r="VMU78" s="120"/>
      <c r="VMV78" s="120"/>
      <c r="VMW78" s="120"/>
      <c r="VMX78" s="120"/>
      <c r="VMY78" s="120"/>
      <c r="VMZ78" s="120"/>
      <c r="VNA78" s="120"/>
      <c r="VNB78" s="120"/>
      <c r="VNC78" s="120"/>
      <c r="VND78" s="120"/>
      <c r="VNE78" s="120"/>
      <c r="VNF78" s="120"/>
      <c r="VNG78" s="120"/>
      <c r="VNH78" s="120"/>
      <c r="VNI78" s="120"/>
      <c r="VNJ78" s="120"/>
      <c r="VNK78" s="120"/>
      <c r="VNL78" s="120"/>
      <c r="VNM78" s="120"/>
      <c r="VNN78" s="120"/>
      <c r="VNO78" s="120"/>
      <c r="VNP78" s="120"/>
      <c r="VNQ78" s="120"/>
      <c r="VNR78" s="120"/>
      <c r="VNS78" s="120"/>
      <c r="VNT78" s="120"/>
      <c r="VNU78" s="120"/>
      <c r="VNV78" s="120"/>
      <c r="VNW78" s="120"/>
      <c r="VNX78" s="120"/>
      <c r="VNY78" s="120"/>
      <c r="VNZ78" s="120"/>
      <c r="VOA78" s="120"/>
      <c r="VOB78" s="120"/>
      <c r="VOC78" s="120"/>
      <c r="VOD78" s="120"/>
      <c r="VOE78" s="120"/>
      <c r="VOF78" s="120"/>
      <c r="VOG78" s="120"/>
      <c r="VOH78" s="120"/>
      <c r="VOI78" s="120"/>
      <c r="VOJ78" s="120"/>
      <c r="VOK78" s="120"/>
      <c r="VOL78" s="120"/>
      <c r="VOM78" s="120"/>
      <c r="VON78" s="120"/>
      <c r="VOO78" s="120"/>
      <c r="VOP78" s="120"/>
      <c r="VOQ78" s="120"/>
      <c r="VOR78" s="120"/>
      <c r="VOS78" s="120"/>
      <c r="VOT78" s="120"/>
      <c r="VOU78" s="120"/>
      <c r="VOV78" s="120"/>
      <c r="VOW78" s="120"/>
      <c r="VOX78" s="120"/>
      <c r="VOY78" s="120"/>
      <c r="VOZ78" s="120"/>
      <c r="VPA78" s="120"/>
      <c r="VPB78" s="120"/>
      <c r="VPC78" s="120"/>
      <c r="VPD78" s="120"/>
      <c r="VPE78" s="120"/>
      <c r="VPF78" s="120"/>
      <c r="VPG78" s="120"/>
      <c r="VPH78" s="120"/>
      <c r="VPI78" s="120"/>
      <c r="VPJ78" s="120"/>
      <c r="VPK78" s="120"/>
      <c r="VPL78" s="120"/>
      <c r="VPM78" s="120"/>
      <c r="VPN78" s="120"/>
      <c r="VPO78" s="120"/>
      <c r="VPP78" s="120"/>
      <c r="VPQ78" s="120"/>
      <c r="VPR78" s="120"/>
      <c r="VPS78" s="120"/>
      <c r="VPT78" s="120"/>
      <c r="VPU78" s="120"/>
      <c r="VPV78" s="120"/>
      <c r="VPW78" s="120"/>
      <c r="VPX78" s="120"/>
      <c r="VPY78" s="120"/>
      <c r="VPZ78" s="120"/>
      <c r="VQA78" s="120"/>
      <c r="VQB78" s="120"/>
      <c r="VQC78" s="120"/>
      <c r="VQD78" s="120"/>
      <c r="VQE78" s="120"/>
      <c r="VQF78" s="120"/>
      <c r="VQG78" s="120"/>
      <c r="VQH78" s="120"/>
      <c r="VQI78" s="120"/>
      <c r="VQJ78" s="120"/>
      <c r="VQK78" s="120"/>
      <c r="VQL78" s="120"/>
      <c r="VQM78" s="120"/>
      <c r="VQN78" s="120"/>
      <c r="VQO78" s="120"/>
      <c r="VQP78" s="120"/>
      <c r="VQQ78" s="120"/>
      <c r="VQR78" s="120"/>
      <c r="VQS78" s="120"/>
      <c r="VQT78" s="120"/>
      <c r="VQU78" s="120"/>
      <c r="VQV78" s="120"/>
      <c r="VQW78" s="120"/>
      <c r="VQX78" s="120"/>
      <c r="VQY78" s="120"/>
      <c r="VQZ78" s="120"/>
      <c r="VRA78" s="120"/>
      <c r="VRB78" s="120"/>
      <c r="VRC78" s="120"/>
      <c r="VRD78" s="120"/>
      <c r="VRE78" s="120"/>
      <c r="VRF78" s="120"/>
      <c r="VRG78" s="120"/>
      <c r="VRH78" s="120"/>
      <c r="VRI78" s="120"/>
      <c r="VRJ78" s="120"/>
      <c r="VRK78" s="120"/>
      <c r="VRL78" s="120"/>
      <c r="VRM78" s="120"/>
      <c r="VRN78" s="120"/>
      <c r="VRO78" s="120"/>
      <c r="VRP78" s="120"/>
      <c r="VRQ78" s="120"/>
      <c r="VRR78" s="120"/>
      <c r="VRS78" s="120"/>
      <c r="VRT78" s="120"/>
      <c r="VRU78" s="120"/>
      <c r="VRV78" s="120"/>
      <c r="VRW78" s="120"/>
      <c r="VRX78" s="120"/>
      <c r="VRY78" s="120"/>
      <c r="VRZ78" s="120"/>
      <c r="VSA78" s="120"/>
      <c r="VSB78" s="120"/>
      <c r="VSC78" s="120"/>
      <c r="VSD78" s="120"/>
      <c r="VSE78" s="120"/>
      <c r="VSF78" s="120"/>
      <c r="VSG78" s="120"/>
      <c r="VSH78" s="120"/>
      <c r="VSI78" s="120"/>
      <c r="VSJ78" s="120"/>
      <c r="VSK78" s="120"/>
      <c r="VSL78" s="120"/>
      <c r="VSM78" s="120"/>
      <c r="VSN78" s="120"/>
      <c r="VSO78" s="120"/>
      <c r="VSP78" s="120"/>
      <c r="VSQ78" s="120"/>
      <c r="VSR78" s="120"/>
      <c r="VSS78" s="120"/>
      <c r="VST78" s="120"/>
      <c r="VSU78" s="120"/>
      <c r="VSV78" s="120"/>
      <c r="VSW78" s="120"/>
      <c r="VSX78" s="120"/>
      <c r="VSY78" s="120"/>
      <c r="VSZ78" s="120"/>
      <c r="VTA78" s="120"/>
      <c r="VTB78" s="120"/>
      <c r="VTC78" s="120"/>
      <c r="VTD78" s="120"/>
      <c r="VTE78" s="120"/>
      <c r="VTF78" s="120"/>
      <c r="VTG78" s="120"/>
      <c r="VTH78" s="120"/>
      <c r="VTI78" s="120"/>
      <c r="VTJ78" s="120"/>
      <c r="VTK78" s="120"/>
      <c r="VTL78" s="120"/>
      <c r="VTM78" s="120"/>
      <c r="VTN78" s="120"/>
      <c r="VTO78" s="120"/>
      <c r="VTP78" s="120"/>
      <c r="VTQ78" s="120"/>
      <c r="VTR78" s="120"/>
      <c r="VTS78" s="120"/>
      <c r="VTT78" s="120"/>
      <c r="VTU78" s="120"/>
      <c r="VTV78" s="120"/>
      <c r="VTW78" s="120"/>
      <c r="VTX78" s="120"/>
      <c r="VTY78" s="120"/>
      <c r="VTZ78" s="120"/>
      <c r="VUA78" s="120"/>
      <c r="VUB78" s="120"/>
      <c r="VUC78" s="120"/>
      <c r="VUD78" s="120"/>
      <c r="VUE78" s="120"/>
      <c r="VUF78" s="120"/>
      <c r="VUG78" s="120"/>
      <c r="VUH78" s="120"/>
      <c r="VUI78" s="120"/>
      <c r="VUJ78" s="120"/>
      <c r="VUK78" s="120"/>
      <c r="VUL78" s="120"/>
      <c r="VUM78" s="120"/>
      <c r="VUN78" s="120"/>
      <c r="VUO78" s="120"/>
      <c r="VUP78" s="120"/>
      <c r="VUQ78" s="120"/>
      <c r="VUR78" s="120"/>
      <c r="VUS78" s="120"/>
      <c r="VUT78" s="120"/>
      <c r="VUU78" s="120"/>
      <c r="VUV78" s="120"/>
      <c r="VUW78" s="120"/>
      <c r="VUX78" s="120"/>
      <c r="VUY78" s="120"/>
      <c r="VUZ78" s="120"/>
      <c r="VVA78" s="120"/>
      <c r="VVB78" s="120"/>
      <c r="VVC78" s="120"/>
      <c r="VVD78" s="120"/>
      <c r="VVE78" s="120"/>
      <c r="VVF78" s="120"/>
      <c r="VVG78" s="120"/>
      <c r="VVH78" s="120"/>
      <c r="VVI78" s="120"/>
      <c r="VVJ78" s="120"/>
      <c r="VVK78" s="120"/>
      <c r="VVL78" s="120"/>
      <c r="VVM78" s="120"/>
      <c r="VVN78" s="120"/>
      <c r="VVO78" s="120"/>
      <c r="VVP78" s="120"/>
      <c r="VVQ78" s="120"/>
      <c r="VVR78" s="120"/>
      <c r="VVS78" s="120"/>
      <c r="VVT78" s="120"/>
      <c r="VVU78" s="120"/>
      <c r="VVV78" s="120"/>
      <c r="VVW78" s="120"/>
      <c r="VVX78" s="120"/>
      <c r="VVY78" s="120"/>
      <c r="VVZ78" s="120"/>
      <c r="VWA78" s="120"/>
      <c r="VWB78" s="120"/>
      <c r="VWC78" s="120"/>
      <c r="VWD78" s="120"/>
      <c r="VWE78" s="120"/>
      <c r="VWF78" s="120"/>
      <c r="VWG78" s="120"/>
      <c r="VWH78" s="120"/>
      <c r="VWI78" s="120"/>
      <c r="VWJ78" s="120"/>
      <c r="VWK78" s="120"/>
      <c r="VWL78" s="120"/>
      <c r="VWM78" s="120"/>
      <c r="VWN78" s="120"/>
      <c r="VWO78" s="120"/>
      <c r="VWP78" s="120"/>
      <c r="VWQ78" s="120"/>
      <c r="VWR78" s="120"/>
      <c r="VWS78" s="120"/>
      <c r="VWT78" s="120"/>
      <c r="VWU78" s="120"/>
      <c r="VWV78" s="120"/>
      <c r="VWW78" s="120"/>
      <c r="VWX78" s="120"/>
      <c r="VWY78" s="120"/>
      <c r="VWZ78" s="120"/>
      <c r="VXA78" s="120"/>
      <c r="VXB78" s="120"/>
      <c r="VXC78" s="120"/>
      <c r="VXD78" s="120"/>
      <c r="VXE78" s="120"/>
      <c r="VXF78" s="120"/>
      <c r="VXG78" s="120"/>
      <c r="VXH78" s="120"/>
      <c r="VXI78" s="120"/>
      <c r="VXJ78" s="120"/>
      <c r="VXK78" s="120"/>
      <c r="VXL78" s="120"/>
      <c r="VXM78" s="120"/>
      <c r="VXN78" s="120"/>
      <c r="VXO78" s="120"/>
      <c r="VXP78" s="120"/>
      <c r="VXQ78" s="120"/>
      <c r="VXR78" s="120"/>
      <c r="VXS78" s="120"/>
      <c r="VXT78" s="120"/>
      <c r="VXU78" s="120"/>
      <c r="VXV78" s="120"/>
      <c r="VXW78" s="120"/>
      <c r="VXX78" s="120"/>
      <c r="VXY78" s="120"/>
      <c r="VXZ78" s="120"/>
      <c r="VYA78" s="120"/>
      <c r="VYB78" s="120"/>
      <c r="VYC78" s="120"/>
      <c r="VYD78" s="120"/>
      <c r="VYE78" s="120"/>
      <c r="VYF78" s="120"/>
      <c r="VYG78" s="120"/>
      <c r="VYH78" s="120"/>
      <c r="VYI78" s="120"/>
      <c r="VYJ78" s="120"/>
      <c r="VYK78" s="120"/>
      <c r="VYL78" s="120"/>
      <c r="VYM78" s="120"/>
      <c r="VYN78" s="120"/>
      <c r="VYO78" s="120"/>
      <c r="VYP78" s="120"/>
      <c r="VYQ78" s="120"/>
      <c r="VYR78" s="120"/>
      <c r="VYS78" s="120"/>
      <c r="VYT78" s="120"/>
      <c r="VYU78" s="120"/>
      <c r="VYV78" s="120"/>
      <c r="VYW78" s="120"/>
      <c r="VYX78" s="120"/>
      <c r="VYY78" s="120"/>
      <c r="VYZ78" s="120"/>
      <c r="VZA78" s="120"/>
      <c r="VZB78" s="120"/>
      <c r="VZC78" s="120"/>
      <c r="VZD78" s="120"/>
      <c r="VZE78" s="120"/>
      <c r="VZF78" s="120"/>
      <c r="VZG78" s="120"/>
      <c r="VZH78" s="120"/>
      <c r="VZI78" s="120"/>
      <c r="VZJ78" s="120"/>
      <c r="VZK78" s="120"/>
      <c r="VZL78" s="120"/>
      <c r="VZM78" s="120"/>
      <c r="VZN78" s="120"/>
      <c r="VZO78" s="120"/>
      <c r="VZP78" s="120"/>
      <c r="VZQ78" s="120"/>
      <c r="VZR78" s="120"/>
      <c r="VZS78" s="120"/>
      <c r="VZT78" s="120"/>
      <c r="VZU78" s="120"/>
      <c r="VZV78" s="120"/>
      <c r="VZW78" s="120"/>
      <c r="VZX78" s="120"/>
      <c r="VZY78" s="120"/>
      <c r="VZZ78" s="120"/>
      <c r="WAA78" s="120"/>
      <c r="WAB78" s="120"/>
      <c r="WAC78" s="120"/>
      <c r="WAD78" s="120"/>
      <c r="WAE78" s="120"/>
      <c r="WAF78" s="120"/>
      <c r="WAG78" s="120"/>
      <c r="WAH78" s="120"/>
      <c r="WAI78" s="120"/>
      <c r="WAJ78" s="120"/>
      <c r="WAK78" s="120"/>
      <c r="WAL78" s="120"/>
      <c r="WAM78" s="120"/>
      <c r="WAN78" s="120"/>
      <c r="WAO78" s="120"/>
      <c r="WAP78" s="120"/>
      <c r="WAQ78" s="120"/>
      <c r="WAR78" s="120"/>
      <c r="WAS78" s="120"/>
      <c r="WAT78" s="120"/>
      <c r="WAU78" s="120"/>
      <c r="WAV78" s="120"/>
      <c r="WAW78" s="120"/>
      <c r="WAX78" s="120"/>
      <c r="WAY78" s="120"/>
      <c r="WAZ78" s="120"/>
      <c r="WBA78" s="120"/>
      <c r="WBB78" s="120"/>
      <c r="WBC78" s="120"/>
      <c r="WBD78" s="120"/>
      <c r="WBE78" s="120"/>
      <c r="WBF78" s="120"/>
      <c r="WBG78" s="120"/>
      <c r="WBH78" s="120"/>
      <c r="WBI78" s="120"/>
      <c r="WBJ78" s="120"/>
      <c r="WBK78" s="120"/>
      <c r="WBL78" s="120"/>
      <c r="WBM78" s="120"/>
      <c r="WBN78" s="120"/>
      <c r="WBO78" s="120"/>
      <c r="WBP78" s="120"/>
      <c r="WBQ78" s="120"/>
      <c r="WBR78" s="120"/>
      <c r="WBS78" s="120"/>
      <c r="WBT78" s="120"/>
      <c r="WBU78" s="120"/>
      <c r="WBV78" s="120"/>
      <c r="WBW78" s="120"/>
      <c r="WBX78" s="120"/>
      <c r="WBY78" s="120"/>
      <c r="WBZ78" s="120"/>
      <c r="WCA78" s="120"/>
      <c r="WCB78" s="120"/>
      <c r="WCC78" s="120"/>
      <c r="WCD78" s="120"/>
      <c r="WCE78" s="120"/>
      <c r="WCF78" s="120"/>
      <c r="WCG78" s="120"/>
      <c r="WCH78" s="120"/>
      <c r="WCI78" s="120"/>
      <c r="WCJ78" s="120"/>
      <c r="WCK78" s="120"/>
      <c r="WCL78" s="120"/>
      <c r="WCM78" s="120"/>
      <c r="WCN78" s="120"/>
      <c r="WCO78" s="120"/>
      <c r="WCP78" s="120"/>
      <c r="WCQ78" s="120"/>
      <c r="WCR78" s="120"/>
      <c r="WCS78" s="120"/>
      <c r="WCT78" s="120"/>
      <c r="WCU78" s="120"/>
      <c r="WCV78" s="120"/>
      <c r="WCW78" s="120"/>
      <c r="WCX78" s="120"/>
      <c r="WCY78" s="120"/>
      <c r="WCZ78" s="120"/>
      <c r="WDA78" s="120"/>
      <c r="WDB78" s="120"/>
      <c r="WDC78" s="120"/>
      <c r="WDD78" s="120"/>
      <c r="WDE78" s="120"/>
      <c r="WDF78" s="120"/>
      <c r="WDG78" s="120"/>
      <c r="WDH78" s="120"/>
      <c r="WDI78" s="120"/>
      <c r="WDJ78" s="120"/>
      <c r="WDK78" s="120"/>
      <c r="WDL78" s="120"/>
      <c r="WDM78" s="120"/>
      <c r="WDN78" s="120"/>
      <c r="WDO78" s="120"/>
      <c r="WDP78" s="120"/>
      <c r="WDQ78" s="120"/>
      <c r="WDR78" s="120"/>
      <c r="WDS78" s="120"/>
      <c r="WDT78" s="120"/>
      <c r="WDU78" s="120"/>
      <c r="WDV78" s="120"/>
      <c r="WDW78" s="120"/>
      <c r="WDX78" s="120"/>
      <c r="WDY78" s="120"/>
      <c r="WDZ78" s="120"/>
      <c r="WEA78" s="120"/>
      <c r="WEB78" s="120"/>
      <c r="WEC78" s="120"/>
      <c r="WED78" s="120"/>
      <c r="WEE78" s="120"/>
      <c r="WEF78" s="120"/>
      <c r="WEG78" s="120"/>
      <c r="WEH78" s="120"/>
      <c r="WEI78" s="120"/>
      <c r="WEJ78" s="120"/>
      <c r="WEK78" s="120"/>
      <c r="WEL78" s="120"/>
      <c r="WEM78" s="120"/>
      <c r="WEN78" s="120"/>
      <c r="WEO78" s="120"/>
      <c r="WEP78" s="120"/>
      <c r="WEQ78" s="120"/>
      <c r="WER78" s="120"/>
      <c r="WES78" s="120"/>
      <c r="WET78" s="120"/>
      <c r="WEU78" s="120"/>
      <c r="WEV78" s="120"/>
      <c r="WEW78" s="120"/>
      <c r="WEX78" s="120"/>
      <c r="WEY78" s="120"/>
      <c r="WEZ78" s="120"/>
      <c r="WFA78" s="120"/>
      <c r="WFB78" s="120"/>
      <c r="WFC78" s="120"/>
      <c r="WFD78" s="120"/>
      <c r="WFE78" s="120"/>
      <c r="WFF78" s="120"/>
      <c r="WFG78" s="120"/>
      <c r="WFH78" s="120"/>
      <c r="WFI78" s="120"/>
      <c r="WFJ78" s="120"/>
      <c r="WFK78" s="120"/>
      <c r="WFL78" s="120"/>
      <c r="WFM78" s="120"/>
      <c r="WFN78" s="120"/>
      <c r="WFO78" s="120"/>
      <c r="WFP78" s="120"/>
      <c r="WFQ78" s="120"/>
      <c r="WFR78" s="120"/>
      <c r="WFS78" s="120"/>
      <c r="WFT78" s="120"/>
      <c r="WFU78" s="120"/>
      <c r="WFV78" s="120"/>
      <c r="WFW78" s="120"/>
      <c r="WFX78" s="120"/>
      <c r="WFY78" s="120"/>
      <c r="WFZ78" s="120"/>
      <c r="WGA78" s="120"/>
      <c r="WGB78" s="120"/>
      <c r="WGC78" s="120"/>
      <c r="WGD78" s="120"/>
      <c r="WGE78" s="120"/>
      <c r="WGF78" s="120"/>
      <c r="WGG78" s="120"/>
      <c r="WGH78" s="120"/>
      <c r="WGI78" s="120"/>
      <c r="WGJ78" s="120"/>
      <c r="WGK78" s="120"/>
      <c r="WGL78" s="120"/>
      <c r="WGM78" s="120"/>
      <c r="WGN78" s="120"/>
      <c r="WGO78" s="120"/>
      <c r="WGP78" s="120"/>
      <c r="WGQ78" s="120"/>
      <c r="WGR78" s="120"/>
      <c r="WGS78" s="120"/>
      <c r="WGT78" s="120"/>
      <c r="WGU78" s="120"/>
      <c r="WGV78" s="120"/>
      <c r="WGW78" s="120"/>
      <c r="WGX78" s="120"/>
      <c r="WGY78" s="120"/>
      <c r="WGZ78" s="120"/>
      <c r="WHA78" s="120"/>
      <c r="WHB78" s="120"/>
      <c r="WHC78" s="120"/>
      <c r="WHD78" s="120"/>
      <c r="WHE78" s="120"/>
      <c r="WHF78" s="120"/>
      <c r="WHG78" s="120"/>
      <c r="WHH78" s="120"/>
      <c r="WHI78" s="120"/>
      <c r="WHJ78" s="120"/>
      <c r="WHK78" s="120"/>
      <c r="WHL78" s="120"/>
      <c r="WHM78" s="120"/>
      <c r="WHN78" s="120"/>
      <c r="WHO78" s="120"/>
      <c r="WHP78" s="120"/>
      <c r="WHQ78" s="120"/>
      <c r="WHR78" s="120"/>
      <c r="WHS78" s="120"/>
      <c r="WHT78" s="120"/>
      <c r="WHU78" s="120"/>
      <c r="WHV78" s="120"/>
      <c r="WHW78" s="120"/>
      <c r="WHX78" s="120"/>
      <c r="WHY78" s="120"/>
      <c r="WHZ78" s="120"/>
      <c r="WIA78" s="120"/>
      <c r="WIB78" s="120"/>
      <c r="WIC78" s="120"/>
      <c r="WID78" s="120"/>
      <c r="WIE78" s="120"/>
      <c r="WIF78" s="120"/>
      <c r="WIG78" s="120"/>
      <c r="WIH78" s="120"/>
      <c r="WII78" s="120"/>
      <c r="WIJ78" s="120"/>
      <c r="WIK78" s="120"/>
      <c r="WIL78" s="120"/>
      <c r="WIM78" s="120"/>
      <c r="WIN78" s="120"/>
      <c r="WIO78" s="120"/>
      <c r="WIP78" s="120"/>
      <c r="WIQ78" s="120"/>
      <c r="WIR78" s="120"/>
      <c r="WIS78" s="120"/>
      <c r="WIT78" s="120"/>
      <c r="WIU78" s="120"/>
      <c r="WIV78" s="120"/>
      <c r="WIW78" s="120"/>
      <c r="WIX78" s="120"/>
      <c r="WIY78" s="120"/>
      <c r="WIZ78" s="120"/>
      <c r="WJA78" s="120"/>
      <c r="WJB78" s="120"/>
      <c r="WJC78" s="120"/>
      <c r="WJD78" s="120"/>
      <c r="WJE78" s="120"/>
      <c r="WJF78" s="120"/>
      <c r="WJG78" s="120"/>
      <c r="WJH78" s="120"/>
      <c r="WJI78" s="120"/>
      <c r="WJJ78" s="120"/>
      <c r="WJK78" s="120"/>
      <c r="WJL78" s="120"/>
      <c r="WJM78" s="120"/>
      <c r="WJN78" s="120"/>
      <c r="WJO78" s="120"/>
      <c r="WJP78" s="120"/>
      <c r="WJQ78" s="120"/>
      <c r="WJR78" s="120"/>
      <c r="WJS78" s="120"/>
      <c r="WJT78" s="120"/>
      <c r="WJU78" s="120"/>
      <c r="WJV78" s="120"/>
      <c r="WJW78" s="120"/>
      <c r="WJX78" s="120"/>
      <c r="WJY78" s="120"/>
      <c r="WJZ78" s="120"/>
      <c r="WKA78" s="120"/>
      <c r="WKB78" s="120"/>
      <c r="WKC78" s="120"/>
      <c r="WKD78" s="120"/>
      <c r="WKE78" s="120"/>
      <c r="WKF78" s="120"/>
      <c r="WKG78" s="120"/>
      <c r="WKH78" s="120"/>
      <c r="WKI78" s="120"/>
      <c r="WKJ78" s="120"/>
      <c r="WKK78" s="120"/>
      <c r="WKL78" s="120"/>
      <c r="WKM78" s="120"/>
      <c r="WKN78" s="120"/>
      <c r="WKO78" s="120"/>
      <c r="WKP78" s="120"/>
      <c r="WKQ78" s="120"/>
      <c r="WKR78" s="120"/>
      <c r="WKS78" s="120"/>
      <c r="WKT78" s="120"/>
      <c r="WKU78" s="120"/>
      <c r="WKV78" s="120"/>
      <c r="WKW78" s="120"/>
      <c r="WKX78" s="120"/>
      <c r="WKY78" s="120"/>
      <c r="WKZ78" s="120"/>
      <c r="WLA78" s="120"/>
      <c r="WLB78" s="120"/>
      <c r="WLC78" s="120"/>
      <c r="WLD78" s="120"/>
      <c r="WLE78" s="120"/>
      <c r="WLF78" s="120"/>
      <c r="WLG78" s="120"/>
      <c r="WLH78" s="120"/>
      <c r="WLI78" s="120"/>
      <c r="WLJ78" s="120"/>
      <c r="WLK78" s="120"/>
      <c r="WLL78" s="120"/>
      <c r="WLM78" s="120"/>
      <c r="WLN78" s="120"/>
      <c r="WLO78" s="120"/>
      <c r="WLP78" s="120"/>
      <c r="WLQ78" s="120"/>
      <c r="WLR78" s="120"/>
      <c r="WLS78" s="120"/>
      <c r="WLT78" s="120"/>
      <c r="WLU78" s="120"/>
      <c r="WLV78" s="120"/>
      <c r="WLW78" s="120"/>
      <c r="WLX78" s="120"/>
      <c r="WLY78" s="120"/>
      <c r="WLZ78" s="120"/>
      <c r="WMA78" s="120"/>
      <c r="WMB78" s="120"/>
      <c r="WMC78" s="120"/>
      <c r="WMD78" s="120"/>
      <c r="WME78" s="120"/>
      <c r="WMF78" s="120"/>
      <c r="WMG78" s="120"/>
      <c r="WMH78" s="120"/>
      <c r="WMI78" s="120"/>
      <c r="WMJ78" s="120"/>
      <c r="WMK78" s="120"/>
      <c r="WML78" s="120"/>
      <c r="WMM78" s="120"/>
      <c r="WMN78" s="120"/>
      <c r="WMO78" s="120"/>
      <c r="WMP78" s="120"/>
      <c r="WMQ78" s="120"/>
      <c r="WMR78" s="120"/>
      <c r="WMS78" s="120"/>
      <c r="WMT78" s="120"/>
      <c r="WMU78" s="120"/>
      <c r="WMV78" s="120"/>
      <c r="WMW78" s="120"/>
      <c r="WMX78" s="120"/>
      <c r="WMY78" s="120"/>
      <c r="WMZ78" s="120"/>
      <c r="WNA78" s="120"/>
      <c r="WNB78" s="120"/>
      <c r="WNC78" s="120"/>
      <c r="WND78" s="120"/>
      <c r="WNE78" s="120"/>
      <c r="WNF78" s="120"/>
      <c r="WNG78" s="120"/>
      <c r="WNH78" s="120"/>
      <c r="WNI78" s="120"/>
      <c r="WNJ78" s="120"/>
      <c r="WNK78" s="120"/>
      <c r="WNL78" s="120"/>
      <c r="WNM78" s="120"/>
      <c r="WNN78" s="120"/>
      <c r="WNO78" s="120"/>
      <c r="WNP78" s="120"/>
      <c r="WNQ78" s="120"/>
      <c r="WNR78" s="120"/>
      <c r="WNS78" s="120"/>
      <c r="WNT78" s="120"/>
      <c r="WNU78" s="120"/>
      <c r="WNV78" s="120"/>
      <c r="WNW78" s="120"/>
      <c r="WNX78" s="120"/>
      <c r="WNY78" s="120"/>
      <c r="WNZ78" s="120"/>
      <c r="WOA78" s="120"/>
      <c r="WOB78" s="120"/>
      <c r="WOC78" s="120"/>
      <c r="WOD78" s="120"/>
      <c r="WOE78" s="120"/>
      <c r="WOF78" s="120"/>
      <c r="WOG78" s="120"/>
      <c r="WOH78" s="120"/>
      <c r="WOI78" s="120"/>
      <c r="WOJ78" s="120"/>
      <c r="WOK78" s="120"/>
      <c r="WOL78" s="120"/>
      <c r="WOM78" s="120"/>
      <c r="WON78" s="120"/>
      <c r="WOO78" s="120"/>
      <c r="WOP78" s="120"/>
      <c r="WOQ78" s="120"/>
      <c r="WOR78" s="120"/>
      <c r="WOS78" s="120"/>
      <c r="WOT78" s="120"/>
      <c r="WOU78" s="120"/>
      <c r="WOV78" s="120"/>
      <c r="WOW78" s="120"/>
      <c r="WOX78" s="120"/>
      <c r="WOY78" s="120"/>
      <c r="WOZ78" s="120"/>
      <c r="WPA78" s="120"/>
      <c r="WPB78" s="120"/>
      <c r="WPC78" s="120"/>
      <c r="WPD78" s="120"/>
      <c r="WPE78" s="120"/>
      <c r="WPF78" s="120"/>
      <c r="WPG78" s="120"/>
      <c r="WPH78" s="120"/>
      <c r="WPI78" s="120"/>
      <c r="WPJ78" s="120"/>
      <c r="WPK78" s="120"/>
      <c r="WPL78" s="120"/>
      <c r="WPM78" s="120"/>
      <c r="WPN78" s="120"/>
      <c r="WPO78" s="120"/>
      <c r="WPP78" s="120"/>
      <c r="WPQ78" s="120"/>
      <c r="WPR78" s="120"/>
      <c r="WPS78" s="120"/>
      <c r="WPT78" s="120"/>
      <c r="WPU78" s="120"/>
      <c r="WPV78" s="120"/>
      <c r="WPW78" s="120"/>
      <c r="WPX78" s="120"/>
      <c r="WPY78" s="120"/>
      <c r="WPZ78" s="120"/>
      <c r="WQA78" s="120"/>
      <c r="WQB78" s="120"/>
      <c r="WQC78" s="120"/>
      <c r="WQD78" s="120"/>
      <c r="WQE78" s="120"/>
      <c r="WQF78" s="120"/>
      <c r="WQG78" s="120"/>
      <c r="WQH78" s="120"/>
      <c r="WQI78" s="120"/>
      <c r="WQJ78" s="120"/>
      <c r="WQK78" s="120"/>
      <c r="WQL78" s="120"/>
      <c r="WQM78" s="120"/>
      <c r="WQN78" s="120"/>
      <c r="WQO78" s="120"/>
      <c r="WQP78" s="120"/>
      <c r="WQQ78" s="120"/>
      <c r="WQR78" s="120"/>
      <c r="WQS78" s="120"/>
      <c r="WQT78" s="120"/>
      <c r="WQU78" s="120"/>
      <c r="WQV78" s="120"/>
      <c r="WQW78" s="120"/>
      <c r="WQX78" s="120"/>
      <c r="WQY78" s="120"/>
      <c r="WQZ78" s="120"/>
      <c r="WRA78" s="120"/>
      <c r="WRB78" s="120"/>
      <c r="WRC78" s="120"/>
      <c r="WRD78" s="120"/>
      <c r="WRE78" s="120"/>
      <c r="WRF78" s="120"/>
      <c r="WRG78" s="120"/>
      <c r="WRH78" s="120"/>
      <c r="WRI78" s="120"/>
      <c r="WRJ78" s="120"/>
      <c r="WRK78" s="120"/>
      <c r="WRL78" s="120"/>
      <c r="WRM78" s="120"/>
      <c r="WRN78" s="120"/>
      <c r="WRO78" s="120"/>
      <c r="WRP78" s="120"/>
      <c r="WRQ78" s="120"/>
      <c r="WRR78" s="120"/>
      <c r="WRS78" s="120"/>
      <c r="WRT78" s="120"/>
      <c r="WRU78" s="120"/>
      <c r="WRV78" s="120"/>
      <c r="WRW78" s="120"/>
      <c r="WRX78" s="120"/>
      <c r="WRY78" s="120"/>
      <c r="WRZ78" s="120"/>
      <c r="WSA78" s="120"/>
      <c r="WSB78" s="120"/>
      <c r="WSC78" s="120"/>
      <c r="WSD78" s="120"/>
      <c r="WSE78" s="120"/>
      <c r="WSF78" s="120"/>
      <c r="WSG78" s="120"/>
      <c r="WSH78" s="120"/>
      <c r="WSI78" s="120"/>
      <c r="WSJ78" s="120"/>
      <c r="WSK78" s="120"/>
      <c r="WSL78" s="120"/>
      <c r="WSM78" s="120"/>
      <c r="WSN78" s="120"/>
      <c r="WSO78" s="120"/>
      <c r="WSP78" s="120"/>
      <c r="WSQ78" s="120"/>
      <c r="WSR78" s="120"/>
      <c r="WSS78" s="120"/>
      <c r="WST78" s="120"/>
      <c r="WSU78" s="120"/>
      <c r="WSV78" s="120"/>
      <c r="WSW78" s="120"/>
      <c r="WSX78" s="120"/>
      <c r="WSY78" s="120"/>
      <c r="WSZ78" s="120"/>
      <c r="WTA78" s="120"/>
      <c r="WTB78" s="120"/>
      <c r="WTC78" s="120"/>
      <c r="WTD78" s="120"/>
      <c r="WTE78" s="120"/>
      <c r="WTF78" s="120"/>
      <c r="WTG78" s="120"/>
      <c r="WTH78" s="120"/>
      <c r="WTI78" s="120"/>
      <c r="WTJ78" s="120"/>
      <c r="WTK78" s="120"/>
      <c r="WTL78" s="120"/>
      <c r="WTM78" s="120"/>
      <c r="WTN78" s="120"/>
      <c r="WTO78" s="120"/>
      <c r="WTP78" s="120"/>
      <c r="WTQ78" s="120"/>
      <c r="WTR78" s="120"/>
      <c r="WTS78" s="120"/>
      <c r="WTT78" s="120"/>
      <c r="WTU78" s="120"/>
      <c r="WTV78" s="120"/>
      <c r="WTW78" s="120"/>
      <c r="WTX78" s="120"/>
      <c r="WTY78" s="120"/>
      <c r="WTZ78" s="120"/>
      <c r="WUA78" s="120"/>
      <c r="WUB78" s="120"/>
      <c r="WUC78" s="120"/>
      <c r="WUD78" s="120"/>
      <c r="WUE78" s="120"/>
      <c r="WUF78" s="120"/>
      <c r="WUG78" s="120"/>
      <c r="WUH78" s="120"/>
      <c r="WUI78" s="120"/>
      <c r="WUJ78" s="120"/>
      <c r="WUK78" s="120"/>
      <c r="WUL78" s="120"/>
      <c r="WUM78" s="120"/>
      <c r="WUN78" s="120"/>
      <c r="WUO78" s="120"/>
      <c r="WUP78" s="120"/>
      <c r="WUQ78" s="120"/>
      <c r="WUR78" s="120"/>
      <c r="WUS78" s="120"/>
      <c r="WUT78" s="120"/>
      <c r="WUU78" s="120"/>
      <c r="WUV78" s="120"/>
      <c r="WUW78" s="120"/>
      <c r="WUX78" s="120"/>
      <c r="WUY78" s="120"/>
      <c r="WUZ78" s="120"/>
      <c r="WVA78" s="120"/>
      <c r="WVB78" s="120"/>
      <c r="WVC78" s="120"/>
      <c r="WVD78" s="120"/>
      <c r="WVE78" s="120"/>
      <c r="WVF78" s="120"/>
      <c r="WVG78" s="120"/>
      <c r="WVH78" s="120"/>
      <c r="WVI78" s="120"/>
      <c r="WVJ78" s="120"/>
      <c r="WVK78" s="120"/>
      <c r="WVL78" s="120"/>
      <c r="WVM78" s="120"/>
      <c r="WVN78" s="120"/>
      <c r="WVO78" s="120"/>
      <c r="WVP78" s="120"/>
      <c r="WVQ78" s="120"/>
      <c r="WVR78" s="120"/>
      <c r="WVS78" s="120"/>
      <c r="WVT78" s="120"/>
      <c r="WVU78" s="120"/>
      <c r="WVV78" s="120"/>
      <c r="WVW78" s="120"/>
      <c r="WVX78" s="120"/>
      <c r="WVY78" s="120"/>
      <c r="WVZ78" s="120"/>
      <c r="WWA78" s="120"/>
      <c r="WWB78" s="120"/>
      <c r="WWC78" s="120"/>
      <c r="WWD78" s="120"/>
      <c r="WWE78" s="120"/>
      <c r="WWF78" s="120"/>
      <c r="WWG78" s="120"/>
      <c r="WWH78" s="120"/>
      <c r="WWI78" s="120"/>
      <c r="WWJ78" s="120"/>
      <c r="WWK78" s="120"/>
      <c r="WWL78" s="120"/>
      <c r="WWM78" s="120"/>
      <c r="WWN78" s="120"/>
      <c r="WWO78" s="120"/>
      <c r="WWP78" s="120"/>
      <c r="WWQ78" s="120"/>
      <c r="WWR78" s="120"/>
      <c r="WWS78" s="120"/>
      <c r="WWT78" s="120"/>
      <c r="WWU78" s="120"/>
      <c r="WWV78" s="120"/>
      <c r="WWW78" s="120"/>
      <c r="WWX78" s="120"/>
      <c r="WWY78" s="120"/>
      <c r="WWZ78" s="120"/>
      <c r="WXA78" s="120"/>
      <c r="WXB78" s="120"/>
      <c r="WXC78" s="120"/>
      <c r="WXD78" s="120"/>
      <c r="WXE78" s="120"/>
      <c r="WXF78" s="120"/>
      <c r="WXG78" s="120"/>
      <c r="WXH78" s="120"/>
      <c r="WXI78" s="120"/>
      <c r="WXJ78" s="120"/>
      <c r="WXK78" s="120"/>
      <c r="WXL78" s="120"/>
      <c r="WXM78" s="120"/>
      <c r="WXN78" s="120"/>
      <c r="WXO78" s="120"/>
      <c r="WXP78" s="120"/>
      <c r="WXQ78" s="120"/>
      <c r="WXR78" s="120"/>
      <c r="WXS78" s="120"/>
      <c r="WXT78" s="120"/>
      <c r="WXU78" s="120"/>
      <c r="WXV78" s="120"/>
      <c r="WXW78" s="120"/>
      <c r="WXX78" s="120"/>
      <c r="WXY78" s="120"/>
      <c r="WXZ78" s="120"/>
      <c r="WYA78" s="120"/>
      <c r="WYB78" s="120"/>
      <c r="WYC78" s="120"/>
      <c r="WYD78" s="120"/>
      <c r="WYE78" s="120"/>
      <c r="WYF78" s="120"/>
      <c r="WYG78" s="120"/>
      <c r="WYH78" s="120"/>
      <c r="WYI78" s="120"/>
      <c r="WYJ78" s="120"/>
      <c r="WYK78" s="120"/>
      <c r="WYL78" s="120"/>
      <c r="WYM78" s="120"/>
      <c r="WYN78" s="120"/>
      <c r="WYO78" s="120"/>
      <c r="WYP78" s="120"/>
      <c r="WYQ78" s="120"/>
      <c r="WYR78" s="120"/>
      <c r="WYS78" s="120"/>
      <c r="WYT78" s="120"/>
      <c r="WYU78" s="120"/>
      <c r="WYV78" s="120"/>
      <c r="WYW78" s="120"/>
      <c r="WYX78" s="120"/>
      <c r="WYY78" s="120"/>
      <c r="WYZ78" s="120"/>
      <c r="WZA78" s="120"/>
      <c r="WZB78" s="120"/>
      <c r="WZC78" s="120"/>
      <c r="WZD78" s="120"/>
      <c r="WZE78" s="120"/>
      <c r="WZF78" s="120"/>
      <c r="WZG78" s="120"/>
      <c r="WZH78" s="120"/>
      <c r="WZI78" s="120"/>
      <c r="WZJ78" s="120"/>
      <c r="WZK78" s="120"/>
      <c r="WZL78" s="120"/>
      <c r="WZM78" s="120"/>
      <c r="WZN78" s="120"/>
      <c r="WZO78" s="120"/>
      <c r="WZP78" s="120"/>
      <c r="WZQ78" s="120"/>
      <c r="WZR78" s="120"/>
      <c r="WZS78" s="120"/>
      <c r="WZT78" s="120"/>
      <c r="WZU78" s="120"/>
      <c r="WZV78" s="120"/>
      <c r="WZW78" s="120"/>
      <c r="WZX78" s="120"/>
      <c r="WZY78" s="120"/>
      <c r="WZZ78" s="120"/>
      <c r="XAA78" s="120"/>
      <c r="XAB78" s="120"/>
      <c r="XAC78" s="120"/>
      <c r="XAD78" s="120"/>
      <c r="XAE78" s="120"/>
      <c r="XAF78" s="120"/>
      <c r="XAG78" s="120"/>
      <c r="XAH78" s="120"/>
      <c r="XAI78" s="120"/>
      <c r="XAJ78" s="120"/>
      <c r="XAK78" s="120"/>
      <c r="XAL78" s="120"/>
      <c r="XAM78" s="120"/>
      <c r="XAN78" s="120"/>
      <c r="XAO78" s="120"/>
      <c r="XAP78" s="120"/>
      <c r="XAQ78" s="120"/>
      <c r="XAR78" s="120"/>
      <c r="XAS78" s="120"/>
      <c r="XAT78" s="120"/>
      <c r="XAU78" s="120"/>
      <c r="XAV78" s="120"/>
      <c r="XAW78" s="120"/>
      <c r="XAX78" s="120"/>
      <c r="XAY78" s="120"/>
      <c r="XAZ78" s="120"/>
      <c r="XBA78" s="120"/>
      <c r="XBB78" s="120"/>
      <c r="XBC78" s="120"/>
      <c r="XBD78" s="120"/>
      <c r="XBE78" s="120"/>
      <c r="XBF78" s="120"/>
      <c r="XBG78" s="120"/>
      <c r="XBH78" s="120"/>
      <c r="XBI78" s="120"/>
      <c r="XBJ78" s="120"/>
      <c r="XBK78" s="120"/>
      <c r="XBL78" s="120"/>
      <c r="XBM78" s="120"/>
      <c r="XBN78" s="120"/>
      <c r="XBO78" s="120"/>
      <c r="XBP78" s="120"/>
      <c r="XBQ78" s="120"/>
      <c r="XBR78" s="120"/>
      <c r="XBS78" s="120"/>
      <c r="XBT78" s="120"/>
      <c r="XBU78" s="120"/>
      <c r="XBV78" s="120"/>
      <c r="XBW78" s="120"/>
      <c r="XBX78" s="120"/>
      <c r="XBY78" s="120"/>
      <c r="XBZ78" s="120"/>
      <c r="XCA78" s="120"/>
      <c r="XCB78" s="120"/>
      <c r="XCC78" s="120"/>
      <c r="XCD78" s="120"/>
      <c r="XCE78" s="120"/>
      <c r="XCF78" s="120"/>
      <c r="XCG78" s="120"/>
      <c r="XCH78" s="120"/>
      <c r="XCI78" s="120"/>
      <c r="XCJ78" s="120"/>
      <c r="XCK78" s="120"/>
      <c r="XCL78" s="120"/>
      <c r="XCM78" s="120"/>
      <c r="XCN78" s="120"/>
      <c r="XCO78" s="120"/>
      <c r="XCP78" s="120"/>
      <c r="XCQ78" s="120"/>
      <c r="XCR78" s="120"/>
      <c r="XCS78" s="120"/>
      <c r="XCT78" s="120"/>
      <c r="XCU78" s="120"/>
      <c r="XCV78" s="120"/>
      <c r="XCW78" s="120"/>
      <c r="XCX78" s="120"/>
      <c r="XCY78" s="120"/>
      <c r="XCZ78" s="120"/>
      <c r="XDA78" s="120"/>
      <c r="XDB78" s="120"/>
      <c r="XDC78" s="120"/>
      <c r="XDD78" s="120"/>
      <c r="XDE78" s="120"/>
      <c r="XDF78" s="120"/>
      <c r="XDG78" s="120"/>
      <c r="XDH78" s="120"/>
      <c r="XDI78" s="120"/>
      <c r="XDJ78" s="120"/>
      <c r="XDK78" s="120"/>
      <c r="XDL78" s="120"/>
      <c r="XDM78" s="120"/>
      <c r="XDN78" s="120"/>
      <c r="XDO78" s="120"/>
      <c r="XDP78" s="120"/>
      <c r="XDQ78" s="120"/>
      <c r="XDR78" s="120"/>
      <c r="XDS78" s="120"/>
      <c r="XDT78" s="120"/>
      <c r="XDU78" s="120"/>
      <c r="XDV78" s="120"/>
      <c r="XDW78" s="120"/>
      <c r="XDX78" s="120"/>
      <c r="XDY78" s="120"/>
      <c r="XDZ78" s="120"/>
      <c r="XEA78" s="120"/>
      <c r="XEB78" s="120"/>
      <c r="XEC78" s="120"/>
      <c r="XED78" s="120"/>
      <c r="XEE78" s="120"/>
      <c r="XEF78" s="120"/>
      <c r="XEG78" s="120"/>
      <c r="XEH78" s="120"/>
      <c r="XEI78" s="120"/>
      <c r="XEJ78" s="120"/>
      <c r="XEK78" s="120"/>
      <c r="XEL78" s="120"/>
      <c r="XEM78" s="120"/>
      <c r="XEN78" s="120"/>
      <c r="XEO78" s="120"/>
      <c r="XEP78" s="120"/>
      <c r="XEQ78" s="120"/>
      <c r="XER78" s="120"/>
      <c r="XES78" s="120"/>
      <c r="XET78" s="120"/>
      <c r="XEU78" s="120"/>
      <c r="XEV78" s="120"/>
    </row>
    <row r="79" spans="1:16376" ht="15" customHeight="1" x14ac:dyDescent="0.2"/>
    <row r="80" spans="1:16376" ht="15" hidden="1" customHeight="1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x14ac:dyDescent="0.2"/>
    <row r="158" x14ac:dyDescent="0.2"/>
    <row r="159" x14ac:dyDescent="0.2"/>
    <row r="160" x14ac:dyDescent="0.2"/>
    <row r="161" x14ac:dyDescent="0.2"/>
    <row r="162" x14ac:dyDescent="0.2"/>
    <row r="163" x14ac:dyDescent="0.2"/>
    <row r="164" x14ac:dyDescent="0.2"/>
    <row r="165" x14ac:dyDescent="0.2"/>
    <row r="166" x14ac:dyDescent="0.2"/>
    <row r="167" x14ac:dyDescent="0.2"/>
    <row r="168" x14ac:dyDescent="0.2"/>
    <row r="169" x14ac:dyDescent="0.2"/>
    <row r="170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</sheetData>
  <dataConsolidate link="1"/>
  <mergeCells count="69">
    <mergeCell ref="A58:B58"/>
    <mergeCell ref="C58:I58"/>
    <mergeCell ref="J58:K58"/>
    <mergeCell ref="L58:P58"/>
    <mergeCell ref="A70:B71"/>
    <mergeCell ref="A72:B73"/>
    <mergeCell ref="A62:B63"/>
    <mergeCell ref="C62:C63"/>
    <mergeCell ref="D62:P62"/>
    <mergeCell ref="A64:B65"/>
    <mergeCell ref="A66:B67"/>
    <mergeCell ref="A68:B69"/>
    <mergeCell ref="J61:K61"/>
    <mergeCell ref="L61:P61"/>
    <mergeCell ref="A52:B53"/>
    <mergeCell ref="A54:B55"/>
    <mergeCell ref="A44:B45"/>
    <mergeCell ref="C44:C45"/>
    <mergeCell ref="D44:P44"/>
    <mergeCell ref="A46:B47"/>
    <mergeCell ref="A48:B49"/>
    <mergeCell ref="A50:B51"/>
    <mergeCell ref="A60:B61"/>
    <mergeCell ref="C60:I61"/>
    <mergeCell ref="J60:K60"/>
    <mergeCell ref="L60:P60"/>
    <mergeCell ref="A42:B43"/>
    <mergeCell ref="A36:B37"/>
    <mergeCell ref="A38:B39"/>
    <mergeCell ref="C42:I43"/>
    <mergeCell ref="J42:K42"/>
    <mergeCell ref="L42:P42"/>
    <mergeCell ref="J43:K43"/>
    <mergeCell ref="L43:P43"/>
    <mergeCell ref="A34:B35"/>
    <mergeCell ref="A20:B21"/>
    <mergeCell ref="A22:B23"/>
    <mergeCell ref="A26:B27"/>
    <mergeCell ref="C26:I27"/>
    <mergeCell ref="A28:B29"/>
    <mergeCell ref="C28:C29"/>
    <mergeCell ref="D28:P28"/>
    <mergeCell ref="A30:B31"/>
    <mergeCell ref="A32:B33"/>
    <mergeCell ref="J26:K26"/>
    <mergeCell ref="L26:P26"/>
    <mergeCell ref="J27:K27"/>
    <mergeCell ref="L27:P27"/>
    <mergeCell ref="A14:B15"/>
    <mergeCell ref="A16:B17"/>
    <mergeCell ref="A18:B19"/>
    <mergeCell ref="A10:B11"/>
    <mergeCell ref="C10:I11"/>
    <mergeCell ref="A8:B8"/>
    <mergeCell ref="C8:I8"/>
    <mergeCell ref="J8:K8"/>
    <mergeCell ref="L8:P8"/>
    <mergeCell ref="A12:B13"/>
    <mergeCell ref="C12:C13"/>
    <mergeCell ref="D12:P12"/>
    <mergeCell ref="J10:K10"/>
    <mergeCell ref="L10:P10"/>
    <mergeCell ref="J11:K11"/>
    <mergeCell ref="L11:P11"/>
    <mergeCell ref="E2:O3"/>
    <mergeCell ref="A5:B5"/>
    <mergeCell ref="C5:P5"/>
    <mergeCell ref="A6:B6"/>
    <mergeCell ref="C6:P6"/>
  </mergeCells>
  <pageMargins left="0.25" right="0.25" top="0.75" bottom="0.75" header="0.3" footer="0.3"/>
  <pageSetup paperSize="9" fitToHeight="0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C00000"/>
    <pageSetUpPr fitToPage="1"/>
  </sheetPr>
  <dimension ref="A1:XEV270"/>
  <sheetViews>
    <sheetView showGridLines="0" zoomScaleNormal="100" zoomScaleSheetLayoutView="90" workbookViewId="0">
      <pane ySplit="6" topLeftCell="A7" activePane="bottomLeft" state="frozen"/>
      <selection activeCell="E4" sqref="E4"/>
      <selection pane="bottomLeft" activeCell="D12" sqref="D12:P12"/>
    </sheetView>
  </sheetViews>
  <sheetFormatPr baseColWidth="10" defaultColWidth="0" defaultRowHeight="12.75" customHeight="1" zeroHeight="1" x14ac:dyDescent="0.2"/>
  <cols>
    <col min="1" max="2" width="12.140625" style="97" customWidth="1"/>
    <col min="3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gral)'!A12</f>
        <v>OP 3. Lograr estándares óptimos de seguridad vehicular que protejan la vida de las y los usuarios viales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+Lin3.1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9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gral)'!B12</f>
        <v>L 3.1. Definir los procesos y requisitos para el ingreso, operación y baja de vehículos del parque automotor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32.25" customHeight="1" x14ac:dyDescent="0.2">
      <c r="A10" s="337" t="s">
        <v>158</v>
      </c>
      <c r="B10" s="338"/>
      <c r="C10" s="341" t="str">
        <f>'Matriz (2)'!C11</f>
        <v>A 3.1.1 Acciones para la implementación de depósitos vehiculares considerando estrategias de infraestructura para la construcción y adecuación de estos espacios, asegurando que cumplan con las normativas de seguridad y capacidad necesarias.</v>
      </c>
      <c r="D10" s="342"/>
      <c r="E10" s="342"/>
      <c r="F10" s="342"/>
      <c r="G10" s="342"/>
      <c r="H10" s="342"/>
      <c r="I10" s="343"/>
      <c r="J10" s="329" t="s">
        <v>0</v>
      </c>
      <c r="K10" s="330"/>
      <c r="L10" s="331" t="str">
        <f>+IFERROR(VLOOKUP(C10,'Matriz (2)'!$C$2:$D$18,2,FALSE),"ND")</f>
        <v>Número de depósitos vehiculares implementados</v>
      </c>
      <c r="M10" s="331"/>
      <c r="N10" s="331"/>
      <c r="O10" s="331"/>
      <c r="P10" s="331"/>
    </row>
    <row r="11" spans="1:16" ht="32.25" customHeight="1" x14ac:dyDescent="0.2">
      <c r="A11" s="339"/>
      <c r="B11" s="340"/>
      <c r="C11" s="341"/>
      <c r="D11" s="342"/>
      <c r="E11" s="342"/>
      <c r="F11" s="342"/>
      <c r="G11" s="342"/>
      <c r="H11" s="342"/>
      <c r="I11" s="343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37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37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37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37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37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37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37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37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376" ht="4.5" customHeight="1" x14ac:dyDescent="0.2">
      <c r="A25" s="114"/>
      <c r="B25" s="114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6376" ht="4.5" customHeight="1" x14ac:dyDescent="0.2">
      <c r="A26" s="114"/>
      <c r="B26" s="114"/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</row>
    <row r="27" spans="1:16376" ht="18" customHeight="1" x14ac:dyDescent="0.2">
      <c r="C27" s="116"/>
      <c r="D27" s="117"/>
      <c r="E27" s="117"/>
      <c r="F27" s="117"/>
      <c r="G27" s="117"/>
      <c r="H27" s="117"/>
      <c r="I27" s="118"/>
      <c r="L27" s="119"/>
      <c r="M27" s="119"/>
      <c r="O27" s="117"/>
      <c r="P27" s="118"/>
    </row>
    <row r="28" spans="1:16376" s="123" customFormat="1" ht="24.6" customHeight="1" x14ac:dyDescent="0.2">
      <c r="A28" s="120" t="s">
        <v>111</v>
      </c>
      <c r="B28" s="121"/>
      <c r="C28" s="122"/>
      <c r="D28" s="122"/>
      <c r="E28" s="122"/>
      <c r="F28" s="122"/>
      <c r="G28" s="122"/>
      <c r="H28" s="122"/>
      <c r="I28" s="120"/>
      <c r="J28" s="120"/>
      <c r="K28" s="120"/>
      <c r="L28" s="120"/>
      <c r="M28" s="120"/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  <c r="AD28" s="120"/>
      <c r="AE28" s="120"/>
      <c r="AF28" s="120"/>
      <c r="AG28" s="120"/>
      <c r="AH28" s="120"/>
      <c r="AI28" s="120"/>
      <c r="AJ28" s="120"/>
      <c r="AK28" s="120"/>
      <c r="AL28" s="120"/>
      <c r="AM28" s="120"/>
      <c r="AN28" s="120"/>
      <c r="AO28" s="120"/>
      <c r="AP28" s="120"/>
      <c r="AQ28" s="120"/>
      <c r="AR28" s="120"/>
      <c r="AS28" s="120"/>
      <c r="AT28" s="120"/>
      <c r="AU28" s="120"/>
      <c r="AV28" s="120"/>
      <c r="AW28" s="120"/>
      <c r="AX28" s="120"/>
      <c r="AY28" s="120"/>
      <c r="AZ28" s="120"/>
      <c r="BA28" s="120"/>
      <c r="BB28" s="120"/>
      <c r="BC28" s="120"/>
      <c r="BD28" s="120"/>
      <c r="BE28" s="120"/>
      <c r="BF28" s="120"/>
      <c r="BG28" s="120"/>
      <c r="BH28" s="120"/>
      <c r="BI28" s="120"/>
      <c r="BJ28" s="120"/>
      <c r="BK28" s="120"/>
      <c r="BL28" s="120"/>
      <c r="BM28" s="120"/>
      <c r="BN28" s="120"/>
      <c r="BO28" s="120"/>
      <c r="BP28" s="120"/>
      <c r="BQ28" s="120"/>
      <c r="BR28" s="120"/>
      <c r="BS28" s="120"/>
      <c r="BT28" s="120"/>
      <c r="BU28" s="120"/>
      <c r="BV28" s="120"/>
      <c r="BW28" s="120"/>
      <c r="BX28" s="120"/>
      <c r="BY28" s="120"/>
      <c r="BZ28" s="120"/>
      <c r="CA28" s="120"/>
      <c r="CB28" s="120"/>
      <c r="CC28" s="120"/>
      <c r="CD28" s="120"/>
      <c r="CE28" s="120"/>
      <c r="CF28" s="120"/>
      <c r="CG28" s="120"/>
      <c r="CH28" s="120"/>
      <c r="CI28" s="120"/>
      <c r="CJ28" s="120"/>
      <c r="CK28" s="120"/>
      <c r="CL28" s="120"/>
      <c r="CM28" s="120"/>
      <c r="CN28" s="120"/>
      <c r="CO28" s="120"/>
      <c r="CP28" s="120"/>
      <c r="CQ28" s="120"/>
      <c r="CR28" s="120"/>
      <c r="CS28" s="120"/>
      <c r="CT28" s="120"/>
      <c r="CU28" s="120"/>
      <c r="CV28" s="120"/>
      <c r="CW28" s="120"/>
      <c r="CX28" s="120"/>
      <c r="CY28" s="120"/>
      <c r="CZ28" s="120"/>
      <c r="DA28" s="120"/>
      <c r="DB28" s="120"/>
      <c r="DC28" s="120"/>
      <c r="DD28" s="120"/>
      <c r="DE28" s="120"/>
      <c r="DF28" s="120"/>
      <c r="DG28" s="120"/>
      <c r="DH28" s="120"/>
      <c r="DI28" s="120"/>
      <c r="DJ28" s="120"/>
      <c r="DK28" s="120"/>
      <c r="DL28" s="120"/>
      <c r="DM28" s="120"/>
      <c r="DN28" s="120"/>
      <c r="DO28" s="120"/>
      <c r="DP28" s="120"/>
      <c r="DQ28" s="120"/>
      <c r="DR28" s="120"/>
      <c r="DS28" s="120"/>
      <c r="DT28" s="120"/>
      <c r="DU28" s="120"/>
      <c r="DV28" s="120"/>
      <c r="DW28" s="120"/>
      <c r="DX28" s="120"/>
      <c r="DY28" s="120"/>
      <c r="DZ28" s="120"/>
      <c r="EA28" s="120"/>
      <c r="EB28" s="120"/>
      <c r="EC28" s="120"/>
      <c r="ED28" s="120"/>
      <c r="EE28" s="120"/>
      <c r="EF28" s="120"/>
      <c r="EG28" s="120"/>
      <c r="EH28" s="120"/>
      <c r="EI28" s="120"/>
      <c r="EJ28" s="120"/>
      <c r="EK28" s="120"/>
      <c r="EL28" s="120"/>
      <c r="EM28" s="120"/>
      <c r="EN28" s="120"/>
      <c r="EO28" s="120"/>
      <c r="EP28" s="120"/>
      <c r="EQ28" s="120"/>
      <c r="ER28" s="120"/>
      <c r="ES28" s="120"/>
      <c r="ET28" s="120"/>
      <c r="EU28" s="120"/>
      <c r="EV28" s="120"/>
      <c r="EW28" s="120"/>
      <c r="EX28" s="120"/>
      <c r="EY28" s="120"/>
      <c r="EZ28" s="120"/>
      <c r="FA28" s="120"/>
      <c r="FB28" s="120"/>
      <c r="FC28" s="120"/>
      <c r="FD28" s="120"/>
      <c r="FE28" s="120"/>
      <c r="FF28" s="120"/>
      <c r="FG28" s="120"/>
      <c r="FH28" s="120"/>
      <c r="FI28" s="120"/>
      <c r="FJ28" s="120"/>
      <c r="FK28" s="120"/>
      <c r="FL28" s="120"/>
      <c r="FM28" s="120"/>
      <c r="FN28" s="120"/>
      <c r="FO28" s="120"/>
      <c r="FP28" s="120"/>
      <c r="FQ28" s="120"/>
      <c r="FR28" s="120"/>
      <c r="FS28" s="120"/>
      <c r="FT28" s="120"/>
      <c r="FU28" s="120"/>
      <c r="FV28" s="120"/>
      <c r="FW28" s="120"/>
      <c r="FX28" s="120"/>
      <c r="FY28" s="120"/>
      <c r="FZ28" s="120"/>
      <c r="GA28" s="120"/>
      <c r="GB28" s="120"/>
      <c r="GC28" s="120"/>
      <c r="GD28" s="120"/>
      <c r="GE28" s="120"/>
      <c r="GF28" s="120"/>
      <c r="GG28" s="120"/>
      <c r="GH28" s="120"/>
      <c r="GI28" s="120"/>
      <c r="GJ28" s="120"/>
      <c r="GK28" s="120"/>
      <c r="GL28" s="120"/>
      <c r="GM28" s="120"/>
      <c r="GN28" s="120"/>
      <c r="GO28" s="120"/>
      <c r="GP28" s="120"/>
      <c r="GQ28" s="120"/>
      <c r="GR28" s="120"/>
      <c r="GS28" s="120"/>
      <c r="GT28" s="120"/>
      <c r="GU28" s="120"/>
      <c r="GV28" s="120"/>
      <c r="GW28" s="120"/>
      <c r="GX28" s="120"/>
      <c r="GY28" s="120"/>
      <c r="GZ28" s="120"/>
      <c r="HA28" s="120"/>
      <c r="HB28" s="120"/>
      <c r="HC28" s="120"/>
      <c r="HD28" s="120"/>
      <c r="HE28" s="120"/>
      <c r="HF28" s="120"/>
      <c r="HG28" s="120"/>
      <c r="HH28" s="120"/>
      <c r="HI28" s="120"/>
      <c r="HJ28" s="120"/>
      <c r="HK28" s="120"/>
      <c r="HL28" s="120"/>
      <c r="HM28" s="120"/>
      <c r="HN28" s="120"/>
      <c r="HO28" s="120"/>
      <c r="HP28" s="120"/>
      <c r="HQ28" s="120"/>
      <c r="HR28" s="120"/>
      <c r="HS28" s="120"/>
      <c r="HT28" s="120"/>
      <c r="HU28" s="120"/>
      <c r="HV28" s="120"/>
      <c r="HW28" s="120"/>
      <c r="HX28" s="120"/>
      <c r="HY28" s="120"/>
      <c r="HZ28" s="120"/>
      <c r="IA28" s="120"/>
      <c r="IB28" s="120"/>
      <c r="IC28" s="120"/>
      <c r="ID28" s="120"/>
      <c r="IE28" s="120"/>
      <c r="IF28" s="120"/>
      <c r="IG28" s="120"/>
      <c r="IH28" s="120"/>
      <c r="II28" s="120"/>
      <c r="IJ28" s="120"/>
      <c r="IK28" s="120"/>
      <c r="IL28" s="120"/>
      <c r="IM28" s="120"/>
      <c r="IN28" s="120"/>
      <c r="IO28" s="120"/>
      <c r="IP28" s="120"/>
      <c r="IQ28" s="120"/>
      <c r="IR28" s="120"/>
      <c r="IS28" s="120"/>
      <c r="IT28" s="120"/>
      <c r="IU28" s="120"/>
      <c r="IV28" s="120"/>
      <c r="IW28" s="120"/>
      <c r="IX28" s="120"/>
      <c r="IY28" s="120"/>
      <c r="IZ28" s="120"/>
      <c r="JA28" s="120"/>
      <c r="JB28" s="120"/>
      <c r="JC28" s="120"/>
      <c r="JD28" s="120"/>
      <c r="JE28" s="120"/>
      <c r="JF28" s="120"/>
      <c r="JG28" s="120"/>
      <c r="JH28" s="120"/>
      <c r="JI28" s="120"/>
      <c r="JJ28" s="120"/>
      <c r="JK28" s="120"/>
      <c r="JL28" s="120"/>
      <c r="JM28" s="120"/>
      <c r="JN28" s="120"/>
      <c r="JO28" s="120"/>
      <c r="JP28" s="120"/>
      <c r="JQ28" s="120"/>
      <c r="JR28" s="120"/>
      <c r="JS28" s="120"/>
      <c r="JT28" s="120"/>
      <c r="JU28" s="120"/>
      <c r="JV28" s="120"/>
      <c r="JW28" s="120"/>
      <c r="JX28" s="120"/>
      <c r="JY28" s="120"/>
      <c r="JZ28" s="120"/>
      <c r="KA28" s="120"/>
      <c r="KB28" s="120"/>
      <c r="KC28" s="120"/>
      <c r="KD28" s="120"/>
      <c r="KE28" s="120"/>
      <c r="KF28" s="120"/>
      <c r="KG28" s="120"/>
      <c r="KH28" s="120"/>
      <c r="KI28" s="120"/>
      <c r="KJ28" s="120"/>
      <c r="KK28" s="120"/>
      <c r="KL28" s="120"/>
      <c r="KM28" s="120"/>
      <c r="KN28" s="120"/>
      <c r="KO28" s="120"/>
      <c r="KP28" s="120"/>
      <c r="KQ28" s="120"/>
      <c r="KR28" s="120"/>
      <c r="KS28" s="120"/>
      <c r="KT28" s="120"/>
      <c r="KU28" s="120"/>
      <c r="KV28" s="120"/>
      <c r="KW28" s="120"/>
      <c r="KX28" s="120"/>
      <c r="KY28" s="120"/>
      <c r="KZ28" s="120"/>
      <c r="LA28" s="120"/>
      <c r="LB28" s="120"/>
      <c r="LC28" s="120"/>
      <c r="LD28" s="120"/>
      <c r="LE28" s="120"/>
      <c r="LF28" s="120"/>
      <c r="LG28" s="120"/>
      <c r="LH28" s="120"/>
      <c r="LI28" s="120"/>
      <c r="LJ28" s="120"/>
      <c r="LK28" s="120"/>
      <c r="LL28" s="120"/>
      <c r="LM28" s="120"/>
      <c r="LN28" s="120"/>
      <c r="LO28" s="120"/>
      <c r="LP28" s="120"/>
      <c r="LQ28" s="120"/>
      <c r="LR28" s="120"/>
      <c r="LS28" s="120"/>
      <c r="LT28" s="120"/>
      <c r="LU28" s="120"/>
      <c r="LV28" s="120"/>
      <c r="LW28" s="120"/>
      <c r="LX28" s="120"/>
      <c r="LY28" s="120"/>
      <c r="LZ28" s="120"/>
      <c r="MA28" s="120"/>
      <c r="MB28" s="120"/>
      <c r="MC28" s="120"/>
      <c r="MD28" s="120"/>
      <c r="ME28" s="120"/>
      <c r="MF28" s="120"/>
      <c r="MG28" s="120"/>
      <c r="MH28" s="120"/>
      <c r="MI28" s="120"/>
      <c r="MJ28" s="120"/>
      <c r="MK28" s="120"/>
      <c r="ML28" s="120"/>
      <c r="MM28" s="120"/>
      <c r="MN28" s="120"/>
      <c r="MO28" s="120"/>
      <c r="MP28" s="120"/>
      <c r="MQ28" s="120"/>
      <c r="MR28" s="120"/>
      <c r="MS28" s="120"/>
      <c r="MT28" s="120"/>
      <c r="MU28" s="120"/>
      <c r="MV28" s="120"/>
      <c r="MW28" s="120"/>
      <c r="MX28" s="120"/>
      <c r="MY28" s="120"/>
      <c r="MZ28" s="120"/>
      <c r="NA28" s="120"/>
      <c r="NB28" s="120"/>
      <c r="NC28" s="120"/>
      <c r="ND28" s="120"/>
      <c r="NE28" s="120"/>
      <c r="NF28" s="120"/>
      <c r="NG28" s="120"/>
      <c r="NH28" s="120"/>
      <c r="NI28" s="120"/>
      <c r="NJ28" s="120"/>
      <c r="NK28" s="120"/>
      <c r="NL28" s="120"/>
      <c r="NM28" s="120"/>
      <c r="NN28" s="120"/>
      <c r="NO28" s="120"/>
      <c r="NP28" s="120"/>
      <c r="NQ28" s="120"/>
      <c r="NR28" s="120"/>
      <c r="NS28" s="120"/>
      <c r="NT28" s="120"/>
      <c r="NU28" s="120"/>
      <c r="NV28" s="120"/>
      <c r="NW28" s="120"/>
      <c r="NX28" s="120"/>
      <c r="NY28" s="120"/>
      <c r="NZ28" s="120"/>
      <c r="OA28" s="120"/>
      <c r="OB28" s="120"/>
      <c r="OC28" s="120"/>
      <c r="OD28" s="120"/>
      <c r="OE28" s="120"/>
      <c r="OF28" s="120"/>
      <c r="OG28" s="120"/>
      <c r="OH28" s="120"/>
      <c r="OI28" s="120"/>
      <c r="OJ28" s="120"/>
      <c r="OK28" s="120"/>
      <c r="OL28" s="120"/>
      <c r="OM28" s="120"/>
      <c r="ON28" s="120"/>
      <c r="OO28" s="120"/>
      <c r="OP28" s="120"/>
      <c r="OQ28" s="120"/>
      <c r="OR28" s="120"/>
      <c r="OS28" s="120"/>
      <c r="OT28" s="120"/>
      <c r="OU28" s="120"/>
      <c r="OV28" s="120"/>
      <c r="OW28" s="120"/>
      <c r="OX28" s="120"/>
      <c r="OY28" s="120"/>
      <c r="OZ28" s="120"/>
      <c r="PA28" s="120"/>
      <c r="PB28" s="120"/>
      <c r="PC28" s="120"/>
      <c r="PD28" s="120"/>
      <c r="PE28" s="120"/>
      <c r="PF28" s="120"/>
      <c r="PG28" s="120"/>
      <c r="PH28" s="120"/>
      <c r="PI28" s="120"/>
      <c r="PJ28" s="120"/>
      <c r="PK28" s="120"/>
      <c r="PL28" s="120"/>
      <c r="PM28" s="120"/>
      <c r="PN28" s="120"/>
      <c r="PO28" s="120"/>
      <c r="PP28" s="120"/>
      <c r="PQ28" s="120"/>
      <c r="PR28" s="120"/>
      <c r="PS28" s="120"/>
      <c r="PT28" s="120"/>
      <c r="PU28" s="120"/>
      <c r="PV28" s="120"/>
      <c r="PW28" s="120"/>
      <c r="PX28" s="120"/>
      <c r="PY28" s="120"/>
      <c r="PZ28" s="120"/>
      <c r="QA28" s="120"/>
      <c r="QB28" s="120"/>
      <c r="QC28" s="120"/>
      <c r="QD28" s="120"/>
      <c r="QE28" s="120"/>
      <c r="QF28" s="120"/>
      <c r="QG28" s="120"/>
      <c r="QH28" s="120"/>
      <c r="QI28" s="120"/>
      <c r="QJ28" s="120"/>
      <c r="QK28" s="120"/>
      <c r="QL28" s="120"/>
      <c r="QM28" s="120"/>
      <c r="QN28" s="120"/>
      <c r="QO28" s="120"/>
      <c r="QP28" s="120"/>
      <c r="QQ28" s="120"/>
      <c r="QR28" s="120"/>
      <c r="QS28" s="120"/>
      <c r="QT28" s="120"/>
      <c r="QU28" s="120"/>
      <c r="QV28" s="120"/>
      <c r="QW28" s="120"/>
      <c r="QX28" s="120"/>
      <c r="QY28" s="120"/>
      <c r="QZ28" s="120"/>
      <c r="RA28" s="120"/>
      <c r="RB28" s="120"/>
      <c r="RC28" s="120"/>
      <c r="RD28" s="120"/>
      <c r="RE28" s="120"/>
      <c r="RF28" s="120"/>
      <c r="RG28" s="120"/>
      <c r="RH28" s="120"/>
      <c r="RI28" s="120"/>
      <c r="RJ28" s="120"/>
      <c r="RK28" s="120"/>
      <c r="RL28" s="120"/>
      <c r="RM28" s="120"/>
      <c r="RN28" s="120"/>
      <c r="RO28" s="120"/>
      <c r="RP28" s="120"/>
      <c r="RQ28" s="120"/>
      <c r="RR28" s="120"/>
      <c r="RS28" s="120"/>
      <c r="RT28" s="120"/>
      <c r="RU28" s="120"/>
      <c r="RV28" s="120"/>
      <c r="RW28" s="120"/>
      <c r="RX28" s="120"/>
      <c r="RY28" s="120"/>
      <c r="RZ28" s="120"/>
      <c r="SA28" s="120"/>
      <c r="SB28" s="120"/>
      <c r="SC28" s="120"/>
      <c r="SD28" s="120"/>
      <c r="SE28" s="120"/>
      <c r="SF28" s="120"/>
      <c r="SG28" s="120"/>
      <c r="SH28" s="120"/>
      <c r="SI28" s="120"/>
      <c r="SJ28" s="120"/>
      <c r="SK28" s="120"/>
      <c r="SL28" s="120"/>
      <c r="SM28" s="120"/>
      <c r="SN28" s="120"/>
      <c r="SO28" s="120"/>
      <c r="SP28" s="120"/>
      <c r="SQ28" s="120"/>
      <c r="SR28" s="120"/>
      <c r="SS28" s="120"/>
      <c r="ST28" s="120"/>
      <c r="SU28" s="120"/>
      <c r="SV28" s="120"/>
      <c r="SW28" s="120"/>
      <c r="SX28" s="120"/>
      <c r="SY28" s="120"/>
      <c r="SZ28" s="120"/>
      <c r="TA28" s="120"/>
      <c r="TB28" s="120"/>
      <c r="TC28" s="120"/>
      <c r="TD28" s="120"/>
      <c r="TE28" s="120"/>
      <c r="TF28" s="120"/>
      <c r="TG28" s="120"/>
      <c r="TH28" s="120"/>
      <c r="TI28" s="120"/>
      <c r="TJ28" s="120"/>
      <c r="TK28" s="120"/>
      <c r="TL28" s="120"/>
      <c r="TM28" s="120"/>
      <c r="TN28" s="120"/>
      <c r="TO28" s="120"/>
      <c r="TP28" s="120"/>
      <c r="TQ28" s="120"/>
      <c r="TR28" s="120"/>
      <c r="TS28" s="120"/>
      <c r="TT28" s="120"/>
      <c r="TU28" s="120"/>
      <c r="TV28" s="120"/>
      <c r="TW28" s="120"/>
      <c r="TX28" s="120"/>
      <c r="TY28" s="120"/>
      <c r="TZ28" s="120"/>
      <c r="UA28" s="120"/>
      <c r="UB28" s="120"/>
      <c r="UC28" s="120"/>
      <c r="UD28" s="120"/>
      <c r="UE28" s="120"/>
      <c r="UF28" s="120"/>
      <c r="UG28" s="120"/>
      <c r="UH28" s="120"/>
      <c r="UI28" s="120"/>
      <c r="UJ28" s="120"/>
      <c r="UK28" s="120"/>
      <c r="UL28" s="120"/>
      <c r="UM28" s="120"/>
      <c r="UN28" s="120"/>
      <c r="UO28" s="120"/>
      <c r="UP28" s="120"/>
      <c r="UQ28" s="120"/>
      <c r="UR28" s="120"/>
      <c r="US28" s="120"/>
      <c r="UT28" s="120"/>
      <c r="UU28" s="120"/>
      <c r="UV28" s="120"/>
      <c r="UW28" s="120"/>
      <c r="UX28" s="120"/>
      <c r="UY28" s="120"/>
      <c r="UZ28" s="120"/>
      <c r="VA28" s="120"/>
      <c r="VB28" s="120"/>
      <c r="VC28" s="120"/>
      <c r="VD28" s="120"/>
      <c r="VE28" s="120"/>
      <c r="VF28" s="120"/>
      <c r="VG28" s="120"/>
      <c r="VH28" s="120"/>
      <c r="VI28" s="120"/>
      <c r="VJ28" s="120"/>
      <c r="VK28" s="120"/>
      <c r="VL28" s="120"/>
      <c r="VM28" s="120"/>
      <c r="VN28" s="120"/>
      <c r="VO28" s="120"/>
      <c r="VP28" s="120"/>
      <c r="VQ28" s="120"/>
      <c r="VR28" s="120"/>
      <c r="VS28" s="120"/>
      <c r="VT28" s="120"/>
      <c r="VU28" s="120"/>
      <c r="VV28" s="120"/>
      <c r="VW28" s="120"/>
      <c r="VX28" s="120"/>
      <c r="VY28" s="120"/>
      <c r="VZ28" s="120"/>
      <c r="WA28" s="120"/>
      <c r="WB28" s="120"/>
      <c r="WC28" s="120"/>
      <c r="WD28" s="120"/>
      <c r="WE28" s="120"/>
      <c r="WF28" s="120"/>
      <c r="WG28" s="120"/>
      <c r="WH28" s="120"/>
      <c r="WI28" s="120"/>
      <c r="WJ28" s="120"/>
      <c r="WK28" s="120"/>
      <c r="WL28" s="120"/>
      <c r="WM28" s="120"/>
      <c r="WN28" s="120"/>
      <c r="WO28" s="120"/>
      <c r="WP28" s="120"/>
      <c r="WQ28" s="120"/>
      <c r="WR28" s="120"/>
      <c r="WS28" s="120"/>
      <c r="WT28" s="120"/>
      <c r="WU28" s="120"/>
      <c r="WV28" s="120"/>
      <c r="WW28" s="120"/>
      <c r="WX28" s="120"/>
      <c r="WY28" s="120"/>
      <c r="WZ28" s="120"/>
      <c r="XA28" s="120"/>
      <c r="XB28" s="120"/>
      <c r="XC28" s="120"/>
      <c r="XD28" s="120"/>
      <c r="XE28" s="120"/>
      <c r="XF28" s="120"/>
      <c r="XG28" s="120"/>
      <c r="XH28" s="120"/>
      <c r="XI28" s="120"/>
      <c r="XJ28" s="120"/>
      <c r="XK28" s="120"/>
      <c r="XL28" s="120"/>
      <c r="XM28" s="120"/>
      <c r="XN28" s="120"/>
      <c r="XO28" s="120"/>
      <c r="XP28" s="120"/>
      <c r="XQ28" s="120"/>
      <c r="XR28" s="120"/>
      <c r="XS28" s="120"/>
      <c r="XT28" s="120"/>
      <c r="XU28" s="120"/>
      <c r="XV28" s="120"/>
      <c r="XW28" s="120"/>
      <c r="XX28" s="120"/>
      <c r="XY28" s="120"/>
      <c r="XZ28" s="120"/>
      <c r="YA28" s="120"/>
      <c r="YB28" s="120"/>
      <c r="YC28" s="120"/>
      <c r="YD28" s="120"/>
      <c r="YE28" s="120"/>
      <c r="YF28" s="120"/>
      <c r="YG28" s="120"/>
      <c r="YH28" s="120"/>
      <c r="YI28" s="120"/>
      <c r="YJ28" s="120"/>
      <c r="YK28" s="120"/>
      <c r="YL28" s="120"/>
      <c r="YM28" s="120"/>
      <c r="YN28" s="120"/>
      <c r="YO28" s="120"/>
      <c r="YP28" s="120"/>
      <c r="YQ28" s="120"/>
      <c r="YR28" s="120"/>
      <c r="YS28" s="120"/>
      <c r="YT28" s="120"/>
      <c r="YU28" s="120"/>
      <c r="YV28" s="120"/>
      <c r="YW28" s="120"/>
      <c r="YX28" s="120"/>
      <c r="YY28" s="120"/>
      <c r="YZ28" s="120"/>
      <c r="ZA28" s="120"/>
      <c r="ZB28" s="120"/>
      <c r="ZC28" s="120"/>
      <c r="ZD28" s="120"/>
      <c r="ZE28" s="120"/>
      <c r="ZF28" s="120"/>
      <c r="ZG28" s="120"/>
      <c r="ZH28" s="120"/>
      <c r="ZI28" s="120"/>
      <c r="ZJ28" s="120"/>
      <c r="ZK28" s="120"/>
      <c r="ZL28" s="120"/>
      <c r="ZM28" s="120"/>
      <c r="ZN28" s="120"/>
      <c r="ZO28" s="120"/>
      <c r="ZP28" s="120"/>
      <c r="ZQ28" s="120"/>
      <c r="ZR28" s="120"/>
      <c r="ZS28" s="120"/>
      <c r="ZT28" s="120"/>
      <c r="ZU28" s="120"/>
      <c r="ZV28" s="120"/>
      <c r="ZW28" s="120"/>
      <c r="ZX28" s="120"/>
      <c r="ZY28" s="120"/>
      <c r="ZZ28" s="120"/>
      <c r="AAA28" s="120"/>
      <c r="AAB28" s="120"/>
      <c r="AAC28" s="120"/>
      <c r="AAD28" s="120"/>
      <c r="AAE28" s="120"/>
      <c r="AAF28" s="120"/>
      <c r="AAG28" s="120"/>
      <c r="AAH28" s="120"/>
      <c r="AAI28" s="120"/>
      <c r="AAJ28" s="120"/>
      <c r="AAK28" s="120"/>
      <c r="AAL28" s="120"/>
      <c r="AAM28" s="120"/>
      <c r="AAN28" s="120"/>
      <c r="AAO28" s="120"/>
      <c r="AAP28" s="120"/>
      <c r="AAQ28" s="120"/>
      <c r="AAR28" s="120"/>
      <c r="AAS28" s="120"/>
      <c r="AAT28" s="120"/>
      <c r="AAU28" s="120"/>
      <c r="AAV28" s="120"/>
      <c r="AAW28" s="120"/>
      <c r="AAX28" s="120"/>
      <c r="AAY28" s="120"/>
      <c r="AAZ28" s="120"/>
      <c r="ABA28" s="120"/>
      <c r="ABB28" s="120"/>
      <c r="ABC28" s="120"/>
      <c r="ABD28" s="120"/>
      <c r="ABE28" s="120"/>
      <c r="ABF28" s="120"/>
      <c r="ABG28" s="120"/>
      <c r="ABH28" s="120"/>
      <c r="ABI28" s="120"/>
      <c r="ABJ28" s="120"/>
      <c r="ABK28" s="120"/>
      <c r="ABL28" s="120"/>
      <c r="ABM28" s="120"/>
      <c r="ABN28" s="120"/>
      <c r="ABO28" s="120"/>
      <c r="ABP28" s="120"/>
      <c r="ABQ28" s="120"/>
      <c r="ABR28" s="120"/>
      <c r="ABS28" s="120"/>
      <c r="ABT28" s="120"/>
      <c r="ABU28" s="120"/>
      <c r="ABV28" s="120"/>
      <c r="ABW28" s="120"/>
      <c r="ABX28" s="120"/>
      <c r="ABY28" s="120"/>
      <c r="ABZ28" s="120"/>
      <c r="ACA28" s="120"/>
      <c r="ACB28" s="120"/>
      <c r="ACC28" s="120"/>
      <c r="ACD28" s="120"/>
      <c r="ACE28" s="120"/>
      <c r="ACF28" s="120"/>
      <c r="ACG28" s="120"/>
      <c r="ACH28" s="120"/>
      <c r="ACI28" s="120"/>
      <c r="ACJ28" s="120"/>
      <c r="ACK28" s="120"/>
      <c r="ACL28" s="120"/>
      <c r="ACM28" s="120"/>
      <c r="ACN28" s="120"/>
      <c r="ACO28" s="120"/>
      <c r="ACP28" s="120"/>
      <c r="ACQ28" s="120"/>
      <c r="ACR28" s="120"/>
      <c r="ACS28" s="120"/>
      <c r="ACT28" s="120"/>
      <c r="ACU28" s="120"/>
      <c r="ACV28" s="120"/>
      <c r="ACW28" s="120"/>
      <c r="ACX28" s="120"/>
      <c r="ACY28" s="120"/>
      <c r="ACZ28" s="120"/>
      <c r="ADA28" s="120"/>
      <c r="ADB28" s="120"/>
      <c r="ADC28" s="120"/>
      <c r="ADD28" s="120"/>
      <c r="ADE28" s="120"/>
      <c r="ADF28" s="120"/>
      <c r="ADG28" s="120"/>
      <c r="ADH28" s="120"/>
      <c r="ADI28" s="120"/>
      <c r="ADJ28" s="120"/>
      <c r="ADK28" s="120"/>
      <c r="ADL28" s="120"/>
      <c r="ADM28" s="120"/>
      <c r="ADN28" s="120"/>
      <c r="ADO28" s="120"/>
      <c r="ADP28" s="120"/>
      <c r="ADQ28" s="120"/>
      <c r="ADR28" s="120"/>
      <c r="ADS28" s="120"/>
      <c r="ADT28" s="120"/>
      <c r="ADU28" s="120"/>
      <c r="ADV28" s="120"/>
      <c r="ADW28" s="120"/>
      <c r="ADX28" s="120"/>
      <c r="ADY28" s="120"/>
      <c r="ADZ28" s="120"/>
      <c r="AEA28" s="120"/>
      <c r="AEB28" s="120"/>
      <c r="AEC28" s="120"/>
      <c r="AED28" s="120"/>
      <c r="AEE28" s="120"/>
      <c r="AEF28" s="120"/>
      <c r="AEG28" s="120"/>
      <c r="AEH28" s="120"/>
      <c r="AEI28" s="120"/>
      <c r="AEJ28" s="120"/>
      <c r="AEK28" s="120"/>
      <c r="AEL28" s="120"/>
      <c r="AEM28" s="120"/>
      <c r="AEN28" s="120"/>
      <c r="AEO28" s="120"/>
      <c r="AEP28" s="120"/>
      <c r="AEQ28" s="120"/>
      <c r="AER28" s="120"/>
      <c r="AES28" s="120"/>
      <c r="AET28" s="120"/>
      <c r="AEU28" s="120"/>
      <c r="AEV28" s="120"/>
      <c r="AEW28" s="120"/>
      <c r="AEX28" s="120"/>
      <c r="AEY28" s="120"/>
      <c r="AEZ28" s="120"/>
      <c r="AFA28" s="120"/>
      <c r="AFB28" s="120"/>
      <c r="AFC28" s="120"/>
      <c r="AFD28" s="120"/>
      <c r="AFE28" s="120"/>
      <c r="AFF28" s="120"/>
      <c r="AFG28" s="120"/>
      <c r="AFH28" s="120"/>
      <c r="AFI28" s="120"/>
      <c r="AFJ28" s="120"/>
      <c r="AFK28" s="120"/>
      <c r="AFL28" s="120"/>
      <c r="AFM28" s="120"/>
      <c r="AFN28" s="120"/>
      <c r="AFO28" s="120"/>
      <c r="AFP28" s="120"/>
      <c r="AFQ28" s="120"/>
      <c r="AFR28" s="120"/>
      <c r="AFS28" s="120"/>
      <c r="AFT28" s="120"/>
      <c r="AFU28" s="120"/>
      <c r="AFV28" s="120"/>
      <c r="AFW28" s="120"/>
      <c r="AFX28" s="120"/>
      <c r="AFY28" s="120"/>
      <c r="AFZ28" s="120"/>
      <c r="AGA28" s="120"/>
      <c r="AGB28" s="120"/>
      <c r="AGC28" s="120"/>
      <c r="AGD28" s="120"/>
      <c r="AGE28" s="120"/>
      <c r="AGF28" s="120"/>
      <c r="AGG28" s="120"/>
      <c r="AGH28" s="120"/>
      <c r="AGI28" s="120"/>
      <c r="AGJ28" s="120"/>
      <c r="AGK28" s="120"/>
      <c r="AGL28" s="120"/>
      <c r="AGM28" s="120"/>
      <c r="AGN28" s="120"/>
      <c r="AGO28" s="120"/>
      <c r="AGP28" s="120"/>
      <c r="AGQ28" s="120"/>
      <c r="AGR28" s="120"/>
      <c r="AGS28" s="120"/>
      <c r="AGT28" s="120"/>
      <c r="AGU28" s="120"/>
      <c r="AGV28" s="120"/>
      <c r="AGW28" s="120"/>
      <c r="AGX28" s="120"/>
      <c r="AGY28" s="120"/>
      <c r="AGZ28" s="120"/>
      <c r="AHA28" s="120"/>
      <c r="AHB28" s="120"/>
      <c r="AHC28" s="120"/>
      <c r="AHD28" s="120"/>
      <c r="AHE28" s="120"/>
      <c r="AHF28" s="120"/>
      <c r="AHG28" s="120"/>
      <c r="AHH28" s="120"/>
      <c r="AHI28" s="120"/>
      <c r="AHJ28" s="120"/>
      <c r="AHK28" s="120"/>
      <c r="AHL28" s="120"/>
      <c r="AHM28" s="120"/>
      <c r="AHN28" s="120"/>
      <c r="AHO28" s="120"/>
      <c r="AHP28" s="120"/>
      <c r="AHQ28" s="120"/>
      <c r="AHR28" s="120"/>
      <c r="AHS28" s="120"/>
      <c r="AHT28" s="120"/>
      <c r="AHU28" s="120"/>
      <c r="AHV28" s="120"/>
      <c r="AHW28" s="120"/>
      <c r="AHX28" s="120"/>
      <c r="AHY28" s="120"/>
      <c r="AHZ28" s="120"/>
      <c r="AIA28" s="120"/>
      <c r="AIB28" s="120"/>
      <c r="AIC28" s="120"/>
      <c r="AID28" s="120"/>
      <c r="AIE28" s="120"/>
      <c r="AIF28" s="120"/>
      <c r="AIG28" s="120"/>
      <c r="AIH28" s="120"/>
      <c r="AII28" s="120"/>
      <c r="AIJ28" s="120"/>
      <c r="AIK28" s="120"/>
      <c r="AIL28" s="120"/>
      <c r="AIM28" s="120"/>
      <c r="AIN28" s="120"/>
      <c r="AIO28" s="120"/>
      <c r="AIP28" s="120"/>
      <c r="AIQ28" s="120"/>
      <c r="AIR28" s="120"/>
      <c r="AIS28" s="120"/>
      <c r="AIT28" s="120"/>
      <c r="AIU28" s="120"/>
      <c r="AIV28" s="120"/>
      <c r="AIW28" s="120"/>
      <c r="AIX28" s="120"/>
      <c r="AIY28" s="120"/>
      <c r="AIZ28" s="120"/>
      <c r="AJA28" s="120"/>
      <c r="AJB28" s="120"/>
      <c r="AJC28" s="120"/>
      <c r="AJD28" s="120"/>
      <c r="AJE28" s="120"/>
      <c r="AJF28" s="120"/>
      <c r="AJG28" s="120"/>
      <c r="AJH28" s="120"/>
      <c r="AJI28" s="120"/>
      <c r="AJJ28" s="120"/>
      <c r="AJK28" s="120"/>
      <c r="AJL28" s="120"/>
      <c r="AJM28" s="120"/>
      <c r="AJN28" s="120"/>
      <c r="AJO28" s="120"/>
      <c r="AJP28" s="120"/>
      <c r="AJQ28" s="120"/>
      <c r="AJR28" s="120"/>
      <c r="AJS28" s="120"/>
      <c r="AJT28" s="120"/>
      <c r="AJU28" s="120"/>
      <c r="AJV28" s="120"/>
      <c r="AJW28" s="120"/>
      <c r="AJX28" s="120"/>
      <c r="AJY28" s="120"/>
      <c r="AJZ28" s="120"/>
      <c r="AKA28" s="120"/>
      <c r="AKB28" s="120"/>
      <c r="AKC28" s="120"/>
      <c r="AKD28" s="120"/>
      <c r="AKE28" s="120"/>
      <c r="AKF28" s="120"/>
      <c r="AKG28" s="120"/>
      <c r="AKH28" s="120"/>
      <c r="AKI28" s="120"/>
      <c r="AKJ28" s="120"/>
      <c r="AKK28" s="120"/>
      <c r="AKL28" s="120"/>
      <c r="AKM28" s="120"/>
      <c r="AKN28" s="120"/>
      <c r="AKO28" s="120"/>
      <c r="AKP28" s="120"/>
      <c r="AKQ28" s="120"/>
      <c r="AKR28" s="120"/>
      <c r="AKS28" s="120"/>
      <c r="AKT28" s="120"/>
      <c r="AKU28" s="120"/>
      <c r="AKV28" s="120"/>
      <c r="AKW28" s="120"/>
      <c r="AKX28" s="120"/>
      <c r="AKY28" s="120"/>
      <c r="AKZ28" s="120"/>
      <c r="ALA28" s="120"/>
      <c r="ALB28" s="120"/>
      <c r="ALC28" s="120"/>
      <c r="ALD28" s="120"/>
      <c r="ALE28" s="120"/>
      <c r="ALF28" s="120"/>
      <c r="ALG28" s="120"/>
      <c r="ALH28" s="120"/>
      <c r="ALI28" s="120"/>
      <c r="ALJ28" s="120"/>
      <c r="ALK28" s="120"/>
      <c r="ALL28" s="120"/>
      <c r="ALM28" s="120"/>
      <c r="ALN28" s="120"/>
      <c r="ALO28" s="120"/>
      <c r="ALP28" s="120"/>
      <c r="ALQ28" s="120"/>
      <c r="ALR28" s="120"/>
      <c r="ALS28" s="120"/>
      <c r="ALT28" s="120"/>
      <c r="ALU28" s="120"/>
      <c r="ALV28" s="120"/>
      <c r="ALW28" s="120"/>
      <c r="ALX28" s="120"/>
      <c r="ALY28" s="120"/>
      <c r="ALZ28" s="120"/>
      <c r="AMA28" s="120"/>
      <c r="AMB28" s="120"/>
      <c r="AMC28" s="120"/>
      <c r="AMD28" s="120"/>
      <c r="AME28" s="120"/>
      <c r="AMF28" s="120"/>
      <c r="AMG28" s="120"/>
      <c r="AMH28" s="120"/>
      <c r="AMI28" s="120"/>
      <c r="AMJ28" s="120"/>
      <c r="AMK28" s="120"/>
      <c r="AML28" s="120"/>
      <c r="AMM28" s="120"/>
      <c r="AMN28" s="120"/>
      <c r="AMO28" s="120"/>
      <c r="AMP28" s="120"/>
      <c r="AMQ28" s="120"/>
      <c r="AMR28" s="120"/>
      <c r="AMS28" s="120"/>
      <c r="AMT28" s="120"/>
      <c r="AMU28" s="120"/>
      <c r="AMV28" s="120"/>
      <c r="AMW28" s="120"/>
      <c r="AMX28" s="120"/>
      <c r="AMY28" s="120"/>
      <c r="AMZ28" s="120"/>
      <c r="ANA28" s="120"/>
      <c r="ANB28" s="120"/>
      <c r="ANC28" s="120"/>
      <c r="AND28" s="120"/>
      <c r="ANE28" s="120"/>
      <c r="ANF28" s="120"/>
      <c r="ANG28" s="120"/>
      <c r="ANH28" s="120"/>
      <c r="ANI28" s="120"/>
      <c r="ANJ28" s="120"/>
      <c r="ANK28" s="120"/>
      <c r="ANL28" s="120"/>
      <c r="ANM28" s="120"/>
      <c r="ANN28" s="120"/>
      <c r="ANO28" s="120"/>
      <c r="ANP28" s="120"/>
      <c r="ANQ28" s="120"/>
      <c r="ANR28" s="120"/>
      <c r="ANS28" s="120"/>
      <c r="ANT28" s="120"/>
      <c r="ANU28" s="120"/>
      <c r="ANV28" s="120"/>
      <c r="ANW28" s="120"/>
      <c r="ANX28" s="120"/>
      <c r="ANY28" s="120"/>
      <c r="ANZ28" s="120"/>
      <c r="AOA28" s="120"/>
      <c r="AOB28" s="120"/>
      <c r="AOC28" s="120"/>
      <c r="AOD28" s="120"/>
      <c r="AOE28" s="120"/>
      <c r="AOF28" s="120"/>
      <c r="AOG28" s="120"/>
      <c r="AOH28" s="120"/>
      <c r="AOI28" s="120"/>
      <c r="AOJ28" s="120"/>
      <c r="AOK28" s="120"/>
      <c r="AOL28" s="120"/>
      <c r="AOM28" s="120"/>
      <c r="AON28" s="120"/>
      <c r="AOO28" s="120"/>
      <c r="AOP28" s="120"/>
      <c r="AOQ28" s="120"/>
      <c r="AOR28" s="120"/>
      <c r="AOS28" s="120"/>
      <c r="AOT28" s="120"/>
      <c r="AOU28" s="120"/>
      <c r="AOV28" s="120"/>
      <c r="AOW28" s="120"/>
      <c r="AOX28" s="120"/>
      <c r="AOY28" s="120"/>
      <c r="AOZ28" s="120"/>
      <c r="APA28" s="120"/>
      <c r="APB28" s="120"/>
      <c r="APC28" s="120"/>
      <c r="APD28" s="120"/>
      <c r="APE28" s="120"/>
      <c r="APF28" s="120"/>
      <c r="APG28" s="120"/>
      <c r="APH28" s="120"/>
      <c r="API28" s="120"/>
      <c r="APJ28" s="120"/>
      <c r="APK28" s="120"/>
      <c r="APL28" s="120"/>
      <c r="APM28" s="120"/>
      <c r="APN28" s="120"/>
      <c r="APO28" s="120"/>
      <c r="APP28" s="120"/>
      <c r="APQ28" s="120"/>
      <c r="APR28" s="120"/>
      <c r="APS28" s="120"/>
      <c r="APT28" s="120"/>
      <c r="APU28" s="120"/>
      <c r="APV28" s="120"/>
      <c r="APW28" s="120"/>
      <c r="APX28" s="120"/>
      <c r="APY28" s="120"/>
      <c r="APZ28" s="120"/>
      <c r="AQA28" s="120"/>
      <c r="AQB28" s="120"/>
      <c r="AQC28" s="120"/>
      <c r="AQD28" s="120"/>
      <c r="AQE28" s="120"/>
      <c r="AQF28" s="120"/>
      <c r="AQG28" s="120"/>
      <c r="AQH28" s="120"/>
      <c r="AQI28" s="120"/>
      <c r="AQJ28" s="120"/>
      <c r="AQK28" s="120"/>
      <c r="AQL28" s="120"/>
      <c r="AQM28" s="120"/>
      <c r="AQN28" s="120"/>
      <c r="AQO28" s="120"/>
      <c r="AQP28" s="120"/>
      <c r="AQQ28" s="120"/>
      <c r="AQR28" s="120"/>
      <c r="AQS28" s="120"/>
      <c r="AQT28" s="120"/>
      <c r="AQU28" s="120"/>
      <c r="AQV28" s="120"/>
      <c r="AQW28" s="120"/>
      <c r="AQX28" s="120"/>
      <c r="AQY28" s="120"/>
      <c r="AQZ28" s="120"/>
      <c r="ARA28" s="120"/>
      <c r="ARB28" s="120"/>
      <c r="ARC28" s="120"/>
      <c r="ARD28" s="120"/>
      <c r="ARE28" s="120"/>
      <c r="ARF28" s="120"/>
      <c r="ARG28" s="120"/>
      <c r="ARH28" s="120"/>
      <c r="ARI28" s="120"/>
      <c r="ARJ28" s="120"/>
      <c r="ARK28" s="120"/>
      <c r="ARL28" s="120"/>
      <c r="ARM28" s="120"/>
      <c r="ARN28" s="120"/>
      <c r="ARO28" s="120"/>
      <c r="ARP28" s="120"/>
      <c r="ARQ28" s="120"/>
      <c r="ARR28" s="120"/>
      <c r="ARS28" s="120"/>
      <c r="ART28" s="120"/>
      <c r="ARU28" s="120"/>
      <c r="ARV28" s="120"/>
      <c r="ARW28" s="120"/>
      <c r="ARX28" s="120"/>
      <c r="ARY28" s="120"/>
      <c r="ARZ28" s="120"/>
      <c r="ASA28" s="120"/>
      <c r="ASB28" s="120"/>
      <c r="ASC28" s="120"/>
      <c r="ASD28" s="120"/>
      <c r="ASE28" s="120"/>
      <c r="ASF28" s="120"/>
      <c r="ASG28" s="120"/>
      <c r="ASH28" s="120"/>
      <c r="ASI28" s="120"/>
      <c r="ASJ28" s="120"/>
      <c r="ASK28" s="120"/>
      <c r="ASL28" s="120"/>
      <c r="ASM28" s="120"/>
      <c r="ASN28" s="120"/>
      <c r="ASO28" s="120"/>
      <c r="ASP28" s="120"/>
      <c r="ASQ28" s="120"/>
      <c r="ASR28" s="120"/>
      <c r="ASS28" s="120"/>
      <c r="AST28" s="120"/>
      <c r="ASU28" s="120"/>
      <c r="ASV28" s="120"/>
      <c r="ASW28" s="120"/>
      <c r="ASX28" s="120"/>
      <c r="ASY28" s="120"/>
      <c r="ASZ28" s="120"/>
      <c r="ATA28" s="120"/>
      <c r="ATB28" s="120"/>
      <c r="ATC28" s="120"/>
      <c r="ATD28" s="120"/>
      <c r="ATE28" s="120"/>
      <c r="ATF28" s="120"/>
      <c r="ATG28" s="120"/>
      <c r="ATH28" s="120"/>
      <c r="ATI28" s="120"/>
      <c r="ATJ28" s="120"/>
      <c r="ATK28" s="120"/>
      <c r="ATL28" s="120"/>
      <c r="ATM28" s="120"/>
      <c r="ATN28" s="120"/>
      <c r="ATO28" s="120"/>
      <c r="ATP28" s="120"/>
      <c r="ATQ28" s="120"/>
      <c r="ATR28" s="120"/>
      <c r="ATS28" s="120"/>
      <c r="ATT28" s="120"/>
      <c r="ATU28" s="120"/>
      <c r="ATV28" s="120"/>
      <c r="ATW28" s="120"/>
      <c r="ATX28" s="120"/>
      <c r="ATY28" s="120"/>
      <c r="ATZ28" s="120"/>
      <c r="AUA28" s="120"/>
      <c r="AUB28" s="120"/>
      <c r="AUC28" s="120"/>
      <c r="AUD28" s="120"/>
      <c r="AUE28" s="120"/>
      <c r="AUF28" s="120"/>
      <c r="AUG28" s="120"/>
      <c r="AUH28" s="120"/>
      <c r="AUI28" s="120"/>
      <c r="AUJ28" s="120"/>
      <c r="AUK28" s="120"/>
      <c r="AUL28" s="120"/>
      <c r="AUM28" s="120"/>
      <c r="AUN28" s="120"/>
      <c r="AUO28" s="120"/>
      <c r="AUP28" s="120"/>
      <c r="AUQ28" s="120"/>
      <c r="AUR28" s="120"/>
      <c r="AUS28" s="120"/>
      <c r="AUT28" s="120"/>
      <c r="AUU28" s="120"/>
      <c r="AUV28" s="120"/>
      <c r="AUW28" s="120"/>
      <c r="AUX28" s="120"/>
      <c r="AUY28" s="120"/>
      <c r="AUZ28" s="120"/>
      <c r="AVA28" s="120"/>
      <c r="AVB28" s="120"/>
      <c r="AVC28" s="120"/>
      <c r="AVD28" s="120"/>
      <c r="AVE28" s="120"/>
      <c r="AVF28" s="120"/>
      <c r="AVG28" s="120"/>
      <c r="AVH28" s="120"/>
      <c r="AVI28" s="120"/>
      <c r="AVJ28" s="120"/>
      <c r="AVK28" s="120"/>
      <c r="AVL28" s="120"/>
      <c r="AVM28" s="120"/>
      <c r="AVN28" s="120"/>
      <c r="AVO28" s="120"/>
      <c r="AVP28" s="120"/>
      <c r="AVQ28" s="120"/>
      <c r="AVR28" s="120"/>
      <c r="AVS28" s="120"/>
      <c r="AVT28" s="120"/>
      <c r="AVU28" s="120"/>
      <c r="AVV28" s="120"/>
      <c r="AVW28" s="120"/>
      <c r="AVX28" s="120"/>
      <c r="AVY28" s="120"/>
      <c r="AVZ28" s="120"/>
      <c r="AWA28" s="120"/>
      <c r="AWB28" s="120"/>
      <c r="AWC28" s="120"/>
      <c r="AWD28" s="120"/>
      <c r="AWE28" s="120"/>
      <c r="AWF28" s="120"/>
      <c r="AWG28" s="120"/>
      <c r="AWH28" s="120"/>
      <c r="AWI28" s="120"/>
      <c r="AWJ28" s="120"/>
      <c r="AWK28" s="120"/>
      <c r="AWL28" s="120"/>
      <c r="AWM28" s="120"/>
      <c r="AWN28" s="120"/>
      <c r="AWO28" s="120"/>
      <c r="AWP28" s="120"/>
      <c r="AWQ28" s="120"/>
      <c r="AWR28" s="120"/>
      <c r="AWS28" s="120"/>
      <c r="AWT28" s="120"/>
      <c r="AWU28" s="120"/>
      <c r="AWV28" s="120"/>
      <c r="AWW28" s="120"/>
      <c r="AWX28" s="120"/>
      <c r="AWY28" s="120"/>
      <c r="AWZ28" s="120"/>
      <c r="AXA28" s="120"/>
      <c r="AXB28" s="120"/>
      <c r="AXC28" s="120"/>
      <c r="AXD28" s="120"/>
      <c r="AXE28" s="120"/>
      <c r="AXF28" s="120"/>
      <c r="AXG28" s="120"/>
      <c r="AXH28" s="120"/>
      <c r="AXI28" s="120"/>
      <c r="AXJ28" s="120"/>
      <c r="AXK28" s="120"/>
      <c r="AXL28" s="120"/>
      <c r="AXM28" s="120"/>
      <c r="AXN28" s="120"/>
      <c r="AXO28" s="120"/>
      <c r="AXP28" s="120"/>
      <c r="AXQ28" s="120"/>
      <c r="AXR28" s="120"/>
      <c r="AXS28" s="120"/>
      <c r="AXT28" s="120"/>
      <c r="AXU28" s="120"/>
      <c r="AXV28" s="120"/>
      <c r="AXW28" s="120"/>
      <c r="AXX28" s="120"/>
      <c r="AXY28" s="120"/>
      <c r="AXZ28" s="120"/>
      <c r="AYA28" s="120"/>
      <c r="AYB28" s="120"/>
      <c r="AYC28" s="120"/>
      <c r="AYD28" s="120"/>
      <c r="AYE28" s="120"/>
      <c r="AYF28" s="120"/>
      <c r="AYG28" s="120"/>
      <c r="AYH28" s="120"/>
      <c r="AYI28" s="120"/>
      <c r="AYJ28" s="120"/>
      <c r="AYK28" s="120"/>
      <c r="AYL28" s="120"/>
      <c r="AYM28" s="120"/>
      <c r="AYN28" s="120"/>
      <c r="AYO28" s="120"/>
      <c r="AYP28" s="120"/>
      <c r="AYQ28" s="120"/>
      <c r="AYR28" s="120"/>
      <c r="AYS28" s="120"/>
      <c r="AYT28" s="120"/>
      <c r="AYU28" s="120"/>
      <c r="AYV28" s="120"/>
      <c r="AYW28" s="120"/>
      <c r="AYX28" s="120"/>
      <c r="AYY28" s="120"/>
      <c r="AYZ28" s="120"/>
      <c r="AZA28" s="120"/>
      <c r="AZB28" s="120"/>
      <c r="AZC28" s="120"/>
      <c r="AZD28" s="120"/>
      <c r="AZE28" s="120"/>
      <c r="AZF28" s="120"/>
      <c r="AZG28" s="120"/>
      <c r="AZH28" s="120"/>
      <c r="AZI28" s="120"/>
      <c r="AZJ28" s="120"/>
      <c r="AZK28" s="120"/>
      <c r="AZL28" s="120"/>
      <c r="AZM28" s="120"/>
      <c r="AZN28" s="120"/>
      <c r="AZO28" s="120"/>
      <c r="AZP28" s="120"/>
      <c r="AZQ28" s="120"/>
      <c r="AZR28" s="120"/>
      <c r="AZS28" s="120"/>
      <c r="AZT28" s="120"/>
      <c r="AZU28" s="120"/>
      <c r="AZV28" s="120"/>
      <c r="AZW28" s="120"/>
      <c r="AZX28" s="120"/>
      <c r="AZY28" s="120"/>
      <c r="AZZ28" s="120"/>
      <c r="BAA28" s="120"/>
      <c r="BAB28" s="120"/>
      <c r="BAC28" s="120"/>
      <c r="BAD28" s="120"/>
      <c r="BAE28" s="120"/>
      <c r="BAF28" s="120"/>
      <c r="BAG28" s="120"/>
      <c r="BAH28" s="120"/>
      <c r="BAI28" s="120"/>
      <c r="BAJ28" s="120"/>
      <c r="BAK28" s="120"/>
      <c r="BAL28" s="120"/>
      <c r="BAM28" s="120"/>
      <c r="BAN28" s="120"/>
      <c r="BAO28" s="120"/>
      <c r="BAP28" s="120"/>
      <c r="BAQ28" s="120"/>
      <c r="BAR28" s="120"/>
      <c r="BAS28" s="120"/>
      <c r="BAT28" s="120"/>
      <c r="BAU28" s="120"/>
      <c r="BAV28" s="120"/>
      <c r="BAW28" s="120"/>
      <c r="BAX28" s="120"/>
      <c r="BAY28" s="120"/>
      <c r="BAZ28" s="120"/>
      <c r="BBA28" s="120"/>
      <c r="BBB28" s="120"/>
      <c r="BBC28" s="120"/>
      <c r="BBD28" s="120"/>
      <c r="BBE28" s="120"/>
      <c r="BBF28" s="120"/>
      <c r="BBG28" s="120"/>
      <c r="BBH28" s="120"/>
      <c r="BBI28" s="120"/>
      <c r="BBJ28" s="120"/>
      <c r="BBK28" s="120"/>
      <c r="BBL28" s="120"/>
      <c r="BBM28" s="120"/>
      <c r="BBN28" s="120"/>
      <c r="BBO28" s="120"/>
      <c r="BBP28" s="120"/>
      <c r="BBQ28" s="120"/>
      <c r="BBR28" s="120"/>
      <c r="BBS28" s="120"/>
      <c r="BBT28" s="120"/>
      <c r="BBU28" s="120"/>
      <c r="BBV28" s="120"/>
      <c r="BBW28" s="120"/>
      <c r="BBX28" s="120"/>
      <c r="BBY28" s="120"/>
      <c r="BBZ28" s="120"/>
      <c r="BCA28" s="120"/>
      <c r="BCB28" s="120"/>
      <c r="BCC28" s="120"/>
      <c r="BCD28" s="120"/>
      <c r="BCE28" s="120"/>
      <c r="BCF28" s="120"/>
      <c r="BCG28" s="120"/>
      <c r="BCH28" s="120"/>
      <c r="BCI28" s="120"/>
      <c r="BCJ28" s="120"/>
      <c r="BCK28" s="120"/>
      <c r="BCL28" s="120"/>
      <c r="BCM28" s="120"/>
      <c r="BCN28" s="120"/>
      <c r="BCO28" s="120"/>
      <c r="BCP28" s="120"/>
      <c r="BCQ28" s="120"/>
      <c r="BCR28" s="120"/>
      <c r="BCS28" s="120"/>
      <c r="BCT28" s="120"/>
      <c r="BCU28" s="120"/>
      <c r="BCV28" s="120"/>
      <c r="BCW28" s="120"/>
      <c r="BCX28" s="120"/>
      <c r="BCY28" s="120"/>
      <c r="BCZ28" s="120"/>
      <c r="BDA28" s="120"/>
      <c r="BDB28" s="120"/>
      <c r="BDC28" s="120"/>
      <c r="BDD28" s="120"/>
      <c r="BDE28" s="120"/>
      <c r="BDF28" s="120"/>
      <c r="BDG28" s="120"/>
      <c r="BDH28" s="120"/>
      <c r="BDI28" s="120"/>
      <c r="BDJ28" s="120"/>
      <c r="BDK28" s="120"/>
      <c r="BDL28" s="120"/>
      <c r="BDM28" s="120"/>
      <c r="BDN28" s="120"/>
      <c r="BDO28" s="120"/>
      <c r="BDP28" s="120"/>
      <c r="BDQ28" s="120"/>
      <c r="BDR28" s="120"/>
      <c r="BDS28" s="120"/>
      <c r="BDT28" s="120"/>
      <c r="BDU28" s="120"/>
      <c r="BDV28" s="120"/>
      <c r="BDW28" s="120"/>
      <c r="BDX28" s="120"/>
      <c r="BDY28" s="120"/>
      <c r="BDZ28" s="120"/>
      <c r="BEA28" s="120"/>
      <c r="BEB28" s="120"/>
      <c r="BEC28" s="120"/>
      <c r="BED28" s="120"/>
      <c r="BEE28" s="120"/>
      <c r="BEF28" s="120"/>
      <c r="BEG28" s="120"/>
      <c r="BEH28" s="120"/>
      <c r="BEI28" s="120"/>
      <c r="BEJ28" s="120"/>
      <c r="BEK28" s="120"/>
      <c r="BEL28" s="120"/>
      <c r="BEM28" s="120"/>
      <c r="BEN28" s="120"/>
      <c r="BEO28" s="120"/>
      <c r="BEP28" s="120"/>
      <c r="BEQ28" s="120"/>
      <c r="BER28" s="120"/>
      <c r="BES28" s="120"/>
      <c r="BET28" s="120"/>
      <c r="BEU28" s="120"/>
      <c r="BEV28" s="120"/>
      <c r="BEW28" s="120"/>
      <c r="BEX28" s="120"/>
      <c r="BEY28" s="120"/>
      <c r="BEZ28" s="120"/>
      <c r="BFA28" s="120"/>
      <c r="BFB28" s="120"/>
      <c r="BFC28" s="120"/>
      <c r="BFD28" s="120"/>
      <c r="BFE28" s="120"/>
      <c r="BFF28" s="120"/>
      <c r="BFG28" s="120"/>
      <c r="BFH28" s="120"/>
      <c r="BFI28" s="120"/>
      <c r="BFJ28" s="120"/>
      <c r="BFK28" s="120"/>
      <c r="BFL28" s="120"/>
      <c r="BFM28" s="120"/>
      <c r="BFN28" s="120"/>
      <c r="BFO28" s="120"/>
      <c r="BFP28" s="120"/>
      <c r="BFQ28" s="120"/>
      <c r="BFR28" s="120"/>
      <c r="BFS28" s="120"/>
      <c r="BFT28" s="120"/>
      <c r="BFU28" s="120"/>
      <c r="BFV28" s="120"/>
      <c r="BFW28" s="120"/>
      <c r="BFX28" s="120"/>
      <c r="BFY28" s="120"/>
      <c r="BFZ28" s="120"/>
      <c r="BGA28" s="120"/>
      <c r="BGB28" s="120"/>
      <c r="BGC28" s="120"/>
      <c r="BGD28" s="120"/>
      <c r="BGE28" s="120"/>
      <c r="BGF28" s="120"/>
      <c r="BGG28" s="120"/>
      <c r="BGH28" s="120"/>
      <c r="BGI28" s="120"/>
      <c r="BGJ28" s="120"/>
      <c r="BGK28" s="120"/>
      <c r="BGL28" s="120"/>
      <c r="BGM28" s="120"/>
      <c r="BGN28" s="120"/>
      <c r="BGO28" s="120"/>
      <c r="BGP28" s="120"/>
      <c r="BGQ28" s="120"/>
      <c r="BGR28" s="120"/>
      <c r="BGS28" s="120"/>
      <c r="BGT28" s="120"/>
      <c r="BGU28" s="120"/>
      <c r="BGV28" s="120"/>
      <c r="BGW28" s="120"/>
      <c r="BGX28" s="120"/>
      <c r="BGY28" s="120"/>
      <c r="BGZ28" s="120"/>
      <c r="BHA28" s="120"/>
      <c r="BHB28" s="120"/>
      <c r="BHC28" s="120"/>
      <c r="BHD28" s="120"/>
      <c r="BHE28" s="120"/>
      <c r="BHF28" s="120"/>
      <c r="BHG28" s="120"/>
      <c r="BHH28" s="120"/>
      <c r="BHI28" s="120"/>
      <c r="BHJ28" s="120"/>
      <c r="BHK28" s="120"/>
      <c r="BHL28" s="120"/>
      <c r="BHM28" s="120"/>
      <c r="BHN28" s="120"/>
      <c r="BHO28" s="120"/>
      <c r="BHP28" s="120"/>
      <c r="BHQ28" s="120"/>
      <c r="BHR28" s="120"/>
      <c r="BHS28" s="120"/>
      <c r="BHT28" s="120"/>
      <c r="BHU28" s="120"/>
      <c r="BHV28" s="120"/>
      <c r="BHW28" s="120"/>
      <c r="BHX28" s="120"/>
      <c r="BHY28" s="120"/>
      <c r="BHZ28" s="120"/>
      <c r="BIA28" s="120"/>
      <c r="BIB28" s="120"/>
      <c r="BIC28" s="120"/>
      <c r="BID28" s="120"/>
      <c r="BIE28" s="120"/>
      <c r="BIF28" s="120"/>
      <c r="BIG28" s="120"/>
      <c r="BIH28" s="120"/>
      <c r="BII28" s="120"/>
      <c r="BIJ28" s="120"/>
      <c r="BIK28" s="120"/>
      <c r="BIL28" s="120"/>
      <c r="BIM28" s="120"/>
      <c r="BIN28" s="120"/>
      <c r="BIO28" s="120"/>
      <c r="BIP28" s="120"/>
      <c r="BIQ28" s="120"/>
      <c r="BIR28" s="120"/>
      <c r="BIS28" s="120"/>
      <c r="BIT28" s="120"/>
      <c r="BIU28" s="120"/>
      <c r="BIV28" s="120"/>
      <c r="BIW28" s="120"/>
      <c r="BIX28" s="120"/>
      <c r="BIY28" s="120"/>
      <c r="BIZ28" s="120"/>
      <c r="BJA28" s="120"/>
      <c r="BJB28" s="120"/>
      <c r="BJC28" s="120"/>
      <c r="BJD28" s="120"/>
      <c r="BJE28" s="120"/>
      <c r="BJF28" s="120"/>
      <c r="BJG28" s="120"/>
      <c r="BJH28" s="120"/>
      <c r="BJI28" s="120"/>
      <c r="BJJ28" s="120"/>
      <c r="BJK28" s="120"/>
      <c r="BJL28" s="120"/>
      <c r="BJM28" s="120"/>
      <c r="BJN28" s="120"/>
      <c r="BJO28" s="120"/>
      <c r="BJP28" s="120"/>
      <c r="BJQ28" s="120"/>
      <c r="BJR28" s="120"/>
      <c r="BJS28" s="120"/>
      <c r="BJT28" s="120"/>
      <c r="BJU28" s="120"/>
      <c r="BJV28" s="120"/>
      <c r="BJW28" s="120"/>
      <c r="BJX28" s="120"/>
      <c r="BJY28" s="120"/>
      <c r="BJZ28" s="120"/>
      <c r="BKA28" s="120"/>
      <c r="BKB28" s="120"/>
      <c r="BKC28" s="120"/>
      <c r="BKD28" s="120"/>
      <c r="BKE28" s="120"/>
      <c r="BKF28" s="120"/>
      <c r="BKG28" s="120"/>
      <c r="BKH28" s="120"/>
      <c r="BKI28" s="120"/>
      <c r="BKJ28" s="120"/>
      <c r="BKK28" s="120"/>
      <c r="BKL28" s="120"/>
      <c r="BKM28" s="120"/>
      <c r="BKN28" s="120"/>
      <c r="BKO28" s="120"/>
      <c r="BKP28" s="120"/>
      <c r="BKQ28" s="120"/>
      <c r="BKR28" s="120"/>
      <c r="BKS28" s="120"/>
      <c r="BKT28" s="120"/>
      <c r="BKU28" s="120"/>
      <c r="BKV28" s="120"/>
      <c r="BKW28" s="120"/>
      <c r="BKX28" s="120"/>
      <c r="BKY28" s="120"/>
      <c r="BKZ28" s="120"/>
      <c r="BLA28" s="120"/>
      <c r="BLB28" s="120"/>
      <c r="BLC28" s="120"/>
      <c r="BLD28" s="120"/>
      <c r="BLE28" s="120"/>
      <c r="BLF28" s="120"/>
      <c r="BLG28" s="120"/>
      <c r="BLH28" s="120"/>
      <c r="BLI28" s="120"/>
      <c r="BLJ28" s="120"/>
      <c r="BLK28" s="120"/>
      <c r="BLL28" s="120"/>
      <c r="BLM28" s="120"/>
      <c r="BLN28" s="120"/>
      <c r="BLO28" s="120"/>
      <c r="BLP28" s="120"/>
      <c r="BLQ28" s="120"/>
      <c r="BLR28" s="120"/>
      <c r="BLS28" s="120"/>
      <c r="BLT28" s="120"/>
      <c r="BLU28" s="120"/>
      <c r="BLV28" s="120"/>
      <c r="BLW28" s="120"/>
      <c r="BLX28" s="120"/>
      <c r="BLY28" s="120"/>
      <c r="BLZ28" s="120"/>
      <c r="BMA28" s="120"/>
      <c r="BMB28" s="120"/>
      <c r="BMC28" s="120"/>
      <c r="BMD28" s="120"/>
      <c r="BME28" s="120"/>
      <c r="BMF28" s="120"/>
      <c r="BMG28" s="120"/>
      <c r="BMH28" s="120"/>
      <c r="BMI28" s="120"/>
      <c r="BMJ28" s="120"/>
      <c r="BMK28" s="120"/>
      <c r="BML28" s="120"/>
      <c r="BMM28" s="120"/>
      <c r="BMN28" s="120"/>
      <c r="BMO28" s="120"/>
      <c r="BMP28" s="120"/>
      <c r="BMQ28" s="120"/>
      <c r="BMR28" s="120"/>
      <c r="BMS28" s="120"/>
      <c r="BMT28" s="120"/>
      <c r="BMU28" s="120"/>
      <c r="BMV28" s="120"/>
      <c r="BMW28" s="120"/>
      <c r="BMX28" s="120"/>
      <c r="BMY28" s="120"/>
      <c r="BMZ28" s="120"/>
      <c r="BNA28" s="120"/>
      <c r="BNB28" s="120"/>
      <c r="BNC28" s="120"/>
      <c r="BND28" s="120"/>
      <c r="BNE28" s="120"/>
      <c r="BNF28" s="120"/>
      <c r="BNG28" s="120"/>
      <c r="BNH28" s="120"/>
      <c r="BNI28" s="120"/>
      <c r="BNJ28" s="120"/>
      <c r="BNK28" s="120"/>
      <c r="BNL28" s="120"/>
      <c r="BNM28" s="120"/>
      <c r="BNN28" s="120"/>
      <c r="BNO28" s="120"/>
      <c r="BNP28" s="120"/>
      <c r="BNQ28" s="120"/>
      <c r="BNR28" s="120"/>
      <c r="BNS28" s="120"/>
      <c r="BNT28" s="120"/>
      <c r="BNU28" s="120"/>
      <c r="BNV28" s="120"/>
      <c r="BNW28" s="120"/>
      <c r="BNX28" s="120"/>
      <c r="BNY28" s="120"/>
      <c r="BNZ28" s="120"/>
      <c r="BOA28" s="120"/>
      <c r="BOB28" s="120"/>
      <c r="BOC28" s="120"/>
      <c r="BOD28" s="120"/>
      <c r="BOE28" s="120"/>
      <c r="BOF28" s="120"/>
      <c r="BOG28" s="120"/>
      <c r="BOH28" s="120"/>
      <c r="BOI28" s="120"/>
      <c r="BOJ28" s="120"/>
      <c r="BOK28" s="120"/>
      <c r="BOL28" s="120"/>
      <c r="BOM28" s="120"/>
      <c r="BON28" s="120"/>
      <c r="BOO28" s="120"/>
      <c r="BOP28" s="120"/>
      <c r="BOQ28" s="120"/>
      <c r="BOR28" s="120"/>
      <c r="BOS28" s="120"/>
      <c r="BOT28" s="120"/>
      <c r="BOU28" s="120"/>
      <c r="BOV28" s="120"/>
      <c r="BOW28" s="120"/>
      <c r="BOX28" s="120"/>
      <c r="BOY28" s="120"/>
      <c r="BOZ28" s="120"/>
      <c r="BPA28" s="120"/>
      <c r="BPB28" s="120"/>
      <c r="BPC28" s="120"/>
      <c r="BPD28" s="120"/>
      <c r="BPE28" s="120"/>
      <c r="BPF28" s="120"/>
      <c r="BPG28" s="120"/>
      <c r="BPH28" s="120"/>
      <c r="BPI28" s="120"/>
      <c r="BPJ28" s="120"/>
      <c r="BPK28" s="120"/>
      <c r="BPL28" s="120"/>
      <c r="BPM28" s="120"/>
      <c r="BPN28" s="120"/>
      <c r="BPO28" s="120"/>
      <c r="BPP28" s="120"/>
      <c r="BPQ28" s="120"/>
      <c r="BPR28" s="120"/>
      <c r="BPS28" s="120"/>
      <c r="BPT28" s="120"/>
      <c r="BPU28" s="120"/>
      <c r="BPV28" s="120"/>
      <c r="BPW28" s="120"/>
      <c r="BPX28" s="120"/>
      <c r="BPY28" s="120"/>
      <c r="BPZ28" s="120"/>
      <c r="BQA28" s="120"/>
      <c r="BQB28" s="120"/>
      <c r="BQC28" s="120"/>
      <c r="BQD28" s="120"/>
      <c r="BQE28" s="120"/>
      <c r="BQF28" s="120"/>
      <c r="BQG28" s="120"/>
      <c r="BQH28" s="120"/>
      <c r="BQI28" s="120"/>
      <c r="BQJ28" s="120"/>
      <c r="BQK28" s="120"/>
      <c r="BQL28" s="120"/>
      <c r="BQM28" s="120"/>
      <c r="BQN28" s="120"/>
      <c r="BQO28" s="120"/>
      <c r="BQP28" s="120"/>
      <c r="BQQ28" s="120"/>
      <c r="BQR28" s="120"/>
      <c r="BQS28" s="120"/>
      <c r="BQT28" s="120"/>
      <c r="BQU28" s="120"/>
      <c r="BQV28" s="120"/>
      <c r="BQW28" s="120"/>
      <c r="BQX28" s="120"/>
      <c r="BQY28" s="120"/>
      <c r="BQZ28" s="120"/>
      <c r="BRA28" s="120"/>
      <c r="BRB28" s="120"/>
      <c r="BRC28" s="120"/>
      <c r="BRD28" s="120"/>
      <c r="BRE28" s="120"/>
      <c r="BRF28" s="120"/>
      <c r="BRG28" s="120"/>
      <c r="BRH28" s="120"/>
      <c r="BRI28" s="120"/>
      <c r="BRJ28" s="120"/>
      <c r="BRK28" s="120"/>
      <c r="BRL28" s="120"/>
      <c r="BRM28" s="120"/>
      <c r="BRN28" s="120"/>
      <c r="BRO28" s="120"/>
      <c r="BRP28" s="120"/>
      <c r="BRQ28" s="120"/>
      <c r="BRR28" s="120"/>
      <c r="BRS28" s="120"/>
      <c r="BRT28" s="120"/>
      <c r="BRU28" s="120"/>
      <c r="BRV28" s="120"/>
      <c r="BRW28" s="120"/>
      <c r="BRX28" s="120"/>
      <c r="BRY28" s="120"/>
      <c r="BRZ28" s="120"/>
      <c r="BSA28" s="120"/>
      <c r="BSB28" s="120"/>
      <c r="BSC28" s="120"/>
      <c r="BSD28" s="120"/>
      <c r="BSE28" s="120"/>
      <c r="BSF28" s="120"/>
      <c r="BSG28" s="120"/>
      <c r="BSH28" s="120"/>
      <c r="BSI28" s="120"/>
      <c r="BSJ28" s="120"/>
      <c r="BSK28" s="120"/>
      <c r="BSL28" s="120"/>
      <c r="BSM28" s="120"/>
      <c r="BSN28" s="120"/>
      <c r="BSO28" s="120"/>
      <c r="BSP28" s="120"/>
      <c r="BSQ28" s="120"/>
      <c r="BSR28" s="120"/>
      <c r="BSS28" s="120"/>
      <c r="BST28" s="120"/>
      <c r="BSU28" s="120"/>
      <c r="BSV28" s="120"/>
      <c r="BSW28" s="120"/>
      <c r="BSX28" s="120"/>
      <c r="BSY28" s="120"/>
      <c r="BSZ28" s="120"/>
      <c r="BTA28" s="120"/>
      <c r="BTB28" s="120"/>
      <c r="BTC28" s="120"/>
      <c r="BTD28" s="120"/>
      <c r="BTE28" s="120"/>
      <c r="BTF28" s="120"/>
      <c r="BTG28" s="120"/>
      <c r="BTH28" s="120"/>
      <c r="BTI28" s="120"/>
      <c r="BTJ28" s="120"/>
      <c r="BTK28" s="120"/>
      <c r="BTL28" s="120"/>
      <c r="BTM28" s="120"/>
      <c r="BTN28" s="120"/>
      <c r="BTO28" s="120"/>
      <c r="BTP28" s="120"/>
      <c r="BTQ28" s="120"/>
      <c r="BTR28" s="120"/>
      <c r="BTS28" s="120"/>
      <c r="BTT28" s="120"/>
      <c r="BTU28" s="120"/>
      <c r="BTV28" s="120"/>
      <c r="BTW28" s="120"/>
      <c r="BTX28" s="120"/>
      <c r="BTY28" s="120"/>
      <c r="BTZ28" s="120"/>
      <c r="BUA28" s="120"/>
      <c r="BUB28" s="120"/>
      <c r="BUC28" s="120"/>
      <c r="BUD28" s="120"/>
      <c r="BUE28" s="120"/>
      <c r="BUF28" s="120"/>
      <c r="BUG28" s="120"/>
      <c r="BUH28" s="120"/>
      <c r="BUI28" s="120"/>
      <c r="BUJ28" s="120"/>
      <c r="BUK28" s="120"/>
      <c r="BUL28" s="120"/>
      <c r="BUM28" s="120"/>
      <c r="BUN28" s="120"/>
      <c r="BUO28" s="120"/>
      <c r="BUP28" s="120"/>
      <c r="BUQ28" s="120"/>
      <c r="BUR28" s="120"/>
      <c r="BUS28" s="120"/>
      <c r="BUT28" s="120"/>
      <c r="BUU28" s="120"/>
      <c r="BUV28" s="120"/>
      <c r="BUW28" s="120"/>
      <c r="BUX28" s="120"/>
      <c r="BUY28" s="120"/>
      <c r="BUZ28" s="120"/>
      <c r="BVA28" s="120"/>
      <c r="BVB28" s="120"/>
      <c r="BVC28" s="120"/>
      <c r="BVD28" s="120"/>
      <c r="BVE28" s="120"/>
      <c r="BVF28" s="120"/>
      <c r="BVG28" s="120"/>
      <c r="BVH28" s="120"/>
      <c r="BVI28" s="120"/>
      <c r="BVJ28" s="120"/>
      <c r="BVK28" s="120"/>
      <c r="BVL28" s="120"/>
      <c r="BVM28" s="120"/>
      <c r="BVN28" s="120"/>
      <c r="BVO28" s="120"/>
      <c r="BVP28" s="120"/>
      <c r="BVQ28" s="120"/>
      <c r="BVR28" s="120"/>
      <c r="BVS28" s="120"/>
      <c r="BVT28" s="120"/>
      <c r="BVU28" s="120"/>
      <c r="BVV28" s="120"/>
      <c r="BVW28" s="120"/>
      <c r="BVX28" s="120"/>
      <c r="BVY28" s="120"/>
      <c r="BVZ28" s="120"/>
      <c r="BWA28" s="120"/>
      <c r="BWB28" s="120"/>
      <c r="BWC28" s="120"/>
      <c r="BWD28" s="120"/>
      <c r="BWE28" s="120"/>
      <c r="BWF28" s="120"/>
      <c r="BWG28" s="120"/>
      <c r="BWH28" s="120"/>
      <c r="BWI28" s="120"/>
      <c r="BWJ28" s="120"/>
      <c r="BWK28" s="120"/>
      <c r="BWL28" s="120"/>
      <c r="BWM28" s="120"/>
      <c r="BWN28" s="120"/>
      <c r="BWO28" s="120"/>
      <c r="BWP28" s="120"/>
      <c r="BWQ28" s="120"/>
      <c r="BWR28" s="120"/>
      <c r="BWS28" s="120"/>
      <c r="BWT28" s="120"/>
      <c r="BWU28" s="120"/>
      <c r="BWV28" s="120"/>
      <c r="BWW28" s="120"/>
      <c r="BWX28" s="120"/>
      <c r="BWY28" s="120"/>
      <c r="BWZ28" s="120"/>
      <c r="BXA28" s="120"/>
      <c r="BXB28" s="120"/>
      <c r="BXC28" s="120"/>
      <c r="BXD28" s="120"/>
      <c r="BXE28" s="120"/>
      <c r="BXF28" s="120"/>
      <c r="BXG28" s="120"/>
      <c r="BXH28" s="120"/>
      <c r="BXI28" s="120"/>
      <c r="BXJ28" s="120"/>
      <c r="BXK28" s="120"/>
      <c r="BXL28" s="120"/>
      <c r="BXM28" s="120"/>
      <c r="BXN28" s="120"/>
      <c r="BXO28" s="120"/>
      <c r="BXP28" s="120"/>
      <c r="BXQ28" s="120"/>
      <c r="BXR28" s="120"/>
      <c r="BXS28" s="120"/>
      <c r="BXT28" s="120"/>
      <c r="BXU28" s="120"/>
      <c r="BXV28" s="120"/>
      <c r="BXW28" s="120"/>
      <c r="BXX28" s="120"/>
      <c r="BXY28" s="120"/>
      <c r="BXZ28" s="120"/>
      <c r="BYA28" s="120"/>
      <c r="BYB28" s="120"/>
      <c r="BYC28" s="120"/>
      <c r="BYD28" s="120"/>
      <c r="BYE28" s="120"/>
      <c r="BYF28" s="120"/>
      <c r="BYG28" s="120"/>
      <c r="BYH28" s="120"/>
      <c r="BYI28" s="120"/>
      <c r="BYJ28" s="120"/>
      <c r="BYK28" s="120"/>
      <c r="BYL28" s="120"/>
      <c r="BYM28" s="120"/>
      <c r="BYN28" s="120"/>
      <c r="BYO28" s="120"/>
      <c r="BYP28" s="120"/>
      <c r="BYQ28" s="120"/>
      <c r="BYR28" s="120"/>
      <c r="BYS28" s="120"/>
      <c r="BYT28" s="120"/>
      <c r="BYU28" s="120"/>
      <c r="BYV28" s="120"/>
      <c r="BYW28" s="120"/>
      <c r="BYX28" s="120"/>
      <c r="BYY28" s="120"/>
      <c r="BYZ28" s="120"/>
      <c r="BZA28" s="120"/>
      <c r="BZB28" s="120"/>
      <c r="BZC28" s="120"/>
      <c r="BZD28" s="120"/>
      <c r="BZE28" s="120"/>
      <c r="BZF28" s="120"/>
      <c r="BZG28" s="120"/>
      <c r="BZH28" s="120"/>
      <c r="BZI28" s="120"/>
      <c r="BZJ28" s="120"/>
      <c r="BZK28" s="120"/>
      <c r="BZL28" s="120"/>
      <c r="BZM28" s="120"/>
      <c r="BZN28" s="120"/>
      <c r="BZO28" s="120"/>
      <c r="BZP28" s="120"/>
      <c r="BZQ28" s="120"/>
      <c r="BZR28" s="120"/>
      <c r="BZS28" s="120"/>
      <c r="BZT28" s="120"/>
      <c r="BZU28" s="120"/>
      <c r="BZV28" s="120"/>
      <c r="BZW28" s="120"/>
      <c r="BZX28" s="120"/>
      <c r="BZY28" s="120"/>
      <c r="BZZ28" s="120"/>
      <c r="CAA28" s="120"/>
      <c r="CAB28" s="120"/>
      <c r="CAC28" s="120"/>
      <c r="CAD28" s="120"/>
      <c r="CAE28" s="120"/>
      <c r="CAF28" s="120"/>
      <c r="CAG28" s="120"/>
      <c r="CAH28" s="120"/>
      <c r="CAI28" s="120"/>
      <c r="CAJ28" s="120"/>
      <c r="CAK28" s="120"/>
      <c r="CAL28" s="120"/>
      <c r="CAM28" s="120"/>
      <c r="CAN28" s="120"/>
      <c r="CAO28" s="120"/>
      <c r="CAP28" s="120"/>
      <c r="CAQ28" s="120"/>
      <c r="CAR28" s="120"/>
      <c r="CAS28" s="120"/>
      <c r="CAT28" s="120"/>
      <c r="CAU28" s="120"/>
      <c r="CAV28" s="120"/>
      <c r="CAW28" s="120"/>
      <c r="CAX28" s="120"/>
      <c r="CAY28" s="120"/>
      <c r="CAZ28" s="120"/>
      <c r="CBA28" s="120"/>
      <c r="CBB28" s="120"/>
      <c r="CBC28" s="120"/>
      <c r="CBD28" s="120"/>
      <c r="CBE28" s="120"/>
      <c r="CBF28" s="120"/>
      <c r="CBG28" s="120"/>
      <c r="CBH28" s="120"/>
      <c r="CBI28" s="120"/>
      <c r="CBJ28" s="120"/>
      <c r="CBK28" s="120"/>
      <c r="CBL28" s="120"/>
      <c r="CBM28" s="120"/>
      <c r="CBN28" s="120"/>
      <c r="CBO28" s="120"/>
      <c r="CBP28" s="120"/>
      <c r="CBQ28" s="120"/>
      <c r="CBR28" s="120"/>
      <c r="CBS28" s="120"/>
      <c r="CBT28" s="120"/>
      <c r="CBU28" s="120"/>
      <c r="CBV28" s="120"/>
      <c r="CBW28" s="120"/>
      <c r="CBX28" s="120"/>
      <c r="CBY28" s="120"/>
      <c r="CBZ28" s="120"/>
      <c r="CCA28" s="120"/>
      <c r="CCB28" s="120"/>
      <c r="CCC28" s="120"/>
      <c r="CCD28" s="120"/>
      <c r="CCE28" s="120"/>
      <c r="CCF28" s="120"/>
      <c r="CCG28" s="120"/>
      <c r="CCH28" s="120"/>
      <c r="CCI28" s="120"/>
      <c r="CCJ28" s="120"/>
      <c r="CCK28" s="120"/>
      <c r="CCL28" s="120"/>
      <c r="CCM28" s="120"/>
      <c r="CCN28" s="120"/>
      <c r="CCO28" s="120"/>
      <c r="CCP28" s="120"/>
      <c r="CCQ28" s="120"/>
      <c r="CCR28" s="120"/>
      <c r="CCS28" s="120"/>
      <c r="CCT28" s="120"/>
      <c r="CCU28" s="120"/>
      <c r="CCV28" s="120"/>
      <c r="CCW28" s="120"/>
      <c r="CCX28" s="120"/>
      <c r="CCY28" s="120"/>
      <c r="CCZ28" s="120"/>
      <c r="CDA28" s="120"/>
      <c r="CDB28" s="120"/>
      <c r="CDC28" s="120"/>
      <c r="CDD28" s="120"/>
      <c r="CDE28" s="120"/>
      <c r="CDF28" s="120"/>
      <c r="CDG28" s="120"/>
      <c r="CDH28" s="120"/>
      <c r="CDI28" s="120"/>
      <c r="CDJ28" s="120"/>
      <c r="CDK28" s="120"/>
      <c r="CDL28" s="120"/>
      <c r="CDM28" s="120"/>
      <c r="CDN28" s="120"/>
      <c r="CDO28" s="120"/>
      <c r="CDP28" s="120"/>
      <c r="CDQ28" s="120"/>
      <c r="CDR28" s="120"/>
      <c r="CDS28" s="120"/>
      <c r="CDT28" s="120"/>
      <c r="CDU28" s="120"/>
      <c r="CDV28" s="120"/>
      <c r="CDW28" s="120"/>
      <c r="CDX28" s="120"/>
      <c r="CDY28" s="120"/>
      <c r="CDZ28" s="120"/>
      <c r="CEA28" s="120"/>
      <c r="CEB28" s="120"/>
      <c r="CEC28" s="120"/>
      <c r="CED28" s="120"/>
      <c r="CEE28" s="120"/>
      <c r="CEF28" s="120"/>
      <c r="CEG28" s="120"/>
      <c r="CEH28" s="120"/>
      <c r="CEI28" s="120"/>
      <c r="CEJ28" s="120"/>
      <c r="CEK28" s="120"/>
      <c r="CEL28" s="120"/>
      <c r="CEM28" s="120"/>
      <c r="CEN28" s="120"/>
      <c r="CEO28" s="120"/>
      <c r="CEP28" s="120"/>
      <c r="CEQ28" s="120"/>
      <c r="CER28" s="120"/>
      <c r="CES28" s="120"/>
      <c r="CET28" s="120"/>
      <c r="CEU28" s="120"/>
      <c r="CEV28" s="120"/>
      <c r="CEW28" s="120"/>
      <c r="CEX28" s="120"/>
      <c r="CEY28" s="120"/>
      <c r="CEZ28" s="120"/>
      <c r="CFA28" s="120"/>
      <c r="CFB28" s="120"/>
      <c r="CFC28" s="120"/>
      <c r="CFD28" s="120"/>
      <c r="CFE28" s="120"/>
      <c r="CFF28" s="120"/>
      <c r="CFG28" s="120"/>
      <c r="CFH28" s="120"/>
      <c r="CFI28" s="120"/>
      <c r="CFJ28" s="120"/>
      <c r="CFK28" s="120"/>
      <c r="CFL28" s="120"/>
      <c r="CFM28" s="120"/>
      <c r="CFN28" s="120"/>
      <c r="CFO28" s="120"/>
      <c r="CFP28" s="120"/>
      <c r="CFQ28" s="120"/>
      <c r="CFR28" s="120"/>
      <c r="CFS28" s="120"/>
      <c r="CFT28" s="120"/>
      <c r="CFU28" s="120"/>
      <c r="CFV28" s="120"/>
      <c r="CFW28" s="120"/>
      <c r="CFX28" s="120"/>
      <c r="CFY28" s="120"/>
      <c r="CFZ28" s="120"/>
      <c r="CGA28" s="120"/>
      <c r="CGB28" s="120"/>
      <c r="CGC28" s="120"/>
      <c r="CGD28" s="120"/>
      <c r="CGE28" s="120"/>
      <c r="CGF28" s="120"/>
      <c r="CGG28" s="120"/>
      <c r="CGH28" s="120"/>
      <c r="CGI28" s="120"/>
      <c r="CGJ28" s="120"/>
      <c r="CGK28" s="120"/>
      <c r="CGL28" s="120"/>
      <c r="CGM28" s="120"/>
      <c r="CGN28" s="120"/>
      <c r="CGO28" s="120"/>
      <c r="CGP28" s="120"/>
      <c r="CGQ28" s="120"/>
      <c r="CGR28" s="120"/>
      <c r="CGS28" s="120"/>
      <c r="CGT28" s="120"/>
      <c r="CGU28" s="120"/>
      <c r="CGV28" s="120"/>
      <c r="CGW28" s="120"/>
      <c r="CGX28" s="120"/>
      <c r="CGY28" s="120"/>
      <c r="CGZ28" s="120"/>
      <c r="CHA28" s="120"/>
      <c r="CHB28" s="120"/>
      <c r="CHC28" s="120"/>
      <c r="CHD28" s="120"/>
      <c r="CHE28" s="120"/>
      <c r="CHF28" s="120"/>
      <c r="CHG28" s="120"/>
      <c r="CHH28" s="120"/>
      <c r="CHI28" s="120"/>
      <c r="CHJ28" s="120"/>
      <c r="CHK28" s="120"/>
      <c r="CHL28" s="120"/>
      <c r="CHM28" s="120"/>
      <c r="CHN28" s="120"/>
      <c r="CHO28" s="120"/>
      <c r="CHP28" s="120"/>
      <c r="CHQ28" s="120"/>
      <c r="CHR28" s="120"/>
      <c r="CHS28" s="120"/>
      <c r="CHT28" s="120"/>
      <c r="CHU28" s="120"/>
      <c r="CHV28" s="120"/>
      <c r="CHW28" s="120"/>
      <c r="CHX28" s="120"/>
      <c r="CHY28" s="120"/>
      <c r="CHZ28" s="120"/>
      <c r="CIA28" s="120"/>
      <c r="CIB28" s="120"/>
      <c r="CIC28" s="120"/>
      <c r="CID28" s="120"/>
      <c r="CIE28" s="120"/>
      <c r="CIF28" s="120"/>
      <c r="CIG28" s="120"/>
      <c r="CIH28" s="120"/>
      <c r="CII28" s="120"/>
      <c r="CIJ28" s="120"/>
      <c r="CIK28" s="120"/>
      <c r="CIL28" s="120"/>
      <c r="CIM28" s="120"/>
      <c r="CIN28" s="120"/>
      <c r="CIO28" s="120"/>
      <c r="CIP28" s="120"/>
      <c r="CIQ28" s="120"/>
      <c r="CIR28" s="120"/>
      <c r="CIS28" s="120"/>
      <c r="CIT28" s="120"/>
      <c r="CIU28" s="120"/>
      <c r="CIV28" s="120"/>
      <c r="CIW28" s="120"/>
      <c r="CIX28" s="120"/>
      <c r="CIY28" s="120"/>
      <c r="CIZ28" s="120"/>
      <c r="CJA28" s="120"/>
      <c r="CJB28" s="120"/>
      <c r="CJC28" s="120"/>
      <c r="CJD28" s="120"/>
      <c r="CJE28" s="120"/>
      <c r="CJF28" s="120"/>
      <c r="CJG28" s="120"/>
      <c r="CJH28" s="120"/>
      <c r="CJI28" s="120"/>
      <c r="CJJ28" s="120"/>
      <c r="CJK28" s="120"/>
      <c r="CJL28" s="120"/>
      <c r="CJM28" s="120"/>
      <c r="CJN28" s="120"/>
      <c r="CJO28" s="120"/>
      <c r="CJP28" s="120"/>
      <c r="CJQ28" s="120"/>
      <c r="CJR28" s="120"/>
      <c r="CJS28" s="120"/>
      <c r="CJT28" s="120"/>
      <c r="CJU28" s="120"/>
      <c r="CJV28" s="120"/>
      <c r="CJW28" s="120"/>
      <c r="CJX28" s="120"/>
      <c r="CJY28" s="120"/>
      <c r="CJZ28" s="120"/>
      <c r="CKA28" s="120"/>
      <c r="CKB28" s="120"/>
      <c r="CKC28" s="120"/>
      <c r="CKD28" s="120"/>
      <c r="CKE28" s="120"/>
      <c r="CKF28" s="120"/>
      <c r="CKG28" s="120"/>
      <c r="CKH28" s="120"/>
      <c r="CKI28" s="120"/>
      <c r="CKJ28" s="120"/>
      <c r="CKK28" s="120"/>
      <c r="CKL28" s="120"/>
      <c r="CKM28" s="120"/>
      <c r="CKN28" s="120"/>
      <c r="CKO28" s="120"/>
      <c r="CKP28" s="120"/>
      <c r="CKQ28" s="120"/>
      <c r="CKR28" s="120"/>
      <c r="CKS28" s="120"/>
      <c r="CKT28" s="120"/>
      <c r="CKU28" s="120"/>
      <c r="CKV28" s="120"/>
      <c r="CKW28" s="120"/>
      <c r="CKX28" s="120"/>
      <c r="CKY28" s="120"/>
      <c r="CKZ28" s="120"/>
      <c r="CLA28" s="120"/>
      <c r="CLB28" s="120"/>
      <c r="CLC28" s="120"/>
      <c r="CLD28" s="120"/>
      <c r="CLE28" s="120"/>
      <c r="CLF28" s="120"/>
      <c r="CLG28" s="120"/>
      <c r="CLH28" s="120"/>
      <c r="CLI28" s="120"/>
      <c r="CLJ28" s="120"/>
      <c r="CLK28" s="120"/>
      <c r="CLL28" s="120"/>
      <c r="CLM28" s="120"/>
      <c r="CLN28" s="120"/>
      <c r="CLO28" s="120"/>
      <c r="CLP28" s="120"/>
      <c r="CLQ28" s="120"/>
      <c r="CLR28" s="120"/>
      <c r="CLS28" s="120"/>
      <c r="CLT28" s="120"/>
      <c r="CLU28" s="120"/>
      <c r="CLV28" s="120"/>
      <c r="CLW28" s="120"/>
      <c r="CLX28" s="120"/>
      <c r="CLY28" s="120"/>
      <c r="CLZ28" s="120"/>
      <c r="CMA28" s="120"/>
      <c r="CMB28" s="120"/>
      <c r="CMC28" s="120"/>
      <c r="CMD28" s="120"/>
      <c r="CME28" s="120"/>
      <c r="CMF28" s="120"/>
      <c r="CMG28" s="120"/>
      <c r="CMH28" s="120"/>
      <c r="CMI28" s="120"/>
      <c r="CMJ28" s="120"/>
      <c r="CMK28" s="120"/>
      <c r="CML28" s="120"/>
      <c r="CMM28" s="120"/>
      <c r="CMN28" s="120"/>
      <c r="CMO28" s="120"/>
      <c r="CMP28" s="120"/>
      <c r="CMQ28" s="120"/>
      <c r="CMR28" s="120"/>
      <c r="CMS28" s="120"/>
      <c r="CMT28" s="120"/>
      <c r="CMU28" s="120"/>
      <c r="CMV28" s="120"/>
      <c r="CMW28" s="120"/>
      <c r="CMX28" s="120"/>
      <c r="CMY28" s="120"/>
      <c r="CMZ28" s="120"/>
      <c r="CNA28" s="120"/>
      <c r="CNB28" s="120"/>
      <c r="CNC28" s="120"/>
      <c r="CND28" s="120"/>
      <c r="CNE28" s="120"/>
      <c r="CNF28" s="120"/>
      <c r="CNG28" s="120"/>
      <c r="CNH28" s="120"/>
      <c r="CNI28" s="120"/>
      <c r="CNJ28" s="120"/>
      <c r="CNK28" s="120"/>
      <c r="CNL28" s="120"/>
      <c r="CNM28" s="120"/>
      <c r="CNN28" s="120"/>
      <c r="CNO28" s="120"/>
      <c r="CNP28" s="120"/>
      <c r="CNQ28" s="120"/>
      <c r="CNR28" s="120"/>
      <c r="CNS28" s="120"/>
      <c r="CNT28" s="120"/>
      <c r="CNU28" s="120"/>
      <c r="CNV28" s="120"/>
      <c r="CNW28" s="120"/>
      <c r="CNX28" s="120"/>
      <c r="CNY28" s="120"/>
      <c r="CNZ28" s="120"/>
      <c r="COA28" s="120"/>
      <c r="COB28" s="120"/>
      <c r="COC28" s="120"/>
      <c r="COD28" s="120"/>
      <c r="COE28" s="120"/>
      <c r="COF28" s="120"/>
      <c r="COG28" s="120"/>
      <c r="COH28" s="120"/>
      <c r="COI28" s="120"/>
      <c r="COJ28" s="120"/>
      <c r="COK28" s="120"/>
      <c r="COL28" s="120"/>
      <c r="COM28" s="120"/>
      <c r="CON28" s="120"/>
      <c r="COO28" s="120"/>
      <c r="COP28" s="120"/>
      <c r="COQ28" s="120"/>
      <c r="COR28" s="120"/>
      <c r="COS28" s="120"/>
      <c r="COT28" s="120"/>
      <c r="COU28" s="120"/>
      <c r="COV28" s="120"/>
      <c r="COW28" s="120"/>
      <c r="COX28" s="120"/>
      <c r="COY28" s="120"/>
      <c r="COZ28" s="120"/>
      <c r="CPA28" s="120"/>
      <c r="CPB28" s="120"/>
      <c r="CPC28" s="120"/>
      <c r="CPD28" s="120"/>
      <c r="CPE28" s="120"/>
      <c r="CPF28" s="120"/>
      <c r="CPG28" s="120"/>
      <c r="CPH28" s="120"/>
      <c r="CPI28" s="120"/>
      <c r="CPJ28" s="120"/>
      <c r="CPK28" s="120"/>
      <c r="CPL28" s="120"/>
      <c r="CPM28" s="120"/>
      <c r="CPN28" s="120"/>
      <c r="CPO28" s="120"/>
      <c r="CPP28" s="120"/>
      <c r="CPQ28" s="120"/>
      <c r="CPR28" s="120"/>
      <c r="CPS28" s="120"/>
      <c r="CPT28" s="120"/>
      <c r="CPU28" s="120"/>
      <c r="CPV28" s="120"/>
      <c r="CPW28" s="120"/>
      <c r="CPX28" s="120"/>
      <c r="CPY28" s="120"/>
      <c r="CPZ28" s="120"/>
      <c r="CQA28" s="120"/>
      <c r="CQB28" s="120"/>
      <c r="CQC28" s="120"/>
      <c r="CQD28" s="120"/>
      <c r="CQE28" s="120"/>
      <c r="CQF28" s="120"/>
      <c r="CQG28" s="120"/>
      <c r="CQH28" s="120"/>
      <c r="CQI28" s="120"/>
      <c r="CQJ28" s="120"/>
      <c r="CQK28" s="120"/>
      <c r="CQL28" s="120"/>
      <c r="CQM28" s="120"/>
      <c r="CQN28" s="120"/>
      <c r="CQO28" s="120"/>
      <c r="CQP28" s="120"/>
      <c r="CQQ28" s="120"/>
      <c r="CQR28" s="120"/>
      <c r="CQS28" s="120"/>
      <c r="CQT28" s="120"/>
      <c r="CQU28" s="120"/>
      <c r="CQV28" s="120"/>
      <c r="CQW28" s="120"/>
      <c r="CQX28" s="120"/>
      <c r="CQY28" s="120"/>
      <c r="CQZ28" s="120"/>
      <c r="CRA28" s="120"/>
      <c r="CRB28" s="120"/>
      <c r="CRC28" s="120"/>
      <c r="CRD28" s="120"/>
      <c r="CRE28" s="120"/>
      <c r="CRF28" s="120"/>
      <c r="CRG28" s="120"/>
      <c r="CRH28" s="120"/>
      <c r="CRI28" s="120"/>
      <c r="CRJ28" s="120"/>
      <c r="CRK28" s="120"/>
      <c r="CRL28" s="120"/>
      <c r="CRM28" s="120"/>
      <c r="CRN28" s="120"/>
      <c r="CRO28" s="120"/>
      <c r="CRP28" s="120"/>
      <c r="CRQ28" s="120"/>
      <c r="CRR28" s="120"/>
      <c r="CRS28" s="120"/>
      <c r="CRT28" s="120"/>
      <c r="CRU28" s="120"/>
      <c r="CRV28" s="120"/>
      <c r="CRW28" s="120"/>
      <c r="CRX28" s="120"/>
      <c r="CRY28" s="120"/>
      <c r="CRZ28" s="120"/>
      <c r="CSA28" s="120"/>
      <c r="CSB28" s="120"/>
      <c r="CSC28" s="120"/>
      <c r="CSD28" s="120"/>
      <c r="CSE28" s="120"/>
      <c r="CSF28" s="120"/>
      <c r="CSG28" s="120"/>
      <c r="CSH28" s="120"/>
      <c r="CSI28" s="120"/>
      <c r="CSJ28" s="120"/>
      <c r="CSK28" s="120"/>
      <c r="CSL28" s="120"/>
      <c r="CSM28" s="120"/>
      <c r="CSN28" s="120"/>
      <c r="CSO28" s="120"/>
      <c r="CSP28" s="120"/>
      <c r="CSQ28" s="120"/>
      <c r="CSR28" s="120"/>
      <c r="CSS28" s="120"/>
      <c r="CST28" s="120"/>
      <c r="CSU28" s="120"/>
      <c r="CSV28" s="120"/>
      <c r="CSW28" s="120"/>
      <c r="CSX28" s="120"/>
      <c r="CSY28" s="120"/>
      <c r="CSZ28" s="120"/>
      <c r="CTA28" s="120"/>
      <c r="CTB28" s="120"/>
      <c r="CTC28" s="120"/>
      <c r="CTD28" s="120"/>
      <c r="CTE28" s="120"/>
      <c r="CTF28" s="120"/>
      <c r="CTG28" s="120"/>
      <c r="CTH28" s="120"/>
      <c r="CTI28" s="120"/>
      <c r="CTJ28" s="120"/>
      <c r="CTK28" s="120"/>
      <c r="CTL28" s="120"/>
      <c r="CTM28" s="120"/>
      <c r="CTN28" s="120"/>
      <c r="CTO28" s="120"/>
      <c r="CTP28" s="120"/>
      <c r="CTQ28" s="120"/>
      <c r="CTR28" s="120"/>
      <c r="CTS28" s="120"/>
      <c r="CTT28" s="120"/>
      <c r="CTU28" s="120"/>
      <c r="CTV28" s="120"/>
      <c r="CTW28" s="120"/>
      <c r="CTX28" s="120"/>
      <c r="CTY28" s="120"/>
      <c r="CTZ28" s="120"/>
      <c r="CUA28" s="120"/>
      <c r="CUB28" s="120"/>
      <c r="CUC28" s="120"/>
      <c r="CUD28" s="120"/>
      <c r="CUE28" s="120"/>
      <c r="CUF28" s="120"/>
      <c r="CUG28" s="120"/>
      <c r="CUH28" s="120"/>
      <c r="CUI28" s="120"/>
      <c r="CUJ28" s="120"/>
      <c r="CUK28" s="120"/>
      <c r="CUL28" s="120"/>
      <c r="CUM28" s="120"/>
      <c r="CUN28" s="120"/>
      <c r="CUO28" s="120"/>
      <c r="CUP28" s="120"/>
      <c r="CUQ28" s="120"/>
      <c r="CUR28" s="120"/>
      <c r="CUS28" s="120"/>
      <c r="CUT28" s="120"/>
      <c r="CUU28" s="120"/>
      <c r="CUV28" s="120"/>
      <c r="CUW28" s="120"/>
      <c r="CUX28" s="120"/>
      <c r="CUY28" s="120"/>
      <c r="CUZ28" s="120"/>
      <c r="CVA28" s="120"/>
      <c r="CVB28" s="120"/>
      <c r="CVC28" s="120"/>
      <c r="CVD28" s="120"/>
      <c r="CVE28" s="120"/>
      <c r="CVF28" s="120"/>
      <c r="CVG28" s="120"/>
      <c r="CVH28" s="120"/>
      <c r="CVI28" s="120"/>
      <c r="CVJ28" s="120"/>
      <c r="CVK28" s="120"/>
      <c r="CVL28" s="120"/>
      <c r="CVM28" s="120"/>
      <c r="CVN28" s="120"/>
      <c r="CVO28" s="120"/>
      <c r="CVP28" s="120"/>
      <c r="CVQ28" s="120"/>
      <c r="CVR28" s="120"/>
      <c r="CVS28" s="120"/>
      <c r="CVT28" s="120"/>
      <c r="CVU28" s="120"/>
      <c r="CVV28" s="120"/>
      <c r="CVW28" s="120"/>
      <c r="CVX28" s="120"/>
      <c r="CVY28" s="120"/>
      <c r="CVZ28" s="120"/>
      <c r="CWA28" s="120"/>
      <c r="CWB28" s="120"/>
      <c r="CWC28" s="120"/>
      <c r="CWD28" s="120"/>
      <c r="CWE28" s="120"/>
      <c r="CWF28" s="120"/>
      <c r="CWG28" s="120"/>
      <c r="CWH28" s="120"/>
      <c r="CWI28" s="120"/>
      <c r="CWJ28" s="120"/>
      <c r="CWK28" s="120"/>
      <c r="CWL28" s="120"/>
      <c r="CWM28" s="120"/>
      <c r="CWN28" s="120"/>
      <c r="CWO28" s="120"/>
      <c r="CWP28" s="120"/>
      <c r="CWQ28" s="120"/>
      <c r="CWR28" s="120"/>
      <c r="CWS28" s="120"/>
      <c r="CWT28" s="120"/>
      <c r="CWU28" s="120"/>
      <c r="CWV28" s="120"/>
      <c r="CWW28" s="120"/>
      <c r="CWX28" s="120"/>
      <c r="CWY28" s="120"/>
      <c r="CWZ28" s="120"/>
      <c r="CXA28" s="120"/>
      <c r="CXB28" s="120"/>
      <c r="CXC28" s="120"/>
      <c r="CXD28" s="120"/>
      <c r="CXE28" s="120"/>
      <c r="CXF28" s="120"/>
      <c r="CXG28" s="120"/>
      <c r="CXH28" s="120"/>
      <c r="CXI28" s="120"/>
      <c r="CXJ28" s="120"/>
      <c r="CXK28" s="120"/>
      <c r="CXL28" s="120"/>
      <c r="CXM28" s="120"/>
      <c r="CXN28" s="120"/>
      <c r="CXO28" s="120"/>
      <c r="CXP28" s="120"/>
      <c r="CXQ28" s="120"/>
      <c r="CXR28" s="120"/>
      <c r="CXS28" s="120"/>
      <c r="CXT28" s="120"/>
      <c r="CXU28" s="120"/>
      <c r="CXV28" s="120"/>
      <c r="CXW28" s="120"/>
      <c r="CXX28" s="120"/>
      <c r="CXY28" s="120"/>
      <c r="CXZ28" s="120"/>
      <c r="CYA28" s="120"/>
      <c r="CYB28" s="120"/>
      <c r="CYC28" s="120"/>
      <c r="CYD28" s="120"/>
      <c r="CYE28" s="120"/>
      <c r="CYF28" s="120"/>
      <c r="CYG28" s="120"/>
      <c r="CYH28" s="120"/>
      <c r="CYI28" s="120"/>
      <c r="CYJ28" s="120"/>
      <c r="CYK28" s="120"/>
      <c r="CYL28" s="120"/>
      <c r="CYM28" s="120"/>
      <c r="CYN28" s="120"/>
      <c r="CYO28" s="120"/>
      <c r="CYP28" s="120"/>
      <c r="CYQ28" s="120"/>
      <c r="CYR28" s="120"/>
      <c r="CYS28" s="120"/>
      <c r="CYT28" s="120"/>
      <c r="CYU28" s="120"/>
      <c r="CYV28" s="120"/>
      <c r="CYW28" s="120"/>
      <c r="CYX28" s="120"/>
      <c r="CYY28" s="120"/>
      <c r="CYZ28" s="120"/>
      <c r="CZA28" s="120"/>
      <c r="CZB28" s="120"/>
      <c r="CZC28" s="120"/>
      <c r="CZD28" s="120"/>
      <c r="CZE28" s="120"/>
      <c r="CZF28" s="120"/>
      <c r="CZG28" s="120"/>
      <c r="CZH28" s="120"/>
      <c r="CZI28" s="120"/>
      <c r="CZJ28" s="120"/>
      <c r="CZK28" s="120"/>
      <c r="CZL28" s="120"/>
      <c r="CZM28" s="120"/>
      <c r="CZN28" s="120"/>
      <c r="CZO28" s="120"/>
      <c r="CZP28" s="120"/>
      <c r="CZQ28" s="120"/>
      <c r="CZR28" s="120"/>
      <c r="CZS28" s="120"/>
      <c r="CZT28" s="120"/>
      <c r="CZU28" s="120"/>
      <c r="CZV28" s="120"/>
      <c r="CZW28" s="120"/>
      <c r="CZX28" s="120"/>
      <c r="CZY28" s="120"/>
      <c r="CZZ28" s="120"/>
      <c r="DAA28" s="120"/>
      <c r="DAB28" s="120"/>
      <c r="DAC28" s="120"/>
      <c r="DAD28" s="120"/>
      <c r="DAE28" s="120"/>
      <c r="DAF28" s="120"/>
      <c r="DAG28" s="120"/>
      <c r="DAH28" s="120"/>
      <c r="DAI28" s="120"/>
      <c r="DAJ28" s="120"/>
      <c r="DAK28" s="120"/>
      <c r="DAL28" s="120"/>
      <c r="DAM28" s="120"/>
      <c r="DAN28" s="120"/>
      <c r="DAO28" s="120"/>
      <c r="DAP28" s="120"/>
      <c r="DAQ28" s="120"/>
      <c r="DAR28" s="120"/>
      <c r="DAS28" s="120"/>
      <c r="DAT28" s="120"/>
      <c r="DAU28" s="120"/>
      <c r="DAV28" s="120"/>
      <c r="DAW28" s="120"/>
      <c r="DAX28" s="120"/>
      <c r="DAY28" s="120"/>
      <c r="DAZ28" s="120"/>
      <c r="DBA28" s="120"/>
      <c r="DBB28" s="120"/>
      <c r="DBC28" s="120"/>
      <c r="DBD28" s="120"/>
      <c r="DBE28" s="120"/>
      <c r="DBF28" s="120"/>
      <c r="DBG28" s="120"/>
      <c r="DBH28" s="120"/>
      <c r="DBI28" s="120"/>
      <c r="DBJ28" s="120"/>
      <c r="DBK28" s="120"/>
      <c r="DBL28" s="120"/>
      <c r="DBM28" s="120"/>
      <c r="DBN28" s="120"/>
      <c r="DBO28" s="120"/>
      <c r="DBP28" s="120"/>
      <c r="DBQ28" s="120"/>
      <c r="DBR28" s="120"/>
      <c r="DBS28" s="120"/>
      <c r="DBT28" s="120"/>
      <c r="DBU28" s="120"/>
      <c r="DBV28" s="120"/>
      <c r="DBW28" s="120"/>
      <c r="DBX28" s="120"/>
      <c r="DBY28" s="120"/>
      <c r="DBZ28" s="120"/>
      <c r="DCA28" s="120"/>
      <c r="DCB28" s="120"/>
      <c r="DCC28" s="120"/>
      <c r="DCD28" s="120"/>
      <c r="DCE28" s="120"/>
      <c r="DCF28" s="120"/>
      <c r="DCG28" s="120"/>
      <c r="DCH28" s="120"/>
      <c r="DCI28" s="120"/>
      <c r="DCJ28" s="120"/>
      <c r="DCK28" s="120"/>
      <c r="DCL28" s="120"/>
      <c r="DCM28" s="120"/>
      <c r="DCN28" s="120"/>
      <c r="DCO28" s="120"/>
      <c r="DCP28" s="120"/>
      <c r="DCQ28" s="120"/>
      <c r="DCR28" s="120"/>
      <c r="DCS28" s="120"/>
      <c r="DCT28" s="120"/>
      <c r="DCU28" s="120"/>
      <c r="DCV28" s="120"/>
      <c r="DCW28" s="120"/>
      <c r="DCX28" s="120"/>
      <c r="DCY28" s="120"/>
      <c r="DCZ28" s="120"/>
      <c r="DDA28" s="120"/>
      <c r="DDB28" s="120"/>
      <c r="DDC28" s="120"/>
      <c r="DDD28" s="120"/>
      <c r="DDE28" s="120"/>
      <c r="DDF28" s="120"/>
      <c r="DDG28" s="120"/>
      <c r="DDH28" s="120"/>
      <c r="DDI28" s="120"/>
      <c r="DDJ28" s="120"/>
      <c r="DDK28" s="120"/>
      <c r="DDL28" s="120"/>
      <c r="DDM28" s="120"/>
      <c r="DDN28" s="120"/>
      <c r="DDO28" s="120"/>
      <c r="DDP28" s="120"/>
      <c r="DDQ28" s="120"/>
      <c r="DDR28" s="120"/>
      <c r="DDS28" s="120"/>
      <c r="DDT28" s="120"/>
      <c r="DDU28" s="120"/>
      <c r="DDV28" s="120"/>
      <c r="DDW28" s="120"/>
      <c r="DDX28" s="120"/>
      <c r="DDY28" s="120"/>
      <c r="DDZ28" s="120"/>
      <c r="DEA28" s="120"/>
      <c r="DEB28" s="120"/>
      <c r="DEC28" s="120"/>
      <c r="DED28" s="120"/>
      <c r="DEE28" s="120"/>
      <c r="DEF28" s="120"/>
      <c r="DEG28" s="120"/>
      <c r="DEH28" s="120"/>
      <c r="DEI28" s="120"/>
      <c r="DEJ28" s="120"/>
      <c r="DEK28" s="120"/>
      <c r="DEL28" s="120"/>
      <c r="DEM28" s="120"/>
      <c r="DEN28" s="120"/>
      <c r="DEO28" s="120"/>
      <c r="DEP28" s="120"/>
      <c r="DEQ28" s="120"/>
      <c r="DER28" s="120"/>
      <c r="DES28" s="120"/>
      <c r="DET28" s="120"/>
      <c r="DEU28" s="120"/>
      <c r="DEV28" s="120"/>
      <c r="DEW28" s="120"/>
      <c r="DEX28" s="120"/>
      <c r="DEY28" s="120"/>
      <c r="DEZ28" s="120"/>
      <c r="DFA28" s="120"/>
      <c r="DFB28" s="120"/>
      <c r="DFC28" s="120"/>
      <c r="DFD28" s="120"/>
      <c r="DFE28" s="120"/>
      <c r="DFF28" s="120"/>
      <c r="DFG28" s="120"/>
      <c r="DFH28" s="120"/>
      <c r="DFI28" s="120"/>
      <c r="DFJ28" s="120"/>
      <c r="DFK28" s="120"/>
      <c r="DFL28" s="120"/>
      <c r="DFM28" s="120"/>
      <c r="DFN28" s="120"/>
      <c r="DFO28" s="120"/>
      <c r="DFP28" s="120"/>
      <c r="DFQ28" s="120"/>
      <c r="DFR28" s="120"/>
      <c r="DFS28" s="120"/>
      <c r="DFT28" s="120"/>
      <c r="DFU28" s="120"/>
      <c r="DFV28" s="120"/>
      <c r="DFW28" s="120"/>
      <c r="DFX28" s="120"/>
      <c r="DFY28" s="120"/>
      <c r="DFZ28" s="120"/>
      <c r="DGA28" s="120"/>
      <c r="DGB28" s="120"/>
      <c r="DGC28" s="120"/>
      <c r="DGD28" s="120"/>
      <c r="DGE28" s="120"/>
      <c r="DGF28" s="120"/>
      <c r="DGG28" s="120"/>
      <c r="DGH28" s="120"/>
      <c r="DGI28" s="120"/>
      <c r="DGJ28" s="120"/>
      <c r="DGK28" s="120"/>
      <c r="DGL28" s="120"/>
      <c r="DGM28" s="120"/>
      <c r="DGN28" s="120"/>
      <c r="DGO28" s="120"/>
      <c r="DGP28" s="120"/>
      <c r="DGQ28" s="120"/>
      <c r="DGR28" s="120"/>
      <c r="DGS28" s="120"/>
      <c r="DGT28" s="120"/>
      <c r="DGU28" s="120"/>
      <c r="DGV28" s="120"/>
      <c r="DGW28" s="120"/>
      <c r="DGX28" s="120"/>
      <c r="DGY28" s="120"/>
      <c r="DGZ28" s="120"/>
      <c r="DHA28" s="120"/>
      <c r="DHB28" s="120"/>
      <c r="DHC28" s="120"/>
      <c r="DHD28" s="120"/>
      <c r="DHE28" s="120"/>
      <c r="DHF28" s="120"/>
      <c r="DHG28" s="120"/>
      <c r="DHH28" s="120"/>
      <c r="DHI28" s="120"/>
      <c r="DHJ28" s="120"/>
      <c r="DHK28" s="120"/>
      <c r="DHL28" s="120"/>
      <c r="DHM28" s="120"/>
      <c r="DHN28" s="120"/>
      <c r="DHO28" s="120"/>
      <c r="DHP28" s="120"/>
      <c r="DHQ28" s="120"/>
      <c r="DHR28" s="120"/>
      <c r="DHS28" s="120"/>
      <c r="DHT28" s="120"/>
      <c r="DHU28" s="120"/>
      <c r="DHV28" s="120"/>
      <c r="DHW28" s="120"/>
      <c r="DHX28" s="120"/>
      <c r="DHY28" s="120"/>
      <c r="DHZ28" s="120"/>
      <c r="DIA28" s="120"/>
      <c r="DIB28" s="120"/>
      <c r="DIC28" s="120"/>
      <c r="DID28" s="120"/>
      <c r="DIE28" s="120"/>
      <c r="DIF28" s="120"/>
      <c r="DIG28" s="120"/>
      <c r="DIH28" s="120"/>
      <c r="DII28" s="120"/>
      <c r="DIJ28" s="120"/>
      <c r="DIK28" s="120"/>
      <c r="DIL28" s="120"/>
      <c r="DIM28" s="120"/>
      <c r="DIN28" s="120"/>
      <c r="DIO28" s="120"/>
      <c r="DIP28" s="120"/>
      <c r="DIQ28" s="120"/>
      <c r="DIR28" s="120"/>
      <c r="DIS28" s="120"/>
      <c r="DIT28" s="120"/>
      <c r="DIU28" s="120"/>
      <c r="DIV28" s="120"/>
      <c r="DIW28" s="120"/>
      <c r="DIX28" s="120"/>
      <c r="DIY28" s="120"/>
      <c r="DIZ28" s="120"/>
      <c r="DJA28" s="120"/>
      <c r="DJB28" s="120"/>
      <c r="DJC28" s="120"/>
      <c r="DJD28" s="120"/>
      <c r="DJE28" s="120"/>
      <c r="DJF28" s="120"/>
      <c r="DJG28" s="120"/>
      <c r="DJH28" s="120"/>
      <c r="DJI28" s="120"/>
      <c r="DJJ28" s="120"/>
      <c r="DJK28" s="120"/>
      <c r="DJL28" s="120"/>
      <c r="DJM28" s="120"/>
      <c r="DJN28" s="120"/>
      <c r="DJO28" s="120"/>
      <c r="DJP28" s="120"/>
      <c r="DJQ28" s="120"/>
      <c r="DJR28" s="120"/>
      <c r="DJS28" s="120"/>
      <c r="DJT28" s="120"/>
      <c r="DJU28" s="120"/>
      <c r="DJV28" s="120"/>
      <c r="DJW28" s="120"/>
      <c r="DJX28" s="120"/>
      <c r="DJY28" s="120"/>
      <c r="DJZ28" s="120"/>
      <c r="DKA28" s="120"/>
      <c r="DKB28" s="120"/>
      <c r="DKC28" s="120"/>
      <c r="DKD28" s="120"/>
      <c r="DKE28" s="120"/>
      <c r="DKF28" s="120"/>
      <c r="DKG28" s="120"/>
      <c r="DKH28" s="120"/>
      <c r="DKI28" s="120"/>
      <c r="DKJ28" s="120"/>
      <c r="DKK28" s="120"/>
      <c r="DKL28" s="120"/>
      <c r="DKM28" s="120"/>
      <c r="DKN28" s="120"/>
      <c r="DKO28" s="120"/>
      <c r="DKP28" s="120"/>
      <c r="DKQ28" s="120"/>
      <c r="DKR28" s="120"/>
      <c r="DKS28" s="120"/>
      <c r="DKT28" s="120"/>
      <c r="DKU28" s="120"/>
      <c r="DKV28" s="120"/>
      <c r="DKW28" s="120"/>
      <c r="DKX28" s="120"/>
      <c r="DKY28" s="120"/>
      <c r="DKZ28" s="120"/>
      <c r="DLA28" s="120"/>
      <c r="DLB28" s="120"/>
      <c r="DLC28" s="120"/>
      <c r="DLD28" s="120"/>
      <c r="DLE28" s="120"/>
      <c r="DLF28" s="120"/>
      <c r="DLG28" s="120"/>
      <c r="DLH28" s="120"/>
      <c r="DLI28" s="120"/>
      <c r="DLJ28" s="120"/>
      <c r="DLK28" s="120"/>
      <c r="DLL28" s="120"/>
      <c r="DLM28" s="120"/>
      <c r="DLN28" s="120"/>
      <c r="DLO28" s="120"/>
      <c r="DLP28" s="120"/>
      <c r="DLQ28" s="120"/>
      <c r="DLR28" s="120"/>
      <c r="DLS28" s="120"/>
      <c r="DLT28" s="120"/>
      <c r="DLU28" s="120"/>
      <c r="DLV28" s="120"/>
      <c r="DLW28" s="120"/>
      <c r="DLX28" s="120"/>
      <c r="DLY28" s="120"/>
      <c r="DLZ28" s="120"/>
      <c r="DMA28" s="120"/>
      <c r="DMB28" s="120"/>
      <c r="DMC28" s="120"/>
      <c r="DMD28" s="120"/>
      <c r="DME28" s="120"/>
      <c r="DMF28" s="120"/>
      <c r="DMG28" s="120"/>
      <c r="DMH28" s="120"/>
      <c r="DMI28" s="120"/>
      <c r="DMJ28" s="120"/>
      <c r="DMK28" s="120"/>
      <c r="DML28" s="120"/>
      <c r="DMM28" s="120"/>
      <c r="DMN28" s="120"/>
      <c r="DMO28" s="120"/>
      <c r="DMP28" s="120"/>
      <c r="DMQ28" s="120"/>
      <c r="DMR28" s="120"/>
      <c r="DMS28" s="120"/>
      <c r="DMT28" s="120"/>
      <c r="DMU28" s="120"/>
      <c r="DMV28" s="120"/>
      <c r="DMW28" s="120"/>
      <c r="DMX28" s="120"/>
      <c r="DMY28" s="120"/>
      <c r="DMZ28" s="120"/>
      <c r="DNA28" s="120"/>
      <c r="DNB28" s="120"/>
      <c r="DNC28" s="120"/>
      <c r="DND28" s="120"/>
      <c r="DNE28" s="120"/>
      <c r="DNF28" s="120"/>
      <c r="DNG28" s="120"/>
      <c r="DNH28" s="120"/>
      <c r="DNI28" s="120"/>
      <c r="DNJ28" s="120"/>
      <c r="DNK28" s="120"/>
      <c r="DNL28" s="120"/>
      <c r="DNM28" s="120"/>
      <c r="DNN28" s="120"/>
      <c r="DNO28" s="120"/>
      <c r="DNP28" s="120"/>
      <c r="DNQ28" s="120"/>
      <c r="DNR28" s="120"/>
      <c r="DNS28" s="120"/>
      <c r="DNT28" s="120"/>
      <c r="DNU28" s="120"/>
      <c r="DNV28" s="120"/>
      <c r="DNW28" s="120"/>
      <c r="DNX28" s="120"/>
      <c r="DNY28" s="120"/>
      <c r="DNZ28" s="120"/>
      <c r="DOA28" s="120"/>
      <c r="DOB28" s="120"/>
      <c r="DOC28" s="120"/>
      <c r="DOD28" s="120"/>
      <c r="DOE28" s="120"/>
      <c r="DOF28" s="120"/>
      <c r="DOG28" s="120"/>
      <c r="DOH28" s="120"/>
      <c r="DOI28" s="120"/>
      <c r="DOJ28" s="120"/>
      <c r="DOK28" s="120"/>
      <c r="DOL28" s="120"/>
      <c r="DOM28" s="120"/>
      <c r="DON28" s="120"/>
      <c r="DOO28" s="120"/>
      <c r="DOP28" s="120"/>
      <c r="DOQ28" s="120"/>
      <c r="DOR28" s="120"/>
      <c r="DOS28" s="120"/>
      <c r="DOT28" s="120"/>
      <c r="DOU28" s="120"/>
      <c r="DOV28" s="120"/>
      <c r="DOW28" s="120"/>
      <c r="DOX28" s="120"/>
      <c r="DOY28" s="120"/>
      <c r="DOZ28" s="120"/>
      <c r="DPA28" s="120"/>
      <c r="DPB28" s="120"/>
      <c r="DPC28" s="120"/>
      <c r="DPD28" s="120"/>
      <c r="DPE28" s="120"/>
      <c r="DPF28" s="120"/>
      <c r="DPG28" s="120"/>
      <c r="DPH28" s="120"/>
      <c r="DPI28" s="120"/>
      <c r="DPJ28" s="120"/>
      <c r="DPK28" s="120"/>
      <c r="DPL28" s="120"/>
      <c r="DPM28" s="120"/>
      <c r="DPN28" s="120"/>
      <c r="DPO28" s="120"/>
      <c r="DPP28" s="120"/>
      <c r="DPQ28" s="120"/>
      <c r="DPR28" s="120"/>
      <c r="DPS28" s="120"/>
      <c r="DPT28" s="120"/>
      <c r="DPU28" s="120"/>
      <c r="DPV28" s="120"/>
      <c r="DPW28" s="120"/>
      <c r="DPX28" s="120"/>
      <c r="DPY28" s="120"/>
      <c r="DPZ28" s="120"/>
      <c r="DQA28" s="120"/>
      <c r="DQB28" s="120"/>
      <c r="DQC28" s="120"/>
      <c r="DQD28" s="120"/>
      <c r="DQE28" s="120"/>
      <c r="DQF28" s="120"/>
      <c r="DQG28" s="120"/>
      <c r="DQH28" s="120"/>
      <c r="DQI28" s="120"/>
      <c r="DQJ28" s="120"/>
      <c r="DQK28" s="120"/>
      <c r="DQL28" s="120"/>
      <c r="DQM28" s="120"/>
      <c r="DQN28" s="120"/>
      <c r="DQO28" s="120"/>
      <c r="DQP28" s="120"/>
      <c r="DQQ28" s="120"/>
      <c r="DQR28" s="120"/>
      <c r="DQS28" s="120"/>
      <c r="DQT28" s="120"/>
      <c r="DQU28" s="120"/>
      <c r="DQV28" s="120"/>
      <c r="DQW28" s="120"/>
      <c r="DQX28" s="120"/>
      <c r="DQY28" s="120"/>
      <c r="DQZ28" s="120"/>
      <c r="DRA28" s="120"/>
      <c r="DRB28" s="120"/>
      <c r="DRC28" s="120"/>
      <c r="DRD28" s="120"/>
      <c r="DRE28" s="120"/>
      <c r="DRF28" s="120"/>
      <c r="DRG28" s="120"/>
      <c r="DRH28" s="120"/>
      <c r="DRI28" s="120"/>
      <c r="DRJ28" s="120"/>
      <c r="DRK28" s="120"/>
      <c r="DRL28" s="120"/>
      <c r="DRM28" s="120"/>
      <c r="DRN28" s="120"/>
      <c r="DRO28" s="120"/>
      <c r="DRP28" s="120"/>
      <c r="DRQ28" s="120"/>
      <c r="DRR28" s="120"/>
      <c r="DRS28" s="120"/>
      <c r="DRT28" s="120"/>
      <c r="DRU28" s="120"/>
      <c r="DRV28" s="120"/>
      <c r="DRW28" s="120"/>
      <c r="DRX28" s="120"/>
      <c r="DRY28" s="120"/>
      <c r="DRZ28" s="120"/>
      <c r="DSA28" s="120"/>
      <c r="DSB28" s="120"/>
      <c r="DSC28" s="120"/>
      <c r="DSD28" s="120"/>
      <c r="DSE28" s="120"/>
      <c r="DSF28" s="120"/>
      <c r="DSG28" s="120"/>
      <c r="DSH28" s="120"/>
      <c r="DSI28" s="120"/>
      <c r="DSJ28" s="120"/>
      <c r="DSK28" s="120"/>
      <c r="DSL28" s="120"/>
      <c r="DSM28" s="120"/>
      <c r="DSN28" s="120"/>
      <c r="DSO28" s="120"/>
      <c r="DSP28" s="120"/>
      <c r="DSQ28" s="120"/>
      <c r="DSR28" s="120"/>
      <c r="DSS28" s="120"/>
      <c r="DST28" s="120"/>
      <c r="DSU28" s="120"/>
      <c r="DSV28" s="120"/>
      <c r="DSW28" s="120"/>
      <c r="DSX28" s="120"/>
      <c r="DSY28" s="120"/>
      <c r="DSZ28" s="120"/>
      <c r="DTA28" s="120"/>
      <c r="DTB28" s="120"/>
      <c r="DTC28" s="120"/>
      <c r="DTD28" s="120"/>
      <c r="DTE28" s="120"/>
      <c r="DTF28" s="120"/>
      <c r="DTG28" s="120"/>
      <c r="DTH28" s="120"/>
      <c r="DTI28" s="120"/>
      <c r="DTJ28" s="120"/>
      <c r="DTK28" s="120"/>
      <c r="DTL28" s="120"/>
      <c r="DTM28" s="120"/>
      <c r="DTN28" s="120"/>
      <c r="DTO28" s="120"/>
      <c r="DTP28" s="120"/>
      <c r="DTQ28" s="120"/>
      <c r="DTR28" s="120"/>
      <c r="DTS28" s="120"/>
      <c r="DTT28" s="120"/>
      <c r="DTU28" s="120"/>
      <c r="DTV28" s="120"/>
      <c r="DTW28" s="120"/>
      <c r="DTX28" s="120"/>
      <c r="DTY28" s="120"/>
      <c r="DTZ28" s="120"/>
      <c r="DUA28" s="120"/>
      <c r="DUB28" s="120"/>
      <c r="DUC28" s="120"/>
      <c r="DUD28" s="120"/>
      <c r="DUE28" s="120"/>
      <c r="DUF28" s="120"/>
      <c r="DUG28" s="120"/>
      <c r="DUH28" s="120"/>
      <c r="DUI28" s="120"/>
      <c r="DUJ28" s="120"/>
      <c r="DUK28" s="120"/>
      <c r="DUL28" s="120"/>
      <c r="DUM28" s="120"/>
      <c r="DUN28" s="120"/>
      <c r="DUO28" s="120"/>
      <c r="DUP28" s="120"/>
      <c r="DUQ28" s="120"/>
      <c r="DUR28" s="120"/>
      <c r="DUS28" s="120"/>
      <c r="DUT28" s="120"/>
      <c r="DUU28" s="120"/>
      <c r="DUV28" s="120"/>
      <c r="DUW28" s="120"/>
      <c r="DUX28" s="120"/>
      <c r="DUY28" s="120"/>
      <c r="DUZ28" s="120"/>
      <c r="DVA28" s="120"/>
      <c r="DVB28" s="120"/>
      <c r="DVC28" s="120"/>
      <c r="DVD28" s="120"/>
      <c r="DVE28" s="120"/>
      <c r="DVF28" s="120"/>
      <c r="DVG28" s="120"/>
      <c r="DVH28" s="120"/>
      <c r="DVI28" s="120"/>
      <c r="DVJ28" s="120"/>
      <c r="DVK28" s="120"/>
      <c r="DVL28" s="120"/>
      <c r="DVM28" s="120"/>
      <c r="DVN28" s="120"/>
      <c r="DVO28" s="120"/>
      <c r="DVP28" s="120"/>
      <c r="DVQ28" s="120"/>
      <c r="DVR28" s="120"/>
      <c r="DVS28" s="120"/>
      <c r="DVT28" s="120"/>
      <c r="DVU28" s="120"/>
      <c r="DVV28" s="120"/>
      <c r="DVW28" s="120"/>
      <c r="DVX28" s="120"/>
      <c r="DVY28" s="120"/>
      <c r="DVZ28" s="120"/>
      <c r="DWA28" s="120"/>
      <c r="DWB28" s="120"/>
      <c r="DWC28" s="120"/>
      <c r="DWD28" s="120"/>
      <c r="DWE28" s="120"/>
      <c r="DWF28" s="120"/>
      <c r="DWG28" s="120"/>
      <c r="DWH28" s="120"/>
      <c r="DWI28" s="120"/>
      <c r="DWJ28" s="120"/>
      <c r="DWK28" s="120"/>
      <c r="DWL28" s="120"/>
      <c r="DWM28" s="120"/>
      <c r="DWN28" s="120"/>
      <c r="DWO28" s="120"/>
      <c r="DWP28" s="120"/>
      <c r="DWQ28" s="120"/>
      <c r="DWR28" s="120"/>
      <c r="DWS28" s="120"/>
      <c r="DWT28" s="120"/>
      <c r="DWU28" s="120"/>
      <c r="DWV28" s="120"/>
      <c r="DWW28" s="120"/>
      <c r="DWX28" s="120"/>
      <c r="DWY28" s="120"/>
      <c r="DWZ28" s="120"/>
      <c r="DXA28" s="120"/>
      <c r="DXB28" s="120"/>
      <c r="DXC28" s="120"/>
      <c r="DXD28" s="120"/>
      <c r="DXE28" s="120"/>
      <c r="DXF28" s="120"/>
      <c r="DXG28" s="120"/>
      <c r="DXH28" s="120"/>
      <c r="DXI28" s="120"/>
      <c r="DXJ28" s="120"/>
      <c r="DXK28" s="120"/>
      <c r="DXL28" s="120"/>
      <c r="DXM28" s="120"/>
      <c r="DXN28" s="120"/>
      <c r="DXO28" s="120"/>
      <c r="DXP28" s="120"/>
      <c r="DXQ28" s="120"/>
      <c r="DXR28" s="120"/>
      <c r="DXS28" s="120"/>
      <c r="DXT28" s="120"/>
      <c r="DXU28" s="120"/>
      <c r="DXV28" s="120"/>
      <c r="DXW28" s="120"/>
      <c r="DXX28" s="120"/>
      <c r="DXY28" s="120"/>
      <c r="DXZ28" s="120"/>
      <c r="DYA28" s="120"/>
      <c r="DYB28" s="120"/>
      <c r="DYC28" s="120"/>
      <c r="DYD28" s="120"/>
      <c r="DYE28" s="120"/>
      <c r="DYF28" s="120"/>
      <c r="DYG28" s="120"/>
      <c r="DYH28" s="120"/>
      <c r="DYI28" s="120"/>
      <c r="DYJ28" s="120"/>
      <c r="DYK28" s="120"/>
      <c r="DYL28" s="120"/>
      <c r="DYM28" s="120"/>
      <c r="DYN28" s="120"/>
      <c r="DYO28" s="120"/>
      <c r="DYP28" s="120"/>
      <c r="DYQ28" s="120"/>
      <c r="DYR28" s="120"/>
      <c r="DYS28" s="120"/>
      <c r="DYT28" s="120"/>
      <c r="DYU28" s="120"/>
      <c r="DYV28" s="120"/>
      <c r="DYW28" s="120"/>
      <c r="DYX28" s="120"/>
      <c r="DYY28" s="120"/>
      <c r="DYZ28" s="120"/>
      <c r="DZA28" s="120"/>
      <c r="DZB28" s="120"/>
      <c r="DZC28" s="120"/>
      <c r="DZD28" s="120"/>
      <c r="DZE28" s="120"/>
      <c r="DZF28" s="120"/>
      <c r="DZG28" s="120"/>
      <c r="DZH28" s="120"/>
      <c r="DZI28" s="120"/>
      <c r="DZJ28" s="120"/>
      <c r="DZK28" s="120"/>
      <c r="DZL28" s="120"/>
      <c r="DZM28" s="120"/>
      <c r="DZN28" s="120"/>
      <c r="DZO28" s="120"/>
      <c r="DZP28" s="120"/>
      <c r="DZQ28" s="120"/>
      <c r="DZR28" s="120"/>
      <c r="DZS28" s="120"/>
      <c r="DZT28" s="120"/>
      <c r="DZU28" s="120"/>
      <c r="DZV28" s="120"/>
      <c r="DZW28" s="120"/>
      <c r="DZX28" s="120"/>
      <c r="DZY28" s="120"/>
      <c r="DZZ28" s="120"/>
      <c r="EAA28" s="120"/>
      <c r="EAB28" s="120"/>
      <c r="EAC28" s="120"/>
      <c r="EAD28" s="120"/>
      <c r="EAE28" s="120"/>
      <c r="EAF28" s="120"/>
      <c r="EAG28" s="120"/>
      <c r="EAH28" s="120"/>
      <c r="EAI28" s="120"/>
      <c r="EAJ28" s="120"/>
      <c r="EAK28" s="120"/>
      <c r="EAL28" s="120"/>
      <c r="EAM28" s="120"/>
      <c r="EAN28" s="120"/>
      <c r="EAO28" s="120"/>
      <c r="EAP28" s="120"/>
      <c r="EAQ28" s="120"/>
      <c r="EAR28" s="120"/>
      <c r="EAS28" s="120"/>
      <c r="EAT28" s="120"/>
      <c r="EAU28" s="120"/>
      <c r="EAV28" s="120"/>
      <c r="EAW28" s="120"/>
      <c r="EAX28" s="120"/>
      <c r="EAY28" s="120"/>
      <c r="EAZ28" s="120"/>
      <c r="EBA28" s="120"/>
      <c r="EBB28" s="120"/>
      <c r="EBC28" s="120"/>
      <c r="EBD28" s="120"/>
      <c r="EBE28" s="120"/>
      <c r="EBF28" s="120"/>
      <c r="EBG28" s="120"/>
      <c r="EBH28" s="120"/>
      <c r="EBI28" s="120"/>
      <c r="EBJ28" s="120"/>
      <c r="EBK28" s="120"/>
      <c r="EBL28" s="120"/>
      <c r="EBM28" s="120"/>
      <c r="EBN28" s="120"/>
      <c r="EBO28" s="120"/>
      <c r="EBP28" s="120"/>
      <c r="EBQ28" s="120"/>
      <c r="EBR28" s="120"/>
      <c r="EBS28" s="120"/>
      <c r="EBT28" s="120"/>
      <c r="EBU28" s="120"/>
      <c r="EBV28" s="120"/>
      <c r="EBW28" s="120"/>
      <c r="EBX28" s="120"/>
      <c r="EBY28" s="120"/>
      <c r="EBZ28" s="120"/>
      <c r="ECA28" s="120"/>
      <c r="ECB28" s="120"/>
      <c r="ECC28" s="120"/>
      <c r="ECD28" s="120"/>
      <c r="ECE28" s="120"/>
      <c r="ECF28" s="120"/>
      <c r="ECG28" s="120"/>
      <c r="ECH28" s="120"/>
      <c r="ECI28" s="120"/>
      <c r="ECJ28" s="120"/>
      <c r="ECK28" s="120"/>
      <c r="ECL28" s="120"/>
      <c r="ECM28" s="120"/>
      <c r="ECN28" s="120"/>
      <c r="ECO28" s="120"/>
      <c r="ECP28" s="120"/>
      <c r="ECQ28" s="120"/>
      <c r="ECR28" s="120"/>
      <c r="ECS28" s="120"/>
      <c r="ECT28" s="120"/>
      <c r="ECU28" s="120"/>
      <c r="ECV28" s="120"/>
      <c r="ECW28" s="120"/>
      <c r="ECX28" s="120"/>
      <c r="ECY28" s="120"/>
      <c r="ECZ28" s="120"/>
      <c r="EDA28" s="120"/>
      <c r="EDB28" s="120"/>
      <c r="EDC28" s="120"/>
      <c r="EDD28" s="120"/>
      <c r="EDE28" s="120"/>
      <c r="EDF28" s="120"/>
      <c r="EDG28" s="120"/>
      <c r="EDH28" s="120"/>
      <c r="EDI28" s="120"/>
      <c r="EDJ28" s="120"/>
      <c r="EDK28" s="120"/>
      <c r="EDL28" s="120"/>
      <c r="EDM28" s="120"/>
      <c r="EDN28" s="120"/>
      <c r="EDO28" s="120"/>
      <c r="EDP28" s="120"/>
      <c r="EDQ28" s="120"/>
      <c r="EDR28" s="120"/>
      <c r="EDS28" s="120"/>
      <c r="EDT28" s="120"/>
      <c r="EDU28" s="120"/>
      <c r="EDV28" s="120"/>
      <c r="EDW28" s="120"/>
      <c r="EDX28" s="120"/>
      <c r="EDY28" s="120"/>
      <c r="EDZ28" s="120"/>
      <c r="EEA28" s="120"/>
      <c r="EEB28" s="120"/>
      <c r="EEC28" s="120"/>
      <c r="EED28" s="120"/>
      <c r="EEE28" s="120"/>
      <c r="EEF28" s="120"/>
      <c r="EEG28" s="120"/>
      <c r="EEH28" s="120"/>
      <c r="EEI28" s="120"/>
      <c r="EEJ28" s="120"/>
      <c r="EEK28" s="120"/>
      <c r="EEL28" s="120"/>
      <c r="EEM28" s="120"/>
      <c r="EEN28" s="120"/>
      <c r="EEO28" s="120"/>
      <c r="EEP28" s="120"/>
      <c r="EEQ28" s="120"/>
      <c r="EER28" s="120"/>
      <c r="EES28" s="120"/>
      <c r="EET28" s="120"/>
      <c r="EEU28" s="120"/>
      <c r="EEV28" s="120"/>
      <c r="EEW28" s="120"/>
      <c r="EEX28" s="120"/>
      <c r="EEY28" s="120"/>
      <c r="EEZ28" s="120"/>
      <c r="EFA28" s="120"/>
      <c r="EFB28" s="120"/>
      <c r="EFC28" s="120"/>
      <c r="EFD28" s="120"/>
      <c r="EFE28" s="120"/>
      <c r="EFF28" s="120"/>
      <c r="EFG28" s="120"/>
      <c r="EFH28" s="120"/>
      <c r="EFI28" s="120"/>
      <c r="EFJ28" s="120"/>
      <c r="EFK28" s="120"/>
      <c r="EFL28" s="120"/>
      <c r="EFM28" s="120"/>
      <c r="EFN28" s="120"/>
      <c r="EFO28" s="120"/>
      <c r="EFP28" s="120"/>
      <c r="EFQ28" s="120"/>
      <c r="EFR28" s="120"/>
      <c r="EFS28" s="120"/>
      <c r="EFT28" s="120"/>
      <c r="EFU28" s="120"/>
      <c r="EFV28" s="120"/>
      <c r="EFW28" s="120"/>
      <c r="EFX28" s="120"/>
      <c r="EFY28" s="120"/>
      <c r="EFZ28" s="120"/>
      <c r="EGA28" s="120"/>
      <c r="EGB28" s="120"/>
      <c r="EGC28" s="120"/>
      <c r="EGD28" s="120"/>
      <c r="EGE28" s="120"/>
      <c r="EGF28" s="120"/>
      <c r="EGG28" s="120"/>
      <c r="EGH28" s="120"/>
      <c r="EGI28" s="120"/>
      <c r="EGJ28" s="120"/>
      <c r="EGK28" s="120"/>
      <c r="EGL28" s="120"/>
      <c r="EGM28" s="120"/>
      <c r="EGN28" s="120"/>
      <c r="EGO28" s="120"/>
      <c r="EGP28" s="120"/>
      <c r="EGQ28" s="120"/>
      <c r="EGR28" s="120"/>
      <c r="EGS28" s="120"/>
      <c r="EGT28" s="120"/>
      <c r="EGU28" s="120"/>
      <c r="EGV28" s="120"/>
      <c r="EGW28" s="120"/>
      <c r="EGX28" s="120"/>
      <c r="EGY28" s="120"/>
      <c r="EGZ28" s="120"/>
      <c r="EHA28" s="120"/>
      <c r="EHB28" s="120"/>
      <c r="EHC28" s="120"/>
      <c r="EHD28" s="120"/>
      <c r="EHE28" s="120"/>
      <c r="EHF28" s="120"/>
      <c r="EHG28" s="120"/>
      <c r="EHH28" s="120"/>
      <c r="EHI28" s="120"/>
      <c r="EHJ28" s="120"/>
      <c r="EHK28" s="120"/>
      <c r="EHL28" s="120"/>
      <c r="EHM28" s="120"/>
      <c r="EHN28" s="120"/>
      <c r="EHO28" s="120"/>
      <c r="EHP28" s="120"/>
      <c r="EHQ28" s="120"/>
      <c r="EHR28" s="120"/>
      <c r="EHS28" s="120"/>
      <c r="EHT28" s="120"/>
      <c r="EHU28" s="120"/>
      <c r="EHV28" s="120"/>
      <c r="EHW28" s="120"/>
      <c r="EHX28" s="120"/>
      <c r="EHY28" s="120"/>
      <c r="EHZ28" s="120"/>
      <c r="EIA28" s="120"/>
      <c r="EIB28" s="120"/>
      <c r="EIC28" s="120"/>
      <c r="EID28" s="120"/>
      <c r="EIE28" s="120"/>
      <c r="EIF28" s="120"/>
      <c r="EIG28" s="120"/>
      <c r="EIH28" s="120"/>
      <c r="EII28" s="120"/>
      <c r="EIJ28" s="120"/>
      <c r="EIK28" s="120"/>
      <c r="EIL28" s="120"/>
      <c r="EIM28" s="120"/>
      <c r="EIN28" s="120"/>
      <c r="EIO28" s="120"/>
      <c r="EIP28" s="120"/>
      <c r="EIQ28" s="120"/>
      <c r="EIR28" s="120"/>
      <c r="EIS28" s="120"/>
      <c r="EIT28" s="120"/>
      <c r="EIU28" s="120"/>
      <c r="EIV28" s="120"/>
      <c r="EIW28" s="120"/>
      <c r="EIX28" s="120"/>
      <c r="EIY28" s="120"/>
      <c r="EIZ28" s="120"/>
      <c r="EJA28" s="120"/>
      <c r="EJB28" s="120"/>
      <c r="EJC28" s="120"/>
      <c r="EJD28" s="120"/>
      <c r="EJE28" s="120"/>
      <c r="EJF28" s="120"/>
      <c r="EJG28" s="120"/>
      <c r="EJH28" s="120"/>
      <c r="EJI28" s="120"/>
      <c r="EJJ28" s="120"/>
      <c r="EJK28" s="120"/>
      <c r="EJL28" s="120"/>
      <c r="EJM28" s="120"/>
      <c r="EJN28" s="120"/>
      <c r="EJO28" s="120"/>
      <c r="EJP28" s="120"/>
      <c r="EJQ28" s="120"/>
      <c r="EJR28" s="120"/>
      <c r="EJS28" s="120"/>
      <c r="EJT28" s="120"/>
      <c r="EJU28" s="120"/>
      <c r="EJV28" s="120"/>
      <c r="EJW28" s="120"/>
      <c r="EJX28" s="120"/>
      <c r="EJY28" s="120"/>
      <c r="EJZ28" s="120"/>
      <c r="EKA28" s="120"/>
      <c r="EKB28" s="120"/>
      <c r="EKC28" s="120"/>
      <c r="EKD28" s="120"/>
      <c r="EKE28" s="120"/>
      <c r="EKF28" s="120"/>
      <c r="EKG28" s="120"/>
      <c r="EKH28" s="120"/>
      <c r="EKI28" s="120"/>
      <c r="EKJ28" s="120"/>
      <c r="EKK28" s="120"/>
      <c r="EKL28" s="120"/>
      <c r="EKM28" s="120"/>
      <c r="EKN28" s="120"/>
      <c r="EKO28" s="120"/>
      <c r="EKP28" s="120"/>
      <c r="EKQ28" s="120"/>
      <c r="EKR28" s="120"/>
      <c r="EKS28" s="120"/>
      <c r="EKT28" s="120"/>
      <c r="EKU28" s="120"/>
      <c r="EKV28" s="120"/>
      <c r="EKW28" s="120"/>
      <c r="EKX28" s="120"/>
      <c r="EKY28" s="120"/>
      <c r="EKZ28" s="120"/>
      <c r="ELA28" s="120"/>
      <c r="ELB28" s="120"/>
      <c r="ELC28" s="120"/>
      <c r="ELD28" s="120"/>
      <c r="ELE28" s="120"/>
      <c r="ELF28" s="120"/>
      <c r="ELG28" s="120"/>
      <c r="ELH28" s="120"/>
      <c r="ELI28" s="120"/>
      <c r="ELJ28" s="120"/>
      <c r="ELK28" s="120"/>
      <c r="ELL28" s="120"/>
      <c r="ELM28" s="120"/>
      <c r="ELN28" s="120"/>
      <c r="ELO28" s="120"/>
      <c r="ELP28" s="120"/>
      <c r="ELQ28" s="120"/>
      <c r="ELR28" s="120"/>
      <c r="ELS28" s="120"/>
      <c r="ELT28" s="120"/>
      <c r="ELU28" s="120"/>
      <c r="ELV28" s="120"/>
      <c r="ELW28" s="120"/>
      <c r="ELX28" s="120"/>
      <c r="ELY28" s="120"/>
      <c r="ELZ28" s="120"/>
      <c r="EMA28" s="120"/>
      <c r="EMB28" s="120"/>
      <c r="EMC28" s="120"/>
      <c r="EMD28" s="120"/>
      <c r="EME28" s="120"/>
      <c r="EMF28" s="120"/>
      <c r="EMG28" s="120"/>
      <c r="EMH28" s="120"/>
      <c r="EMI28" s="120"/>
      <c r="EMJ28" s="120"/>
      <c r="EMK28" s="120"/>
      <c r="EML28" s="120"/>
      <c r="EMM28" s="120"/>
      <c r="EMN28" s="120"/>
      <c r="EMO28" s="120"/>
      <c r="EMP28" s="120"/>
      <c r="EMQ28" s="120"/>
      <c r="EMR28" s="120"/>
      <c r="EMS28" s="120"/>
      <c r="EMT28" s="120"/>
      <c r="EMU28" s="120"/>
      <c r="EMV28" s="120"/>
      <c r="EMW28" s="120"/>
      <c r="EMX28" s="120"/>
      <c r="EMY28" s="120"/>
      <c r="EMZ28" s="120"/>
      <c r="ENA28" s="120"/>
      <c r="ENB28" s="120"/>
      <c r="ENC28" s="120"/>
      <c r="END28" s="120"/>
      <c r="ENE28" s="120"/>
      <c r="ENF28" s="120"/>
      <c r="ENG28" s="120"/>
      <c r="ENH28" s="120"/>
      <c r="ENI28" s="120"/>
      <c r="ENJ28" s="120"/>
      <c r="ENK28" s="120"/>
      <c r="ENL28" s="120"/>
      <c r="ENM28" s="120"/>
      <c r="ENN28" s="120"/>
      <c r="ENO28" s="120"/>
      <c r="ENP28" s="120"/>
      <c r="ENQ28" s="120"/>
      <c r="ENR28" s="120"/>
      <c r="ENS28" s="120"/>
      <c r="ENT28" s="120"/>
      <c r="ENU28" s="120"/>
      <c r="ENV28" s="120"/>
      <c r="ENW28" s="120"/>
      <c r="ENX28" s="120"/>
      <c r="ENY28" s="120"/>
      <c r="ENZ28" s="120"/>
      <c r="EOA28" s="120"/>
      <c r="EOB28" s="120"/>
      <c r="EOC28" s="120"/>
      <c r="EOD28" s="120"/>
      <c r="EOE28" s="120"/>
      <c r="EOF28" s="120"/>
      <c r="EOG28" s="120"/>
      <c r="EOH28" s="120"/>
      <c r="EOI28" s="120"/>
      <c r="EOJ28" s="120"/>
      <c r="EOK28" s="120"/>
      <c r="EOL28" s="120"/>
      <c r="EOM28" s="120"/>
      <c r="EON28" s="120"/>
      <c r="EOO28" s="120"/>
      <c r="EOP28" s="120"/>
      <c r="EOQ28" s="120"/>
      <c r="EOR28" s="120"/>
      <c r="EOS28" s="120"/>
      <c r="EOT28" s="120"/>
      <c r="EOU28" s="120"/>
      <c r="EOV28" s="120"/>
      <c r="EOW28" s="120"/>
      <c r="EOX28" s="120"/>
      <c r="EOY28" s="120"/>
      <c r="EOZ28" s="120"/>
      <c r="EPA28" s="120"/>
      <c r="EPB28" s="120"/>
      <c r="EPC28" s="120"/>
      <c r="EPD28" s="120"/>
      <c r="EPE28" s="120"/>
      <c r="EPF28" s="120"/>
      <c r="EPG28" s="120"/>
      <c r="EPH28" s="120"/>
      <c r="EPI28" s="120"/>
      <c r="EPJ28" s="120"/>
      <c r="EPK28" s="120"/>
      <c r="EPL28" s="120"/>
      <c r="EPM28" s="120"/>
      <c r="EPN28" s="120"/>
      <c r="EPO28" s="120"/>
      <c r="EPP28" s="120"/>
      <c r="EPQ28" s="120"/>
      <c r="EPR28" s="120"/>
      <c r="EPS28" s="120"/>
      <c r="EPT28" s="120"/>
      <c r="EPU28" s="120"/>
      <c r="EPV28" s="120"/>
      <c r="EPW28" s="120"/>
      <c r="EPX28" s="120"/>
      <c r="EPY28" s="120"/>
      <c r="EPZ28" s="120"/>
      <c r="EQA28" s="120"/>
      <c r="EQB28" s="120"/>
      <c r="EQC28" s="120"/>
      <c r="EQD28" s="120"/>
      <c r="EQE28" s="120"/>
      <c r="EQF28" s="120"/>
      <c r="EQG28" s="120"/>
      <c r="EQH28" s="120"/>
      <c r="EQI28" s="120"/>
      <c r="EQJ28" s="120"/>
      <c r="EQK28" s="120"/>
      <c r="EQL28" s="120"/>
      <c r="EQM28" s="120"/>
      <c r="EQN28" s="120"/>
      <c r="EQO28" s="120"/>
      <c r="EQP28" s="120"/>
      <c r="EQQ28" s="120"/>
      <c r="EQR28" s="120"/>
      <c r="EQS28" s="120"/>
      <c r="EQT28" s="120"/>
      <c r="EQU28" s="120"/>
      <c r="EQV28" s="120"/>
      <c r="EQW28" s="120"/>
      <c r="EQX28" s="120"/>
      <c r="EQY28" s="120"/>
      <c r="EQZ28" s="120"/>
      <c r="ERA28" s="120"/>
      <c r="ERB28" s="120"/>
      <c r="ERC28" s="120"/>
      <c r="ERD28" s="120"/>
      <c r="ERE28" s="120"/>
      <c r="ERF28" s="120"/>
      <c r="ERG28" s="120"/>
      <c r="ERH28" s="120"/>
      <c r="ERI28" s="120"/>
      <c r="ERJ28" s="120"/>
      <c r="ERK28" s="120"/>
      <c r="ERL28" s="120"/>
      <c r="ERM28" s="120"/>
      <c r="ERN28" s="120"/>
      <c r="ERO28" s="120"/>
      <c r="ERP28" s="120"/>
      <c r="ERQ28" s="120"/>
      <c r="ERR28" s="120"/>
      <c r="ERS28" s="120"/>
      <c r="ERT28" s="120"/>
      <c r="ERU28" s="120"/>
      <c r="ERV28" s="120"/>
      <c r="ERW28" s="120"/>
      <c r="ERX28" s="120"/>
      <c r="ERY28" s="120"/>
      <c r="ERZ28" s="120"/>
      <c r="ESA28" s="120"/>
      <c r="ESB28" s="120"/>
      <c r="ESC28" s="120"/>
      <c r="ESD28" s="120"/>
      <c r="ESE28" s="120"/>
      <c r="ESF28" s="120"/>
      <c r="ESG28" s="120"/>
      <c r="ESH28" s="120"/>
      <c r="ESI28" s="120"/>
      <c r="ESJ28" s="120"/>
      <c r="ESK28" s="120"/>
      <c r="ESL28" s="120"/>
      <c r="ESM28" s="120"/>
      <c r="ESN28" s="120"/>
      <c r="ESO28" s="120"/>
      <c r="ESP28" s="120"/>
      <c r="ESQ28" s="120"/>
      <c r="ESR28" s="120"/>
      <c r="ESS28" s="120"/>
      <c r="EST28" s="120"/>
      <c r="ESU28" s="120"/>
      <c r="ESV28" s="120"/>
      <c r="ESW28" s="120"/>
      <c r="ESX28" s="120"/>
      <c r="ESY28" s="120"/>
      <c r="ESZ28" s="120"/>
      <c r="ETA28" s="120"/>
      <c r="ETB28" s="120"/>
      <c r="ETC28" s="120"/>
      <c r="ETD28" s="120"/>
      <c r="ETE28" s="120"/>
      <c r="ETF28" s="120"/>
      <c r="ETG28" s="120"/>
      <c r="ETH28" s="120"/>
      <c r="ETI28" s="120"/>
      <c r="ETJ28" s="120"/>
      <c r="ETK28" s="120"/>
      <c r="ETL28" s="120"/>
      <c r="ETM28" s="120"/>
      <c r="ETN28" s="120"/>
      <c r="ETO28" s="120"/>
      <c r="ETP28" s="120"/>
      <c r="ETQ28" s="120"/>
      <c r="ETR28" s="120"/>
      <c r="ETS28" s="120"/>
      <c r="ETT28" s="120"/>
      <c r="ETU28" s="120"/>
      <c r="ETV28" s="120"/>
      <c r="ETW28" s="120"/>
      <c r="ETX28" s="120"/>
      <c r="ETY28" s="120"/>
      <c r="ETZ28" s="120"/>
      <c r="EUA28" s="120"/>
      <c r="EUB28" s="120"/>
      <c r="EUC28" s="120"/>
      <c r="EUD28" s="120"/>
      <c r="EUE28" s="120"/>
      <c r="EUF28" s="120"/>
      <c r="EUG28" s="120"/>
      <c r="EUH28" s="120"/>
      <c r="EUI28" s="120"/>
      <c r="EUJ28" s="120"/>
      <c r="EUK28" s="120"/>
      <c r="EUL28" s="120"/>
      <c r="EUM28" s="120"/>
      <c r="EUN28" s="120"/>
      <c r="EUO28" s="120"/>
      <c r="EUP28" s="120"/>
      <c r="EUQ28" s="120"/>
      <c r="EUR28" s="120"/>
      <c r="EUS28" s="120"/>
      <c r="EUT28" s="120"/>
      <c r="EUU28" s="120"/>
      <c r="EUV28" s="120"/>
      <c r="EUW28" s="120"/>
      <c r="EUX28" s="120"/>
      <c r="EUY28" s="120"/>
      <c r="EUZ28" s="120"/>
      <c r="EVA28" s="120"/>
      <c r="EVB28" s="120"/>
      <c r="EVC28" s="120"/>
      <c r="EVD28" s="120"/>
      <c r="EVE28" s="120"/>
      <c r="EVF28" s="120"/>
      <c r="EVG28" s="120"/>
      <c r="EVH28" s="120"/>
      <c r="EVI28" s="120"/>
      <c r="EVJ28" s="120"/>
      <c r="EVK28" s="120"/>
      <c r="EVL28" s="120"/>
      <c r="EVM28" s="120"/>
      <c r="EVN28" s="120"/>
      <c r="EVO28" s="120"/>
      <c r="EVP28" s="120"/>
      <c r="EVQ28" s="120"/>
      <c r="EVR28" s="120"/>
      <c r="EVS28" s="120"/>
      <c r="EVT28" s="120"/>
      <c r="EVU28" s="120"/>
      <c r="EVV28" s="120"/>
      <c r="EVW28" s="120"/>
      <c r="EVX28" s="120"/>
      <c r="EVY28" s="120"/>
      <c r="EVZ28" s="120"/>
      <c r="EWA28" s="120"/>
      <c r="EWB28" s="120"/>
      <c r="EWC28" s="120"/>
      <c r="EWD28" s="120"/>
      <c r="EWE28" s="120"/>
      <c r="EWF28" s="120"/>
      <c r="EWG28" s="120"/>
      <c r="EWH28" s="120"/>
      <c r="EWI28" s="120"/>
      <c r="EWJ28" s="120"/>
      <c r="EWK28" s="120"/>
      <c r="EWL28" s="120"/>
      <c r="EWM28" s="120"/>
      <c r="EWN28" s="120"/>
      <c r="EWO28" s="120"/>
      <c r="EWP28" s="120"/>
      <c r="EWQ28" s="120"/>
      <c r="EWR28" s="120"/>
      <c r="EWS28" s="120"/>
      <c r="EWT28" s="120"/>
      <c r="EWU28" s="120"/>
      <c r="EWV28" s="120"/>
      <c r="EWW28" s="120"/>
      <c r="EWX28" s="120"/>
      <c r="EWY28" s="120"/>
      <c r="EWZ28" s="120"/>
      <c r="EXA28" s="120"/>
      <c r="EXB28" s="120"/>
      <c r="EXC28" s="120"/>
      <c r="EXD28" s="120"/>
      <c r="EXE28" s="120"/>
      <c r="EXF28" s="120"/>
      <c r="EXG28" s="120"/>
      <c r="EXH28" s="120"/>
      <c r="EXI28" s="120"/>
      <c r="EXJ28" s="120"/>
      <c r="EXK28" s="120"/>
      <c r="EXL28" s="120"/>
      <c r="EXM28" s="120"/>
      <c r="EXN28" s="120"/>
      <c r="EXO28" s="120"/>
      <c r="EXP28" s="120"/>
      <c r="EXQ28" s="120"/>
      <c r="EXR28" s="120"/>
      <c r="EXS28" s="120"/>
      <c r="EXT28" s="120"/>
      <c r="EXU28" s="120"/>
      <c r="EXV28" s="120"/>
      <c r="EXW28" s="120"/>
      <c r="EXX28" s="120"/>
      <c r="EXY28" s="120"/>
      <c r="EXZ28" s="120"/>
      <c r="EYA28" s="120"/>
      <c r="EYB28" s="120"/>
      <c r="EYC28" s="120"/>
      <c r="EYD28" s="120"/>
      <c r="EYE28" s="120"/>
      <c r="EYF28" s="120"/>
      <c r="EYG28" s="120"/>
      <c r="EYH28" s="120"/>
      <c r="EYI28" s="120"/>
      <c r="EYJ28" s="120"/>
      <c r="EYK28" s="120"/>
      <c r="EYL28" s="120"/>
      <c r="EYM28" s="120"/>
      <c r="EYN28" s="120"/>
      <c r="EYO28" s="120"/>
      <c r="EYP28" s="120"/>
      <c r="EYQ28" s="120"/>
      <c r="EYR28" s="120"/>
      <c r="EYS28" s="120"/>
      <c r="EYT28" s="120"/>
      <c r="EYU28" s="120"/>
      <c r="EYV28" s="120"/>
      <c r="EYW28" s="120"/>
      <c r="EYX28" s="120"/>
      <c r="EYY28" s="120"/>
      <c r="EYZ28" s="120"/>
      <c r="EZA28" s="120"/>
      <c r="EZB28" s="120"/>
      <c r="EZC28" s="120"/>
      <c r="EZD28" s="120"/>
      <c r="EZE28" s="120"/>
      <c r="EZF28" s="120"/>
      <c r="EZG28" s="120"/>
      <c r="EZH28" s="120"/>
      <c r="EZI28" s="120"/>
      <c r="EZJ28" s="120"/>
      <c r="EZK28" s="120"/>
      <c r="EZL28" s="120"/>
      <c r="EZM28" s="120"/>
      <c r="EZN28" s="120"/>
      <c r="EZO28" s="120"/>
      <c r="EZP28" s="120"/>
      <c r="EZQ28" s="120"/>
      <c r="EZR28" s="120"/>
      <c r="EZS28" s="120"/>
      <c r="EZT28" s="120"/>
      <c r="EZU28" s="120"/>
      <c r="EZV28" s="120"/>
      <c r="EZW28" s="120"/>
      <c r="EZX28" s="120"/>
      <c r="EZY28" s="120"/>
      <c r="EZZ28" s="120"/>
      <c r="FAA28" s="120"/>
      <c r="FAB28" s="120"/>
      <c r="FAC28" s="120"/>
      <c r="FAD28" s="120"/>
      <c r="FAE28" s="120"/>
      <c r="FAF28" s="120"/>
      <c r="FAG28" s="120"/>
      <c r="FAH28" s="120"/>
      <c r="FAI28" s="120"/>
      <c r="FAJ28" s="120"/>
      <c r="FAK28" s="120"/>
      <c r="FAL28" s="120"/>
      <c r="FAM28" s="120"/>
      <c r="FAN28" s="120"/>
      <c r="FAO28" s="120"/>
      <c r="FAP28" s="120"/>
      <c r="FAQ28" s="120"/>
      <c r="FAR28" s="120"/>
      <c r="FAS28" s="120"/>
      <c r="FAT28" s="120"/>
      <c r="FAU28" s="120"/>
      <c r="FAV28" s="120"/>
      <c r="FAW28" s="120"/>
      <c r="FAX28" s="120"/>
      <c r="FAY28" s="120"/>
      <c r="FAZ28" s="120"/>
      <c r="FBA28" s="120"/>
      <c r="FBB28" s="120"/>
      <c r="FBC28" s="120"/>
      <c r="FBD28" s="120"/>
      <c r="FBE28" s="120"/>
      <c r="FBF28" s="120"/>
      <c r="FBG28" s="120"/>
      <c r="FBH28" s="120"/>
      <c r="FBI28" s="120"/>
      <c r="FBJ28" s="120"/>
      <c r="FBK28" s="120"/>
      <c r="FBL28" s="120"/>
      <c r="FBM28" s="120"/>
      <c r="FBN28" s="120"/>
      <c r="FBO28" s="120"/>
      <c r="FBP28" s="120"/>
      <c r="FBQ28" s="120"/>
      <c r="FBR28" s="120"/>
      <c r="FBS28" s="120"/>
      <c r="FBT28" s="120"/>
      <c r="FBU28" s="120"/>
      <c r="FBV28" s="120"/>
      <c r="FBW28" s="120"/>
      <c r="FBX28" s="120"/>
      <c r="FBY28" s="120"/>
      <c r="FBZ28" s="120"/>
      <c r="FCA28" s="120"/>
      <c r="FCB28" s="120"/>
      <c r="FCC28" s="120"/>
      <c r="FCD28" s="120"/>
      <c r="FCE28" s="120"/>
      <c r="FCF28" s="120"/>
      <c r="FCG28" s="120"/>
      <c r="FCH28" s="120"/>
      <c r="FCI28" s="120"/>
      <c r="FCJ28" s="120"/>
      <c r="FCK28" s="120"/>
      <c r="FCL28" s="120"/>
      <c r="FCM28" s="120"/>
      <c r="FCN28" s="120"/>
      <c r="FCO28" s="120"/>
      <c r="FCP28" s="120"/>
      <c r="FCQ28" s="120"/>
      <c r="FCR28" s="120"/>
      <c r="FCS28" s="120"/>
      <c r="FCT28" s="120"/>
      <c r="FCU28" s="120"/>
      <c r="FCV28" s="120"/>
      <c r="FCW28" s="120"/>
      <c r="FCX28" s="120"/>
      <c r="FCY28" s="120"/>
      <c r="FCZ28" s="120"/>
      <c r="FDA28" s="120"/>
      <c r="FDB28" s="120"/>
      <c r="FDC28" s="120"/>
      <c r="FDD28" s="120"/>
      <c r="FDE28" s="120"/>
      <c r="FDF28" s="120"/>
      <c r="FDG28" s="120"/>
      <c r="FDH28" s="120"/>
      <c r="FDI28" s="120"/>
      <c r="FDJ28" s="120"/>
      <c r="FDK28" s="120"/>
      <c r="FDL28" s="120"/>
      <c r="FDM28" s="120"/>
      <c r="FDN28" s="120"/>
      <c r="FDO28" s="120"/>
      <c r="FDP28" s="120"/>
      <c r="FDQ28" s="120"/>
      <c r="FDR28" s="120"/>
      <c r="FDS28" s="120"/>
      <c r="FDT28" s="120"/>
      <c r="FDU28" s="120"/>
      <c r="FDV28" s="120"/>
      <c r="FDW28" s="120"/>
      <c r="FDX28" s="120"/>
      <c r="FDY28" s="120"/>
      <c r="FDZ28" s="120"/>
      <c r="FEA28" s="120"/>
      <c r="FEB28" s="120"/>
      <c r="FEC28" s="120"/>
      <c r="FED28" s="120"/>
      <c r="FEE28" s="120"/>
      <c r="FEF28" s="120"/>
      <c r="FEG28" s="120"/>
      <c r="FEH28" s="120"/>
      <c r="FEI28" s="120"/>
      <c r="FEJ28" s="120"/>
      <c r="FEK28" s="120"/>
      <c r="FEL28" s="120"/>
      <c r="FEM28" s="120"/>
      <c r="FEN28" s="120"/>
      <c r="FEO28" s="120"/>
      <c r="FEP28" s="120"/>
      <c r="FEQ28" s="120"/>
      <c r="FER28" s="120"/>
      <c r="FES28" s="120"/>
      <c r="FET28" s="120"/>
      <c r="FEU28" s="120"/>
      <c r="FEV28" s="120"/>
      <c r="FEW28" s="120"/>
      <c r="FEX28" s="120"/>
      <c r="FEY28" s="120"/>
      <c r="FEZ28" s="120"/>
      <c r="FFA28" s="120"/>
      <c r="FFB28" s="120"/>
      <c r="FFC28" s="120"/>
      <c r="FFD28" s="120"/>
      <c r="FFE28" s="120"/>
      <c r="FFF28" s="120"/>
      <c r="FFG28" s="120"/>
      <c r="FFH28" s="120"/>
      <c r="FFI28" s="120"/>
      <c r="FFJ28" s="120"/>
      <c r="FFK28" s="120"/>
      <c r="FFL28" s="120"/>
      <c r="FFM28" s="120"/>
      <c r="FFN28" s="120"/>
      <c r="FFO28" s="120"/>
      <c r="FFP28" s="120"/>
      <c r="FFQ28" s="120"/>
      <c r="FFR28" s="120"/>
      <c r="FFS28" s="120"/>
      <c r="FFT28" s="120"/>
      <c r="FFU28" s="120"/>
      <c r="FFV28" s="120"/>
      <c r="FFW28" s="120"/>
      <c r="FFX28" s="120"/>
      <c r="FFY28" s="120"/>
      <c r="FFZ28" s="120"/>
      <c r="FGA28" s="120"/>
      <c r="FGB28" s="120"/>
      <c r="FGC28" s="120"/>
      <c r="FGD28" s="120"/>
      <c r="FGE28" s="120"/>
      <c r="FGF28" s="120"/>
      <c r="FGG28" s="120"/>
      <c r="FGH28" s="120"/>
      <c r="FGI28" s="120"/>
      <c r="FGJ28" s="120"/>
      <c r="FGK28" s="120"/>
      <c r="FGL28" s="120"/>
      <c r="FGM28" s="120"/>
      <c r="FGN28" s="120"/>
      <c r="FGO28" s="120"/>
      <c r="FGP28" s="120"/>
      <c r="FGQ28" s="120"/>
      <c r="FGR28" s="120"/>
      <c r="FGS28" s="120"/>
      <c r="FGT28" s="120"/>
      <c r="FGU28" s="120"/>
      <c r="FGV28" s="120"/>
      <c r="FGW28" s="120"/>
      <c r="FGX28" s="120"/>
      <c r="FGY28" s="120"/>
      <c r="FGZ28" s="120"/>
      <c r="FHA28" s="120"/>
      <c r="FHB28" s="120"/>
      <c r="FHC28" s="120"/>
      <c r="FHD28" s="120"/>
      <c r="FHE28" s="120"/>
      <c r="FHF28" s="120"/>
      <c r="FHG28" s="120"/>
      <c r="FHH28" s="120"/>
      <c r="FHI28" s="120"/>
      <c r="FHJ28" s="120"/>
      <c r="FHK28" s="120"/>
      <c r="FHL28" s="120"/>
      <c r="FHM28" s="120"/>
      <c r="FHN28" s="120"/>
      <c r="FHO28" s="120"/>
      <c r="FHP28" s="120"/>
      <c r="FHQ28" s="120"/>
      <c r="FHR28" s="120"/>
      <c r="FHS28" s="120"/>
      <c r="FHT28" s="120"/>
      <c r="FHU28" s="120"/>
      <c r="FHV28" s="120"/>
      <c r="FHW28" s="120"/>
      <c r="FHX28" s="120"/>
      <c r="FHY28" s="120"/>
      <c r="FHZ28" s="120"/>
      <c r="FIA28" s="120"/>
      <c r="FIB28" s="120"/>
      <c r="FIC28" s="120"/>
      <c r="FID28" s="120"/>
      <c r="FIE28" s="120"/>
      <c r="FIF28" s="120"/>
      <c r="FIG28" s="120"/>
      <c r="FIH28" s="120"/>
      <c r="FII28" s="120"/>
      <c r="FIJ28" s="120"/>
      <c r="FIK28" s="120"/>
      <c r="FIL28" s="120"/>
      <c r="FIM28" s="120"/>
      <c r="FIN28" s="120"/>
      <c r="FIO28" s="120"/>
      <c r="FIP28" s="120"/>
      <c r="FIQ28" s="120"/>
      <c r="FIR28" s="120"/>
      <c r="FIS28" s="120"/>
      <c r="FIT28" s="120"/>
      <c r="FIU28" s="120"/>
      <c r="FIV28" s="120"/>
      <c r="FIW28" s="120"/>
      <c r="FIX28" s="120"/>
      <c r="FIY28" s="120"/>
      <c r="FIZ28" s="120"/>
      <c r="FJA28" s="120"/>
      <c r="FJB28" s="120"/>
      <c r="FJC28" s="120"/>
      <c r="FJD28" s="120"/>
      <c r="FJE28" s="120"/>
      <c r="FJF28" s="120"/>
      <c r="FJG28" s="120"/>
      <c r="FJH28" s="120"/>
      <c r="FJI28" s="120"/>
      <c r="FJJ28" s="120"/>
      <c r="FJK28" s="120"/>
      <c r="FJL28" s="120"/>
      <c r="FJM28" s="120"/>
      <c r="FJN28" s="120"/>
      <c r="FJO28" s="120"/>
      <c r="FJP28" s="120"/>
      <c r="FJQ28" s="120"/>
      <c r="FJR28" s="120"/>
      <c r="FJS28" s="120"/>
      <c r="FJT28" s="120"/>
      <c r="FJU28" s="120"/>
      <c r="FJV28" s="120"/>
      <c r="FJW28" s="120"/>
      <c r="FJX28" s="120"/>
      <c r="FJY28" s="120"/>
      <c r="FJZ28" s="120"/>
      <c r="FKA28" s="120"/>
      <c r="FKB28" s="120"/>
      <c r="FKC28" s="120"/>
      <c r="FKD28" s="120"/>
      <c r="FKE28" s="120"/>
      <c r="FKF28" s="120"/>
      <c r="FKG28" s="120"/>
      <c r="FKH28" s="120"/>
      <c r="FKI28" s="120"/>
      <c r="FKJ28" s="120"/>
      <c r="FKK28" s="120"/>
      <c r="FKL28" s="120"/>
      <c r="FKM28" s="120"/>
      <c r="FKN28" s="120"/>
      <c r="FKO28" s="120"/>
      <c r="FKP28" s="120"/>
      <c r="FKQ28" s="120"/>
      <c r="FKR28" s="120"/>
      <c r="FKS28" s="120"/>
      <c r="FKT28" s="120"/>
      <c r="FKU28" s="120"/>
      <c r="FKV28" s="120"/>
      <c r="FKW28" s="120"/>
      <c r="FKX28" s="120"/>
      <c r="FKY28" s="120"/>
      <c r="FKZ28" s="120"/>
      <c r="FLA28" s="120"/>
      <c r="FLB28" s="120"/>
      <c r="FLC28" s="120"/>
      <c r="FLD28" s="120"/>
      <c r="FLE28" s="120"/>
      <c r="FLF28" s="120"/>
      <c r="FLG28" s="120"/>
      <c r="FLH28" s="120"/>
      <c r="FLI28" s="120"/>
      <c r="FLJ28" s="120"/>
      <c r="FLK28" s="120"/>
      <c r="FLL28" s="120"/>
      <c r="FLM28" s="120"/>
      <c r="FLN28" s="120"/>
      <c r="FLO28" s="120"/>
      <c r="FLP28" s="120"/>
      <c r="FLQ28" s="120"/>
      <c r="FLR28" s="120"/>
      <c r="FLS28" s="120"/>
      <c r="FLT28" s="120"/>
      <c r="FLU28" s="120"/>
      <c r="FLV28" s="120"/>
      <c r="FLW28" s="120"/>
      <c r="FLX28" s="120"/>
      <c r="FLY28" s="120"/>
      <c r="FLZ28" s="120"/>
      <c r="FMA28" s="120"/>
      <c r="FMB28" s="120"/>
      <c r="FMC28" s="120"/>
      <c r="FMD28" s="120"/>
      <c r="FME28" s="120"/>
      <c r="FMF28" s="120"/>
      <c r="FMG28" s="120"/>
      <c r="FMH28" s="120"/>
      <c r="FMI28" s="120"/>
      <c r="FMJ28" s="120"/>
      <c r="FMK28" s="120"/>
      <c r="FML28" s="120"/>
      <c r="FMM28" s="120"/>
      <c r="FMN28" s="120"/>
      <c r="FMO28" s="120"/>
      <c r="FMP28" s="120"/>
      <c r="FMQ28" s="120"/>
      <c r="FMR28" s="120"/>
      <c r="FMS28" s="120"/>
      <c r="FMT28" s="120"/>
      <c r="FMU28" s="120"/>
      <c r="FMV28" s="120"/>
      <c r="FMW28" s="120"/>
      <c r="FMX28" s="120"/>
      <c r="FMY28" s="120"/>
      <c r="FMZ28" s="120"/>
      <c r="FNA28" s="120"/>
      <c r="FNB28" s="120"/>
      <c r="FNC28" s="120"/>
      <c r="FND28" s="120"/>
      <c r="FNE28" s="120"/>
      <c r="FNF28" s="120"/>
      <c r="FNG28" s="120"/>
      <c r="FNH28" s="120"/>
      <c r="FNI28" s="120"/>
      <c r="FNJ28" s="120"/>
      <c r="FNK28" s="120"/>
      <c r="FNL28" s="120"/>
      <c r="FNM28" s="120"/>
      <c r="FNN28" s="120"/>
      <c r="FNO28" s="120"/>
      <c r="FNP28" s="120"/>
      <c r="FNQ28" s="120"/>
      <c r="FNR28" s="120"/>
      <c r="FNS28" s="120"/>
      <c r="FNT28" s="120"/>
      <c r="FNU28" s="120"/>
      <c r="FNV28" s="120"/>
      <c r="FNW28" s="120"/>
      <c r="FNX28" s="120"/>
      <c r="FNY28" s="120"/>
      <c r="FNZ28" s="120"/>
      <c r="FOA28" s="120"/>
      <c r="FOB28" s="120"/>
      <c r="FOC28" s="120"/>
      <c r="FOD28" s="120"/>
      <c r="FOE28" s="120"/>
      <c r="FOF28" s="120"/>
      <c r="FOG28" s="120"/>
      <c r="FOH28" s="120"/>
      <c r="FOI28" s="120"/>
      <c r="FOJ28" s="120"/>
      <c r="FOK28" s="120"/>
      <c r="FOL28" s="120"/>
      <c r="FOM28" s="120"/>
      <c r="FON28" s="120"/>
      <c r="FOO28" s="120"/>
      <c r="FOP28" s="120"/>
      <c r="FOQ28" s="120"/>
      <c r="FOR28" s="120"/>
      <c r="FOS28" s="120"/>
      <c r="FOT28" s="120"/>
      <c r="FOU28" s="120"/>
      <c r="FOV28" s="120"/>
      <c r="FOW28" s="120"/>
      <c r="FOX28" s="120"/>
      <c r="FOY28" s="120"/>
      <c r="FOZ28" s="120"/>
      <c r="FPA28" s="120"/>
      <c r="FPB28" s="120"/>
      <c r="FPC28" s="120"/>
      <c r="FPD28" s="120"/>
      <c r="FPE28" s="120"/>
      <c r="FPF28" s="120"/>
      <c r="FPG28" s="120"/>
      <c r="FPH28" s="120"/>
      <c r="FPI28" s="120"/>
      <c r="FPJ28" s="120"/>
      <c r="FPK28" s="120"/>
      <c r="FPL28" s="120"/>
      <c r="FPM28" s="120"/>
      <c r="FPN28" s="120"/>
      <c r="FPO28" s="120"/>
      <c r="FPP28" s="120"/>
      <c r="FPQ28" s="120"/>
      <c r="FPR28" s="120"/>
      <c r="FPS28" s="120"/>
      <c r="FPT28" s="120"/>
      <c r="FPU28" s="120"/>
      <c r="FPV28" s="120"/>
      <c r="FPW28" s="120"/>
      <c r="FPX28" s="120"/>
      <c r="FPY28" s="120"/>
      <c r="FPZ28" s="120"/>
      <c r="FQA28" s="120"/>
      <c r="FQB28" s="120"/>
      <c r="FQC28" s="120"/>
      <c r="FQD28" s="120"/>
      <c r="FQE28" s="120"/>
      <c r="FQF28" s="120"/>
      <c r="FQG28" s="120"/>
      <c r="FQH28" s="120"/>
      <c r="FQI28" s="120"/>
      <c r="FQJ28" s="120"/>
      <c r="FQK28" s="120"/>
      <c r="FQL28" s="120"/>
      <c r="FQM28" s="120"/>
      <c r="FQN28" s="120"/>
      <c r="FQO28" s="120"/>
      <c r="FQP28" s="120"/>
      <c r="FQQ28" s="120"/>
      <c r="FQR28" s="120"/>
      <c r="FQS28" s="120"/>
      <c r="FQT28" s="120"/>
      <c r="FQU28" s="120"/>
      <c r="FQV28" s="120"/>
      <c r="FQW28" s="120"/>
      <c r="FQX28" s="120"/>
      <c r="FQY28" s="120"/>
      <c r="FQZ28" s="120"/>
      <c r="FRA28" s="120"/>
      <c r="FRB28" s="120"/>
      <c r="FRC28" s="120"/>
      <c r="FRD28" s="120"/>
      <c r="FRE28" s="120"/>
      <c r="FRF28" s="120"/>
      <c r="FRG28" s="120"/>
      <c r="FRH28" s="120"/>
      <c r="FRI28" s="120"/>
      <c r="FRJ28" s="120"/>
      <c r="FRK28" s="120"/>
      <c r="FRL28" s="120"/>
      <c r="FRM28" s="120"/>
      <c r="FRN28" s="120"/>
      <c r="FRO28" s="120"/>
      <c r="FRP28" s="120"/>
      <c r="FRQ28" s="120"/>
      <c r="FRR28" s="120"/>
      <c r="FRS28" s="120"/>
      <c r="FRT28" s="120"/>
      <c r="FRU28" s="120"/>
      <c r="FRV28" s="120"/>
      <c r="FRW28" s="120"/>
      <c r="FRX28" s="120"/>
      <c r="FRY28" s="120"/>
      <c r="FRZ28" s="120"/>
      <c r="FSA28" s="120"/>
      <c r="FSB28" s="120"/>
      <c r="FSC28" s="120"/>
      <c r="FSD28" s="120"/>
      <c r="FSE28" s="120"/>
      <c r="FSF28" s="120"/>
      <c r="FSG28" s="120"/>
      <c r="FSH28" s="120"/>
      <c r="FSI28" s="120"/>
      <c r="FSJ28" s="120"/>
      <c r="FSK28" s="120"/>
      <c r="FSL28" s="120"/>
      <c r="FSM28" s="120"/>
      <c r="FSN28" s="120"/>
      <c r="FSO28" s="120"/>
      <c r="FSP28" s="120"/>
      <c r="FSQ28" s="120"/>
      <c r="FSR28" s="120"/>
      <c r="FSS28" s="120"/>
      <c r="FST28" s="120"/>
      <c r="FSU28" s="120"/>
      <c r="FSV28" s="120"/>
      <c r="FSW28" s="120"/>
      <c r="FSX28" s="120"/>
      <c r="FSY28" s="120"/>
      <c r="FSZ28" s="120"/>
      <c r="FTA28" s="120"/>
      <c r="FTB28" s="120"/>
      <c r="FTC28" s="120"/>
      <c r="FTD28" s="120"/>
      <c r="FTE28" s="120"/>
      <c r="FTF28" s="120"/>
      <c r="FTG28" s="120"/>
      <c r="FTH28" s="120"/>
      <c r="FTI28" s="120"/>
      <c r="FTJ28" s="120"/>
      <c r="FTK28" s="120"/>
      <c r="FTL28" s="120"/>
      <c r="FTM28" s="120"/>
      <c r="FTN28" s="120"/>
      <c r="FTO28" s="120"/>
      <c r="FTP28" s="120"/>
      <c r="FTQ28" s="120"/>
      <c r="FTR28" s="120"/>
      <c r="FTS28" s="120"/>
      <c r="FTT28" s="120"/>
      <c r="FTU28" s="120"/>
      <c r="FTV28" s="120"/>
      <c r="FTW28" s="120"/>
      <c r="FTX28" s="120"/>
      <c r="FTY28" s="120"/>
      <c r="FTZ28" s="120"/>
      <c r="FUA28" s="120"/>
      <c r="FUB28" s="120"/>
      <c r="FUC28" s="120"/>
      <c r="FUD28" s="120"/>
      <c r="FUE28" s="120"/>
      <c r="FUF28" s="120"/>
      <c r="FUG28" s="120"/>
      <c r="FUH28" s="120"/>
      <c r="FUI28" s="120"/>
      <c r="FUJ28" s="120"/>
      <c r="FUK28" s="120"/>
      <c r="FUL28" s="120"/>
      <c r="FUM28" s="120"/>
      <c r="FUN28" s="120"/>
      <c r="FUO28" s="120"/>
      <c r="FUP28" s="120"/>
      <c r="FUQ28" s="120"/>
      <c r="FUR28" s="120"/>
      <c r="FUS28" s="120"/>
      <c r="FUT28" s="120"/>
      <c r="FUU28" s="120"/>
      <c r="FUV28" s="120"/>
      <c r="FUW28" s="120"/>
      <c r="FUX28" s="120"/>
      <c r="FUY28" s="120"/>
      <c r="FUZ28" s="120"/>
      <c r="FVA28" s="120"/>
      <c r="FVB28" s="120"/>
      <c r="FVC28" s="120"/>
      <c r="FVD28" s="120"/>
      <c r="FVE28" s="120"/>
      <c r="FVF28" s="120"/>
      <c r="FVG28" s="120"/>
      <c r="FVH28" s="120"/>
      <c r="FVI28" s="120"/>
      <c r="FVJ28" s="120"/>
      <c r="FVK28" s="120"/>
      <c r="FVL28" s="120"/>
      <c r="FVM28" s="120"/>
      <c r="FVN28" s="120"/>
      <c r="FVO28" s="120"/>
      <c r="FVP28" s="120"/>
      <c r="FVQ28" s="120"/>
      <c r="FVR28" s="120"/>
      <c r="FVS28" s="120"/>
      <c r="FVT28" s="120"/>
      <c r="FVU28" s="120"/>
      <c r="FVV28" s="120"/>
      <c r="FVW28" s="120"/>
      <c r="FVX28" s="120"/>
      <c r="FVY28" s="120"/>
      <c r="FVZ28" s="120"/>
      <c r="FWA28" s="120"/>
      <c r="FWB28" s="120"/>
      <c r="FWC28" s="120"/>
      <c r="FWD28" s="120"/>
      <c r="FWE28" s="120"/>
      <c r="FWF28" s="120"/>
      <c r="FWG28" s="120"/>
      <c r="FWH28" s="120"/>
      <c r="FWI28" s="120"/>
      <c r="FWJ28" s="120"/>
      <c r="FWK28" s="120"/>
      <c r="FWL28" s="120"/>
      <c r="FWM28" s="120"/>
      <c r="FWN28" s="120"/>
      <c r="FWO28" s="120"/>
      <c r="FWP28" s="120"/>
      <c r="FWQ28" s="120"/>
      <c r="FWR28" s="120"/>
      <c r="FWS28" s="120"/>
      <c r="FWT28" s="120"/>
      <c r="FWU28" s="120"/>
      <c r="FWV28" s="120"/>
      <c r="FWW28" s="120"/>
      <c r="FWX28" s="120"/>
      <c r="FWY28" s="120"/>
      <c r="FWZ28" s="120"/>
      <c r="FXA28" s="120"/>
      <c r="FXB28" s="120"/>
      <c r="FXC28" s="120"/>
      <c r="FXD28" s="120"/>
      <c r="FXE28" s="120"/>
      <c r="FXF28" s="120"/>
      <c r="FXG28" s="120"/>
      <c r="FXH28" s="120"/>
      <c r="FXI28" s="120"/>
      <c r="FXJ28" s="120"/>
      <c r="FXK28" s="120"/>
      <c r="FXL28" s="120"/>
      <c r="FXM28" s="120"/>
      <c r="FXN28" s="120"/>
      <c r="FXO28" s="120"/>
      <c r="FXP28" s="120"/>
      <c r="FXQ28" s="120"/>
      <c r="FXR28" s="120"/>
      <c r="FXS28" s="120"/>
      <c r="FXT28" s="120"/>
      <c r="FXU28" s="120"/>
      <c r="FXV28" s="120"/>
      <c r="FXW28" s="120"/>
      <c r="FXX28" s="120"/>
      <c r="FXY28" s="120"/>
      <c r="FXZ28" s="120"/>
      <c r="FYA28" s="120"/>
      <c r="FYB28" s="120"/>
      <c r="FYC28" s="120"/>
      <c r="FYD28" s="120"/>
      <c r="FYE28" s="120"/>
      <c r="FYF28" s="120"/>
      <c r="FYG28" s="120"/>
      <c r="FYH28" s="120"/>
      <c r="FYI28" s="120"/>
      <c r="FYJ28" s="120"/>
      <c r="FYK28" s="120"/>
      <c r="FYL28" s="120"/>
      <c r="FYM28" s="120"/>
      <c r="FYN28" s="120"/>
      <c r="FYO28" s="120"/>
      <c r="FYP28" s="120"/>
      <c r="FYQ28" s="120"/>
      <c r="FYR28" s="120"/>
      <c r="FYS28" s="120"/>
      <c r="FYT28" s="120"/>
      <c r="FYU28" s="120"/>
      <c r="FYV28" s="120"/>
      <c r="FYW28" s="120"/>
      <c r="FYX28" s="120"/>
      <c r="FYY28" s="120"/>
      <c r="FYZ28" s="120"/>
      <c r="FZA28" s="120"/>
      <c r="FZB28" s="120"/>
      <c r="FZC28" s="120"/>
      <c r="FZD28" s="120"/>
      <c r="FZE28" s="120"/>
      <c r="FZF28" s="120"/>
      <c r="FZG28" s="120"/>
      <c r="FZH28" s="120"/>
      <c r="FZI28" s="120"/>
      <c r="FZJ28" s="120"/>
      <c r="FZK28" s="120"/>
      <c r="FZL28" s="120"/>
      <c r="FZM28" s="120"/>
      <c r="FZN28" s="120"/>
      <c r="FZO28" s="120"/>
      <c r="FZP28" s="120"/>
      <c r="FZQ28" s="120"/>
      <c r="FZR28" s="120"/>
      <c r="FZS28" s="120"/>
      <c r="FZT28" s="120"/>
      <c r="FZU28" s="120"/>
      <c r="FZV28" s="120"/>
      <c r="FZW28" s="120"/>
      <c r="FZX28" s="120"/>
      <c r="FZY28" s="120"/>
      <c r="FZZ28" s="120"/>
      <c r="GAA28" s="120"/>
      <c r="GAB28" s="120"/>
      <c r="GAC28" s="120"/>
      <c r="GAD28" s="120"/>
      <c r="GAE28" s="120"/>
      <c r="GAF28" s="120"/>
      <c r="GAG28" s="120"/>
      <c r="GAH28" s="120"/>
      <c r="GAI28" s="120"/>
      <c r="GAJ28" s="120"/>
      <c r="GAK28" s="120"/>
      <c r="GAL28" s="120"/>
      <c r="GAM28" s="120"/>
      <c r="GAN28" s="120"/>
      <c r="GAO28" s="120"/>
      <c r="GAP28" s="120"/>
      <c r="GAQ28" s="120"/>
      <c r="GAR28" s="120"/>
      <c r="GAS28" s="120"/>
      <c r="GAT28" s="120"/>
      <c r="GAU28" s="120"/>
      <c r="GAV28" s="120"/>
      <c r="GAW28" s="120"/>
      <c r="GAX28" s="120"/>
      <c r="GAY28" s="120"/>
      <c r="GAZ28" s="120"/>
      <c r="GBA28" s="120"/>
      <c r="GBB28" s="120"/>
      <c r="GBC28" s="120"/>
      <c r="GBD28" s="120"/>
      <c r="GBE28" s="120"/>
      <c r="GBF28" s="120"/>
      <c r="GBG28" s="120"/>
      <c r="GBH28" s="120"/>
      <c r="GBI28" s="120"/>
      <c r="GBJ28" s="120"/>
      <c r="GBK28" s="120"/>
      <c r="GBL28" s="120"/>
      <c r="GBM28" s="120"/>
      <c r="GBN28" s="120"/>
      <c r="GBO28" s="120"/>
      <c r="GBP28" s="120"/>
      <c r="GBQ28" s="120"/>
      <c r="GBR28" s="120"/>
      <c r="GBS28" s="120"/>
      <c r="GBT28" s="120"/>
      <c r="GBU28" s="120"/>
      <c r="GBV28" s="120"/>
      <c r="GBW28" s="120"/>
      <c r="GBX28" s="120"/>
      <c r="GBY28" s="120"/>
      <c r="GBZ28" s="120"/>
      <c r="GCA28" s="120"/>
      <c r="GCB28" s="120"/>
      <c r="GCC28" s="120"/>
      <c r="GCD28" s="120"/>
      <c r="GCE28" s="120"/>
      <c r="GCF28" s="120"/>
      <c r="GCG28" s="120"/>
      <c r="GCH28" s="120"/>
      <c r="GCI28" s="120"/>
      <c r="GCJ28" s="120"/>
      <c r="GCK28" s="120"/>
      <c r="GCL28" s="120"/>
      <c r="GCM28" s="120"/>
      <c r="GCN28" s="120"/>
      <c r="GCO28" s="120"/>
      <c r="GCP28" s="120"/>
      <c r="GCQ28" s="120"/>
      <c r="GCR28" s="120"/>
      <c r="GCS28" s="120"/>
      <c r="GCT28" s="120"/>
      <c r="GCU28" s="120"/>
      <c r="GCV28" s="120"/>
      <c r="GCW28" s="120"/>
      <c r="GCX28" s="120"/>
      <c r="GCY28" s="120"/>
      <c r="GCZ28" s="120"/>
      <c r="GDA28" s="120"/>
      <c r="GDB28" s="120"/>
      <c r="GDC28" s="120"/>
      <c r="GDD28" s="120"/>
      <c r="GDE28" s="120"/>
      <c r="GDF28" s="120"/>
      <c r="GDG28" s="120"/>
      <c r="GDH28" s="120"/>
      <c r="GDI28" s="120"/>
      <c r="GDJ28" s="120"/>
      <c r="GDK28" s="120"/>
      <c r="GDL28" s="120"/>
      <c r="GDM28" s="120"/>
      <c r="GDN28" s="120"/>
      <c r="GDO28" s="120"/>
      <c r="GDP28" s="120"/>
      <c r="GDQ28" s="120"/>
      <c r="GDR28" s="120"/>
      <c r="GDS28" s="120"/>
      <c r="GDT28" s="120"/>
      <c r="GDU28" s="120"/>
      <c r="GDV28" s="120"/>
      <c r="GDW28" s="120"/>
      <c r="GDX28" s="120"/>
      <c r="GDY28" s="120"/>
      <c r="GDZ28" s="120"/>
      <c r="GEA28" s="120"/>
      <c r="GEB28" s="120"/>
      <c r="GEC28" s="120"/>
      <c r="GED28" s="120"/>
      <c r="GEE28" s="120"/>
      <c r="GEF28" s="120"/>
      <c r="GEG28" s="120"/>
      <c r="GEH28" s="120"/>
      <c r="GEI28" s="120"/>
      <c r="GEJ28" s="120"/>
      <c r="GEK28" s="120"/>
      <c r="GEL28" s="120"/>
      <c r="GEM28" s="120"/>
      <c r="GEN28" s="120"/>
      <c r="GEO28" s="120"/>
      <c r="GEP28" s="120"/>
      <c r="GEQ28" s="120"/>
      <c r="GER28" s="120"/>
      <c r="GES28" s="120"/>
      <c r="GET28" s="120"/>
      <c r="GEU28" s="120"/>
      <c r="GEV28" s="120"/>
      <c r="GEW28" s="120"/>
      <c r="GEX28" s="120"/>
      <c r="GEY28" s="120"/>
      <c r="GEZ28" s="120"/>
      <c r="GFA28" s="120"/>
      <c r="GFB28" s="120"/>
      <c r="GFC28" s="120"/>
      <c r="GFD28" s="120"/>
      <c r="GFE28" s="120"/>
      <c r="GFF28" s="120"/>
      <c r="GFG28" s="120"/>
      <c r="GFH28" s="120"/>
      <c r="GFI28" s="120"/>
      <c r="GFJ28" s="120"/>
      <c r="GFK28" s="120"/>
      <c r="GFL28" s="120"/>
      <c r="GFM28" s="120"/>
      <c r="GFN28" s="120"/>
      <c r="GFO28" s="120"/>
      <c r="GFP28" s="120"/>
      <c r="GFQ28" s="120"/>
      <c r="GFR28" s="120"/>
      <c r="GFS28" s="120"/>
      <c r="GFT28" s="120"/>
      <c r="GFU28" s="120"/>
      <c r="GFV28" s="120"/>
      <c r="GFW28" s="120"/>
      <c r="GFX28" s="120"/>
      <c r="GFY28" s="120"/>
      <c r="GFZ28" s="120"/>
      <c r="GGA28" s="120"/>
      <c r="GGB28" s="120"/>
      <c r="GGC28" s="120"/>
      <c r="GGD28" s="120"/>
      <c r="GGE28" s="120"/>
      <c r="GGF28" s="120"/>
      <c r="GGG28" s="120"/>
      <c r="GGH28" s="120"/>
      <c r="GGI28" s="120"/>
      <c r="GGJ28" s="120"/>
      <c r="GGK28" s="120"/>
      <c r="GGL28" s="120"/>
      <c r="GGM28" s="120"/>
      <c r="GGN28" s="120"/>
      <c r="GGO28" s="120"/>
      <c r="GGP28" s="120"/>
      <c r="GGQ28" s="120"/>
      <c r="GGR28" s="120"/>
      <c r="GGS28" s="120"/>
      <c r="GGT28" s="120"/>
      <c r="GGU28" s="120"/>
      <c r="GGV28" s="120"/>
      <c r="GGW28" s="120"/>
      <c r="GGX28" s="120"/>
      <c r="GGY28" s="120"/>
      <c r="GGZ28" s="120"/>
      <c r="GHA28" s="120"/>
      <c r="GHB28" s="120"/>
      <c r="GHC28" s="120"/>
      <c r="GHD28" s="120"/>
      <c r="GHE28" s="120"/>
      <c r="GHF28" s="120"/>
      <c r="GHG28" s="120"/>
      <c r="GHH28" s="120"/>
      <c r="GHI28" s="120"/>
      <c r="GHJ28" s="120"/>
      <c r="GHK28" s="120"/>
      <c r="GHL28" s="120"/>
      <c r="GHM28" s="120"/>
      <c r="GHN28" s="120"/>
      <c r="GHO28" s="120"/>
      <c r="GHP28" s="120"/>
      <c r="GHQ28" s="120"/>
      <c r="GHR28" s="120"/>
      <c r="GHS28" s="120"/>
      <c r="GHT28" s="120"/>
      <c r="GHU28" s="120"/>
      <c r="GHV28" s="120"/>
      <c r="GHW28" s="120"/>
      <c r="GHX28" s="120"/>
      <c r="GHY28" s="120"/>
      <c r="GHZ28" s="120"/>
      <c r="GIA28" s="120"/>
      <c r="GIB28" s="120"/>
      <c r="GIC28" s="120"/>
      <c r="GID28" s="120"/>
      <c r="GIE28" s="120"/>
      <c r="GIF28" s="120"/>
      <c r="GIG28" s="120"/>
      <c r="GIH28" s="120"/>
      <c r="GII28" s="120"/>
      <c r="GIJ28" s="120"/>
      <c r="GIK28" s="120"/>
      <c r="GIL28" s="120"/>
      <c r="GIM28" s="120"/>
      <c r="GIN28" s="120"/>
      <c r="GIO28" s="120"/>
      <c r="GIP28" s="120"/>
      <c r="GIQ28" s="120"/>
      <c r="GIR28" s="120"/>
      <c r="GIS28" s="120"/>
      <c r="GIT28" s="120"/>
      <c r="GIU28" s="120"/>
      <c r="GIV28" s="120"/>
      <c r="GIW28" s="120"/>
      <c r="GIX28" s="120"/>
      <c r="GIY28" s="120"/>
      <c r="GIZ28" s="120"/>
      <c r="GJA28" s="120"/>
      <c r="GJB28" s="120"/>
      <c r="GJC28" s="120"/>
      <c r="GJD28" s="120"/>
      <c r="GJE28" s="120"/>
      <c r="GJF28" s="120"/>
      <c r="GJG28" s="120"/>
      <c r="GJH28" s="120"/>
      <c r="GJI28" s="120"/>
      <c r="GJJ28" s="120"/>
      <c r="GJK28" s="120"/>
      <c r="GJL28" s="120"/>
      <c r="GJM28" s="120"/>
      <c r="GJN28" s="120"/>
      <c r="GJO28" s="120"/>
      <c r="GJP28" s="120"/>
      <c r="GJQ28" s="120"/>
      <c r="GJR28" s="120"/>
      <c r="GJS28" s="120"/>
      <c r="GJT28" s="120"/>
      <c r="GJU28" s="120"/>
      <c r="GJV28" s="120"/>
      <c r="GJW28" s="120"/>
      <c r="GJX28" s="120"/>
      <c r="GJY28" s="120"/>
      <c r="GJZ28" s="120"/>
      <c r="GKA28" s="120"/>
      <c r="GKB28" s="120"/>
      <c r="GKC28" s="120"/>
      <c r="GKD28" s="120"/>
      <c r="GKE28" s="120"/>
      <c r="GKF28" s="120"/>
      <c r="GKG28" s="120"/>
      <c r="GKH28" s="120"/>
      <c r="GKI28" s="120"/>
      <c r="GKJ28" s="120"/>
      <c r="GKK28" s="120"/>
      <c r="GKL28" s="120"/>
      <c r="GKM28" s="120"/>
      <c r="GKN28" s="120"/>
      <c r="GKO28" s="120"/>
      <c r="GKP28" s="120"/>
      <c r="GKQ28" s="120"/>
      <c r="GKR28" s="120"/>
      <c r="GKS28" s="120"/>
      <c r="GKT28" s="120"/>
      <c r="GKU28" s="120"/>
      <c r="GKV28" s="120"/>
      <c r="GKW28" s="120"/>
      <c r="GKX28" s="120"/>
      <c r="GKY28" s="120"/>
      <c r="GKZ28" s="120"/>
      <c r="GLA28" s="120"/>
      <c r="GLB28" s="120"/>
      <c r="GLC28" s="120"/>
      <c r="GLD28" s="120"/>
      <c r="GLE28" s="120"/>
      <c r="GLF28" s="120"/>
      <c r="GLG28" s="120"/>
      <c r="GLH28" s="120"/>
      <c r="GLI28" s="120"/>
      <c r="GLJ28" s="120"/>
      <c r="GLK28" s="120"/>
      <c r="GLL28" s="120"/>
      <c r="GLM28" s="120"/>
      <c r="GLN28" s="120"/>
      <c r="GLO28" s="120"/>
      <c r="GLP28" s="120"/>
      <c r="GLQ28" s="120"/>
      <c r="GLR28" s="120"/>
      <c r="GLS28" s="120"/>
      <c r="GLT28" s="120"/>
      <c r="GLU28" s="120"/>
      <c r="GLV28" s="120"/>
      <c r="GLW28" s="120"/>
      <c r="GLX28" s="120"/>
      <c r="GLY28" s="120"/>
      <c r="GLZ28" s="120"/>
      <c r="GMA28" s="120"/>
      <c r="GMB28" s="120"/>
      <c r="GMC28" s="120"/>
      <c r="GMD28" s="120"/>
      <c r="GME28" s="120"/>
      <c r="GMF28" s="120"/>
      <c r="GMG28" s="120"/>
      <c r="GMH28" s="120"/>
      <c r="GMI28" s="120"/>
      <c r="GMJ28" s="120"/>
      <c r="GMK28" s="120"/>
      <c r="GML28" s="120"/>
      <c r="GMM28" s="120"/>
      <c r="GMN28" s="120"/>
      <c r="GMO28" s="120"/>
      <c r="GMP28" s="120"/>
      <c r="GMQ28" s="120"/>
      <c r="GMR28" s="120"/>
      <c r="GMS28" s="120"/>
      <c r="GMT28" s="120"/>
      <c r="GMU28" s="120"/>
      <c r="GMV28" s="120"/>
      <c r="GMW28" s="120"/>
      <c r="GMX28" s="120"/>
      <c r="GMY28" s="120"/>
      <c r="GMZ28" s="120"/>
      <c r="GNA28" s="120"/>
      <c r="GNB28" s="120"/>
      <c r="GNC28" s="120"/>
      <c r="GND28" s="120"/>
      <c r="GNE28" s="120"/>
      <c r="GNF28" s="120"/>
      <c r="GNG28" s="120"/>
      <c r="GNH28" s="120"/>
      <c r="GNI28" s="120"/>
      <c r="GNJ28" s="120"/>
      <c r="GNK28" s="120"/>
      <c r="GNL28" s="120"/>
      <c r="GNM28" s="120"/>
      <c r="GNN28" s="120"/>
      <c r="GNO28" s="120"/>
      <c r="GNP28" s="120"/>
      <c r="GNQ28" s="120"/>
      <c r="GNR28" s="120"/>
      <c r="GNS28" s="120"/>
      <c r="GNT28" s="120"/>
      <c r="GNU28" s="120"/>
      <c r="GNV28" s="120"/>
      <c r="GNW28" s="120"/>
      <c r="GNX28" s="120"/>
      <c r="GNY28" s="120"/>
      <c r="GNZ28" s="120"/>
      <c r="GOA28" s="120"/>
      <c r="GOB28" s="120"/>
      <c r="GOC28" s="120"/>
      <c r="GOD28" s="120"/>
      <c r="GOE28" s="120"/>
      <c r="GOF28" s="120"/>
      <c r="GOG28" s="120"/>
      <c r="GOH28" s="120"/>
      <c r="GOI28" s="120"/>
      <c r="GOJ28" s="120"/>
      <c r="GOK28" s="120"/>
      <c r="GOL28" s="120"/>
      <c r="GOM28" s="120"/>
      <c r="GON28" s="120"/>
      <c r="GOO28" s="120"/>
      <c r="GOP28" s="120"/>
      <c r="GOQ28" s="120"/>
      <c r="GOR28" s="120"/>
      <c r="GOS28" s="120"/>
      <c r="GOT28" s="120"/>
      <c r="GOU28" s="120"/>
      <c r="GOV28" s="120"/>
      <c r="GOW28" s="120"/>
      <c r="GOX28" s="120"/>
      <c r="GOY28" s="120"/>
      <c r="GOZ28" s="120"/>
      <c r="GPA28" s="120"/>
      <c r="GPB28" s="120"/>
      <c r="GPC28" s="120"/>
      <c r="GPD28" s="120"/>
      <c r="GPE28" s="120"/>
      <c r="GPF28" s="120"/>
      <c r="GPG28" s="120"/>
      <c r="GPH28" s="120"/>
      <c r="GPI28" s="120"/>
      <c r="GPJ28" s="120"/>
      <c r="GPK28" s="120"/>
      <c r="GPL28" s="120"/>
      <c r="GPM28" s="120"/>
      <c r="GPN28" s="120"/>
      <c r="GPO28" s="120"/>
      <c r="GPP28" s="120"/>
      <c r="GPQ28" s="120"/>
      <c r="GPR28" s="120"/>
      <c r="GPS28" s="120"/>
      <c r="GPT28" s="120"/>
      <c r="GPU28" s="120"/>
      <c r="GPV28" s="120"/>
      <c r="GPW28" s="120"/>
      <c r="GPX28" s="120"/>
      <c r="GPY28" s="120"/>
      <c r="GPZ28" s="120"/>
      <c r="GQA28" s="120"/>
      <c r="GQB28" s="120"/>
      <c r="GQC28" s="120"/>
      <c r="GQD28" s="120"/>
      <c r="GQE28" s="120"/>
      <c r="GQF28" s="120"/>
      <c r="GQG28" s="120"/>
      <c r="GQH28" s="120"/>
      <c r="GQI28" s="120"/>
      <c r="GQJ28" s="120"/>
      <c r="GQK28" s="120"/>
      <c r="GQL28" s="120"/>
      <c r="GQM28" s="120"/>
      <c r="GQN28" s="120"/>
      <c r="GQO28" s="120"/>
      <c r="GQP28" s="120"/>
      <c r="GQQ28" s="120"/>
      <c r="GQR28" s="120"/>
      <c r="GQS28" s="120"/>
      <c r="GQT28" s="120"/>
      <c r="GQU28" s="120"/>
      <c r="GQV28" s="120"/>
      <c r="GQW28" s="120"/>
      <c r="GQX28" s="120"/>
      <c r="GQY28" s="120"/>
      <c r="GQZ28" s="120"/>
      <c r="GRA28" s="120"/>
      <c r="GRB28" s="120"/>
      <c r="GRC28" s="120"/>
      <c r="GRD28" s="120"/>
      <c r="GRE28" s="120"/>
      <c r="GRF28" s="120"/>
      <c r="GRG28" s="120"/>
      <c r="GRH28" s="120"/>
      <c r="GRI28" s="120"/>
      <c r="GRJ28" s="120"/>
      <c r="GRK28" s="120"/>
      <c r="GRL28" s="120"/>
      <c r="GRM28" s="120"/>
      <c r="GRN28" s="120"/>
      <c r="GRO28" s="120"/>
      <c r="GRP28" s="120"/>
      <c r="GRQ28" s="120"/>
      <c r="GRR28" s="120"/>
      <c r="GRS28" s="120"/>
      <c r="GRT28" s="120"/>
      <c r="GRU28" s="120"/>
      <c r="GRV28" s="120"/>
      <c r="GRW28" s="120"/>
      <c r="GRX28" s="120"/>
      <c r="GRY28" s="120"/>
      <c r="GRZ28" s="120"/>
      <c r="GSA28" s="120"/>
      <c r="GSB28" s="120"/>
      <c r="GSC28" s="120"/>
      <c r="GSD28" s="120"/>
      <c r="GSE28" s="120"/>
      <c r="GSF28" s="120"/>
      <c r="GSG28" s="120"/>
      <c r="GSH28" s="120"/>
      <c r="GSI28" s="120"/>
      <c r="GSJ28" s="120"/>
      <c r="GSK28" s="120"/>
      <c r="GSL28" s="120"/>
      <c r="GSM28" s="120"/>
      <c r="GSN28" s="120"/>
      <c r="GSO28" s="120"/>
      <c r="GSP28" s="120"/>
      <c r="GSQ28" s="120"/>
      <c r="GSR28" s="120"/>
      <c r="GSS28" s="120"/>
      <c r="GST28" s="120"/>
      <c r="GSU28" s="120"/>
      <c r="GSV28" s="120"/>
      <c r="GSW28" s="120"/>
      <c r="GSX28" s="120"/>
      <c r="GSY28" s="120"/>
      <c r="GSZ28" s="120"/>
      <c r="GTA28" s="120"/>
      <c r="GTB28" s="120"/>
      <c r="GTC28" s="120"/>
      <c r="GTD28" s="120"/>
      <c r="GTE28" s="120"/>
      <c r="GTF28" s="120"/>
      <c r="GTG28" s="120"/>
      <c r="GTH28" s="120"/>
      <c r="GTI28" s="120"/>
      <c r="GTJ28" s="120"/>
      <c r="GTK28" s="120"/>
      <c r="GTL28" s="120"/>
      <c r="GTM28" s="120"/>
      <c r="GTN28" s="120"/>
      <c r="GTO28" s="120"/>
      <c r="GTP28" s="120"/>
      <c r="GTQ28" s="120"/>
      <c r="GTR28" s="120"/>
      <c r="GTS28" s="120"/>
      <c r="GTT28" s="120"/>
      <c r="GTU28" s="120"/>
      <c r="GTV28" s="120"/>
      <c r="GTW28" s="120"/>
      <c r="GTX28" s="120"/>
      <c r="GTY28" s="120"/>
      <c r="GTZ28" s="120"/>
      <c r="GUA28" s="120"/>
      <c r="GUB28" s="120"/>
      <c r="GUC28" s="120"/>
      <c r="GUD28" s="120"/>
      <c r="GUE28" s="120"/>
      <c r="GUF28" s="120"/>
      <c r="GUG28" s="120"/>
      <c r="GUH28" s="120"/>
      <c r="GUI28" s="120"/>
      <c r="GUJ28" s="120"/>
      <c r="GUK28" s="120"/>
      <c r="GUL28" s="120"/>
      <c r="GUM28" s="120"/>
      <c r="GUN28" s="120"/>
      <c r="GUO28" s="120"/>
      <c r="GUP28" s="120"/>
      <c r="GUQ28" s="120"/>
      <c r="GUR28" s="120"/>
      <c r="GUS28" s="120"/>
      <c r="GUT28" s="120"/>
      <c r="GUU28" s="120"/>
      <c r="GUV28" s="120"/>
      <c r="GUW28" s="120"/>
      <c r="GUX28" s="120"/>
      <c r="GUY28" s="120"/>
      <c r="GUZ28" s="120"/>
      <c r="GVA28" s="120"/>
      <c r="GVB28" s="120"/>
      <c r="GVC28" s="120"/>
      <c r="GVD28" s="120"/>
      <c r="GVE28" s="120"/>
      <c r="GVF28" s="120"/>
      <c r="GVG28" s="120"/>
      <c r="GVH28" s="120"/>
      <c r="GVI28" s="120"/>
      <c r="GVJ28" s="120"/>
      <c r="GVK28" s="120"/>
      <c r="GVL28" s="120"/>
      <c r="GVM28" s="120"/>
      <c r="GVN28" s="120"/>
      <c r="GVO28" s="120"/>
      <c r="GVP28" s="120"/>
      <c r="GVQ28" s="120"/>
      <c r="GVR28" s="120"/>
      <c r="GVS28" s="120"/>
      <c r="GVT28" s="120"/>
      <c r="GVU28" s="120"/>
      <c r="GVV28" s="120"/>
      <c r="GVW28" s="120"/>
      <c r="GVX28" s="120"/>
      <c r="GVY28" s="120"/>
      <c r="GVZ28" s="120"/>
      <c r="GWA28" s="120"/>
      <c r="GWB28" s="120"/>
      <c r="GWC28" s="120"/>
      <c r="GWD28" s="120"/>
      <c r="GWE28" s="120"/>
      <c r="GWF28" s="120"/>
      <c r="GWG28" s="120"/>
      <c r="GWH28" s="120"/>
      <c r="GWI28" s="120"/>
      <c r="GWJ28" s="120"/>
      <c r="GWK28" s="120"/>
      <c r="GWL28" s="120"/>
      <c r="GWM28" s="120"/>
      <c r="GWN28" s="120"/>
      <c r="GWO28" s="120"/>
      <c r="GWP28" s="120"/>
      <c r="GWQ28" s="120"/>
      <c r="GWR28" s="120"/>
      <c r="GWS28" s="120"/>
      <c r="GWT28" s="120"/>
      <c r="GWU28" s="120"/>
      <c r="GWV28" s="120"/>
      <c r="GWW28" s="120"/>
      <c r="GWX28" s="120"/>
      <c r="GWY28" s="120"/>
      <c r="GWZ28" s="120"/>
      <c r="GXA28" s="120"/>
      <c r="GXB28" s="120"/>
      <c r="GXC28" s="120"/>
      <c r="GXD28" s="120"/>
      <c r="GXE28" s="120"/>
      <c r="GXF28" s="120"/>
      <c r="GXG28" s="120"/>
      <c r="GXH28" s="120"/>
      <c r="GXI28" s="120"/>
      <c r="GXJ28" s="120"/>
      <c r="GXK28" s="120"/>
      <c r="GXL28" s="120"/>
      <c r="GXM28" s="120"/>
      <c r="GXN28" s="120"/>
      <c r="GXO28" s="120"/>
      <c r="GXP28" s="120"/>
      <c r="GXQ28" s="120"/>
      <c r="GXR28" s="120"/>
      <c r="GXS28" s="120"/>
      <c r="GXT28" s="120"/>
      <c r="GXU28" s="120"/>
      <c r="GXV28" s="120"/>
      <c r="GXW28" s="120"/>
      <c r="GXX28" s="120"/>
      <c r="GXY28" s="120"/>
      <c r="GXZ28" s="120"/>
      <c r="GYA28" s="120"/>
      <c r="GYB28" s="120"/>
      <c r="GYC28" s="120"/>
      <c r="GYD28" s="120"/>
      <c r="GYE28" s="120"/>
      <c r="GYF28" s="120"/>
      <c r="GYG28" s="120"/>
      <c r="GYH28" s="120"/>
      <c r="GYI28" s="120"/>
      <c r="GYJ28" s="120"/>
      <c r="GYK28" s="120"/>
      <c r="GYL28" s="120"/>
      <c r="GYM28" s="120"/>
      <c r="GYN28" s="120"/>
      <c r="GYO28" s="120"/>
      <c r="GYP28" s="120"/>
      <c r="GYQ28" s="120"/>
      <c r="GYR28" s="120"/>
      <c r="GYS28" s="120"/>
      <c r="GYT28" s="120"/>
      <c r="GYU28" s="120"/>
      <c r="GYV28" s="120"/>
      <c r="GYW28" s="120"/>
      <c r="GYX28" s="120"/>
      <c r="GYY28" s="120"/>
      <c r="GYZ28" s="120"/>
      <c r="GZA28" s="120"/>
      <c r="GZB28" s="120"/>
      <c r="GZC28" s="120"/>
      <c r="GZD28" s="120"/>
      <c r="GZE28" s="120"/>
      <c r="GZF28" s="120"/>
      <c r="GZG28" s="120"/>
      <c r="GZH28" s="120"/>
      <c r="GZI28" s="120"/>
      <c r="GZJ28" s="120"/>
      <c r="GZK28" s="120"/>
      <c r="GZL28" s="120"/>
      <c r="GZM28" s="120"/>
      <c r="GZN28" s="120"/>
      <c r="GZO28" s="120"/>
      <c r="GZP28" s="120"/>
      <c r="GZQ28" s="120"/>
      <c r="GZR28" s="120"/>
      <c r="GZS28" s="120"/>
      <c r="GZT28" s="120"/>
      <c r="GZU28" s="120"/>
      <c r="GZV28" s="120"/>
      <c r="GZW28" s="120"/>
      <c r="GZX28" s="120"/>
      <c r="GZY28" s="120"/>
      <c r="GZZ28" s="120"/>
      <c r="HAA28" s="120"/>
      <c r="HAB28" s="120"/>
      <c r="HAC28" s="120"/>
      <c r="HAD28" s="120"/>
      <c r="HAE28" s="120"/>
      <c r="HAF28" s="120"/>
      <c r="HAG28" s="120"/>
      <c r="HAH28" s="120"/>
      <c r="HAI28" s="120"/>
      <c r="HAJ28" s="120"/>
      <c r="HAK28" s="120"/>
      <c r="HAL28" s="120"/>
      <c r="HAM28" s="120"/>
      <c r="HAN28" s="120"/>
      <c r="HAO28" s="120"/>
      <c r="HAP28" s="120"/>
      <c r="HAQ28" s="120"/>
      <c r="HAR28" s="120"/>
      <c r="HAS28" s="120"/>
      <c r="HAT28" s="120"/>
      <c r="HAU28" s="120"/>
      <c r="HAV28" s="120"/>
      <c r="HAW28" s="120"/>
      <c r="HAX28" s="120"/>
      <c r="HAY28" s="120"/>
      <c r="HAZ28" s="120"/>
      <c r="HBA28" s="120"/>
      <c r="HBB28" s="120"/>
      <c r="HBC28" s="120"/>
      <c r="HBD28" s="120"/>
      <c r="HBE28" s="120"/>
      <c r="HBF28" s="120"/>
      <c r="HBG28" s="120"/>
      <c r="HBH28" s="120"/>
      <c r="HBI28" s="120"/>
      <c r="HBJ28" s="120"/>
      <c r="HBK28" s="120"/>
      <c r="HBL28" s="120"/>
      <c r="HBM28" s="120"/>
      <c r="HBN28" s="120"/>
      <c r="HBO28" s="120"/>
      <c r="HBP28" s="120"/>
      <c r="HBQ28" s="120"/>
      <c r="HBR28" s="120"/>
      <c r="HBS28" s="120"/>
      <c r="HBT28" s="120"/>
      <c r="HBU28" s="120"/>
      <c r="HBV28" s="120"/>
      <c r="HBW28" s="120"/>
      <c r="HBX28" s="120"/>
      <c r="HBY28" s="120"/>
      <c r="HBZ28" s="120"/>
      <c r="HCA28" s="120"/>
      <c r="HCB28" s="120"/>
      <c r="HCC28" s="120"/>
      <c r="HCD28" s="120"/>
      <c r="HCE28" s="120"/>
      <c r="HCF28" s="120"/>
      <c r="HCG28" s="120"/>
      <c r="HCH28" s="120"/>
      <c r="HCI28" s="120"/>
      <c r="HCJ28" s="120"/>
      <c r="HCK28" s="120"/>
      <c r="HCL28" s="120"/>
      <c r="HCM28" s="120"/>
      <c r="HCN28" s="120"/>
      <c r="HCO28" s="120"/>
      <c r="HCP28" s="120"/>
      <c r="HCQ28" s="120"/>
      <c r="HCR28" s="120"/>
      <c r="HCS28" s="120"/>
      <c r="HCT28" s="120"/>
      <c r="HCU28" s="120"/>
      <c r="HCV28" s="120"/>
      <c r="HCW28" s="120"/>
      <c r="HCX28" s="120"/>
      <c r="HCY28" s="120"/>
      <c r="HCZ28" s="120"/>
      <c r="HDA28" s="120"/>
      <c r="HDB28" s="120"/>
      <c r="HDC28" s="120"/>
      <c r="HDD28" s="120"/>
      <c r="HDE28" s="120"/>
      <c r="HDF28" s="120"/>
      <c r="HDG28" s="120"/>
      <c r="HDH28" s="120"/>
      <c r="HDI28" s="120"/>
      <c r="HDJ28" s="120"/>
      <c r="HDK28" s="120"/>
      <c r="HDL28" s="120"/>
      <c r="HDM28" s="120"/>
      <c r="HDN28" s="120"/>
      <c r="HDO28" s="120"/>
      <c r="HDP28" s="120"/>
      <c r="HDQ28" s="120"/>
      <c r="HDR28" s="120"/>
      <c r="HDS28" s="120"/>
      <c r="HDT28" s="120"/>
      <c r="HDU28" s="120"/>
      <c r="HDV28" s="120"/>
      <c r="HDW28" s="120"/>
      <c r="HDX28" s="120"/>
      <c r="HDY28" s="120"/>
      <c r="HDZ28" s="120"/>
      <c r="HEA28" s="120"/>
      <c r="HEB28" s="120"/>
      <c r="HEC28" s="120"/>
      <c r="HED28" s="120"/>
      <c r="HEE28" s="120"/>
      <c r="HEF28" s="120"/>
      <c r="HEG28" s="120"/>
      <c r="HEH28" s="120"/>
      <c r="HEI28" s="120"/>
      <c r="HEJ28" s="120"/>
      <c r="HEK28" s="120"/>
      <c r="HEL28" s="120"/>
      <c r="HEM28" s="120"/>
      <c r="HEN28" s="120"/>
      <c r="HEO28" s="120"/>
      <c r="HEP28" s="120"/>
      <c r="HEQ28" s="120"/>
      <c r="HER28" s="120"/>
      <c r="HES28" s="120"/>
      <c r="HET28" s="120"/>
      <c r="HEU28" s="120"/>
      <c r="HEV28" s="120"/>
      <c r="HEW28" s="120"/>
      <c r="HEX28" s="120"/>
      <c r="HEY28" s="120"/>
      <c r="HEZ28" s="120"/>
      <c r="HFA28" s="120"/>
      <c r="HFB28" s="120"/>
      <c r="HFC28" s="120"/>
      <c r="HFD28" s="120"/>
      <c r="HFE28" s="120"/>
      <c r="HFF28" s="120"/>
      <c r="HFG28" s="120"/>
      <c r="HFH28" s="120"/>
      <c r="HFI28" s="120"/>
      <c r="HFJ28" s="120"/>
      <c r="HFK28" s="120"/>
      <c r="HFL28" s="120"/>
      <c r="HFM28" s="120"/>
      <c r="HFN28" s="120"/>
      <c r="HFO28" s="120"/>
      <c r="HFP28" s="120"/>
      <c r="HFQ28" s="120"/>
      <c r="HFR28" s="120"/>
      <c r="HFS28" s="120"/>
      <c r="HFT28" s="120"/>
      <c r="HFU28" s="120"/>
      <c r="HFV28" s="120"/>
      <c r="HFW28" s="120"/>
      <c r="HFX28" s="120"/>
      <c r="HFY28" s="120"/>
      <c r="HFZ28" s="120"/>
      <c r="HGA28" s="120"/>
      <c r="HGB28" s="120"/>
      <c r="HGC28" s="120"/>
      <c r="HGD28" s="120"/>
      <c r="HGE28" s="120"/>
      <c r="HGF28" s="120"/>
      <c r="HGG28" s="120"/>
      <c r="HGH28" s="120"/>
      <c r="HGI28" s="120"/>
      <c r="HGJ28" s="120"/>
      <c r="HGK28" s="120"/>
      <c r="HGL28" s="120"/>
      <c r="HGM28" s="120"/>
      <c r="HGN28" s="120"/>
      <c r="HGO28" s="120"/>
      <c r="HGP28" s="120"/>
      <c r="HGQ28" s="120"/>
      <c r="HGR28" s="120"/>
      <c r="HGS28" s="120"/>
      <c r="HGT28" s="120"/>
      <c r="HGU28" s="120"/>
      <c r="HGV28" s="120"/>
      <c r="HGW28" s="120"/>
      <c r="HGX28" s="120"/>
      <c r="HGY28" s="120"/>
      <c r="HGZ28" s="120"/>
      <c r="HHA28" s="120"/>
      <c r="HHB28" s="120"/>
      <c r="HHC28" s="120"/>
      <c r="HHD28" s="120"/>
      <c r="HHE28" s="120"/>
      <c r="HHF28" s="120"/>
      <c r="HHG28" s="120"/>
      <c r="HHH28" s="120"/>
      <c r="HHI28" s="120"/>
      <c r="HHJ28" s="120"/>
      <c r="HHK28" s="120"/>
      <c r="HHL28" s="120"/>
      <c r="HHM28" s="120"/>
      <c r="HHN28" s="120"/>
      <c r="HHO28" s="120"/>
      <c r="HHP28" s="120"/>
      <c r="HHQ28" s="120"/>
      <c r="HHR28" s="120"/>
      <c r="HHS28" s="120"/>
      <c r="HHT28" s="120"/>
      <c r="HHU28" s="120"/>
      <c r="HHV28" s="120"/>
      <c r="HHW28" s="120"/>
      <c r="HHX28" s="120"/>
      <c r="HHY28" s="120"/>
      <c r="HHZ28" s="120"/>
      <c r="HIA28" s="120"/>
      <c r="HIB28" s="120"/>
      <c r="HIC28" s="120"/>
      <c r="HID28" s="120"/>
      <c r="HIE28" s="120"/>
      <c r="HIF28" s="120"/>
      <c r="HIG28" s="120"/>
      <c r="HIH28" s="120"/>
      <c r="HII28" s="120"/>
      <c r="HIJ28" s="120"/>
      <c r="HIK28" s="120"/>
      <c r="HIL28" s="120"/>
      <c r="HIM28" s="120"/>
      <c r="HIN28" s="120"/>
      <c r="HIO28" s="120"/>
      <c r="HIP28" s="120"/>
      <c r="HIQ28" s="120"/>
      <c r="HIR28" s="120"/>
      <c r="HIS28" s="120"/>
      <c r="HIT28" s="120"/>
      <c r="HIU28" s="120"/>
      <c r="HIV28" s="120"/>
      <c r="HIW28" s="120"/>
      <c r="HIX28" s="120"/>
      <c r="HIY28" s="120"/>
      <c r="HIZ28" s="120"/>
      <c r="HJA28" s="120"/>
      <c r="HJB28" s="120"/>
      <c r="HJC28" s="120"/>
      <c r="HJD28" s="120"/>
      <c r="HJE28" s="120"/>
      <c r="HJF28" s="120"/>
      <c r="HJG28" s="120"/>
      <c r="HJH28" s="120"/>
      <c r="HJI28" s="120"/>
      <c r="HJJ28" s="120"/>
      <c r="HJK28" s="120"/>
      <c r="HJL28" s="120"/>
      <c r="HJM28" s="120"/>
      <c r="HJN28" s="120"/>
      <c r="HJO28" s="120"/>
      <c r="HJP28" s="120"/>
      <c r="HJQ28" s="120"/>
      <c r="HJR28" s="120"/>
      <c r="HJS28" s="120"/>
      <c r="HJT28" s="120"/>
      <c r="HJU28" s="120"/>
      <c r="HJV28" s="120"/>
      <c r="HJW28" s="120"/>
      <c r="HJX28" s="120"/>
      <c r="HJY28" s="120"/>
      <c r="HJZ28" s="120"/>
      <c r="HKA28" s="120"/>
      <c r="HKB28" s="120"/>
      <c r="HKC28" s="120"/>
      <c r="HKD28" s="120"/>
      <c r="HKE28" s="120"/>
      <c r="HKF28" s="120"/>
      <c r="HKG28" s="120"/>
      <c r="HKH28" s="120"/>
      <c r="HKI28" s="120"/>
      <c r="HKJ28" s="120"/>
      <c r="HKK28" s="120"/>
      <c r="HKL28" s="120"/>
      <c r="HKM28" s="120"/>
      <c r="HKN28" s="120"/>
      <c r="HKO28" s="120"/>
      <c r="HKP28" s="120"/>
      <c r="HKQ28" s="120"/>
      <c r="HKR28" s="120"/>
      <c r="HKS28" s="120"/>
      <c r="HKT28" s="120"/>
      <c r="HKU28" s="120"/>
      <c r="HKV28" s="120"/>
      <c r="HKW28" s="120"/>
      <c r="HKX28" s="120"/>
      <c r="HKY28" s="120"/>
      <c r="HKZ28" s="120"/>
      <c r="HLA28" s="120"/>
      <c r="HLB28" s="120"/>
      <c r="HLC28" s="120"/>
      <c r="HLD28" s="120"/>
      <c r="HLE28" s="120"/>
      <c r="HLF28" s="120"/>
      <c r="HLG28" s="120"/>
      <c r="HLH28" s="120"/>
      <c r="HLI28" s="120"/>
      <c r="HLJ28" s="120"/>
      <c r="HLK28" s="120"/>
      <c r="HLL28" s="120"/>
      <c r="HLM28" s="120"/>
      <c r="HLN28" s="120"/>
      <c r="HLO28" s="120"/>
      <c r="HLP28" s="120"/>
      <c r="HLQ28" s="120"/>
      <c r="HLR28" s="120"/>
      <c r="HLS28" s="120"/>
      <c r="HLT28" s="120"/>
      <c r="HLU28" s="120"/>
      <c r="HLV28" s="120"/>
      <c r="HLW28" s="120"/>
      <c r="HLX28" s="120"/>
      <c r="HLY28" s="120"/>
      <c r="HLZ28" s="120"/>
      <c r="HMA28" s="120"/>
      <c r="HMB28" s="120"/>
      <c r="HMC28" s="120"/>
      <c r="HMD28" s="120"/>
      <c r="HME28" s="120"/>
      <c r="HMF28" s="120"/>
      <c r="HMG28" s="120"/>
      <c r="HMH28" s="120"/>
      <c r="HMI28" s="120"/>
      <c r="HMJ28" s="120"/>
      <c r="HMK28" s="120"/>
      <c r="HML28" s="120"/>
      <c r="HMM28" s="120"/>
      <c r="HMN28" s="120"/>
      <c r="HMO28" s="120"/>
      <c r="HMP28" s="120"/>
      <c r="HMQ28" s="120"/>
      <c r="HMR28" s="120"/>
      <c r="HMS28" s="120"/>
      <c r="HMT28" s="120"/>
      <c r="HMU28" s="120"/>
      <c r="HMV28" s="120"/>
      <c r="HMW28" s="120"/>
      <c r="HMX28" s="120"/>
      <c r="HMY28" s="120"/>
      <c r="HMZ28" s="120"/>
      <c r="HNA28" s="120"/>
      <c r="HNB28" s="120"/>
      <c r="HNC28" s="120"/>
      <c r="HND28" s="120"/>
      <c r="HNE28" s="120"/>
      <c r="HNF28" s="120"/>
      <c r="HNG28" s="120"/>
      <c r="HNH28" s="120"/>
      <c r="HNI28" s="120"/>
      <c r="HNJ28" s="120"/>
      <c r="HNK28" s="120"/>
      <c r="HNL28" s="120"/>
      <c r="HNM28" s="120"/>
      <c r="HNN28" s="120"/>
      <c r="HNO28" s="120"/>
      <c r="HNP28" s="120"/>
      <c r="HNQ28" s="120"/>
      <c r="HNR28" s="120"/>
      <c r="HNS28" s="120"/>
      <c r="HNT28" s="120"/>
      <c r="HNU28" s="120"/>
      <c r="HNV28" s="120"/>
      <c r="HNW28" s="120"/>
      <c r="HNX28" s="120"/>
      <c r="HNY28" s="120"/>
      <c r="HNZ28" s="120"/>
      <c r="HOA28" s="120"/>
      <c r="HOB28" s="120"/>
      <c r="HOC28" s="120"/>
      <c r="HOD28" s="120"/>
      <c r="HOE28" s="120"/>
      <c r="HOF28" s="120"/>
      <c r="HOG28" s="120"/>
      <c r="HOH28" s="120"/>
      <c r="HOI28" s="120"/>
      <c r="HOJ28" s="120"/>
      <c r="HOK28" s="120"/>
      <c r="HOL28" s="120"/>
      <c r="HOM28" s="120"/>
      <c r="HON28" s="120"/>
      <c r="HOO28" s="120"/>
      <c r="HOP28" s="120"/>
      <c r="HOQ28" s="120"/>
      <c r="HOR28" s="120"/>
      <c r="HOS28" s="120"/>
      <c r="HOT28" s="120"/>
      <c r="HOU28" s="120"/>
      <c r="HOV28" s="120"/>
      <c r="HOW28" s="120"/>
      <c r="HOX28" s="120"/>
      <c r="HOY28" s="120"/>
      <c r="HOZ28" s="120"/>
      <c r="HPA28" s="120"/>
      <c r="HPB28" s="120"/>
      <c r="HPC28" s="120"/>
      <c r="HPD28" s="120"/>
      <c r="HPE28" s="120"/>
      <c r="HPF28" s="120"/>
      <c r="HPG28" s="120"/>
      <c r="HPH28" s="120"/>
      <c r="HPI28" s="120"/>
      <c r="HPJ28" s="120"/>
      <c r="HPK28" s="120"/>
      <c r="HPL28" s="120"/>
      <c r="HPM28" s="120"/>
      <c r="HPN28" s="120"/>
      <c r="HPO28" s="120"/>
      <c r="HPP28" s="120"/>
      <c r="HPQ28" s="120"/>
      <c r="HPR28" s="120"/>
      <c r="HPS28" s="120"/>
      <c r="HPT28" s="120"/>
      <c r="HPU28" s="120"/>
      <c r="HPV28" s="120"/>
      <c r="HPW28" s="120"/>
      <c r="HPX28" s="120"/>
      <c r="HPY28" s="120"/>
      <c r="HPZ28" s="120"/>
      <c r="HQA28" s="120"/>
      <c r="HQB28" s="120"/>
      <c r="HQC28" s="120"/>
      <c r="HQD28" s="120"/>
      <c r="HQE28" s="120"/>
      <c r="HQF28" s="120"/>
      <c r="HQG28" s="120"/>
      <c r="HQH28" s="120"/>
      <c r="HQI28" s="120"/>
      <c r="HQJ28" s="120"/>
      <c r="HQK28" s="120"/>
      <c r="HQL28" s="120"/>
      <c r="HQM28" s="120"/>
      <c r="HQN28" s="120"/>
      <c r="HQO28" s="120"/>
      <c r="HQP28" s="120"/>
      <c r="HQQ28" s="120"/>
      <c r="HQR28" s="120"/>
      <c r="HQS28" s="120"/>
      <c r="HQT28" s="120"/>
      <c r="HQU28" s="120"/>
      <c r="HQV28" s="120"/>
      <c r="HQW28" s="120"/>
      <c r="HQX28" s="120"/>
      <c r="HQY28" s="120"/>
      <c r="HQZ28" s="120"/>
      <c r="HRA28" s="120"/>
      <c r="HRB28" s="120"/>
      <c r="HRC28" s="120"/>
      <c r="HRD28" s="120"/>
      <c r="HRE28" s="120"/>
      <c r="HRF28" s="120"/>
      <c r="HRG28" s="120"/>
      <c r="HRH28" s="120"/>
      <c r="HRI28" s="120"/>
      <c r="HRJ28" s="120"/>
      <c r="HRK28" s="120"/>
      <c r="HRL28" s="120"/>
      <c r="HRM28" s="120"/>
      <c r="HRN28" s="120"/>
      <c r="HRO28" s="120"/>
      <c r="HRP28" s="120"/>
      <c r="HRQ28" s="120"/>
      <c r="HRR28" s="120"/>
      <c r="HRS28" s="120"/>
      <c r="HRT28" s="120"/>
      <c r="HRU28" s="120"/>
      <c r="HRV28" s="120"/>
      <c r="HRW28" s="120"/>
      <c r="HRX28" s="120"/>
      <c r="HRY28" s="120"/>
      <c r="HRZ28" s="120"/>
      <c r="HSA28" s="120"/>
      <c r="HSB28" s="120"/>
      <c r="HSC28" s="120"/>
      <c r="HSD28" s="120"/>
      <c r="HSE28" s="120"/>
      <c r="HSF28" s="120"/>
      <c r="HSG28" s="120"/>
      <c r="HSH28" s="120"/>
      <c r="HSI28" s="120"/>
      <c r="HSJ28" s="120"/>
      <c r="HSK28" s="120"/>
      <c r="HSL28" s="120"/>
      <c r="HSM28" s="120"/>
      <c r="HSN28" s="120"/>
      <c r="HSO28" s="120"/>
      <c r="HSP28" s="120"/>
      <c r="HSQ28" s="120"/>
      <c r="HSR28" s="120"/>
      <c r="HSS28" s="120"/>
      <c r="HST28" s="120"/>
      <c r="HSU28" s="120"/>
      <c r="HSV28" s="120"/>
      <c r="HSW28" s="120"/>
      <c r="HSX28" s="120"/>
      <c r="HSY28" s="120"/>
      <c r="HSZ28" s="120"/>
      <c r="HTA28" s="120"/>
      <c r="HTB28" s="120"/>
      <c r="HTC28" s="120"/>
      <c r="HTD28" s="120"/>
      <c r="HTE28" s="120"/>
      <c r="HTF28" s="120"/>
      <c r="HTG28" s="120"/>
      <c r="HTH28" s="120"/>
      <c r="HTI28" s="120"/>
      <c r="HTJ28" s="120"/>
      <c r="HTK28" s="120"/>
      <c r="HTL28" s="120"/>
      <c r="HTM28" s="120"/>
      <c r="HTN28" s="120"/>
      <c r="HTO28" s="120"/>
      <c r="HTP28" s="120"/>
      <c r="HTQ28" s="120"/>
      <c r="HTR28" s="120"/>
      <c r="HTS28" s="120"/>
      <c r="HTT28" s="120"/>
      <c r="HTU28" s="120"/>
      <c r="HTV28" s="120"/>
      <c r="HTW28" s="120"/>
      <c r="HTX28" s="120"/>
      <c r="HTY28" s="120"/>
      <c r="HTZ28" s="120"/>
      <c r="HUA28" s="120"/>
      <c r="HUB28" s="120"/>
      <c r="HUC28" s="120"/>
      <c r="HUD28" s="120"/>
      <c r="HUE28" s="120"/>
      <c r="HUF28" s="120"/>
      <c r="HUG28" s="120"/>
      <c r="HUH28" s="120"/>
      <c r="HUI28" s="120"/>
      <c r="HUJ28" s="120"/>
      <c r="HUK28" s="120"/>
      <c r="HUL28" s="120"/>
      <c r="HUM28" s="120"/>
      <c r="HUN28" s="120"/>
      <c r="HUO28" s="120"/>
      <c r="HUP28" s="120"/>
      <c r="HUQ28" s="120"/>
      <c r="HUR28" s="120"/>
      <c r="HUS28" s="120"/>
      <c r="HUT28" s="120"/>
      <c r="HUU28" s="120"/>
      <c r="HUV28" s="120"/>
      <c r="HUW28" s="120"/>
      <c r="HUX28" s="120"/>
      <c r="HUY28" s="120"/>
      <c r="HUZ28" s="120"/>
      <c r="HVA28" s="120"/>
      <c r="HVB28" s="120"/>
      <c r="HVC28" s="120"/>
      <c r="HVD28" s="120"/>
      <c r="HVE28" s="120"/>
      <c r="HVF28" s="120"/>
      <c r="HVG28" s="120"/>
      <c r="HVH28" s="120"/>
      <c r="HVI28" s="120"/>
      <c r="HVJ28" s="120"/>
      <c r="HVK28" s="120"/>
      <c r="HVL28" s="120"/>
      <c r="HVM28" s="120"/>
      <c r="HVN28" s="120"/>
      <c r="HVO28" s="120"/>
      <c r="HVP28" s="120"/>
      <c r="HVQ28" s="120"/>
      <c r="HVR28" s="120"/>
      <c r="HVS28" s="120"/>
      <c r="HVT28" s="120"/>
      <c r="HVU28" s="120"/>
      <c r="HVV28" s="120"/>
      <c r="HVW28" s="120"/>
      <c r="HVX28" s="120"/>
      <c r="HVY28" s="120"/>
      <c r="HVZ28" s="120"/>
      <c r="HWA28" s="120"/>
      <c r="HWB28" s="120"/>
      <c r="HWC28" s="120"/>
      <c r="HWD28" s="120"/>
      <c r="HWE28" s="120"/>
      <c r="HWF28" s="120"/>
      <c r="HWG28" s="120"/>
      <c r="HWH28" s="120"/>
      <c r="HWI28" s="120"/>
      <c r="HWJ28" s="120"/>
      <c r="HWK28" s="120"/>
      <c r="HWL28" s="120"/>
      <c r="HWM28" s="120"/>
      <c r="HWN28" s="120"/>
      <c r="HWO28" s="120"/>
      <c r="HWP28" s="120"/>
      <c r="HWQ28" s="120"/>
      <c r="HWR28" s="120"/>
      <c r="HWS28" s="120"/>
      <c r="HWT28" s="120"/>
      <c r="HWU28" s="120"/>
      <c r="HWV28" s="120"/>
      <c r="HWW28" s="120"/>
      <c r="HWX28" s="120"/>
      <c r="HWY28" s="120"/>
      <c r="HWZ28" s="120"/>
      <c r="HXA28" s="120"/>
      <c r="HXB28" s="120"/>
      <c r="HXC28" s="120"/>
      <c r="HXD28" s="120"/>
      <c r="HXE28" s="120"/>
      <c r="HXF28" s="120"/>
      <c r="HXG28" s="120"/>
      <c r="HXH28" s="120"/>
      <c r="HXI28" s="120"/>
      <c r="HXJ28" s="120"/>
      <c r="HXK28" s="120"/>
      <c r="HXL28" s="120"/>
      <c r="HXM28" s="120"/>
      <c r="HXN28" s="120"/>
      <c r="HXO28" s="120"/>
      <c r="HXP28" s="120"/>
      <c r="HXQ28" s="120"/>
      <c r="HXR28" s="120"/>
      <c r="HXS28" s="120"/>
      <c r="HXT28" s="120"/>
      <c r="HXU28" s="120"/>
      <c r="HXV28" s="120"/>
      <c r="HXW28" s="120"/>
      <c r="HXX28" s="120"/>
      <c r="HXY28" s="120"/>
      <c r="HXZ28" s="120"/>
      <c r="HYA28" s="120"/>
      <c r="HYB28" s="120"/>
      <c r="HYC28" s="120"/>
      <c r="HYD28" s="120"/>
      <c r="HYE28" s="120"/>
      <c r="HYF28" s="120"/>
      <c r="HYG28" s="120"/>
      <c r="HYH28" s="120"/>
      <c r="HYI28" s="120"/>
      <c r="HYJ28" s="120"/>
      <c r="HYK28" s="120"/>
      <c r="HYL28" s="120"/>
      <c r="HYM28" s="120"/>
      <c r="HYN28" s="120"/>
      <c r="HYO28" s="120"/>
      <c r="HYP28" s="120"/>
      <c r="HYQ28" s="120"/>
      <c r="HYR28" s="120"/>
      <c r="HYS28" s="120"/>
      <c r="HYT28" s="120"/>
      <c r="HYU28" s="120"/>
      <c r="HYV28" s="120"/>
      <c r="HYW28" s="120"/>
      <c r="HYX28" s="120"/>
      <c r="HYY28" s="120"/>
      <c r="HYZ28" s="120"/>
      <c r="HZA28" s="120"/>
      <c r="HZB28" s="120"/>
      <c r="HZC28" s="120"/>
      <c r="HZD28" s="120"/>
      <c r="HZE28" s="120"/>
      <c r="HZF28" s="120"/>
      <c r="HZG28" s="120"/>
      <c r="HZH28" s="120"/>
      <c r="HZI28" s="120"/>
      <c r="HZJ28" s="120"/>
      <c r="HZK28" s="120"/>
      <c r="HZL28" s="120"/>
      <c r="HZM28" s="120"/>
      <c r="HZN28" s="120"/>
      <c r="HZO28" s="120"/>
      <c r="HZP28" s="120"/>
      <c r="HZQ28" s="120"/>
      <c r="HZR28" s="120"/>
      <c r="HZS28" s="120"/>
      <c r="HZT28" s="120"/>
      <c r="HZU28" s="120"/>
      <c r="HZV28" s="120"/>
      <c r="HZW28" s="120"/>
      <c r="HZX28" s="120"/>
      <c r="HZY28" s="120"/>
      <c r="HZZ28" s="120"/>
      <c r="IAA28" s="120"/>
      <c r="IAB28" s="120"/>
      <c r="IAC28" s="120"/>
      <c r="IAD28" s="120"/>
      <c r="IAE28" s="120"/>
      <c r="IAF28" s="120"/>
      <c r="IAG28" s="120"/>
      <c r="IAH28" s="120"/>
      <c r="IAI28" s="120"/>
      <c r="IAJ28" s="120"/>
      <c r="IAK28" s="120"/>
      <c r="IAL28" s="120"/>
      <c r="IAM28" s="120"/>
      <c r="IAN28" s="120"/>
      <c r="IAO28" s="120"/>
      <c r="IAP28" s="120"/>
      <c r="IAQ28" s="120"/>
      <c r="IAR28" s="120"/>
      <c r="IAS28" s="120"/>
      <c r="IAT28" s="120"/>
      <c r="IAU28" s="120"/>
      <c r="IAV28" s="120"/>
      <c r="IAW28" s="120"/>
      <c r="IAX28" s="120"/>
      <c r="IAY28" s="120"/>
      <c r="IAZ28" s="120"/>
      <c r="IBA28" s="120"/>
      <c r="IBB28" s="120"/>
      <c r="IBC28" s="120"/>
      <c r="IBD28" s="120"/>
      <c r="IBE28" s="120"/>
      <c r="IBF28" s="120"/>
      <c r="IBG28" s="120"/>
      <c r="IBH28" s="120"/>
      <c r="IBI28" s="120"/>
      <c r="IBJ28" s="120"/>
      <c r="IBK28" s="120"/>
      <c r="IBL28" s="120"/>
      <c r="IBM28" s="120"/>
      <c r="IBN28" s="120"/>
      <c r="IBO28" s="120"/>
      <c r="IBP28" s="120"/>
      <c r="IBQ28" s="120"/>
      <c r="IBR28" s="120"/>
      <c r="IBS28" s="120"/>
      <c r="IBT28" s="120"/>
      <c r="IBU28" s="120"/>
      <c r="IBV28" s="120"/>
      <c r="IBW28" s="120"/>
      <c r="IBX28" s="120"/>
      <c r="IBY28" s="120"/>
      <c r="IBZ28" s="120"/>
      <c r="ICA28" s="120"/>
      <c r="ICB28" s="120"/>
      <c r="ICC28" s="120"/>
      <c r="ICD28" s="120"/>
      <c r="ICE28" s="120"/>
      <c r="ICF28" s="120"/>
      <c r="ICG28" s="120"/>
      <c r="ICH28" s="120"/>
      <c r="ICI28" s="120"/>
      <c r="ICJ28" s="120"/>
      <c r="ICK28" s="120"/>
      <c r="ICL28" s="120"/>
      <c r="ICM28" s="120"/>
      <c r="ICN28" s="120"/>
      <c r="ICO28" s="120"/>
      <c r="ICP28" s="120"/>
      <c r="ICQ28" s="120"/>
      <c r="ICR28" s="120"/>
      <c r="ICS28" s="120"/>
      <c r="ICT28" s="120"/>
      <c r="ICU28" s="120"/>
      <c r="ICV28" s="120"/>
      <c r="ICW28" s="120"/>
      <c r="ICX28" s="120"/>
      <c r="ICY28" s="120"/>
      <c r="ICZ28" s="120"/>
      <c r="IDA28" s="120"/>
      <c r="IDB28" s="120"/>
      <c r="IDC28" s="120"/>
      <c r="IDD28" s="120"/>
      <c r="IDE28" s="120"/>
      <c r="IDF28" s="120"/>
      <c r="IDG28" s="120"/>
      <c r="IDH28" s="120"/>
      <c r="IDI28" s="120"/>
      <c r="IDJ28" s="120"/>
      <c r="IDK28" s="120"/>
      <c r="IDL28" s="120"/>
      <c r="IDM28" s="120"/>
      <c r="IDN28" s="120"/>
      <c r="IDO28" s="120"/>
      <c r="IDP28" s="120"/>
      <c r="IDQ28" s="120"/>
      <c r="IDR28" s="120"/>
      <c r="IDS28" s="120"/>
      <c r="IDT28" s="120"/>
      <c r="IDU28" s="120"/>
      <c r="IDV28" s="120"/>
      <c r="IDW28" s="120"/>
      <c r="IDX28" s="120"/>
      <c r="IDY28" s="120"/>
      <c r="IDZ28" s="120"/>
      <c r="IEA28" s="120"/>
      <c r="IEB28" s="120"/>
      <c r="IEC28" s="120"/>
      <c r="IED28" s="120"/>
      <c r="IEE28" s="120"/>
      <c r="IEF28" s="120"/>
      <c r="IEG28" s="120"/>
      <c r="IEH28" s="120"/>
      <c r="IEI28" s="120"/>
      <c r="IEJ28" s="120"/>
      <c r="IEK28" s="120"/>
      <c r="IEL28" s="120"/>
      <c r="IEM28" s="120"/>
      <c r="IEN28" s="120"/>
      <c r="IEO28" s="120"/>
      <c r="IEP28" s="120"/>
      <c r="IEQ28" s="120"/>
      <c r="IER28" s="120"/>
      <c r="IES28" s="120"/>
      <c r="IET28" s="120"/>
      <c r="IEU28" s="120"/>
      <c r="IEV28" s="120"/>
      <c r="IEW28" s="120"/>
      <c r="IEX28" s="120"/>
      <c r="IEY28" s="120"/>
      <c r="IEZ28" s="120"/>
      <c r="IFA28" s="120"/>
      <c r="IFB28" s="120"/>
      <c r="IFC28" s="120"/>
      <c r="IFD28" s="120"/>
      <c r="IFE28" s="120"/>
      <c r="IFF28" s="120"/>
      <c r="IFG28" s="120"/>
      <c r="IFH28" s="120"/>
      <c r="IFI28" s="120"/>
      <c r="IFJ28" s="120"/>
      <c r="IFK28" s="120"/>
      <c r="IFL28" s="120"/>
      <c r="IFM28" s="120"/>
      <c r="IFN28" s="120"/>
      <c r="IFO28" s="120"/>
      <c r="IFP28" s="120"/>
      <c r="IFQ28" s="120"/>
      <c r="IFR28" s="120"/>
      <c r="IFS28" s="120"/>
      <c r="IFT28" s="120"/>
      <c r="IFU28" s="120"/>
      <c r="IFV28" s="120"/>
      <c r="IFW28" s="120"/>
      <c r="IFX28" s="120"/>
      <c r="IFY28" s="120"/>
      <c r="IFZ28" s="120"/>
      <c r="IGA28" s="120"/>
      <c r="IGB28" s="120"/>
      <c r="IGC28" s="120"/>
      <c r="IGD28" s="120"/>
      <c r="IGE28" s="120"/>
      <c r="IGF28" s="120"/>
      <c r="IGG28" s="120"/>
      <c r="IGH28" s="120"/>
      <c r="IGI28" s="120"/>
      <c r="IGJ28" s="120"/>
      <c r="IGK28" s="120"/>
      <c r="IGL28" s="120"/>
      <c r="IGM28" s="120"/>
      <c r="IGN28" s="120"/>
      <c r="IGO28" s="120"/>
      <c r="IGP28" s="120"/>
      <c r="IGQ28" s="120"/>
      <c r="IGR28" s="120"/>
      <c r="IGS28" s="120"/>
      <c r="IGT28" s="120"/>
      <c r="IGU28" s="120"/>
      <c r="IGV28" s="120"/>
      <c r="IGW28" s="120"/>
      <c r="IGX28" s="120"/>
      <c r="IGY28" s="120"/>
      <c r="IGZ28" s="120"/>
      <c r="IHA28" s="120"/>
      <c r="IHB28" s="120"/>
      <c r="IHC28" s="120"/>
      <c r="IHD28" s="120"/>
      <c r="IHE28" s="120"/>
      <c r="IHF28" s="120"/>
      <c r="IHG28" s="120"/>
      <c r="IHH28" s="120"/>
      <c r="IHI28" s="120"/>
      <c r="IHJ28" s="120"/>
      <c r="IHK28" s="120"/>
      <c r="IHL28" s="120"/>
      <c r="IHM28" s="120"/>
      <c r="IHN28" s="120"/>
      <c r="IHO28" s="120"/>
      <c r="IHP28" s="120"/>
      <c r="IHQ28" s="120"/>
      <c r="IHR28" s="120"/>
      <c r="IHS28" s="120"/>
      <c r="IHT28" s="120"/>
      <c r="IHU28" s="120"/>
      <c r="IHV28" s="120"/>
      <c r="IHW28" s="120"/>
      <c r="IHX28" s="120"/>
      <c r="IHY28" s="120"/>
      <c r="IHZ28" s="120"/>
      <c r="IIA28" s="120"/>
      <c r="IIB28" s="120"/>
      <c r="IIC28" s="120"/>
      <c r="IID28" s="120"/>
      <c r="IIE28" s="120"/>
      <c r="IIF28" s="120"/>
      <c r="IIG28" s="120"/>
      <c r="IIH28" s="120"/>
      <c r="III28" s="120"/>
      <c r="IIJ28" s="120"/>
      <c r="IIK28" s="120"/>
      <c r="IIL28" s="120"/>
      <c r="IIM28" s="120"/>
      <c r="IIN28" s="120"/>
      <c r="IIO28" s="120"/>
      <c r="IIP28" s="120"/>
      <c r="IIQ28" s="120"/>
      <c r="IIR28" s="120"/>
      <c r="IIS28" s="120"/>
      <c r="IIT28" s="120"/>
      <c r="IIU28" s="120"/>
      <c r="IIV28" s="120"/>
      <c r="IIW28" s="120"/>
      <c r="IIX28" s="120"/>
      <c r="IIY28" s="120"/>
      <c r="IIZ28" s="120"/>
      <c r="IJA28" s="120"/>
      <c r="IJB28" s="120"/>
      <c r="IJC28" s="120"/>
      <c r="IJD28" s="120"/>
      <c r="IJE28" s="120"/>
      <c r="IJF28" s="120"/>
      <c r="IJG28" s="120"/>
      <c r="IJH28" s="120"/>
      <c r="IJI28" s="120"/>
      <c r="IJJ28" s="120"/>
      <c r="IJK28" s="120"/>
      <c r="IJL28" s="120"/>
      <c r="IJM28" s="120"/>
      <c r="IJN28" s="120"/>
      <c r="IJO28" s="120"/>
      <c r="IJP28" s="120"/>
      <c r="IJQ28" s="120"/>
      <c r="IJR28" s="120"/>
      <c r="IJS28" s="120"/>
      <c r="IJT28" s="120"/>
      <c r="IJU28" s="120"/>
      <c r="IJV28" s="120"/>
      <c r="IJW28" s="120"/>
      <c r="IJX28" s="120"/>
      <c r="IJY28" s="120"/>
      <c r="IJZ28" s="120"/>
      <c r="IKA28" s="120"/>
      <c r="IKB28" s="120"/>
      <c r="IKC28" s="120"/>
      <c r="IKD28" s="120"/>
      <c r="IKE28" s="120"/>
      <c r="IKF28" s="120"/>
      <c r="IKG28" s="120"/>
      <c r="IKH28" s="120"/>
      <c r="IKI28" s="120"/>
      <c r="IKJ28" s="120"/>
      <c r="IKK28" s="120"/>
      <c r="IKL28" s="120"/>
      <c r="IKM28" s="120"/>
      <c r="IKN28" s="120"/>
      <c r="IKO28" s="120"/>
      <c r="IKP28" s="120"/>
      <c r="IKQ28" s="120"/>
      <c r="IKR28" s="120"/>
      <c r="IKS28" s="120"/>
      <c r="IKT28" s="120"/>
      <c r="IKU28" s="120"/>
      <c r="IKV28" s="120"/>
      <c r="IKW28" s="120"/>
      <c r="IKX28" s="120"/>
      <c r="IKY28" s="120"/>
      <c r="IKZ28" s="120"/>
      <c r="ILA28" s="120"/>
      <c r="ILB28" s="120"/>
      <c r="ILC28" s="120"/>
      <c r="ILD28" s="120"/>
      <c r="ILE28" s="120"/>
      <c r="ILF28" s="120"/>
      <c r="ILG28" s="120"/>
      <c r="ILH28" s="120"/>
      <c r="ILI28" s="120"/>
      <c r="ILJ28" s="120"/>
      <c r="ILK28" s="120"/>
      <c r="ILL28" s="120"/>
      <c r="ILM28" s="120"/>
      <c r="ILN28" s="120"/>
      <c r="ILO28" s="120"/>
      <c r="ILP28" s="120"/>
      <c r="ILQ28" s="120"/>
      <c r="ILR28" s="120"/>
      <c r="ILS28" s="120"/>
      <c r="ILT28" s="120"/>
      <c r="ILU28" s="120"/>
      <c r="ILV28" s="120"/>
      <c r="ILW28" s="120"/>
      <c r="ILX28" s="120"/>
      <c r="ILY28" s="120"/>
      <c r="ILZ28" s="120"/>
      <c r="IMA28" s="120"/>
      <c r="IMB28" s="120"/>
      <c r="IMC28" s="120"/>
      <c r="IMD28" s="120"/>
      <c r="IME28" s="120"/>
      <c r="IMF28" s="120"/>
      <c r="IMG28" s="120"/>
      <c r="IMH28" s="120"/>
      <c r="IMI28" s="120"/>
      <c r="IMJ28" s="120"/>
      <c r="IMK28" s="120"/>
      <c r="IML28" s="120"/>
      <c r="IMM28" s="120"/>
      <c r="IMN28" s="120"/>
      <c r="IMO28" s="120"/>
      <c r="IMP28" s="120"/>
      <c r="IMQ28" s="120"/>
      <c r="IMR28" s="120"/>
      <c r="IMS28" s="120"/>
      <c r="IMT28" s="120"/>
      <c r="IMU28" s="120"/>
      <c r="IMV28" s="120"/>
      <c r="IMW28" s="120"/>
      <c r="IMX28" s="120"/>
      <c r="IMY28" s="120"/>
      <c r="IMZ28" s="120"/>
      <c r="INA28" s="120"/>
      <c r="INB28" s="120"/>
      <c r="INC28" s="120"/>
      <c r="IND28" s="120"/>
      <c r="INE28" s="120"/>
      <c r="INF28" s="120"/>
      <c r="ING28" s="120"/>
      <c r="INH28" s="120"/>
      <c r="INI28" s="120"/>
      <c r="INJ28" s="120"/>
      <c r="INK28" s="120"/>
      <c r="INL28" s="120"/>
      <c r="INM28" s="120"/>
      <c r="INN28" s="120"/>
      <c r="INO28" s="120"/>
      <c r="INP28" s="120"/>
      <c r="INQ28" s="120"/>
      <c r="INR28" s="120"/>
      <c r="INS28" s="120"/>
      <c r="INT28" s="120"/>
      <c r="INU28" s="120"/>
      <c r="INV28" s="120"/>
      <c r="INW28" s="120"/>
      <c r="INX28" s="120"/>
      <c r="INY28" s="120"/>
      <c r="INZ28" s="120"/>
      <c r="IOA28" s="120"/>
      <c r="IOB28" s="120"/>
      <c r="IOC28" s="120"/>
      <c r="IOD28" s="120"/>
      <c r="IOE28" s="120"/>
      <c r="IOF28" s="120"/>
      <c r="IOG28" s="120"/>
      <c r="IOH28" s="120"/>
      <c r="IOI28" s="120"/>
      <c r="IOJ28" s="120"/>
      <c r="IOK28" s="120"/>
      <c r="IOL28" s="120"/>
      <c r="IOM28" s="120"/>
      <c r="ION28" s="120"/>
      <c r="IOO28" s="120"/>
      <c r="IOP28" s="120"/>
      <c r="IOQ28" s="120"/>
      <c r="IOR28" s="120"/>
      <c r="IOS28" s="120"/>
      <c r="IOT28" s="120"/>
      <c r="IOU28" s="120"/>
      <c r="IOV28" s="120"/>
      <c r="IOW28" s="120"/>
      <c r="IOX28" s="120"/>
      <c r="IOY28" s="120"/>
      <c r="IOZ28" s="120"/>
      <c r="IPA28" s="120"/>
      <c r="IPB28" s="120"/>
      <c r="IPC28" s="120"/>
      <c r="IPD28" s="120"/>
      <c r="IPE28" s="120"/>
      <c r="IPF28" s="120"/>
      <c r="IPG28" s="120"/>
      <c r="IPH28" s="120"/>
      <c r="IPI28" s="120"/>
      <c r="IPJ28" s="120"/>
      <c r="IPK28" s="120"/>
      <c r="IPL28" s="120"/>
      <c r="IPM28" s="120"/>
      <c r="IPN28" s="120"/>
      <c r="IPO28" s="120"/>
      <c r="IPP28" s="120"/>
      <c r="IPQ28" s="120"/>
      <c r="IPR28" s="120"/>
      <c r="IPS28" s="120"/>
      <c r="IPT28" s="120"/>
      <c r="IPU28" s="120"/>
      <c r="IPV28" s="120"/>
      <c r="IPW28" s="120"/>
      <c r="IPX28" s="120"/>
      <c r="IPY28" s="120"/>
      <c r="IPZ28" s="120"/>
      <c r="IQA28" s="120"/>
      <c r="IQB28" s="120"/>
      <c r="IQC28" s="120"/>
      <c r="IQD28" s="120"/>
      <c r="IQE28" s="120"/>
      <c r="IQF28" s="120"/>
      <c r="IQG28" s="120"/>
      <c r="IQH28" s="120"/>
      <c r="IQI28" s="120"/>
      <c r="IQJ28" s="120"/>
      <c r="IQK28" s="120"/>
      <c r="IQL28" s="120"/>
      <c r="IQM28" s="120"/>
      <c r="IQN28" s="120"/>
      <c r="IQO28" s="120"/>
      <c r="IQP28" s="120"/>
      <c r="IQQ28" s="120"/>
      <c r="IQR28" s="120"/>
      <c r="IQS28" s="120"/>
      <c r="IQT28" s="120"/>
      <c r="IQU28" s="120"/>
      <c r="IQV28" s="120"/>
      <c r="IQW28" s="120"/>
      <c r="IQX28" s="120"/>
      <c r="IQY28" s="120"/>
      <c r="IQZ28" s="120"/>
      <c r="IRA28" s="120"/>
      <c r="IRB28" s="120"/>
      <c r="IRC28" s="120"/>
      <c r="IRD28" s="120"/>
      <c r="IRE28" s="120"/>
      <c r="IRF28" s="120"/>
      <c r="IRG28" s="120"/>
      <c r="IRH28" s="120"/>
      <c r="IRI28" s="120"/>
      <c r="IRJ28" s="120"/>
      <c r="IRK28" s="120"/>
      <c r="IRL28" s="120"/>
      <c r="IRM28" s="120"/>
      <c r="IRN28" s="120"/>
      <c r="IRO28" s="120"/>
      <c r="IRP28" s="120"/>
      <c r="IRQ28" s="120"/>
      <c r="IRR28" s="120"/>
      <c r="IRS28" s="120"/>
      <c r="IRT28" s="120"/>
      <c r="IRU28" s="120"/>
      <c r="IRV28" s="120"/>
      <c r="IRW28" s="120"/>
      <c r="IRX28" s="120"/>
      <c r="IRY28" s="120"/>
      <c r="IRZ28" s="120"/>
      <c r="ISA28" s="120"/>
      <c r="ISB28" s="120"/>
      <c r="ISC28" s="120"/>
      <c r="ISD28" s="120"/>
      <c r="ISE28" s="120"/>
      <c r="ISF28" s="120"/>
      <c r="ISG28" s="120"/>
      <c r="ISH28" s="120"/>
      <c r="ISI28" s="120"/>
      <c r="ISJ28" s="120"/>
      <c r="ISK28" s="120"/>
      <c r="ISL28" s="120"/>
      <c r="ISM28" s="120"/>
      <c r="ISN28" s="120"/>
      <c r="ISO28" s="120"/>
      <c r="ISP28" s="120"/>
      <c r="ISQ28" s="120"/>
      <c r="ISR28" s="120"/>
      <c r="ISS28" s="120"/>
      <c r="IST28" s="120"/>
      <c r="ISU28" s="120"/>
      <c r="ISV28" s="120"/>
      <c r="ISW28" s="120"/>
      <c r="ISX28" s="120"/>
      <c r="ISY28" s="120"/>
      <c r="ISZ28" s="120"/>
      <c r="ITA28" s="120"/>
      <c r="ITB28" s="120"/>
      <c r="ITC28" s="120"/>
      <c r="ITD28" s="120"/>
      <c r="ITE28" s="120"/>
      <c r="ITF28" s="120"/>
      <c r="ITG28" s="120"/>
      <c r="ITH28" s="120"/>
      <c r="ITI28" s="120"/>
      <c r="ITJ28" s="120"/>
      <c r="ITK28" s="120"/>
      <c r="ITL28" s="120"/>
      <c r="ITM28" s="120"/>
      <c r="ITN28" s="120"/>
      <c r="ITO28" s="120"/>
      <c r="ITP28" s="120"/>
      <c r="ITQ28" s="120"/>
      <c r="ITR28" s="120"/>
      <c r="ITS28" s="120"/>
      <c r="ITT28" s="120"/>
      <c r="ITU28" s="120"/>
      <c r="ITV28" s="120"/>
      <c r="ITW28" s="120"/>
      <c r="ITX28" s="120"/>
      <c r="ITY28" s="120"/>
      <c r="ITZ28" s="120"/>
      <c r="IUA28" s="120"/>
      <c r="IUB28" s="120"/>
      <c r="IUC28" s="120"/>
      <c r="IUD28" s="120"/>
      <c r="IUE28" s="120"/>
      <c r="IUF28" s="120"/>
      <c r="IUG28" s="120"/>
      <c r="IUH28" s="120"/>
      <c r="IUI28" s="120"/>
      <c r="IUJ28" s="120"/>
      <c r="IUK28" s="120"/>
      <c r="IUL28" s="120"/>
      <c r="IUM28" s="120"/>
      <c r="IUN28" s="120"/>
      <c r="IUO28" s="120"/>
      <c r="IUP28" s="120"/>
      <c r="IUQ28" s="120"/>
      <c r="IUR28" s="120"/>
      <c r="IUS28" s="120"/>
      <c r="IUT28" s="120"/>
      <c r="IUU28" s="120"/>
      <c r="IUV28" s="120"/>
      <c r="IUW28" s="120"/>
      <c r="IUX28" s="120"/>
      <c r="IUY28" s="120"/>
      <c r="IUZ28" s="120"/>
      <c r="IVA28" s="120"/>
      <c r="IVB28" s="120"/>
      <c r="IVC28" s="120"/>
      <c r="IVD28" s="120"/>
      <c r="IVE28" s="120"/>
      <c r="IVF28" s="120"/>
      <c r="IVG28" s="120"/>
      <c r="IVH28" s="120"/>
      <c r="IVI28" s="120"/>
      <c r="IVJ28" s="120"/>
      <c r="IVK28" s="120"/>
      <c r="IVL28" s="120"/>
      <c r="IVM28" s="120"/>
      <c r="IVN28" s="120"/>
      <c r="IVO28" s="120"/>
      <c r="IVP28" s="120"/>
      <c r="IVQ28" s="120"/>
      <c r="IVR28" s="120"/>
      <c r="IVS28" s="120"/>
      <c r="IVT28" s="120"/>
      <c r="IVU28" s="120"/>
      <c r="IVV28" s="120"/>
      <c r="IVW28" s="120"/>
      <c r="IVX28" s="120"/>
      <c r="IVY28" s="120"/>
      <c r="IVZ28" s="120"/>
      <c r="IWA28" s="120"/>
      <c r="IWB28" s="120"/>
      <c r="IWC28" s="120"/>
      <c r="IWD28" s="120"/>
      <c r="IWE28" s="120"/>
      <c r="IWF28" s="120"/>
      <c r="IWG28" s="120"/>
      <c r="IWH28" s="120"/>
      <c r="IWI28" s="120"/>
      <c r="IWJ28" s="120"/>
      <c r="IWK28" s="120"/>
      <c r="IWL28" s="120"/>
      <c r="IWM28" s="120"/>
      <c r="IWN28" s="120"/>
      <c r="IWO28" s="120"/>
      <c r="IWP28" s="120"/>
      <c r="IWQ28" s="120"/>
      <c r="IWR28" s="120"/>
      <c r="IWS28" s="120"/>
      <c r="IWT28" s="120"/>
      <c r="IWU28" s="120"/>
      <c r="IWV28" s="120"/>
      <c r="IWW28" s="120"/>
      <c r="IWX28" s="120"/>
      <c r="IWY28" s="120"/>
      <c r="IWZ28" s="120"/>
      <c r="IXA28" s="120"/>
      <c r="IXB28" s="120"/>
      <c r="IXC28" s="120"/>
      <c r="IXD28" s="120"/>
      <c r="IXE28" s="120"/>
      <c r="IXF28" s="120"/>
      <c r="IXG28" s="120"/>
      <c r="IXH28" s="120"/>
      <c r="IXI28" s="120"/>
      <c r="IXJ28" s="120"/>
      <c r="IXK28" s="120"/>
      <c r="IXL28" s="120"/>
      <c r="IXM28" s="120"/>
      <c r="IXN28" s="120"/>
      <c r="IXO28" s="120"/>
      <c r="IXP28" s="120"/>
      <c r="IXQ28" s="120"/>
      <c r="IXR28" s="120"/>
      <c r="IXS28" s="120"/>
      <c r="IXT28" s="120"/>
      <c r="IXU28" s="120"/>
      <c r="IXV28" s="120"/>
      <c r="IXW28" s="120"/>
      <c r="IXX28" s="120"/>
      <c r="IXY28" s="120"/>
      <c r="IXZ28" s="120"/>
      <c r="IYA28" s="120"/>
      <c r="IYB28" s="120"/>
      <c r="IYC28" s="120"/>
      <c r="IYD28" s="120"/>
      <c r="IYE28" s="120"/>
      <c r="IYF28" s="120"/>
      <c r="IYG28" s="120"/>
      <c r="IYH28" s="120"/>
      <c r="IYI28" s="120"/>
      <c r="IYJ28" s="120"/>
      <c r="IYK28" s="120"/>
      <c r="IYL28" s="120"/>
      <c r="IYM28" s="120"/>
      <c r="IYN28" s="120"/>
      <c r="IYO28" s="120"/>
      <c r="IYP28" s="120"/>
      <c r="IYQ28" s="120"/>
      <c r="IYR28" s="120"/>
      <c r="IYS28" s="120"/>
      <c r="IYT28" s="120"/>
      <c r="IYU28" s="120"/>
      <c r="IYV28" s="120"/>
      <c r="IYW28" s="120"/>
      <c r="IYX28" s="120"/>
      <c r="IYY28" s="120"/>
      <c r="IYZ28" s="120"/>
      <c r="IZA28" s="120"/>
      <c r="IZB28" s="120"/>
      <c r="IZC28" s="120"/>
      <c r="IZD28" s="120"/>
      <c r="IZE28" s="120"/>
      <c r="IZF28" s="120"/>
      <c r="IZG28" s="120"/>
      <c r="IZH28" s="120"/>
      <c r="IZI28" s="120"/>
      <c r="IZJ28" s="120"/>
      <c r="IZK28" s="120"/>
      <c r="IZL28" s="120"/>
      <c r="IZM28" s="120"/>
      <c r="IZN28" s="120"/>
      <c r="IZO28" s="120"/>
      <c r="IZP28" s="120"/>
      <c r="IZQ28" s="120"/>
      <c r="IZR28" s="120"/>
      <c r="IZS28" s="120"/>
      <c r="IZT28" s="120"/>
      <c r="IZU28" s="120"/>
      <c r="IZV28" s="120"/>
      <c r="IZW28" s="120"/>
      <c r="IZX28" s="120"/>
      <c r="IZY28" s="120"/>
      <c r="IZZ28" s="120"/>
      <c r="JAA28" s="120"/>
      <c r="JAB28" s="120"/>
      <c r="JAC28" s="120"/>
      <c r="JAD28" s="120"/>
      <c r="JAE28" s="120"/>
      <c r="JAF28" s="120"/>
      <c r="JAG28" s="120"/>
      <c r="JAH28" s="120"/>
      <c r="JAI28" s="120"/>
      <c r="JAJ28" s="120"/>
      <c r="JAK28" s="120"/>
      <c r="JAL28" s="120"/>
      <c r="JAM28" s="120"/>
      <c r="JAN28" s="120"/>
      <c r="JAO28" s="120"/>
      <c r="JAP28" s="120"/>
      <c r="JAQ28" s="120"/>
      <c r="JAR28" s="120"/>
      <c r="JAS28" s="120"/>
      <c r="JAT28" s="120"/>
      <c r="JAU28" s="120"/>
      <c r="JAV28" s="120"/>
      <c r="JAW28" s="120"/>
      <c r="JAX28" s="120"/>
      <c r="JAY28" s="120"/>
      <c r="JAZ28" s="120"/>
      <c r="JBA28" s="120"/>
      <c r="JBB28" s="120"/>
      <c r="JBC28" s="120"/>
      <c r="JBD28" s="120"/>
      <c r="JBE28" s="120"/>
      <c r="JBF28" s="120"/>
      <c r="JBG28" s="120"/>
      <c r="JBH28" s="120"/>
      <c r="JBI28" s="120"/>
      <c r="JBJ28" s="120"/>
      <c r="JBK28" s="120"/>
      <c r="JBL28" s="120"/>
      <c r="JBM28" s="120"/>
      <c r="JBN28" s="120"/>
      <c r="JBO28" s="120"/>
      <c r="JBP28" s="120"/>
      <c r="JBQ28" s="120"/>
      <c r="JBR28" s="120"/>
      <c r="JBS28" s="120"/>
      <c r="JBT28" s="120"/>
      <c r="JBU28" s="120"/>
      <c r="JBV28" s="120"/>
      <c r="JBW28" s="120"/>
      <c r="JBX28" s="120"/>
      <c r="JBY28" s="120"/>
      <c r="JBZ28" s="120"/>
      <c r="JCA28" s="120"/>
      <c r="JCB28" s="120"/>
      <c r="JCC28" s="120"/>
      <c r="JCD28" s="120"/>
      <c r="JCE28" s="120"/>
      <c r="JCF28" s="120"/>
      <c r="JCG28" s="120"/>
      <c r="JCH28" s="120"/>
      <c r="JCI28" s="120"/>
      <c r="JCJ28" s="120"/>
      <c r="JCK28" s="120"/>
      <c r="JCL28" s="120"/>
      <c r="JCM28" s="120"/>
      <c r="JCN28" s="120"/>
      <c r="JCO28" s="120"/>
      <c r="JCP28" s="120"/>
      <c r="JCQ28" s="120"/>
      <c r="JCR28" s="120"/>
      <c r="JCS28" s="120"/>
      <c r="JCT28" s="120"/>
      <c r="JCU28" s="120"/>
      <c r="JCV28" s="120"/>
      <c r="JCW28" s="120"/>
      <c r="JCX28" s="120"/>
      <c r="JCY28" s="120"/>
      <c r="JCZ28" s="120"/>
      <c r="JDA28" s="120"/>
      <c r="JDB28" s="120"/>
      <c r="JDC28" s="120"/>
      <c r="JDD28" s="120"/>
      <c r="JDE28" s="120"/>
      <c r="JDF28" s="120"/>
      <c r="JDG28" s="120"/>
      <c r="JDH28" s="120"/>
      <c r="JDI28" s="120"/>
      <c r="JDJ28" s="120"/>
      <c r="JDK28" s="120"/>
      <c r="JDL28" s="120"/>
      <c r="JDM28" s="120"/>
      <c r="JDN28" s="120"/>
      <c r="JDO28" s="120"/>
      <c r="JDP28" s="120"/>
      <c r="JDQ28" s="120"/>
      <c r="JDR28" s="120"/>
      <c r="JDS28" s="120"/>
      <c r="JDT28" s="120"/>
      <c r="JDU28" s="120"/>
      <c r="JDV28" s="120"/>
      <c r="JDW28" s="120"/>
      <c r="JDX28" s="120"/>
      <c r="JDY28" s="120"/>
      <c r="JDZ28" s="120"/>
      <c r="JEA28" s="120"/>
      <c r="JEB28" s="120"/>
      <c r="JEC28" s="120"/>
      <c r="JED28" s="120"/>
      <c r="JEE28" s="120"/>
      <c r="JEF28" s="120"/>
      <c r="JEG28" s="120"/>
      <c r="JEH28" s="120"/>
      <c r="JEI28" s="120"/>
      <c r="JEJ28" s="120"/>
      <c r="JEK28" s="120"/>
      <c r="JEL28" s="120"/>
      <c r="JEM28" s="120"/>
      <c r="JEN28" s="120"/>
      <c r="JEO28" s="120"/>
      <c r="JEP28" s="120"/>
      <c r="JEQ28" s="120"/>
      <c r="JER28" s="120"/>
      <c r="JES28" s="120"/>
      <c r="JET28" s="120"/>
      <c r="JEU28" s="120"/>
      <c r="JEV28" s="120"/>
      <c r="JEW28" s="120"/>
      <c r="JEX28" s="120"/>
      <c r="JEY28" s="120"/>
      <c r="JEZ28" s="120"/>
      <c r="JFA28" s="120"/>
      <c r="JFB28" s="120"/>
      <c r="JFC28" s="120"/>
      <c r="JFD28" s="120"/>
      <c r="JFE28" s="120"/>
      <c r="JFF28" s="120"/>
      <c r="JFG28" s="120"/>
      <c r="JFH28" s="120"/>
      <c r="JFI28" s="120"/>
      <c r="JFJ28" s="120"/>
      <c r="JFK28" s="120"/>
      <c r="JFL28" s="120"/>
      <c r="JFM28" s="120"/>
      <c r="JFN28" s="120"/>
      <c r="JFO28" s="120"/>
      <c r="JFP28" s="120"/>
      <c r="JFQ28" s="120"/>
      <c r="JFR28" s="120"/>
      <c r="JFS28" s="120"/>
      <c r="JFT28" s="120"/>
      <c r="JFU28" s="120"/>
      <c r="JFV28" s="120"/>
      <c r="JFW28" s="120"/>
      <c r="JFX28" s="120"/>
      <c r="JFY28" s="120"/>
      <c r="JFZ28" s="120"/>
      <c r="JGA28" s="120"/>
      <c r="JGB28" s="120"/>
      <c r="JGC28" s="120"/>
      <c r="JGD28" s="120"/>
      <c r="JGE28" s="120"/>
      <c r="JGF28" s="120"/>
      <c r="JGG28" s="120"/>
      <c r="JGH28" s="120"/>
      <c r="JGI28" s="120"/>
      <c r="JGJ28" s="120"/>
      <c r="JGK28" s="120"/>
      <c r="JGL28" s="120"/>
      <c r="JGM28" s="120"/>
      <c r="JGN28" s="120"/>
      <c r="JGO28" s="120"/>
      <c r="JGP28" s="120"/>
      <c r="JGQ28" s="120"/>
      <c r="JGR28" s="120"/>
      <c r="JGS28" s="120"/>
      <c r="JGT28" s="120"/>
      <c r="JGU28" s="120"/>
      <c r="JGV28" s="120"/>
      <c r="JGW28" s="120"/>
      <c r="JGX28" s="120"/>
      <c r="JGY28" s="120"/>
      <c r="JGZ28" s="120"/>
      <c r="JHA28" s="120"/>
      <c r="JHB28" s="120"/>
      <c r="JHC28" s="120"/>
      <c r="JHD28" s="120"/>
      <c r="JHE28" s="120"/>
      <c r="JHF28" s="120"/>
      <c r="JHG28" s="120"/>
      <c r="JHH28" s="120"/>
      <c r="JHI28" s="120"/>
      <c r="JHJ28" s="120"/>
      <c r="JHK28" s="120"/>
      <c r="JHL28" s="120"/>
      <c r="JHM28" s="120"/>
      <c r="JHN28" s="120"/>
      <c r="JHO28" s="120"/>
      <c r="JHP28" s="120"/>
      <c r="JHQ28" s="120"/>
      <c r="JHR28" s="120"/>
      <c r="JHS28" s="120"/>
      <c r="JHT28" s="120"/>
      <c r="JHU28" s="120"/>
      <c r="JHV28" s="120"/>
      <c r="JHW28" s="120"/>
      <c r="JHX28" s="120"/>
      <c r="JHY28" s="120"/>
      <c r="JHZ28" s="120"/>
      <c r="JIA28" s="120"/>
      <c r="JIB28" s="120"/>
      <c r="JIC28" s="120"/>
      <c r="JID28" s="120"/>
      <c r="JIE28" s="120"/>
      <c r="JIF28" s="120"/>
      <c r="JIG28" s="120"/>
      <c r="JIH28" s="120"/>
      <c r="JII28" s="120"/>
      <c r="JIJ28" s="120"/>
      <c r="JIK28" s="120"/>
      <c r="JIL28" s="120"/>
      <c r="JIM28" s="120"/>
      <c r="JIN28" s="120"/>
      <c r="JIO28" s="120"/>
      <c r="JIP28" s="120"/>
      <c r="JIQ28" s="120"/>
      <c r="JIR28" s="120"/>
      <c r="JIS28" s="120"/>
      <c r="JIT28" s="120"/>
      <c r="JIU28" s="120"/>
      <c r="JIV28" s="120"/>
      <c r="JIW28" s="120"/>
      <c r="JIX28" s="120"/>
      <c r="JIY28" s="120"/>
      <c r="JIZ28" s="120"/>
      <c r="JJA28" s="120"/>
      <c r="JJB28" s="120"/>
      <c r="JJC28" s="120"/>
      <c r="JJD28" s="120"/>
      <c r="JJE28" s="120"/>
      <c r="JJF28" s="120"/>
      <c r="JJG28" s="120"/>
      <c r="JJH28" s="120"/>
      <c r="JJI28" s="120"/>
      <c r="JJJ28" s="120"/>
      <c r="JJK28" s="120"/>
      <c r="JJL28" s="120"/>
      <c r="JJM28" s="120"/>
      <c r="JJN28" s="120"/>
      <c r="JJO28" s="120"/>
      <c r="JJP28" s="120"/>
      <c r="JJQ28" s="120"/>
      <c r="JJR28" s="120"/>
      <c r="JJS28" s="120"/>
      <c r="JJT28" s="120"/>
      <c r="JJU28" s="120"/>
      <c r="JJV28" s="120"/>
      <c r="JJW28" s="120"/>
      <c r="JJX28" s="120"/>
      <c r="JJY28" s="120"/>
      <c r="JJZ28" s="120"/>
      <c r="JKA28" s="120"/>
      <c r="JKB28" s="120"/>
      <c r="JKC28" s="120"/>
      <c r="JKD28" s="120"/>
      <c r="JKE28" s="120"/>
      <c r="JKF28" s="120"/>
      <c r="JKG28" s="120"/>
      <c r="JKH28" s="120"/>
      <c r="JKI28" s="120"/>
      <c r="JKJ28" s="120"/>
      <c r="JKK28" s="120"/>
      <c r="JKL28" s="120"/>
      <c r="JKM28" s="120"/>
      <c r="JKN28" s="120"/>
      <c r="JKO28" s="120"/>
      <c r="JKP28" s="120"/>
      <c r="JKQ28" s="120"/>
      <c r="JKR28" s="120"/>
      <c r="JKS28" s="120"/>
      <c r="JKT28" s="120"/>
      <c r="JKU28" s="120"/>
      <c r="JKV28" s="120"/>
      <c r="JKW28" s="120"/>
      <c r="JKX28" s="120"/>
      <c r="JKY28" s="120"/>
      <c r="JKZ28" s="120"/>
      <c r="JLA28" s="120"/>
      <c r="JLB28" s="120"/>
      <c r="JLC28" s="120"/>
      <c r="JLD28" s="120"/>
      <c r="JLE28" s="120"/>
      <c r="JLF28" s="120"/>
      <c r="JLG28" s="120"/>
      <c r="JLH28" s="120"/>
      <c r="JLI28" s="120"/>
      <c r="JLJ28" s="120"/>
      <c r="JLK28" s="120"/>
      <c r="JLL28" s="120"/>
      <c r="JLM28" s="120"/>
      <c r="JLN28" s="120"/>
      <c r="JLO28" s="120"/>
      <c r="JLP28" s="120"/>
      <c r="JLQ28" s="120"/>
      <c r="JLR28" s="120"/>
      <c r="JLS28" s="120"/>
      <c r="JLT28" s="120"/>
      <c r="JLU28" s="120"/>
      <c r="JLV28" s="120"/>
      <c r="JLW28" s="120"/>
      <c r="JLX28" s="120"/>
      <c r="JLY28" s="120"/>
      <c r="JLZ28" s="120"/>
      <c r="JMA28" s="120"/>
      <c r="JMB28" s="120"/>
      <c r="JMC28" s="120"/>
      <c r="JMD28" s="120"/>
      <c r="JME28" s="120"/>
      <c r="JMF28" s="120"/>
      <c r="JMG28" s="120"/>
      <c r="JMH28" s="120"/>
      <c r="JMI28" s="120"/>
      <c r="JMJ28" s="120"/>
      <c r="JMK28" s="120"/>
      <c r="JML28" s="120"/>
      <c r="JMM28" s="120"/>
      <c r="JMN28" s="120"/>
      <c r="JMO28" s="120"/>
      <c r="JMP28" s="120"/>
      <c r="JMQ28" s="120"/>
      <c r="JMR28" s="120"/>
      <c r="JMS28" s="120"/>
      <c r="JMT28" s="120"/>
      <c r="JMU28" s="120"/>
      <c r="JMV28" s="120"/>
      <c r="JMW28" s="120"/>
      <c r="JMX28" s="120"/>
      <c r="JMY28" s="120"/>
      <c r="JMZ28" s="120"/>
      <c r="JNA28" s="120"/>
      <c r="JNB28" s="120"/>
      <c r="JNC28" s="120"/>
      <c r="JND28" s="120"/>
      <c r="JNE28" s="120"/>
      <c r="JNF28" s="120"/>
      <c r="JNG28" s="120"/>
      <c r="JNH28" s="120"/>
      <c r="JNI28" s="120"/>
      <c r="JNJ28" s="120"/>
      <c r="JNK28" s="120"/>
      <c r="JNL28" s="120"/>
      <c r="JNM28" s="120"/>
      <c r="JNN28" s="120"/>
      <c r="JNO28" s="120"/>
      <c r="JNP28" s="120"/>
      <c r="JNQ28" s="120"/>
      <c r="JNR28" s="120"/>
      <c r="JNS28" s="120"/>
      <c r="JNT28" s="120"/>
      <c r="JNU28" s="120"/>
      <c r="JNV28" s="120"/>
      <c r="JNW28" s="120"/>
      <c r="JNX28" s="120"/>
      <c r="JNY28" s="120"/>
      <c r="JNZ28" s="120"/>
      <c r="JOA28" s="120"/>
      <c r="JOB28" s="120"/>
      <c r="JOC28" s="120"/>
      <c r="JOD28" s="120"/>
      <c r="JOE28" s="120"/>
      <c r="JOF28" s="120"/>
      <c r="JOG28" s="120"/>
      <c r="JOH28" s="120"/>
      <c r="JOI28" s="120"/>
      <c r="JOJ28" s="120"/>
      <c r="JOK28" s="120"/>
      <c r="JOL28" s="120"/>
      <c r="JOM28" s="120"/>
      <c r="JON28" s="120"/>
      <c r="JOO28" s="120"/>
      <c r="JOP28" s="120"/>
      <c r="JOQ28" s="120"/>
      <c r="JOR28" s="120"/>
      <c r="JOS28" s="120"/>
      <c r="JOT28" s="120"/>
      <c r="JOU28" s="120"/>
      <c r="JOV28" s="120"/>
      <c r="JOW28" s="120"/>
      <c r="JOX28" s="120"/>
      <c r="JOY28" s="120"/>
      <c r="JOZ28" s="120"/>
      <c r="JPA28" s="120"/>
      <c r="JPB28" s="120"/>
      <c r="JPC28" s="120"/>
      <c r="JPD28" s="120"/>
      <c r="JPE28" s="120"/>
      <c r="JPF28" s="120"/>
      <c r="JPG28" s="120"/>
      <c r="JPH28" s="120"/>
      <c r="JPI28" s="120"/>
      <c r="JPJ28" s="120"/>
      <c r="JPK28" s="120"/>
      <c r="JPL28" s="120"/>
      <c r="JPM28" s="120"/>
      <c r="JPN28" s="120"/>
      <c r="JPO28" s="120"/>
      <c r="JPP28" s="120"/>
      <c r="JPQ28" s="120"/>
      <c r="JPR28" s="120"/>
      <c r="JPS28" s="120"/>
      <c r="JPT28" s="120"/>
      <c r="JPU28" s="120"/>
      <c r="JPV28" s="120"/>
      <c r="JPW28" s="120"/>
      <c r="JPX28" s="120"/>
      <c r="JPY28" s="120"/>
      <c r="JPZ28" s="120"/>
      <c r="JQA28" s="120"/>
      <c r="JQB28" s="120"/>
      <c r="JQC28" s="120"/>
      <c r="JQD28" s="120"/>
      <c r="JQE28" s="120"/>
      <c r="JQF28" s="120"/>
      <c r="JQG28" s="120"/>
      <c r="JQH28" s="120"/>
      <c r="JQI28" s="120"/>
      <c r="JQJ28" s="120"/>
      <c r="JQK28" s="120"/>
      <c r="JQL28" s="120"/>
      <c r="JQM28" s="120"/>
      <c r="JQN28" s="120"/>
      <c r="JQO28" s="120"/>
      <c r="JQP28" s="120"/>
      <c r="JQQ28" s="120"/>
      <c r="JQR28" s="120"/>
      <c r="JQS28" s="120"/>
      <c r="JQT28" s="120"/>
      <c r="JQU28" s="120"/>
      <c r="JQV28" s="120"/>
      <c r="JQW28" s="120"/>
      <c r="JQX28" s="120"/>
      <c r="JQY28" s="120"/>
      <c r="JQZ28" s="120"/>
      <c r="JRA28" s="120"/>
      <c r="JRB28" s="120"/>
      <c r="JRC28" s="120"/>
      <c r="JRD28" s="120"/>
      <c r="JRE28" s="120"/>
      <c r="JRF28" s="120"/>
      <c r="JRG28" s="120"/>
      <c r="JRH28" s="120"/>
      <c r="JRI28" s="120"/>
      <c r="JRJ28" s="120"/>
      <c r="JRK28" s="120"/>
      <c r="JRL28" s="120"/>
      <c r="JRM28" s="120"/>
      <c r="JRN28" s="120"/>
      <c r="JRO28" s="120"/>
      <c r="JRP28" s="120"/>
      <c r="JRQ28" s="120"/>
      <c r="JRR28" s="120"/>
      <c r="JRS28" s="120"/>
      <c r="JRT28" s="120"/>
      <c r="JRU28" s="120"/>
      <c r="JRV28" s="120"/>
      <c r="JRW28" s="120"/>
      <c r="JRX28" s="120"/>
      <c r="JRY28" s="120"/>
      <c r="JRZ28" s="120"/>
      <c r="JSA28" s="120"/>
      <c r="JSB28" s="120"/>
      <c r="JSC28" s="120"/>
      <c r="JSD28" s="120"/>
      <c r="JSE28" s="120"/>
      <c r="JSF28" s="120"/>
      <c r="JSG28" s="120"/>
      <c r="JSH28" s="120"/>
      <c r="JSI28" s="120"/>
      <c r="JSJ28" s="120"/>
      <c r="JSK28" s="120"/>
      <c r="JSL28" s="120"/>
      <c r="JSM28" s="120"/>
      <c r="JSN28" s="120"/>
      <c r="JSO28" s="120"/>
      <c r="JSP28" s="120"/>
      <c r="JSQ28" s="120"/>
      <c r="JSR28" s="120"/>
      <c r="JSS28" s="120"/>
      <c r="JST28" s="120"/>
      <c r="JSU28" s="120"/>
      <c r="JSV28" s="120"/>
      <c r="JSW28" s="120"/>
      <c r="JSX28" s="120"/>
      <c r="JSY28" s="120"/>
      <c r="JSZ28" s="120"/>
      <c r="JTA28" s="120"/>
      <c r="JTB28" s="120"/>
      <c r="JTC28" s="120"/>
      <c r="JTD28" s="120"/>
      <c r="JTE28" s="120"/>
      <c r="JTF28" s="120"/>
      <c r="JTG28" s="120"/>
      <c r="JTH28" s="120"/>
      <c r="JTI28" s="120"/>
      <c r="JTJ28" s="120"/>
      <c r="JTK28" s="120"/>
      <c r="JTL28" s="120"/>
      <c r="JTM28" s="120"/>
      <c r="JTN28" s="120"/>
      <c r="JTO28" s="120"/>
      <c r="JTP28" s="120"/>
      <c r="JTQ28" s="120"/>
      <c r="JTR28" s="120"/>
      <c r="JTS28" s="120"/>
      <c r="JTT28" s="120"/>
      <c r="JTU28" s="120"/>
      <c r="JTV28" s="120"/>
      <c r="JTW28" s="120"/>
      <c r="JTX28" s="120"/>
      <c r="JTY28" s="120"/>
      <c r="JTZ28" s="120"/>
      <c r="JUA28" s="120"/>
      <c r="JUB28" s="120"/>
      <c r="JUC28" s="120"/>
      <c r="JUD28" s="120"/>
      <c r="JUE28" s="120"/>
      <c r="JUF28" s="120"/>
      <c r="JUG28" s="120"/>
      <c r="JUH28" s="120"/>
      <c r="JUI28" s="120"/>
      <c r="JUJ28" s="120"/>
      <c r="JUK28" s="120"/>
      <c r="JUL28" s="120"/>
      <c r="JUM28" s="120"/>
      <c r="JUN28" s="120"/>
      <c r="JUO28" s="120"/>
      <c r="JUP28" s="120"/>
      <c r="JUQ28" s="120"/>
      <c r="JUR28" s="120"/>
      <c r="JUS28" s="120"/>
      <c r="JUT28" s="120"/>
      <c r="JUU28" s="120"/>
      <c r="JUV28" s="120"/>
      <c r="JUW28" s="120"/>
      <c r="JUX28" s="120"/>
      <c r="JUY28" s="120"/>
      <c r="JUZ28" s="120"/>
      <c r="JVA28" s="120"/>
      <c r="JVB28" s="120"/>
      <c r="JVC28" s="120"/>
      <c r="JVD28" s="120"/>
      <c r="JVE28" s="120"/>
      <c r="JVF28" s="120"/>
      <c r="JVG28" s="120"/>
      <c r="JVH28" s="120"/>
      <c r="JVI28" s="120"/>
      <c r="JVJ28" s="120"/>
      <c r="JVK28" s="120"/>
      <c r="JVL28" s="120"/>
      <c r="JVM28" s="120"/>
      <c r="JVN28" s="120"/>
      <c r="JVO28" s="120"/>
      <c r="JVP28" s="120"/>
      <c r="JVQ28" s="120"/>
      <c r="JVR28" s="120"/>
      <c r="JVS28" s="120"/>
      <c r="JVT28" s="120"/>
      <c r="JVU28" s="120"/>
      <c r="JVV28" s="120"/>
      <c r="JVW28" s="120"/>
      <c r="JVX28" s="120"/>
      <c r="JVY28" s="120"/>
      <c r="JVZ28" s="120"/>
      <c r="JWA28" s="120"/>
      <c r="JWB28" s="120"/>
      <c r="JWC28" s="120"/>
      <c r="JWD28" s="120"/>
      <c r="JWE28" s="120"/>
      <c r="JWF28" s="120"/>
      <c r="JWG28" s="120"/>
      <c r="JWH28" s="120"/>
      <c r="JWI28" s="120"/>
      <c r="JWJ28" s="120"/>
      <c r="JWK28" s="120"/>
      <c r="JWL28" s="120"/>
      <c r="JWM28" s="120"/>
      <c r="JWN28" s="120"/>
      <c r="JWO28" s="120"/>
      <c r="JWP28" s="120"/>
      <c r="JWQ28" s="120"/>
      <c r="JWR28" s="120"/>
      <c r="JWS28" s="120"/>
      <c r="JWT28" s="120"/>
      <c r="JWU28" s="120"/>
      <c r="JWV28" s="120"/>
      <c r="JWW28" s="120"/>
      <c r="JWX28" s="120"/>
      <c r="JWY28" s="120"/>
      <c r="JWZ28" s="120"/>
      <c r="JXA28" s="120"/>
      <c r="JXB28" s="120"/>
      <c r="JXC28" s="120"/>
      <c r="JXD28" s="120"/>
      <c r="JXE28" s="120"/>
      <c r="JXF28" s="120"/>
      <c r="JXG28" s="120"/>
      <c r="JXH28" s="120"/>
      <c r="JXI28" s="120"/>
      <c r="JXJ28" s="120"/>
      <c r="JXK28" s="120"/>
      <c r="JXL28" s="120"/>
      <c r="JXM28" s="120"/>
      <c r="JXN28" s="120"/>
      <c r="JXO28" s="120"/>
      <c r="JXP28" s="120"/>
      <c r="JXQ28" s="120"/>
      <c r="JXR28" s="120"/>
      <c r="JXS28" s="120"/>
      <c r="JXT28" s="120"/>
      <c r="JXU28" s="120"/>
      <c r="JXV28" s="120"/>
      <c r="JXW28" s="120"/>
      <c r="JXX28" s="120"/>
      <c r="JXY28" s="120"/>
      <c r="JXZ28" s="120"/>
      <c r="JYA28" s="120"/>
      <c r="JYB28" s="120"/>
      <c r="JYC28" s="120"/>
      <c r="JYD28" s="120"/>
      <c r="JYE28" s="120"/>
      <c r="JYF28" s="120"/>
      <c r="JYG28" s="120"/>
      <c r="JYH28" s="120"/>
      <c r="JYI28" s="120"/>
      <c r="JYJ28" s="120"/>
      <c r="JYK28" s="120"/>
      <c r="JYL28" s="120"/>
      <c r="JYM28" s="120"/>
      <c r="JYN28" s="120"/>
      <c r="JYO28" s="120"/>
      <c r="JYP28" s="120"/>
      <c r="JYQ28" s="120"/>
      <c r="JYR28" s="120"/>
      <c r="JYS28" s="120"/>
      <c r="JYT28" s="120"/>
      <c r="JYU28" s="120"/>
      <c r="JYV28" s="120"/>
      <c r="JYW28" s="120"/>
      <c r="JYX28" s="120"/>
      <c r="JYY28" s="120"/>
      <c r="JYZ28" s="120"/>
      <c r="JZA28" s="120"/>
      <c r="JZB28" s="120"/>
      <c r="JZC28" s="120"/>
      <c r="JZD28" s="120"/>
      <c r="JZE28" s="120"/>
      <c r="JZF28" s="120"/>
      <c r="JZG28" s="120"/>
      <c r="JZH28" s="120"/>
      <c r="JZI28" s="120"/>
      <c r="JZJ28" s="120"/>
      <c r="JZK28" s="120"/>
      <c r="JZL28" s="120"/>
      <c r="JZM28" s="120"/>
      <c r="JZN28" s="120"/>
      <c r="JZO28" s="120"/>
      <c r="JZP28" s="120"/>
      <c r="JZQ28" s="120"/>
      <c r="JZR28" s="120"/>
      <c r="JZS28" s="120"/>
      <c r="JZT28" s="120"/>
      <c r="JZU28" s="120"/>
      <c r="JZV28" s="120"/>
      <c r="JZW28" s="120"/>
      <c r="JZX28" s="120"/>
      <c r="JZY28" s="120"/>
      <c r="JZZ28" s="120"/>
      <c r="KAA28" s="120"/>
      <c r="KAB28" s="120"/>
      <c r="KAC28" s="120"/>
      <c r="KAD28" s="120"/>
      <c r="KAE28" s="120"/>
      <c r="KAF28" s="120"/>
      <c r="KAG28" s="120"/>
      <c r="KAH28" s="120"/>
      <c r="KAI28" s="120"/>
      <c r="KAJ28" s="120"/>
      <c r="KAK28" s="120"/>
      <c r="KAL28" s="120"/>
      <c r="KAM28" s="120"/>
      <c r="KAN28" s="120"/>
      <c r="KAO28" s="120"/>
      <c r="KAP28" s="120"/>
      <c r="KAQ28" s="120"/>
      <c r="KAR28" s="120"/>
      <c r="KAS28" s="120"/>
      <c r="KAT28" s="120"/>
      <c r="KAU28" s="120"/>
      <c r="KAV28" s="120"/>
      <c r="KAW28" s="120"/>
      <c r="KAX28" s="120"/>
      <c r="KAY28" s="120"/>
      <c r="KAZ28" s="120"/>
      <c r="KBA28" s="120"/>
      <c r="KBB28" s="120"/>
      <c r="KBC28" s="120"/>
      <c r="KBD28" s="120"/>
      <c r="KBE28" s="120"/>
      <c r="KBF28" s="120"/>
      <c r="KBG28" s="120"/>
      <c r="KBH28" s="120"/>
      <c r="KBI28" s="120"/>
      <c r="KBJ28" s="120"/>
      <c r="KBK28" s="120"/>
      <c r="KBL28" s="120"/>
      <c r="KBM28" s="120"/>
      <c r="KBN28" s="120"/>
      <c r="KBO28" s="120"/>
      <c r="KBP28" s="120"/>
      <c r="KBQ28" s="120"/>
      <c r="KBR28" s="120"/>
      <c r="KBS28" s="120"/>
      <c r="KBT28" s="120"/>
      <c r="KBU28" s="120"/>
      <c r="KBV28" s="120"/>
      <c r="KBW28" s="120"/>
      <c r="KBX28" s="120"/>
      <c r="KBY28" s="120"/>
      <c r="KBZ28" s="120"/>
      <c r="KCA28" s="120"/>
      <c r="KCB28" s="120"/>
      <c r="KCC28" s="120"/>
      <c r="KCD28" s="120"/>
      <c r="KCE28" s="120"/>
      <c r="KCF28" s="120"/>
      <c r="KCG28" s="120"/>
      <c r="KCH28" s="120"/>
      <c r="KCI28" s="120"/>
      <c r="KCJ28" s="120"/>
      <c r="KCK28" s="120"/>
      <c r="KCL28" s="120"/>
      <c r="KCM28" s="120"/>
      <c r="KCN28" s="120"/>
      <c r="KCO28" s="120"/>
      <c r="KCP28" s="120"/>
      <c r="KCQ28" s="120"/>
      <c r="KCR28" s="120"/>
      <c r="KCS28" s="120"/>
      <c r="KCT28" s="120"/>
      <c r="KCU28" s="120"/>
      <c r="KCV28" s="120"/>
      <c r="KCW28" s="120"/>
      <c r="KCX28" s="120"/>
      <c r="KCY28" s="120"/>
      <c r="KCZ28" s="120"/>
      <c r="KDA28" s="120"/>
      <c r="KDB28" s="120"/>
      <c r="KDC28" s="120"/>
      <c r="KDD28" s="120"/>
      <c r="KDE28" s="120"/>
      <c r="KDF28" s="120"/>
      <c r="KDG28" s="120"/>
      <c r="KDH28" s="120"/>
      <c r="KDI28" s="120"/>
      <c r="KDJ28" s="120"/>
      <c r="KDK28" s="120"/>
      <c r="KDL28" s="120"/>
      <c r="KDM28" s="120"/>
      <c r="KDN28" s="120"/>
      <c r="KDO28" s="120"/>
      <c r="KDP28" s="120"/>
      <c r="KDQ28" s="120"/>
      <c r="KDR28" s="120"/>
      <c r="KDS28" s="120"/>
      <c r="KDT28" s="120"/>
      <c r="KDU28" s="120"/>
      <c r="KDV28" s="120"/>
      <c r="KDW28" s="120"/>
      <c r="KDX28" s="120"/>
      <c r="KDY28" s="120"/>
      <c r="KDZ28" s="120"/>
      <c r="KEA28" s="120"/>
      <c r="KEB28" s="120"/>
      <c r="KEC28" s="120"/>
      <c r="KED28" s="120"/>
      <c r="KEE28" s="120"/>
      <c r="KEF28" s="120"/>
      <c r="KEG28" s="120"/>
      <c r="KEH28" s="120"/>
      <c r="KEI28" s="120"/>
      <c r="KEJ28" s="120"/>
      <c r="KEK28" s="120"/>
      <c r="KEL28" s="120"/>
      <c r="KEM28" s="120"/>
      <c r="KEN28" s="120"/>
      <c r="KEO28" s="120"/>
      <c r="KEP28" s="120"/>
      <c r="KEQ28" s="120"/>
      <c r="KER28" s="120"/>
      <c r="KES28" s="120"/>
      <c r="KET28" s="120"/>
      <c r="KEU28" s="120"/>
      <c r="KEV28" s="120"/>
      <c r="KEW28" s="120"/>
      <c r="KEX28" s="120"/>
      <c r="KEY28" s="120"/>
      <c r="KEZ28" s="120"/>
      <c r="KFA28" s="120"/>
      <c r="KFB28" s="120"/>
      <c r="KFC28" s="120"/>
      <c r="KFD28" s="120"/>
      <c r="KFE28" s="120"/>
      <c r="KFF28" s="120"/>
      <c r="KFG28" s="120"/>
      <c r="KFH28" s="120"/>
      <c r="KFI28" s="120"/>
      <c r="KFJ28" s="120"/>
      <c r="KFK28" s="120"/>
      <c r="KFL28" s="120"/>
      <c r="KFM28" s="120"/>
      <c r="KFN28" s="120"/>
      <c r="KFO28" s="120"/>
      <c r="KFP28" s="120"/>
      <c r="KFQ28" s="120"/>
      <c r="KFR28" s="120"/>
      <c r="KFS28" s="120"/>
      <c r="KFT28" s="120"/>
      <c r="KFU28" s="120"/>
      <c r="KFV28" s="120"/>
      <c r="KFW28" s="120"/>
      <c r="KFX28" s="120"/>
      <c r="KFY28" s="120"/>
      <c r="KFZ28" s="120"/>
      <c r="KGA28" s="120"/>
      <c r="KGB28" s="120"/>
      <c r="KGC28" s="120"/>
      <c r="KGD28" s="120"/>
      <c r="KGE28" s="120"/>
      <c r="KGF28" s="120"/>
      <c r="KGG28" s="120"/>
      <c r="KGH28" s="120"/>
      <c r="KGI28" s="120"/>
      <c r="KGJ28" s="120"/>
      <c r="KGK28" s="120"/>
      <c r="KGL28" s="120"/>
      <c r="KGM28" s="120"/>
      <c r="KGN28" s="120"/>
      <c r="KGO28" s="120"/>
      <c r="KGP28" s="120"/>
      <c r="KGQ28" s="120"/>
      <c r="KGR28" s="120"/>
      <c r="KGS28" s="120"/>
      <c r="KGT28" s="120"/>
      <c r="KGU28" s="120"/>
      <c r="KGV28" s="120"/>
      <c r="KGW28" s="120"/>
      <c r="KGX28" s="120"/>
      <c r="KGY28" s="120"/>
      <c r="KGZ28" s="120"/>
      <c r="KHA28" s="120"/>
      <c r="KHB28" s="120"/>
      <c r="KHC28" s="120"/>
      <c r="KHD28" s="120"/>
      <c r="KHE28" s="120"/>
      <c r="KHF28" s="120"/>
      <c r="KHG28" s="120"/>
      <c r="KHH28" s="120"/>
      <c r="KHI28" s="120"/>
      <c r="KHJ28" s="120"/>
      <c r="KHK28" s="120"/>
      <c r="KHL28" s="120"/>
      <c r="KHM28" s="120"/>
      <c r="KHN28" s="120"/>
      <c r="KHO28" s="120"/>
      <c r="KHP28" s="120"/>
      <c r="KHQ28" s="120"/>
      <c r="KHR28" s="120"/>
      <c r="KHS28" s="120"/>
      <c r="KHT28" s="120"/>
      <c r="KHU28" s="120"/>
      <c r="KHV28" s="120"/>
      <c r="KHW28" s="120"/>
      <c r="KHX28" s="120"/>
      <c r="KHY28" s="120"/>
      <c r="KHZ28" s="120"/>
      <c r="KIA28" s="120"/>
      <c r="KIB28" s="120"/>
      <c r="KIC28" s="120"/>
      <c r="KID28" s="120"/>
      <c r="KIE28" s="120"/>
      <c r="KIF28" s="120"/>
      <c r="KIG28" s="120"/>
      <c r="KIH28" s="120"/>
      <c r="KII28" s="120"/>
      <c r="KIJ28" s="120"/>
      <c r="KIK28" s="120"/>
      <c r="KIL28" s="120"/>
      <c r="KIM28" s="120"/>
      <c r="KIN28" s="120"/>
      <c r="KIO28" s="120"/>
      <c r="KIP28" s="120"/>
      <c r="KIQ28" s="120"/>
      <c r="KIR28" s="120"/>
      <c r="KIS28" s="120"/>
      <c r="KIT28" s="120"/>
      <c r="KIU28" s="120"/>
      <c r="KIV28" s="120"/>
      <c r="KIW28" s="120"/>
      <c r="KIX28" s="120"/>
      <c r="KIY28" s="120"/>
      <c r="KIZ28" s="120"/>
      <c r="KJA28" s="120"/>
      <c r="KJB28" s="120"/>
      <c r="KJC28" s="120"/>
      <c r="KJD28" s="120"/>
      <c r="KJE28" s="120"/>
      <c r="KJF28" s="120"/>
      <c r="KJG28" s="120"/>
      <c r="KJH28" s="120"/>
      <c r="KJI28" s="120"/>
      <c r="KJJ28" s="120"/>
      <c r="KJK28" s="120"/>
      <c r="KJL28" s="120"/>
      <c r="KJM28" s="120"/>
      <c r="KJN28" s="120"/>
      <c r="KJO28" s="120"/>
      <c r="KJP28" s="120"/>
      <c r="KJQ28" s="120"/>
      <c r="KJR28" s="120"/>
      <c r="KJS28" s="120"/>
      <c r="KJT28" s="120"/>
      <c r="KJU28" s="120"/>
      <c r="KJV28" s="120"/>
      <c r="KJW28" s="120"/>
      <c r="KJX28" s="120"/>
      <c r="KJY28" s="120"/>
      <c r="KJZ28" s="120"/>
      <c r="KKA28" s="120"/>
      <c r="KKB28" s="120"/>
      <c r="KKC28" s="120"/>
      <c r="KKD28" s="120"/>
      <c r="KKE28" s="120"/>
      <c r="KKF28" s="120"/>
      <c r="KKG28" s="120"/>
      <c r="KKH28" s="120"/>
      <c r="KKI28" s="120"/>
      <c r="KKJ28" s="120"/>
      <c r="KKK28" s="120"/>
      <c r="KKL28" s="120"/>
      <c r="KKM28" s="120"/>
      <c r="KKN28" s="120"/>
      <c r="KKO28" s="120"/>
      <c r="KKP28" s="120"/>
      <c r="KKQ28" s="120"/>
      <c r="KKR28" s="120"/>
      <c r="KKS28" s="120"/>
      <c r="KKT28" s="120"/>
      <c r="KKU28" s="120"/>
      <c r="KKV28" s="120"/>
      <c r="KKW28" s="120"/>
      <c r="KKX28" s="120"/>
      <c r="KKY28" s="120"/>
      <c r="KKZ28" s="120"/>
      <c r="KLA28" s="120"/>
      <c r="KLB28" s="120"/>
      <c r="KLC28" s="120"/>
      <c r="KLD28" s="120"/>
      <c r="KLE28" s="120"/>
      <c r="KLF28" s="120"/>
      <c r="KLG28" s="120"/>
      <c r="KLH28" s="120"/>
      <c r="KLI28" s="120"/>
      <c r="KLJ28" s="120"/>
      <c r="KLK28" s="120"/>
      <c r="KLL28" s="120"/>
      <c r="KLM28" s="120"/>
      <c r="KLN28" s="120"/>
      <c r="KLO28" s="120"/>
      <c r="KLP28" s="120"/>
      <c r="KLQ28" s="120"/>
      <c r="KLR28" s="120"/>
      <c r="KLS28" s="120"/>
      <c r="KLT28" s="120"/>
      <c r="KLU28" s="120"/>
      <c r="KLV28" s="120"/>
      <c r="KLW28" s="120"/>
      <c r="KLX28" s="120"/>
      <c r="KLY28" s="120"/>
      <c r="KLZ28" s="120"/>
      <c r="KMA28" s="120"/>
      <c r="KMB28" s="120"/>
      <c r="KMC28" s="120"/>
      <c r="KMD28" s="120"/>
      <c r="KME28" s="120"/>
      <c r="KMF28" s="120"/>
      <c r="KMG28" s="120"/>
      <c r="KMH28" s="120"/>
      <c r="KMI28" s="120"/>
      <c r="KMJ28" s="120"/>
      <c r="KMK28" s="120"/>
      <c r="KML28" s="120"/>
      <c r="KMM28" s="120"/>
      <c r="KMN28" s="120"/>
      <c r="KMO28" s="120"/>
      <c r="KMP28" s="120"/>
      <c r="KMQ28" s="120"/>
      <c r="KMR28" s="120"/>
      <c r="KMS28" s="120"/>
      <c r="KMT28" s="120"/>
      <c r="KMU28" s="120"/>
      <c r="KMV28" s="120"/>
      <c r="KMW28" s="120"/>
      <c r="KMX28" s="120"/>
      <c r="KMY28" s="120"/>
      <c r="KMZ28" s="120"/>
      <c r="KNA28" s="120"/>
      <c r="KNB28" s="120"/>
      <c r="KNC28" s="120"/>
      <c r="KND28" s="120"/>
      <c r="KNE28" s="120"/>
      <c r="KNF28" s="120"/>
      <c r="KNG28" s="120"/>
      <c r="KNH28" s="120"/>
      <c r="KNI28" s="120"/>
      <c r="KNJ28" s="120"/>
      <c r="KNK28" s="120"/>
      <c r="KNL28" s="120"/>
      <c r="KNM28" s="120"/>
      <c r="KNN28" s="120"/>
      <c r="KNO28" s="120"/>
      <c r="KNP28" s="120"/>
      <c r="KNQ28" s="120"/>
      <c r="KNR28" s="120"/>
      <c r="KNS28" s="120"/>
      <c r="KNT28" s="120"/>
      <c r="KNU28" s="120"/>
      <c r="KNV28" s="120"/>
      <c r="KNW28" s="120"/>
      <c r="KNX28" s="120"/>
      <c r="KNY28" s="120"/>
      <c r="KNZ28" s="120"/>
      <c r="KOA28" s="120"/>
      <c r="KOB28" s="120"/>
      <c r="KOC28" s="120"/>
      <c r="KOD28" s="120"/>
      <c r="KOE28" s="120"/>
      <c r="KOF28" s="120"/>
      <c r="KOG28" s="120"/>
      <c r="KOH28" s="120"/>
      <c r="KOI28" s="120"/>
      <c r="KOJ28" s="120"/>
      <c r="KOK28" s="120"/>
      <c r="KOL28" s="120"/>
      <c r="KOM28" s="120"/>
      <c r="KON28" s="120"/>
      <c r="KOO28" s="120"/>
      <c r="KOP28" s="120"/>
      <c r="KOQ28" s="120"/>
      <c r="KOR28" s="120"/>
      <c r="KOS28" s="120"/>
      <c r="KOT28" s="120"/>
      <c r="KOU28" s="120"/>
      <c r="KOV28" s="120"/>
      <c r="KOW28" s="120"/>
      <c r="KOX28" s="120"/>
      <c r="KOY28" s="120"/>
      <c r="KOZ28" s="120"/>
      <c r="KPA28" s="120"/>
      <c r="KPB28" s="120"/>
      <c r="KPC28" s="120"/>
      <c r="KPD28" s="120"/>
      <c r="KPE28" s="120"/>
      <c r="KPF28" s="120"/>
      <c r="KPG28" s="120"/>
      <c r="KPH28" s="120"/>
      <c r="KPI28" s="120"/>
      <c r="KPJ28" s="120"/>
      <c r="KPK28" s="120"/>
      <c r="KPL28" s="120"/>
      <c r="KPM28" s="120"/>
      <c r="KPN28" s="120"/>
      <c r="KPO28" s="120"/>
      <c r="KPP28" s="120"/>
      <c r="KPQ28" s="120"/>
      <c r="KPR28" s="120"/>
      <c r="KPS28" s="120"/>
      <c r="KPT28" s="120"/>
      <c r="KPU28" s="120"/>
      <c r="KPV28" s="120"/>
      <c r="KPW28" s="120"/>
      <c r="KPX28" s="120"/>
      <c r="KPY28" s="120"/>
      <c r="KPZ28" s="120"/>
      <c r="KQA28" s="120"/>
      <c r="KQB28" s="120"/>
      <c r="KQC28" s="120"/>
      <c r="KQD28" s="120"/>
      <c r="KQE28" s="120"/>
      <c r="KQF28" s="120"/>
      <c r="KQG28" s="120"/>
      <c r="KQH28" s="120"/>
      <c r="KQI28" s="120"/>
      <c r="KQJ28" s="120"/>
      <c r="KQK28" s="120"/>
      <c r="KQL28" s="120"/>
      <c r="KQM28" s="120"/>
      <c r="KQN28" s="120"/>
      <c r="KQO28" s="120"/>
      <c r="KQP28" s="120"/>
      <c r="KQQ28" s="120"/>
      <c r="KQR28" s="120"/>
      <c r="KQS28" s="120"/>
      <c r="KQT28" s="120"/>
      <c r="KQU28" s="120"/>
      <c r="KQV28" s="120"/>
      <c r="KQW28" s="120"/>
      <c r="KQX28" s="120"/>
      <c r="KQY28" s="120"/>
      <c r="KQZ28" s="120"/>
      <c r="KRA28" s="120"/>
      <c r="KRB28" s="120"/>
      <c r="KRC28" s="120"/>
      <c r="KRD28" s="120"/>
      <c r="KRE28" s="120"/>
      <c r="KRF28" s="120"/>
      <c r="KRG28" s="120"/>
      <c r="KRH28" s="120"/>
      <c r="KRI28" s="120"/>
      <c r="KRJ28" s="120"/>
      <c r="KRK28" s="120"/>
      <c r="KRL28" s="120"/>
      <c r="KRM28" s="120"/>
      <c r="KRN28" s="120"/>
      <c r="KRO28" s="120"/>
      <c r="KRP28" s="120"/>
      <c r="KRQ28" s="120"/>
      <c r="KRR28" s="120"/>
      <c r="KRS28" s="120"/>
      <c r="KRT28" s="120"/>
      <c r="KRU28" s="120"/>
      <c r="KRV28" s="120"/>
      <c r="KRW28" s="120"/>
      <c r="KRX28" s="120"/>
      <c r="KRY28" s="120"/>
      <c r="KRZ28" s="120"/>
      <c r="KSA28" s="120"/>
      <c r="KSB28" s="120"/>
      <c r="KSC28" s="120"/>
      <c r="KSD28" s="120"/>
      <c r="KSE28" s="120"/>
      <c r="KSF28" s="120"/>
      <c r="KSG28" s="120"/>
      <c r="KSH28" s="120"/>
      <c r="KSI28" s="120"/>
      <c r="KSJ28" s="120"/>
      <c r="KSK28" s="120"/>
      <c r="KSL28" s="120"/>
      <c r="KSM28" s="120"/>
      <c r="KSN28" s="120"/>
      <c r="KSO28" s="120"/>
      <c r="KSP28" s="120"/>
      <c r="KSQ28" s="120"/>
      <c r="KSR28" s="120"/>
      <c r="KSS28" s="120"/>
      <c r="KST28" s="120"/>
      <c r="KSU28" s="120"/>
      <c r="KSV28" s="120"/>
      <c r="KSW28" s="120"/>
      <c r="KSX28" s="120"/>
      <c r="KSY28" s="120"/>
      <c r="KSZ28" s="120"/>
      <c r="KTA28" s="120"/>
      <c r="KTB28" s="120"/>
      <c r="KTC28" s="120"/>
      <c r="KTD28" s="120"/>
      <c r="KTE28" s="120"/>
      <c r="KTF28" s="120"/>
      <c r="KTG28" s="120"/>
      <c r="KTH28" s="120"/>
      <c r="KTI28" s="120"/>
      <c r="KTJ28" s="120"/>
      <c r="KTK28" s="120"/>
      <c r="KTL28" s="120"/>
      <c r="KTM28" s="120"/>
      <c r="KTN28" s="120"/>
      <c r="KTO28" s="120"/>
      <c r="KTP28" s="120"/>
      <c r="KTQ28" s="120"/>
      <c r="KTR28" s="120"/>
      <c r="KTS28" s="120"/>
      <c r="KTT28" s="120"/>
      <c r="KTU28" s="120"/>
      <c r="KTV28" s="120"/>
      <c r="KTW28" s="120"/>
      <c r="KTX28" s="120"/>
      <c r="KTY28" s="120"/>
      <c r="KTZ28" s="120"/>
      <c r="KUA28" s="120"/>
      <c r="KUB28" s="120"/>
      <c r="KUC28" s="120"/>
      <c r="KUD28" s="120"/>
      <c r="KUE28" s="120"/>
      <c r="KUF28" s="120"/>
      <c r="KUG28" s="120"/>
      <c r="KUH28" s="120"/>
      <c r="KUI28" s="120"/>
      <c r="KUJ28" s="120"/>
      <c r="KUK28" s="120"/>
      <c r="KUL28" s="120"/>
      <c r="KUM28" s="120"/>
      <c r="KUN28" s="120"/>
      <c r="KUO28" s="120"/>
      <c r="KUP28" s="120"/>
      <c r="KUQ28" s="120"/>
      <c r="KUR28" s="120"/>
      <c r="KUS28" s="120"/>
      <c r="KUT28" s="120"/>
      <c r="KUU28" s="120"/>
      <c r="KUV28" s="120"/>
      <c r="KUW28" s="120"/>
      <c r="KUX28" s="120"/>
      <c r="KUY28" s="120"/>
      <c r="KUZ28" s="120"/>
      <c r="KVA28" s="120"/>
      <c r="KVB28" s="120"/>
      <c r="KVC28" s="120"/>
      <c r="KVD28" s="120"/>
      <c r="KVE28" s="120"/>
      <c r="KVF28" s="120"/>
      <c r="KVG28" s="120"/>
      <c r="KVH28" s="120"/>
      <c r="KVI28" s="120"/>
      <c r="KVJ28" s="120"/>
      <c r="KVK28" s="120"/>
      <c r="KVL28" s="120"/>
      <c r="KVM28" s="120"/>
      <c r="KVN28" s="120"/>
      <c r="KVO28" s="120"/>
      <c r="KVP28" s="120"/>
      <c r="KVQ28" s="120"/>
      <c r="KVR28" s="120"/>
      <c r="KVS28" s="120"/>
      <c r="KVT28" s="120"/>
      <c r="KVU28" s="120"/>
      <c r="KVV28" s="120"/>
      <c r="KVW28" s="120"/>
      <c r="KVX28" s="120"/>
      <c r="KVY28" s="120"/>
      <c r="KVZ28" s="120"/>
      <c r="KWA28" s="120"/>
      <c r="KWB28" s="120"/>
      <c r="KWC28" s="120"/>
      <c r="KWD28" s="120"/>
      <c r="KWE28" s="120"/>
      <c r="KWF28" s="120"/>
      <c r="KWG28" s="120"/>
      <c r="KWH28" s="120"/>
      <c r="KWI28" s="120"/>
      <c r="KWJ28" s="120"/>
      <c r="KWK28" s="120"/>
      <c r="KWL28" s="120"/>
      <c r="KWM28" s="120"/>
      <c r="KWN28" s="120"/>
      <c r="KWO28" s="120"/>
      <c r="KWP28" s="120"/>
      <c r="KWQ28" s="120"/>
      <c r="KWR28" s="120"/>
      <c r="KWS28" s="120"/>
      <c r="KWT28" s="120"/>
      <c r="KWU28" s="120"/>
      <c r="KWV28" s="120"/>
      <c r="KWW28" s="120"/>
      <c r="KWX28" s="120"/>
      <c r="KWY28" s="120"/>
      <c r="KWZ28" s="120"/>
      <c r="KXA28" s="120"/>
      <c r="KXB28" s="120"/>
      <c r="KXC28" s="120"/>
      <c r="KXD28" s="120"/>
      <c r="KXE28" s="120"/>
      <c r="KXF28" s="120"/>
      <c r="KXG28" s="120"/>
      <c r="KXH28" s="120"/>
      <c r="KXI28" s="120"/>
      <c r="KXJ28" s="120"/>
      <c r="KXK28" s="120"/>
      <c r="KXL28" s="120"/>
      <c r="KXM28" s="120"/>
      <c r="KXN28" s="120"/>
      <c r="KXO28" s="120"/>
      <c r="KXP28" s="120"/>
      <c r="KXQ28" s="120"/>
      <c r="KXR28" s="120"/>
      <c r="KXS28" s="120"/>
      <c r="KXT28" s="120"/>
      <c r="KXU28" s="120"/>
      <c r="KXV28" s="120"/>
      <c r="KXW28" s="120"/>
      <c r="KXX28" s="120"/>
      <c r="KXY28" s="120"/>
      <c r="KXZ28" s="120"/>
      <c r="KYA28" s="120"/>
      <c r="KYB28" s="120"/>
      <c r="KYC28" s="120"/>
      <c r="KYD28" s="120"/>
      <c r="KYE28" s="120"/>
      <c r="KYF28" s="120"/>
      <c r="KYG28" s="120"/>
      <c r="KYH28" s="120"/>
      <c r="KYI28" s="120"/>
      <c r="KYJ28" s="120"/>
      <c r="KYK28" s="120"/>
      <c r="KYL28" s="120"/>
      <c r="KYM28" s="120"/>
      <c r="KYN28" s="120"/>
      <c r="KYO28" s="120"/>
      <c r="KYP28" s="120"/>
      <c r="KYQ28" s="120"/>
      <c r="KYR28" s="120"/>
      <c r="KYS28" s="120"/>
      <c r="KYT28" s="120"/>
      <c r="KYU28" s="120"/>
      <c r="KYV28" s="120"/>
      <c r="KYW28" s="120"/>
      <c r="KYX28" s="120"/>
      <c r="KYY28" s="120"/>
      <c r="KYZ28" s="120"/>
      <c r="KZA28" s="120"/>
      <c r="KZB28" s="120"/>
      <c r="KZC28" s="120"/>
      <c r="KZD28" s="120"/>
      <c r="KZE28" s="120"/>
      <c r="KZF28" s="120"/>
      <c r="KZG28" s="120"/>
      <c r="KZH28" s="120"/>
      <c r="KZI28" s="120"/>
      <c r="KZJ28" s="120"/>
      <c r="KZK28" s="120"/>
      <c r="KZL28" s="120"/>
      <c r="KZM28" s="120"/>
      <c r="KZN28" s="120"/>
      <c r="KZO28" s="120"/>
      <c r="KZP28" s="120"/>
      <c r="KZQ28" s="120"/>
      <c r="KZR28" s="120"/>
      <c r="KZS28" s="120"/>
      <c r="KZT28" s="120"/>
      <c r="KZU28" s="120"/>
      <c r="KZV28" s="120"/>
      <c r="KZW28" s="120"/>
      <c r="KZX28" s="120"/>
      <c r="KZY28" s="120"/>
      <c r="KZZ28" s="120"/>
      <c r="LAA28" s="120"/>
      <c r="LAB28" s="120"/>
      <c r="LAC28" s="120"/>
      <c r="LAD28" s="120"/>
      <c r="LAE28" s="120"/>
      <c r="LAF28" s="120"/>
      <c r="LAG28" s="120"/>
      <c r="LAH28" s="120"/>
      <c r="LAI28" s="120"/>
      <c r="LAJ28" s="120"/>
      <c r="LAK28" s="120"/>
      <c r="LAL28" s="120"/>
      <c r="LAM28" s="120"/>
      <c r="LAN28" s="120"/>
      <c r="LAO28" s="120"/>
      <c r="LAP28" s="120"/>
      <c r="LAQ28" s="120"/>
      <c r="LAR28" s="120"/>
      <c r="LAS28" s="120"/>
      <c r="LAT28" s="120"/>
      <c r="LAU28" s="120"/>
      <c r="LAV28" s="120"/>
      <c r="LAW28" s="120"/>
      <c r="LAX28" s="120"/>
      <c r="LAY28" s="120"/>
      <c r="LAZ28" s="120"/>
      <c r="LBA28" s="120"/>
      <c r="LBB28" s="120"/>
      <c r="LBC28" s="120"/>
      <c r="LBD28" s="120"/>
      <c r="LBE28" s="120"/>
      <c r="LBF28" s="120"/>
      <c r="LBG28" s="120"/>
      <c r="LBH28" s="120"/>
      <c r="LBI28" s="120"/>
      <c r="LBJ28" s="120"/>
      <c r="LBK28" s="120"/>
      <c r="LBL28" s="120"/>
      <c r="LBM28" s="120"/>
      <c r="LBN28" s="120"/>
      <c r="LBO28" s="120"/>
      <c r="LBP28" s="120"/>
      <c r="LBQ28" s="120"/>
      <c r="LBR28" s="120"/>
      <c r="LBS28" s="120"/>
      <c r="LBT28" s="120"/>
      <c r="LBU28" s="120"/>
      <c r="LBV28" s="120"/>
      <c r="LBW28" s="120"/>
      <c r="LBX28" s="120"/>
      <c r="LBY28" s="120"/>
      <c r="LBZ28" s="120"/>
      <c r="LCA28" s="120"/>
      <c r="LCB28" s="120"/>
      <c r="LCC28" s="120"/>
      <c r="LCD28" s="120"/>
      <c r="LCE28" s="120"/>
      <c r="LCF28" s="120"/>
      <c r="LCG28" s="120"/>
      <c r="LCH28" s="120"/>
      <c r="LCI28" s="120"/>
      <c r="LCJ28" s="120"/>
      <c r="LCK28" s="120"/>
      <c r="LCL28" s="120"/>
      <c r="LCM28" s="120"/>
      <c r="LCN28" s="120"/>
      <c r="LCO28" s="120"/>
      <c r="LCP28" s="120"/>
      <c r="LCQ28" s="120"/>
      <c r="LCR28" s="120"/>
      <c r="LCS28" s="120"/>
      <c r="LCT28" s="120"/>
      <c r="LCU28" s="120"/>
      <c r="LCV28" s="120"/>
      <c r="LCW28" s="120"/>
      <c r="LCX28" s="120"/>
      <c r="LCY28" s="120"/>
      <c r="LCZ28" s="120"/>
      <c r="LDA28" s="120"/>
      <c r="LDB28" s="120"/>
      <c r="LDC28" s="120"/>
      <c r="LDD28" s="120"/>
      <c r="LDE28" s="120"/>
      <c r="LDF28" s="120"/>
      <c r="LDG28" s="120"/>
      <c r="LDH28" s="120"/>
      <c r="LDI28" s="120"/>
      <c r="LDJ28" s="120"/>
      <c r="LDK28" s="120"/>
      <c r="LDL28" s="120"/>
      <c r="LDM28" s="120"/>
      <c r="LDN28" s="120"/>
      <c r="LDO28" s="120"/>
      <c r="LDP28" s="120"/>
      <c r="LDQ28" s="120"/>
      <c r="LDR28" s="120"/>
      <c r="LDS28" s="120"/>
      <c r="LDT28" s="120"/>
      <c r="LDU28" s="120"/>
      <c r="LDV28" s="120"/>
      <c r="LDW28" s="120"/>
      <c r="LDX28" s="120"/>
      <c r="LDY28" s="120"/>
      <c r="LDZ28" s="120"/>
      <c r="LEA28" s="120"/>
      <c r="LEB28" s="120"/>
      <c r="LEC28" s="120"/>
      <c r="LED28" s="120"/>
      <c r="LEE28" s="120"/>
      <c r="LEF28" s="120"/>
      <c r="LEG28" s="120"/>
      <c r="LEH28" s="120"/>
      <c r="LEI28" s="120"/>
      <c r="LEJ28" s="120"/>
      <c r="LEK28" s="120"/>
      <c r="LEL28" s="120"/>
      <c r="LEM28" s="120"/>
      <c r="LEN28" s="120"/>
      <c r="LEO28" s="120"/>
      <c r="LEP28" s="120"/>
      <c r="LEQ28" s="120"/>
      <c r="LER28" s="120"/>
      <c r="LES28" s="120"/>
      <c r="LET28" s="120"/>
      <c r="LEU28" s="120"/>
      <c r="LEV28" s="120"/>
      <c r="LEW28" s="120"/>
      <c r="LEX28" s="120"/>
      <c r="LEY28" s="120"/>
      <c r="LEZ28" s="120"/>
      <c r="LFA28" s="120"/>
      <c r="LFB28" s="120"/>
      <c r="LFC28" s="120"/>
      <c r="LFD28" s="120"/>
      <c r="LFE28" s="120"/>
      <c r="LFF28" s="120"/>
      <c r="LFG28" s="120"/>
      <c r="LFH28" s="120"/>
      <c r="LFI28" s="120"/>
      <c r="LFJ28" s="120"/>
      <c r="LFK28" s="120"/>
      <c r="LFL28" s="120"/>
      <c r="LFM28" s="120"/>
      <c r="LFN28" s="120"/>
      <c r="LFO28" s="120"/>
      <c r="LFP28" s="120"/>
      <c r="LFQ28" s="120"/>
      <c r="LFR28" s="120"/>
      <c r="LFS28" s="120"/>
      <c r="LFT28" s="120"/>
      <c r="LFU28" s="120"/>
      <c r="LFV28" s="120"/>
      <c r="LFW28" s="120"/>
      <c r="LFX28" s="120"/>
      <c r="LFY28" s="120"/>
      <c r="LFZ28" s="120"/>
      <c r="LGA28" s="120"/>
      <c r="LGB28" s="120"/>
      <c r="LGC28" s="120"/>
      <c r="LGD28" s="120"/>
      <c r="LGE28" s="120"/>
      <c r="LGF28" s="120"/>
      <c r="LGG28" s="120"/>
      <c r="LGH28" s="120"/>
      <c r="LGI28" s="120"/>
      <c r="LGJ28" s="120"/>
      <c r="LGK28" s="120"/>
      <c r="LGL28" s="120"/>
      <c r="LGM28" s="120"/>
      <c r="LGN28" s="120"/>
      <c r="LGO28" s="120"/>
      <c r="LGP28" s="120"/>
      <c r="LGQ28" s="120"/>
      <c r="LGR28" s="120"/>
      <c r="LGS28" s="120"/>
      <c r="LGT28" s="120"/>
      <c r="LGU28" s="120"/>
      <c r="LGV28" s="120"/>
      <c r="LGW28" s="120"/>
      <c r="LGX28" s="120"/>
      <c r="LGY28" s="120"/>
      <c r="LGZ28" s="120"/>
      <c r="LHA28" s="120"/>
      <c r="LHB28" s="120"/>
      <c r="LHC28" s="120"/>
      <c r="LHD28" s="120"/>
      <c r="LHE28" s="120"/>
      <c r="LHF28" s="120"/>
      <c r="LHG28" s="120"/>
      <c r="LHH28" s="120"/>
      <c r="LHI28" s="120"/>
      <c r="LHJ28" s="120"/>
      <c r="LHK28" s="120"/>
      <c r="LHL28" s="120"/>
      <c r="LHM28" s="120"/>
      <c r="LHN28" s="120"/>
      <c r="LHO28" s="120"/>
      <c r="LHP28" s="120"/>
      <c r="LHQ28" s="120"/>
      <c r="LHR28" s="120"/>
      <c r="LHS28" s="120"/>
      <c r="LHT28" s="120"/>
      <c r="LHU28" s="120"/>
      <c r="LHV28" s="120"/>
      <c r="LHW28" s="120"/>
      <c r="LHX28" s="120"/>
      <c r="LHY28" s="120"/>
      <c r="LHZ28" s="120"/>
      <c r="LIA28" s="120"/>
      <c r="LIB28" s="120"/>
      <c r="LIC28" s="120"/>
      <c r="LID28" s="120"/>
      <c r="LIE28" s="120"/>
      <c r="LIF28" s="120"/>
      <c r="LIG28" s="120"/>
      <c r="LIH28" s="120"/>
      <c r="LII28" s="120"/>
      <c r="LIJ28" s="120"/>
      <c r="LIK28" s="120"/>
      <c r="LIL28" s="120"/>
      <c r="LIM28" s="120"/>
      <c r="LIN28" s="120"/>
      <c r="LIO28" s="120"/>
      <c r="LIP28" s="120"/>
      <c r="LIQ28" s="120"/>
      <c r="LIR28" s="120"/>
      <c r="LIS28" s="120"/>
      <c r="LIT28" s="120"/>
      <c r="LIU28" s="120"/>
      <c r="LIV28" s="120"/>
      <c r="LIW28" s="120"/>
      <c r="LIX28" s="120"/>
      <c r="LIY28" s="120"/>
      <c r="LIZ28" s="120"/>
      <c r="LJA28" s="120"/>
      <c r="LJB28" s="120"/>
      <c r="LJC28" s="120"/>
      <c r="LJD28" s="120"/>
      <c r="LJE28" s="120"/>
      <c r="LJF28" s="120"/>
      <c r="LJG28" s="120"/>
      <c r="LJH28" s="120"/>
      <c r="LJI28" s="120"/>
      <c r="LJJ28" s="120"/>
      <c r="LJK28" s="120"/>
      <c r="LJL28" s="120"/>
      <c r="LJM28" s="120"/>
      <c r="LJN28" s="120"/>
      <c r="LJO28" s="120"/>
      <c r="LJP28" s="120"/>
      <c r="LJQ28" s="120"/>
      <c r="LJR28" s="120"/>
      <c r="LJS28" s="120"/>
      <c r="LJT28" s="120"/>
      <c r="LJU28" s="120"/>
      <c r="LJV28" s="120"/>
      <c r="LJW28" s="120"/>
      <c r="LJX28" s="120"/>
      <c r="LJY28" s="120"/>
      <c r="LJZ28" s="120"/>
      <c r="LKA28" s="120"/>
      <c r="LKB28" s="120"/>
      <c r="LKC28" s="120"/>
      <c r="LKD28" s="120"/>
      <c r="LKE28" s="120"/>
      <c r="LKF28" s="120"/>
      <c r="LKG28" s="120"/>
      <c r="LKH28" s="120"/>
      <c r="LKI28" s="120"/>
      <c r="LKJ28" s="120"/>
      <c r="LKK28" s="120"/>
      <c r="LKL28" s="120"/>
      <c r="LKM28" s="120"/>
      <c r="LKN28" s="120"/>
      <c r="LKO28" s="120"/>
      <c r="LKP28" s="120"/>
      <c r="LKQ28" s="120"/>
      <c r="LKR28" s="120"/>
      <c r="LKS28" s="120"/>
      <c r="LKT28" s="120"/>
      <c r="LKU28" s="120"/>
      <c r="LKV28" s="120"/>
      <c r="LKW28" s="120"/>
      <c r="LKX28" s="120"/>
      <c r="LKY28" s="120"/>
      <c r="LKZ28" s="120"/>
      <c r="LLA28" s="120"/>
      <c r="LLB28" s="120"/>
      <c r="LLC28" s="120"/>
      <c r="LLD28" s="120"/>
      <c r="LLE28" s="120"/>
      <c r="LLF28" s="120"/>
      <c r="LLG28" s="120"/>
      <c r="LLH28" s="120"/>
      <c r="LLI28" s="120"/>
      <c r="LLJ28" s="120"/>
      <c r="LLK28" s="120"/>
      <c r="LLL28" s="120"/>
      <c r="LLM28" s="120"/>
      <c r="LLN28" s="120"/>
      <c r="LLO28" s="120"/>
      <c r="LLP28" s="120"/>
      <c r="LLQ28" s="120"/>
      <c r="LLR28" s="120"/>
      <c r="LLS28" s="120"/>
      <c r="LLT28" s="120"/>
      <c r="LLU28" s="120"/>
      <c r="LLV28" s="120"/>
      <c r="LLW28" s="120"/>
      <c r="LLX28" s="120"/>
      <c r="LLY28" s="120"/>
      <c r="LLZ28" s="120"/>
      <c r="LMA28" s="120"/>
      <c r="LMB28" s="120"/>
      <c r="LMC28" s="120"/>
      <c r="LMD28" s="120"/>
      <c r="LME28" s="120"/>
      <c r="LMF28" s="120"/>
      <c r="LMG28" s="120"/>
      <c r="LMH28" s="120"/>
      <c r="LMI28" s="120"/>
      <c r="LMJ28" s="120"/>
      <c r="LMK28" s="120"/>
      <c r="LML28" s="120"/>
      <c r="LMM28" s="120"/>
      <c r="LMN28" s="120"/>
      <c r="LMO28" s="120"/>
      <c r="LMP28" s="120"/>
      <c r="LMQ28" s="120"/>
      <c r="LMR28" s="120"/>
      <c r="LMS28" s="120"/>
      <c r="LMT28" s="120"/>
      <c r="LMU28" s="120"/>
      <c r="LMV28" s="120"/>
      <c r="LMW28" s="120"/>
      <c r="LMX28" s="120"/>
      <c r="LMY28" s="120"/>
      <c r="LMZ28" s="120"/>
      <c r="LNA28" s="120"/>
      <c r="LNB28" s="120"/>
      <c r="LNC28" s="120"/>
      <c r="LND28" s="120"/>
      <c r="LNE28" s="120"/>
      <c r="LNF28" s="120"/>
      <c r="LNG28" s="120"/>
      <c r="LNH28" s="120"/>
      <c r="LNI28" s="120"/>
      <c r="LNJ28" s="120"/>
      <c r="LNK28" s="120"/>
      <c r="LNL28" s="120"/>
      <c r="LNM28" s="120"/>
      <c r="LNN28" s="120"/>
      <c r="LNO28" s="120"/>
      <c r="LNP28" s="120"/>
      <c r="LNQ28" s="120"/>
      <c r="LNR28" s="120"/>
      <c r="LNS28" s="120"/>
      <c r="LNT28" s="120"/>
      <c r="LNU28" s="120"/>
      <c r="LNV28" s="120"/>
      <c r="LNW28" s="120"/>
      <c r="LNX28" s="120"/>
      <c r="LNY28" s="120"/>
      <c r="LNZ28" s="120"/>
      <c r="LOA28" s="120"/>
      <c r="LOB28" s="120"/>
      <c r="LOC28" s="120"/>
      <c r="LOD28" s="120"/>
      <c r="LOE28" s="120"/>
      <c r="LOF28" s="120"/>
      <c r="LOG28" s="120"/>
      <c r="LOH28" s="120"/>
      <c r="LOI28" s="120"/>
      <c r="LOJ28" s="120"/>
      <c r="LOK28" s="120"/>
      <c r="LOL28" s="120"/>
      <c r="LOM28" s="120"/>
      <c r="LON28" s="120"/>
      <c r="LOO28" s="120"/>
      <c r="LOP28" s="120"/>
      <c r="LOQ28" s="120"/>
      <c r="LOR28" s="120"/>
      <c r="LOS28" s="120"/>
      <c r="LOT28" s="120"/>
      <c r="LOU28" s="120"/>
      <c r="LOV28" s="120"/>
      <c r="LOW28" s="120"/>
      <c r="LOX28" s="120"/>
      <c r="LOY28" s="120"/>
      <c r="LOZ28" s="120"/>
      <c r="LPA28" s="120"/>
      <c r="LPB28" s="120"/>
      <c r="LPC28" s="120"/>
      <c r="LPD28" s="120"/>
      <c r="LPE28" s="120"/>
      <c r="LPF28" s="120"/>
      <c r="LPG28" s="120"/>
      <c r="LPH28" s="120"/>
      <c r="LPI28" s="120"/>
      <c r="LPJ28" s="120"/>
      <c r="LPK28" s="120"/>
      <c r="LPL28" s="120"/>
      <c r="LPM28" s="120"/>
      <c r="LPN28" s="120"/>
      <c r="LPO28" s="120"/>
      <c r="LPP28" s="120"/>
      <c r="LPQ28" s="120"/>
      <c r="LPR28" s="120"/>
      <c r="LPS28" s="120"/>
      <c r="LPT28" s="120"/>
      <c r="LPU28" s="120"/>
      <c r="LPV28" s="120"/>
      <c r="LPW28" s="120"/>
      <c r="LPX28" s="120"/>
      <c r="LPY28" s="120"/>
      <c r="LPZ28" s="120"/>
      <c r="LQA28" s="120"/>
      <c r="LQB28" s="120"/>
      <c r="LQC28" s="120"/>
      <c r="LQD28" s="120"/>
      <c r="LQE28" s="120"/>
      <c r="LQF28" s="120"/>
      <c r="LQG28" s="120"/>
      <c r="LQH28" s="120"/>
      <c r="LQI28" s="120"/>
      <c r="LQJ28" s="120"/>
      <c r="LQK28" s="120"/>
      <c r="LQL28" s="120"/>
      <c r="LQM28" s="120"/>
      <c r="LQN28" s="120"/>
      <c r="LQO28" s="120"/>
      <c r="LQP28" s="120"/>
      <c r="LQQ28" s="120"/>
      <c r="LQR28" s="120"/>
      <c r="LQS28" s="120"/>
      <c r="LQT28" s="120"/>
      <c r="LQU28" s="120"/>
      <c r="LQV28" s="120"/>
      <c r="LQW28" s="120"/>
      <c r="LQX28" s="120"/>
      <c r="LQY28" s="120"/>
      <c r="LQZ28" s="120"/>
      <c r="LRA28" s="120"/>
      <c r="LRB28" s="120"/>
      <c r="LRC28" s="120"/>
      <c r="LRD28" s="120"/>
      <c r="LRE28" s="120"/>
      <c r="LRF28" s="120"/>
      <c r="LRG28" s="120"/>
      <c r="LRH28" s="120"/>
      <c r="LRI28" s="120"/>
      <c r="LRJ28" s="120"/>
      <c r="LRK28" s="120"/>
      <c r="LRL28" s="120"/>
      <c r="LRM28" s="120"/>
      <c r="LRN28" s="120"/>
      <c r="LRO28" s="120"/>
      <c r="LRP28" s="120"/>
      <c r="LRQ28" s="120"/>
      <c r="LRR28" s="120"/>
      <c r="LRS28" s="120"/>
      <c r="LRT28" s="120"/>
      <c r="LRU28" s="120"/>
      <c r="LRV28" s="120"/>
      <c r="LRW28" s="120"/>
      <c r="LRX28" s="120"/>
      <c r="LRY28" s="120"/>
      <c r="LRZ28" s="120"/>
      <c r="LSA28" s="120"/>
      <c r="LSB28" s="120"/>
      <c r="LSC28" s="120"/>
      <c r="LSD28" s="120"/>
      <c r="LSE28" s="120"/>
      <c r="LSF28" s="120"/>
      <c r="LSG28" s="120"/>
      <c r="LSH28" s="120"/>
      <c r="LSI28" s="120"/>
      <c r="LSJ28" s="120"/>
      <c r="LSK28" s="120"/>
      <c r="LSL28" s="120"/>
      <c r="LSM28" s="120"/>
      <c r="LSN28" s="120"/>
      <c r="LSO28" s="120"/>
      <c r="LSP28" s="120"/>
      <c r="LSQ28" s="120"/>
      <c r="LSR28" s="120"/>
      <c r="LSS28" s="120"/>
      <c r="LST28" s="120"/>
      <c r="LSU28" s="120"/>
      <c r="LSV28" s="120"/>
      <c r="LSW28" s="120"/>
      <c r="LSX28" s="120"/>
      <c r="LSY28" s="120"/>
      <c r="LSZ28" s="120"/>
      <c r="LTA28" s="120"/>
      <c r="LTB28" s="120"/>
      <c r="LTC28" s="120"/>
      <c r="LTD28" s="120"/>
      <c r="LTE28" s="120"/>
      <c r="LTF28" s="120"/>
      <c r="LTG28" s="120"/>
      <c r="LTH28" s="120"/>
      <c r="LTI28" s="120"/>
      <c r="LTJ28" s="120"/>
      <c r="LTK28" s="120"/>
      <c r="LTL28" s="120"/>
      <c r="LTM28" s="120"/>
      <c r="LTN28" s="120"/>
      <c r="LTO28" s="120"/>
      <c r="LTP28" s="120"/>
      <c r="LTQ28" s="120"/>
      <c r="LTR28" s="120"/>
      <c r="LTS28" s="120"/>
      <c r="LTT28" s="120"/>
      <c r="LTU28" s="120"/>
      <c r="LTV28" s="120"/>
      <c r="LTW28" s="120"/>
      <c r="LTX28" s="120"/>
      <c r="LTY28" s="120"/>
      <c r="LTZ28" s="120"/>
      <c r="LUA28" s="120"/>
      <c r="LUB28" s="120"/>
      <c r="LUC28" s="120"/>
      <c r="LUD28" s="120"/>
      <c r="LUE28" s="120"/>
      <c r="LUF28" s="120"/>
      <c r="LUG28" s="120"/>
      <c r="LUH28" s="120"/>
      <c r="LUI28" s="120"/>
      <c r="LUJ28" s="120"/>
      <c r="LUK28" s="120"/>
      <c r="LUL28" s="120"/>
      <c r="LUM28" s="120"/>
      <c r="LUN28" s="120"/>
      <c r="LUO28" s="120"/>
      <c r="LUP28" s="120"/>
      <c r="LUQ28" s="120"/>
      <c r="LUR28" s="120"/>
      <c r="LUS28" s="120"/>
      <c r="LUT28" s="120"/>
      <c r="LUU28" s="120"/>
      <c r="LUV28" s="120"/>
      <c r="LUW28" s="120"/>
      <c r="LUX28" s="120"/>
      <c r="LUY28" s="120"/>
      <c r="LUZ28" s="120"/>
      <c r="LVA28" s="120"/>
      <c r="LVB28" s="120"/>
      <c r="LVC28" s="120"/>
      <c r="LVD28" s="120"/>
      <c r="LVE28" s="120"/>
      <c r="LVF28" s="120"/>
      <c r="LVG28" s="120"/>
      <c r="LVH28" s="120"/>
      <c r="LVI28" s="120"/>
      <c r="LVJ28" s="120"/>
      <c r="LVK28" s="120"/>
      <c r="LVL28" s="120"/>
      <c r="LVM28" s="120"/>
      <c r="LVN28" s="120"/>
      <c r="LVO28" s="120"/>
      <c r="LVP28" s="120"/>
      <c r="LVQ28" s="120"/>
      <c r="LVR28" s="120"/>
      <c r="LVS28" s="120"/>
      <c r="LVT28" s="120"/>
      <c r="LVU28" s="120"/>
      <c r="LVV28" s="120"/>
      <c r="LVW28" s="120"/>
      <c r="LVX28" s="120"/>
      <c r="LVY28" s="120"/>
      <c r="LVZ28" s="120"/>
      <c r="LWA28" s="120"/>
      <c r="LWB28" s="120"/>
      <c r="LWC28" s="120"/>
      <c r="LWD28" s="120"/>
      <c r="LWE28" s="120"/>
      <c r="LWF28" s="120"/>
      <c r="LWG28" s="120"/>
      <c r="LWH28" s="120"/>
      <c r="LWI28" s="120"/>
      <c r="LWJ28" s="120"/>
      <c r="LWK28" s="120"/>
      <c r="LWL28" s="120"/>
      <c r="LWM28" s="120"/>
      <c r="LWN28" s="120"/>
      <c r="LWO28" s="120"/>
      <c r="LWP28" s="120"/>
      <c r="LWQ28" s="120"/>
      <c r="LWR28" s="120"/>
      <c r="LWS28" s="120"/>
      <c r="LWT28" s="120"/>
      <c r="LWU28" s="120"/>
      <c r="LWV28" s="120"/>
      <c r="LWW28" s="120"/>
      <c r="LWX28" s="120"/>
      <c r="LWY28" s="120"/>
      <c r="LWZ28" s="120"/>
      <c r="LXA28" s="120"/>
      <c r="LXB28" s="120"/>
      <c r="LXC28" s="120"/>
      <c r="LXD28" s="120"/>
      <c r="LXE28" s="120"/>
      <c r="LXF28" s="120"/>
      <c r="LXG28" s="120"/>
      <c r="LXH28" s="120"/>
      <c r="LXI28" s="120"/>
      <c r="LXJ28" s="120"/>
      <c r="LXK28" s="120"/>
      <c r="LXL28" s="120"/>
      <c r="LXM28" s="120"/>
      <c r="LXN28" s="120"/>
      <c r="LXO28" s="120"/>
      <c r="LXP28" s="120"/>
      <c r="LXQ28" s="120"/>
      <c r="LXR28" s="120"/>
      <c r="LXS28" s="120"/>
      <c r="LXT28" s="120"/>
      <c r="LXU28" s="120"/>
      <c r="LXV28" s="120"/>
      <c r="LXW28" s="120"/>
      <c r="LXX28" s="120"/>
      <c r="LXY28" s="120"/>
      <c r="LXZ28" s="120"/>
      <c r="LYA28" s="120"/>
      <c r="LYB28" s="120"/>
      <c r="LYC28" s="120"/>
      <c r="LYD28" s="120"/>
      <c r="LYE28" s="120"/>
      <c r="LYF28" s="120"/>
      <c r="LYG28" s="120"/>
      <c r="LYH28" s="120"/>
      <c r="LYI28" s="120"/>
      <c r="LYJ28" s="120"/>
      <c r="LYK28" s="120"/>
      <c r="LYL28" s="120"/>
      <c r="LYM28" s="120"/>
      <c r="LYN28" s="120"/>
      <c r="LYO28" s="120"/>
      <c r="LYP28" s="120"/>
      <c r="LYQ28" s="120"/>
      <c r="LYR28" s="120"/>
      <c r="LYS28" s="120"/>
      <c r="LYT28" s="120"/>
      <c r="LYU28" s="120"/>
      <c r="LYV28" s="120"/>
      <c r="LYW28" s="120"/>
      <c r="LYX28" s="120"/>
      <c r="LYY28" s="120"/>
      <c r="LYZ28" s="120"/>
      <c r="LZA28" s="120"/>
      <c r="LZB28" s="120"/>
      <c r="LZC28" s="120"/>
      <c r="LZD28" s="120"/>
      <c r="LZE28" s="120"/>
      <c r="LZF28" s="120"/>
      <c r="LZG28" s="120"/>
      <c r="LZH28" s="120"/>
      <c r="LZI28" s="120"/>
      <c r="LZJ28" s="120"/>
      <c r="LZK28" s="120"/>
      <c r="LZL28" s="120"/>
      <c r="LZM28" s="120"/>
      <c r="LZN28" s="120"/>
      <c r="LZO28" s="120"/>
      <c r="LZP28" s="120"/>
      <c r="LZQ28" s="120"/>
      <c r="LZR28" s="120"/>
      <c r="LZS28" s="120"/>
      <c r="LZT28" s="120"/>
      <c r="LZU28" s="120"/>
      <c r="LZV28" s="120"/>
      <c r="LZW28" s="120"/>
      <c r="LZX28" s="120"/>
      <c r="LZY28" s="120"/>
      <c r="LZZ28" s="120"/>
      <c r="MAA28" s="120"/>
      <c r="MAB28" s="120"/>
      <c r="MAC28" s="120"/>
      <c r="MAD28" s="120"/>
      <c r="MAE28" s="120"/>
      <c r="MAF28" s="120"/>
      <c r="MAG28" s="120"/>
      <c r="MAH28" s="120"/>
      <c r="MAI28" s="120"/>
      <c r="MAJ28" s="120"/>
      <c r="MAK28" s="120"/>
      <c r="MAL28" s="120"/>
      <c r="MAM28" s="120"/>
      <c r="MAN28" s="120"/>
      <c r="MAO28" s="120"/>
      <c r="MAP28" s="120"/>
      <c r="MAQ28" s="120"/>
      <c r="MAR28" s="120"/>
      <c r="MAS28" s="120"/>
      <c r="MAT28" s="120"/>
      <c r="MAU28" s="120"/>
      <c r="MAV28" s="120"/>
      <c r="MAW28" s="120"/>
      <c r="MAX28" s="120"/>
      <c r="MAY28" s="120"/>
      <c r="MAZ28" s="120"/>
      <c r="MBA28" s="120"/>
      <c r="MBB28" s="120"/>
      <c r="MBC28" s="120"/>
      <c r="MBD28" s="120"/>
      <c r="MBE28" s="120"/>
      <c r="MBF28" s="120"/>
      <c r="MBG28" s="120"/>
      <c r="MBH28" s="120"/>
      <c r="MBI28" s="120"/>
      <c r="MBJ28" s="120"/>
      <c r="MBK28" s="120"/>
      <c r="MBL28" s="120"/>
      <c r="MBM28" s="120"/>
      <c r="MBN28" s="120"/>
      <c r="MBO28" s="120"/>
      <c r="MBP28" s="120"/>
      <c r="MBQ28" s="120"/>
      <c r="MBR28" s="120"/>
      <c r="MBS28" s="120"/>
      <c r="MBT28" s="120"/>
      <c r="MBU28" s="120"/>
      <c r="MBV28" s="120"/>
      <c r="MBW28" s="120"/>
      <c r="MBX28" s="120"/>
      <c r="MBY28" s="120"/>
      <c r="MBZ28" s="120"/>
      <c r="MCA28" s="120"/>
      <c r="MCB28" s="120"/>
      <c r="MCC28" s="120"/>
      <c r="MCD28" s="120"/>
      <c r="MCE28" s="120"/>
      <c r="MCF28" s="120"/>
      <c r="MCG28" s="120"/>
      <c r="MCH28" s="120"/>
      <c r="MCI28" s="120"/>
      <c r="MCJ28" s="120"/>
      <c r="MCK28" s="120"/>
      <c r="MCL28" s="120"/>
      <c r="MCM28" s="120"/>
      <c r="MCN28" s="120"/>
      <c r="MCO28" s="120"/>
      <c r="MCP28" s="120"/>
      <c r="MCQ28" s="120"/>
      <c r="MCR28" s="120"/>
      <c r="MCS28" s="120"/>
      <c r="MCT28" s="120"/>
      <c r="MCU28" s="120"/>
      <c r="MCV28" s="120"/>
      <c r="MCW28" s="120"/>
      <c r="MCX28" s="120"/>
      <c r="MCY28" s="120"/>
      <c r="MCZ28" s="120"/>
      <c r="MDA28" s="120"/>
      <c r="MDB28" s="120"/>
      <c r="MDC28" s="120"/>
      <c r="MDD28" s="120"/>
      <c r="MDE28" s="120"/>
      <c r="MDF28" s="120"/>
      <c r="MDG28" s="120"/>
      <c r="MDH28" s="120"/>
      <c r="MDI28" s="120"/>
      <c r="MDJ28" s="120"/>
      <c r="MDK28" s="120"/>
      <c r="MDL28" s="120"/>
      <c r="MDM28" s="120"/>
      <c r="MDN28" s="120"/>
      <c r="MDO28" s="120"/>
      <c r="MDP28" s="120"/>
      <c r="MDQ28" s="120"/>
      <c r="MDR28" s="120"/>
      <c r="MDS28" s="120"/>
      <c r="MDT28" s="120"/>
      <c r="MDU28" s="120"/>
      <c r="MDV28" s="120"/>
      <c r="MDW28" s="120"/>
      <c r="MDX28" s="120"/>
      <c r="MDY28" s="120"/>
      <c r="MDZ28" s="120"/>
      <c r="MEA28" s="120"/>
      <c r="MEB28" s="120"/>
      <c r="MEC28" s="120"/>
      <c r="MED28" s="120"/>
      <c r="MEE28" s="120"/>
      <c r="MEF28" s="120"/>
      <c r="MEG28" s="120"/>
      <c r="MEH28" s="120"/>
      <c r="MEI28" s="120"/>
      <c r="MEJ28" s="120"/>
      <c r="MEK28" s="120"/>
      <c r="MEL28" s="120"/>
      <c r="MEM28" s="120"/>
      <c r="MEN28" s="120"/>
      <c r="MEO28" s="120"/>
      <c r="MEP28" s="120"/>
      <c r="MEQ28" s="120"/>
      <c r="MER28" s="120"/>
      <c r="MES28" s="120"/>
      <c r="MET28" s="120"/>
      <c r="MEU28" s="120"/>
      <c r="MEV28" s="120"/>
      <c r="MEW28" s="120"/>
      <c r="MEX28" s="120"/>
      <c r="MEY28" s="120"/>
      <c r="MEZ28" s="120"/>
      <c r="MFA28" s="120"/>
      <c r="MFB28" s="120"/>
      <c r="MFC28" s="120"/>
      <c r="MFD28" s="120"/>
      <c r="MFE28" s="120"/>
      <c r="MFF28" s="120"/>
      <c r="MFG28" s="120"/>
      <c r="MFH28" s="120"/>
      <c r="MFI28" s="120"/>
      <c r="MFJ28" s="120"/>
      <c r="MFK28" s="120"/>
      <c r="MFL28" s="120"/>
      <c r="MFM28" s="120"/>
      <c r="MFN28" s="120"/>
      <c r="MFO28" s="120"/>
      <c r="MFP28" s="120"/>
      <c r="MFQ28" s="120"/>
      <c r="MFR28" s="120"/>
      <c r="MFS28" s="120"/>
      <c r="MFT28" s="120"/>
      <c r="MFU28" s="120"/>
      <c r="MFV28" s="120"/>
      <c r="MFW28" s="120"/>
      <c r="MFX28" s="120"/>
      <c r="MFY28" s="120"/>
      <c r="MFZ28" s="120"/>
      <c r="MGA28" s="120"/>
      <c r="MGB28" s="120"/>
      <c r="MGC28" s="120"/>
      <c r="MGD28" s="120"/>
      <c r="MGE28" s="120"/>
      <c r="MGF28" s="120"/>
      <c r="MGG28" s="120"/>
      <c r="MGH28" s="120"/>
      <c r="MGI28" s="120"/>
      <c r="MGJ28" s="120"/>
      <c r="MGK28" s="120"/>
      <c r="MGL28" s="120"/>
      <c r="MGM28" s="120"/>
      <c r="MGN28" s="120"/>
      <c r="MGO28" s="120"/>
      <c r="MGP28" s="120"/>
      <c r="MGQ28" s="120"/>
      <c r="MGR28" s="120"/>
      <c r="MGS28" s="120"/>
      <c r="MGT28" s="120"/>
      <c r="MGU28" s="120"/>
      <c r="MGV28" s="120"/>
      <c r="MGW28" s="120"/>
      <c r="MGX28" s="120"/>
      <c r="MGY28" s="120"/>
      <c r="MGZ28" s="120"/>
      <c r="MHA28" s="120"/>
      <c r="MHB28" s="120"/>
      <c r="MHC28" s="120"/>
      <c r="MHD28" s="120"/>
      <c r="MHE28" s="120"/>
      <c r="MHF28" s="120"/>
      <c r="MHG28" s="120"/>
      <c r="MHH28" s="120"/>
      <c r="MHI28" s="120"/>
      <c r="MHJ28" s="120"/>
      <c r="MHK28" s="120"/>
      <c r="MHL28" s="120"/>
      <c r="MHM28" s="120"/>
      <c r="MHN28" s="120"/>
      <c r="MHO28" s="120"/>
      <c r="MHP28" s="120"/>
      <c r="MHQ28" s="120"/>
      <c r="MHR28" s="120"/>
      <c r="MHS28" s="120"/>
      <c r="MHT28" s="120"/>
      <c r="MHU28" s="120"/>
      <c r="MHV28" s="120"/>
      <c r="MHW28" s="120"/>
      <c r="MHX28" s="120"/>
      <c r="MHY28" s="120"/>
      <c r="MHZ28" s="120"/>
      <c r="MIA28" s="120"/>
      <c r="MIB28" s="120"/>
      <c r="MIC28" s="120"/>
      <c r="MID28" s="120"/>
      <c r="MIE28" s="120"/>
      <c r="MIF28" s="120"/>
      <c r="MIG28" s="120"/>
      <c r="MIH28" s="120"/>
      <c r="MII28" s="120"/>
      <c r="MIJ28" s="120"/>
      <c r="MIK28" s="120"/>
      <c r="MIL28" s="120"/>
      <c r="MIM28" s="120"/>
      <c r="MIN28" s="120"/>
      <c r="MIO28" s="120"/>
      <c r="MIP28" s="120"/>
      <c r="MIQ28" s="120"/>
      <c r="MIR28" s="120"/>
      <c r="MIS28" s="120"/>
      <c r="MIT28" s="120"/>
      <c r="MIU28" s="120"/>
      <c r="MIV28" s="120"/>
      <c r="MIW28" s="120"/>
      <c r="MIX28" s="120"/>
      <c r="MIY28" s="120"/>
      <c r="MIZ28" s="120"/>
      <c r="MJA28" s="120"/>
      <c r="MJB28" s="120"/>
      <c r="MJC28" s="120"/>
      <c r="MJD28" s="120"/>
      <c r="MJE28" s="120"/>
      <c r="MJF28" s="120"/>
      <c r="MJG28" s="120"/>
      <c r="MJH28" s="120"/>
      <c r="MJI28" s="120"/>
      <c r="MJJ28" s="120"/>
      <c r="MJK28" s="120"/>
      <c r="MJL28" s="120"/>
      <c r="MJM28" s="120"/>
      <c r="MJN28" s="120"/>
      <c r="MJO28" s="120"/>
      <c r="MJP28" s="120"/>
      <c r="MJQ28" s="120"/>
      <c r="MJR28" s="120"/>
      <c r="MJS28" s="120"/>
      <c r="MJT28" s="120"/>
      <c r="MJU28" s="120"/>
      <c r="MJV28" s="120"/>
      <c r="MJW28" s="120"/>
      <c r="MJX28" s="120"/>
      <c r="MJY28" s="120"/>
      <c r="MJZ28" s="120"/>
      <c r="MKA28" s="120"/>
      <c r="MKB28" s="120"/>
      <c r="MKC28" s="120"/>
      <c r="MKD28" s="120"/>
      <c r="MKE28" s="120"/>
      <c r="MKF28" s="120"/>
      <c r="MKG28" s="120"/>
      <c r="MKH28" s="120"/>
      <c r="MKI28" s="120"/>
      <c r="MKJ28" s="120"/>
      <c r="MKK28" s="120"/>
      <c r="MKL28" s="120"/>
      <c r="MKM28" s="120"/>
      <c r="MKN28" s="120"/>
      <c r="MKO28" s="120"/>
      <c r="MKP28" s="120"/>
      <c r="MKQ28" s="120"/>
      <c r="MKR28" s="120"/>
      <c r="MKS28" s="120"/>
      <c r="MKT28" s="120"/>
      <c r="MKU28" s="120"/>
      <c r="MKV28" s="120"/>
      <c r="MKW28" s="120"/>
      <c r="MKX28" s="120"/>
      <c r="MKY28" s="120"/>
      <c r="MKZ28" s="120"/>
      <c r="MLA28" s="120"/>
      <c r="MLB28" s="120"/>
      <c r="MLC28" s="120"/>
      <c r="MLD28" s="120"/>
      <c r="MLE28" s="120"/>
      <c r="MLF28" s="120"/>
      <c r="MLG28" s="120"/>
      <c r="MLH28" s="120"/>
      <c r="MLI28" s="120"/>
      <c r="MLJ28" s="120"/>
      <c r="MLK28" s="120"/>
      <c r="MLL28" s="120"/>
      <c r="MLM28" s="120"/>
      <c r="MLN28" s="120"/>
      <c r="MLO28" s="120"/>
      <c r="MLP28" s="120"/>
      <c r="MLQ28" s="120"/>
      <c r="MLR28" s="120"/>
      <c r="MLS28" s="120"/>
      <c r="MLT28" s="120"/>
      <c r="MLU28" s="120"/>
      <c r="MLV28" s="120"/>
      <c r="MLW28" s="120"/>
      <c r="MLX28" s="120"/>
      <c r="MLY28" s="120"/>
      <c r="MLZ28" s="120"/>
      <c r="MMA28" s="120"/>
      <c r="MMB28" s="120"/>
      <c r="MMC28" s="120"/>
      <c r="MMD28" s="120"/>
      <c r="MME28" s="120"/>
      <c r="MMF28" s="120"/>
      <c r="MMG28" s="120"/>
      <c r="MMH28" s="120"/>
      <c r="MMI28" s="120"/>
      <c r="MMJ28" s="120"/>
      <c r="MMK28" s="120"/>
      <c r="MML28" s="120"/>
      <c r="MMM28" s="120"/>
      <c r="MMN28" s="120"/>
      <c r="MMO28" s="120"/>
      <c r="MMP28" s="120"/>
      <c r="MMQ28" s="120"/>
      <c r="MMR28" s="120"/>
      <c r="MMS28" s="120"/>
      <c r="MMT28" s="120"/>
      <c r="MMU28" s="120"/>
      <c r="MMV28" s="120"/>
      <c r="MMW28" s="120"/>
      <c r="MMX28" s="120"/>
      <c r="MMY28" s="120"/>
      <c r="MMZ28" s="120"/>
      <c r="MNA28" s="120"/>
      <c r="MNB28" s="120"/>
      <c r="MNC28" s="120"/>
      <c r="MND28" s="120"/>
      <c r="MNE28" s="120"/>
      <c r="MNF28" s="120"/>
      <c r="MNG28" s="120"/>
      <c r="MNH28" s="120"/>
      <c r="MNI28" s="120"/>
      <c r="MNJ28" s="120"/>
      <c r="MNK28" s="120"/>
      <c r="MNL28" s="120"/>
      <c r="MNM28" s="120"/>
      <c r="MNN28" s="120"/>
      <c r="MNO28" s="120"/>
      <c r="MNP28" s="120"/>
      <c r="MNQ28" s="120"/>
      <c r="MNR28" s="120"/>
      <c r="MNS28" s="120"/>
      <c r="MNT28" s="120"/>
      <c r="MNU28" s="120"/>
      <c r="MNV28" s="120"/>
      <c r="MNW28" s="120"/>
      <c r="MNX28" s="120"/>
      <c r="MNY28" s="120"/>
      <c r="MNZ28" s="120"/>
      <c r="MOA28" s="120"/>
      <c r="MOB28" s="120"/>
      <c r="MOC28" s="120"/>
      <c r="MOD28" s="120"/>
      <c r="MOE28" s="120"/>
      <c r="MOF28" s="120"/>
      <c r="MOG28" s="120"/>
      <c r="MOH28" s="120"/>
      <c r="MOI28" s="120"/>
      <c r="MOJ28" s="120"/>
      <c r="MOK28" s="120"/>
      <c r="MOL28" s="120"/>
      <c r="MOM28" s="120"/>
      <c r="MON28" s="120"/>
      <c r="MOO28" s="120"/>
      <c r="MOP28" s="120"/>
      <c r="MOQ28" s="120"/>
      <c r="MOR28" s="120"/>
      <c r="MOS28" s="120"/>
      <c r="MOT28" s="120"/>
      <c r="MOU28" s="120"/>
      <c r="MOV28" s="120"/>
      <c r="MOW28" s="120"/>
      <c r="MOX28" s="120"/>
      <c r="MOY28" s="120"/>
      <c r="MOZ28" s="120"/>
      <c r="MPA28" s="120"/>
      <c r="MPB28" s="120"/>
      <c r="MPC28" s="120"/>
      <c r="MPD28" s="120"/>
      <c r="MPE28" s="120"/>
      <c r="MPF28" s="120"/>
      <c r="MPG28" s="120"/>
      <c r="MPH28" s="120"/>
      <c r="MPI28" s="120"/>
      <c r="MPJ28" s="120"/>
      <c r="MPK28" s="120"/>
      <c r="MPL28" s="120"/>
      <c r="MPM28" s="120"/>
      <c r="MPN28" s="120"/>
      <c r="MPO28" s="120"/>
      <c r="MPP28" s="120"/>
      <c r="MPQ28" s="120"/>
      <c r="MPR28" s="120"/>
      <c r="MPS28" s="120"/>
      <c r="MPT28" s="120"/>
      <c r="MPU28" s="120"/>
      <c r="MPV28" s="120"/>
      <c r="MPW28" s="120"/>
      <c r="MPX28" s="120"/>
      <c r="MPY28" s="120"/>
      <c r="MPZ28" s="120"/>
      <c r="MQA28" s="120"/>
      <c r="MQB28" s="120"/>
      <c r="MQC28" s="120"/>
      <c r="MQD28" s="120"/>
      <c r="MQE28" s="120"/>
      <c r="MQF28" s="120"/>
      <c r="MQG28" s="120"/>
      <c r="MQH28" s="120"/>
      <c r="MQI28" s="120"/>
      <c r="MQJ28" s="120"/>
      <c r="MQK28" s="120"/>
      <c r="MQL28" s="120"/>
      <c r="MQM28" s="120"/>
      <c r="MQN28" s="120"/>
      <c r="MQO28" s="120"/>
      <c r="MQP28" s="120"/>
      <c r="MQQ28" s="120"/>
      <c r="MQR28" s="120"/>
      <c r="MQS28" s="120"/>
      <c r="MQT28" s="120"/>
      <c r="MQU28" s="120"/>
      <c r="MQV28" s="120"/>
      <c r="MQW28" s="120"/>
      <c r="MQX28" s="120"/>
      <c r="MQY28" s="120"/>
      <c r="MQZ28" s="120"/>
      <c r="MRA28" s="120"/>
      <c r="MRB28" s="120"/>
      <c r="MRC28" s="120"/>
      <c r="MRD28" s="120"/>
      <c r="MRE28" s="120"/>
      <c r="MRF28" s="120"/>
      <c r="MRG28" s="120"/>
      <c r="MRH28" s="120"/>
      <c r="MRI28" s="120"/>
      <c r="MRJ28" s="120"/>
      <c r="MRK28" s="120"/>
      <c r="MRL28" s="120"/>
      <c r="MRM28" s="120"/>
      <c r="MRN28" s="120"/>
      <c r="MRO28" s="120"/>
      <c r="MRP28" s="120"/>
      <c r="MRQ28" s="120"/>
      <c r="MRR28" s="120"/>
      <c r="MRS28" s="120"/>
      <c r="MRT28" s="120"/>
      <c r="MRU28" s="120"/>
      <c r="MRV28" s="120"/>
      <c r="MRW28" s="120"/>
      <c r="MRX28" s="120"/>
      <c r="MRY28" s="120"/>
      <c r="MRZ28" s="120"/>
      <c r="MSA28" s="120"/>
      <c r="MSB28" s="120"/>
      <c r="MSC28" s="120"/>
      <c r="MSD28" s="120"/>
      <c r="MSE28" s="120"/>
      <c r="MSF28" s="120"/>
      <c r="MSG28" s="120"/>
      <c r="MSH28" s="120"/>
      <c r="MSI28" s="120"/>
      <c r="MSJ28" s="120"/>
      <c r="MSK28" s="120"/>
      <c r="MSL28" s="120"/>
      <c r="MSM28" s="120"/>
      <c r="MSN28" s="120"/>
      <c r="MSO28" s="120"/>
      <c r="MSP28" s="120"/>
      <c r="MSQ28" s="120"/>
      <c r="MSR28" s="120"/>
      <c r="MSS28" s="120"/>
      <c r="MST28" s="120"/>
      <c r="MSU28" s="120"/>
      <c r="MSV28" s="120"/>
      <c r="MSW28" s="120"/>
      <c r="MSX28" s="120"/>
      <c r="MSY28" s="120"/>
      <c r="MSZ28" s="120"/>
      <c r="MTA28" s="120"/>
      <c r="MTB28" s="120"/>
      <c r="MTC28" s="120"/>
      <c r="MTD28" s="120"/>
      <c r="MTE28" s="120"/>
      <c r="MTF28" s="120"/>
      <c r="MTG28" s="120"/>
      <c r="MTH28" s="120"/>
      <c r="MTI28" s="120"/>
      <c r="MTJ28" s="120"/>
      <c r="MTK28" s="120"/>
      <c r="MTL28" s="120"/>
      <c r="MTM28" s="120"/>
      <c r="MTN28" s="120"/>
      <c r="MTO28" s="120"/>
      <c r="MTP28" s="120"/>
      <c r="MTQ28" s="120"/>
      <c r="MTR28" s="120"/>
      <c r="MTS28" s="120"/>
      <c r="MTT28" s="120"/>
      <c r="MTU28" s="120"/>
      <c r="MTV28" s="120"/>
      <c r="MTW28" s="120"/>
      <c r="MTX28" s="120"/>
      <c r="MTY28" s="120"/>
      <c r="MTZ28" s="120"/>
      <c r="MUA28" s="120"/>
      <c r="MUB28" s="120"/>
      <c r="MUC28" s="120"/>
      <c r="MUD28" s="120"/>
      <c r="MUE28" s="120"/>
      <c r="MUF28" s="120"/>
      <c r="MUG28" s="120"/>
      <c r="MUH28" s="120"/>
      <c r="MUI28" s="120"/>
      <c r="MUJ28" s="120"/>
      <c r="MUK28" s="120"/>
      <c r="MUL28" s="120"/>
      <c r="MUM28" s="120"/>
      <c r="MUN28" s="120"/>
      <c r="MUO28" s="120"/>
      <c r="MUP28" s="120"/>
      <c r="MUQ28" s="120"/>
      <c r="MUR28" s="120"/>
      <c r="MUS28" s="120"/>
      <c r="MUT28" s="120"/>
      <c r="MUU28" s="120"/>
      <c r="MUV28" s="120"/>
      <c r="MUW28" s="120"/>
      <c r="MUX28" s="120"/>
      <c r="MUY28" s="120"/>
      <c r="MUZ28" s="120"/>
      <c r="MVA28" s="120"/>
      <c r="MVB28" s="120"/>
      <c r="MVC28" s="120"/>
      <c r="MVD28" s="120"/>
      <c r="MVE28" s="120"/>
      <c r="MVF28" s="120"/>
      <c r="MVG28" s="120"/>
      <c r="MVH28" s="120"/>
      <c r="MVI28" s="120"/>
      <c r="MVJ28" s="120"/>
      <c r="MVK28" s="120"/>
      <c r="MVL28" s="120"/>
      <c r="MVM28" s="120"/>
      <c r="MVN28" s="120"/>
      <c r="MVO28" s="120"/>
      <c r="MVP28" s="120"/>
      <c r="MVQ28" s="120"/>
      <c r="MVR28" s="120"/>
      <c r="MVS28" s="120"/>
      <c r="MVT28" s="120"/>
      <c r="MVU28" s="120"/>
      <c r="MVV28" s="120"/>
      <c r="MVW28" s="120"/>
      <c r="MVX28" s="120"/>
      <c r="MVY28" s="120"/>
      <c r="MVZ28" s="120"/>
      <c r="MWA28" s="120"/>
      <c r="MWB28" s="120"/>
      <c r="MWC28" s="120"/>
      <c r="MWD28" s="120"/>
      <c r="MWE28" s="120"/>
      <c r="MWF28" s="120"/>
      <c r="MWG28" s="120"/>
      <c r="MWH28" s="120"/>
      <c r="MWI28" s="120"/>
      <c r="MWJ28" s="120"/>
      <c r="MWK28" s="120"/>
      <c r="MWL28" s="120"/>
      <c r="MWM28" s="120"/>
      <c r="MWN28" s="120"/>
      <c r="MWO28" s="120"/>
      <c r="MWP28" s="120"/>
      <c r="MWQ28" s="120"/>
      <c r="MWR28" s="120"/>
      <c r="MWS28" s="120"/>
      <c r="MWT28" s="120"/>
      <c r="MWU28" s="120"/>
      <c r="MWV28" s="120"/>
      <c r="MWW28" s="120"/>
      <c r="MWX28" s="120"/>
      <c r="MWY28" s="120"/>
      <c r="MWZ28" s="120"/>
      <c r="MXA28" s="120"/>
      <c r="MXB28" s="120"/>
      <c r="MXC28" s="120"/>
      <c r="MXD28" s="120"/>
      <c r="MXE28" s="120"/>
      <c r="MXF28" s="120"/>
      <c r="MXG28" s="120"/>
      <c r="MXH28" s="120"/>
      <c r="MXI28" s="120"/>
      <c r="MXJ28" s="120"/>
      <c r="MXK28" s="120"/>
      <c r="MXL28" s="120"/>
      <c r="MXM28" s="120"/>
      <c r="MXN28" s="120"/>
      <c r="MXO28" s="120"/>
      <c r="MXP28" s="120"/>
      <c r="MXQ28" s="120"/>
      <c r="MXR28" s="120"/>
      <c r="MXS28" s="120"/>
      <c r="MXT28" s="120"/>
      <c r="MXU28" s="120"/>
      <c r="MXV28" s="120"/>
      <c r="MXW28" s="120"/>
      <c r="MXX28" s="120"/>
      <c r="MXY28" s="120"/>
      <c r="MXZ28" s="120"/>
      <c r="MYA28" s="120"/>
      <c r="MYB28" s="120"/>
      <c r="MYC28" s="120"/>
      <c r="MYD28" s="120"/>
      <c r="MYE28" s="120"/>
      <c r="MYF28" s="120"/>
      <c r="MYG28" s="120"/>
      <c r="MYH28" s="120"/>
      <c r="MYI28" s="120"/>
      <c r="MYJ28" s="120"/>
      <c r="MYK28" s="120"/>
      <c r="MYL28" s="120"/>
      <c r="MYM28" s="120"/>
      <c r="MYN28" s="120"/>
      <c r="MYO28" s="120"/>
      <c r="MYP28" s="120"/>
      <c r="MYQ28" s="120"/>
      <c r="MYR28" s="120"/>
      <c r="MYS28" s="120"/>
      <c r="MYT28" s="120"/>
      <c r="MYU28" s="120"/>
      <c r="MYV28" s="120"/>
      <c r="MYW28" s="120"/>
      <c r="MYX28" s="120"/>
      <c r="MYY28" s="120"/>
      <c r="MYZ28" s="120"/>
      <c r="MZA28" s="120"/>
      <c r="MZB28" s="120"/>
      <c r="MZC28" s="120"/>
      <c r="MZD28" s="120"/>
      <c r="MZE28" s="120"/>
      <c r="MZF28" s="120"/>
      <c r="MZG28" s="120"/>
      <c r="MZH28" s="120"/>
      <c r="MZI28" s="120"/>
      <c r="MZJ28" s="120"/>
      <c r="MZK28" s="120"/>
      <c r="MZL28" s="120"/>
      <c r="MZM28" s="120"/>
      <c r="MZN28" s="120"/>
      <c r="MZO28" s="120"/>
      <c r="MZP28" s="120"/>
      <c r="MZQ28" s="120"/>
      <c r="MZR28" s="120"/>
      <c r="MZS28" s="120"/>
      <c r="MZT28" s="120"/>
      <c r="MZU28" s="120"/>
      <c r="MZV28" s="120"/>
      <c r="MZW28" s="120"/>
      <c r="MZX28" s="120"/>
      <c r="MZY28" s="120"/>
      <c r="MZZ28" s="120"/>
      <c r="NAA28" s="120"/>
      <c r="NAB28" s="120"/>
      <c r="NAC28" s="120"/>
      <c r="NAD28" s="120"/>
      <c r="NAE28" s="120"/>
      <c r="NAF28" s="120"/>
      <c r="NAG28" s="120"/>
      <c r="NAH28" s="120"/>
      <c r="NAI28" s="120"/>
      <c r="NAJ28" s="120"/>
      <c r="NAK28" s="120"/>
      <c r="NAL28" s="120"/>
      <c r="NAM28" s="120"/>
      <c r="NAN28" s="120"/>
      <c r="NAO28" s="120"/>
      <c r="NAP28" s="120"/>
      <c r="NAQ28" s="120"/>
      <c r="NAR28" s="120"/>
      <c r="NAS28" s="120"/>
      <c r="NAT28" s="120"/>
      <c r="NAU28" s="120"/>
      <c r="NAV28" s="120"/>
      <c r="NAW28" s="120"/>
      <c r="NAX28" s="120"/>
      <c r="NAY28" s="120"/>
      <c r="NAZ28" s="120"/>
      <c r="NBA28" s="120"/>
      <c r="NBB28" s="120"/>
      <c r="NBC28" s="120"/>
      <c r="NBD28" s="120"/>
      <c r="NBE28" s="120"/>
      <c r="NBF28" s="120"/>
      <c r="NBG28" s="120"/>
      <c r="NBH28" s="120"/>
      <c r="NBI28" s="120"/>
      <c r="NBJ28" s="120"/>
      <c r="NBK28" s="120"/>
      <c r="NBL28" s="120"/>
      <c r="NBM28" s="120"/>
      <c r="NBN28" s="120"/>
      <c r="NBO28" s="120"/>
      <c r="NBP28" s="120"/>
      <c r="NBQ28" s="120"/>
      <c r="NBR28" s="120"/>
      <c r="NBS28" s="120"/>
      <c r="NBT28" s="120"/>
      <c r="NBU28" s="120"/>
      <c r="NBV28" s="120"/>
      <c r="NBW28" s="120"/>
      <c r="NBX28" s="120"/>
      <c r="NBY28" s="120"/>
      <c r="NBZ28" s="120"/>
      <c r="NCA28" s="120"/>
      <c r="NCB28" s="120"/>
      <c r="NCC28" s="120"/>
      <c r="NCD28" s="120"/>
      <c r="NCE28" s="120"/>
      <c r="NCF28" s="120"/>
      <c r="NCG28" s="120"/>
      <c r="NCH28" s="120"/>
      <c r="NCI28" s="120"/>
      <c r="NCJ28" s="120"/>
      <c r="NCK28" s="120"/>
      <c r="NCL28" s="120"/>
      <c r="NCM28" s="120"/>
      <c r="NCN28" s="120"/>
      <c r="NCO28" s="120"/>
      <c r="NCP28" s="120"/>
      <c r="NCQ28" s="120"/>
      <c r="NCR28" s="120"/>
      <c r="NCS28" s="120"/>
      <c r="NCT28" s="120"/>
      <c r="NCU28" s="120"/>
      <c r="NCV28" s="120"/>
      <c r="NCW28" s="120"/>
      <c r="NCX28" s="120"/>
      <c r="NCY28" s="120"/>
      <c r="NCZ28" s="120"/>
      <c r="NDA28" s="120"/>
      <c r="NDB28" s="120"/>
      <c r="NDC28" s="120"/>
      <c r="NDD28" s="120"/>
      <c r="NDE28" s="120"/>
      <c r="NDF28" s="120"/>
      <c r="NDG28" s="120"/>
      <c r="NDH28" s="120"/>
      <c r="NDI28" s="120"/>
      <c r="NDJ28" s="120"/>
      <c r="NDK28" s="120"/>
      <c r="NDL28" s="120"/>
      <c r="NDM28" s="120"/>
      <c r="NDN28" s="120"/>
      <c r="NDO28" s="120"/>
      <c r="NDP28" s="120"/>
      <c r="NDQ28" s="120"/>
      <c r="NDR28" s="120"/>
      <c r="NDS28" s="120"/>
      <c r="NDT28" s="120"/>
      <c r="NDU28" s="120"/>
      <c r="NDV28" s="120"/>
      <c r="NDW28" s="120"/>
      <c r="NDX28" s="120"/>
      <c r="NDY28" s="120"/>
      <c r="NDZ28" s="120"/>
      <c r="NEA28" s="120"/>
      <c r="NEB28" s="120"/>
      <c r="NEC28" s="120"/>
      <c r="NED28" s="120"/>
      <c r="NEE28" s="120"/>
      <c r="NEF28" s="120"/>
      <c r="NEG28" s="120"/>
      <c r="NEH28" s="120"/>
      <c r="NEI28" s="120"/>
      <c r="NEJ28" s="120"/>
      <c r="NEK28" s="120"/>
      <c r="NEL28" s="120"/>
      <c r="NEM28" s="120"/>
      <c r="NEN28" s="120"/>
      <c r="NEO28" s="120"/>
      <c r="NEP28" s="120"/>
      <c r="NEQ28" s="120"/>
      <c r="NER28" s="120"/>
      <c r="NES28" s="120"/>
      <c r="NET28" s="120"/>
      <c r="NEU28" s="120"/>
      <c r="NEV28" s="120"/>
      <c r="NEW28" s="120"/>
      <c r="NEX28" s="120"/>
      <c r="NEY28" s="120"/>
      <c r="NEZ28" s="120"/>
      <c r="NFA28" s="120"/>
      <c r="NFB28" s="120"/>
      <c r="NFC28" s="120"/>
      <c r="NFD28" s="120"/>
      <c r="NFE28" s="120"/>
      <c r="NFF28" s="120"/>
      <c r="NFG28" s="120"/>
      <c r="NFH28" s="120"/>
      <c r="NFI28" s="120"/>
      <c r="NFJ28" s="120"/>
      <c r="NFK28" s="120"/>
      <c r="NFL28" s="120"/>
      <c r="NFM28" s="120"/>
      <c r="NFN28" s="120"/>
      <c r="NFO28" s="120"/>
      <c r="NFP28" s="120"/>
      <c r="NFQ28" s="120"/>
      <c r="NFR28" s="120"/>
      <c r="NFS28" s="120"/>
      <c r="NFT28" s="120"/>
      <c r="NFU28" s="120"/>
      <c r="NFV28" s="120"/>
      <c r="NFW28" s="120"/>
      <c r="NFX28" s="120"/>
      <c r="NFY28" s="120"/>
      <c r="NFZ28" s="120"/>
      <c r="NGA28" s="120"/>
      <c r="NGB28" s="120"/>
      <c r="NGC28" s="120"/>
      <c r="NGD28" s="120"/>
      <c r="NGE28" s="120"/>
      <c r="NGF28" s="120"/>
      <c r="NGG28" s="120"/>
      <c r="NGH28" s="120"/>
      <c r="NGI28" s="120"/>
      <c r="NGJ28" s="120"/>
      <c r="NGK28" s="120"/>
      <c r="NGL28" s="120"/>
      <c r="NGM28" s="120"/>
      <c r="NGN28" s="120"/>
      <c r="NGO28" s="120"/>
      <c r="NGP28" s="120"/>
      <c r="NGQ28" s="120"/>
      <c r="NGR28" s="120"/>
      <c r="NGS28" s="120"/>
      <c r="NGT28" s="120"/>
      <c r="NGU28" s="120"/>
      <c r="NGV28" s="120"/>
      <c r="NGW28" s="120"/>
      <c r="NGX28" s="120"/>
      <c r="NGY28" s="120"/>
      <c r="NGZ28" s="120"/>
      <c r="NHA28" s="120"/>
      <c r="NHB28" s="120"/>
      <c r="NHC28" s="120"/>
      <c r="NHD28" s="120"/>
      <c r="NHE28" s="120"/>
      <c r="NHF28" s="120"/>
      <c r="NHG28" s="120"/>
      <c r="NHH28" s="120"/>
      <c r="NHI28" s="120"/>
      <c r="NHJ28" s="120"/>
      <c r="NHK28" s="120"/>
      <c r="NHL28" s="120"/>
      <c r="NHM28" s="120"/>
      <c r="NHN28" s="120"/>
      <c r="NHO28" s="120"/>
      <c r="NHP28" s="120"/>
      <c r="NHQ28" s="120"/>
      <c r="NHR28" s="120"/>
      <c r="NHS28" s="120"/>
      <c r="NHT28" s="120"/>
      <c r="NHU28" s="120"/>
      <c r="NHV28" s="120"/>
      <c r="NHW28" s="120"/>
      <c r="NHX28" s="120"/>
      <c r="NHY28" s="120"/>
      <c r="NHZ28" s="120"/>
      <c r="NIA28" s="120"/>
      <c r="NIB28" s="120"/>
      <c r="NIC28" s="120"/>
      <c r="NID28" s="120"/>
      <c r="NIE28" s="120"/>
      <c r="NIF28" s="120"/>
      <c r="NIG28" s="120"/>
      <c r="NIH28" s="120"/>
      <c r="NII28" s="120"/>
      <c r="NIJ28" s="120"/>
      <c r="NIK28" s="120"/>
      <c r="NIL28" s="120"/>
      <c r="NIM28" s="120"/>
      <c r="NIN28" s="120"/>
      <c r="NIO28" s="120"/>
      <c r="NIP28" s="120"/>
      <c r="NIQ28" s="120"/>
      <c r="NIR28" s="120"/>
      <c r="NIS28" s="120"/>
      <c r="NIT28" s="120"/>
      <c r="NIU28" s="120"/>
      <c r="NIV28" s="120"/>
      <c r="NIW28" s="120"/>
      <c r="NIX28" s="120"/>
      <c r="NIY28" s="120"/>
      <c r="NIZ28" s="120"/>
      <c r="NJA28" s="120"/>
      <c r="NJB28" s="120"/>
      <c r="NJC28" s="120"/>
      <c r="NJD28" s="120"/>
      <c r="NJE28" s="120"/>
      <c r="NJF28" s="120"/>
      <c r="NJG28" s="120"/>
      <c r="NJH28" s="120"/>
      <c r="NJI28" s="120"/>
      <c r="NJJ28" s="120"/>
      <c r="NJK28" s="120"/>
      <c r="NJL28" s="120"/>
      <c r="NJM28" s="120"/>
      <c r="NJN28" s="120"/>
      <c r="NJO28" s="120"/>
      <c r="NJP28" s="120"/>
      <c r="NJQ28" s="120"/>
      <c r="NJR28" s="120"/>
      <c r="NJS28" s="120"/>
      <c r="NJT28" s="120"/>
      <c r="NJU28" s="120"/>
      <c r="NJV28" s="120"/>
      <c r="NJW28" s="120"/>
      <c r="NJX28" s="120"/>
      <c r="NJY28" s="120"/>
      <c r="NJZ28" s="120"/>
      <c r="NKA28" s="120"/>
      <c r="NKB28" s="120"/>
      <c r="NKC28" s="120"/>
      <c r="NKD28" s="120"/>
      <c r="NKE28" s="120"/>
      <c r="NKF28" s="120"/>
      <c r="NKG28" s="120"/>
      <c r="NKH28" s="120"/>
      <c r="NKI28" s="120"/>
      <c r="NKJ28" s="120"/>
      <c r="NKK28" s="120"/>
      <c r="NKL28" s="120"/>
      <c r="NKM28" s="120"/>
      <c r="NKN28" s="120"/>
      <c r="NKO28" s="120"/>
      <c r="NKP28" s="120"/>
      <c r="NKQ28" s="120"/>
      <c r="NKR28" s="120"/>
      <c r="NKS28" s="120"/>
      <c r="NKT28" s="120"/>
      <c r="NKU28" s="120"/>
      <c r="NKV28" s="120"/>
      <c r="NKW28" s="120"/>
      <c r="NKX28" s="120"/>
      <c r="NKY28" s="120"/>
      <c r="NKZ28" s="120"/>
      <c r="NLA28" s="120"/>
      <c r="NLB28" s="120"/>
      <c r="NLC28" s="120"/>
      <c r="NLD28" s="120"/>
      <c r="NLE28" s="120"/>
      <c r="NLF28" s="120"/>
      <c r="NLG28" s="120"/>
      <c r="NLH28" s="120"/>
      <c r="NLI28" s="120"/>
      <c r="NLJ28" s="120"/>
      <c r="NLK28" s="120"/>
      <c r="NLL28" s="120"/>
      <c r="NLM28" s="120"/>
      <c r="NLN28" s="120"/>
      <c r="NLO28" s="120"/>
      <c r="NLP28" s="120"/>
      <c r="NLQ28" s="120"/>
      <c r="NLR28" s="120"/>
      <c r="NLS28" s="120"/>
      <c r="NLT28" s="120"/>
      <c r="NLU28" s="120"/>
      <c r="NLV28" s="120"/>
      <c r="NLW28" s="120"/>
      <c r="NLX28" s="120"/>
      <c r="NLY28" s="120"/>
      <c r="NLZ28" s="120"/>
      <c r="NMA28" s="120"/>
      <c r="NMB28" s="120"/>
      <c r="NMC28" s="120"/>
      <c r="NMD28" s="120"/>
      <c r="NME28" s="120"/>
      <c r="NMF28" s="120"/>
      <c r="NMG28" s="120"/>
      <c r="NMH28" s="120"/>
      <c r="NMI28" s="120"/>
      <c r="NMJ28" s="120"/>
      <c r="NMK28" s="120"/>
      <c r="NML28" s="120"/>
      <c r="NMM28" s="120"/>
      <c r="NMN28" s="120"/>
      <c r="NMO28" s="120"/>
      <c r="NMP28" s="120"/>
      <c r="NMQ28" s="120"/>
      <c r="NMR28" s="120"/>
      <c r="NMS28" s="120"/>
      <c r="NMT28" s="120"/>
      <c r="NMU28" s="120"/>
      <c r="NMV28" s="120"/>
      <c r="NMW28" s="120"/>
      <c r="NMX28" s="120"/>
      <c r="NMY28" s="120"/>
      <c r="NMZ28" s="120"/>
      <c r="NNA28" s="120"/>
      <c r="NNB28" s="120"/>
      <c r="NNC28" s="120"/>
      <c r="NND28" s="120"/>
      <c r="NNE28" s="120"/>
      <c r="NNF28" s="120"/>
      <c r="NNG28" s="120"/>
      <c r="NNH28" s="120"/>
      <c r="NNI28" s="120"/>
      <c r="NNJ28" s="120"/>
      <c r="NNK28" s="120"/>
      <c r="NNL28" s="120"/>
      <c r="NNM28" s="120"/>
      <c r="NNN28" s="120"/>
      <c r="NNO28" s="120"/>
      <c r="NNP28" s="120"/>
      <c r="NNQ28" s="120"/>
      <c r="NNR28" s="120"/>
      <c r="NNS28" s="120"/>
      <c r="NNT28" s="120"/>
      <c r="NNU28" s="120"/>
      <c r="NNV28" s="120"/>
      <c r="NNW28" s="120"/>
      <c r="NNX28" s="120"/>
      <c r="NNY28" s="120"/>
      <c r="NNZ28" s="120"/>
      <c r="NOA28" s="120"/>
      <c r="NOB28" s="120"/>
      <c r="NOC28" s="120"/>
      <c r="NOD28" s="120"/>
      <c r="NOE28" s="120"/>
      <c r="NOF28" s="120"/>
      <c r="NOG28" s="120"/>
      <c r="NOH28" s="120"/>
      <c r="NOI28" s="120"/>
      <c r="NOJ28" s="120"/>
      <c r="NOK28" s="120"/>
      <c r="NOL28" s="120"/>
      <c r="NOM28" s="120"/>
      <c r="NON28" s="120"/>
      <c r="NOO28" s="120"/>
      <c r="NOP28" s="120"/>
      <c r="NOQ28" s="120"/>
      <c r="NOR28" s="120"/>
      <c r="NOS28" s="120"/>
      <c r="NOT28" s="120"/>
      <c r="NOU28" s="120"/>
      <c r="NOV28" s="120"/>
      <c r="NOW28" s="120"/>
      <c r="NOX28" s="120"/>
      <c r="NOY28" s="120"/>
      <c r="NOZ28" s="120"/>
      <c r="NPA28" s="120"/>
      <c r="NPB28" s="120"/>
      <c r="NPC28" s="120"/>
      <c r="NPD28" s="120"/>
      <c r="NPE28" s="120"/>
      <c r="NPF28" s="120"/>
      <c r="NPG28" s="120"/>
      <c r="NPH28" s="120"/>
      <c r="NPI28" s="120"/>
      <c r="NPJ28" s="120"/>
      <c r="NPK28" s="120"/>
      <c r="NPL28" s="120"/>
      <c r="NPM28" s="120"/>
      <c r="NPN28" s="120"/>
      <c r="NPO28" s="120"/>
      <c r="NPP28" s="120"/>
      <c r="NPQ28" s="120"/>
      <c r="NPR28" s="120"/>
      <c r="NPS28" s="120"/>
      <c r="NPT28" s="120"/>
      <c r="NPU28" s="120"/>
      <c r="NPV28" s="120"/>
      <c r="NPW28" s="120"/>
      <c r="NPX28" s="120"/>
      <c r="NPY28" s="120"/>
      <c r="NPZ28" s="120"/>
      <c r="NQA28" s="120"/>
      <c r="NQB28" s="120"/>
      <c r="NQC28" s="120"/>
      <c r="NQD28" s="120"/>
      <c r="NQE28" s="120"/>
      <c r="NQF28" s="120"/>
      <c r="NQG28" s="120"/>
      <c r="NQH28" s="120"/>
      <c r="NQI28" s="120"/>
      <c r="NQJ28" s="120"/>
      <c r="NQK28" s="120"/>
      <c r="NQL28" s="120"/>
      <c r="NQM28" s="120"/>
      <c r="NQN28" s="120"/>
      <c r="NQO28" s="120"/>
      <c r="NQP28" s="120"/>
      <c r="NQQ28" s="120"/>
      <c r="NQR28" s="120"/>
      <c r="NQS28" s="120"/>
      <c r="NQT28" s="120"/>
      <c r="NQU28" s="120"/>
      <c r="NQV28" s="120"/>
      <c r="NQW28" s="120"/>
      <c r="NQX28" s="120"/>
      <c r="NQY28" s="120"/>
      <c r="NQZ28" s="120"/>
      <c r="NRA28" s="120"/>
      <c r="NRB28" s="120"/>
      <c r="NRC28" s="120"/>
      <c r="NRD28" s="120"/>
      <c r="NRE28" s="120"/>
      <c r="NRF28" s="120"/>
      <c r="NRG28" s="120"/>
      <c r="NRH28" s="120"/>
      <c r="NRI28" s="120"/>
      <c r="NRJ28" s="120"/>
      <c r="NRK28" s="120"/>
      <c r="NRL28" s="120"/>
      <c r="NRM28" s="120"/>
      <c r="NRN28" s="120"/>
      <c r="NRO28" s="120"/>
      <c r="NRP28" s="120"/>
      <c r="NRQ28" s="120"/>
      <c r="NRR28" s="120"/>
      <c r="NRS28" s="120"/>
      <c r="NRT28" s="120"/>
      <c r="NRU28" s="120"/>
      <c r="NRV28" s="120"/>
      <c r="NRW28" s="120"/>
      <c r="NRX28" s="120"/>
      <c r="NRY28" s="120"/>
      <c r="NRZ28" s="120"/>
      <c r="NSA28" s="120"/>
      <c r="NSB28" s="120"/>
      <c r="NSC28" s="120"/>
      <c r="NSD28" s="120"/>
      <c r="NSE28" s="120"/>
      <c r="NSF28" s="120"/>
      <c r="NSG28" s="120"/>
      <c r="NSH28" s="120"/>
      <c r="NSI28" s="120"/>
      <c r="NSJ28" s="120"/>
      <c r="NSK28" s="120"/>
      <c r="NSL28" s="120"/>
      <c r="NSM28" s="120"/>
      <c r="NSN28" s="120"/>
      <c r="NSO28" s="120"/>
      <c r="NSP28" s="120"/>
      <c r="NSQ28" s="120"/>
      <c r="NSR28" s="120"/>
      <c r="NSS28" s="120"/>
      <c r="NST28" s="120"/>
      <c r="NSU28" s="120"/>
      <c r="NSV28" s="120"/>
      <c r="NSW28" s="120"/>
      <c r="NSX28" s="120"/>
      <c r="NSY28" s="120"/>
      <c r="NSZ28" s="120"/>
      <c r="NTA28" s="120"/>
      <c r="NTB28" s="120"/>
      <c r="NTC28" s="120"/>
      <c r="NTD28" s="120"/>
      <c r="NTE28" s="120"/>
      <c r="NTF28" s="120"/>
      <c r="NTG28" s="120"/>
      <c r="NTH28" s="120"/>
      <c r="NTI28" s="120"/>
      <c r="NTJ28" s="120"/>
      <c r="NTK28" s="120"/>
      <c r="NTL28" s="120"/>
      <c r="NTM28" s="120"/>
      <c r="NTN28" s="120"/>
      <c r="NTO28" s="120"/>
      <c r="NTP28" s="120"/>
      <c r="NTQ28" s="120"/>
      <c r="NTR28" s="120"/>
      <c r="NTS28" s="120"/>
      <c r="NTT28" s="120"/>
      <c r="NTU28" s="120"/>
      <c r="NTV28" s="120"/>
      <c r="NTW28" s="120"/>
      <c r="NTX28" s="120"/>
      <c r="NTY28" s="120"/>
      <c r="NTZ28" s="120"/>
      <c r="NUA28" s="120"/>
      <c r="NUB28" s="120"/>
      <c r="NUC28" s="120"/>
      <c r="NUD28" s="120"/>
      <c r="NUE28" s="120"/>
      <c r="NUF28" s="120"/>
      <c r="NUG28" s="120"/>
      <c r="NUH28" s="120"/>
      <c r="NUI28" s="120"/>
      <c r="NUJ28" s="120"/>
      <c r="NUK28" s="120"/>
      <c r="NUL28" s="120"/>
      <c r="NUM28" s="120"/>
      <c r="NUN28" s="120"/>
      <c r="NUO28" s="120"/>
      <c r="NUP28" s="120"/>
      <c r="NUQ28" s="120"/>
      <c r="NUR28" s="120"/>
      <c r="NUS28" s="120"/>
      <c r="NUT28" s="120"/>
      <c r="NUU28" s="120"/>
      <c r="NUV28" s="120"/>
      <c r="NUW28" s="120"/>
      <c r="NUX28" s="120"/>
      <c r="NUY28" s="120"/>
      <c r="NUZ28" s="120"/>
      <c r="NVA28" s="120"/>
      <c r="NVB28" s="120"/>
      <c r="NVC28" s="120"/>
      <c r="NVD28" s="120"/>
      <c r="NVE28" s="120"/>
      <c r="NVF28" s="120"/>
      <c r="NVG28" s="120"/>
      <c r="NVH28" s="120"/>
      <c r="NVI28" s="120"/>
      <c r="NVJ28" s="120"/>
      <c r="NVK28" s="120"/>
      <c r="NVL28" s="120"/>
      <c r="NVM28" s="120"/>
      <c r="NVN28" s="120"/>
      <c r="NVO28" s="120"/>
      <c r="NVP28" s="120"/>
      <c r="NVQ28" s="120"/>
      <c r="NVR28" s="120"/>
      <c r="NVS28" s="120"/>
      <c r="NVT28" s="120"/>
      <c r="NVU28" s="120"/>
      <c r="NVV28" s="120"/>
      <c r="NVW28" s="120"/>
      <c r="NVX28" s="120"/>
      <c r="NVY28" s="120"/>
      <c r="NVZ28" s="120"/>
      <c r="NWA28" s="120"/>
      <c r="NWB28" s="120"/>
      <c r="NWC28" s="120"/>
      <c r="NWD28" s="120"/>
      <c r="NWE28" s="120"/>
      <c r="NWF28" s="120"/>
      <c r="NWG28" s="120"/>
      <c r="NWH28" s="120"/>
      <c r="NWI28" s="120"/>
      <c r="NWJ28" s="120"/>
      <c r="NWK28" s="120"/>
      <c r="NWL28" s="120"/>
      <c r="NWM28" s="120"/>
      <c r="NWN28" s="120"/>
      <c r="NWO28" s="120"/>
      <c r="NWP28" s="120"/>
      <c r="NWQ28" s="120"/>
      <c r="NWR28" s="120"/>
      <c r="NWS28" s="120"/>
      <c r="NWT28" s="120"/>
      <c r="NWU28" s="120"/>
      <c r="NWV28" s="120"/>
      <c r="NWW28" s="120"/>
      <c r="NWX28" s="120"/>
      <c r="NWY28" s="120"/>
      <c r="NWZ28" s="120"/>
      <c r="NXA28" s="120"/>
      <c r="NXB28" s="120"/>
      <c r="NXC28" s="120"/>
      <c r="NXD28" s="120"/>
      <c r="NXE28" s="120"/>
      <c r="NXF28" s="120"/>
      <c r="NXG28" s="120"/>
      <c r="NXH28" s="120"/>
      <c r="NXI28" s="120"/>
      <c r="NXJ28" s="120"/>
      <c r="NXK28" s="120"/>
      <c r="NXL28" s="120"/>
      <c r="NXM28" s="120"/>
      <c r="NXN28" s="120"/>
      <c r="NXO28" s="120"/>
      <c r="NXP28" s="120"/>
      <c r="NXQ28" s="120"/>
      <c r="NXR28" s="120"/>
      <c r="NXS28" s="120"/>
      <c r="NXT28" s="120"/>
      <c r="NXU28" s="120"/>
      <c r="NXV28" s="120"/>
      <c r="NXW28" s="120"/>
      <c r="NXX28" s="120"/>
      <c r="NXY28" s="120"/>
      <c r="NXZ28" s="120"/>
      <c r="NYA28" s="120"/>
      <c r="NYB28" s="120"/>
      <c r="NYC28" s="120"/>
      <c r="NYD28" s="120"/>
      <c r="NYE28" s="120"/>
      <c r="NYF28" s="120"/>
      <c r="NYG28" s="120"/>
      <c r="NYH28" s="120"/>
      <c r="NYI28" s="120"/>
      <c r="NYJ28" s="120"/>
      <c r="NYK28" s="120"/>
      <c r="NYL28" s="120"/>
      <c r="NYM28" s="120"/>
      <c r="NYN28" s="120"/>
      <c r="NYO28" s="120"/>
      <c r="NYP28" s="120"/>
      <c r="NYQ28" s="120"/>
      <c r="NYR28" s="120"/>
      <c r="NYS28" s="120"/>
      <c r="NYT28" s="120"/>
      <c r="NYU28" s="120"/>
      <c r="NYV28" s="120"/>
      <c r="NYW28" s="120"/>
      <c r="NYX28" s="120"/>
      <c r="NYY28" s="120"/>
      <c r="NYZ28" s="120"/>
      <c r="NZA28" s="120"/>
      <c r="NZB28" s="120"/>
      <c r="NZC28" s="120"/>
      <c r="NZD28" s="120"/>
      <c r="NZE28" s="120"/>
      <c r="NZF28" s="120"/>
      <c r="NZG28" s="120"/>
      <c r="NZH28" s="120"/>
      <c r="NZI28" s="120"/>
      <c r="NZJ28" s="120"/>
      <c r="NZK28" s="120"/>
      <c r="NZL28" s="120"/>
      <c r="NZM28" s="120"/>
      <c r="NZN28" s="120"/>
      <c r="NZO28" s="120"/>
      <c r="NZP28" s="120"/>
      <c r="NZQ28" s="120"/>
      <c r="NZR28" s="120"/>
      <c r="NZS28" s="120"/>
      <c r="NZT28" s="120"/>
      <c r="NZU28" s="120"/>
      <c r="NZV28" s="120"/>
      <c r="NZW28" s="120"/>
      <c r="NZX28" s="120"/>
      <c r="NZY28" s="120"/>
      <c r="NZZ28" s="120"/>
      <c r="OAA28" s="120"/>
      <c r="OAB28" s="120"/>
      <c r="OAC28" s="120"/>
      <c r="OAD28" s="120"/>
      <c r="OAE28" s="120"/>
      <c r="OAF28" s="120"/>
      <c r="OAG28" s="120"/>
      <c r="OAH28" s="120"/>
      <c r="OAI28" s="120"/>
      <c r="OAJ28" s="120"/>
      <c r="OAK28" s="120"/>
      <c r="OAL28" s="120"/>
      <c r="OAM28" s="120"/>
      <c r="OAN28" s="120"/>
      <c r="OAO28" s="120"/>
      <c r="OAP28" s="120"/>
      <c r="OAQ28" s="120"/>
      <c r="OAR28" s="120"/>
      <c r="OAS28" s="120"/>
      <c r="OAT28" s="120"/>
      <c r="OAU28" s="120"/>
      <c r="OAV28" s="120"/>
      <c r="OAW28" s="120"/>
      <c r="OAX28" s="120"/>
      <c r="OAY28" s="120"/>
      <c r="OAZ28" s="120"/>
      <c r="OBA28" s="120"/>
      <c r="OBB28" s="120"/>
      <c r="OBC28" s="120"/>
      <c r="OBD28" s="120"/>
      <c r="OBE28" s="120"/>
      <c r="OBF28" s="120"/>
      <c r="OBG28" s="120"/>
      <c r="OBH28" s="120"/>
      <c r="OBI28" s="120"/>
      <c r="OBJ28" s="120"/>
      <c r="OBK28" s="120"/>
      <c r="OBL28" s="120"/>
      <c r="OBM28" s="120"/>
      <c r="OBN28" s="120"/>
      <c r="OBO28" s="120"/>
      <c r="OBP28" s="120"/>
      <c r="OBQ28" s="120"/>
      <c r="OBR28" s="120"/>
      <c r="OBS28" s="120"/>
      <c r="OBT28" s="120"/>
      <c r="OBU28" s="120"/>
      <c r="OBV28" s="120"/>
      <c r="OBW28" s="120"/>
      <c r="OBX28" s="120"/>
      <c r="OBY28" s="120"/>
      <c r="OBZ28" s="120"/>
      <c r="OCA28" s="120"/>
      <c r="OCB28" s="120"/>
      <c r="OCC28" s="120"/>
      <c r="OCD28" s="120"/>
      <c r="OCE28" s="120"/>
      <c r="OCF28" s="120"/>
      <c r="OCG28" s="120"/>
      <c r="OCH28" s="120"/>
      <c r="OCI28" s="120"/>
      <c r="OCJ28" s="120"/>
      <c r="OCK28" s="120"/>
      <c r="OCL28" s="120"/>
      <c r="OCM28" s="120"/>
      <c r="OCN28" s="120"/>
      <c r="OCO28" s="120"/>
      <c r="OCP28" s="120"/>
      <c r="OCQ28" s="120"/>
      <c r="OCR28" s="120"/>
      <c r="OCS28" s="120"/>
      <c r="OCT28" s="120"/>
      <c r="OCU28" s="120"/>
      <c r="OCV28" s="120"/>
      <c r="OCW28" s="120"/>
      <c r="OCX28" s="120"/>
      <c r="OCY28" s="120"/>
      <c r="OCZ28" s="120"/>
      <c r="ODA28" s="120"/>
      <c r="ODB28" s="120"/>
      <c r="ODC28" s="120"/>
      <c r="ODD28" s="120"/>
      <c r="ODE28" s="120"/>
      <c r="ODF28" s="120"/>
      <c r="ODG28" s="120"/>
      <c r="ODH28" s="120"/>
      <c r="ODI28" s="120"/>
      <c r="ODJ28" s="120"/>
      <c r="ODK28" s="120"/>
      <c r="ODL28" s="120"/>
      <c r="ODM28" s="120"/>
      <c r="ODN28" s="120"/>
      <c r="ODO28" s="120"/>
      <c r="ODP28" s="120"/>
      <c r="ODQ28" s="120"/>
      <c r="ODR28" s="120"/>
      <c r="ODS28" s="120"/>
      <c r="ODT28" s="120"/>
      <c r="ODU28" s="120"/>
      <c r="ODV28" s="120"/>
      <c r="ODW28" s="120"/>
      <c r="ODX28" s="120"/>
      <c r="ODY28" s="120"/>
      <c r="ODZ28" s="120"/>
      <c r="OEA28" s="120"/>
      <c r="OEB28" s="120"/>
      <c r="OEC28" s="120"/>
      <c r="OED28" s="120"/>
      <c r="OEE28" s="120"/>
      <c r="OEF28" s="120"/>
      <c r="OEG28" s="120"/>
      <c r="OEH28" s="120"/>
      <c r="OEI28" s="120"/>
      <c r="OEJ28" s="120"/>
      <c r="OEK28" s="120"/>
      <c r="OEL28" s="120"/>
      <c r="OEM28" s="120"/>
      <c r="OEN28" s="120"/>
      <c r="OEO28" s="120"/>
      <c r="OEP28" s="120"/>
      <c r="OEQ28" s="120"/>
      <c r="OER28" s="120"/>
      <c r="OES28" s="120"/>
      <c r="OET28" s="120"/>
      <c r="OEU28" s="120"/>
      <c r="OEV28" s="120"/>
      <c r="OEW28" s="120"/>
      <c r="OEX28" s="120"/>
      <c r="OEY28" s="120"/>
      <c r="OEZ28" s="120"/>
      <c r="OFA28" s="120"/>
      <c r="OFB28" s="120"/>
      <c r="OFC28" s="120"/>
      <c r="OFD28" s="120"/>
      <c r="OFE28" s="120"/>
      <c r="OFF28" s="120"/>
      <c r="OFG28" s="120"/>
      <c r="OFH28" s="120"/>
      <c r="OFI28" s="120"/>
      <c r="OFJ28" s="120"/>
      <c r="OFK28" s="120"/>
      <c r="OFL28" s="120"/>
      <c r="OFM28" s="120"/>
      <c r="OFN28" s="120"/>
      <c r="OFO28" s="120"/>
      <c r="OFP28" s="120"/>
      <c r="OFQ28" s="120"/>
      <c r="OFR28" s="120"/>
      <c r="OFS28" s="120"/>
      <c r="OFT28" s="120"/>
      <c r="OFU28" s="120"/>
      <c r="OFV28" s="120"/>
      <c r="OFW28" s="120"/>
      <c r="OFX28" s="120"/>
      <c r="OFY28" s="120"/>
      <c r="OFZ28" s="120"/>
      <c r="OGA28" s="120"/>
      <c r="OGB28" s="120"/>
      <c r="OGC28" s="120"/>
      <c r="OGD28" s="120"/>
      <c r="OGE28" s="120"/>
      <c r="OGF28" s="120"/>
      <c r="OGG28" s="120"/>
      <c r="OGH28" s="120"/>
      <c r="OGI28" s="120"/>
      <c r="OGJ28" s="120"/>
      <c r="OGK28" s="120"/>
      <c r="OGL28" s="120"/>
      <c r="OGM28" s="120"/>
      <c r="OGN28" s="120"/>
      <c r="OGO28" s="120"/>
      <c r="OGP28" s="120"/>
      <c r="OGQ28" s="120"/>
      <c r="OGR28" s="120"/>
      <c r="OGS28" s="120"/>
      <c r="OGT28" s="120"/>
      <c r="OGU28" s="120"/>
      <c r="OGV28" s="120"/>
      <c r="OGW28" s="120"/>
      <c r="OGX28" s="120"/>
      <c r="OGY28" s="120"/>
      <c r="OGZ28" s="120"/>
      <c r="OHA28" s="120"/>
      <c r="OHB28" s="120"/>
      <c r="OHC28" s="120"/>
      <c r="OHD28" s="120"/>
      <c r="OHE28" s="120"/>
      <c r="OHF28" s="120"/>
      <c r="OHG28" s="120"/>
      <c r="OHH28" s="120"/>
      <c r="OHI28" s="120"/>
      <c r="OHJ28" s="120"/>
      <c r="OHK28" s="120"/>
      <c r="OHL28" s="120"/>
      <c r="OHM28" s="120"/>
      <c r="OHN28" s="120"/>
      <c r="OHO28" s="120"/>
      <c r="OHP28" s="120"/>
      <c r="OHQ28" s="120"/>
      <c r="OHR28" s="120"/>
      <c r="OHS28" s="120"/>
      <c r="OHT28" s="120"/>
      <c r="OHU28" s="120"/>
      <c r="OHV28" s="120"/>
      <c r="OHW28" s="120"/>
      <c r="OHX28" s="120"/>
      <c r="OHY28" s="120"/>
      <c r="OHZ28" s="120"/>
      <c r="OIA28" s="120"/>
      <c r="OIB28" s="120"/>
      <c r="OIC28" s="120"/>
      <c r="OID28" s="120"/>
      <c r="OIE28" s="120"/>
      <c r="OIF28" s="120"/>
      <c r="OIG28" s="120"/>
      <c r="OIH28" s="120"/>
      <c r="OII28" s="120"/>
      <c r="OIJ28" s="120"/>
      <c r="OIK28" s="120"/>
      <c r="OIL28" s="120"/>
      <c r="OIM28" s="120"/>
      <c r="OIN28" s="120"/>
      <c r="OIO28" s="120"/>
      <c r="OIP28" s="120"/>
      <c r="OIQ28" s="120"/>
      <c r="OIR28" s="120"/>
      <c r="OIS28" s="120"/>
      <c r="OIT28" s="120"/>
      <c r="OIU28" s="120"/>
      <c r="OIV28" s="120"/>
      <c r="OIW28" s="120"/>
      <c r="OIX28" s="120"/>
      <c r="OIY28" s="120"/>
      <c r="OIZ28" s="120"/>
      <c r="OJA28" s="120"/>
      <c r="OJB28" s="120"/>
      <c r="OJC28" s="120"/>
      <c r="OJD28" s="120"/>
      <c r="OJE28" s="120"/>
      <c r="OJF28" s="120"/>
      <c r="OJG28" s="120"/>
      <c r="OJH28" s="120"/>
      <c r="OJI28" s="120"/>
      <c r="OJJ28" s="120"/>
      <c r="OJK28" s="120"/>
      <c r="OJL28" s="120"/>
      <c r="OJM28" s="120"/>
      <c r="OJN28" s="120"/>
      <c r="OJO28" s="120"/>
      <c r="OJP28" s="120"/>
      <c r="OJQ28" s="120"/>
      <c r="OJR28" s="120"/>
      <c r="OJS28" s="120"/>
      <c r="OJT28" s="120"/>
      <c r="OJU28" s="120"/>
      <c r="OJV28" s="120"/>
      <c r="OJW28" s="120"/>
      <c r="OJX28" s="120"/>
      <c r="OJY28" s="120"/>
      <c r="OJZ28" s="120"/>
      <c r="OKA28" s="120"/>
      <c r="OKB28" s="120"/>
      <c r="OKC28" s="120"/>
      <c r="OKD28" s="120"/>
      <c r="OKE28" s="120"/>
      <c r="OKF28" s="120"/>
      <c r="OKG28" s="120"/>
      <c r="OKH28" s="120"/>
      <c r="OKI28" s="120"/>
      <c r="OKJ28" s="120"/>
      <c r="OKK28" s="120"/>
      <c r="OKL28" s="120"/>
      <c r="OKM28" s="120"/>
      <c r="OKN28" s="120"/>
      <c r="OKO28" s="120"/>
      <c r="OKP28" s="120"/>
      <c r="OKQ28" s="120"/>
      <c r="OKR28" s="120"/>
      <c r="OKS28" s="120"/>
      <c r="OKT28" s="120"/>
      <c r="OKU28" s="120"/>
      <c r="OKV28" s="120"/>
      <c r="OKW28" s="120"/>
      <c r="OKX28" s="120"/>
      <c r="OKY28" s="120"/>
      <c r="OKZ28" s="120"/>
      <c r="OLA28" s="120"/>
      <c r="OLB28" s="120"/>
      <c r="OLC28" s="120"/>
      <c r="OLD28" s="120"/>
      <c r="OLE28" s="120"/>
      <c r="OLF28" s="120"/>
      <c r="OLG28" s="120"/>
      <c r="OLH28" s="120"/>
      <c r="OLI28" s="120"/>
      <c r="OLJ28" s="120"/>
      <c r="OLK28" s="120"/>
      <c r="OLL28" s="120"/>
      <c r="OLM28" s="120"/>
      <c r="OLN28" s="120"/>
      <c r="OLO28" s="120"/>
      <c r="OLP28" s="120"/>
      <c r="OLQ28" s="120"/>
      <c r="OLR28" s="120"/>
      <c r="OLS28" s="120"/>
      <c r="OLT28" s="120"/>
      <c r="OLU28" s="120"/>
      <c r="OLV28" s="120"/>
      <c r="OLW28" s="120"/>
      <c r="OLX28" s="120"/>
      <c r="OLY28" s="120"/>
      <c r="OLZ28" s="120"/>
      <c r="OMA28" s="120"/>
      <c r="OMB28" s="120"/>
      <c r="OMC28" s="120"/>
      <c r="OMD28" s="120"/>
      <c r="OME28" s="120"/>
      <c r="OMF28" s="120"/>
      <c r="OMG28" s="120"/>
      <c r="OMH28" s="120"/>
      <c r="OMI28" s="120"/>
      <c r="OMJ28" s="120"/>
      <c r="OMK28" s="120"/>
      <c r="OML28" s="120"/>
      <c r="OMM28" s="120"/>
      <c r="OMN28" s="120"/>
      <c r="OMO28" s="120"/>
      <c r="OMP28" s="120"/>
      <c r="OMQ28" s="120"/>
      <c r="OMR28" s="120"/>
      <c r="OMS28" s="120"/>
      <c r="OMT28" s="120"/>
      <c r="OMU28" s="120"/>
      <c r="OMV28" s="120"/>
      <c r="OMW28" s="120"/>
      <c r="OMX28" s="120"/>
      <c r="OMY28" s="120"/>
      <c r="OMZ28" s="120"/>
      <c r="ONA28" s="120"/>
      <c r="ONB28" s="120"/>
      <c r="ONC28" s="120"/>
      <c r="OND28" s="120"/>
      <c r="ONE28" s="120"/>
      <c r="ONF28" s="120"/>
      <c r="ONG28" s="120"/>
      <c r="ONH28" s="120"/>
      <c r="ONI28" s="120"/>
      <c r="ONJ28" s="120"/>
      <c r="ONK28" s="120"/>
      <c r="ONL28" s="120"/>
      <c r="ONM28" s="120"/>
      <c r="ONN28" s="120"/>
      <c r="ONO28" s="120"/>
      <c r="ONP28" s="120"/>
      <c r="ONQ28" s="120"/>
      <c r="ONR28" s="120"/>
      <c r="ONS28" s="120"/>
      <c r="ONT28" s="120"/>
      <c r="ONU28" s="120"/>
      <c r="ONV28" s="120"/>
      <c r="ONW28" s="120"/>
      <c r="ONX28" s="120"/>
      <c r="ONY28" s="120"/>
      <c r="ONZ28" s="120"/>
      <c r="OOA28" s="120"/>
      <c r="OOB28" s="120"/>
      <c r="OOC28" s="120"/>
      <c r="OOD28" s="120"/>
      <c r="OOE28" s="120"/>
      <c r="OOF28" s="120"/>
      <c r="OOG28" s="120"/>
      <c r="OOH28" s="120"/>
      <c r="OOI28" s="120"/>
      <c r="OOJ28" s="120"/>
      <c r="OOK28" s="120"/>
      <c r="OOL28" s="120"/>
      <c r="OOM28" s="120"/>
      <c r="OON28" s="120"/>
      <c r="OOO28" s="120"/>
      <c r="OOP28" s="120"/>
      <c r="OOQ28" s="120"/>
      <c r="OOR28" s="120"/>
      <c r="OOS28" s="120"/>
      <c r="OOT28" s="120"/>
      <c r="OOU28" s="120"/>
      <c r="OOV28" s="120"/>
      <c r="OOW28" s="120"/>
      <c r="OOX28" s="120"/>
      <c r="OOY28" s="120"/>
      <c r="OOZ28" s="120"/>
      <c r="OPA28" s="120"/>
      <c r="OPB28" s="120"/>
      <c r="OPC28" s="120"/>
      <c r="OPD28" s="120"/>
      <c r="OPE28" s="120"/>
      <c r="OPF28" s="120"/>
      <c r="OPG28" s="120"/>
      <c r="OPH28" s="120"/>
      <c r="OPI28" s="120"/>
      <c r="OPJ28" s="120"/>
      <c r="OPK28" s="120"/>
      <c r="OPL28" s="120"/>
      <c r="OPM28" s="120"/>
      <c r="OPN28" s="120"/>
      <c r="OPO28" s="120"/>
      <c r="OPP28" s="120"/>
      <c r="OPQ28" s="120"/>
      <c r="OPR28" s="120"/>
      <c r="OPS28" s="120"/>
      <c r="OPT28" s="120"/>
      <c r="OPU28" s="120"/>
      <c r="OPV28" s="120"/>
      <c r="OPW28" s="120"/>
      <c r="OPX28" s="120"/>
      <c r="OPY28" s="120"/>
      <c r="OPZ28" s="120"/>
      <c r="OQA28" s="120"/>
      <c r="OQB28" s="120"/>
      <c r="OQC28" s="120"/>
      <c r="OQD28" s="120"/>
      <c r="OQE28" s="120"/>
      <c r="OQF28" s="120"/>
      <c r="OQG28" s="120"/>
      <c r="OQH28" s="120"/>
      <c r="OQI28" s="120"/>
      <c r="OQJ28" s="120"/>
      <c r="OQK28" s="120"/>
      <c r="OQL28" s="120"/>
      <c r="OQM28" s="120"/>
      <c r="OQN28" s="120"/>
      <c r="OQO28" s="120"/>
      <c r="OQP28" s="120"/>
      <c r="OQQ28" s="120"/>
      <c r="OQR28" s="120"/>
      <c r="OQS28" s="120"/>
      <c r="OQT28" s="120"/>
      <c r="OQU28" s="120"/>
      <c r="OQV28" s="120"/>
      <c r="OQW28" s="120"/>
      <c r="OQX28" s="120"/>
      <c r="OQY28" s="120"/>
      <c r="OQZ28" s="120"/>
      <c r="ORA28" s="120"/>
      <c r="ORB28" s="120"/>
      <c r="ORC28" s="120"/>
      <c r="ORD28" s="120"/>
      <c r="ORE28" s="120"/>
      <c r="ORF28" s="120"/>
      <c r="ORG28" s="120"/>
      <c r="ORH28" s="120"/>
      <c r="ORI28" s="120"/>
      <c r="ORJ28" s="120"/>
      <c r="ORK28" s="120"/>
      <c r="ORL28" s="120"/>
      <c r="ORM28" s="120"/>
      <c r="ORN28" s="120"/>
      <c r="ORO28" s="120"/>
      <c r="ORP28" s="120"/>
      <c r="ORQ28" s="120"/>
      <c r="ORR28" s="120"/>
      <c r="ORS28" s="120"/>
      <c r="ORT28" s="120"/>
      <c r="ORU28" s="120"/>
      <c r="ORV28" s="120"/>
      <c r="ORW28" s="120"/>
      <c r="ORX28" s="120"/>
      <c r="ORY28" s="120"/>
      <c r="ORZ28" s="120"/>
      <c r="OSA28" s="120"/>
      <c r="OSB28" s="120"/>
      <c r="OSC28" s="120"/>
      <c r="OSD28" s="120"/>
      <c r="OSE28" s="120"/>
      <c r="OSF28" s="120"/>
      <c r="OSG28" s="120"/>
      <c r="OSH28" s="120"/>
      <c r="OSI28" s="120"/>
      <c r="OSJ28" s="120"/>
      <c r="OSK28" s="120"/>
      <c r="OSL28" s="120"/>
      <c r="OSM28" s="120"/>
      <c r="OSN28" s="120"/>
      <c r="OSO28" s="120"/>
      <c r="OSP28" s="120"/>
      <c r="OSQ28" s="120"/>
      <c r="OSR28" s="120"/>
      <c r="OSS28" s="120"/>
      <c r="OST28" s="120"/>
      <c r="OSU28" s="120"/>
      <c r="OSV28" s="120"/>
      <c r="OSW28" s="120"/>
      <c r="OSX28" s="120"/>
      <c r="OSY28" s="120"/>
      <c r="OSZ28" s="120"/>
      <c r="OTA28" s="120"/>
      <c r="OTB28" s="120"/>
      <c r="OTC28" s="120"/>
      <c r="OTD28" s="120"/>
      <c r="OTE28" s="120"/>
      <c r="OTF28" s="120"/>
      <c r="OTG28" s="120"/>
      <c r="OTH28" s="120"/>
      <c r="OTI28" s="120"/>
      <c r="OTJ28" s="120"/>
      <c r="OTK28" s="120"/>
      <c r="OTL28" s="120"/>
      <c r="OTM28" s="120"/>
      <c r="OTN28" s="120"/>
      <c r="OTO28" s="120"/>
      <c r="OTP28" s="120"/>
      <c r="OTQ28" s="120"/>
      <c r="OTR28" s="120"/>
      <c r="OTS28" s="120"/>
      <c r="OTT28" s="120"/>
      <c r="OTU28" s="120"/>
      <c r="OTV28" s="120"/>
      <c r="OTW28" s="120"/>
      <c r="OTX28" s="120"/>
      <c r="OTY28" s="120"/>
      <c r="OTZ28" s="120"/>
      <c r="OUA28" s="120"/>
      <c r="OUB28" s="120"/>
      <c r="OUC28" s="120"/>
      <c r="OUD28" s="120"/>
      <c r="OUE28" s="120"/>
      <c r="OUF28" s="120"/>
      <c r="OUG28" s="120"/>
      <c r="OUH28" s="120"/>
      <c r="OUI28" s="120"/>
      <c r="OUJ28" s="120"/>
      <c r="OUK28" s="120"/>
      <c r="OUL28" s="120"/>
      <c r="OUM28" s="120"/>
      <c r="OUN28" s="120"/>
      <c r="OUO28" s="120"/>
      <c r="OUP28" s="120"/>
      <c r="OUQ28" s="120"/>
      <c r="OUR28" s="120"/>
      <c r="OUS28" s="120"/>
      <c r="OUT28" s="120"/>
      <c r="OUU28" s="120"/>
      <c r="OUV28" s="120"/>
      <c r="OUW28" s="120"/>
      <c r="OUX28" s="120"/>
      <c r="OUY28" s="120"/>
      <c r="OUZ28" s="120"/>
      <c r="OVA28" s="120"/>
      <c r="OVB28" s="120"/>
      <c r="OVC28" s="120"/>
      <c r="OVD28" s="120"/>
      <c r="OVE28" s="120"/>
      <c r="OVF28" s="120"/>
      <c r="OVG28" s="120"/>
      <c r="OVH28" s="120"/>
      <c r="OVI28" s="120"/>
      <c r="OVJ28" s="120"/>
      <c r="OVK28" s="120"/>
      <c r="OVL28" s="120"/>
      <c r="OVM28" s="120"/>
      <c r="OVN28" s="120"/>
      <c r="OVO28" s="120"/>
      <c r="OVP28" s="120"/>
      <c r="OVQ28" s="120"/>
      <c r="OVR28" s="120"/>
      <c r="OVS28" s="120"/>
      <c r="OVT28" s="120"/>
      <c r="OVU28" s="120"/>
      <c r="OVV28" s="120"/>
      <c r="OVW28" s="120"/>
      <c r="OVX28" s="120"/>
      <c r="OVY28" s="120"/>
      <c r="OVZ28" s="120"/>
      <c r="OWA28" s="120"/>
      <c r="OWB28" s="120"/>
      <c r="OWC28" s="120"/>
      <c r="OWD28" s="120"/>
      <c r="OWE28" s="120"/>
      <c r="OWF28" s="120"/>
      <c r="OWG28" s="120"/>
      <c r="OWH28" s="120"/>
      <c r="OWI28" s="120"/>
      <c r="OWJ28" s="120"/>
      <c r="OWK28" s="120"/>
      <c r="OWL28" s="120"/>
      <c r="OWM28" s="120"/>
      <c r="OWN28" s="120"/>
      <c r="OWO28" s="120"/>
      <c r="OWP28" s="120"/>
      <c r="OWQ28" s="120"/>
      <c r="OWR28" s="120"/>
      <c r="OWS28" s="120"/>
      <c r="OWT28" s="120"/>
      <c r="OWU28" s="120"/>
      <c r="OWV28" s="120"/>
      <c r="OWW28" s="120"/>
      <c r="OWX28" s="120"/>
      <c r="OWY28" s="120"/>
      <c r="OWZ28" s="120"/>
      <c r="OXA28" s="120"/>
      <c r="OXB28" s="120"/>
      <c r="OXC28" s="120"/>
      <c r="OXD28" s="120"/>
      <c r="OXE28" s="120"/>
      <c r="OXF28" s="120"/>
      <c r="OXG28" s="120"/>
      <c r="OXH28" s="120"/>
      <c r="OXI28" s="120"/>
      <c r="OXJ28" s="120"/>
      <c r="OXK28" s="120"/>
      <c r="OXL28" s="120"/>
      <c r="OXM28" s="120"/>
      <c r="OXN28" s="120"/>
      <c r="OXO28" s="120"/>
      <c r="OXP28" s="120"/>
      <c r="OXQ28" s="120"/>
      <c r="OXR28" s="120"/>
      <c r="OXS28" s="120"/>
      <c r="OXT28" s="120"/>
      <c r="OXU28" s="120"/>
      <c r="OXV28" s="120"/>
      <c r="OXW28" s="120"/>
      <c r="OXX28" s="120"/>
      <c r="OXY28" s="120"/>
      <c r="OXZ28" s="120"/>
      <c r="OYA28" s="120"/>
      <c r="OYB28" s="120"/>
      <c r="OYC28" s="120"/>
      <c r="OYD28" s="120"/>
      <c r="OYE28" s="120"/>
      <c r="OYF28" s="120"/>
      <c r="OYG28" s="120"/>
      <c r="OYH28" s="120"/>
      <c r="OYI28" s="120"/>
      <c r="OYJ28" s="120"/>
      <c r="OYK28" s="120"/>
      <c r="OYL28" s="120"/>
      <c r="OYM28" s="120"/>
      <c r="OYN28" s="120"/>
      <c r="OYO28" s="120"/>
      <c r="OYP28" s="120"/>
      <c r="OYQ28" s="120"/>
      <c r="OYR28" s="120"/>
      <c r="OYS28" s="120"/>
      <c r="OYT28" s="120"/>
      <c r="OYU28" s="120"/>
      <c r="OYV28" s="120"/>
      <c r="OYW28" s="120"/>
      <c r="OYX28" s="120"/>
      <c r="OYY28" s="120"/>
      <c r="OYZ28" s="120"/>
      <c r="OZA28" s="120"/>
      <c r="OZB28" s="120"/>
      <c r="OZC28" s="120"/>
      <c r="OZD28" s="120"/>
      <c r="OZE28" s="120"/>
      <c r="OZF28" s="120"/>
      <c r="OZG28" s="120"/>
      <c r="OZH28" s="120"/>
      <c r="OZI28" s="120"/>
      <c r="OZJ28" s="120"/>
      <c r="OZK28" s="120"/>
      <c r="OZL28" s="120"/>
      <c r="OZM28" s="120"/>
      <c r="OZN28" s="120"/>
      <c r="OZO28" s="120"/>
      <c r="OZP28" s="120"/>
      <c r="OZQ28" s="120"/>
      <c r="OZR28" s="120"/>
      <c r="OZS28" s="120"/>
      <c r="OZT28" s="120"/>
      <c r="OZU28" s="120"/>
      <c r="OZV28" s="120"/>
      <c r="OZW28" s="120"/>
      <c r="OZX28" s="120"/>
      <c r="OZY28" s="120"/>
      <c r="OZZ28" s="120"/>
      <c r="PAA28" s="120"/>
      <c r="PAB28" s="120"/>
      <c r="PAC28" s="120"/>
      <c r="PAD28" s="120"/>
      <c r="PAE28" s="120"/>
      <c r="PAF28" s="120"/>
      <c r="PAG28" s="120"/>
      <c r="PAH28" s="120"/>
      <c r="PAI28" s="120"/>
      <c r="PAJ28" s="120"/>
      <c r="PAK28" s="120"/>
      <c r="PAL28" s="120"/>
      <c r="PAM28" s="120"/>
      <c r="PAN28" s="120"/>
      <c r="PAO28" s="120"/>
      <c r="PAP28" s="120"/>
      <c r="PAQ28" s="120"/>
      <c r="PAR28" s="120"/>
      <c r="PAS28" s="120"/>
      <c r="PAT28" s="120"/>
      <c r="PAU28" s="120"/>
      <c r="PAV28" s="120"/>
      <c r="PAW28" s="120"/>
      <c r="PAX28" s="120"/>
      <c r="PAY28" s="120"/>
      <c r="PAZ28" s="120"/>
      <c r="PBA28" s="120"/>
      <c r="PBB28" s="120"/>
      <c r="PBC28" s="120"/>
      <c r="PBD28" s="120"/>
      <c r="PBE28" s="120"/>
      <c r="PBF28" s="120"/>
      <c r="PBG28" s="120"/>
      <c r="PBH28" s="120"/>
      <c r="PBI28" s="120"/>
      <c r="PBJ28" s="120"/>
      <c r="PBK28" s="120"/>
      <c r="PBL28" s="120"/>
      <c r="PBM28" s="120"/>
      <c r="PBN28" s="120"/>
      <c r="PBO28" s="120"/>
      <c r="PBP28" s="120"/>
      <c r="PBQ28" s="120"/>
      <c r="PBR28" s="120"/>
      <c r="PBS28" s="120"/>
      <c r="PBT28" s="120"/>
      <c r="PBU28" s="120"/>
      <c r="PBV28" s="120"/>
      <c r="PBW28" s="120"/>
      <c r="PBX28" s="120"/>
      <c r="PBY28" s="120"/>
      <c r="PBZ28" s="120"/>
      <c r="PCA28" s="120"/>
      <c r="PCB28" s="120"/>
      <c r="PCC28" s="120"/>
      <c r="PCD28" s="120"/>
      <c r="PCE28" s="120"/>
      <c r="PCF28" s="120"/>
      <c r="PCG28" s="120"/>
      <c r="PCH28" s="120"/>
      <c r="PCI28" s="120"/>
      <c r="PCJ28" s="120"/>
      <c r="PCK28" s="120"/>
      <c r="PCL28" s="120"/>
      <c r="PCM28" s="120"/>
      <c r="PCN28" s="120"/>
      <c r="PCO28" s="120"/>
      <c r="PCP28" s="120"/>
      <c r="PCQ28" s="120"/>
      <c r="PCR28" s="120"/>
      <c r="PCS28" s="120"/>
      <c r="PCT28" s="120"/>
      <c r="PCU28" s="120"/>
      <c r="PCV28" s="120"/>
      <c r="PCW28" s="120"/>
      <c r="PCX28" s="120"/>
      <c r="PCY28" s="120"/>
      <c r="PCZ28" s="120"/>
      <c r="PDA28" s="120"/>
      <c r="PDB28" s="120"/>
      <c r="PDC28" s="120"/>
      <c r="PDD28" s="120"/>
      <c r="PDE28" s="120"/>
      <c r="PDF28" s="120"/>
      <c r="PDG28" s="120"/>
      <c r="PDH28" s="120"/>
      <c r="PDI28" s="120"/>
      <c r="PDJ28" s="120"/>
      <c r="PDK28" s="120"/>
      <c r="PDL28" s="120"/>
      <c r="PDM28" s="120"/>
      <c r="PDN28" s="120"/>
      <c r="PDO28" s="120"/>
      <c r="PDP28" s="120"/>
      <c r="PDQ28" s="120"/>
      <c r="PDR28" s="120"/>
      <c r="PDS28" s="120"/>
      <c r="PDT28" s="120"/>
      <c r="PDU28" s="120"/>
      <c r="PDV28" s="120"/>
      <c r="PDW28" s="120"/>
      <c r="PDX28" s="120"/>
      <c r="PDY28" s="120"/>
      <c r="PDZ28" s="120"/>
      <c r="PEA28" s="120"/>
      <c r="PEB28" s="120"/>
      <c r="PEC28" s="120"/>
      <c r="PED28" s="120"/>
      <c r="PEE28" s="120"/>
      <c r="PEF28" s="120"/>
      <c r="PEG28" s="120"/>
      <c r="PEH28" s="120"/>
      <c r="PEI28" s="120"/>
      <c r="PEJ28" s="120"/>
      <c r="PEK28" s="120"/>
      <c r="PEL28" s="120"/>
      <c r="PEM28" s="120"/>
      <c r="PEN28" s="120"/>
      <c r="PEO28" s="120"/>
      <c r="PEP28" s="120"/>
      <c r="PEQ28" s="120"/>
      <c r="PER28" s="120"/>
      <c r="PES28" s="120"/>
      <c r="PET28" s="120"/>
      <c r="PEU28" s="120"/>
      <c r="PEV28" s="120"/>
      <c r="PEW28" s="120"/>
      <c r="PEX28" s="120"/>
      <c r="PEY28" s="120"/>
      <c r="PEZ28" s="120"/>
      <c r="PFA28" s="120"/>
      <c r="PFB28" s="120"/>
      <c r="PFC28" s="120"/>
      <c r="PFD28" s="120"/>
      <c r="PFE28" s="120"/>
      <c r="PFF28" s="120"/>
      <c r="PFG28" s="120"/>
      <c r="PFH28" s="120"/>
      <c r="PFI28" s="120"/>
      <c r="PFJ28" s="120"/>
      <c r="PFK28" s="120"/>
      <c r="PFL28" s="120"/>
      <c r="PFM28" s="120"/>
      <c r="PFN28" s="120"/>
      <c r="PFO28" s="120"/>
      <c r="PFP28" s="120"/>
      <c r="PFQ28" s="120"/>
      <c r="PFR28" s="120"/>
      <c r="PFS28" s="120"/>
      <c r="PFT28" s="120"/>
      <c r="PFU28" s="120"/>
      <c r="PFV28" s="120"/>
      <c r="PFW28" s="120"/>
      <c r="PFX28" s="120"/>
      <c r="PFY28" s="120"/>
      <c r="PFZ28" s="120"/>
      <c r="PGA28" s="120"/>
      <c r="PGB28" s="120"/>
      <c r="PGC28" s="120"/>
      <c r="PGD28" s="120"/>
      <c r="PGE28" s="120"/>
      <c r="PGF28" s="120"/>
      <c r="PGG28" s="120"/>
      <c r="PGH28" s="120"/>
      <c r="PGI28" s="120"/>
      <c r="PGJ28" s="120"/>
      <c r="PGK28" s="120"/>
      <c r="PGL28" s="120"/>
      <c r="PGM28" s="120"/>
      <c r="PGN28" s="120"/>
      <c r="PGO28" s="120"/>
      <c r="PGP28" s="120"/>
      <c r="PGQ28" s="120"/>
      <c r="PGR28" s="120"/>
      <c r="PGS28" s="120"/>
      <c r="PGT28" s="120"/>
      <c r="PGU28" s="120"/>
      <c r="PGV28" s="120"/>
      <c r="PGW28" s="120"/>
      <c r="PGX28" s="120"/>
      <c r="PGY28" s="120"/>
      <c r="PGZ28" s="120"/>
      <c r="PHA28" s="120"/>
      <c r="PHB28" s="120"/>
      <c r="PHC28" s="120"/>
      <c r="PHD28" s="120"/>
      <c r="PHE28" s="120"/>
      <c r="PHF28" s="120"/>
      <c r="PHG28" s="120"/>
      <c r="PHH28" s="120"/>
      <c r="PHI28" s="120"/>
      <c r="PHJ28" s="120"/>
      <c r="PHK28" s="120"/>
      <c r="PHL28" s="120"/>
      <c r="PHM28" s="120"/>
      <c r="PHN28" s="120"/>
      <c r="PHO28" s="120"/>
      <c r="PHP28" s="120"/>
      <c r="PHQ28" s="120"/>
      <c r="PHR28" s="120"/>
      <c r="PHS28" s="120"/>
      <c r="PHT28" s="120"/>
      <c r="PHU28" s="120"/>
      <c r="PHV28" s="120"/>
      <c r="PHW28" s="120"/>
      <c r="PHX28" s="120"/>
      <c r="PHY28" s="120"/>
      <c r="PHZ28" s="120"/>
      <c r="PIA28" s="120"/>
      <c r="PIB28" s="120"/>
      <c r="PIC28" s="120"/>
      <c r="PID28" s="120"/>
      <c r="PIE28" s="120"/>
      <c r="PIF28" s="120"/>
      <c r="PIG28" s="120"/>
      <c r="PIH28" s="120"/>
      <c r="PII28" s="120"/>
      <c r="PIJ28" s="120"/>
      <c r="PIK28" s="120"/>
      <c r="PIL28" s="120"/>
      <c r="PIM28" s="120"/>
      <c r="PIN28" s="120"/>
      <c r="PIO28" s="120"/>
      <c r="PIP28" s="120"/>
      <c r="PIQ28" s="120"/>
      <c r="PIR28" s="120"/>
      <c r="PIS28" s="120"/>
      <c r="PIT28" s="120"/>
      <c r="PIU28" s="120"/>
      <c r="PIV28" s="120"/>
      <c r="PIW28" s="120"/>
      <c r="PIX28" s="120"/>
      <c r="PIY28" s="120"/>
      <c r="PIZ28" s="120"/>
      <c r="PJA28" s="120"/>
      <c r="PJB28" s="120"/>
      <c r="PJC28" s="120"/>
      <c r="PJD28" s="120"/>
      <c r="PJE28" s="120"/>
      <c r="PJF28" s="120"/>
      <c r="PJG28" s="120"/>
      <c r="PJH28" s="120"/>
      <c r="PJI28" s="120"/>
      <c r="PJJ28" s="120"/>
      <c r="PJK28" s="120"/>
      <c r="PJL28" s="120"/>
      <c r="PJM28" s="120"/>
      <c r="PJN28" s="120"/>
      <c r="PJO28" s="120"/>
      <c r="PJP28" s="120"/>
      <c r="PJQ28" s="120"/>
      <c r="PJR28" s="120"/>
      <c r="PJS28" s="120"/>
      <c r="PJT28" s="120"/>
      <c r="PJU28" s="120"/>
      <c r="PJV28" s="120"/>
      <c r="PJW28" s="120"/>
      <c r="PJX28" s="120"/>
      <c r="PJY28" s="120"/>
      <c r="PJZ28" s="120"/>
      <c r="PKA28" s="120"/>
      <c r="PKB28" s="120"/>
      <c r="PKC28" s="120"/>
      <c r="PKD28" s="120"/>
      <c r="PKE28" s="120"/>
      <c r="PKF28" s="120"/>
      <c r="PKG28" s="120"/>
      <c r="PKH28" s="120"/>
      <c r="PKI28" s="120"/>
      <c r="PKJ28" s="120"/>
      <c r="PKK28" s="120"/>
      <c r="PKL28" s="120"/>
      <c r="PKM28" s="120"/>
      <c r="PKN28" s="120"/>
      <c r="PKO28" s="120"/>
      <c r="PKP28" s="120"/>
      <c r="PKQ28" s="120"/>
      <c r="PKR28" s="120"/>
      <c r="PKS28" s="120"/>
      <c r="PKT28" s="120"/>
      <c r="PKU28" s="120"/>
      <c r="PKV28" s="120"/>
      <c r="PKW28" s="120"/>
      <c r="PKX28" s="120"/>
      <c r="PKY28" s="120"/>
      <c r="PKZ28" s="120"/>
      <c r="PLA28" s="120"/>
      <c r="PLB28" s="120"/>
      <c r="PLC28" s="120"/>
      <c r="PLD28" s="120"/>
      <c r="PLE28" s="120"/>
      <c r="PLF28" s="120"/>
      <c r="PLG28" s="120"/>
      <c r="PLH28" s="120"/>
      <c r="PLI28" s="120"/>
      <c r="PLJ28" s="120"/>
      <c r="PLK28" s="120"/>
      <c r="PLL28" s="120"/>
      <c r="PLM28" s="120"/>
      <c r="PLN28" s="120"/>
      <c r="PLO28" s="120"/>
      <c r="PLP28" s="120"/>
      <c r="PLQ28" s="120"/>
      <c r="PLR28" s="120"/>
      <c r="PLS28" s="120"/>
      <c r="PLT28" s="120"/>
      <c r="PLU28" s="120"/>
      <c r="PLV28" s="120"/>
      <c r="PLW28" s="120"/>
      <c r="PLX28" s="120"/>
      <c r="PLY28" s="120"/>
      <c r="PLZ28" s="120"/>
      <c r="PMA28" s="120"/>
      <c r="PMB28" s="120"/>
      <c r="PMC28" s="120"/>
      <c r="PMD28" s="120"/>
      <c r="PME28" s="120"/>
      <c r="PMF28" s="120"/>
      <c r="PMG28" s="120"/>
      <c r="PMH28" s="120"/>
      <c r="PMI28" s="120"/>
      <c r="PMJ28" s="120"/>
      <c r="PMK28" s="120"/>
      <c r="PML28" s="120"/>
      <c r="PMM28" s="120"/>
      <c r="PMN28" s="120"/>
      <c r="PMO28" s="120"/>
      <c r="PMP28" s="120"/>
      <c r="PMQ28" s="120"/>
      <c r="PMR28" s="120"/>
      <c r="PMS28" s="120"/>
      <c r="PMT28" s="120"/>
      <c r="PMU28" s="120"/>
      <c r="PMV28" s="120"/>
      <c r="PMW28" s="120"/>
      <c r="PMX28" s="120"/>
      <c r="PMY28" s="120"/>
      <c r="PMZ28" s="120"/>
      <c r="PNA28" s="120"/>
      <c r="PNB28" s="120"/>
      <c r="PNC28" s="120"/>
      <c r="PND28" s="120"/>
      <c r="PNE28" s="120"/>
      <c r="PNF28" s="120"/>
      <c r="PNG28" s="120"/>
      <c r="PNH28" s="120"/>
      <c r="PNI28" s="120"/>
      <c r="PNJ28" s="120"/>
      <c r="PNK28" s="120"/>
      <c r="PNL28" s="120"/>
      <c r="PNM28" s="120"/>
      <c r="PNN28" s="120"/>
      <c r="PNO28" s="120"/>
      <c r="PNP28" s="120"/>
      <c r="PNQ28" s="120"/>
      <c r="PNR28" s="120"/>
      <c r="PNS28" s="120"/>
      <c r="PNT28" s="120"/>
      <c r="PNU28" s="120"/>
      <c r="PNV28" s="120"/>
      <c r="PNW28" s="120"/>
      <c r="PNX28" s="120"/>
      <c r="PNY28" s="120"/>
      <c r="PNZ28" s="120"/>
      <c r="POA28" s="120"/>
      <c r="POB28" s="120"/>
      <c r="POC28" s="120"/>
      <c r="POD28" s="120"/>
      <c r="POE28" s="120"/>
      <c r="POF28" s="120"/>
      <c r="POG28" s="120"/>
      <c r="POH28" s="120"/>
      <c r="POI28" s="120"/>
      <c r="POJ28" s="120"/>
      <c r="POK28" s="120"/>
      <c r="POL28" s="120"/>
      <c r="POM28" s="120"/>
      <c r="PON28" s="120"/>
      <c r="POO28" s="120"/>
      <c r="POP28" s="120"/>
      <c r="POQ28" s="120"/>
      <c r="POR28" s="120"/>
      <c r="POS28" s="120"/>
      <c r="POT28" s="120"/>
      <c r="POU28" s="120"/>
      <c r="POV28" s="120"/>
      <c r="POW28" s="120"/>
      <c r="POX28" s="120"/>
      <c r="POY28" s="120"/>
      <c r="POZ28" s="120"/>
      <c r="PPA28" s="120"/>
      <c r="PPB28" s="120"/>
      <c r="PPC28" s="120"/>
      <c r="PPD28" s="120"/>
      <c r="PPE28" s="120"/>
      <c r="PPF28" s="120"/>
      <c r="PPG28" s="120"/>
      <c r="PPH28" s="120"/>
      <c r="PPI28" s="120"/>
      <c r="PPJ28" s="120"/>
      <c r="PPK28" s="120"/>
      <c r="PPL28" s="120"/>
      <c r="PPM28" s="120"/>
      <c r="PPN28" s="120"/>
      <c r="PPO28" s="120"/>
      <c r="PPP28" s="120"/>
      <c r="PPQ28" s="120"/>
      <c r="PPR28" s="120"/>
      <c r="PPS28" s="120"/>
      <c r="PPT28" s="120"/>
      <c r="PPU28" s="120"/>
      <c r="PPV28" s="120"/>
      <c r="PPW28" s="120"/>
      <c r="PPX28" s="120"/>
      <c r="PPY28" s="120"/>
      <c r="PPZ28" s="120"/>
      <c r="PQA28" s="120"/>
      <c r="PQB28" s="120"/>
      <c r="PQC28" s="120"/>
      <c r="PQD28" s="120"/>
      <c r="PQE28" s="120"/>
      <c r="PQF28" s="120"/>
      <c r="PQG28" s="120"/>
      <c r="PQH28" s="120"/>
      <c r="PQI28" s="120"/>
      <c r="PQJ28" s="120"/>
      <c r="PQK28" s="120"/>
      <c r="PQL28" s="120"/>
      <c r="PQM28" s="120"/>
      <c r="PQN28" s="120"/>
      <c r="PQO28" s="120"/>
      <c r="PQP28" s="120"/>
      <c r="PQQ28" s="120"/>
      <c r="PQR28" s="120"/>
      <c r="PQS28" s="120"/>
      <c r="PQT28" s="120"/>
      <c r="PQU28" s="120"/>
      <c r="PQV28" s="120"/>
      <c r="PQW28" s="120"/>
      <c r="PQX28" s="120"/>
      <c r="PQY28" s="120"/>
      <c r="PQZ28" s="120"/>
      <c r="PRA28" s="120"/>
      <c r="PRB28" s="120"/>
      <c r="PRC28" s="120"/>
      <c r="PRD28" s="120"/>
      <c r="PRE28" s="120"/>
      <c r="PRF28" s="120"/>
      <c r="PRG28" s="120"/>
      <c r="PRH28" s="120"/>
      <c r="PRI28" s="120"/>
      <c r="PRJ28" s="120"/>
      <c r="PRK28" s="120"/>
      <c r="PRL28" s="120"/>
      <c r="PRM28" s="120"/>
      <c r="PRN28" s="120"/>
      <c r="PRO28" s="120"/>
      <c r="PRP28" s="120"/>
      <c r="PRQ28" s="120"/>
      <c r="PRR28" s="120"/>
      <c r="PRS28" s="120"/>
      <c r="PRT28" s="120"/>
      <c r="PRU28" s="120"/>
      <c r="PRV28" s="120"/>
      <c r="PRW28" s="120"/>
      <c r="PRX28" s="120"/>
      <c r="PRY28" s="120"/>
      <c r="PRZ28" s="120"/>
      <c r="PSA28" s="120"/>
      <c r="PSB28" s="120"/>
      <c r="PSC28" s="120"/>
      <c r="PSD28" s="120"/>
      <c r="PSE28" s="120"/>
      <c r="PSF28" s="120"/>
      <c r="PSG28" s="120"/>
      <c r="PSH28" s="120"/>
      <c r="PSI28" s="120"/>
      <c r="PSJ28" s="120"/>
      <c r="PSK28" s="120"/>
      <c r="PSL28" s="120"/>
      <c r="PSM28" s="120"/>
      <c r="PSN28" s="120"/>
      <c r="PSO28" s="120"/>
      <c r="PSP28" s="120"/>
      <c r="PSQ28" s="120"/>
      <c r="PSR28" s="120"/>
      <c r="PSS28" s="120"/>
      <c r="PST28" s="120"/>
      <c r="PSU28" s="120"/>
      <c r="PSV28" s="120"/>
      <c r="PSW28" s="120"/>
      <c r="PSX28" s="120"/>
      <c r="PSY28" s="120"/>
      <c r="PSZ28" s="120"/>
      <c r="PTA28" s="120"/>
      <c r="PTB28" s="120"/>
      <c r="PTC28" s="120"/>
      <c r="PTD28" s="120"/>
      <c r="PTE28" s="120"/>
      <c r="PTF28" s="120"/>
      <c r="PTG28" s="120"/>
      <c r="PTH28" s="120"/>
      <c r="PTI28" s="120"/>
      <c r="PTJ28" s="120"/>
      <c r="PTK28" s="120"/>
      <c r="PTL28" s="120"/>
      <c r="PTM28" s="120"/>
      <c r="PTN28" s="120"/>
      <c r="PTO28" s="120"/>
      <c r="PTP28" s="120"/>
      <c r="PTQ28" s="120"/>
      <c r="PTR28" s="120"/>
      <c r="PTS28" s="120"/>
      <c r="PTT28" s="120"/>
      <c r="PTU28" s="120"/>
      <c r="PTV28" s="120"/>
      <c r="PTW28" s="120"/>
      <c r="PTX28" s="120"/>
      <c r="PTY28" s="120"/>
      <c r="PTZ28" s="120"/>
      <c r="PUA28" s="120"/>
      <c r="PUB28" s="120"/>
      <c r="PUC28" s="120"/>
      <c r="PUD28" s="120"/>
      <c r="PUE28" s="120"/>
      <c r="PUF28" s="120"/>
      <c r="PUG28" s="120"/>
      <c r="PUH28" s="120"/>
      <c r="PUI28" s="120"/>
      <c r="PUJ28" s="120"/>
      <c r="PUK28" s="120"/>
      <c r="PUL28" s="120"/>
      <c r="PUM28" s="120"/>
      <c r="PUN28" s="120"/>
      <c r="PUO28" s="120"/>
      <c r="PUP28" s="120"/>
      <c r="PUQ28" s="120"/>
      <c r="PUR28" s="120"/>
      <c r="PUS28" s="120"/>
      <c r="PUT28" s="120"/>
      <c r="PUU28" s="120"/>
      <c r="PUV28" s="120"/>
      <c r="PUW28" s="120"/>
      <c r="PUX28" s="120"/>
      <c r="PUY28" s="120"/>
      <c r="PUZ28" s="120"/>
      <c r="PVA28" s="120"/>
      <c r="PVB28" s="120"/>
      <c r="PVC28" s="120"/>
      <c r="PVD28" s="120"/>
      <c r="PVE28" s="120"/>
      <c r="PVF28" s="120"/>
      <c r="PVG28" s="120"/>
      <c r="PVH28" s="120"/>
      <c r="PVI28" s="120"/>
      <c r="PVJ28" s="120"/>
      <c r="PVK28" s="120"/>
      <c r="PVL28" s="120"/>
      <c r="PVM28" s="120"/>
      <c r="PVN28" s="120"/>
      <c r="PVO28" s="120"/>
      <c r="PVP28" s="120"/>
      <c r="PVQ28" s="120"/>
      <c r="PVR28" s="120"/>
      <c r="PVS28" s="120"/>
      <c r="PVT28" s="120"/>
      <c r="PVU28" s="120"/>
      <c r="PVV28" s="120"/>
      <c r="PVW28" s="120"/>
      <c r="PVX28" s="120"/>
      <c r="PVY28" s="120"/>
      <c r="PVZ28" s="120"/>
      <c r="PWA28" s="120"/>
      <c r="PWB28" s="120"/>
      <c r="PWC28" s="120"/>
      <c r="PWD28" s="120"/>
      <c r="PWE28" s="120"/>
      <c r="PWF28" s="120"/>
      <c r="PWG28" s="120"/>
      <c r="PWH28" s="120"/>
      <c r="PWI28" s="120"/>
      <c r="PWJ28" s="120"/>
      <c r="PWK28" s="120"/>
      <c r="PWL28" s="120"/>
      <c r="PWM28" s="120"/>
      <c r="PWN28" s="120"/>
      <c r="PWO28" s="120"/>
      <c r="PWP28" s="120"/>
      <c r="PWQ28" s="120"/>
      <c r="PWR28" s="120"/>
      <c r="PWS28" s="120"/>
      <c r="PWT28" s="120"/>
      <c r="PWU28" s="120"/>
      <c r="PWV28" s="120"/>
      <c r="PWW28" s="120"/>
      <c r="PWX28" s="120"/>
      <c r="PWY28" s="120"/>
      <c r="PWZ28" s="120"/>
      <c r="PXA28" s="120"/>
      <c r="PXB28" s="120"/>
      <c r="PXC28" s="120"/>
      <c r="PXD28" s="120"/>
      <c r="PXE28" s="120"/>
      <c r="PXF28" s="120"/>
      <c r="PXG28" s="120"/>
      <c r="PXH28" s="120"/>
      <c r="PXI28" s="120"/>
      <c r="PXJ28" s="120"/>
      <c r="PXK28" s="120"/>
      <c r="PXL28" s="120"/>
      <c r="PXM28" s="120"/>
      <c r="PXN28" s="120"/>
      <c r="PXO28" s="120"/>
      <c r="PXP28" s="120"/>
      <c r="PXQ28" s="120"/>
      <c r="PXR28" s="120"/>
      <c r="PXS28" s="120"/>
      <c r="PXT28" s="120"/>
      <c r="PXU28" s="120"/>
      <c r="PXV28" s="120"/>
      <c r="PXW28" s="120"/>
      <c r="PXX28" s="120"/>
      <c r="PXY28" s="120"/>
      <c r="PXZ28" s="120"/>
      <c r="PYA28" s="120"/>
      <c r="PYB28" s="120"/>
      <c r="PYC28" s="120"/>
      <c r="PYD28" s="120"/>
      <c r="PYE28" s="120"/>
      <c r="PYF28" s="120"/>
      <c r="PYG28" s="120"/>
      <c r="PYH28" s="120"/>
      <c r="PYI28" s="120"/>
      <c r="PYJ28" s="120"/>
      <c r="PYK28" s="120"/>
      <c r="PYL28" s="120"/>
      <c r="PYM28" s="120"/>
      <c r="PYN28" s="120"/>
      <c r="PYO28" s="120"/>
      <c r="PYP28" s="120"/>
      <c r="PYQ28" s="120"/>
      <c r="PYR28" s="120"/>
      <c r="PYS28" s="120"/>
      <c r="PYT28" s="120"/>
      <c r="PYU28" s="120"/>
      <c r="PYV28" s="120"/>
      <c r="PYW28" s="120"/>
      <c r="PYX28" s="120"/>
      <c r="PYY28" s="120"/>
      <c r="PYZ28" s="120"/>
      <c r="PZA28" s="120"/>
      <c r="PZB28" s="120"/>
      <c r="PZC28" s="120"/>
      <c r="PZD28" s="120"/>
      <c r="PZE28" s="120"/>
      <c r="PZF28" s="120"/>
      <c r="PZG28" s="120"/>
      <c r="PZH28" s="120"/>
      <c r="PZI28" s="120"/>
      <c r="PZJ28" s="120"/>
      <c r="PZK28" s="120"/>
      <c r="PZL28" s="120"/>
      <c r="PZM28" s="120"/>
      <c r="PZN28" s="120"/>
      <c r="PZO28" s="120"/>
      <c r="PZP28" s="120"/>
      <c r="PZQ28" s="120"/>
      <c r="PZR28" s="120"/>
      <c r="PZS28" s="120"/>
      <c r="PZT28" s="120"/>
      <c r="PZU28" s="120"/>
      <c r="PZV28" s="120"/>
      <c r="PZW28" s="120"/>
      <c r="PZX28" s="120"/>
      <c r="PZY28" s="120"/>
      <c r="PZZ28" s="120"/>
      <c r="QAA28" s="120"/>
      <c r="QAB28" s="120"/>
      <c r="QAC28" s="120"/>
      <c r="QAD28" s="120"/>
      <c r="QAE28" s="120"/>
      <c r="QAF28" s="120"/>
      <c r="QAG28" s="120"/>
      <c r="QAH28" s="120"/>
      <c r="QAI28" s="120"/>
      <c r="QAJ28" s="120"/>
      <c r="QAK28" s="120"/>
      <c r="QAL28" s="120"/>
      <c r="QAM28" s="120"/>
      <c r="QAN28" s="120"/>
      <c r="QAO28" s="120"/>
      <c r="QAP28" s="120"/>
      <c r="QAQ28" s="120"/>
      <c r="QAR28" s="120"/>
      <c r="QAS28" s="120"/>
      <c r="QAT28" s="120"/>
      <c r="QAU28" s="120"/>
      <c r="QAV28" s="120"/>
      <c r="QAW28" s="120"/>
      <c r="QAX28" s="120"/>
      <c r="QAY28" s="120"/>
      <c r="QAZ28" s="120"/>
      <c r="QBA28" s="120"/>
      <c r="QBB28" s="120"/>
      <c r="QBC28" s="120"/>
      <c r="QBD28" s="120"/>
      <c r="QBE28" s="120"/>
      <c r="QBF28" s="120"/>
      <c r="QBG28" s="120"/>
      <c r="QBH28" s="120"/>
      <c r="QBI28" s="120"/>
      <c r="QBJ28" s="120"/>
      <c r="QBK28" s="120"/>
      <c r="QBL28" s="120"/>
      <c r="QBM28" s="120"/>
      <c r="QBN28" s="120"/>
      <c r="QBO28" s="120"/>
      <c r="QBP28" s="120"/>
      <c r="QBQ28" s="120"/>
      <c r="QBR28" s="120"/>
      <c r="QBS28" s="120"/>
      <c r="QBT28" s="120"/>
      <c r="QBU28" s="120"/>
      <c r="QBV28" s="120"/>
      <c r="QBW28" s="120"/>
      <c r="QBX28" s="120"/>
      <c r="QBY28" s="120"/>
      <c r="QBZ28" s="120"/>
      <c r="QCA28" s="120"/>
      <c r="QCB28" s="120"/>
      <c r="QCC28" s="120"/>
      <c r="QCD28" s="120"/>
      <c r="QCE28" s="120"/>
      <c r="QCF28" s="120"/>
      <c r="QCG28" s="120"/>
      <c r="QCH28" s="120"/>
      <c r="QCI28" s="120"/>
      <c r="QCJ28" s="120"/>
      <c r="QCK28" s="120"/>
      <c r="QCL28" s="120"/>
      <c r="QCM28" s="120"/>
      <c r="QCN28" s="120"/>
      <c r="QCO28" s="120"/>
      <c r="QCP28" s="120"/>
      <c r="QCQ28" s="120"/>
      <c r="QCR28" s="120"/>
      <c r="QCS28" s="120"/>
      <c r="QCT28" s="120"/>
      <c r="QCU28" s="120"/>
      <c r="QCV28" s="120"/>
      <c r="QCW28" s="120"/>
      <c r="QCX28" s="120"/>
      <c r="QCY28" s="120"/>
      <c r="QCZ28" s="120"/>
      <c r="QDA28" s="120"/>
      <c r="QDB28" s="120"/>
      <c r="QDC28" s="120"/>
      <c r="QDD28" s="120"/>
      <c r="QDE28" s="120"/>
      <c r="QDF28" s="120"/>
      <c r="QDG28" s="120"/>
      <c r="QDH28" s="120"/>
      <c r="QDI28" s="120"/>
      <c r="QDJ28" s="120"/>
      <c r="QDK28" s="120"/>
      <c r="QDL28" s="120"/>
      <c r="QDM28" s="120"/>
      <c r="QDN28" s="120"/>
      <c r="QDO28" s="120"/>
      <c r="QDP28" s="120"/>
      <c r="QDQ28" s="120"/>
      <c r="QDR28" s="120"/>
      <c r="QDS28" s="120"/>
      <c r="QDT28" s="120"/>
      <c r="QDU28" s="120"/>
      <c r="QDV28" s="120"/>
      <c r="QDW28" s="120"/>
      <c r="QDX28" s="120"/>
      <c r="QDY28" s="120"/>
      <c r="QDZ28" s="120"/>
      <c r="QEA28" s="120"/>
      <c r="QEB28" s="120"/>
      <c r="QEC28" s="120"/>
      <c r="QED28" s="120"/>
      <c r="QEE28" s="120"/>
      <c r="QEF28" s="120"/>
      <c r="QEG28" s="120"/>
      <c r="QEH28" s="120"/>
      <c r="QEI28" s="120"/>
      <c r="QEJ28" s="120"/>
      <c r="QEK28" s="120"/>
      <c r="QEL28" s="120"/>
      <c r="QEM28" s="120"/>
      <c r="QEN28" s="120"/>
      <c r="QEO28" s="120"/>
      <c r="QEP28" s="120"/>
      <c r="QEQ28" s="120"/>
      <c r="QER28" s="120"/>
      <c r="QES28" s="120"/>
      <c r="QET28" s="120"/>
      <c r="QEU28" s="120"/>
      <c r="QEV28" s="120"/>
      <c r="QEW28" s="120"/>
      <c r="QEX28" s="120"/>
      <c r="QEY28" s="120"/>
      <c r="QEZ28" s="120"/>
      <c r="QFA28" s="120"/>
      <c r="QFB28" s="120"/>
      <c r="QFC28" s="120"/>
      <c r="QFD28" s="120"/>
      <c r="QFE28" s="120"/>
      <c r="QFF28" s="120"/>
      <c r="QFG28" s="120"/>
      <c r="QFH28" s="120"/>
      <c r="QFI28" s="120"/>
      <c r="QFJ28" s="120"/>
      <c r="QFK28" s="120"/>
      <c r="QFL28" s="120"/>
      <c r="QFM28" s="120"/>
      <c r="QFN28" s="120"/>
      <c r="QFO28" s="120"/>
      <c r="QFP28" s="120"/>
      <c r="QFQ28" s="120"/>
      <c r="QFR28" s="120"/>
      <c r="QFS28" s="120"/>
      <c r="QFT28" s="120"/>
      <c r="QFU28" s="120"/>
      <c r="QFV28" s="120"/>
      <c r="QFW28" s="120"/>
      <c r="QFX28" s="120"/>
      <c r="QFY28" s="120"/>
      <c r="QFZ28" s="120"/>
      <c r="QGA28" s="120"/>
      <c r="QGB28" s="120"/>
      <c r="QGC28" s="120"/>
      <c r="QGD28" s="120"/>
      <c r="QGE28" s="120"/>
      <c r="QGF28" s="120"/>
      <c r="QGG28" s="120"/>
      <c r="QGH28" s="120"/>
      <c r="QGI28" s="120"/>
      <c r="QGJ28" s="120"/>
      <c r="QGK28" s="120"/>
      <c r="QGL28" s="120"/>
      <c r="QGM28" s="120"/>
      <c r="QGN28" s="120"/>
      <c r="QGO28" s="120"/>
      <c r="QGP28" s="120"/>
      <c r="QGQ28" s="120"/>
      <c r="QGR28" s="120"/>
      <c r="QGS28" s="120"/>
      <c r="QGT28" s="120"/>
      <c r="QGU28" s="120"/>
      <c r="QGV28" s="120"/>
      <c r="QGW28" s="120"/>
      <c r="QGX28" s="120"/>
      <c r="QGY28" s="120"/>
      <c r="QGZ28" s="120"/>
      <c r="QHA28" s="120"/>
      <c r="QHB28" s="120"/>
      <c r="QHC28" s="120"/>
      <c r="QHD28" s="120"/>
      <c r="QHE28" s="120"/>
      <c r="QHF28" s="120"/>
      <c r="QHG28" s="120"/>
      <c r="QHH28" s="120"/>
      <c r="QHI28" s="120"/>
      <c r="QHJ28" s="120"/>
      <c r="QHK28" s="120"/>
      <c r="QHL28" s="120"/>
      <c r="QHM28" s="120"/>
      <c r="QHN28" s="120"/>
      <c r="QHO28" s="120"/>
      <c r="QHP28" s="120"/>
      <c r="QHQ28" s="120"/>
      <c r="QHR28" s="120"/>
      <c r="QHS28" s="120"/>
      <c r="QHT28" s="120"/>
      <c r="QHU28" s="120"/>
      <c r="QHV28" s="120"/>
      <c r="QHW28" s="120"/>
      <c r="QHX28" s="120"/>
      <c r="QHY28" s="120"/>
      <c r="QHZ28" s="120"/>
      <c r="QIA28" s="120"/>
      <c r="QIB28" s="120"/>
      <c r="QIC28" s="120"/>
      <c r="QID28" s="120"/>
      <c r="QIE28" s="120"/>
      <c r="QIF28" s="120"/>
      <c r="QIG28" s="120"/>
      <c r="QIH28" s="120"/>
      <c r="QII28" s="120"/>
      <c r="QIJ28" s="120"/>
      <c r="QIK28" s="120"/>
      <c r="QIL28" s="120"/>
      <c r="QIM28" s="120"/>
      <c r="QIN28" s="120"/>
      <c r="QIO28" s="120"/>
      <c r="QIP28" s="120"/>
      <c r="QIQ28" s="120"/>
      <c r="QIR28" s="120"/>
      <c r="QIS28" s="120"/>
      <c r="QIT28" s="120"/>
      <c r="QIU28" s="120"/>
      <c r="QIV28" s="120"/>
      <c r="QIW28" s="120"/>
      <c r="QIX28" s="120"/>
      <c r="QIY28" s="120"/>
      <c r="QIZ28" s="120"/>
      <c r="QJA28" s="120"/>
      <c r="QJB28" s="120"/>
      <c r="QJC28" s="120"/>
      <c r="QJD28" s="120"/>
      <c r="QJE28" s="120"/>
      <c r="QJF28" s="120"/>
      <c r="QJG28" s="120"/>
      <c r="QJH28" s="120"/>
      <c r="QJI28" s="120"/>
      <c r="QJJ28" s="120"/>
      <c r="QJK28" s="120"/>
      <c r="QJL28" s="120"/>
      <c r="QJM28" s="120"/>
      <c r="QJN28" s="120"/>
      <c r="QJO28" s="120"/>
      <c r="QJP28" s="120"/>
      <c r="QJQ28" s="120"/>
      <c r="QJR28" s="120"/>
      <c r="QJS28" s="120"/>
      <c r="QJT28" s="120"/>
      <c r="QJU28" s="120"/>
      <c r="QJV28" s="120"/>
      <c r="QJW28" s="120"/>
      <c r="QJX28" s="120"/>
      <c r="QJY28" s="120"/>
      <c r="QJZ28" s="120"/>
      <c r="QKA28" s="120"/>
      <c r="QKB28" s="120"/>
      <c r="QKC28" s="120"/>
      <c r="QKD28" s="120"/>
      <c r="QKE28" s="120"/>
      <c r="QKF28" s="120"/>
      <c r="QKG28" s="120"/>
      <c r="QKH28" s="120"/>
      <c r="QKI28" s="120"/>
      <c r="QKJ28" s="120"/>
      <c r="QKK28" s="120"/>
      <c r="QKL28" s="120"/>
      <c r="QKM28" s="120"/>
      <c r="QKN28" s="120"/>
      <c r="QKO28" s="120"/>
      <c r="QKP28" s="120"/>
      <c r="QKQ28" s="120"/>
      <c r="QKR28" s="120"/>
      <c r="QKS28" s="120"/>
      <c r="QKT28" s="120"/>
      <c r="QKU28" s="120"/>
      <c r="QKV28" s="120"/>
      <c r="QKW28" s="120"/>
      <c r="QKX28" s="120"/>
      <c r="QKY28" s="120"/>
      <c r="QKZ28" s="120"/>
      <c r="QLA28" s="120"/>
      <c r="QLB28" s="120"/>
      <c r="QLC28" s="120"/>
      <c r="QLD28" s="120"/>
      <c r="QLE28" s="120"/>
      <c r="QLF28" s="120"/>
      <c r="QLG28" s="120"/>
      <c r="QLH28" s="120"/>
      <c r="QLI28" s="120"/>
      <c r="QLJ28" s="120"/>
      <c r="QLK28" s="120"/>
      <c r="QLL28" s="120"/>
      <c r="QLM28" s="120"/>
      <c r="QLN28" s="120"/>
      <c r="QLO28" s="120"/>
      <c r="QLP28" s="120"/>
      <c r="QLQ28" s="120"/>
      <c r="QLR28" s="120"/>
      <c r="QLS28" s="120"/>
      <c r="QLT28" s="120"/>
      <c r="QLU28" s="120"/>
      <c r="QLV28" s="120"/>
      <c r="QLW28" s="120"/>
      <c r="QLX28" s="120"/>
      <c r="QLY28" s="120"/>
      <c r="QLZ28" s="120"/>
      <c r="QMA28" s="120"/>
      <c r="QMB28" s="120"/>
      <c r="QMC28" s="120"/>
      <c r="QMD28" s="120"/>
      <c r="QME28" s="120"/>
      <c r="QMF28" s="120"/>
      <c r="QMG28" s="120"/>
      <c r="QMH28" s="120"/>
      <c r="QMI28" s="120"/>
      <c r="QMJ28" s="120"/>
      <c r="QMK28" s="120"/>
      <c r="QML28" s="120"/>
      <c r="QMM28" s="120"/>
      <c r="QMN28" s="120"/>
      <c r="QMO28" s="120"/>
      <c r="QMP28" s="120"/>
      <c r="QMQ28" s="120"/>
      <c r="QMR28" s="120"/>
      <c r="QMS28" s="120"/>
      <c r="QMT28" s="120"/>
      <c r="QMU28" s="120"/>
      <c r="QMV28" s="120"/>
      <c r="QMW28" s="120"/>
      <c r="QMX28" s="120"/>
      <c r="QMY28" s="120"/>
      <c r="QMZ28" s="120"/>
      <c r="QNA28" s="120"/>
      <c r="QNB28" s="120"/>
      <c r="QNC28" s="120"/>
      <c r="QND28" s="120"/>
      <c r="QNE28" s="120"/>
      <c r="QNF28" s="120"/>
      <c r="QNG28" s="120"/>
      <c r="QNH28" s="120"/>
      <c r="QNI28" s="120"/>
      <c r="QNJ28" s="120"/>
      <c r="QNK28" s="120"/>
      <c r="QNL28" s="120"/>
      <c r="QNM28" s="120"/>
      <c r="QNN28" s="120"/>
      <c r="QNO28" s="120"/>
      <c r="QNP28" s="120"/>
      <c r="QNQ28" s="120"/>
      <c r="QNR28" s="120"/>
      <c r="QNS28" s="120"/>
      <c r="QNT28" s="120"/>
      <c r="QNU28" s="120"/>
      <c r="QNV28" s="120"/>
      <c r="QNW28" s="120"/>
      <c r="QNX28" s="120"/>
      <c r="QNY28" s="120"/>
      <c r="QNZ28" s="120"/>
      <c r="QOA28" s="120"/>
      <c r="QOB28" s="120"/>
      <c r="QOC28" s="120"/>
      <c r="QOD28" s="120"/>
      <c r="QOE28" s="120"/>
      <c r="QOF28" s="120"/>
      <c r="QOG28" s="120"/>
      <c r="QOH28" s="120"/>
      <c r="QOI28" s="120"/>
      <c r="QOJ28" s="120"/>
      <c r="QOK28" s="120"/>
      <c r="QOL28" s="120"/>
      <c r="QOM28" s="120"/>
      <c r="QON28" s="120"/>
      <c r="QOO28" s="120"/>
      <c r="QOP28" s="120"/>
      <c r="QOQ28" s="120"/>
      <c r="QOR28" s="120"/>
      <c r="QOS28" s="120"/>
      <c r="QOT28" s="120"/>
      <c r="QOU28" s="120"/>
      <c r="QOV28" s="120"/>
      <c r="QOW28" s="120"/>
      <c r="QOX28" s="120"/>
      <c r="QOY28" s="120"/>
      <c r="QOZ28" s="120"/>
      <c r="QPA28" s="120"/>
      <c r="QPB28" s="120"/>
      <c r="QPC28" s="120"/>
      <c r="QPD28" s="120"/>
      <c r="QPE28" s="120"/>
      <c r="QPF28" s="120"/>
      <c r="QPG28" s="120"/>
      <c r="QPH28" s="120"/>
      <c r="QPI28" s="120"/>
      <c r="QPJ28" s="120"/>
      <c r="QPK28" s="120"/>
      <c r="QPL28" s="120"/>
      <c r="QPM28" s="120"/>
      <c r="QPN28" s="120"/>
      <c r="QPO28" s="120"/>
      <c r="QPP28" s="120"/>
      <c r="QPQ28" s="120"/>
      <c r="QPR28" s="120"/>
      <c r="QPS28" s="120"/>
      <c r="QPT28" s="120"/>
      <c r="QPU28" s="120"/>
      <c r="QPV28" s="120"/>
      <c r="QPW28" s="120"/>
      <c r="QPX28" s="120"/>
      <c r="QPY28" s="120"/>
      <c r="QPZ28" s="120"/>
      <c r="QQA28" s="120"/>
      <c r="QQB28" s="120"/>
      <c r="QQC28" s="120"/>
      <c r="QQD28" s="120"/>
      <c r="QQE28" s="120"/>
      <c r="QQF28" s="120"/>
      <c r="QQG28" s="120"/>
      <c r="QQH28" s="120"/>
      <c r="QQI28" s="120"/>
      <c r="QQJ28" s="120"/>
      <c r="QQK28" s="120"/>
      <c r="QQL28" s="120"/>
      <c r="QQM28" s="120"/>
      <c r="QQN28" s="120"/>
      <c r="QQO28" s="120"/>
      <c r="QQP28" s="120"/>
      <c r="QQQ28" s="120"/>
      <c r="QQR28" s="120"/>
      <c r="QQS28" s="120"/>
      <c r="QQT28" s="120"/>
      <c r="QQU28" s="120"/>
      <c r="QQV28" s="120"/>
      <c r="QQW28" s="120"/>
      <c r="QQX28" s="120"/>
      <c r="QQY28" s="120"/>
      <c r="QQZ28" s="120"/>
      <c r="QRA28" s="120"/>
      <c r="QRB28" s="120"/>
      <c r="QRC28" s="120"/>
      <c r="QRD28" s="120"/>
      <c r="QRE28" s="120"/>
      <c r="QRF28" s="120"/>
      <c r="QRG28" s="120"/>
      <c r="QRH28" s="120"/>
      <c r="QRI28" s="120"/>
      <c r="QRJ28" s="120"/>
      <c r="QRK28" s="120"/>
      <c r="QRL28" s="120"/>
      <c r="QRM28" s="120"/>
      <c r="QRN28" s="120"/>
      <c r="QRO28" s="120"/>
      <c r="QRP28" s="120"/>
      <c r="QRQ28" s="120"/>
      <c r="QRR28" s="120"/>
      <c r="QRS28" s="120"/>
      <c r="QRT28" s="120"/>
      <c r="QRU28" s="120"/>
      <c r="QRV28" s="120"/>
      <c r="QRW28" s="120"/>
      <c r="QRX28" s="120"/>
      <c r="QRY28" s="120"/>
      <c r="QRZ28" s="120"/>
      <c r="QSA28" s="120"/>
      <c r="QSB28" s="120"/>
      <c r="QSC28" s="120"/>
      <c r="QSD28" s="120"/>
      <c r="QSE28" s="120"/>
      <c r="QSF28" s="120"/>
      <c r="QSG28" s="120"/>
      <c r="QSH28" s="120"/>
      <c r="QSI28" s="120"/>
      <c r="QSJ28" s="120"/>
      <c r="QSK28" s="120"/>
      <c r="QSL28" s="120"/>
      <c r="QSM28" s="120"/>
      <c r="QSN28" s="120"/>
      <c r="QSO28" s="120"/>
      <c r="QSP28" s="120"/>
      <c r="QSQ28" s="120"/>
      <c r="QSR28" s="120"/>
      <c r="QSS28" s="120"/>
      <c r="QST28" s="120"/>
      <c r="QSU28" s="120"/>
      <c r="QSV28" s="120"/>
      <c r="QSW28" s="120"/>
      <c r="QSX28" s="120"/>
      <c r="QSY28" s="120"/>
      <c r="QSZ28" s="120"/>
      <c r="QTA28" s="120"/>
      <c r="QTB28" s="120"/>
      <c r="QTC28" s="120"/>
      <c r="QTD28" s="120"/>
      <c r="QTE28" s="120"/>
      <c r="QTF28" s="120"/>
      <c r="QTG28" s="120"/>
      <c r="QTH28" s="120"/>
      <c r="QTI28" s="120"/>
      <c r="QTJ28" s="120"/>
      <c r="QTK28" s="120"/>
      <c r="QTL28" s="120"/>
      <c r="QTM28" s="120"/>
      <c r="QTN28" s="120"/>
      <c r="QTO28" s="120"/>
      <c r="QTP28" s="120"/>
      <c r="QTQ28" s="120"/>
      <c r="QTR28" s="120"/>
      <c r="QTS28" s="120"/>
      <c r="QTT28" s="120"/>
      <c r="QTU28" s="120"/>
      <c r="QTV28" s="120"/>
      <c r="QTW28" s="120"/>
      <c r="QTX28" s="120"/>
      <c r="QTY28" s="120"/>
      <c r="QTZ28" s="120"/>
      <c r="QUA28" s="120"/>
      <c r="QUB28" s="120"/>
      <c r="QUC28" s="120"/>
      <c r="QUD28" s="120"/>
      <c r="QUE28" s="120"/>
      <c r="QUF28" s="120"/>
      <c r="QUG28" s="120"/>
      <c r="QUH28" s="120"/>
      <c r="QUI28" s="120"/>
      <c r="QUJ28" s="120"/>
      <c r="QUK28" s="120"/>
      <c r="QUL28" s="120"/>
      <c r="QUM28" s="120"/>
      <c r="QUN28" s="120"/>
      <c r="QUO28" s="120"/>
      <c r="QUP28" s="120"/>
      <c r="QUQ28" s="120"/>
      <c r="QUR28" s="120"/>
      <c r="QUS28" s="120"/>
      <c r="QUT28" s="120"/>
      <c r="QUU28" s="120"/>
      <c r="QUV28" s="120"/>
      <c r="QUW28" s="120"/>
      <c r="QUX28" s="120"/>
      <c r="QUY28" s="120"/>
      <c r="QUZ28" s="120"/>
      <c r="QVA28" s="120"/>
      <c r="QVB28" s="120"/>
      <c r="QVC28" s="120"/>
      <c r="QVD28" s="120"/>
      <c r="QVE28" s="120"/>
      <c r="QVF28" s="120"/>
      <c r="QVG28" s="120"/>
      <c r="QVH28" s="120"/>
      <c r="QVI28" s="120"/>
      <c r="QVJ28" s="120"/>
      <c r="QVK28" s="120"/>
      <c r="QVL28" s="120"/>
      <c r="QVM28" s="120"/>
      <c r="QVN28" s="120"/>
      <c r="QVO28" s="120"/>
      <c r="QVP28" s="120"/>
      <c r="QVQ28" s="120"/>
      <c r="QVR28" s="120"/>
      <c r="QVS28" s="120"/>
      <c r="QVT28" s="120"/>
      <c r="QVU28" s="120"/>
      <c r="QVV28" s="120"/>
      <c r="QVW28" s="120"/>
      <c r="QVX28" s="120"/>
      <c r="QVY28" s="120"/>
      <c r="QVZ28" s="120"/>
      <c r="QWA28" s="120"/>
      <c r="QWB28" s="120"/>
      <c r="QWC28" s="120"/>
      <c r="QWD28" s="120"/>
      <c r="QWE28" s="120"/>
      <c r="QWF28" s="120"/>
      <c r="QWG28" s="120"/>
      <c r="QWH28" s="120"/>
      <c r="QWI28" s="120"/>
      <c r="QWJ28" s="120"/>
      <c r="QWK28" s="120"/>
      <c r="QWL28" s="120"/>
      <c r="QWM28" s="120"/>
      <c r="QWN28" s="120"/>
      <c r="QWO28" s="120"/>
      <c r="QWP28" s="120"/>
      <c r="QWQ28" s="120"/>
      <c r="QWR28" s="120"/>
      <c r="QWS28" s="120"/>
      <c r="QWT28" s="120"/>
      <c r="QWU28" s="120"/>
      <c r="QWV28" s="120"/>
      <c r="QWW28" s="120"/>
      <c r="QWX28" s="120"/>
      <c r="QWY28" s="120"/>
      <c r="QWZ28" s="120"/>
      <c r="QXA28" s="120"/>
      <c r="QXB28" s="120"/>
      <c r="QXC28" s="120"/>
      <c r="QXD28" s="120"/>
      <c r="QXE28" s="120"/>
      <c r="QXF28" s="120"/>
      <c r="QXG28" s="120"/>
      <c r="QXH28" s="120"/>
      <c r="QXI28" s="120"/>
      <c r="QXJ28" s="120"/>
      <c r="QXK28" s="120"/>
      <c r="QXL28" s="120"/>
      <c r="QXM28" s="120"/>
      <c r="QXN28" s="120"/>
      <c r="QXO28" s="120"/>
      <c r="QXP28" s="120"/>
      <c r="QXQ28" s="120"/>
      <c r="QXR28" s="120"/>
      <c r="QXS28" s="120"/>
      <c r="QXT28" s="120"/>
      <c r="QXU28" s="120"/>
      <c r="QXV28" s="120"/>
      <c r="QXW28" s="120"/>
      <c r="QXX28" s="120"/>
      <c r="QXY28" s="120"/>
      <c r="QXZ28" s="120"/>
      <c r="QYA28" s="120"/>
      <c r="QYB28" s="120"/>
      <c r="QYC28" s="120"/>
      <c r="QYD28" s="120"/>
      <c r="QYE28" s="120"/>
      <c r="QYF28" s="120"/>
      <c r="QYG28" s="120"/>
      <c r="QYH28" s="120"/>
      <c r="QYI28" s="120"/>
      <c r="QYJ28" s="120"/>
      <c r="QYK28" s="120"/>
      <c r="QYL28" s="120"/>
      <c r="QYM28" s="120"/>
      <c r="QYN28" s="120"/>
      <c r="QYO28" s="120"/>
      <c r="QYP28" s="120"/>
      <c r="QYQ28" s="120"/>
      <c r="QYR28" s="120"/>
      <c r="QYS28" s="120"/>
      <c r="QYT28" s="120"/>
      <c r="QYU28" s="120"/>
      <c r="QYV28" s="120"/>
      <c r="QYW28" s="120"/>
      <c r="QYX28" s="120"/>
      <c r="QYY28" s="120"/>
      <c r="QYZ28" s="120"/>
      <c r="QZA28" s="120"/>
      <c r="QZB28" s="120"/>
      <c r="QZC28" s="120"/>
      <c r="QZD28" s="120"/>
      <c r="QZE28" s="120"/>
      <c r="QZF28" s="120"/>
      <c r="QZG28" s="120"/>
      <c r="QZH28" s="120"/>
      <c r="QZI28" s="120"/>
      <c r="QZJ28" s="120"/>
      <c r="QZK28" s="120"/>
      <c r="QZL28" s="120"/>
      <c r="QZM28" s="120"/>
      <c r="QZN28" s="120"/>
      <c r="QZO28" s="120"/>
      <c r="QZP28" s="120"/>
      <c r="QZQ28" s="120"/>
      <c r="QZR28" s="120"/>
      <c r="QZS28" s="120"/>
      <c r="QZT28" s="120"/>
      <c r="QZU28" s="120"/>
      <c r="QZV28" s="120"/>
      <c r="QZW28" s="120"/>
      <c r="QZX28" s="120"/>
      <c r="QZY28" s="120"/>
      <c r="QZZ28" s="120"/>
      <c r="RAA28" s="120"/>
      <c r="RAB28" s="120"/>
      <c r="RAC28" s="120"/>
      <c r="RAD28" s="120"/>
      <c r="RAE28" s="120"/>
      <c r="RAF28" s="120"/>
      <c r="RAG28" s="120"/>
      <c r="RAH28" s="120"/>
      <c r="RAI28" s="120"/>
      <c r="RAJ28" s="120"/>
      <c r="RAK28" s="120"/>
      <c r="RAL28" s="120"/>
      <c r="RAM28" s="120"/>
      <c r="RAN28" s="120"/>
      <c r="RAO28" s="120"/>
      <c r="RAP28" s="120"/>
      <c r="RAQ28" s="120"/>
      <c r="RAR28" s="120"/>
      <c r="RAS28" s="120"/>
      <c r="RAT28" s="120"/>
      <c r="RAU28" s="120"/>
      <c r="RAV28" s="120"/>
      <c r="RAW28" s="120"/>
      <c r="RAX28" s="120"/>
      <c r="RAY28" s="120"/>
      <c r="RAZ28" s="120"/>
      <c r="RBA28" s="120"/>
      <c r="RBB28" s="120"/>
      <c r="RBC28" s="120"/>
      <c r="RBD28" s="120"/>
      <c r="RBE28" s="120"/>
      <c r="RBF28" s="120"/>
      <c r="RBG28" s="120"/>
      <c r="RBH28" s="120"/>
      <c r="RBI28" s="120"/>
      <c r="RBJ28" s="120"/>
      <c r="RBK28" s="120"/>
      <c r="RBL28" s="120"/>
      <c r="RBM28" s="120"/>
      <c r="RBN28" s="120"/>
      <c r="RBO28" s="120"/>
      <c r="RBP28" s="120"/>
      <c r="RBQ28" s="120"/>
      <c r="RBR28" s="120"/>
      <c r="RBS28" s="120"/>
      <c r="RBT28" s="120"/>
      <c r="RBU28" s="120"/>
      <c r="RBV28" s="120"/>
      <c r="RBW28" s="120"/>
      <c r="RBX28" s="120"/>
      <c r="RBY28" s="120"/>
      <c r="RBZ28" s="120"/>
      <c r="RCA28" s="120"/>
      <c r="RCB28" s="120"/>
      <c r="RCC28" s="120"/>
      <c r="RCD28" s="120"/>
      <c r="RCE28" s="120"/>
      <c r="RCF28" s="120"/>
      <c r="RCG28" s="120"/>
      <c r="RCH28" s="120"/>
      <c r="RCI28" s="120"/>
      <c r="RCJ28" s="120"/>
      <c r="RCK28" s="120"/>
      <c r="RCL28" s="120"/>
      <c r="RCM28" s="120"/>
      <c r="RCN28" s="120"/>
      <c r="RCO28" s="120"/>
      <c r="RCP28" s="120"/>
      <c r="RCQ28" s="120"/>
      <c r="RCR28" s="120"/>
      <c r="RCS28" s="120"/>
      <c r="RCT28" s="120"/>
      <c r="RCU28" s="120"/>
      <c r="RCV28" s="120"/>
      <c r="RCW28" s="120"/>
      <c r="RCX28" s="120"/>
      <c r="RCY28" s="120"/>
      <c r="RCZ28" s="120"/>
      <c r="RDA28" s="120"/>
      <c r="RDB28" s="120"/>
      <c r="RDC28" s="120"/>
      <c r="RDD28" s="120"/>
      <c r="RDE28" s="120"/>
      <c r="RDF28" s="120"/>
      <c r="RDG28" s="120"/>
      <c r="RDH28" s="120"/>
      <c r="RDI28" s="120"/>
      <c r="RDJ28" s="120"/>
      <c r="RDK28" s="120"/>
      <c r="RDL28" s="120"/>
      <c r="RDM28" s="120"/>
      <c r="RDN28" s="120"/>
      <c r="RDO28" s="120"/>
      <c r="RDP28" s="120"/>
      <c r="RDQ28" s="120"/>
      <c r="RDR28" s="120"/>
      <c r="RDS28" s="120"/>
      <c r="RDT28" s="120"/>
      <c r="RDU28" s="120"/>
      <c r="RDV28" s="120"/>
      <c r="RDW28" s="120"/>
      <c r="RDX28" s="120"/>
      <c r="RDY28" s="120"/>
      <c r="RDZ28" s="120"/>
      <c r="REA28" s="120"/>
      <c r="REB28" s="120"/>
      <c r="REC28" s="120"/>
      <c r="RED28" s="120"/>
      <c r="REE28" s="120"/>
      <c r="REF28" s="120"/>
      <c r="REG28" s="120"/>
      <c r="REH28" s="120"/>
      <c r="REI28" s="120"/>
      <c r="REJ28" s="120"/>
      <c r="REK28" s="120"/>
      <c r="REL28" s="120"/>
      <c r="REM28" s="120"/>
      <c r="REN28" s="120"/>
      <c r="REO28" s="120"/>
      <c r="REP28" s="120"/>
      <c r="REQ28" s="120"/>
      <c r="RER28" s="120"/>
      <c r="RES28" s="120"/>
      <c r="RET28" s="120"/>
      <c r="REU28" s="120"/>
      <c r="REV28" s="120"/>
      <c r="REW28" s="120"/>
      <c r="REX28" s="120"/>
      <c r="REY28" s="120"/>
      <c r="REZ28" s="120"/>
      <c r="RFA28" s="120"/>
      <c r="RFB28" s="120"/>
      <c r="RFC28" s="120"/>
      <c r="RFD28" s="120"/>
      <c r="RFE28" s="120"/>
      <c r="RFF28" s="120"/>
      <c r="RFG28" s="120"/>
      <c r="RFH28" s="120"/>
      <c r="RFI28" s="120"/>
      <c r="RFJ28" s="120"/>
      <c r="RFK28" s="120"/>
      <c r="RFL28" s="120"/>
      <c r="RFM28" s="120"/>
      <c r="RFN28" s="120"/>
      <c r="RFO28" s="120"/>
      <c r="RFP28" s="120"/>
      <c r="RFQ28" s="120"/>
      <c r="RFR28" s="120"/>
      <c r="RFS28" s="120"/>
      <c r="RFT28" s="120"/>
      <c r="RFU28" s="120"/>
      <c r="RFV28" s="120"/>
      <c r="RFW28" s="120"/>
      <c r="RFX28" s="120"/>
      <c r="RFY28" s="120"/>
      <c r="RFZ28" s="120"/>
      <c r="RGA28" s="120"/>
      <c r="RGB28" s="120"/>
      <c r="RGC28" s="120"/>
      <c r="RGD28" s="120"/>
      <c r="RGE28" s="120"/>
      <c r="RGF28" s="120"/>
      <c r="RGG28" s="120"/>
      <c r="RGH28" s="120"/>
      <c r="RGI28" s="120"/>
      <c r="RGJ28" s="120"/>
      <c r="RGK28" s="120"/>
      <c r="RGL28" s="120"/>
      <c r="RGM28" s="120"/>
      <c r="RGN28" s="120"/>
      <c r="RGO28" s="120"/>
      <c r="RGP28" s="120"/>
      <c r="RGQ28" s="120"/>
      <c r="RGR28" s="120"/>
      <c r="RGS28" s="120"/>
      <c r="RGT28" s="120"/>
      <c r="RGU28" s="120"/>
      <c r="RGV28" s="120"/>
      <c r="RGW28" s="120"/>
      <c r="RGX28" s="120"/>
      <c r="RGY28" s="120"/>
      <c r="RGZ28" s="120"/>
      <c r="RHA28" s="120"/>
      <c r="RHB28" s="120"/>
      <c r="RHC28" s="120"/>
      <c r="RHD28" s="120"/>
      <c r="RHE28" s="120"/>
      <c r="RHF28" s="120"/>
      <c r="RHG28" s="120"/>
      <c r="RHH28" s="120"/>
      <c r="RHI28" s="120"/>
      <c r="RHJ28" s="120"/>
      <c r="RHK28" s="120"/>
      <c r="RHL28" s="120"/>
      <c r="RHM28" s="120"/>
      <c r="RHN28" s="120"/>
      <c r="RHO28" s="120"/>
      <c r="RHP28" s="120"/>
      <c r="RHQ28" s="120"/>
      <c r="RHR28" s="120"/>
      <c r="RHS28" s="120"/>
      <c r="RHT28" s="120"/>
      <c r="RHU28" s="120"/>
      <c r="RHV28" s="120"/>
      <c r="RHW28" s="120"/>
      <c r="RHX28" s="120"/>
      <c r="RHY28" s="120"/>
      <c r="RHZ28" s="120"/>
      <c r="RIA28" s="120"/>
      <c r="RIB28" s="120"/>
      <c r="RIC28" s="120"/>
      <c r="RID28" s="120"/>
      <c r="RIE28" s="120"/>
      <c r="RIF28" s="120"/>
      <c r="RIG28" s="120"/>
      <c r="RIH28" s="120"/>
      <c r="RII28" s="120"/>
      <c r="RIJ28" s="120"/>
      <c r="RIK28" s="120"/>
      <c r="RIL28" s="120"/>
      <c r="RIM28" s="120"/>
      <c r="RIN28" s="120"/>
      <c r="RIO28" s="120"/>
      <c r="RIP28" s="120"/>
      <c r="RIQ28" s="120"/>
      <c r="RIR28" s="120"/>
      <c r="RIS28" s="120"/>
      <c r="RIT28" s="120"/>
      <c r="RIU28" s="120"/>
      <c r="RIV28" s="120"/>
      <c r="RIW28" s="120"/>
      <c r="RIX28" s="120"/>
      <c r="RIY28" s="120"/>
      <c r="RIZ28" s="120"/>
      <c r="RJA28" s="120"/>
      <c r="RJB28" s="120"/>
      <c r="RJC28" s="120"/>
      <c r="RJD28" s="120"/>
      <c r="RJE28" s="120"/>
      <c r="RJF28" s="120"/>
      <c r="RJG28" s="120"/>
      <c r="RJH28" s="120"/>
      <c r="RJI28" s="120"/>
      <c r="RJJ28" s="120"/>
      <c r="RJK28" s="120"/>
      <c r="RJL28" s="120"/>
      <c r="RJM28" s="120"/>
      <c r="RJN28" s="120"/>
      <c r="RJO28" s="120"/>
      <c r="RJP28" s="120"/>
      <c r="RJQ28" s="120"/>
      <c r="RJR28" s="120"/>
      <c r="RJS28" s="120"/>
      <c r="RJT28" s="120"/>
      <c r="RJU28" s="120"/>
      <c r="RJV28" s="120"/>
      <c r="RJW28" s="120"/>
      <c r="RJX28" s="120"/>
      <c r="RJY28" s="120"/>
      <c r="RJZ28" s="120"/>
      <c r="RKA28" s="120"/>
      <c r="RKB28" s="120"/>
      <c r="RKC28" s="120"/>
      <c r="RKD28" s="120"/>
      <c r="RKE28" s="120"/>
      <c r="RKF28" s="120"/>
      <c r="RKG28" s="120"/>
      <c r="RKH28" s="120"/>
      <c r="RKI28" s="120"/>
      <c r="RKJ28" s="120"/>
      <c r="RKK28" s="120"/>
      <c r="RKL28" s="120"/>
      <c r="RKM28" s="120"/>
      <c r="RKN28" s="120"/>
      <c r="RKO28" s="120"/>
      <c r="RKP28" s="120"/>
      <c r="RKQ28" s="120"/>
      <c r="RKR28" s="120"/>
      <c r="RKS28" s="120"/>
      <c r="RKT28" s="120"/>
      <c r="RKU28" s="120"/>
      <c r="RKV28" s="120"/>
      <c r="RKW28" s="120"/>
      <c r="RKX28" s="120"/>
      <c r="RKY28" s="120"/>
      <c r="RKZ28" s="120"/>
      <c r="RLA28" s="120"/>
      <c r="RLB28" s="120"/>
      <c r="RLC28" s="120"/>
      <c r="RLD28" s="120"/>
      <c r="RLE28" s="120"/>
      <c r="RLF28" s="120"/>
      <c r="RLG28" s="120"/>
      <c r="RLH28" s="120"/>
      <c r="RLI28" s="120"/>
      <c r="RLJ28" s="120"/>
      <c r="RLK28" s="120"/>
      <c r="RLL28" s="120"/>
      <c r="RLM28" s="120"/>
      <c r="RLN28" s="120"/>
      <c r="RLO28" s="120"/>
      <c r="RLP28" s="120"/>
      <c r="RLQ28" s="120"/>
      <c r="RLR28" s="120"/>
      <c r="RLS28" s="120"/>
      <c r="RLT28" s="120"/>
      <c r="RLU28" s="120"/>
      <c r="RLV28" s="120"/>
      <c r="RLW28" s="120"/>
      <c r="RLX28" s="120"/>
      <c r="RLY28" s="120"/>
      <c r="RLZ28" s="120"/>
      <c r="RMA28" s="120"/>
      <c r="RMB28" s="120"/>
      <c r="RMC28" s="120"/>
      <c r="RMD28" s="120"/>
      <c r="RME28" s="120"/>
      <c r="RMF28" s="120"/>
      <c r="RMG28" s="120"/>
      <c r="RMH28" s="120"/>
      <c r="RMI28" s="120"/>
      <c r="RMJ28" s="120"/>
      <c r="RMK28" s="120"/>
      <c r="RML28" s="120"/>
      <c r="RMM28" s="120"/>
      <c r="RMN28" s="120"/>
      <c r="RMO28" s="120"/>
      <c r="RMP28" s="120"/>
      <c r="RMQ28" s="120"/>
      <c r="RMR28" s="120"/>
      <c r="RMS28" s="120"/>
      <c r="RMT28" s="120"/>
      <c r="RMU28" s="120"/>
      <c r="RMV28" s="120"/>
      <c r="RMW28" s="120"/>
      <c r="RMX28" s="120"/>
      <c r="RMY28" s="120"/>
      <c r="RMZ28" s="120"/>
      <c r="RNA28" s="120"/>
      <c r="RNB28" s="120"/>
      <c r="RNC28" s="120"/>
      <c r="RND28" s="120"/>
      <c r="RNE28" s="120"/>
      <c r="RNF28" s="120"/>
      <c r="RNG28" s="120"/>
      <c r="RNH28" s="120"/>
      <c r="RNI28" s="120"/>
      <c r="RNJ28" s="120"/>
      <c r="RNK28" s="120"/>
      <c r="RNL28" s="120"/>
      <c r="RNM28" s="120"/>
      <c r="RNN28" s="120"/>
      <c r="RNO28" s="120"/>
      <c r="RNP28" s="120"/>
      <c r="RNQ28" s="120"/>
      <c r="RNR28" s="120"/>
      <c r="RNS28" s="120"/>
      <c r="RNT28" s="120"/>
      <c r="RNU28" s="120"/>
      <c r="RNV28" s="120"/>
      <c r="RNW28" s="120"/>
      <c r="RNX28" s="120"/>
      <c r="RNY28" s="120"/>
      <c r="RNZ28" s="120"/>
      <c r="ROA28" s="120"/>
      <c r="ROB28" s="120"/>
      <c r="ROC28" s="120"/>
      <c r="ROD28" s="120"/>
      <c r="ROE28" s="120"/>
      <c r="ROF28" s="120"/>
      <c r="ROG28" s="120"/>
      <c r="ROH28" s="120"/>
      <c r="ROI28" s="120"/>
      <c r="ROJ28" s="120"/>
      <c r="ROK28" s="120"/>
      <c r="ROL28" s="120"/>
      <c r="ROM28" s="120"/>
      <c r="RON28" s="120"/>
      <c r="ROO28" s="120"/>
      <c r="ROP28" s="120"/>
      <c r="ROQ28" s="120"/>
      <c r="ROR28" s="120"/>
      <c r="ROS28" s="120"/>
      <c r="ROT28" s="120"/>
      <c r="ROU28" s="120"/>
      <c r="ROV28" s="120"/>
      <c r="ROW28" s="120"/>
      <c r="ROX28" s="120"/>
      <c r="ROY28" s="120"/>
      <c r="ROZ28" s="120"/>
      <c r="RPA28" s="120"/>
      <c r="RPB28" s="120"/>
      <c r="RPC28" s="120"/>
      <c r="RPD28" s="120"/>
      <c r="RPE28" s="120"/>
      <c r="RPF28" s="120"/>
      <c r="RPG28" s="120"/>
      <c r="RPH28" s="120"/>
      <c r="RPI28" s="120"/>
      <c r="RPJ28" s="120"/>
      <c r="RPK28" s="120"/>
      <c r="RPL28" s="120"/>
      <c r="RPM28" s="120"/>
      <c r="RPN28" s="120"/>
      <c r="RPO28" s="120"/>
      <c r="RPP28" s="120"/>
      <c r="RPQ28" s="120"/>
      <c r="RPR28" s="120"/>
      <c r="RPS28" s="120"/>
      <c r="RPT28" s="120"/>
      <c r="RPU28" s="120"/>
      <c r="RPV28" s="120"/>
      <c r="RPW28" s="120"/>
      <c r="RPX28" s="120"/>
      <c r="RPY28" s="120"/>
      <c r="RPZ28" s="120"/>
      <c r="RQA28" s="120"/>
      <c r="RQB28" s="120"/>
      <c r="RQC28" s="120"/>
      <c r="RQD28" s="120"/>
      <c r="RQE28" s="120"/>
      <c r="RQF28" s="120"/>
      <c r="RQG28" s="120"/>
      <c r="RQH28" s="120"/>
      <c r="RQI28" s="120"/>
      <c r="RQJ28" s="120"/>
      <c r="RQK28" s="120"/>
      <c r="RQL28" s="120"/>
      <c r="RQM28" s="120"/>
      <c r="RQN28" s="120"/>
      <c r="RQO28" s="120"/>
      <c r="RQP28" s="120"/>
      <c r="RQQ28" s="120"/>
      <c r="RQR28" s="120"/>
      <c r="RQS28" s="120"/>
      <c r="RQT28" s="120"/>
      <c r="RQU28" s="120"/>
      <c r="RQV28" s="120"/>
      <c r="RQW28" s="120"/>
      <c r="RQX28" s="120"/>
      <c r="RQY28" s="120"/>
      <c r="RQZ28" s="120"/>
      <c r="RRA28" s="120"/>
      <c r="RRB28" s="120"/>
      <c r="RRC28" s="120"/>
      <c r="RRD28" s="120"/>
      <c r="RRE28" s="120"/>
      <c r="RRF28" s="120"/>
      <c r="RRG28" s="120"/>
      <c r="RRH28" s="120"/>
      <c r="RRI28" s="120"/>
      <c r="RRJ28" s="120"/>
      <c r="RRK28" s="120"/>
      <c r="RRL28" s="120"/>
      <c r="RRM28" s="120"/>
      <c r="RRN28" s="120"/>
      <c r="RRO28" s="120"/>
      <c r="RRP28" s="120"/>
      <c r="RRQ28" s="120"/>
      <c r="RRR28" s="120"/>
      <c r="RRS28" s="120"/>
      <c r="RRT28" s="120"/>
      <c r="RRU28" s="120"/>
      <c r="RRV28" s="120"/>
      <c r="RRW28" s="120"/>
      <c r="RRX28" s="120"/>
      <c r="RRY28" s="120"/>
      <c r="RRZ28" s="120"/>
      <c r="RSA28" s="120"/>
      <c r="RSB28" s="120"/>
      <c r="RSC28" s="120"/>
      <c r="RSD28" s="120"/>
      <c r="RSE28" s="120"/>
      <c r="RSF28" s="120"/>
      <c r="RSG28" s="120"/>
      <c r="RSH28" s="120"/>
      <c r="RSI28" s="120"/>
      <c r="RSJ28" s="120"/>
      <c r="RSK28" s="120"/>
      <c r="RSL28" s="120"/>
      <c r="RSM28" s="120"/>
      <c r="RSN28" s="120"/>
      <c r="RSO28" s="120"/>
      <c r="RSP28" s="120"/>
      <c r="RSQ28" s="120"/>
      <c r="RSR28" s="120"/>
      <c r="RSS28" s="120"/>
      <c r="RST28" s="120"/>
      <c r="RSU28" s="120"/>
      <c r="RSV28" s="120"/>
      <c r="RSW28" s="120"/>
      <c r="RSX28" s="120"/>
      <c r="RSY28" s="120"/>
      <c r="RSZ28" s="120"/>
      <c r="RTA28" s="120"/>
      <c r="RTB28" s="120"/>
      <c r="RTC28" s="120"/>
      <c r="RTD28" s="120"/>
      <c r="RTE28" s="120"/>
      <c r="RTF28" s="120"/>
      <c r="RTG28" s="120"/>
      <c r="RTH28" s="120"/>
      <c r="RTI28" s="120"/>
      <c r="RTJ28" s="120"/>
      <c r="RTK28" s="120"/>
      <c r="RTL28" s="120"/>
      <c r="RTM28" s="120"/>
      <c r="RTN28" s="120"/>
      <c r="RTO28" s="120"/>
      <c r="RTP28" s="120"/>
      <c r="RTQ28" s="120"/>
      <c r="RTR28" s="120"/>
      <c r="RTS28" s="120"/>
      <c r="RTT28" s="120"/>
      <c r="RTU28" s="120"/>
      <c r="RTV28" s="120"/>
      <c r="RTW28" s="120"/>
      <c r="RTX28" s="120"/>
      <c r="RTY28" s="120"/>
      <c r="RTZ28" s="120"/>
      <c r="RUA28" s="120"/>
      <c r="RUB28" s="120"/>
      <c r="RUC28" s="120"/>
      <c r="RUD28" s="120"/>
      <c r="RUE28" s="120"/>
      <c r="RUF28" s="120"/>
      <c r="RUG28" s="120"/>
      <c r="RUH28" s="120"/>
      <c r="RUI28" s="120"/>
      <c r="RUJ28" s="120"/>
      <c r="RUK28" s="120"/>
      <c r="RUL28" s="120"/>
      <c r="RUM28" s="120"/>
      <c r="RUN28" s="120"/>
      <c r="RUO28" s="120"/>
      <c r="RUP28" s="120"/>
      <c r="RUQ28" s="120"/>
      <c r="RUR28" s="120"/>
      <c r="RUS28" s="120"/>
      <c r="RUT28" s="120"/>
      <c r="RUU28" s="120"/>
      <c r="RUV28" s="120"/>
      <c r="RUW28" s="120"/>
      <c r="RUX28" s="120"/>
      <c r="RUY28" s="120"/>
      <c r="RUZ28" s="120"/>
      <c r="RVA28" s="120"/>
      <c r="RVB28" s="120"/>
      <c r="RVC28" s="120"/>
      <c r="RVD28" s="120"/>
      <c r="RVE28" s="120"/>
      <c r="RVF28" s="120"/>
      <c r="RVG28" s="120"/>
      <c r="RVH28" s="120"/>
      <c r="RVI28" s="120"/>
      <c r="RVJ28" s="120"/>
      <c r="RVK28" s="120"/>
      <c r="RVL28" s="120"/>
      <c r="RVM28" s="120"/>
      <c r="RVN28" s="120"/>
      <c r="RVO28" s="120"/>
      <c r="RVP28" s="120"/>
      <c r="RVQ28" s="120"/>
      <c r="RVR28" s="120"/>
      <c r="RVS28" s="120"/>
      <c r="RVT28" s="120"/>
      <c r="RVU28" s="120"/>
      <c r="RVV28" s="120"/>
      <c r="RVW28" s="120"/>
      <c r="RVX28" s="120"/>
      <c r="RVY28" s="120"/>
      <c r="RVZ28" s="120"/>
      <c r="RWA28" s="120"/>
      <c r="RWB28" s="120"/>
      <c r="RWC28" s="120"/>
      <c r="RWD28" s="120"/>
      <c r="RWE28" s="120"/>
      <c r="RWF28" s="120"/>
      <c r="RWG28" s="120"/>
      <c r="RWH28" s="120"/>
      <c r="RWI28" s="120"/>
      <c r="RWJ28" s="120"/>
      <c r="RWK28" s="120"/>
      <c r="RWL28" s="120"/>
      <c r="RWM28" s="120"/>
      <c r="RWN28" s="120"/>
      <c r="RWO28" s="120"/>
      <c r="RWP28" s="120"/>
      <c r="RWQ28" s="120"/>
      <c r="RWR28" s="120"/>
      <c r="RWS28" s="120"/>
      <c r="RWT28" s="120"/>
      <c r="RWU28" s="120"/>
      <c r="RWV28" s="120"/>
      <c r="RWW28" s="120"/>
      <c r="RWX28" s="120"/>
      <c r="RWY28" s="120"/>
      <c r="RWZ28" s="120"/>
      <c r="RXA28" s="120"/>
      <c r="RXB28" s="120"/>
      <c r="RXC28" s="120"/>
      <c r="RXD28" s="120"/>
      <c r="RXE28" s="120"/>
      <c r="RXF28" s="120"/>
      <c r="RXG28" s="120"/>
      <c r="RXH28" s="120"/>
      <c r="RXI28" s="120"/>
      <c r="RXJ28" s="120"/>
      <c r="RXK28" s="120"/>
      <c r="RXL28" s="120"/>
      <c r="RXM28" s="120"/>
      <c r="RXN28" s="120"/>
      <c r="RXO28" s="120"/>
      <c r="RXP28" s="120"/>
      <c r="RXQ28" s="120"/>
      <c r="RXR28" s="120"/>
      <c r="RXS28" s="120"/>
      <c r="RXT28" s="120"/>
      <c r="RXU28" s="120"/>
      <c r="RXV28" s="120"/>
      <c r="RXW28" s="120"/>
      <c r="RXX28" s="120"/>
      <c r="RXY28" s="120"/>
      <c r="RXZ28" s="120"/>
      <c r="RYA28" s="120"/>
      <c r="RYB28" s="120"/>
      <c r="RYC28" s="120"/>
      <c r="RYD28" s="120"/>
      <c r="RYE28" s="120"/>
      <c r="RYF28" s="120"/>
      <c r="RYG28" s="120"/>
      <c r="RYH28" s="120"/>
      <c r="RYI28" s="120"/>
      <c r="RYJ28" s="120"/>
      <c r="RYK28" s="120"/>
      <c r="RYL28" s="120"/>
      <c r="RYM28" s="120"/>
      <c r="RYN28" s="120"/>
      <c r="RYO28" s="120"/>
      <c r="RYP28" s="120"/>
      <c r="RYQ28" s="120"/>
      <c r="RYR28" s="120"/>
      <c r="RYS28" s="120"/>
      <c r="RYT28" s="120"/>
      <c r="RYU28" s="120"/>
      <c r="RYV28" s="120"/>
      <c r="RYW28" s="120"/>
      <c r="RYX28" s="120"/>
      <c r="RYY28" s="120"/>
      <c r="RYZ28" s="120"/>
      <c r="RZA28" s="120"/>
      <c r="RZB28" s="120"/>
      <c r="RZC28" s="120"/>
      <c r="RZD28" s="120"/>
      <c r="RZE28" s="120"/>
      <c r="RZF28" s="120"/>
      <c r="RZG28" s="120"/>
      <c r="RZH28" s="120"/>
      <c r="RZI28" s="120"/>
      <c r="RZJ28" s="120"/>
      <c r="RZK28" s="120"/>
      <c r="RZL28" s="120"/>
      <c r="RZM28" s="120"/>
      <c r="RZN28" s="120"/>
      <c r="RZO28" s="120"/>
      <c r="RZP28" s="120"/>
      <c r="RZQ28" s="120"/>
      <c r="RZR28" s="120"/>
      <c r="RZS28" s="120"/>
      <c r="RZT28" s="120"/>
      <c r="RZU28" s="120"/>
      <c r="RZV28" s="120"/>
      <c r="RZW28" s="120"/>
      <c r="RZX28" s="120"/>
      <c r="RZY28" s="120"/>
      <c r="RZZ28" s="120"/>
      <c r="SAA28" s="120"/>
      <c r="SAB28" s="120"/>
      <c r="SAC28" s="120"/>
      <c r="SAD28" s="120"/>
      <c r="SAE28" s="120"/>
      <c r="SAF28" s="120"/>
      <c r="SAG28" s="120"/>
      <c r="SAH28" s="120"/>
      <c r="SAI28" s="120"/>
      <c r="SAJ28" s="120"/>
      <c r="SAK28" s="120"/>
      <c r="SAL28" s="120"/>
      <c r="SAM28" s="120"/>
      <c r="SAN28" s="120"/>
      <c r="SAO28" s="120"/>
      <c r="SAP28" s="120"/>
      <c r="SAQ28" s="120"/>
      <c r="SAR28" s="120"/>
      <c r="SAS28" s="120"/>
      <c r="SAT28" s="120"/>
      <c r="SAU28" s="120"/>
      <c r="SAV28" s="120"/>
      <c r="SAW28" s="120"/>
      <c r="SAX28" s="120"/>
      <c r="SAY28" s="120"/>
      <c r="SAZ28" s="120"/>
      <c r="SBA28" s="120"/>
      <c r="SBB28" s="120"/>
      <c r="SBC28" s="120"/>
      <c r="SBD28" s="120"/>
      <c r="SBE28" s="120"/>
      <c r="SBF28" s="120"/>
      <c r="SBG28" s="120"/>
      <c r="SBH28" s="120"/>
      <c r="SBI28" s="120"/>
      <c r="SBJ28" s="120"/>
      <c r="SBK28" s="120"/>
      <c r="SBL28" s="120"/>
      <c r="SBM28" s="120"/>
      <c r="SBN28" s="120"/>
      <c r="SBO28" s="120"/>
      <c r="SBP28" s="120"/>
      <c r="SBQ28" s="120"/>
      <c r="SBR28" s="120"/>
      <c r="SBS28" s="120"/>
      <c r="SBT28" s="120"/>
      <c r="SBU28" s="120"/>
      <c r="SBV28" s="120"/>
      <c r="SBW28" s="120"/>
      <c r="SBX28" s="120"/>
      <c r="SBY28" s="120"/>
      <c r="SBZ28" s="120"/>
      <c r="SCA28" s="120"/>
      <c r="SCB28" s="120"/>
      <c r="SCC28" s="120"/>
      <c r="SCD28" s="120"/>
      <c r="SCE28" s="120"/>
      <c r="SCF28" s="120"/>
      <c r="SCG28" s="120"/>
      <c r="SCH28" s="120"/>
      <c r="SCI28" s="120"/>
      <c r="SCJ28" s="120"/>
      <c r="SCK28" s="120"/>
      <c r="SCL28" s="120"/>
      <c r="SCM28" s="120"/>
      <c r="SCN28" s="120"/>
      <c r="SCO28" s="120"/>
      <c r="SCP28" s="120"/>
      <c r="SCQ28" s="120"/>
      <c r="SCR28" s="120"/>
      <c r="SCS28" s="120"/>
      <c r="SCT28" s="120"/>
      <c r="SCU28" s="120"/>
      <c r="SCV28" s="120"/>
      <c r="SCW28" s="120"/>
      <c r="SCX28" s="120"/>
      <c r="SCY28" s="120"/>
      <c r="SCZ28" s="120"/>
      <c r="SDA28" s="120"/>
      <c r="SDB28" s="120"/>
      <c r="SDC28" s="120"/>
      <c r="SDD28" s="120"/>
      <c r="SDE28" s="120"/>
      <c r="SDF28" s="120"/>
      <c r="SDG28" s="120"/>
      <c r="SDH28" s="120"/>
      <c r="SDI28" s="120"/>
      <c r="SDJ28" s="120"/>
      <c r="SDK28" s="120"/>
      <c r="SDL28" s="120"/>
      <c r="SDM28" s="120"/>
      <c r="SDN28" s="120"/>
      <c r="SDO28" s="120"/>
      <c r="SDP28" s="120"/>
      <c r="SDQ28" s="120"/>
      <c r="SDR28" s="120"/>
      <c r="SDS28" s="120"/>
      <c r="SDT28" s="120"/>
      <c r="SDU28" s="120"/>
      <c r="SDV28" s="120"/>
      <c r="SDW28" s="120"/>
      <c r="SDX28" s="120"/>
      <c r="SDY28" s="120"/>
      <c r="SDZ28" s="120"/>
      <c r="SEA28" s="120"/>
      <c r="SEB28" s="120"/>
      <c r="SEC28" s="120"/>
      <c r="SED28" s="120"/>
      <c r="SEE28" s="120"/>
      <c r="SEF28" s="120"/>
      <c r="SEG28" s="120"/>
      <c r="SEH28" s="120"/>
      <c r="SEI28" s="120"/>
      <c r="SEJ28" s="120"/>
      <c r="SEK28" s="120"/>
      <c r="SEL28" s="120"/>
      <c r="SEM28" s="120"/>
      <c r="SEN28" s="120"/>
      <c r="SEO28" s="120"/>
      <c r="SEP28" s="120"/>
      <c r="SEQ28" s="120"/>
      <c r="SER28" s="120"/>
      <c r="SES28" s="120"/>
      <c r="SET28" s="120"/>
      <c r="SEU28" s="120"/>
      <c r="SEV28" s="120"/>
      <c r="SEW28" s="120"/>
      <c r="SEX28" s="120"/>
      <c r="SEY28" s="120"/>
      <c r="SEZ28" s="120"/>
      <c r="SFA28" s="120"/>
      <c r="SFB28" s="120"/>
      <c r="SFC28" s="120"/>
      <c r="SFD28" s="120"/>
      <c r="SFE28" s="120"/>
      <c r="SFF28" s="120"/>
      <c r="SFG28" s="120"/>
      <c r="SFH28" s="120"/>
      <c r="SFI28" s="120"/>
      <c r="SFJ28" s="120"/>
      <c r="SFK28" s="120"/>
      <c r="SFL28" s="120"/>
      <c r="SFM28" s="120"/>
      <c r="SFN28" s="120"/>
      <c r="SFO28" s="120"/>
      <c r="SFP28" s="120"/>
      <c r="SFQ28" s="120"/>
      <c r="SFR28" s="120"/>
      <c r="SFS28" s="120"/>
      <c r="SFT28" s="120"/>
      <c r="SFU28" s="120"/>
      <c r="SFV28" s="120"/>
      <c r="SFW28" s="120"/>
      <c r="SFX28" s="120"/>
      <c r="SFY28" s="120"/>
      <c r="SFZ28" s="120"/>
      <c r="SGA28" s="120"/>
      <c r="SGB28" s="120"/>
      <c r="SGC28" s="120"/>
      <c r="SGD28" s="120"/>
      <c r="SGE28" s="120"/>
      <c r="SGF28" s="120"/>
      <c r="SGG28" s="120"/>
      <c r="SGH28" s="120"/>
      <c r="SGI28" s="120"/>
      <c r="SGJ28" s="120"/>
      <c r="SGK28" s="120"/>
      <c r="SGL28" s="120"/>
      <c r="SGM28" s="120"/>
      <c r="SGN28" s="120"/>
      <c r="SGO28" s="120"/>
      <c r="SGP28" s="120"/>
      <c r="SGQ28" s="120"/>
      <c r="SGR28" s="120"/>
      <c r="SGS28" s="120"/>
      <c r="SGT28" s="120"/>
      <c r="SGU28" s="120"/>
      <c r="SGV28" s="120"/>
      <c r="SGW28" s="120"/>
      <c r="SGX28" s="120"/>
      <c r="SGY28" s="120"/>
      <c r="SGZ28" s="120"/>
      <c r="SHA28" s="120"/>
      <c r="SHB28" s="120"/>
      <c r="SHC28" s="120"/>
      <c r="SHD28" s="120"/>
      <c r="SHE28" s="120"/>
      <c r="SHF28" s="120"/>
      <c r="SHG28" s="120"/>
      <c r="SHH28" s="120"/>
      <c r="SHI28" s="120"/>
      <c r="SHJ28" s="120"/>
      <c r="SHK28" s="120"/>
      <c r="SHL28" s="120"/>
      <c r="SHM28" s="120"/>
      <c r="SHN28" s="120"/>
      <c r="SHO28" s="120"/>
      <c r="SHP28" s="120"/>
      <c r="SHQ28" s="120"/>
      <c r="SHR28" s="120"/>
      <c r="SHS28" s="120"/>
      <c r="SHT28" s="120"/>
      <c r="SHU28" s="120"/>
      <c r="SHV28" s="120"/>
      <c r="SHW28" s="120"/>
      <c r="SHX28" s="120"/>
      <c r="SHY28" s="120"/>
      <c r="SHZ28" s="120"/>
      <c r="SIA28" s="120"/>
      <c r="SIB28" s="120"/>
      <c r="SIC28" s="120"/>
      <c r="SID28" s="120"/>
      <c r="SIE28" s="120"/>
      <c r="SIF28" s="120"/>
      <c r="SIG28" s="120"/>
      <c r="SIH28" s="120"/>
      <c r="SII28" s="120"/>
      <c r="SIJ28" s="120"/>
      <c r="SIK28" s="120"/>
      <c r="SIL28" s="120"/>
      <c r="SIM28" s="120"/>
      <c r="SIN28" s="120"/>
      <c r="SIO28" s="120"/>
      <c r="SIP28" s="120"/>
      <c r="SIQ28" s="120"/>
      <c r="SIR28" s="120"/>
      <c r="SIS28" s="120"/>
      <c r="SIT28" s="120"/>
      <c r="SIU28" s="120"/>
      <c r="SIV28" s="120"/>
      <c r="SIW28" s="120"/>
      <c r="SIX28" s="120"/>
      <c r="SIY28" s="120"/>
      <c r="SIZ28" s="120"/>
      <c r="SJA28" s="120"/>
      <c r="SJB28" s="120"/>
      <c r="SJC28" s="120"/>
      <c r="SJD28" s="120"/>
      <c r="SJE28" s="120"/>
      <c r="SJF28" s="120"/>
      <c r="SJG28" s="120"/>
      <c r="SJH28" s="120"/>
      <c r="SJI28" s="120"/>
      <c r="SJJ28" s="120"/>
      <c r="SJK28" s="120"/>
      <c r="SJL28" s="120"/>
      <c r="SJM28" s="120"/>
      <c r="SJN28" s="120"/>
      <c r="SJO28" s="120"/>
      <c r="SJP28" s="120"/>
      <c r="SJQ28" s="120"/>
      <c r="SJR28" s="120"/>
      <c r="SJS28" s="120"/>
      <c r="SJT28" s="120"/>
      <c r="SJU28" s="120"/>
      <c r="SJV28" s="120"/>
      <c r="SJW28" s="120"/>
      <c r="SJX28" s="120"/>
      <c r="SJY28" s="120"/>
      <c r="SJZ28" s="120"/>
      <c r="SKA28" s="120"/>
      <c r="SKB28" s="120"/>
      <c r="SKC28" s="120"/>
      <c r="SKD28" s="120"/>
      <c r="SKE28" s="120"/>
      <c r="SKF28" s="120"/>
      <c r="SKG28" s="120"/>
      <c r="SKH28" s="120"/>
      <c r="SKI28" s="120"/>
      <c r="SKJ28" s="120"/>
      <c r="SKK28" s="120"/>
      <c r="SKL28" s="120"/>
      <c r="SKM28" s="120"/>
      <c r="SKN28" s="120"/>
      <c r="SKO28" s="120"/>
      <c r="SKP28" s="120"/>
      <c r="SKQ28" s="120"/>
      <c r="SKR28" s="120"/>
      <c r="SKS28" s="120"/>
      <c r="SKT28" s="120"/>
      <c r="SKU28" s="120"/>
      <c r="SKV28" s="120"/>
      <c r="SKW28" s="120"/>
      <c r="SKX28" s="120"/>
      <c r="SKY28" s="120"/>
      <c r="SKZ28" s="120"/>
      <c r="SLA28" s="120"/>
      <c r="SLB28" s="120"/>
      <c r="SLC28" s="120"/>
      <c r="SLD28" s="120"/>
      <c r="SLE28" s="120"/>
      <c r="SLF28" s="120"/>
      <c r="SLG28" s="120"/>
      <c r="SLH28" s="120"/>
      <c r="SLI28" s="120"/>
      <c r="SLJ28" s="120"/>
      <c r="SLK28" s="120"/>
      <c r="SLL28" s="120"/>
      <c r="SLM28" s="120"/>
      <c r="SLN28" s="120"/>
      <c r="SLO28" s="120"/>
      <c r="SLP28" s="120"/>
      <c r="SLQ28" s="120"/>
      <c r="SLR28" s="120"/>
      <c r="SLS28" s="120"/>
      <c r="SLT28" s="120"/>
      <c r="SLU28" s="120"/>
      <c r="SLV28" s="120"/>
      <c r="SLW28" s="120"/>
      <c r="SLX28" s="120"/>
      <c r="SLY28" s="120"/>
      <c r="SLZ28" s="120"/>
      <c r="SMA28" s="120"/>
      <c r="SMB28" s="120"/>
      <c r="SMC28" s="120"/>
      <c r="SMD28" s="120"/>
      <c r="SME28" s="120"/>
      <c r="SMF28" s="120"/>
      <c r="SMG28" s="120"/>
      <c r="SMH28" s="120"/>
      <c r="SMI28" s="120"/>
      <c r="SMJ28" s="120"/>
      <c r="SMK28" s="120"/>
      <c r="SML28" s="120"/>
      <c r="SMM28" s="120"/>
      <c r="SMN28" s="120"/>
      <c r="SMO28" s="120"/>
      <c r="SMP28" s="120"/>
      <c r="SMQ28" s="120"/>
      <c r="SMR28" s="120"/>
      <c r="SMS28" s="120"/>
      <c r="SMT28" s="120"/>
      <c r="SMU28" s="120"/>
      <c r="SMV28" s="120"/>
      <c r="SMW28" s="120"/>
      <c r="SMX28" s="120"/>
      <c r="SMY28" s="120"/>
      <c r="SMZ28" s="120"/>
      <c r="SNA28" s="120"/>
      <c r="SNB28" s="120"/>
      <c r="SNC28" s="120"/>
      <c r="SND28" s="120"/>
      <c r="SNE28" s="120"/>
      <c r="SNF28" s="120"/>
      <c r="SNG28" s="120"/>
      <c r="SNH28" s="120"/>
      <c r="SNI28" s="120"/>
      <c r="SNJ28" s="120"/>
      <c r="SNK28" s="120"/>
      <c r="SNL28" s="120"/>
      <c r="SNM28" s="120"/>
      <c r="SNN28" s="120"/>
      <c r="SNO28" s="120"/>
      <c r="SNP28" s="120"/>
      <c r="SNQ28" s="120"/>
      <c r="SNR28" s="120"/>
      <c r="SNS28" s="120"/>
      <c r="SNT28" s="120"/>
      <c r="SNU28" s="120"/>
      <c r="SNV28" s="120"/>
      <c r="SNW28" s="120"/>
      <c r="SNX28" s="120"/>
      <c r="SNY28" s="120"/>
      <c r="SNZ28" s="120"/>
      <c r="SOA28" s="120"/>
      <c r="SOB28" s="120"/>
      <c r="SOC28" s="120"/>
      <c r="SOD28" s="120"/>
      <c r="SOE28" s="120"/>
      <c r="SOF28" s="120"/>
      <c r="SOG28" s="120"/>
      <c r="SOH28" s="120"/>
      <c r="SOI28" s="120"/>
      <c r="SOJ28" s="120"/>
      <c r="SOK28" s="120"/>
      <c r="SOL28" s="120"/>
      <c r="SOM28" s="120"/>
      <c r="SON28" s="120"/>
      <c r="SOO28" s="120"/>
      <c r="SOP28" s="120"/>
      <c r="SOQ28" s="120"/>
      <c r="SOR28" s="120"/>
      <c r="SOS28" s="120"/>
      <c r="SOT28" s="120"/>
      <c r="SOU28" s="120"/>
      <c r="SOV28" s="120"/>
      <c r="SOW28" s="120"/>
      <c r="SOX28" s="120"/>
      <c r="SOY28" s="120"/>
      <c r="SOZ28" s="120"/>
      <c r="SPA28" s="120"/>
      <c r="SPB28" s="120"/>
      <c r="SPC28" s="120"/>
      <c r="SPD28" s="120"/>
      <c r="SPE28" s="120"/>
      <c r="SPF28" s="120"/>
      <c r="SPG28" s="120"/>
      <c r="SPH28" s="120"/>
      <c r="SPI28" s="120"/>
      <c r="SPJ28" s="120"/>
      <c r="SPK28" s="120"/>
      <c r="SPL28" s="120"/>
      <c r="SPM28" s="120"/>
      <c r="SPN28" s="120"/>
      <c r="SPO28" s="120"/>
      <c r="SPP28" s="120"/>
      <c r="SPQ28" s="120"/>
      <c r="SPR28" s="120"/>
      <c r="SPS28" s="120"/>
      <c r="SPT28" s="120"/>
      <c r="SPU28" s="120"/>
      <c r="SPV28" s="120"/>
      <c r="SPW28" s="120"/>
      <c r="SPX28" s="120"/>
      <c r="SPY28" s="120"/>
      <c r="SPZ28" s="120"/>
      <c r="SQA28" s="120"/>
      <c r="SQB28" s="120"/>
      <c r="SQC28" s="120"/>
      <c r="SQD28" s="120"/>
      <c r="SQE28" s="120"/>
      <c r="SQF28" s="120"/>
      <c r="SQG28" s="120"/>
      <c r="SQH28" s="120"/>
      <c r="SQI28" s="120"/>
      <c r="SQJ28" s="120"/>
      <c r="SQK28" s="120"/>
      <c r="SQL28" s="120"/>
      <c r="SQM28" s="120"/>
      <c r="SQN28" s="120"/>
      <c r="SQO28" s="120"/>
      <c r="SQP28" s="120"/>
      <c r="SQQ28" s="120"/>
      <c r="SQR28" s="120"/>
      <c r="SQS28" s="120"/>
      <c r="SQT28" s="120"/>
      <c r="SQU28" s="120"/>
      <c r="SQV28" s="120"/>
      <c r="SQW28" s="120"/>
      <c r="SQX28" s="120"/>
      <c r="SQY28" s="120"/>
      <c r="SQZ28" s="120"/>
      <c r="SRA28" s="120"/>
      <c r="SRB28" s="120"/>
      <c r="SRC28" s="120"/>
      <c r="SRD28" s="120"/>
      <c r="SRE28" s="120"/>
      <c r="SRF28" s="120"/>
      <c r="SRG28" s="120"/>
      <c r="SRH28" s="120"/>
      <c r="SRI28" s="120"/>
      <c r="SRJ28" s="120"/>
      <c r="SRK28" s="120"/>
      <c r="SRL28" s="120"/>
      <c r="SRM28" s="120"/>
      <c r="SRN28" s="120"/>
      <c r="SRO28" s="120"/>
      <c r="SRP28" s="120"/>
      <c r="SRQ28" s="120"/>
      <c r="SRR28" s="120"/>
      <c r="SRS28" s="120"/>
      <c r="SRT28" s="120"/>
      <c r="SRU28" s="120"/>
      <c r="SRV28" s="120"/>
      <c r="SRW28" s="120"/>
      <c r="SRX28" s="120"/>
      <c r="SRY28" s="120"/>
      <c r="SRZ28" s="120"/>
      <c r="SSA28" s="120"/>
      <c r="SSB28" s="120"/>
      <c r="SSC28" s="120"/>
      <c r="SSD28" s="120"/>
      <c r="SSE28" s="120"/>
      <c r="SSF28" s="120"/>
      <c r="SSG28" s="120"/>
      <c r="SSH28" s="120"/>
      <c r="SSI28" s="120"/>
      <c r="SSJ28" s="120"/>
      <c r="SSK28" s="120"/>
      <c r="SSL28" s="120"/>
      <c r="SSM28" s="120"/>
      <c r="SSN28" s="120"/>
      <c r="SSO28" s="120"/>
      <c r="SSP28" s="120"/>
      <c r="SSQ28" s="120"/>
      <c r="SSR28" s="120"/>
      <c r="SSS28" s="120"/>
      <c r="SST28" s="120"/>
      <c r="SSU28" s="120"/>
      <c r="SSV28" s="120"/>
      <c r="SSW28" s="120"/>
      <c r="SSX28" s="120"/>
      <c r="SSY28" s="120"/>
      <c r="SSZ28" s="120"/>
      <c r="STA28" s="120"/>
      <c r="STB28" s="120"/>
      <c r="STC28" s="120"/>
      <c r="STD28" s="120"/>
      <c r="STE28" s="120"/>
      <c r="STF28" s="120"/>
      <c r="STG28" s="120"/>
      <c r="STH28" s="120"/>
      <c r="STI28" s="120"/>
      <c r="STJ28" s="120"/>
      <c r="STK28" s="120"/>
      <c r="STL28" s="120"/>
      <c r="STM28" s="120"/>
      <c r="STN28" s="120"/>
      <c r="STO28" s="120"/>
      <c r="STP28" s="120"/>
      <c r="STQ28" s="120"/>
      <c r="STR28" s="120"/>
      <c r="STS28" s="120"/>
      <c r="STT28" s="120"/>
      <c r="STU28" s="120"/>
      <c r="STV28" s="120"/>
      <c r="STW28" s="120"/>
      <c r="STX28" s="120"/>
      <c r="STY28" s="120"/>
      <c r="STZ28" s="120"/>
      <c r="SUA28" s="120"/>
      <c r="SUB28" s="120"/>
      <c r="SUC28" s="120"/>
      <c r="SUD28" s="120"/>
      <c r="SUE28" s="120"/>
      <c r="SUF28" s="120"/>
      <c r="SUG28" s="120"/>
      <c r="SUH28" s="120"/>
      <c r="SUI28" s="120"/>
      <c r="SUJ28" s="120"/>
      <c r="SUK28" s="120"/>
      <c r="SUL28" s="120"/>
      <c r="SUM28" s="120"/>
      <c r="SUN28" s="120"/>
      <c r="SUO28" s="120"/>
      <c r="SUP28" s="120"/>
      <c r="SUQ28" s="120"/>
      <c r="SUR28" s="120"/>
      <c r="SUS28" s="120"/>
      <c r="SUT28" s="120"/>
      <c r="SUU28" s="120"/>
      <c r="SUV28" s="120"/>
      <c r="SUW28" s="120"/>
      <c r="SUX28" s="120"/>
      <c r="SUY28" s="120"/>
      <c r="SUZ28" s="120"/>
      <c r="SVA28" s="120"/>
      <c r="SVB28" s="120"/>
      <c r="SVC28" s="120"/>
      <c r="SVD28" s="120"/>
      <c r="SVE28" s="120"/>
      <c r="SVF28" s="120"/>
      <c r="SVG28" s="120"/>
      <c r="SVH28" s="120"/>
      <c r="SVI28" s="120"/>
      <c r="SVJ28" s="120"/>
      <c r="SVK28" s="120"/>
      <c r="SVL28" s="120"/>
      <c r="SVM28" s="120"/>
      <c r="SVN28" s="120"/>
      <c r="SVO28" s="120"/>
      <c r="SVP28" s="120"/>
      <c r="SVQ28" s="120"/>
      <c r="SVR28" s="120"/>
      <c r="SVS28" s="120"/>
      <c r="SVT28" s="120"/>
      <c r="SVU28" s="120"/>
      <c r="SVV28" s="120"/>
      <c r="SVW28" s="120"/>
      <c r="SVX28" s="120"/>
      <c r="SVY28" s="120"/>
      <c r="SVZ28" s="120"/>
      <c r="SWA28" s="120"/>
      <c r="SWB28" s="120"/>
      <c r="SWC28" s="120"/>
      <c r="SWD28" s="120"/>
      <c r="SWE28" s="120"/>
      <c r="SWF28" s="120"/>
      <c r="SWG28" s="120"/>
      <c r="SWH28" s="120"/>
      <c r="SWI28" s="120"/>
      <c r="SWJ28" s="120"/>
      <c r="SWK28" s="120"/>
      <c r="SWL28" s="120"/>
      <c r="SWM28" s="120"/>
      <c r="SWN28" s="120"/>
      <c r="SWO28" s="120"/>
      <c r="SWP28" s="120"/>
      <c r="SWQ28" s="120"/>
      <c r="SWR28" s="120"/>
      <c r="SWS28" s="120"/>
      <c r="SWT28" s="120"/>
      <c r="SWU28" s="120"/>
      <c r="SWV28" s="120"/>
      <c r="SWW28" s="120"/>
      <c r="SWX28" s="120"/>
      <c r="SWY28" s="120"/>
      <c r="SWZ28" s="120"/>
      <c r="SXA28" s="120"/>
      <c r="SXB28" s="120"/>
      <c r="SXC28" s="120"/>
      <c r="SXD28" s="120"/>
      <c r="SXE28" s="120"/>
      <c r="SXF28" s="120"/>
      <c r="SXG28" s="120"/>
      <c r="SXH28" s="120"/>
      <c r="SXI28" s="120"/>
      <c r="SXJ28" s="120"/>
      <c r="SXK28" s="120"/>
      <c r="SXL28" s="120"/>
      <c r="SXM28" s="120"/>
      <c r="SXN28" s="120"/>
      <c r="SXO28" s="120"/>
      <c r="SXP28" s="120"/>
      <c r="SXQ28" s="120"/>
      <c r="SXR28" s="120"/>
      <c r="SXS28" s="120"/>
      <c r="SXT28" s="120"/>
      <c r="SXU28" s="120"/>
      <c r="SXV28" s="120"/>
      <c r="SXW28" s="120"/>
      <c r="SXX28" s="120"/>
      <c r="SXY28" s="120"/>
      <c r="SXZ28" s="120"/>
      <c r="SYA28" s="120"/>
      <c r="SYB28" s="120"/>
      <c r="SYC28" s="120"/>
      <c r="SYD28" s="120"/>
      <c r="SYE28" s="120"/>
      <c r="SYF28" s="120"/>
      <c r="SYG28" s="120"/>
      <c r="SYH28" s="120"/>
      <c r="SYI28" s="120"/>
      <c r="SYJ28" s="120"/>
      <c r="SYK28" s="120"/>
      <c r="SYL28" s="120"/>
      <c r="SYM28" s="120"/>
      <c r="SYN28" s="120"/>
      <c r="SYO28" s="120"/>
      <c r="SYP28" s="120"/>
      <c r="SYQ28" s="120"/>
      <c r="SYR28" s="120"/>
      <c r="SYS28" s="120"/>
      <c r="SYT28" s="120"/>
      <c r="SYU28" s="120"/>
      <c r="SYV28" s="120"/>
      <c r="SYW28" s="120"/>
      <c r="SYX28" s="120"/>
      <c r="SYY28" s="120"/>
      <c r="SYZ28" s="120"/>
      <c r="SZA28" s="120"/>
      <c r="SZB28" s="120"/>
      <c r="SZC28" s="120"/>
      <c r="SZD28" s="120"/>
      <c r="SZE28" s="120"/>
      <c r="SZF28" s="120"/>
      <c r="SZG28" s="120"/>
      <c r="SZH28" s="120"/>
      <c r="SZI28" s="120"/>
      <c r="SZJ28" s="120"/>
      <c r="SZK28" s="120"/>
      <c r="SZL28" s="120"/>
      <c r="SZM28" s="120"/>
      <c r="SZN28" s="120"/>
      <c r="SZO28" s="120"/>
      <c r="SZP28" s="120"/>
      <c r="SZQ28" s="120"/>
      <c r="SZR28" s="120"/>
      <c r="SZS28" s="120"/>
      <c r="SZT28" s="120"/>
      <c r="SZU28" s="120"/>
      <c r="SZV28" s="120"/>
      <c r="SZW28" s="120"/>
      <c r="SZX28" s="120"/>
      <c r="SZY28" s="120"/>
      <c r="SZZ28" s="120"/>
      <c r="TAA28" s="120"/>
      <c r="TAB28" s="120"/>
      <c r="TAC28" s="120"/>
      <c r="TAD28" s="120"/>
      <c r="TAE28" s="120"/>
      <c r="TAF28" s="120"/>
      <c r="TAG28" s="120"/>
      <c r="TAH28" s="120"/>
      <c r="TAI28" s="120"/>
      <c r="TAJ28" s="120"/>
      <c r="TAK28" s="120"/>
      <c r="TAL28" s="120"/>
      <c r="TAM28" s="120"/>
      <c r="TAN28" s="120"/>
      <c r="TAO28" s="120"/>
      <c r="TAP28" s="120"/>
      <c r="TAQ28" s="120"/>
      <c r="TAR28" s="120"/>
      <c r="TAS28" s="120"/>
      <c r="TAT28" s="120"/>
      <c r="TAU28" s="120"/>
      <c r="TAV28" s="120"/>
      <c r="TAW28" s="120"/>
      <c r="TAX28" s="120"/>
      <c r="TAY28" s="120"/>
      <c r="TAZ28" s="120"/>
      <c r="TBA28" s="120"/>
      <c r="TBB28" s="120"/>
      <c r="TBC28" s="120"/>
      <c r="TBD28" s="120"/>
      <c r="TBE28" s="120"/>
      <c r="TBF28" s="120"/>
      <c r="TBG28" s="120"/>
      <c r="TBH28" s="120"/>
      <c r="TBI28" s="120"/>
      <c r="TBJ28" s="120"/>
      <c r="TBK28" s="120"/>
      <c r="TBL28" s="120"/>
      <c r="TBM28" s="120"/>
      <c r="TBN28" s="120"/>
      <c r="TBO28" s="120"/>
      <c r="TBP28" s="120"/>
      <c r="TBQ28" s="120"/>
      <c r="TBR28" s="120"/>
      <c r="TBS28" s="120"/>
      <c r="TBT28" s="120"/>
      <c r="TBU28" s="120"/>
      <c r="TBV28" s="120"/>
      <c r="TBW28" s="120"/>
      <c r="TBX28" s="120"/>
      <c r="TBY28" s="120"/>
      <c r="TBZ28" s="120"/>
      <c r="TCA28" s="120"/>
      <c r="TCB28" s="120"/>
      <c r="TCC28" s="120"/>
      <c r="TCD28" s="120"/>
      <c r="TCE28" s="120"/>
      <c r="TCF28" s="120"/>
      <c r="TCG28" s="120"/>
      <c r="TCH28" s="120"/>
      <c r="TCI28" s="120"/>
      <c r="TCJ28" s="120"/>
      <c r="TCK28" s="120"/>
      <c r="TCL28" s="120"/>
      <c r="TCM28" s="120"/>
      <c r="TCN28" s="120"/>
      <c r="TCO28" s="120"/>
      <c r="TCP28" s="120"/>
      <c r="TCQ28" s="120"/>
      <c r="TCR28" s="120"/>
      <c r="TCS28" s="120"/>
      <c r="TCT28" s="120"/>
      <c r="TCU28" s="120"/>
      <c r="TCV28" s="120"/>
      <c r="TCW28" s="120"/>
      <c r="TCX28" s="120"/>
      <c r="TCY28" s="120"/>
      <c r="TCZ28" s="120"/>
      <c r="TDA28" s="120"/>
      <c r="TDB28" s="120"/>
      <c r="TDC28" s="120"/>
      <c r="TDD28" s="120"/>
      <c r="TDE28" s="120"/>
      <c r="TDF28" s="120"/>
      <c r="TDG28" s="120"/>
      <c r="TDH28" s="120"/>
      <c r="TDI28" s="120"/>
      <c r="TDJ28" s="120"/>
      <c r="TDK28" s="120"/>
      <c r="TDL28" s="120"/>
      <c r="TDM28" s="120"/>
      <c r="TDN28" s="120"/>
      <c r="TDO28" s="120"/>
      <c r="TDP28" s="120"/>
      <c r="TDQ28" s="120"/>
      <c r="TDR28" s="120"/>
      <c r="TDS28" s="120"/>
      <c r="TDT28" s="120"/>
      <c r="TDU28" s="120"/>
      <c r="TDV28" s="120"/>
      <c r="TDW28" s="120"/>
      <c r="TDX28" s="120"/>
      <c r="TDY28" s="120"/>
      <c r="TDZ28" s="120"/>
      <c r="TEA28" s="120"/>
      <c r="TEB28" s="120"/>
      <c r="TEC28" s="120"/>
      <c r="TED28" s="120"/>
      <c r="TEE28" s="120"/>
      <c r="TEF28" s="120"/>
      <c r="TEG28" s="120"/>
      <c r="TEH28" s="120"/>
      <c r="TEI28" s="120"/>
      <c r="TEJ28" s="120"/>
      <c r="TEK28" s="120"/>
      <c r="TEL28" s="120"/>
      <c r="TEM28" s="120"/>
      <c r="TEN28" s="120"/>
      <c r="TEO28" s="120"/>
      <c r="TEP28" s="120"/>
      <c r="TEQ28" s="120"/>
      <c r="TER28" s="120"/>
      <c r="TES28" s="120"/>
      <c r="TET28" s="120"/>
      <c r="TEU28" s="120"/>
      <c r="TEV28" s="120"/>
      <c r="TEW28" s="120"/>
      <c r="TEX28" s="120"/>
      <c r="TEY28" s="120"/>
      <c r="TEZ28" s="120"/>
      <c r="TFA28" s="120"/>
      <c r="TFB28" s="120"/>
      <c r="TFC28" s="120"/>
      <c r="TFD28" s="120"/>
      <c r="TFE28" s="120"/>
      <c r="TFF28" s="120"/>
      <c r="TFG28" s="120"/>
      <c r="TFH28" s="120"/>
      <c r="TFI28" s="120"/>
      <c r="TFJ28" s="120"/>
      <c r="TFK28" s="120"/>
      <c r="TFL28" s="120"/>
      <c r="TFM28" s="120"/>
      <c r="TFN28" s="120"/>
      <c r="TFO28" s="120"/>
      <c r="TFP28" s="120"/>
      <c r="TFQ28" s="120"/>
      <c r="TFR28" s="120"/>
      <c r="TFS28" s="120"/>
      <c r="TFT28" s="120"/>
      <c r="TFU28" s="120"/>
      <c r="TFV28" s="120"/>
      <c r="TFW28" s="120"/>
      <c r="TFX28" s="120"/>
      <c r="TFY28" s="120"/>
      <c r="TFZ28" s="120"/>
      <c r="TGA28" s="120"/>
      <c r="TGB28" s="120"/>
      <c r="TGC28" s="120"/>
      <c r="TGD28" s="120"/>
      <c r="TGE28" s="120"/>
      <c r="TGF28" s="120"/>
      <c r="TGG28" s="120"/>
      <c r="TGH28" s="120"/>
      <c r="TGI28" s="120"/>
      <c r="TGJ28" s="120"/>
      <c r="TGK28" s="120"/>
      <c r="TGL28" s="120"/>
      <c r="TGM28" s="120"/>
      <c r="TGN28" s="120"/>
      <c r="TGO28" s="120"/>
      <c r="TGP28" s="120"/>
      <c r="TGQ28" s="120"/>
      <c r="TGR28" s="120"/>
      <c r="TGS28" s="120"/>
      <c r="TGT28" s="120"/>
      <c r="TGU28" s="120"/>
      <c r="TGV28" s="120"/>
      <c r="TGW28" s="120"/>
      <c r="TGX28" s="120"/>
      <c r="TGY28" s="120"/>
      <c r="TGZ28" s="120"/>
      <c r="THA28" s="120"/>
      <c r="THB28" s="120"/>
      <c r="THC28" s="120"/>
      <c r="THD28" s="120"/>
      <c r="THE28" s="120"/>
      <c r="THF28" s="120"/>
      <c r="THG28" s="120"/>
      <c r="THH28" s="120"/>
      <c r="THI28" s="120"/>
      <c r="THJ28" s="120"/>
      <c r="THK28" s="120"/>
      <c r="THL28" s="120"/>
      <c r="THM28" s="120"/>
      <c r="THN28" s="120"/>
      <c r="THO28" s="120"/>
      <c r="THP28" s="120"/>
      <c r="THQ28" s="120"/>
      <c r="THR28" s="120"/>
      <c r="THS28" s="120"/>
      <c r="THT28" s="120"/>
      <c r="THU28" s="120"/>
      <c r="THV28" s="120"/>
      <c r="THW28" s="120"/>
      <c r="THX28" s="120"/>
      <c r="THY28" s="120"/>
      <c r="THZ28" s="120"/>
      <c r="TIA28" s="120"/>
      <c r="TIB28" s="120"/>
      <c r="TIC28" s="120"/>
      <c r="TID28" s="120"/>
      <c r="TIE28" s="120"/>
      <c r="TIF28" s="120"/>
      <c r="TIG28" s="120"/>
      <c r="TIH28" s="120"/>
      <c r="TII28" s="120"/>
      <c r="TIJ28" s="120"/>
      <c r="TIK28" s="120"/>
      <c r="TIL28" s="120"/>
      <c r="TIM28" s="120"/>
      <c r="TIN28" s="120"/>
      <c r="TIO28" s="120"/>
      <c r="TIP28" s="120"/>
      <c r="TIQ28" s="120"/>
      <c r="TIR28" s="120"/>
      <c r="TIS28" s="120"/>
      <c r="TIT28" s="120"/>
      <c r="TIU28" s="120"/>
      <c r="TIV28" s="120"/>
      <c r="TIW28" s="120"/>
      <c r="TIX28" s="120"/>
      <c r="TIY28" s="120"/>
      <c r="TIZ28" s="120"/>
      <c r="TJA28" s="120"/>
      <c r="TJB28" s="120"/>
      <c r="TJC28" s="120"/>
      <c r="TJD28" s="120"/>
      <c r="TJE28" s="120"/>
      <c r="TJF28" s="120"/>
      <c r="TJG28" s="120"/>
      <c r="TJH28" s="120"/>
      <c r="TJI28" s="120"/>
      <c r="TJJ28" s="120"/>
      <c r="TJK28" s="120"/>
      <c r="TJL28" s="120"/>
      <c r="TJM28" s="120"/>
      <c r="TJN28" s="120"/>
      <c r="TJO28" s="120"/>
      <c r="TJP28" s="120"/>
      <c r="TJQ28" s="120"/>
      <c r="TJR28" s="120"/>
      <c r="TJS28" s="120"/>
      <c r="TJT28" s="120"/>
      <c r="TJU28" s="120"/>
      <c r="TJV28" s="120"/>
      <c r="TJW28" s="120"/>
      <c r="TJX28" s="120"/>
      <c r="TJY28" s="120"/>
      <c r="TJZ28" s="120"/>
      <c r="TKA28" s="120"/>
      <c r="TKB28" s="120"/>
      <c r="TKC28" s="120"/>
      <c r="TKD28" s="120"/>
      <c r="TKE28" s="120"/>
      <c r="TKF28" s="120"/>
      <c r="TKG28" s="120"/>
      <c r="TKH28" s="120"/>
      <c r="TKI28" s="120"/>
      <c r="TKJ28" s="120"/>
      <c r="TKK28" s="120"/>
      <c r="TKL28" s="120"/>
      <c r="TKM28" s="120"/>
      <c r="TKN28" s="120"/>
      <c r="TKO28" s="120"/>
      <c r="TKP28" s="120"/>
      <c r="TKQ28" s="120"/>
      <c r="TKR28" s="120"/>
      <c r="TKS28" s="120"/>
      <c r="TKT28" s="120"/>
      <c r="TKU28" s="120"/>
      <c r="TKV28" s="120"/>
      <c r="TKW28" s="120"/>
      <c r="TKX28" s="120"/>
      <c r="TKY28" s="120"/>
      <c r="TKZ28" s="120"/>
      <c r="TLA28" s="120"/>
      <c r="TLB28" s="120"/>
      <c r="TLC28" s="120"/>
      <c r="TLD28" s="120"/>
      <c r="TLE28" s="120"/>
      <c r="TLF28" s="120"/>
      <c r="TLG28" s="120"/>
      <c r="TLH28" s="120"/>
      <c r="TLI28" s="120"/>
      <c r="TLJ28" s="120"/>
      <c r="TLK28" s="120"/>
      <c r="TLL28" s="120"/>
      <c r="TLM28" s="120"/>
      <c r="TLN28" s="120"/>
      <c r="TLO28" s="120"/>
      <c r="TLP28" s="120"/>
      <c r="TLQ28" s="120"/>
      <c r="TLR28" s="120"/>
      <c r="TLS28" s="120"/>
      <c r="TLT28" s="120"/>
      <c r="TLU28" s="120"/>
      <c r="TLV28" s="120"/>
      <c r="TLW28" s="120"/>
      <c r="TLX28" s="120"/>
      <c r="TLY28" s="120"/>
      <c r="TLZ28" s="120"/>
      <c r="TMA28" s="120"/>
      <c r="TMB28" s="120"/>
      <c r="TMC28" s="120"/>
      <c r="TMD28" s="120"/>
      <c r="TME28" s="120"/>
      <c r="TMF28" s="120"/>
      <c r="TMG28" s="120"/>
      <c r="TMH28" s="120"/>
      <c r="TMI28" s="120"/>
      <c r="TMJ28" s="120"/>
      <c r="TMK28" s="120"/>
      <c r="TML28" s="120"/>
      <c r="TMM28" s="120"/>
      <c r="TMN28" s="120"/>
      <c r="TMO28" s="120"/>
      <c r="TMP28" s="120"/>
      <c r="TMQ28" s="120"/>
      <c r="TMR28" s="120"/>
      <c r="TMS28" s="120"/>
      <c r="TMT28" s="120"/>
      <c r="TMU28" s="120"/>
      <c r="TMV28" s="120"/>
      <c r="TMW28" s="120"/>
      <c r="TMX28" s="120"/>
      <c r="TMY28" s="120"/>
      <c r="TMZ28" s="120"/>
      <c r="TNA28" s="120"/>
      <c r="TNB28" s="120"/>
      <c r="TNC28" s="120"/>
      <c r="TND28" s="120"/>
      <c r="TNE28" s="120"/>
      <c r="TNF28" s="120"/>
      <c r="TNG28" s="120"/>
      <c r="TNH28" s="120"/>
      <c r="TNI28" s="120"/>
      <c r="TNJ28" s="120"/>
      <c r="TNK28" s="120"/>
      <c r="TNL28" s="120"/>
      <c r="TNM28" s="120"/>
      <c r="TNN28" s="120"/>
      <c r="TNO28" s="120"/>
      <c r="TNP28" s="120"/>
      <c r="TNQ28" s="120"/>
      <c r="TNR28" s="120"/>
      <c r="TNS28" s="120"/>
      <c r="TNT28" s="120"/>
      <c r="TNU28" s="120"/>
      <c r="TNV28" s="120"/>
      <c r="TNW28" s="120"/>
      <c r="TNX28" s="120"/>
      <c r="TNY28" s="120"/>
      <c r="TNZ28" s="120"/>
      <c r="TOA28" s="120"/>
      <c r="TOB28" s="120"/>
      <c r="TOC28" s="120"/>
      <c r="TOD28" s="120"/>
      <c r="TOE28" s="120"/>
      <c r="TOF28" s="120"/>
      <c r="TOG28" s="120"/>
      <c r="TOH28" s="120"/>
      <c r="TOI28" s="120"/>
      <c r="TOJ28" s="120"/>
      <c r="TOK28" s="120"/>
      <c r="TOL28" s="120"/>
      <c r="TOM28" s="120"/>
      <c r="TON28" s="120"/>
      <c r="TOO28" s="120"/>
      <c r="TOP28" s="120"/>
      <c r="TOQ28" s="120"/>
      <c r="TOR28" s="120"/>
      <c r="TOS28" s="120"/>
      <c r="TOT28" s="120"/>
      <c r="TOU28" s="120"/>
      <c r="TOV28" s="120"/>
      <c r="TOW28" s="120"/>
      <c r="TOX28" s="120"/>
      <c r="TOY28" s="120"/>
      <c r="TOZ28" s="120"/>
      <c r="TPA28" s="120"/>
      <c r="TPB28" s="120"/>
      <c r="TPC28" s="120"/>
      <c r="TPD28" s="120"/>
      <c r="TPE28" s="120"/>
      <c r="TPF28" s="120"/>
      <c r="TPG28" s="120"/>
      <c r="TPH28" s="120"/>
      <c r="TPI28" s="120"/>
      <c r="TPJ28" s="120"/>
      <c r="TPK28" s="120"/>
      <c r="TPL28" s="120"/>
      <c r="TPM28" s="120"/>
      <c r="TPN28" s="120"/>
      <c r="TPO28" s="120"/>
      <c r="TPP28" s="120"/>
      <c r="TPQ28" s="120"/>
      <c r="TPR28" s="120"/>
      <c r="TPS28" s="120"/>
      <c r="TPT28" s="120"/>
      <c r="TPU28" s="120"/>
      <c r="TPV28" s="120"/>
      <c r="TPW28" s="120"/>
      <c r="TPX28" s="120"/>
      <c r="TPY28" s="120"/>
      <c r="TPZ28" s="120"/>
      <c r="TQA28" s="120"/>
      <c r="TQB28" s="120"/>
      <c r="TQC28" s="120"/>
      <c r="TQD28" s="120"/>
      <c r="TQE28" s="120"/>
      <c r="TQF28" s="120"/>
      <c r="TQG28" s="120"/>
      <c r="TQH28" s="120"/>
      <c r="TQI28" s="120"/>
      <c r="TQJ28" s="120"/>
      <c r="TQK28" s="120"/>
      <c r="TQL28" s="120"/>
      <c r="TQM28" s="120"/>
      <c r="TQN28" s="120"/>
      <c r="TQO28" s="120"/>
      <c r="TQP28" s="120"/>
      <c r="TQQ28" s="120"/>
      <c r="TQR28" s="120"/>
      <c r="TQS28" s="120"/>
      <c r="TQT28" s="120"/>
      <c r="TQU28" s="120"/>
      <c r="TQV28" s="120"/>
      <c r="TQW28" s="120"/>
      <c r="TQX28" s="120"/>
      <c r="TQY28" s="120"/>
      <c r="TQZ28" s="120"/>
      <c r="TRA28" s="120"/>
      <c r="TRB28" s="120"/>
      <c r="TRC28" s="120"/>
      <c r="TRD28" s="120"/>
      <c r="TRE28" s="120"/>
      <c r="TRF28" s="120"/>
      <c r="TRG28" s="120"/>
      <c r="TRH28" s="120"/>
      <c r="TRI28" s="120"/>
      <c r="TRJ28" s="120"/>
      <c r="TRK28" s="120"/>
      <c r="TRL28" s="120"/>
      <c r="TRM28" s="120"/>
      <c r="TRN28" s="120"/>
      <c r="TRO28" s="120"/>
      <c r="TRP28" s="120"/>
      <c r="TRQ28" s="120"/>
      <c r="TRR28" s="120"/>
      <c r="TRS28" s="120"/>
      <c r="TRT28" s="120"/>
      <c r="TRU28" s="120"/>
      <c r="TRV28" s="120"/>
      <c r="TRW28" s="120"/>
      <c r="TRX28" s="120"/>
      <c r="TRY28" s="120"/>
      <c r="TRZ28" s="120"/>
      <c r="TSA28" s="120"/>
      <c r="TSB28" s="120"/>
      <c r="TSC28" s="120"/>
      <c r="TSD28" s="120"/>
      <c r="TSE28" s="120"/>
      <c r="TSF28" s="120"/>
      <c r="TSG28" s="120"/>
      <c r="TSH28" s="120"/>
      <c r="TSI28" s="120"/>
      <c r="TSJ28" s="120"/>
      <c r="TSK28" s="120"/>
      <c r="TSL28" s="120"/>
      <c r="TSM28" s="120"/>
      <c r="TSN28" s="120"/>
      <c r="TSO28" s="120"/>
      <c r="TSP28" s="120"/>
      <c r="TSQ28" s="120"/>
      <c r="TSR28" s="120"/>
      <c r="TSS28" s="120"/>
      <c r="TST28" s="120"/>
      <c r="TSU28" s="120"/>
      <c r="TSV28" s="120"/>
      <c r="TSW28" s="120"/>
      <c r="TSX28" s="120"/>
      <c r="TSY28" s="120"/>
      <c r="TSZ28" s="120"/>
      <c r="TTA28" s="120"/>
      <c r="TTB28" s="120"/>
      <c r="TTC28" s="120"/>
      <c r="TTD28" s="120"/>
      <c r="TTE28" s="120"/>
      <c r="TTF28" s="120"/>
      <c r="TTG28" s="120"/>
      <c r="TTH28" s="120"/>
      <c r="TTI28" s="120"/>
      <c r="TTJ28" s="120"/>
      <c r="TTK28" s="120"/>
      <c r="TTL28" s="120"/>
      <c r="TTM28" s="120"/>
      <c r="TTN28" s="120"/>
      <c r="TTO28" s="120"/>
      <c r="TTP28" s="120"/>
      <c r="TTQ28" s="120"/>
      <c r="TTR28" s="120"/>
      <c r="TTS28" s="120"/>
      <c r="TTT28" s="120"/>
      <c r="TTU28" s="120"/>
      <c r="TTV28" s="120"/>
      <c r="TTW28" s="120"/>
      <c r="TTX28" s="120"/>
      <c r="TTY28" s="120"/>
      <c r="TTZ28" s="120"/>
      <c r="TUA28" s="120"/>
      <c r="TUB28" s="120"/>
      <c r="TUC28" s="120"/>
      <c r="TUD28" s="120"/>
      <c r="TUE28" s="120"/>
      <c r="TUF28" s="120"/>
      <c r="TUG28" s="120"/>
      <c r="TUH28" s="120"/>
      <c r="TUI28" s="120"/>
      <c r="TUJ28" s="120"/>
      <c r="TUK28" s="120"/>
      <c r="TUL28" s="120"/>
      <c r="TUM28" s="120"/>
      <c r="TUN28" s="120"/>
      <c r="TUO28" s="120"/>
      <c r="TUP28" s="120"/>
      <c r="TUQ28" s="120"/>
      <c r="TUR28" s="120"/>
      <c r="TUS28" s="120"/>
      <c r="TUT28" s="120"/>
      <c r="TUU28" s="120"/>
      <c r="TUV28" s="120"/>
      <c r="TUW28" s="120"/>
      <c r="TUX28" s="120"/>
      <c r="TUY28" s="120"/>
      <c r="TUZ28" s="120"/>
      <c r="TVA28" s="120"/>
      <c r="TVB28" s="120"/>
      <c r="TVC28" s="120"/>
      <c r="TVD28" s="120"/>
      <c r="TVE28" s="120"/>
      <c r="TVF28" s="120"/>
      <c r="TVG28" s="120"/>
      <c r="TVH28" s="120"/>
      <c r="TVI28" s="120"/>
      <c r="TVJ28" s="120"/>
      <c r="TVK28" s="120"/>
      <c r="TVL28" s="120"/>
      <c r="TVM28" s="120"/>
      <c r="TVN28" s="120"/>
      <c r="TVO28" s="120"/>
      <c r="TVP28" s="120"/>
      <c r="TVQ28" s="120"/>
      <c r="TVR28" s="120"/>
      <c r="TVS28" s="120"/>
      <c r="TVT28" s="120"/>
      <c r="TVU28" s="120"/>
      <c r="TVV28" s="120"/>
      <c r="TVW28" s="120"/>
      <c r="TVX28" s="120"/>
      <c r="TVY28" s="120"/>
      <c r="TVZ28" s="120"/>
      <c r="TWA28" s="120"/>
      <c r="TWB28" s="120"/>
      <c r="TWC28" s="120"/>
      <c r="TWD28" s="120"/>
      <c r="TWE28" s="120"/>
      <c r="TWF28" s="120"/>
      <c r="TWG28" s="120"/>
      <c r="TWH28" s="120"/>
      <c r="TWI28" s="120"/>
      <c r="TWJ28" s="120"/>
      <c r="TWK28" s="120"/>
      <c r="TWL28" s="120"/>
      <c r="TWM28" s="120"/>
      <c r="TWN28" s="120"/>
      <c r="TWO28" s="120"/>
      <c r="TWP28" s="120"/>
      <c r="TWQ28" s="120"/>
      <c r="TWR28" s="120"/>
      <c r="TWS28" s="120"/>
      <c r="TWT28" s="120"/>
      <c r="TWU28" s="120"/>
      <c r="TWV28" s="120"/>
      <c r="TWW28" s="120"/>
      <c r="TWX28" s="120"/>
      <c r="TWY28" s="120"/>
      <c r="TWZ28" s="120"/>
      <c r="TXA28" s="120"/>
      <c r="TXB28" s="120"/>
      <c r="TXC28" s="120"/>
      <c r="TXD28" s="120"/>
      <c r="TXE28" s="120"/>
      <c r="TXF28" s="120"/>
      <c r="TXG28" s="120"/>
      <c r="TXH28" s="120"/>
      <c r="TXI28" s="120"/>
      <c r="TXJ28" s="120"/>
      <c r="TXK28" s="120"/>
      <c r="TXL28" s="120"/>
      <c r="TXM28" s="120"/>
      <c r="TXN28" s="120"/>
      <c r="TXO28" s="120"/>
      <c r="TXP28" s="120"/>
      <c r="TXQ28" s="120"/>
      <c r="TXR28" s="120"/>
      <c r="TXS28" s="120"/>
      <c r="TXT28" s="120"/>
      <c r="TXU28" s="120"/>
      <c r="TXV28" s="120"/>
      <c r="TXW28" s="120"/>
      <c r="TXX28" s="120"/>
      <c r="TXY28" s="120"/>
      <c r="TXZ28" s="120"/>
      <c r="TYA28" s="120"/>
      <c r="TYB28" s="120"/>
      <c r="TYC28" s="120"/>
      <c r="TYD28" s="120"/>
      <c r="TYE28" s="120"/>
      <c r="TYF28" s="120"/>
      <c r="TYG28" s="120"/>
      <c r="TYH28" s="120"/>
      <c r="TYI28" s="120"/>
      <c r="TYJ28" s="120"/>
      <c r="TYK28" s="120"/>
      <c r="TYL28" s="120"/>
      <c r="TYM28" s="120"/>
      <c r="TYN28" s="120"/>
      <c r="TYO28" s="120"/>
      <c r="TYP28" s="120"/>
      <c r="TYQ28" s="120"/>
      <c r="TYR28" s="120"/>
      <c r="TYS28" s="120"/>
      <c r="TYT28" s="120"/>
      <c r="TYU28" s="120"/>
      <c r="TYV28" s="120"/>
      <c r="TYW28" s="120"/>
      <c r="TYX28" s="120"/>
      <c r="TYY28" s="120"/>
      <c r="TYZ28" s="120"/>
      <c r="TZA28" s="120"/>
      <c r="TZB28" s="120"/>
      <c r="TZC28" s="120"/>
      <c r="TZD28" s="120"/>
      <c r="TZE28" s="120"/>
      <c r="TZF28" s="120"/>
      <c r="TZG28" s="120"/>
      <c r="TZH28" s="120"/>
      <c r="TZI28" s="120"/>
      <c r="TZJ28" s="120"/>
      <c r="TZK28" s="120"/>
      <c r="TZL28" s="120"/>
      <c r="TZM28" s="120"/>
      <c r="TZN28" s="120"/>
      <c r="TZO28" s="120"/>
      <c r="TZP28" s="120"/>
      <c r="TZQ28" s="120"/>
      <c r="TZR28" s="120"/>
      <c r="TZS28" s="120"/>
      <c r="TZT28" s="120"/>
      <c r="TZU28" s="120"/>
      <c r="TZV28" s="120"/>
      <c r="TZW28" s="120"/>
      <c r="TZX28" s="120"/>
      <c r="TZY28" s="120"/>
      <c r="TZZ28" s="120"/>
      <c r="UAA28" s="120"/>
      <c r="UAB28" s="120"/>
      <c r="UAC28" s="120"/>
      <c r="UAD28" s="120"/>
      <c r="UAE28" s="120"/>
      <c r="UAF28" s="120"/>
      <c r="UAG28" s="120"/>
      <c r="UAH28" s="120"/>
      <c r="UAI28" s="120"/>
      <c r="UAJ28" s="120"/>
      <c r="UAK28" s="120"/>
      <c r="UAL28" s="120"/>
      <c r="UAM28" s="120"/>
      <c r="UAN28" s="120"/>
      <c r="UAO28" s="120"/>
      <c r="UAP28" s="120"/>
      <c r="UAQ28" s="120"/>
      <c r="UAR28" s="120"/>
      <c r="UAS28" s="120"/>
      <c r="UAT28" s="120"/>
      <c r="UAU28" s="120"/>
      <c r="UAV28" s="120"/>
      <c r="UAW28" s="120"/>
      <c r="UAX28" s="120"/>
      <c r="UAY28" s="120"/>
      <c r="UAZ28" s="120"/>
      <c r="UBA28" s="120"/>
      <c r="UBB28" s="120"/>
      <c r="UBC28" s="120"/>
      <c r="UBD28" s="120"/>
      <c r="UBE28" s="120"/>
      <c r="UBF28" s="120"/>
      <c r="UBG28" s="120"/>
      <c r="UBH28" s="120"/>
      <c r="UBI28" s="120"/>
      <c r="UBJ28" s="120"/>
      <c r="UBK28" s="120"/>
      <c r="UBL28" s="120"/>
      <c r="UBM28" s="120"/>
      <c r="UBN28" s="120"/>
      <c r="UBO28" s="120"/>
      <c r="UBP28" s="120"/>
      <c r="UBQ28" s="120"/>
      <c r="UBR28" s="120"/>
      <c r="UBS28" s="120"/>
      <c r="UBT28" s="120"/>
      <c r="UBU28" s="120"/>
      <c r="UBV28" s="120"/>
      <c r="UBW28" s="120"/>
      <c r="UBX28" s="120"/>
      <c r="UBY28" s="120"/>
      <c r="UBZ28" s="120"/>
      <c r="UCA28" s="120"/>
      <c r="UCB28" s="120"/>
      <c r="UCC28" s="120"/>
      <c r="UCD28" s="120"/>
      <c r="UCE28" s="120"/>
      <c r="UCF28" s="120"/>
      <c r="UCG28" s="120"/>
      <c r="UCH28" s="120"/>
      <c r="UCI28" s="120"/>
      <c r="UCJ28" s="120"/>
      <c r="UCK28" s="120"/>
      <c r="UCL28" s="120"/>
      <c r="UCM28" s="120"/>
      <c r="UCN28" s="120"/>
      <c r="UCO28" s="120"/>
      <c r="UCP28" s="120"/>
      <c r="UCQ28" s="120"/>
      <c r="UCR28" s="120"/>
      <c r="UCS28" s="120"/>
      <c r="UCT28" s="120"/>
      <c r="UCU28" s="120"/>
      <c r="UCV28" s="120"/>
      <c r="UCW28" s="120"/>
      <c r="UCX28" s="120"/>
      <c r="UCY28" s="120"/>
      <c r="UCZ28" s="120"/>
      <c r="UDA28" s="120"/>
      <c r="UDB28" s="120"/>
      <c r="UDC28" s="120"/>
      <c r="UDD28" s="120"/>
      <c r="UDE28" s="120"/>
      <c r="UDF28" s="120"/>
      <c r="UDG28" s="120"/>
      <c r="UDH28" s="120"/>
      <c r="UDI28" s="120"/>
      <c r="UDJ28" s="120"/>
      <c r="UDK28" s="120"/>
      <c r="UDL28" s="120"/>
      <c r="UDM28" s="120"/>
      <c r="UDN28" s="120"/>
      <c r="UDO28" s="120"/>
      <c r="UDP28" s="120"/>
      <c r="UDQ28" s="120"/>
      <c r="UDR28" s="120"/>
      <c r="UDS28" s="120"/>
      <c r="UDT28" s="120"/>
      <c r="UDU28" s="120"/>
      <c r="UDV28" s="120"/>
      <c r="UDW28" s="120"/>
      <c r="UDX28" s="120"/>
      <c r="UDY28" s="120"/>
      <c r="UDZ28" s="120"/>
      <c r="UEA28" s="120"/>
      <c r="UEB28" s="120"/>
      <c r="UEC28" s="120"/>
      <c r="UED28" s="120"/>
      <c r="UEE28" s="120"/>
      <c r="UEF28" s="120"/>
      <c r="UEG28" s="120"/>
      <c r="UEH28" s="120"/>
      <c r="UEI28" s="120"/>
      <c r="UEJ28" s="120"/>
      <c r="UEK28" s="120"/>
      <c r="UEL28" s="120"/>
      <c r="UEM28" s="120"/>
      <c r="UEN28" s="120"/>
      <c r="UEO28" s="120"/>
      <c r="UEP28" s="120"/>
      <c r="UEQ28" s="120"/>
      <c r="UER28" s="120"/>
      <c r="UES28" s="120"/>
      <c r="UET28" s="120"/>
      <c r="UEU28" s="120"/>
      <c r="UEV28" s="120"/>
      <c r="UEW28" s="120"/>
      <c r="UEX28" s="120"/>
      <c r="UEY28" s="120"/>
      <c r="UEZ28" s="120"/>
      <c r="UFA28" s="120"/>
      <c r="UFB28" s="120"/>
      <c r="UFC28" s="120"/>
      <c r="UFD28" s="120"/>
      <c r="UFE28" s="120"/>
      <c r="UFF28" s="120"/>
      <c r="UFG28" s="120"/>
      <c r="UFH28" s="120"/>
      <c r="UFI28" s="120"/>
      <c r="UFJ28" s="120"/>
      <c r="UFK28" s="120"/>
      <c r="UFL28" s="120"/>
      <c r="UFM28" s="120"/>
      <c r="UFN28" s="120"/>
      <c r="UFO28" s="120"/>
      <c r="UFP28" s="120"/>
      <c r="UFQ28" s="120"/>
      <c r="UFR28" s="120"/>
      <c r="UFS28" s="120"/>
      <c r="UFT28" s="120"/>
      <c r="UFU28" s="120"/>
      <c r="UFV28" s="120"/>
      <c r="UFW28" s="120"/>
      <c r="UFX28" s="120"/>
      <c r="UFY28" s="120"/>
      <c r="UFZ28" s="120"/>
      <c r="UGA28" s="120"/>
      <c r="UGB28" s="120"/>
      <c r="UGC28" s="120"/>
      <c r="UGD28" s="120"/>
      <c r="UGE28" s="120"/>
      <c r="UGF28" s="120"/>
      <c r="UGG28" s="120"/>
      <c r="UGH28" s="120"/>
      <c r="UGI28" s="120"/>
      <c r="UGJ28" s="120"/>
      <c r="UGK28" s="120"/>
      <c r="UGL28" s="120"/>
      <c r="UGM28" s="120"/>
      <c r="UGN28" s="120"/>
      <c r="UGO28" s="120"/>
      <c r="UGP28" s="120"/>
      <c r="UGQ28" s="120"/>
      <c r="UGR28" s="120"/>
      <c r="UGS28" s="120"/>
      <c r="UGT28" s="120"/>
      <c r="UGU28" s="120"/>
      <c r="UGV28" s="120"/>
      <c r="UGW28" s="120"/>
      <c r="UGX28" s="120"/>
      <c r="UGY28" s="120"/>
      <c r="UGZ28" s="120"/>
      <c r="UHA28" s="120"/>
      <c r="UHB28" s="120"/>
      <c r="UHC28" s="120"/>
      <c r="UHD28" s="120"/>
      <c r="UHE28" s="120"/>
      <c r="UHF28" s="120"/>
      <c r="UHG28" s="120"/>
      <c r="UHH28" s="120"/>
      <c r="UHI28" s="120"/>
      <c r="UHJ28" s="120"/>
      <c r="UHK28" s="120"/>
      <c r="UHL28" s="120"/>
      <c r="UHM28" s="120"/>
      <c r="UHN28" s="120"/>
      <c r="UHO28" s="120"/>
      <c r="UHP28" s="120"/>
      <c r="UHQ28" s="120"/>
      <c r="UHR28" s="120"/>
      <c r="UHS28" s="120"/>
      <c r="UHT28" s="120"/>
      <c r="UHU28" s="120"/>
      <c r="UHV28" s="120"/>
      <c r="UHW28" s="120"/>
      <c r="UHX28" s="120"/>
      <c r="UHY28" s="120"/>
      <c r="UHZ28" s="120"/>
      <c r="UIA28" s="120"/>
      <c r="UIB28" s="120"/>
      <c r="UIC28" s="120"/>
      <c r="UID28" s="120"/>
      <c r="UIE28" s="120"/>
      <c r="UIF28" s="120"/>
      <c r="UIG28" s="120"/>
      <c r="UIH28" s="120"/>
      <c r="UII28" s="120"/>
      <c r="UIJ28" s="120"/>
      <c r="UIK28" s="120"/>
      <c r="UIL28" s="120"/>
      <c r="UIM28" s="120"/>
      <c r="UIN28" s="120"/>
      <c r="UIO28" s="120"/>
      <c r="UIP28" s="120"/>
      <c r="UIQ28" s="120"/>
      <c r="UIR28" s="120"/>
      <c r="UIS28" s="120"/>
      <c r="UIT28" s="120"/>
      <c r="UIU28" s="120"/>
      <c r="UIV28" s="120"/>
      <c r="UIW28" s="120"/>
      <c r="UIX28" s="120"/>
      <c r="UIY28" s="120"/>
      <c r="UIZ28" s="120"/>
      <c r="UJA28" s="120"/>
      <c r="UJB28" s="120"/>
      <c r="UJC28" s="120"/>
      <c r="UJD28" s="120"/>
      <c r="UJE28" s="120"/>
      <c r="UJF28" s="120"/>
      <c r="UJG28" s="120"/>
      <c r="UJH28" s="120"/>
      <c r="UJI28" s="120"/>
      <c r="UJJ28" s="120"/>
      <c r="UJK28" s="120"/>
      <c r="UJL28" s="120"/>
      <c r="UJM28" s="120"/>
      <c r="UJN28" s="120"/>
      <c r="UJO28" s="120"/>
      <c r="UJP28" s="120"/>
      <c r="UJQ28" s="120"/>
      <c r="UJR28" s="120"/>
      <c r="UJS28" s="120"/>
      <c r="UJT28" s="120"/>
      <c r="UJU28" s="120"/>
      <c r="UJV28" s="120"/>
      <c r="UJW28" s="120"/>
      <c r="UJX28" s="120"/>
      <c r="UJY28" s="120"/>
      <c r="UJZ28" s="120"/>
      <c r="UKA28" s="120"/>
      <c r="UKB28" s="120"/>
      <c r="UKC28" s="120"/>
      <c r="UKD28" s="120"/>
      <c r="UKE28" s="120"/>
      <c r="UKF28" s="120"/>
      <c r="UKG28" s="120"/>
      <c r="UKH28" s="120"/>
      <c r="UKI28" s="120"/>
      <c r="UKJ28" s="120"/>
      <c r="UKK28" s="120"/>
      <c r="UKL28" s="120"/>
      <c r="UKM28" s="120"/>
      <c r="UKN28" s="120"/>
      <c r="UKO28" s="120"/>
      <c r="UKP28" s="120"/>
      <c r="UKQ28" s="120"/>
      <c r="UKR28" s="120"/>
      <c r="UKS28" s="120"/>
      <c r="UKT28" s="120"/>
      <c r="UKU28" s="120"/>
      <c r="UKV28" s="120"/>
      <c r="UKW28" s="120"/>
      <c r="UKX28" s="120"/>
      <c r="UKY28" s="120"/>
      <c r="UKZ28" s="120"/>
      <c r="ULA28" s="120"/>
      <c r="ULB28" s="120"/>
      <c r="ULC28" s="120"/>
      <c r="ULD28" s="120"/>
      <c r="ULE28" s="120"/>
      <c r="ULF28" s="120"/>
      <c r="ULG28" s="120"/>
      <c r="ULH28" s="120"/>
      <c r="ULI28" s="120"/>
      <c r="ULJ28" s="120"/>
      <c r="ULK28" s="120"/>
      <c r="ULL28" s="120"/>
      <c r="ULM28" s="120"/>
      <c r="ULN28" s="120"/>
      <c r="ULO28" s="120"/>
      <c r="ULP28" s="120"/>
      <c r="ULQ28" s="120"/>
      <c r="ULR28" s="120"/>
      <c r="ULS28" s="120"/>
      <c r="ULT28" s="120"/>
      <c r="ULU28" s="120"/>
      <c r="ULV28" s="120"/>
      <c r="ULW28" s="120"/>
      <c r="ULX28" s="120"/>
      <c r="ULY28" s="120"/>
      <c r="ULZ28" s="120"/>
      <c r="UMA28" s="120"/>
      <c r="UMB28" s="120"/>
      <c r="UMC28" s="120"/>
      <c r="UMD28" s="120"/>
      <c r="UME28" s="120"/>
      <c r="UMF28" s="120"/>
      <c r="UMG28" s="120"/>
      <c r="UMH28" s="120"/>
      <c r="UMI28" s="120"/>
      <c r="UMJ28" s="120"/>
      <c r="UMK28" s="120"/>
      <c r="UML28" s="120"/>
      <c r="UMM28" s="120"/>
      <c r="UMN28" s="120"/>
      <c r="UMO28" s="120"/>
      <c r="UMP28" s="120"/>
      <c r="UMQ28" s="120"/>
      <c r="UMR28" s="120"/>
      <c r="UMS28" s="120"/>
      <c r="UMT28" s="120"/>
      <c r="UMU28" s="120"/>
      <c r="UMV28" s="120"/>
      <c r="UMW28" s="120"/>
      <c r="UMX28" s="120"/>
      <c r="UMY28" s="120"/>
      <c r="UMZ28" s="120"/>
      <c r="UNA28" s="120"/>
      <c r="UNB28" s="120"/>
      <c r="UNC28" s="120"/>
      <c r="UND28" s="120"/>
      <c r="UNE28" s="120"/>
      <c r="UNF28" s="120"/>
      <c r="UNG28" s="120"/>
      <c r="UNH28" s="120"/>
      <c r="UNI28" s="120"/>
      <c r="UNJ28" s="120"/>
      <c r="UNK28" s="120"/>
      <c r="UNL28" s="120"/>
      <c r="UNM28" s="120"/>
      <c r="UNN28" s="120"/>
      <c r="UNO28" s="120"/>
      <c r="UNP28" s="120"/>
      <c r="UNQ28" s="120"/>
      <c r="UNR28" s="120"/>
      <c r="UNS28" s="120"/>
      <c r="UNT28" s="120"/>
      <c r="UNU28" s="120"/>
      <c r="UNV28" s="120"/>
      <c r="UNW28" s="120"/>
      <c r="UNX28" s="120"/>
      <c r="UNY28" s="120"/>
      <c r="UNZ28" s="120"/>
      <c r="UOA28" s="120"/>
      <c r="UOB28" s="120"/>
      <c r="UOC28" s="120"/>
      <c r="UOD28" s="120"/>
      <c r="UOE28" s="120"/>
      <c r="UOF28" s="120"/>
      <c r="UOG28" s="120"/>
      <c r="UOH28" s="120"/>
      <c r="UOI28" s="120"/>
      <c r="UOJ28" s="120"/>
      <c r="UOK28" s="120"/>
      <c r="UOL28" s="120"/>
      <c r="UOM28" s="120"/>
      <c r="UON28" s="120"/>
      <c r="UOO28" s="120"/>
      <c r="UOP28" s="120"/>
      <c r="UOQ28" s="120"/>
      <c r="UOR28" s="120"/>
      <c r="UOS28" s="120"/>
      <c r="UOT28" s="120"/>
      <c r="UOU28" s="120"/>
      <c r="UOV28" s="120"/>
      <c r="UOW28" s="120"/>
      <c r="UOX28" s="120"/>
      <c r="UOY28" s="120"/>
      <c r="UOZ28" s="120"/>
      <c r="UPA28" s="120"/>
      <c r="UPB28" s="120"/>
      <c r="UPC28" s="120"/>
      <c r="UPD28" s="120"/>
      <c r="UPE28" s="120"/>
      <c r="UPF28" s="120"/>
      <c r="UPG28" s="120"/>
      <c r="UPH28" s="120"/>
      <c r="UPI28" s="120"/>
      <c r="UPJ28" s="120"/>
      <c r="UPK28" s="120"/>
      <c r="UPL28" s="120"/>
      <c r="UPM28" s="120"/>
      <c r="UPN28" s="120"/>
      <c r="UPO28" s="120"/>
      <c r="UPP28" s="120"/>
      <c r="UPQ28" s="120"/>
      <c r="UPR28" s="120"/>
      <c r="UPS28" s="120"/>
      <c r="UPT28" s="120"/>
      <c r="UPU28" s="120"/>
      <c r="UPV28" s="120"/>
      <c r="UPW28" s="120"/>
      <c r="UPX28" s="120"/>
      <c r="UPY28" s="120"/>
      <c r="UPZ28" s="120"/>
      <c r="UQA28" s="120"/>
      <c r="UQB28" s="120"/>
      <c r="UQC28" s="120"/>
      <c r="UQD28" s="120"/>
      <c r="UQE28" s="120"/>
      <c r="UQF28" s="120"/>
      <c r="UQG28" s="120"/>
      <c r="UQH28" s="120"/>
      <c r="UQI28" s="120"/>
      <c r="UQJ28" s="120"/>
      <c r="UQK28" s="120"/>
      <c r="UQL28" s="120"/>
      <c r="UQM28" s="120"/>
      <c r="UQN28" s="120"/>
      <c r="UQO28" s="120"/>
      <c r="UQP28" s="120"/>
      <c r="UQQ28" s="120"/>
      <c r="UQR28" s="120"/>
      <c r="UQS28" s="120"/>
      <c r="UQT28" s="120"/>
      <c r="UQU28" s="120"/>
      <c r="UQV28" s="120"/>
      <c r="UQW28" s="120"/>
      <c r="UQX28" s="120"/>
      <c r="UQY28" s="120"/>
      <c r="UQZ28" s="120"/>
      <c r="URA28" s="120"/>
      <c r="URB28" s="120"/>
      <c r="URC28" s="120"/>
      <c r="URD28" s="120"/>
      <c r="URE28" s="120"/>
      <c r="URF28" s="120"/>
      <c r="URG28" s="120"/>
      <c r="URH28" s="120"/>
      <c r="URI28" s="120"/>
      <c r="URJ28" s="120"/>
      <c r="URK28" s="120"/>
      <c r="URL28" s="120"/>
      <c r="URM28" s="120"/>
      <c r="URN28" s="120"/>
      <c r="URO28" s="120"/>
      <c r="URP28" s="120"/>
      <c r="URQ28" s="120"/>
      <c r="URR28" s="120"/>
      <c r="URS28" s="120"/>
      <c r="URT28" s="120"/>
      <c r="URU28" s="120"/>
      <c r="URV28" s="120"/>
      <c r="URW28" s="120"/>
      <c r="URX28" s="120"/>
      <c r="URY28" s="120"/>
      <c r="URZ28" s="120"/>
      <c r="USA28" s="120"/>
      <c r="USB28" s="120"/>
      <c r="USC28" s="120"/>
      <c r="USD28" s="120"/>
      <c r="USE28" s="120"/>
      <c r="USF28" s="120"/>
      <c r="USG28" s="120"/>
      <c r="USH28" s="120"/>
      <c r="USI28" s="120"/>
      <c r="USJ28" s="120"/>
      <c r="USK28" s="120"/>
      <c r="USL28" s="120"/>
      <c r="USM28" s="120"/>
      <c r="USN28" s="120"/>
      <c r="USO28" s="120"/>
      <c r="USP28" s="120"/>
      <c r="USQ28" s="120"/>
      <c r="USR28" s="120"/>
      <c r="USS28" s="120"/>
      <c r="UST28" s="120"/>
      <c r="USU28" s="120"/>
      <c r="USV28" s="120"/>
      <c r="USW28" s="120"/>
      <c r="USX28" s="120"/>
      <c r="USY28" s="120"/>
      <c r="USZ28" s="120"/>
      <c r="UTA28" s="120"/>
      <c r="UTB28" s="120"/>
      <c r="UTC28" s="120"/>
      <c r="UTD28" s="120"/>
      <c r="UTE28" s="120"/>
      <c r="UTF28" s="120"/>
      <c r="UTG28" s="120"/>
      <c r="UTH28" s="120"/>
      <c r="UTI28" s="120"/>
      <c r="UTJ28" s="120"/>
      <c r="UTK28" s="120"/>
      <c r="UTL28" s="120"/>
      <c r="UTM28" s="120"/>
      <c r="UTN28" s="120"/>
      <c r="UTO28" s="120"/>
      <c r="UTP28" s="120"/>
      <c r="UTQ28" s="120"/>
      <c r="UTR28" s="120"/>
      <c r="UTS28" s="120"/>
      <c r="UTT28" s="120"/>
      <c r="UTU28" s="120"/>
      <c r="UTV28" s="120"/>
      <c r="UTW28" s="120"/>
      <c r="UTX28" s="120"/>
      <c r="UTY28" s="120"/>
      <c r="UTZ28" s="120"/>
      <c r="UUA28" s="120"/>
      <c r="UUB28" s="120"/>
      <c r="UUC28" s="120"/>
      <c r="UUD28" s="120"/>
      <c r="UUE28" s="120"/>
      <c r="UUF28" s="120"/>
      <c r="UUG28" s="120"/>
      <c r="UUH28" s="120"/>
      <c r="UUI28" s="120"/>
      <c r="UUJ28" s="120"/>
      <c r="UUK28" s="120"/>
      <c r="UUL28" s="120"/>
      <c r="UUM28" s="120"/>
      <c r="UUN28" s="120"/>
      <c r="UUO28" s="120"/>
      <c r="UUP28" s="120"/>
      <c r="UUQ28" s="120"/>
      <c r="UUR28" s="120"/>
      <c r="UUS28" s="120"/>
      <c r="UUT28" s="120"/>
      <c r="UUU28" s="120"/>
      <c r="UUV28" s="120"/>
      <c r="UUW28" s="120"/>
      <c r="UUX28" s="120"/>
      <c r="UUY28" s="120"/>
      <c r="UUZ28" s="120"/>
      <c r="UVA28" s="120"/>
      <c r="UVB28" s="120"/>
      <c r="UVC28" s="120"/>
      <c r="UVD28" s="120"/>
      <c r="UVE28" s="120"/>
      <c r="UVF28" s="120"/>
      <c r="UVG28" s="120"/>
      <c r="UVH28" s="120"/>
      <c r="UVI28" s="120"/>
      <c r="UVJ28" s="120"/>
      <c r="UVK28" s="120"/>
      <c r="UVL28" s="120"/>
      <c r="UVM28" s="120"/>
      <c r="UVN28" s="120"/>
      <c r="UVO28" s="120"/>
      <c r="UVP28" s="120"/>
      <c r="UVQ28" s="120"/>
      <c r="UVR28" s="120"/>
      <c r="UVS28" s="120"/>
      <c r="UVT28" s="120"/>
      <c r="UVU28" s="120"/>
      <c r="UVV28" s="120"/>
      <c r="UVW28" s="120"/>
      <c r="UVX28" s="120"/>
      <c r="UVY28" s="120"/>
      <c r="UVZ28" s="120"/>
      <c r="UWA28" s="120"/>
      <c r="UWB28" s="120"/>
      <c r="UWC28" s="120"/>
      <c r="UWD28" s="120"/>
      <c r="UWE28" s="120"/>
      <c r="UWF28" s="120"/>
      <c r="UWG28" s="120"/>
      <c r="UWH28" s="120"/>
      <c r="UWI28" s="120"/>
      <c r="UWJ28" s="120"/>
      <c r="UWK28" s="120"/>
      <c r="UWL28" s="120"/>
      <c r="UWM28" s="120"/>
      <c r="UWN28" s="120"/>
      <c r="UWO28" s="120"/>
      <c r="UWP28" s="120"/>
      <c r="UWQ28" s="120"/>
      <c r="UWR28" s="120"/>
      <c r="UWS28" s="120"/>
      <c r="UWT28" s="120"/>
      <c r="UWU28" s="120"/>
      <c r="UWV28" s="120"/>
      <c r="UWW28" s="120"/>
      <c r="UWX28" s="120"/>
      <c r="UWY28" s="120"/>
      <c r="UWZ28" s="120"/>
      <c r="UXA28" s="120"/>
      <c r="UXB28" s="120"/>
      <c r="UXC28" s="120"/>
      <c r="UXD28" s="120"/>
      <c r="UXE28" s="120"/>
      <c r="UXF28" s="120"/>
      <c r="UXG28" s="120"/>
      <c r="UXH28" s="120"/>
      <c r="UXI28" s="120"/>
      <c r="UXJ28" s="120"/>
      <c r="UXK28" s="120"/>
      <c r="UXL28" s="120"/>
      <c r="UXM28" s="120"/>
      <c r="UXN28" s="120"/>
      <c r="UXO28" s="120"/>
      <c r="UXP28" s="120"/>
      <c r="UXQ28" s="120"/>
      <c r="UXR28" s="120"/>
      <c r="UXS28" s="120"/>
      <c r="UXT28" s="120"/>
      <c r="UXU28" s="120"/>
      <c r="UXV28" s="120"/>
      <c r="UXW28" s="120"/>
      <c r="UXX28" s="120"/>
      <c r="UXY28" s="120"/>
      <c r="UXZ28" s="120"/>
      <c r="UYA28" s="120"/>
      <c r="UYB28" s="120"/>
      <c r="UYC28" s="120"/>
      <c r="UYD28" s="120"/>
      <c r="UYE28" s="120"/>
      <c r="UYF28" s="120"/>
      <c r="UYG28" s="120"/>
      <c r="UYH28" s="120"/>
      <c r="UYI28" s="120"/>
      <c r="UYJ28" s="120"/>
      <c r="UYK28" s="120"/>
      <c r="UYL28" s="120"/>
      <c r="UYM28" s="120"/>
      <c r="UYN28" s="120"/>
      <c r="UYO28" s="120"/>
      <c r="UYP28" s="120"/>
      <c r="UYQ28" s="120"/>
      <c r="UYR28" s="120"/>
      <c r="UYS28" s="120"/>
      <c r="UYT28" s="120"/>
      <c r="UYU28" s="120"/>
      <c r="UYV28" s="120"/>
      <c r="UYW28" s="120"/>
      <c r="UYX28" s="120"/>
      <c r="UYY28" s="120"/>
      <c r="UYZ28" s="120"/>
      <c r="UZA28" s="120"/>
      <c r="UZB28" s="120"/>
      <c r="UZC28" s="120"/>
      <c r="UZD28" s="120"/>
      <c r="UZE28" s="120"/>
      <c r="UZF28" s="120"/>
      <c r="UZG28" s="120"/>
      <c r="UZH28" s="120"/>
      <c r="UZI28" s="120"/>
      <c r="UZJ28" s="120"/>
      <c r="UZK28" s="120"/>
      <c r="UZL28" s="120"/>
      <c r="UZM28" s="120"/>
      <c r="UZN28" s="120"/>
      <c r="UZO28" s="120"/>
      <c r="UZP28" s="120"/>
      <c r="UZQ28" s="120"/>
      <c r="UZR28" s="120"/>
      <c r="UZS28" s="120"/>
      <c r="UZT28" s="120"/>
      <c r="UZU28" s="120"/>
      <c r="UZV28" s="120"/>
      <c r="UZW28" s="120"/>
      <c r="UZX28" s="120"/>
      <c r="UZY28" s="120"/>
      <c r="UZZ28" s="120"/>
      <c r="VAA28" s="120"/>
      <c r="VAB28" s="120"/>
      <c r="VAC28" s="120"/>
      <c r="VAD28" s="120"/>
      <c r="VAE28" s="120"/>
      <c r="VAF28" s="120"/>
      <c r="VAG28" s="120"/>
      <c r="VAH28" s="120"/>
      <c r="VAI28" s="120"/>
      <c r="VAJ28" s="120"/>
      <c r="VAK28" s="120"/>
      <c r="VAL28" s="120"/>
      <c r="VAM28" s="120"/>
      <c r="VAN28" s="120"/>
      <c r="VAO28" s="120"/>
      <c r="VAP28" s="120"/>
      <c r="VAQ28" s="120"/>
      <c r="VAR28" s="120"/>
      <c r="VAS28" s="120"/>
      <c r="VAT28" s="120"/>
      <c r="VAU28" s="120"/>
      <c r="VAV28" s="120"/>
      <c r="VAW28" s="120"/>
      <c r="VAX28" s="120"/>
      <c r="VAY28" s="120"/>
      <c r="VAZ28" s="120"/>
      <c r="VBA28" s="120"/>
      <c r="VBB28" s="120"/>
      <c r="VBC28" s="120"/>
      <c r="VBD28" s="120"/>
      <c r="VBE28" s="120"/>
      <c r="VBF28" s="120"/>
      <c r="VBG28" s="120"/>
      <c r="VBH28" s="120"/>
      <c r="VBI28" s="120"/>
      <c r="VBJ28" s="120"/>
      <c r="VBK28" s="120"/>
      <c r="VBL28" s="120"/>
      <c r="VBM28" s="120"/>
      <c r="VBN28" s="120"/>
      <c r="VBO28" s="120"/>
      <c r="VBP28" s="120"/>
      <c r="VBQ28" s="120"/>
      <c r="VBR28" s="120"/>
      <c r="VBS28" s="120"/>
      <c r="VBT28" s="120"/>
      <c r="VBU28" s="120"/>
      <c r="VBV28" s="120"/>
      <c r="VBW28" s="120"/>
      <c r="VBX28" s="120"/>
      <c r="VBY28" s="120"/>
      <c r="VBZ28" s="120"/>
      <c r="VCA28" s="120"/>
      <c r="VCB28" s="120"/>
      <c r="VCC28" s="120"/>
      <c r="VCD28" s="120"/>
      <c r="VCE28" s="120"/>
      <c r="VCF28" s="120"/>
      <c r="VCG28" s="120"/>
      <c r="VCH28" s="120"/>
      <c r="VCI28" s="120"/>
      <c r="VCJ28" s="120"/>
      <c r="VCK28" s="120"/>
      <c r="VCL28" s="120"/>
      <c r="VCM28" s="120"/>
      <c r="VCN28" s="120"/>
      <c r="VCO28" s="120"/>
      <c r="VCP28" s="120"/>
      <c r="VCQ28" s="120"/>
      <c r="VCR28" s="120"/>
      <c r="VCS28" s="120"/>
      <c r="VCT28" s="120"/>
      <c r="VCU28" s="120"/>
      <c r="VCV28" s="120"/>
      <c r="VCW28" s="120"/>
      <c r="VCX28" s="120"/>
      <c r="VCY28" s="120"/>
      <c r="VCZ28" s="120"/>
      <c r="VDA28" s="120"/>
      <c r="VDB28" s="120"/>
      <c r="VDC28" s="120"/>
      <c r="VDD28" s="120"/>
      <c r="VDE28" s="120"/>
      <c r="VDF28" s="120"/>
      <c r="VDG28" s="120"/>
      <c r="VDH28" s="120"/>
      <c r="VDI28" s="120"/>
      <c r="VDJ28" s="120"/>
      <c r="VDK28" s="120"/>
      <c r="VDL28" s="120"/>
      <c r="VDM28" s="120"/>
      <c r="VDN28" s="120"/>
      <c r="VDO28" s="120"/>
      <c r="VDP28" s="120"/>
      <c r="VDQ28" s="120"/>
      <c r="VDR28" s="120"/>
      <c r="VDS28" s="120"/>
      <c r="VDT28" s="120"/>
      <c r="VDU28" s="120"/>
      <c r="VDV28" s="120"/>
      <c r="VDW28" s="120"/>
      <c r="VDX28" s="120"/>
      <c r="VDY28" s="120"/>
      <c r="VDZ28" s="120"/>
      <c r="VEA28" s="120"/>
      <c r="VEB28" s="120"/>
      <c r="VEC28" s="120"/>
      <c r="VED28" s="120"/>
      <c r="VEE28" s="120"/>
      <c r="VEF28" s="120"/>
      <c r="VEG28" s="120"/>
      <c r="VEH28" s="120"/>
      <c r="VEI28" s="120"/>
      <c r="VEJ28" s="120"/>
      <c r="VEK28" s="120"/>
      <c r="VEL28" s="120"/>
      <c r="VEM28" s="120"/>
      <c r="VEN28" s="120"/>
      <c r="VEO28" s="120"/>
      <c r="VEP28" s="120"/>
      <c r="VEQ28" s="120"/>
      <c r="VER28" s="120"/>
      <c r="VES28" s="120"/>
      <c r="VET28" s="120"/>
      <c r="VEU28" s="120"/>
      <c r="VEV28" s="120"/>
      <c r="VEW28" s="120"/>
      <c r="VEX28" s="120"/>
      <c r="VEY28" s="120"/>
      <c r="VEZ28" s="120"/>
      <c r="VFA28" s="120"/>
      <c r="VFB28" s="120"/>
      <c r="VFC28" s="120"/>
      <c r="VFD28" s="120"/>
      <c r="VFE28" s="120"/>
      <c r="VFF28" s="120"/>
      <c r="VFG28" s="120"/>
      <c r="VFH28" s="120"/>
      <c r="VFI28" s="120"/>
      <c r="VFJ28" s="120"/>
      <c r="VFK28" s="120"/>
      <c r="VFL28" s="120"/>
      <c r="VFM28" s="120"/>
      <c r="VFN28" s="120"/>
      <c r="VFO28" s="120"/>
      <c r="VFP28" s="120"/>
      <c r="VFQ28" s="120"/>
      <c r="VFR28" s="120"/>
      <c r="VFS28" s="120"/>
      <c r="VFT28" s="120"/>
      <c r="VFU28" s="120"/>
      <c r="VFV28" s="120"/>
      <c r="VFW28" s="120"/>
      <c r="VFX28" s="120"/>
      <c r="VFY28" s="120"/>
      <c r="VFZ28" s="120"/>
      <c r="VGA28" s="120"/>
      <c r="VGB28" s="120"/>
      <c r="VGC28" s="120"/>
      <c r="VGD28" s="120"/>
      <c r="VGE28" s="120"/>
      <c r="VGF28" s="120"/>
      <c r="VGG28" s="120"/>
      <c r="VGH28" s="120"/>
      <c r="VGI28" s="120"/>
      <c r="VGJ28" s="120"/>
      <c r="VGK28" s="120"/>
      <c r="VGL28" s="120"/>
      <c r="VGM28" s="120"/>
      <c r="VGN28" s="120"/>
      <c r="VGO28" s="120"/>
      <c r="VGP28" s="120"/>
      <c r="VGQ28" s="120"/>
      <c r="VGR28" s="120"/>
      <c r="VGS28" s="120"/>
      <c r="VGT28" s="120"/>
      <c r="VGU28" s="120"/>
      <c r="VGV28" s="120"/>
      <c r="VGW28" s="120"/>
      <c r="VGX28" s="120"/>
      <c r="VGY28" s="120"/>
      <c r="VGZ28" s="120"/>
      <c r="VHA28" s="120"/>
      <c r="VHB28" s="120"/>
      <c r="VHC28" s="120"/>
      <c r="VHD28" s="120"/>
      <c r="VHE28" s="120"/>
      <c r="VHF28" s="120"/>
      <c r="VHG28" s="120"/>
      <c r="VHH28" s="120"/>
      <c r="VHI28" s="120"/>
      <c r="VHJ28" s="120"/>
      <c r="VHK28" s="120"/>
      <c r="VHL28" s="120"/>
      <c r="VHM28" s="120"/>
      <c r="VHN28" s="120"/>
      <c r="VHO28" s="120"/>
      <c r="VHP28" s="120"/>
      <c r="VHQ28" s="120"/>
      <c r="VHR28" s="120"/>
      <c r="VHS28" s="120"/>
      <c r="VHT28" s="120"/>
      <c r="VHU28" s="120"/>
      <c r="VHV28" s="120"/>
      <c r="VHW28" s="120"/>
      <c r="VHX28" s="120"/>
      <c r="VHY28" s="120"/>
      <c r="VHZ28" s="120"/>
      <c r="VIA28" s="120"/>
      <c r="VIB28" s="120"/>
      <c r="VIC28" s="120"/>
      <c r="VID28" s="120"/>
      <c r="VIE28" s="120"/>
      <c r="VIF28" s="120"/>
      <c r="VIG28" s="120"/>
      <c r="VIH28" s="120"/>
      <c r="VII28" s="120"/>
      <c r="VIJ28" s="120"/>
      <c r="VIK28" s="120"/>
      <c r="VIL28" s="120"/>
      <c r="VIM28" s="120"/>
      <c r="VIN28" s="120"/>
      <c r="VIO28" s="120"/>
      <c r="VIP28" s="120"/>
      <c r="VIQ28" s="120"/>
      <c r="VIR28" s="120"/>
      <c r="VIS28" s="120"/>
      <c r="VIT28" s="120"/>
      <c r="VIU28" s="120"/>
      <c r="VIV28" s="120"/>
      <c r="VIW28" s="120"/>
      <c r="VIX28" s="120"/>
      <c r="VIY28" s="120"/>
      <c r="VIZ28" s="120"/>
      <c r="VJA28" s="120"/>
      <c r="VJB28" s="120"/>
      <c r="VJC28" s="120"/>
      <c r="VJD28" s="120"/>
      <c r="VJE28" s="120"/>
      <c r="VJF28" s="120"/>
      <c r="VJG28" s="120"/>
      <c r="VJH28" s="120"/>
      <c r="VJI28" s="120"/>
      <c r="VJJ28" s="120"/>
      <c r="VJK28" s="120"/>
      <c r="VJL28" s="120"/>
      <c r="VJM28" s="120"/>
      <c r="VJN28" s="120"/>
      <c r="VJO28" s="120"/>
      <c r="VJP28" s="120"/>
      <c r="VJQ28" s="120"/>
      <c r="VJR28" s="120"/>
      <c r="VJS28" s="120"/>
      <c r="VJT28" s="120"/>
      <c r="VJU28" s="120"/>
      <c r="VJV28" s="120"/>
      <c r="VJW28" s="120"/>
      <c r="VJX28" s="120"/>
      <c r="VJY28" s="120"/>
      <c r="VJZ28" s="120"/>
      <c r="VKA28" s="120"/>
      <c r="VKB28" s="120"/>
      <c r="VKC28" s="120"/>
      <c r="VKD28" s="120"/>
      <c r="VKE28" s="120"/>
      <c r="VKF28" s="120"/>
      <c r="VKG28" s="120"/>
      <c r="VKH28" s="120"/>
      <c r="VKI28" s="120"/>
      <c r="VKJ28" s="120"/>
      <c r="VKK28" s="120"/>
      <c r="VKL28" s="120"/>
      <c r="VKM28" s="120"/>
      <c r="VKN28" s="120"/>
      <c r="VKO28" s="120"/>
      <c r="VKP28" s="120"/>
      <c r="VKQ28" s="120"/>
      <c r="VKR28" s="120"/>
      <c r="VKS28" s="120"/>
      <c r="VKT28" s="120"/>
      <c r="VKU28" s="120"/>
      <c r="VKV28" s="120"/>
      <c r="VKW28" s="120"/>
      <c r="VKX28" s="120"/>
      <c r="VKY28" s="120"/>
      <c r="VKZ28" s="120"/>
      <c r="VLA28" s="120"/>
      <c r="VLB28" s="120"/>
      <c r="VLC28" s="120"/>
      <c r="VLD28" s="120"/>
      <c r="VLE28" s="120"/>
      <c r="VLF28" s="120"/>
      <c r="VLG28" s="120"/>
      <c r="VLH28" s="120"/>
      <c r="VLI28" s="120"/>
      <c r="VLJ28" s="120"/>
      <c r="VLK28" s="120"/>
      <c r="VLL28" s="120"/>
      <c r="VLM28" s="120"/>
      <c r="VLN28" s="120"/>
      <c r="VLO28" s="120"/>
      <c r="VLP28" s="120"/>
      <c r="VLQ28" s="120"/>
      <c r="VLR28" s="120"/>
      <c r="VLS28" s="120"/>
      <c r="VLT28" s="120"/>
      <c r="VLU28" s="120"/>
      <c r="VLV28" s="120"/>
      <c r="VLW28" s="120"/>
      <c r="VLX28" s="120"/>
      <c r="VLY28" s="120"/>
      <c r="VLZ28" s="120"/>
      <c r="VMA28" s="120"/>
      <c r="VMB28" s="120"/>
      <c r="VMC28" s="120"/>
      <c r="VMD28" s="120"/>
      <c r="VME28" s="120"/>
      <c r="VMF28" s="120"/>
      <c r="VMG28" s="120"/>
      <c r="VMH28" s="120"/>
      <c r="VMI28" s="120"/>
      <c r="VMJ28" s="120"/>
      <c r="VMK28" s="120"/>
      <c r="VML28" s="120"/>
      <c r="VMM28" s="120"/>
      <c r="VMN28" s="120"/>
      <c r="VMO28" s="120"/>
      <c r="VMP28" s="120"/>
      <c r="VMQ28" s="120"/>
      <c r="VMR28" s="120"/>
      <c r="VMS28" s="120"/>
      <c r="VMT28" s="120"/>
      <c r="VMU28" s="120"/>
      <c r="VMV28" s="120"/>
      <c r="VMW28" s="120"/>
      <c r="VMX28" s="120"/>
      <c r="VMY28" s="120"/>
      <c r="VMZ28" s="120"/>
      <c r="VNA28" s="120"/>
      <c r="VNB28" s="120"/>
      <c r="VNC28" s="120"/>
      <c r="VND28" s="120"/>
      <c r="VNE28" s="120"/>
      <c r="VNF28" s="120"/>
      <c r="VNG28" s="120"/>
      <c r="VNH28" s="120"/>
      <c r="VNI28" s="120"/>
      <c r="VNJ28" s="120"/>
      <c r="VNK28" s="120"/>
      <c r="VNL28" s="120"/>
      <c r="VNM28" s="120"/>
      <c r="VNN28" s="120"/>
      <c r="VNO28" s="120"/>
      <c r="VNP28" s="120"/>
      <c r="VNQ28" s="120"/>
      <c r="VNR28" s="120"/>
      <c r="VNS28" s="120"/>
      <c r="VNT28" s="120"/>
      <c r="VNU28" s="120"/>
      <c r="VNV28" s="120"/>
      <c r="VNW28" s="120"/>
      <c r="VNX28" s="120"/>
      <c r="VNY28" s="120"/>
      <c r="VNZ28" s="120"/>
      <c r="VOA28" s="120"/>
      <c r="VOB28" s="120"/>
      <c r="VOC28" s="120"/>
      <c r="VOD28" s="120"/>
      <c r="VOE28" s="120"/>
      <c r="VOF28" s="120"/>
      <c r="VOG28" s="120"/>
      <c r="VOH28" s="120"/>
      <c r="VOI28" s="120"/>
      <c r="VOJ28" s="120"/>
      <c r="VOK28" s="120"/>
      <c r="VOL28" s="120"/>
      <c r="VOM28" s="120"/>
      <c r="VON28" s="120"/>
      <c r="VOO28" s="120"/>
      <c r="VOP28" s="120"/>
      <c r="VOQ28" s="120"/>
      <c r="VOR28" s="120"/>
      <c r="VOS28" s="120"/>
      <c r="VOT28" s="120"/>
      <c r="VOU28" s="120"/>
      <c r="VOV28" s="120"/>
      <c r="VOW28" s="120"/>
      <c r="VOX28" s="120"/>
      <c r="VOY28" s="120"/>
      <c r="VOZ28" s="120"/>
      <c r="VPA28" s="120"/>
      <c r="VPB28" s="120"/>
      <c r="VPC28" s="120"/>
      <c r="VPD28" s="120"/>
      <c r="VPE28" s="120"/>
      <c r="VPF28" s="120"/>
      <c r="VPG28" s="120"/>
      <c r="VPH28" s="120"/>
      <c r="VPI28" s="120"/>
      <c r="VPJ28" s="120"/>
      <c r="VPK28" s="120"/>
      <c r="VPL28" s="120"/>
      <c r="VPM28" s="120"/>
      <c r="VPN28" s="120"/>
      <c r="VPO28" s="120"/>
      <c r="VPP28" s="120"/>
      <c r="VPQ28" s="120"/>
      <c r="VPR28" s="120"/>
      <c r="VPS28" s="120"/>
      <c r="VPT28" s="120"/>
      <c r="VPU28" s="120"/>
      <c r="VPV28" s="120"/>
      <c r="VPW28" s="120"/>
      <c r="VPX28" s="120"/>
      <c r="VPY28" s="120"/>
      <c r="VPZ28" s="120"/>
      <c r="VQA28" s="120"/>
      <c r="VQB28" s="120"/>
      <c r="VQC28" s="120"/>
      <c r="VQD28" s="120"/>
      <c r="VQE28" s="120"/>
      <c r="VQF28" s="120"/>
      <c r="VQG28" s="120"/>
      <c r="VQH28" s="120"/>
      <c r="VQI28" s="120"/>
      <c r="VQJ28" s="120"/>
      <c r="VQK28" s="120"/>
      <c r="VQL28" s="120"/>
      <c r="VQM28" s="120"/>
      <c r="VQN28" s="120"/>
      <c r="VQO28" s="120"/>
      <c r="VQP28" s="120"/>
      <c r="VQQ28" s="120"/>
      <c r="VQR28" s="120"/>
      <c r="VQS28" s="120"/>
      <c r="VQT28" s="120"/>
      <c r="VQU28" s="120"/>
      <c r="VQV28" s="120"/>
      <c r="VQW28" s="120"/>
      <c r="VQX28" s="120"/>
      <c r="VQY28" s="120"/>
      <c r="VQZ28" s="120"/>
      <c r="VRA28" s="120"/>
      <c r="VRB28" s="120"/>
      <c r="VRC28" s="120"/>
      <c r="VRD28" s="120"/>
      <c r="VRE28" s="120"/>
      <c r="VRF28" s="120"/>
      <c r="VRG28" s="120"/>
      <c r="VRH28" s="120"/>
      <c r="VRI28" s="120"/>
      <c r="VRJ28" s="120"/>
      <c r="VRK28" s="120"/>
      <c r="VRL28" s="120"/>
      <c r="VRM28" s="120"/>
      <c r="VRN28" s="120"/>
      <c r="VRO28" s="120"/>
      <c r="VRP28" s="120"/>
      <c r="VRQ28" s="120"/>
      <c r="VRR28" s="120"/>
      <c r="VRS28" s="120"/>
      <c r="VRT28" s="120"/>
      <c r="VRU28" s="120"/>
      <c r="VRV28" s="120"/>
      <c r="VRW28" s="120"/>
      <c r="VRX28" s="120"/>
      <c r="VRY28" s="120"/>
      <c r="VRZ28" s="120"/>
      <c r="VSA28" s="120"/>
      <c r="VSB28" s="120"/>
      <c r="VSC28" s="120"/>
      <c r="VSD28" s="120"/>
      <c r="VSE28" s="120"/>
      <c r="VSF28" s="120"/>
      <c r="VSG28" s="120"/>
      <c r="VSH28" s="120"/>
      <c r="VSI28" s="120"/>
      <c r="VSJ28" s="120"/>
      <c r="VSK28" s="120"/>
      <c r="VSL28" s="120"/>
      <c r="VSM28" s="120"/>
      <c r="VSN28" s="120"/>
      <c r="VSO28" s="120"/>
      <c r="VSP28" s="120"/>
      <c r="VSQ28" s="120"/>
      <c r="VSR28" s="120"/>
      <c r="VSS28" s="120"/>
      <c r="VST28" s="120"/>
      <c r="VSU28" s="120"/>
      <c r="VSV28" s="120"/>
      <c r="VSW28" s="120"/>
      <c r="VSX28" s="120"/>
      <c r="VSY28" s="120"/>
      <c r="VSZ28" s="120"/>
      <c r="VTA28" s="120"/>
      <c r="VTB28" s="120"/>
      <c r="VTC28" s="120"/>
      <c r="VTD28" s="120"/>
      <c r="VTE28" s="120"/>
      <c r="VTF28" s="120"/>
      <c r="VTG28" s="120"/>
      <c r="VTH28" s="120"/>
      <c r="VTI28" s="120"/>
      <c r="VTJ28" s="120"/>
      <c r="VTK28" s="120"/>
      <c r="VTL28" s="120"/>
      <c r="VTM28" s="120"/>
      <c r="VTN28" s="120"/>
      <c r="VTO28" s="120"/>
      <c r="VTP28" s="120"/>
      <c r="VTQ28" s="120"/>
      <c r="VTR28" s="120"/>
      <c r="VTS28" s="120"/>
      <c r="VTT28" s="120"/>
      <c r="VTU28" s="120"/>
      <c r="VTV28" s="120"/>
      <c r="VTW28" s="120"/>
      <c r="VTX28" s="120"/>
      <c r="VTY28" s="120"/>
      <c r="VTZ28" s="120"/>
      <c r="VUA28" s="120"/>
      <c r="VUB28" s="120"/>
      <c r="VUC28" s="120"/>
      <c r="VUD28" s="120"/>
      <c r="VUE28" s="120"/>
      <c r="VUF28" s="120"/>
      <c r="VUG28" s="120"/>
      <c r="VUH28" s="120"/>
      <c r="VUI28" s="120"/>
      <c r="VUJ28" s="120"/>
      <c r="VUK28" s="120"/>
      <c r="VUL28" s="120"/>
      <c r="VUM28" s="120"/>
      <c r="VUN28" s="120"/>
      <c r="VUO28" s="120"/>
      <c r="VUP28" s="120"/>
      <c r="VUQ28" s="120"/>
      <c r="VUR28" s="120"/>
      <c r="VUS28" s="120"/>
      <c r="VUT28" s="120"/>
      <c r="VUU28" s="120"/>
      <c r="VUV28" s="120"/>
      <c r="VUW28" s="120"/>
      <c r="VUX28" s="120"/>
      <c r="VUY28" s="120"/>
      <c r="VUZ28" s="120"/>
      <c r="VVA28" s="120"/>
      <c r="VVB28" s="120"/>
      <c r="VVC28" s="120"/>
      <c r="VVD28" s="120"/>
      <c r="VVE28" s="120"/>
      <c r="VVF28" s="120"/>
      <c r="VVG28" s="120"/>
      <c r="VVH28" s="120"/>
      <c r="VVI28" s="120"/>
      <c r="VVJ28" s="120"/>
      <c r="VVK28" s="120"/>
      <c r="VVL28" s="120"/>
      <c r="VVM28" s="120"/>
      <c r="VVN28" s="120"/>
      <c r="VVO28" s="120"/>
      <c r="VVP28" s="120"/>
      <c r="VVQ28" s="120"/>
      <c r="VVR28" s="120"/>
      <c r="VVS28" s="120"/>
      <c r="VVT28" s="120"/>
      <c r="VVU28" s="120"/>
      <c r="VVV28" s="120"/>
      <c r="VVW28" s="120"/>
      <c r="VVX28" s="120"/>
      <c r="VVY28" s="120"/>
      <c r="VVZ28" s="120"/>
      <c r="VWA28" s="120"/>
      <c r="VWB28" s="120"/>
      <c r="VWC28" s="120"/>
      <c r="VWD28" s="120"/>
      <c r="VWE28" s="120"/>
      <c r="VWF28" s="120"/>
      <c r="VWG28" s="120"/>
      <c r="VWH28" s="120"/>
      <c r="VWI28" s="120"/>
      <c r="VWJ28" s="120"/>
      <c r="VWK28" s="120"/>
      <c r="VWL28" s="120"/>
      <c r="VWM28" s="120"/>
      <c r="VWN28" s="120"/>
      <c r="VWO28" s="120"/>
      <c r="VWP28" s="120"/>
      <c r="VWQ28" s="120"/>
      <c r="VWR28" s="120"/>
      <c r="VWS28" s="120"/>
      <c r="VWT28" s="120"/>
      <c r="VWU28" s="120"/>
      <c r="VWV28" s="120"/>
      <c r="VWW28" s="120"/>
      <c r="VWX28" s="120"/>
      <c r="VWY28" s="120"/>
      <c r="VWZ28" s="120"/>
      <c r="VXA28" s="120"/>
      <c r="VXB28" s="120"/>
      <c r="VXC28" s="120"/>
      <c r="VXD28" s="120"/>
      <c r="VXE28" s="120"/>
      <c r="VXF28" s="120"/>
      <c r="VXG28" s="120"/>
      <c r="VXH28" s="120"/>
      <c r="VXI28" s="120"/>
      <c r="VXJ28" s="120"/>
      <c r="VXK28" s="120"/>
      <c r="VXL28" s="120"/>
      <c r="VXM28" s="120"/>
      <c r="VXN28" s="120"/>
      <c r="VXO28" s="120"/>
      <c r="VXP28" s="120"/>
      <c r="VXQ28" s="120"/>
      <c r="VXR28" s="120"/>
      <c r="VXS28" s="120"/>
      <c r="VXT28" s="120"/>
      <c r="VXU28" s="120"/>
      <c r="VXV28" s="120"/>
      <c r="VXW28" s="120"/>
      <c r="VXX28" s="120"/>
      <c r="VXY28" s="120"/>
      <c r="VXZ28" s="120"/>
      <c r="VYA28" s="120"/>
      <c r="VYB28" s="120"/>
      <c r="VYC28" s="120"/>
      <c r="VYD28" s="120"/>
      <c r="VYE28" s="120"/>
      <c r="VYF28" s="120"/>
      <c r="VYG28" s="120"/>
      <c r="VYH28" s="120"/>
      <c r="VYI28" s="120"/>
      <c r="VYJ28" s="120"/>
      <c r="VYK28" s="120"/>
      <c r="VYL28" s="120"/>
      <c r="VYM28" s="120"/>
      <c r="VYN28" s="120"/>
      <c r="VYO28" s="120"/>
      <c r="VYP28" s="120"/>
      <c r="VYQ28" s="120"/>
      <c r="VYR28" s="120"/>
      <c r="VYS28" s="120"/>
      <c r="VYT28" s="120"/>
      <c r="VYU28" s="120"/>
      <c r="VYV28" s="120"/>
      <c r="VYW28" s="120"/>
      <c r="VYX28" s="120"/>
      <c r="VYY28" s="120"/>
      <c r="VYZ28" s="120"/>
      <c r="VZA28" s="120"/>
      <c r="VZB28" s="120"/>
      <c r="VZC28" s="120"/>
      <c r="VZD28" s="120"/>
      <c r="VZE28" s="120"/>
      <c r="VZF28" s="120"/>
      <c r="VZG28" s="120"/>
      <c r="VZH28" s="120"/>
      <c r="VZI28" s="120"/>
      <c r="VZJ28" s="120"/>
      <c r="VZK28" s="120"/>
      <c r="VZL28" s="120"/>
      <c r="VZM28" s="120"/>
      <c r="VZN28" s="120"/>
      <c r="VZO28" s="120"/>
      <c r="VZP28" s="120"/>
      <c r="VZQ28" s="120"/>
      <c r="VZR28" s="120"/>
      <c r="VZS28" s="120"/>
      <c r="VZT28" s="120"/>
      <c r="VZU28" s="120"/>
      <c r="VZV28" s="120"/>
      <c r="VZW28" s="120"/>
      <c r="VZX28" s="120"/>
      <c r="VZY28" s="120"/>
      <c r="VZZ28" s="120"/>
      <c r="WAA28" s="120"/>
      <c r="WAB28" s="120"/>
      <c r="WAC28" s="120"/>
      <c r="WAD28" s="120"/>
      <c r="WAE28" s="120"/>
      <c r="WAF28" s="120"/>
      <c r="WAG28" s="120"/>
      <c r="WAH28" s="120"/>
      <c r="WAI28" s="120"/>
      <c r="WAJ28" s="120"/>
      <c r="WAK28" s="120"/>
      <c r="WAL28" s="120"/>
      <c r="WAM28" s="120"/>
      <c r="WAN28" s="120"/>
      <c r="WAO28" s="120"/>
      <c r="WAP28" s="120"/>
      <c r="WAQ28" s="120"/>
      <c r="WAR28" s="120"/>
      <c r="WAS28" s="120"/>
      <c r="WAT28" s="120"/>
      <c r="WAU28" s="120"/>
      <c r="WAV28" s="120"/>
      <c r="WAW28" s="120"/>
      <c r="WAX28" s="120"/>
      <c r="WAY28" s="120"/>
      <c r="WAZ28" s="120"/>
      <c r="WBA28" s="120"/>
      <c r="WBB28" s="120"/>
      <c r="WBC28" s="120"/>
      <c r="WBD28" s="120"/>
      <c r="WBE28" s="120"/>
      <c r="WBF28" s="120"/>
      <c r="WBG28" s="120"/>
      <c r="WBH28" s="120"/>
      <c r="WBI28" s="120"/>
      <c r="WBJ28" s="120"/>
      <c r="WBK28" s="120"/>
      <c r="WBL28" s="120"/>
      <c r="WBM28" s="120"/>
      <c r="WBN28" s="120"/>
      <c r="WBO28" s="120"/>
      <c r="WBP28" s="120"/>
      <c r="WBQ28" s="120"/>
      <c r="WBR28" s="120"/>
      <c r="WBS28" s="120"/>
      <c r="WBT28" s="120"/>
      <c r="WBU28" s="120"/>
      <c r="WBV28" s="120"/>
      <c r="WBW28" s="120"/>
      <c r="WBX28" s="120"/>
      <c r="WBY28" s="120"/>
      <c r="WBZ28" s="120"/>
      <c r="WCA28" s="120"/>
      <c r="WCB28" s="120"/>
      <c r="WCC28" s="120"/>
      <c r="WCD28" s="120"/>
      <c r="WCE28" s="120"/>
      <c r="WCF28" s="120"/>
      <c r="WCG28" s="120"/>
      <c r="WCH28" s="120"/>
      <c r="WCI28" s="120"/>
      <c r="WCJ28" s="120"/>
      <c r="WCK28" s="120"/>
      <c r="WCL28" s="120"/>
      <c r="WCM28" s="120"/>
      <c r="WCN28" s="120"/>
      <c r="WCO28" s="120"/>
      <c r="WCP28" s="120"/>
      <c r="WCQ28" s="120"/>
      <c r="WCR28" s="120"/>
      <c r="WCS28" s="120"/>
      <c r="WCT28" s="120"/>
      <c r="WCU28" s="120"/>
      <c r="WCV28" s="120"/>
      <c r="WCW28" s="120"/>
      <c r="WCX28" s="120"/>
      <c r="WCY28" s="120"/>
      <c r="WCZ28" s="120"/>
      <c r="WDA28" s="120"/>
      <c r="WDB28" s="120"/>
      <c r="WDC28" s="120"/>
      <c r="WDD28" s="120"/>
      <c r="WDE28" s="120"/>
      <c r="WDF28" s="120"/>
      <c r="WDG28" s="120"/>
      <c r="WDH28" s="120"/>
      <c r="WDI28" s="120"/>
      <c r="WDJ28" s="120"/>
      <c r="WDK28" s="120"/>
      <c r="WDL28" s="120"/>
      <c r="WDM28" s="120"/>
      <c r="WDN28" s="120"/>
      <c r="WDO28" s="120"/>
      <c r="WDP28" s="120"/>
      <c r="WDQ28" s="120"/>
      <c r="WDR28" s="120"/>
      <c r="WDS28" s="120"/>
      <c r="WDT28" s="120"/>
      <c r="WDU28" s="120"/>
      <c r="WDV28" s="120"/>
      <c r="WDW28" s="120"/>
      <c r="WDX28" s="120"/>
      <c r="WDY28" s="120"/>
      <c r="WDZ28" s="120"/>
      <c r="WEA28" s="120"/>
      <c r="WEB28" s="120"/>
      <c r="WEC28" s="120"/>
      <c r="WED28" s="120"/>
      <c r="WEE28" s="120"/>
      <c r="WEF28" s="120"/>
      <c r="WEG28" s="120"/>
      <c r="WEH28" s="120"/>
      <c r="WEI28" s="120"/>
      <c r="WEJ28" s="120"/>
      <c r="WEK28" s="120"/>
      <c r="WEL28" s="120"/>
      <c r="WEM28" s="120"/>
      <c r="WEN28" s="120"/>
      <c r="WEO28" s="120"/>
      <c r="WEP28" s="120"/>
      <c r="WEQ28" s="120"/>
      <c r="WER28" s="120"/>
      <c r="WES28" s="120"/>
      <c r="WET28" s="120"/>
      <c r="WEU28" s="120"/>
      <c r="WEV28" s="120"/>
      <c r="WEW28" s="120"/>
      <c r="WEX28" s="120"/>
      <c r="WEY28" s="120"/>
      <c r="WEZ28" s="120"/>
      <c r="WFA28" s="120"/>
      <c r="WFB28" s="120"/>
      <c r="WFC28" s="120"/>
      <c r="WFD28" s="120"/>
      <c r="WFE28" s="120"/>
      <c r="WFF28" s="120"/>
      <c r="WFG28" s="120"/>
      <c r="WFH28" s="120"/>
      <c r="WFI28" s="120"/>
      <c r="WFJ28" s="120"/>
      <c r="WFK28" s="120"/>
      <c r="WFL28" s="120"/>
      <c r="WFM28" s="120"/>
      <c r="WFN28" s="120"/>
      <c r="WFO28" s="120"/>
      <c r="WFP28" s="120"/>
      <c r="WFQ28" s="120"/>
      <c r="WFR28" s="120"/>
      <c r="WFS28" s="120"/>
      <c r="WFT28" s="120"/>
      <c r="WFU28" s="120"/>
      <c r="WFV28" s="120"/>
      <c r="WFW28" s="120"/>
      <c r="WFX28" s="120"/>
      <c r="WFY28" s="120"/>
      <c r="WFZ28" s="120"/>
      <c r="WGA28" s="120"/>
      <c r="WGB28" s="120"/>
      <c r="WGC28" s="120"/>
      <c r="WGD28" s="120"/>
      <c r="WGE28" s="120"/>
      <c r="WGF28" s="120"/>
      <c r="WGG28" s="120"/>
      <c r="WGH28" s="120"/>
      <c r="WGI28" s="120"/>
      <c r="WGJ28" s="120"/>
      <c r="WGK28" s="120"/>
      <c r="WGL28" s="120"/>
      <c r="WGM28" s="120"/>
      <c r="WGN28" s="120"/>
      <c r="WGO28" s="120"/>
      <c r="WGP28" s="120"/>
      <c r="WGQ28" s="120"/>
      <c r="WGR28" s="120"/>
      <c r="WGS28" s="120"/>
      <c r="WGT28" s="120"/>
      <c r="WGU28" s="120"/>
      <c r="WGV28" s="120"/>
      <c r="WGW28" s="120"/>
      <c r="WGX28" s="120"/>
      <c r="WGY28" s="120"/>
      <c r="WGZ28" s="120"/>
      <c r="WHA28" s="120"/>
      <c r="WHB28" s="120"/>
      <c r="WHC28" s="120"/>
      <c r="WHD28" s="120"/>
      <c r="WHE28" s="120"/>
      <c r="WHF28" s="120"/>
      <c r="WHG28" s="120"/>
      <c r="WHH28" s="120"/>
      <c r="WHI28" s="120"/>
      <c r="WHJ28" s="120"/>
      <c r="WHK28" s="120"/>
      <c r="WHL28" s="120"/>
      <c r="WHM28" s="120"/>
      <c r="WHN28" s="120"/>
      <c r="WHO28" s="120"/>
      <c r="WHP28" s="120"/>
      <c r="WHQ28" s="120"/>
      <c r="WHR28" s="120"/>
      <c r="WHS28" s="120"/>
      <c r="WHT28" s="120"/>
      <c r="WHU28" s="120"/>
      <c r="WHV28" s="120"/>
      <c r="WHW28" s="120"/>
      <c r="WHX28" s="120"/>
      <c r="WHY28" s="120"/>
      <c r="WHZ28" s="120"/>
      <c r="WIA28" s="120"/>
      <c r="WIB28" s="120"/>
      <c r="WIC28" s="120"/>
      <c r="WID28" s="120"/>
      <c r="WIE28" s="120"/>
      <c r="WIF28" s="120"/>
      <c r="WIG28" s="120"/>
      <c r="WIH28" s="120"/>
      <c r="WII28" s="120"/>
      <c r="WIJ28" s="120"/>
      <c r="WIK28" s="120"/>
      <c r="WIL28" s="120"/>
      <c r="WIM28" s="120"/>
      <c r="WIN28" s="120"/>
      <c r="WIO28" s="120"/>
      <c r="WIP28" s="120"/>
      <c r="WIQ28" s="120"/>
      <c r="WIR28" s="120"/>
      <c r="WIS28" s="120"/>
      <c r="WIT28" s="120"/>
      <c r="WIU28" s="120"/>
      <c r="WIV28" s="120"/>
      <c r="WIW28" s="120"/>
      <c r="WIX28" s="120"/>
      <c r="WIY28" s="120"/>
      <c r="WIZ28" s="120"/>
      <c r="WJA28" s="120"/>
      <c r="WJB28" s="120"/>
      <c r="WJC28" s="120"/>
      <c r="WJD28" s="120"/>
      <c r="WJE28" s="120"/>
      <c r="WJF28" s="120"/>
      <c r="WJG28" s="120"/>
      <c r="WJH28" s="120"/>
      <c r="WJI28" s="120"/>
      <c r="WJJ28" s="120"/>
      <c r="WJK28" s="120"/>
      <c r="WJL28" s="120"/>
      <c r="WJM28" s="120"/>
      <c r="WJN28" s="120"/>
      <c r="WJO28" s="120"/>
      <c r="WJP28" s="120"/>
      <c r="WJQ28" s="120"/>
      <c r="WJR28" s="120"/>
      <c r="WJS28" s="120"/>
      <c r="WJT28" s="120"/>
      <c r="WJU28" s="120"/>
      <c r="WJV28" s="120"/>
      <c r="WJW28" s="120"/>
      <c r="WJX28" s="120"/>
      <c r="WJY28" s="120"/>
      <c r="WJZ28" s="120"/>
      <c r="WKA28" s="120"/>
      <c r="WKB28" s="120"/>
      <c r="WKC28" s="120"/>
      <c r="WKD28" s="120"/>
      <c r="WKE28" s="120"/>
      <c r="WKF28" s="120"/>
      <c r="WKG28" s="120"/>
      <c r="WKH28" s="120"/>
      <c r="WKI28" s="120"/>
      <c r="WKJ28" s="120"/>
      <c r="WKK28" s="120"/>
      <c r="WKL28" s="120"/>
      <c r="WKM28" s="120"/>
      <c r="WKN28" s="120"/>
      <c r="WKO28" s="120"/>
      <c r="WKP28" s="120"/>
      <c r="WKQ28" s="120"/>
      <c r="WKR28" s="120"/>
      <c r="WKS28" s="120"/>
      <c r="WKT28" s="120"/>
      <c r="WKU28" s="120"/>
      <c r="WKV28" s="120"/>
      <c r="WKW28" s="120"/>
      <c r="WKX28" s="120"/>
      <c r="WKY28" s="120"/>
      <c r="WKZ28" s="120"/>
      <c r="WLA28" s="120"/>
      <c r="WLB28" s="120"/>
      <c r="WLC28" s="120"/>
      <c r="WLD28" s="120"/>
      <c r="WLE28" s="120"/>
      <c r="WLF28" s="120"/>
      <c r="WLG28" s="120"/>
      <c r="WLH28" s="120"/>
      <c r="WLI28" s="120"/>
      <c r="WLJ28" s="120"/>
      <c r="WLK28" s="120"/>
      <c r="WLL28" s="120"/>
      <c r="WLM28" s="120"/>
      <c r="WLN28" s="120"/>
      <c r="WLO28" s="120"/>
      <c r="WLP28" s="120"/>
      <c r="WLQ28" s="120"/>
      <c r="WLR28" s="120"/>
      <c r="WLS28" s="120"/>
      <c r="WLT28" s="120"/>
      <c r="WLU28" s="120"/>
      <c r="WLV28" s="120"/>
      <c r="WLW28" s="120"/>
      <c r="WLX28" s="120"/>
      <c r="WLY28" s="120"/>
      <c r="WLZ28" s="120"/>
      <c r="WMA28" s="120"/>
      <c r="WMB28" s="120"/>
      <c r="WMC28" s="120"/>
      <c r="WMD28" s="120"/>
      <c r="WME28" s="120"/>
      <c r="WMF28" s="120"/>
      <c r="WMG28" s="120"/>
      <c r="WMH28" s="120"/>
      <c r="WMI28" s="120"/>
      <c r="WMJ28" s="120"/>
      <c r="WMK28" s="120"/>
      <c r="WML28" s="120"/>
      <c r="WMM28" s="120"/>
      <c r="WMN28" s="120"/>
      <c r="WMO28" s="120"/>
      <c r="WMP28" s="120"/>
      <c r="WMQ28" s="120"/>
      <c r="WMR28" s="120"/>
      <c r="WMS28" s="120"/>
      <c r="WMT28" s="120"/>
      <c r="WMU28" s="120"/>
      <c r="WMV28" s="120"/>
      <c r="WMW28" s="120"/>
      <c r="WMX28" s="120"/>
      <c r="WMY28" s="120"/>
      <c r="WMZ28" s="120"/>
      <c r="WNA28" s="120"/>
      <c r="WNB28" s="120"/>
      <c r="WNC28" s="120"/>
      <c r="WND28" s="120"/>
      <c r="WNE28" s="120"/>
      <c r="WNF28" s="120"/>
      <c r="WNG28" s="120"/>
      <c r="WNH28" s="120"/>
      <c r="WNI28" s="120"/>
      <c r="WNJ28" s="120"/>
      <c r="WNK28" s="120"/>
      <c r="WNL28" s="120"/>
      <c r="WNM28" s="120"/>
      <c r="WNN28" s="120"/>
      <c r="WNO28" s="120"/>
      <c r="WNP28" s="120"/>
      <c r="WNQ28" s="120"/>
      <c r="WNR28" s="120"/>
      <c r="WNS28" s="120"/>
      <c r="WNT28" s="120"/>
      <c r="WNU28" s="120"/>
      <c r="WNV28" s="120"/>
      <c r="WNW28" s="120"/>
      <c r="WNX28" s="120"/>
      <c r="WNY28" s="120"/>
      <c r="WNZ28" s="120"/>
      <c r="WOA28" s="120"/>
      <c r="WOB28" s="120"/>
      <c r="WOC28" s="120"/>
      <c r="WOD28" s="120"/>
      <c r="WOE28" s="120"/>
      <c r="WOF28" s="120"/>
      <c r="WOG28" s="120"/>
      <c r="WOH28" s="120"/>
      <c r="WOI28" s="120"/>
      <c r="WOJ28" s="120"/>
      <c r="WOK28" s="120"/>
      <c r="WOL28" s="120"/>
      <c r="WOM28" s="120"/>
      <c r="WON28" s="120"/>
      <c r="WOO28" s="120"/>
      <c r="WOP28" s="120"/>
      <c r="WOQ28" s="120"/>
      <c r="WOR28" s="120"/>
      <c r="WOS28" s="120"/>
      <c r="WOT28" s="120"/>
      <c r="WOU28" s="120"/>
      <c r="WOV28" s="120"/>
      <c r="WOW28" s="120"/>
      <c r="WOX28" s="120"/>
      <c r="WOY28" s="120"/>
      <c r="WOZ28" s="120"/>
      <c r="WPA28" s="120"/>
      <c r="WPB28" s="120"/>
      <c r="WPC28" s="120"/>
      <c r="WPD28" s="120"/>
      <c r="WPE28" s="120"/>
      <c r="WPF28" s="120"/>
      <c r="WPG28" s="120"/>
      <c r="WPH28" s="120"/>
      <c r="WPI28" s="120"/>
      <c r="WPJ28" s="120"/>
      <c r="WPK28" s="120"/>
      <c r="WPL28" s="120"/>
      <c r="WPM28" s="120"/>
      <c r="WPN28" s="120"/>
      <c r="WPO28" s="120"/>
      <c r="WPP28" s="120"/>
      <c r="WPQ28" s="120"/>
      <c r="WPR28" s="120"/>
      <c r="WPS28" s="120"/>
      <c r="WPT28" s="120"/>
      <c r="WPU28" s="120"/>
      <c r="WPV28" s="120"/>
      <c r="WPW28" s="120"/>
      <c r="WPX28" s="120"/>
      <c r="WPY28" s="120"/>
      <c r="WPZ28" s="120"/>
      <c r="WQA28" s="120"/>
      <c r="WQB28" s="120"/>
      <c r="WQC28" s="120"/>
      <c r="WQD28" s="120"/>
      <c r="WQE28" s="120"/>
      <c r="WQF28" s="120"/>
      <c r="WQG28" s="120"/>
      <c r="WQH28" s="120"/>
      <c r="WQI28" s="120"/>
      <c r="WQJ28" s="120"/>
      <c r="WQK28" s="120"/>
      <c r="WQL28" s="120"/>
      <c r="WQM28" s="120"/>
      <c r="WQN28" s="120"/>
      <c r="WQO28" s="120"/>
      <c r="WQP28" s="120"/>
      <c r="WQQ28" s="120"/>
      <c r="WQR28" s="120"/>
      <c r="WQS28" s="120"/>
      <c r="WQT28" s="120"/>
      <c r="WQU28" s="120"/>
      <c r="WQV28" s="120"/>
      <c r="WQW28" s="120"/>
      <c r="WQX28" s="120"/>
      <c r="WQY28" s="120"/>
      <c r="WQZ28" s="120"/>
      <c r="WRA28" s="120"/>
      <c r="WRB28" s="120"/>
      <c r="WRC28" s="120"/>
      <c r="WRD28" s="120"/>
      <c r="WRE28" s="120"/>
      <c r="WRF28" s="120"/>
      <c r="WRG28" s="120"/>
      <c r="WRH28" s="120"/>
      <c r="WRI28" s="120"/>
      <c r="WRJ28" s="120"/>
      <c r="WRK28" s="120"/>
      <c r="WRL28" s="120"/>
      <c r="WRM28" s="120"/>
      <c r="WRN28" s="120"/>
      <c r="WRO28" s="120"/>
      <c r="WRP28" s="120"/>
      <c r="WRQ28" s="120"/>
      <c r="WRR28" s="120"/>
      <c r="WRS28" s="120"/>
      <c r="WRT28" s="120"/>
      <c r="WRU28" s="120"/>
      <c r="WRV28" s="120"/>
      <c r="WRW28" s="120"/>
      <c r="WRX28" s="120"/>
      <c r="WRY28" s="120"/>
      <c r="WRZ28" s="120"/>
      <c r="WSA28" s="120"/>
      <c r="WSB28" s="120"/>
      <c r="WSC28" s="120"/>
      <c r="WSD28" s="120"/>
      <c r="WSE28" s="120"/>
      <c r="WSF28" s="120"/>
      <c r="WSG28" s="120"/>
      <c r="WSH28" s="120"/>
      <c r="WSI28" s="120"/>
      <c r="WSJ28" s="120"/>
      <c r="WSK28" s="120"/>
      <c r="WSL28" s="120"/>
      <c r="WSM28" s="120"/>
      <c r="WSN28" s="120"/>
      <c r="WSO28" s="120"/>
      <c r="WSP28" s="120"/>
      <c r="WSQ28" s="120"/>
      <c r="WSR28" s="120"/>
      <c r="WSS28" s="120"/>
      <c r="WST28" s="120"/>
      <c r="WSU28" s="120"/>
      <c r="WSV28" s="120"/>
      <c r="WSW28" s="120"/>
      <c r="WSX28" s="120"/>
      <c r="WSY28" s="120"/>
      <c r="WSZ28" s="120"/>
      <c r="WTA28" s="120"/>
      <c r="WTB28" s="120"/>
      <c r="WTC28" s="120"/>
      <c r="WTD28" s="120"/>
      <c r="WTE28" s="120"/>
      <c r="WTF28" s="120"/>
      <c r="WTG28" s="120"/>
      <c r="WTH28" s="120"/>
      <c r="WTI28" s="120"/>
      <c r="WTJ28" s="120"/>
      <c r="WTK28" s="120"/>
      <c r="WTL28" s="120"/>
      <c r="WTM28" s="120"/>
      <c r="WTN28" s="120"/>
      <c r="WTO28" s="120"/>
      <c r="WTP28" s="120"/>
      <c r="WTQ28" s="120"/>
      <c r="WTR28" s="120"/>
      <c r="WTS28" s="120"/>
      <c r="WTT28" s="120"/>
      <c r="WTU28" s="120"/>
      <c r="WTV28" s="120"/>
      <c r="WTW28" s="120"/>
      <c r="WTX28" s="120"/>
      <c r="WTY28" s="120"/>
      <c r="WTZ28" s="120"/>
      <c r="WUA28" s="120"/>
      <c r="WUB28" s="120"/>
      <c r="WUC28" s="120"/>
      <c r="WUD28" s="120"/>
      <c r="WUE28" s="120"/>
      <c r="WUF28" s="120"/>
      <c r="WUG28" s="120"/>
      <c r="WUH28" s="120"/>
      <c r="WUI28" s="120"/>
      <c r="WUJ28" s="120"/>
      <c r="WUK28" s="120"/>
      <c r="WUL28" s="120"/>
      <c r="WUM28" s="120"/>
      <c r="WUN28" s="120"/>
      <c r="WUO28" s="120"/>
      <c r="WUP28" s="120"/>
      <c r="WUQ28" s="120"/>
      <c r="WUR28" s="120"/>
      <c r="WUS28" s="120"/>
      <c r="WUT28" s="120"/>
      <c r="WUU28" s="120"/>
      <c r="WUV28" s="120"/>
      <c r="WUW28" s="120"/>
      <c r="WUX28" s="120"/>
      <c r="WUY28" s="120"/>
      <c r="WUZ28" s="120"/>
      <c r="WVA28" s="120"/>
      <c r="WVB28" s="120"/>
      <c r="WVC28" s="120"/>
      <c r="WVD28" s="120"/>
      <c r="WVE28" s="120"/>
      <c r="WVF28" s="120"/>
      <c r="WVG28" s="120"/>
      <c r="WVH28" s="120"/>
      <c r="WVI28" s="120"/>
      <c r="WVJ28" s="120"/>
      <c r="WVK28" s="120"/>
      <c r="WVL28" s="120"/>
      <c r="WVM28" s="120"/>
      <c r="WVN28" s="120"/>
      <c r="WVO28" s="120"/>
      <c r="WVP28" s="120"/>
      <c r="WVQ28" s="120"/>
      <c r="WVR28" s="120"/>
      <c r="WVS28" s="120"/>
      <c r="WVT28" s="120"/>
      <c r="WVU28" s="120"/>
      <c r="WVV28" s="120"/>
      <c r="WVW28" s="120"/>
      <c r="WVX28" s="120"/>
      <c r="WVY28" s="120"/>
      <c r="WVZ28" s="120"/>
      <c r="WWA28" s="120"/>
      <c r="WWB28" s="120"/>
      <c r="WWC28" s="120"/>
      <c r="WWD28" s="120"/>
      <c r="WWE28" s="120"/>
      <c r="WWF28" s="120"/>
      <c r="WWG28" s="120"/>
      <c r="WWH28" s="120"/>
      <c r="WWI28" s="120"/>
      <c r="WWJ28" s="120"/>
      <c r="WWK28" s="120"/>
      <c r="WWL28" s="120"/>
      <c r="WWM28" s="120"/>
      <c r="WWN28" s="120"/>
      <c r="WWO28" s="120"/>
      <c r="WWP28" s="120"/>
      <c r="WWQ28" s="120"/>
      <c r="WWR28" s="120"/>
      <c r="WWS28" s="120"/>
      <c r="WWT28" s="120"/>
      <c r="WWU28" s="120"/>
      <c r="WWV28" s="120"/>
      <c r="WWW28" s="120"/>
      <c r="WWX28" s="120"/>
      <c r="WWY28" s="120"/>
      <c r="WWZ28" s="120"/>
      <c r="WXA28" s="120"/>
      <c r="WXB28" s="120"/>
      <c r="WXC28" s="120"/>
      <c r="WXD28" s="120"/>
      <c r="WXE28" s="120"/>
      <c r="WXF28" s="120"/>
      <c r="WXG28" s="120"/>
      <c r="WXH28" s="120"/>
      <c r="WXI28" s="120"/>
      <c r="WXJ28" s="120"/>
      <c r="WXK28" s="120"/>
      <c r="WXL28" s="120"/>
      <c r="WXM28" s="120"/>
      <c r="WXN28" s="120"/>
      <c r="WXO28" s="120"/>
      <c r="WXP28" s="120"/>
      <c r="WXQ28" s="120"/>
      <c r="WXR28" s="120"/>
      <c r="WXS28" s="120"/>
      <c r="WXT28" s="120"/>
      <c r="WXU28" s="120"/>
      <c r="WXV28" s="120"/>
      <c r="WXW28" s="120"/>
      <c r="WXX28" s="120"/>
      <c r="WXY28" s="120"/>
      <c r="WXZ28" s="120"/>
      <c r="WYA28" s="120"/>
      <c r="WYB28" s="120"/>
      <c r="WYC28" s="120"/>
      <c r="WYD28" s="120"/>
      <c r="WYE28" s="120"/>
      <c r="WYF28" s="120"/>
      <c r="WYG28" s="120"/>
      <c r="WYH28" s="120"/>
      <c r="WYI28" s="120"/>
      <c r="WYJ28" s="120"/>
      <c r="WYK28" s="120"/>
      <c r="WYL28" s="120"/>
      <c r="WYM28" s="120"/>
      <c r="WYN28" s="120"/>
      <c r="WYO28" s="120"/>
      <c r="WYP28" s="120"/>
      <c r="WYQ28" s="120"/>
      <c r="WYR28" s="120"/>
      <c r="WYS28" s="120"/>
      <c r="WYT28" s="120"/>
      <c r="WYU28" s="120"/>
      <c r="WYV28" s="120"/>
      <c r="WYW28" s="120"/>
      <c r="WYX28" s="120"/>
      <c r="WYY28" s="120"/>
      <c r="WYZ28" s="120"/>
      <c r="WZA28" s="120"/>
      <c r="WZB28" s="120"/>
      <c r="WZC28" s="120"/>
      <c r="WZD28" s="120"/>
      <c r="WZE28" s="120"/>
      <c r="WZF28" s="120"/>
      <c r="WZG28" s="120"/>
      <c r="WZH28" s="120"/>
      <c r="WZI28" s="120"/>
      <c r="WZJ28" s="120"/>
      <c r="WZK28" s="120"/>
      <c r="WZL28" s="120"/>
      <c r="WZM28" s="120"/>
      <c r="WZN28" s="120"/>
      <c r="WZO28" s="120"/>
      <c r="WZP28" s="120"/>
      <c r="WZQ28" s="120"/>
      <c r="WZR28" s="120"/>
      <c r="WZS28" s="120"/>
      <c r="WZT28" s="120"/>
      <c r="WZU28" s="120"/>
      <c r="WZV28" s="120"/>
      <c r="WZW28" s="120"/>
      <c r="WZX28" s="120"/>
      <c r="WZY28" s="120"/>
      <c r="WZZ28" s="120"/>
      <c r="XAA28" s="120"/>
      <c r="XAB28" s="120"/>
      <c r="XAC28" s="120"/>
      <c r="XAD28" s="120"/>
      <c r="XAE28" s="120"/>
      <c r="XAF28" s="120"/>
      <c r="XAG28" s="120"/>
      <c r="XAH28" s="120"/>
      <c r="XAI28" s="120"/>
      <c r="XAJ28" s="120"/>
      <c r="XAK28" s="120"/>
      <c r="XAL28" s="120"/>
      <c r="XAM28" s="120"/>
      <c r="XAN28" s="120"/>
      <c r="XAO28" s="120"/>
      <c r="XAP28" s="120"/>
      <c r="XAQ28" s="120"/>
      <c r="XAR28" s="120"/>
      <c r="XAS28" s="120"/>
      <c r="XAT28" s="120"/>
      <c r="XAU28" s="120"/>
      <c r="XAV28" s="120"/>
      <c r="XAW28" s="120"/>
      <c r="XAX28" s="120"/>
      <c r="XAY28" s="120"/>
      <c r="XAZ28" s="120"/>
      <c r="XBA28" s="120"/>
      <c r="XBB28" s="120"/>
      <c r="XBC28" s="120"/>
      <c r="XBD28" s="120"/>
      <c r="XBE28" s="120"/>
      <c r="XBF28" s="120"/>
      <c r="XBG28" s="120"/>
      <c r="XBH28" s="120"/>
      <c r="XBI28" s="120"/>
      <c r="XBJ28" s="120"/>
      <c r="XBK28" s="120"/>
      <c r="XBL28" s="120"/>
      <c r="XBM28" s="120"/>
      <c r="XBN28" s="120"/>
      <c r="XBO28" s="120"/>
      <c r="XBP28" s="120"/>
      <c r="XBQ28" s="120"/>
      <c r="XBR28" s="120"/>
      <c r="XBS28" s="120"/>
      <c r="XBT28" s="120"/>
      <c r="XBU28" s="120"/>
      <c r="XBV28" s="120"/>
      <c r="XBW28" s="120"/>
      <c r="XBX28" s="120"/>
      <c r="XBY28" s="120"/>
      <c r="XBZ28" s="120"/>
      <c r="XCA28" s="120"/>
      <c r="XCB28" s="120"/>
      <c r="XCC28" s="120"/>
      <c r="XCD28" s="120"/>
      <c r="XCE28" s="120"/>
      <c r="XCF28" s="120"/>
      <c r="XCG28" s="120"/>
      <c r="XCH28" s="120"/>
      <c r="XCI28" s="120"/>
      <c r="XCJ28" s="120"/>
      <c r="XCK28" s="120"/>
      <c r="XCL28" s="120"/>
      <c r="XCM28" s="120"/>
      <c r="XCN28" s="120"/>
      <c r="XCO28" s="120"/>
      <c r="XCP28" s="120"/>
      <c r="XCQ28" s="120"/>
      <c r="XCR28" s="120"/>
      <c r="XCS28" s="120"/>
      <c r="XCT28" s="120"/>
      <c r="XCU28" s="120"/>
      <c r="XCV28" s="120"/>
      <c r="XCW28" s="120"/>
      <c r="XCX28" s="120"/>
      <c r="XCY28" s="120"/>
      <c r="XCZ28" s="120"/>
      <c r="XDA28" s="120"/>
      <c r="XDB28" s="120"/>
      <c r="XDC28" s="120"/>
      <c r="XDD28" s="120"/>
      <c r="XDE28" s="120"/>
      <c r="XDF28" s="120"/>
      <c r="XDG28" s="120"/>
      <c r="XDH28" s="120"/>
      <c r="XDI28" s="120"/>
      <c r="XDJ28" s="120"/>
      <c r="XDK28" s="120"/>
      <c r="XDL28" s="120"/>
      <c r="XDM28" s="120"/>
      <c r="XDN28" s="120"/>
      <c r="XDO28" s="120"/>
      <c r="XDP28" s="120"/>
      <c r="XDQ28" s="120"/>
      <c r="XDR28" s="120"/>
      <c r="XDS28" s="120"/>
      <c r="XDT28" s="120"/>
      <c r="XDU28" s="120"/>
      <c r="XDV28" s="120"/>
      <c r="XDW28" s="120"/>
      <c r="XDX28" s="120"/>
      <c r="XDY28" s="120"/>
      <c r="XDZ28" s="120"/>
      <c r="XEA28" s="120"/>
      <c r="XEB28" s="120"/>
      <c r="XEC28" s="120"/>
      <c r="XED28" s="120"/>
      <c r="XEE28" s="120"/>
      <c r="XEF28" s="120"/>
      <c r="XEG28" s="120"/>
      <c r="XEH28" s="120"/>
      <c r="XEI28" s="120"/>
      <c r="XEJ28" s="120"/>
      <c r="XEK28" s="120"/>
      <c r="XEL28" s="120"/>
      <c r="XEM28" s="120"/>
      <c r="XEN28" s="120"/>
      <c r="XEO28" s="120"/>
      <c r="XEP28" s="120"/>
      <c r="XEQ28" s="120"/>
      <c r="XER28" s="120"/>
      <c r="XES28" s="120"/>
      <c r="XET28" s="120"/>
      <c r="XEU28" s="120"/>
      <c r="XEV28" s="120"/>
    </row>
    <row r="29" spans="1:16376" s="123" customFormat="1" ht="24.6" customHeight="1" x14ac:dyDescent="0.2">
      <c r="A29" s="120" t="s">
        <v>112</v>
      </c>
      <c r="B29" s="121"/>
      <c r="C29" s="122"/>
      <c r="D29" s="122"/>
      <c r="E29" s="122"/>
      <c r="F29" s="122"/>
      <c r="G29" s="122"/>
      <c r="H29" s="122"/>
      <c r="I29" s="120"/>
      <c r="J29" s="120"/>
      <c r="K29" s="120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0"/>
      <c r="BF29" s="120"/>
      <c r="BG29" s="120"/>
      <c r="BH29" s="120"/>
      <c r="BI29" s="120"/>
      <c r="BJ29" s="120"/>
      <c r="BK29" s="120"/>
      <c r="BL29" s="120"/>
      <c r="BM29" s="120"/>
      <c r="BN29" s="120"/>
      <c r="BO29" s="120"/>
      <c r="BP29" s="120"/>
      <c r="BQ29" s="120"/>
      <c r="BR29" s="120"/>
      <c r="BS29" s="120"/>
      <c r="BT29" s="120"/>
      <c r="BU29" s="120"/>
      <c r="BV29" s="120"/>
      <c r="BW29" s="120"/>
      <c r="BX29" s="120"/>
      <c r="BY29" s="120"/>
      <c r="BZ29" s="120"/>
      <c r="CA29" s="120"/>
      <c r="CB29" s="120"/>
      <c r="CC29" s="120"/>
      <c r="CD29" s="120"/>
      <c r="CE29" s="120"/>
      <c r="CF29" s="120"/>
      <c r="CG29" s="120"/>
      <c r="CH29" s="120"/>
      <c r="CI29" s="120"/>
      <c r="CJ29" s="120"/>
      <c r="CK29" s="120"/>
      <c r="CL29" s="120"/>
      <c r="CM29" s="120"/>
      <c r="CN29" s="120"/>
      <c r="CO29" s="120"/>
      <c r="CP29" s="120"/>
      <c r="CQ29" s="120"/>
      <c r="CR29" s="120"/>
      <c r="CS29" s="120"/>
      <c r="CT29" s="120"/>
      <c r="CU29" s="120"/>
      <c r="CV29" s="120"/>
      <c r="CW29" s="120"/>
      <c r="CX29" s="120"/>
      <c r="CY29" s="120"/>
      <c r="CZ29" s="120"/>
      <c r="DA29" s="120"/>
      <c r="DB29" s="120"/>
      <c r="DC29" s="120"/>
      <c r="DD29" s="120"/>
      <c r="DE29" s="120"/>
      <c r="DF29" s="120"/>
      <c r="DG29" s="120"/>
      <c r="DH29" s="120"/>
      <c r="DI29" s="120"/>
      <c r="DJ29" s="120"/>
      <c r="DK29" s="120"/>
      <c r="DL29" s="120"/>
      <c r="DM29" s="120"/>
      <c r="DN29" s="120"/>
      <c r="DO29" s="120"/>
      <c r="DP29" s="120"/>
      <c r="DQ29" s="120"/>
      <c r="DR29" s="120"/>
      <c r="DS29" s="120"/>
      <c r="DT29" s="120"/>
      <c r="DU29" s="120"/>
      <c r="DV29" s="120"/>
      <c r="DW29" s="120"/>
      <c r="DX29" s="120"/>
      <c r="DY29" s="120"/>
      <c r="DZ29" s="120"/>
      <c r="EA29" s="120"/>
      <c r="EB29" s="120"/>
      <c r="EC29" s="120"/>
      <c r="ED29" s="120"/>
      <c r="EE29" s="120"/>
      <c r="EF29" s="120"/>
      <c r="EG29" s="120"/>
      <c r="EH29" s="120"/>
      <c r="EI29" s="120"/>
      <c r="EJ29" s="120"/>
      <c r="EK29" s="120"/>
      <c r="EL29" s="120"/>
      <c r="EM29" s="120"/>
      <c r="EN29" s="120"/>
      <c r="EO29" s="120"/>
      <c r="EP29" s="120"/>
      <c r="EQ29" s="120"/>
      <c r="ER29" s="120"/>
      <c r="ES29" s="120"/>
      <c r="ET29" s="120"/>
      <c r="EU29" s="120"/>
      <c r="EV29" s="120"/>
      <c r="EW29" s="120"/>
      <c r="EX29" s="120"/>
      <c r="EY29" s="120"/>
      <c r="EZ29" s="120"/>
      <c r="FA29" s="120"/>
      <c r="FB29" s="120"/>
      <c r="FC29" s="120"/>
      <c r="FD29" s="120"/>
      <c r="FE29" s="120"/>
      <c r="FF29" s="120"/>
      <c r="FG29" s="120"/>
      <c r="FH29" s="120"/>
      <c r="FI29" s="120"/>
      <c r="FJ29" s="120"/>
      <c r="FK29" s="120"/>
      <c r="FL29" s="120"/>
      <c r="FM29" s="120"/>
      <c r="FN29" s="120"/>
      <c r="FO29" s="120"/>
      <c r="FP29" s="120"/>
      <c r="FQ29" s="120"/>
      <c r="FR29" s="120"/>
      <c r="FS29" s="120"/>
      <c r="FT29" s="120"/>
      <c r="FU29" s="120"/>
      <c r="FV29" s="120"/>
      <c r="FW29" s="120"/>
      <c r="FX29" s="120"/>
      <c r="FY29" s="120"/>
      <c r="FZ29" s="120"/>
      <c r="GA29" s="120"/>
      <c r="GB29" s="120"/>
      <c r="GC29" s="120"/>
      <c r="GD29" s="120"/>
      <c r="GE29" s="120"/>
      <c r="GF29" s="120"/>
      <c r="GG29" s="120"/>
      <c r="GH29" s="120"/>
      <c r="GI29" s="120"/>
      <c r="GJ29" s="120"/>
      <c r="GK29" s="120"/>
      <c r="GL29" s="120"/>
      <c r="GM29" s="120"/>
      <c r="GN29" s="120"/>
      <c r="GO29" s="120"/>
      <c r="GP29" s="120"/>
      <c r="GQ29" s="120"/>
      <c r="GR29" s="120"/>
      <c r="GS29" s="120"/>
      <c r="GT29" s="120"/>
      <c r="GU29" s="120"/>
      <c r="GV29" s="120"/>
      <c r="GW29" s="120"/>
      <c r="GX29" s="120"/>
      <c r="GY29" s="120"/>
      <c r="GZ29" s="120"/>
      <c r="HA29" s="120"/>
      <c r="HB29" s="120"/>
      <c r="HC29" s="120"/>
      <c r="HD29" s="120"/>
      <c r="HE29" s="120"/>
      <c r="HF29" s="120"/>
      <c r="HG29" s="120"/>
      <c r="HH29" s="120"/>
      <c r="HI29" s="120"/>
      <c r="HJ29" s="120"/>
      <c r="HK29" s="120"/>
      <c r="HL29" s="120"/>
      <c r="HM29" s="120"/>
      <c r="HN29" s="120"/>
      <c r="HO29" s="120"/>
      <c r="HP29" s="120"/>
      <c r="HQ29" s="120"/>
      <c r="HR29" s="120"/>
      <c r="HS29" s="120"/>
      <c r="HT29" s="120"/>
      <c r="HU29" s="120"/>
      <c r="HV29" s="120"/>
      <c r="HW29" s="120"/>
      <c r="HX29" s="120"/>
      <c r="HY29" s="120"/>
      <c r="HZ29" s="120"/>
      <c r="IA29" s="120"/>
      <c r="IB29" s="120"/>
      <c r="IC29" s="120"/>
      <c r="ID29" s="120"/>
      <c r="IE29" s="120"/>
      <c r="IF29" s="120"/>
      <c r="IG29" s="120"/>
      <c r="IH29" s="120"/>
      <c r="II29" s="120"/>
      <c r="IJ29" s="120"/>
      <c r="IK29" s="120"/>
      <c r="IL29" s="120"/>
      <c r="IM29" s="120"/>
      <c r="IN29" s="120"/>
      <c r="IO29" s="120"/>
      <c r="IP29" s="120"/>
      <c r="IQ29" s="120"/>
      <c r="IR29" s="120"/>
      <c r="IS29" s="120"/>
      <c r="IT29" s="120"/>
      <c r="IU29" s="120"/>
      <c r="IV29" s="120"/>
      <c r="IW29" s="120"/>
      <c r="IX29" s="120"/>
      <c r="IY29" s="120"/>
      <c r="IZ29" s="120"/>
      <c r="JA29" s="120"/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M29" s="120"/>
      <c r="JN29" s="120"/>
      <c r="JO29" s="120"/>
      <c r="JP29" s="120"/>
      <c r="JQ29" s="120"/>
      <c r="JR29" s="120"/>
      <c r="JS29" s="120"/>
      <c r="JT29" s="120"/>
      <c r="JU29" s="120"/>
      <c r="JV29" s="120"/>
      <c r="JW29" s="120"/>
      <c r="JX29" s="120"/>
      <c r="JY29" s="120"/>
      <c r="JZ29" s="120"/>
      <c r="KA29" s="120"/>
      <c r="KB29" s="120"/>
      <c r="KC29" s="120"/>
      <c r="KD29" s="120"/>
      <c r="KE29" s="120"/>
      <c r="KF29" s="120"/>
      <c r="KG29" s="120"/>
      <c r="KH29" s="120"/>
      <c r="KI29" s="120"/>
      <c r="KJ29" s="120"/>
      <c r="KK29" s="120"/>
      <c r="KL29" s="120"/>
      <c r="KM29" s="120"/>
      <c r="KN29" s="120"/>
      <c r="KO29" s="120"/>
      <c r="KP29" s="120"/>
      <c r="KQ29" s="120"/>
      <c r="KR29" s="120"/>
      <c r="KS29" s="120"/>
      <c r="KT29" s="120"/>
      <c r="KU29" s="120"/>
      <c r="KV29" s="120"/>
      <c r="KW29" s="120"/>
      <c r="KX29" s="120"/>
      <c r="KY29" s="120"/>
      <c r="KZ29" s="120"/>
      <c r="LA29" s="120"/>
      <c r="LB29" s="120"/>
      <c r="LC29" s="120"/>
      <c r="LD29" s="120"/>
      <c r="LE29" s="120"/>
      <c r="LF29" s="120"/>
      <c r="LG29" s="120"/>
      <c r="LH29" s="120"/>
      <c r="LI29" s="120"/>
      <c r="LJ29" s="120"/>
      <c r="LK29" s="120"/>
      <c r="LL29" s="120"/>
      <c r="LM29" s="120"/>
      <c r="LN29" s="120"/>
      <c r="LO29" s="120"/>
      <c r="LP29" s="120"/>
      <c r="LQ29" s="120"/>
      <c r="LR29" s="120"/>
      <c r="LS29" s="120"/>
      <c r="LT29" s="120"/>
      <c r="LU29" s="120"/>
      <c r="LV29" s="120"/>
      <c r="LW29" s="120"/>
      <c r="LX29" s="120"/>
      <c r="LY29" s="120"/>
      <c r="LZ29" s="120"/>
      <c r="MA29" s="120"/>
      <c r="MB29" s="120"/>
      <c r="MC29" s="120"/>
      <c r="MD29" s="120"/>
      <c r="ME29" s="120"/>
      <c r="MF29" s="120"/>
      <c r="MG29" s="120"/>
      <c r="MH29" s="120"/>
      <c r="MI29" s="120"/>
      <c r="MJ29" s="120"/>
      <c r="MK29" s="120"/>
      <c r="ML29" s="120"/>
      <c r="MM29" s="120"/>
      <c r="MN29" s="120"/>
      <c r="MO29" s="120"/>
      <c r="MP29" s="120"/>
      <c r="MQ29" s="120"/>
      <c r="MR29" s="120"/>
      <c r="MS29" s="120"/>
      <c r="MT29" s="120"/>
      <c r="MU29" s="120"/>
      <c r="MV29" s="120"/>
      <c r="MW29" s="120"/>
      <c r="MX29" s="120"/>
      <c r="MY29" s="120"/>
      <c r="MZ29" s="120"/>
      <c r="NA29" s="120"/>
      <c r="NB29" s="120"/>
      <c r="NC29" s="120"/>
      <c r="ND29" s="120"/>
      <c r="NE29" s="120"/>
      <c r="NF29" s="120"/>
      <c r="NG29" s="120"/>
      <c r="NH29" s="120"/>
      <c r="NI29" s="120"/>
      <c r="NJ29" s="120"/>
      <c r="NK29" s="120"/>
      <c r="NL29" s="120"/>
      <c r="NM29" s="120"/>
      <c r="NN29" s="120"/>
      <c r="NO29" s="120"/>
      <c r="NP29" s="120"/>
      <c r="NQ29" s="120"/>
      <c r="NR29" s="120"/>
      <c r="NS29" s="120"/>
      <c r="NT29" s="120"/>
      <c r="NU29" s="120"/>
      <c r="NV29" s="120"/>
      <c r="NW29" s="120"/>
      <c r="NX29" s="120"/>
      <c r="NY29" s="120"/>
      <c r="NZ29" s="120"/>
      <c r="OA29" s="120"/>
      <c r="OB29" s="120"/>
      <c r="OC29" s="120"/>
      <c r="OD29" s="120"/>
      <c r="OE29" s="120"/>
      <c r="OF29" s="120"/>
      <c r="OG29" s="120"/>
      <c r="OH29" s="120"/>
      <c r="OI29" s="120"/>
      <c r="OJ29" s="120"/>
      <c r="OK29" s="120"/>
      <c r="OL29" s="120"/>
      <c r="OM29" s="120"/>
      <c r="ON29" s="120"/>
      <c r="OO29" s="120"/>
      <c r="OP29" s="120"/>
      <c r="OQ29" s="120"/>
      <c r="OR29" s="120"/>
      <c r="OS29" s="120"/>
      <c r="OT29" s="120"/>
      <c r="OU29" s="120"/>
      <c r="OV29" s="120"/>
      <c r="OW29" s="120"/>
      <c r="OX29" s="120"/>
      <c r="OY29" s="120"/>
      <c r="OZ29" s="120"/>
      <c r="PA29" s="120"/>
      <c r="PB29" s="120"/>
      <c r="PC29" s="120"/>
      <c r="PD29" s="120"/>
      <c r="PE29" s="120"/>
      <c r="PF29" s="120"/>
      <c r="PG29" s="120"/>
      <c r="PH29" s="120"/>
      <c r="PI29" s="120"/>
      <c r="PJ29" s="120"/>
      <c r="PK29" s="120"/>
      <c r="PL29" s="120"/>
      <c r="PM29" s="120"/>
      <c r="PN29" s="120"/>
      <c r="PO29" s="120"/>
      <c r="PP29" s="120"/>
      <c r="PQ29" s="120"/>
      <c r="PR29" s="120"/>
      <c r="PS29" s="120"/>
      <c r="PT29" s="120"/>
      <c r="PU29" s="120"/>
      <c r="PV29" s="120"/>
      <c r="PW29" s="120"/>
      <c r="PX29" s="120"/>
      <c r="PY29" s="120"/>
      <c r="PZ29" s="120"/>
      <c r="QA29" s="120"/>
      <c r="QB29" s="120"/>
      <c r="QC29" s="120"/>
      <c r="QD29" s="120"/>
      <c r="QE29" s="120"/>
      <c r="QF29" s="120"/>
      <c r="QG29" s="120"/>
      <c r="QH29" s="120"/>
      <c r="QI29" s="120"/>
      <c r="QJ29" s="120"/>
      <c r="QK29" s="120"/>
      <c r="QL29" s="120"/>
      <c r="QM29" s="120"/>
      <c r="QN29" s="120"/>
      <c r="QO29" s="120"/>
      <c r="QP29" s="120"/>
      <c r="QQ29" s="120"/>
      <c r="QR29" s="120"/>
      <c r="QS29" s="120"/>
      <c r="QT29" s="120"/>
      <c r="QU29" s="120"/>
      <c r="QV29" s="120"/>
      <c r="QW29" s="120"/>
      <c r="QX29" s="120"/>
      <c r="QY29" s="120"/>
      <c r="QZ29" s="120"/>
      <c r="RA29" s="120"/>
      <c r="RB29" s="120"/>
      <c r="RC29" s="120"/>
      <c r="RD29" s="120"/>
      <c r="RE29" s="120"/>
      <c r="RF29" s="120"/>
      <c r="RG29" s="120"/>
      <c r="RH29" s="120"/>
      <c r="RI29" s="120"/>
      <c r="RJ29" s="120"/>
      <c r="RK29" s="120"/>
      <c r="RL29" s="120"/>
      <c r="RM29" s="120"/>
      <c r="RN29" s="120"/>
      <c r="RO29" s="120"/>
      <c r="RP29" s="120"/>
      <c r="RQ29" s="120"/>
      <c r="RR29" s="120"/>
      <c r="RS29" s="120"/>
      <c r="RT29" s="120"/>
      <c r="RU29" s="120"/>
      <c r="RV29" s="120"/>
      <c r="RW29" s="120"/>
      <c r="RX29" s="120"/>
      <c r="RY29" s="120"/>
      <c r="RZ29" s="120"/>
      <c r="SA29" s="120"/>
      <c r="SB29" s="120"/>
      <c r="SC29" s="120"/>
      <c r="SD29" s="120"/>
      <c r="SE29" s="120"/>
      <c r="SF29" s="120"/>
      <c r="SG29" s="120"/>
      <c r="SH29" s="120"/>
      <c r="SI29" s="120"/>
      <c r="SJ29" s="120"/>
      <c r="SK29" s="120"/>
      <c r="SL29" s="120"/>
      <c r="SM29" s="120"/>
      <c r="SN29" s="120"/>
      <c r="SO29" s="120"/>
      <c r="SP29" s="120"/>
      <c r="SQ29" s="120"/>
      <c r="SR29" s="120"/>
      <c r="SS29" s="120"/>
      <c r="ST29" s="120"/>
      <c r="SU29" s="120"/>
      <c r="SV29" s="120"/>
      <c r="SW29" s="120"/>
      <c r="SX29" s="120"/>
      <c r="SY29" s="120"/>
      <c r="SZ29" s="120"/>
      <c r="TA29" s="120"/>
      <c r="TB29" s="120"/>
      <c r="TC29" s="120"/>
      <c r="TD29" s="120"/>
      <c r="TE29" s="120"/>
      <c r="TF29" s="120"/>
      <c r="TG29" s="120"/>
      <c r="TH29" s="120"/>
      <c r="TI29" s="120"/>
      <c r="TJ29" s="120"/>
      <c r="TK29" s="120"/>
      <c r="TL29" s="120"/>
      <c r="TM29" s="120"/>
      <c r="TN29" s="120"/>
      <c r="TO29" s="120"/>
      <c r="TP29" s="120"/>
      <c r="TQ29" s="120"/>
      <c r="TR29" s="120"/>
      <c r="TS29" s="120"/>
      <c r="TT29" s="120"/>
      <c r="TU29" s="120"/>
      <c r="TV29" s="120"/>
      <c r="TW29" s="120"/>
      <c r="TX29" s="120"/>
      <c r="TY29" s="120"/>
      <c r="TZ29" s="120"/>
      <c r="UA29" s="120"/>
      <c r="UB29" s="120"/>
      <c r="UC29" s="120"/>
      <c r="UD29" s="120"/>
      <c r="UE29" s="120"/>
      <c r="UF29" s="120"/>
      <c r="UG29" s="120"/>
      <c r="UH29" s="120"/>
      <c r="UI29" s="120"/>
      <c r="UJ29" s="120"/>
      <c r="UK29" s="120"/>
      <c r="UL29" s="120"/>
      <c r="UM29" s="120"/>
      <c r="UN29" s="120"/>
      <c r="UO29" s="120"/>
      <c r="UP29" s="120"/>
      <c r="UQ29" s="120"/>
      <c r="UR29" s="120"/>
      <c r="US29" s="120"/>
      <c r="UT29" s="120"/>
      <c r="UU29" s="120"/>
      <c r="UV29" s="120"/>
      <c r="UW29" s="120"/>
      <c r="UX29" s="120"/>
      <c r="UY29" s="120"/>
      <c r="UZ29" s="120"/>
      <c r="VA29" s="120"/>
      <c r="VB29" s="120"/>
      <c r="VC29" s="120"/>
      <c r="VD29" s="120"/>
      <c r="VE29" s="120"/>
      <c r="VF29" s="120"/>
      <c r="VG29" s="120"/>
      <c r="VH29" s="120"/>
      <c r="VI29" s="120"/>
      <c r="VJ29" s="120"/>
      <c r="VK29" s="120"/>
      <c r="VL29" s="120"/>
      <c r="VM29" s="120"/>
      <c r="VN29" s="120"/>
      <c r="VO29" s="120"/>
      <c r="VP29" s="120"/>
      <c r="VQ29" s="120"/>
      <c r="VR29" s="120"/>
      <c r="VS29" s="120"/>
      <c r="VT29" s="120"/>
      <c r="VU29" s="120"/>
      <c r="VV29" s="120"/>
      <c r="VW29" s="120"/>
      <c r="VX29" s="120"/>
      <c r="VY29" s="120"/>
      <c r="VZ29" s="120"/>
      <c r="WA29" s="120"/>
      <c r="WB29" s="120"/>
      <c r="WC29" s="120"/>
      <c r="WD29" s="120"/>
      <c r="WE29" s="120"/>
      <c r="WF29" s="120"/>
      <c r="WG29" s="120"/>
      <c r="WH29" s="120"/>
      <c r="WI29" s="120"/>
      <c r="WJ29" s="120"/>
      <c r="WK29" s="120"/>
      <c r="WL29" s="120"/>
      <c r="WM29" s="120"/>
      <c r="WN29" s="120"/>
      <c r="WO29" s="120"/>
      <c r="WP29" s="120"/>
      <c r="WQ29" s="120"/>
      <c r="WR29" s="120"/>
      <c r="WS29" s="120"/>
      <c r="WT29" s="120"/>
      <c r="WU29" s="120"/>
      <c r="WV29" s="120"/>
      <c r="WW29" s="120"/>
      <c r="WX29" s="120"/>
      <c r="WY29" s="120"/>
      <c r="WZ29" s="120"/>
      <c r="XA29" s="120"/>
      <c r="XB29" s="120"/>
      <c r="XC29" s="120"/>
      <c r="XD29" s="120"/>
      <c r="XE29" s="120"/>
      <c r="XF29" s="120"/>
      <c r="XG29" s="120"/>
      <c r="XH29" s="120"/>
      <c r="XI29" s="120"/>
      <c r="XJ29" s="120"/>
      <c r="XK29" s="120"/>
      <c r="XL29" s="120"/>
      <c r="XM29" s="120"/>
      <c r="XN29" s="120"/>
      <c r="XO29" s="120"/>
      <c r="XP29" s="120"/>
      <c r="XQ29" s="120"/>
      <c r="XR29" s="120"/>
      <c r="XS29" s="120"/>
      <c r="XT29" s="120"/>
      <c r="XU29" s="120"/>
      <c r="XV29" s="120"/>
      <c r="XW29" s="120"/>
      <c r="XX29" s="120"/>
      <c r="XY29" s="120"/>
      <c r="XZ29" s="120"/>
      <c r="YA29" s="120"/>
      <c r="YB29" s="120"/>
      <c r="YC29" s="120"/>
      <c r="YD29" s="120"/>
      <c r="YE29" s="120"/>
      <c r="YF29" s="120"/>
      <c r="YG29" s="120"/>
      <c r="YH29" s="120"/>
      <c r="YI29" s="120"/>
      <c r="YJ29" s="120"/>
      <c r="YK29" s="120"/>
      <c r="YL29" s="120"/>
      <c r="YM29" s="120"/>
      <c r="YN29" s="120"/>
      <c r="YO29" s="120"/>
      <c r="YP29" s="120"/>
      <c r="YQ29" s="120"/>
      <c r="YR29" s="120"/>
      <c r="YS29" s="120"/>
      <c r="YT29" s="120"/>
      <c r="YU29" s="120"/>
      <c r="YV29" s="120"/>
      <c r="YW29" s="120"/>
      <c r="YX29" s="120"/>
      <c r="YY29" s="120"/>
      <c r="YZ29" s="120"/>
      <c r="ZA29" s="120"/>
      <c r="ZB29" s="120"/>
      <c r="ZC29" s="120"/>
      <c r="ZD29" s="120"/>
      <c r="ZE29" s="120"/>
      <c r="ZF29" s="120"/>
      <c r="ZG29" s="120"/>
      <c r="ZH29" s="120"/>
      <c r="ZI29" s="120"/>
      <c r="ZJ29" s="120"/>
      <c r="ZK29" s="120"/>
      <c r="ZL29" s="120"/>
      <c r="ZM29" s="120"/>
      <c r="ZN29" s="120"/>
      <c r="ZO29" s="120"/>
      <c r="ZP29" s="120"/>
      <c r="ZQ29" s="120"/>
      <c r="ZR29" s="120"/>
      <c r="ZS29" s="120"/>
      <c r="ZT29" s="120"/>
      <c r="ZU29" s="120"/>
      <c r="ZV29" s="120"/>
      <c r="ZW29" s="120"/>
      <c r="ZX29" s="120"/>
      <c r="ZY29" s="120"/>
      <c r="ZZ29" s="120"/>
      <c r="AAA29" s="120"/>
      <c r="AAB29" s="120"/>
      <c r="AAC29" s="120"/>
      <c r="AAD29" s="120"/>
      <c r="AAE29" s="120"/>
      <c r="AAF29" s="120"/>
      <c r="AAG29" s="120"/>
      <c r="AAH29" s="120"/>
      <c r="AAI29" s="120"/>
      <c r="AAJ29" s="120"/>
      <c r="AAK29" s="120"/>
      <c r="AAL29" s="120"/>
      <c r="AAM29" s="120"/>
      <c r="AAN29" s="120"/>
      <c r="AAO29" s="120"/>
      <c r="AAP29" s="120"/>
      <c r="AAQ29" s="120"/>
      <c r="AAR29" s="120"/>
      <c r="AAS29" s="120"/>
      <c r="AAT29" s="120"/>
      <c r="AAU29" s="120"/>
      <c r="AAV29" s="120"/>
      <c r="AAW29" s="120"/>
      <c r="AAX29" s="120"/>
      <c r="AAY29" s="120"/>
      <c r="AAZ29" s="120"/>
      <c r="ABA29" s="120"/>
      <c r="ABB29" s="120"/>
      <c r="ABC29" s="120"/>
      <c r="ABD29" s="120"/>
      <c r="ABE29" s="120"/>
      <c r="ABF29" s="120"/>
      <c r="ABG29" s="120"/>
      <c r="ABH29" s="120"/>
      <c r="ABI29" s="120"/>
      <c r="ABJ29" s="120"/>
      <c r="ABK29" s="120"/>
      <c r="ABL29" s="120"/>
      <c r="ABM29" s="120"/>
      <c r="ABN29" s="120"/>
      <c r="ABO29" s="120"/>
      <c r="ABP29" s="120"/>
      <c r="ABQ29" s="120"/>
      <c r="ABR29" s="120"/>
      <c r="ABS29" s="120"/>
      <c r="ABT29" s="120"/>
      <c r="ABU29" s="120"/>
      <c r="ABV29" s="120"/>
      <c r="ABW29" s="120"/>
      <c r="ABX29" s="120"/>
      <c r="ABY29" s="120"/>
      <c r="ABZ29" s="120"/>
      <c r="ACA29" s="120"/>
      <c r="ACB29" s="120"/>
      <c r="ACC29" s="120"/>
      <c r="ACD29" s="120"/>
      <c r="ACE29" s="120"/>
      <c r="ACF29" s="120"/>
      <c r="ACG29" s="120"/>
      <c r="ACH29" s="120"/>
      <c r="ACI29" s="120"/>
      <c r="ACJ29" s="120"/>
      <c r="ACK29" s="120"/>
      <c r="ACL29" s="120"/>
      <c r="ACM29" s="120"/>
      <c r="ACN29" s="120"/>
      <c r="ACO29" s="120"/>
      <c r="ACP29" s="120"/>
      <c r="ACQ29" s="120"/>
      <c r="ACR29" s="120"/>
      <c r="ACS29" s="120"/>
      <c r="ACT29" s="120"/>
      <c r="ACU29" s="120"/>
      <c r="ACV29" s="120"/>
      <c r="ACW29" s="120"/>
      <c r="ACX29" s="120"/>
      <c r="ACY29" s="120"/>
      <c r="ACZ29" s="120"/>
      <c r="ADA29" s="120"/>
      <c r="ADB29" s="120"/>
      <c r="ADC29" s="120"/>
      <c r="ADD29" s="120"/>
      <c r="ADE29" s="120"/>
      <c r="ADF29" s="120"/>
      <c r="ADG29" s="120"/>
      <c r="ADH29" s="120"/>
      <c r="ADI29" s="120"/>
      <c r="ADJ29" s="120"/>
      <c r="ADK29" s="120"/>
      <c r="ADL29" s="120"/>
      <c r="ADM29" s="120"/>
      <c r="ADN29" s="120"/>
      <c r="ADO29" s="120"/>
      <c r="ADP29" s="120"/>
      <c r="ADQ29" s="120"/>
      <c r="ADR29" s="120"/>
      <c r="ADS29" s="120"/>
      <c r="ADT29" s="120"/>
      <c r="ADU29" s="120"/>
      <c r="ADV29" s="120"/>
      <c r="ADW29" s="120"/>
      <c r="ADX29" s="120"/>
      <c r="ADY29" s="120"/>
      <c r="ADZ29" s="120"/>
      <c r="AEA29" s="120"/>
      <c r="AEB29" s="120"/>
      <c r="AEC29" s="120"/>
      <c r="AED29" s="120"/>
      <c r="AEE29" s="120"/>
      <c r="AEF29" s="120"/>
      <c r="AEG29" s="120"/>
      <c r="AEH29" s="120"/>
      <c r="AEI29" s="120"/>
      <c r="AEJ29" s="120"/>
      <c r="AEK29" s="120"/>
      <c r="AEL29" s="120"/>
      <c r="AEM29" s="120"/>
      <c r="AEN29" s="120"/>
      <c r="AEO29" s="120"/>
      <c r="AEP29" s="120"/>
      <c r="AEQ29" s="120"/>
      <c r="AER29" s="120"/>
      <c r="AES29" s="120"/>
      <c r="AET29" s="120"/>
      <c r="AEU29" s="120"/>
      <c r="AEV29" s="120"/>
      <c r="AEW29" s="120"/>
      <c r="AEX29" s="120"/>
      <c r="AEY29" s="120"/>
      <c r="AEZ29" s="120"/>
      <c r="AFA29" s="120"/>
      <c r="AFB29" s="120"/>
      <c r="AFC29" s="120"/>
      <c r="AFD29" s="120"/>
      <c r="AFE29" s="120"/>
      <c r="AFF29" s="120"/>
      <c r="AFG29" s="120"/>
      <c r="AFH29" s="120"/>
      <c r="AFI29" s="120"/>
      <c r="AFJ29" s="120"/>
      <c r="AFK29" s="120"/>
      <c r="AFL29" s="120"/>
      <c r="AFM29" s="120"/>
      <c r="AFN29" s="120"/>
      <c r="AFO29" s="120"/>
      <c r="AFP29" s="120"/>
      <c r="AFQ29" s="120"/>
      <c r="AFR29" s="120"/>
      <c r="AFS29" s="120"/>
      <c r="AFT29" s="120"/>
      <c r="AFU29" s="120"/>
      <c r="AFV29" s="120"/>
      <c r="AFW29" s="120"/>
      <c r="AFX29" s="120"/>
      <c r="AFY29" s="120"/>
      <c r="AFZ29" s="120"/>
      <c r="AGA29" s="120"/>
      <c r="AGB29" s="120"/>
      <c r="AGC29" s="120"/>
      <c r="AGD29" s="120"/>
      <c r="AGE29" s="120"/>
      <c r="AGF29" s="120"/>
      <c r="AGG29" s="120"/>
      <c r="AGH29" s="120"/>
      <c r="AGI29" s="120"/>
      <c r="AGJ29" s="120"/>
      <c r="AGK29" s="120"/>
      <c r="AGL29" s="120"/>
      <c r="AGM29" s="120"/>
      <c r="AGN29" s="120"/>
      <c r="AGO29" s="120"/>
      <c r="AGP29" s="120"/>
      <c r="AGQ29" s="120"/>
      <c r="AGR29" s="120"/>
      <c r="AGS29" s="120"/>
      <c r="AGT29" s="120"/>
      <c r="AGU29" s="120"/>
      <c r="AGV29" s="120"/>
      <c r="AGW29" s="120"/>
      <c r="AGX29" s="120"/>
      <c r="AGY29" s="120"/>
      <c r="AGZ29" s="120"/>
      <c r="AHA29" s="120"/>
      <c r="AHB29" s="120"/>
      <c r="AHC29" s="120"/>
      <c r="AHD29" s="120"/>
      <c r="AHE29" s="120"/>
      <c r="AHF29" s="120"/>
      <c r="AHG29" s="120"/>
      <c r="AHH29" s="120"/>
      <c r="AHI29" s="120"/>
      <c r="AHJ29" s="120"/>
      <c r="AHK29" s="120"/>
      <c r="AHL29" s="120"/>
      <c r="AHM29" s="120"/>
      <c r="AHN29" s="120"/>
      <c r="AHO29" s="120"/>
      <c r="AHP29" s="120"/>
      <c r="AHQ29" s="120"/>
      <c r="AHR29" s="120"/>
      <c r="AHS29" s="120"/>
      <c r="AHT29" s="120"/>
      <c r="AHU29" s="120"/>
      <c r="AHV29" s="120"/>
      <c r="AHW29" s="120"/>
      <c r="AHX29" s="120"/>
      <c r="AHY29" s="120"/>
      <c r="AHZ29" s="120"/>
      <c r="AIA29" s="120"/>
      <c r="AIB29" s="120"/>
      <c r="AIC29" s="120"/>
      <c r="AID29" s="120"/>
      <c r="AIE29" s="120"/>
      <c r="AIF29" s="120"/>
      <c r="AIG29" s="120"/>
      <c r="AIH29" s="120"/>
      <c r="AII29" s="120"/>
      <c r="AIJ29" s="120"/>
      <c r="AIK29" s="120"/>
      <c r="AIL29" s="120"/>
      <c r="AIM29" s="120"/>
      <c r="AIN29" s="120"/>
      <c r="AIO29" s="120"/>
      <c r="AIP29" s="120"/>
      <c r="AIQ29" s="120"/>
      <c r="AIR29" s="120"/>
      <c r="AIS29" s="120"/>
      <c r="AIT29" s="120"/>
      <c r="AIU29" s="120"/>
      <c r="AIV29" s="120"/>
      <c r="AIW29" s="120"/>
      <c r="AIX29" s="120"/>
      <c r="AIY29" s="120"/>
      <c r="AIZ29" s="120"/>
      <c r="AJA29" s="120"/>
      <c r="AJB29" s="120"/>
      <c r="AJC29" s="120"/>
      <c r="AJD29" s="120"/>
      <c r="AJE29" s="120"/>
      <c r="AJF29" s="120"/>
      <c r="AJG29" s="120"/>
      <c r="AJH29" s="120"/>
      <c r="AJI29" s="120"/>
      <c r="AJJ29" s="120"/>
      <c r="AJK29" s="120"/>
      <c r="AJL29" s="120"/>
      <c r="AJM29" s="120"/>
      <c r="AJN29" s="120"/>
      <c r="AJO29" s="120"/>
      <c r="AJP29" s="120"/>
      <c r="AJQ29" s="120"/>
      <c r="AJR29" s="120"/>
      <c r="AJS29" s="120"/>
      <c r="AJT29" s="120"/>
      <c r="AJU29" s="120"/>
      <c r="AJV29" s="120"/>
      <c r="AJW29" s="120"/>
      <c r="AJX29" s="120"/>
      <c r="AJY29" s="120"/>
      <c r="AJZ29" s="120"/>
      <c r="AKA29" s="120"/>
      <c r="AKB29" s="120"/>
      <c r="AKC29" s="120"/>
      <c r="AKD29" s="120"/>
      <c r="AKE29" s="120"/>
      <c r="AKF29" s="120"/>
      <c r="AKG29" s="120"/>
      <c r="AKH29" s="120"/>
      <c r="AKI29" s="120"/>
      <c r="AKJ29" s="120"/>
      <c r="AKK29" s="120"/>
      <c r="AKL29" s="120"/>
      <c r="AKM29" s="120"/>
      <c r="AKN29" s="120"/>
      <c r="AKO29" s="120"/>
      <c r="AKP29" s="120"/>
      <c r="AKQ29" s="120"/>
      <c r="AKR29" s="120"/>
      <c r="AKS29" s="120"/>
      <c r="AKT29" s="120"/>
      <c r="AKU29" s="120"/>
      <c r="AKV29" s="120"/>
      <c r="AKW29" s="120"/>
      <c r="AKX29" s="120"/>
      <c r="AKY29" s="120"/>
      <c r="AKZ29" s="120"/>
      <c r="ALA29" s="120"/>
      <c r="ALB29" s="120"/>
      <c r="ALC29" s="120"/>
      <c r="ALD29" s="120"/>
      <c r="ALE29" s="120"/>
      <c r="ALF29" s="120"/>
      <c r="ALG29" s="120"/>
      <c r="ALH29" s="120"/>
      <c r="ALI29" s="120"/>
      <c r="ALJ29" s="120"/>
      <c r="ALK29" s="120"/>
      <c r="ALL29" s="120"/>
      <c r="ALM29" s="120"/>
      <c r="ALN29" s="120"/>
      <c r="ALO29" s="120"/>
      <c r="ALP29" s="120"/>
      <c r="ALQ29" s="120"/>
      <c r="ALR29" s="120"/>
      <c r="ALS29" s="120"/>
      <c r="ALT29" s="120"/>
      <c r="ALU29" s="120"/>
      <c r="ALV29" s="120"/>
      <c r="ALW29" s="120"/>
      <c r="ALX29" s="120"/>
      <c r="ALY29" s="120"/>
      <c r="ALZ29" s="120"/>
      <c r="AMA29" s="120"/>
      <c r="AMB29" s="120"/>
      <c r="AMC29" s="120"/>
      <c r="AMD29" s="120"/>
      <c r="AME29" s="120"/>
      <c r="AMF29" s="120"/>
      <c r="AMG29" s="120"/>
      <c r="AMH29" s="120"/>
      <c r="AMI29" s="120"/>
      <c r="AMJ29" s="120"/>
      <c r="AMK29" s="120"/>
      <c r="AML29" s="120"/>
      <c r="AMM29" s="120"/>
      <c r="AMN29" s="120"/>
      <c r="AMO29" s="120"/>
      <c r="AMP29" s="120"/>
      <c r="AMQ29" s="120"/>
      <c r="AMR29" s="120"/>
      <c r="AMS29" s="120"/>
      <c r="AMT29" s="120"/>
      <c r="AMU29" s="120"/>
      <c r="AMV29" s="120"/>
      <c r="AMW29" s="120"/>
      <c r="AMX29" s="120"/>
      <c r="AMY29" s="120"/>
      <c r="AMZ29" s="120"/>
      <c r="ANA29" s="120"/>
      <c r="ANB29" s="120"/>
      <c r="ANC29" s="120"/>
      <c r="AND29" s="120"/>
      <c r="ANE29" s="120"/>
      <c r="ANF29" s="120"/>
      <c r="ANG29" s="120"/>
      <c r="ANH29" s="120"/>
      <c r="ANI29" s="120"/>
      <c r="ANJ29" s="120"/>
      <c r="ANK29" s="120"/>
      <c r="ANL29" s="120"/>
      <c r="ANM29" s="120"/>
      <c r="ANN29" s="120"/>
      <c r="ANO29" s="120"/>
      <c r="ANP29" s="120"/>
      <c r="ANQ29" s="120"/>
      <c r="ANR29" s="120"/>
      <c r="ANS29" s="120"/>
      <c r="ANT29" s="120"/>
      <c r="ANU29" s="120"/>
      <c r="ANV29" s="120"/>
      <c r="ANW29" s="120"/>
      <c r="ANX29" s="120"/>
      <c r="ANY29" s="120"/>
      <c r="ANZ29" s="120"/>
      <c r="AOA29" s="120"/>
      <c r="AOB29" s="120"/>
      <c r="AOC29" s="120"/>
      <c r="AOD29" s="120"/>
      <c r="AOE29" s="120"/>
      <c r="AOF29" s="120"/>
      <c r="AOG29" s="120"/>
      <c r="AOH29" s="120"/>
      <c r="AOI29" s="120"/>
      <c r="AOJ29" s="120"/>
      <c r="AOK29" s="120"/>
      <c r="AOL29" s="120"/>
      <c r="AOM29" s="120"/>
      <c r="AON29" s="120"/>
      <c r="AOO29" s="120"/>
      <c r="AOP29" s="120"/>
      <c r="AOQ29" s="120"/>
      <c r="AOR29" s="120"/>
      <c r="AOS29" s="120"/>
      <c r="AOT29" s="120"/>
      <c r="AOU29" s="120"/>
      <c r="AOV29" s="120"/>
      <c r="AOW29" s="120"/>
      <c r="AOX29" s="120"/>
      <c r="AOY29" s="120"/>
      <c r="AOZ29" s="120"/>
      <c r="APA29" s="120"/>
      <c r="APB29" s="120"/>
      <c r="APC29" s="120"/>
      <c r="APD29" s="120"/>
      <c r="APE29" s="120"/>
      <c r="APF29" s="120"/>
      <c r="APG29" s="120"/>
      <c r="APH29" s="120"/>
      <c r="API29" s="120"/>
      <c r="APJ29" s="120"/>
      <c r="APK29" s="120"/>
      <c r="APL29" s="120"/>
      <c r="APM29" s="120"/>
      <c r="APN29" s="120"/>
      <c r="APO29" s="120"/>
      <c r="APP29" s="120"/>
      <c r="APQ29" s="120"/>
      <c r="APR29" s="120"/>
      <c r="APS29" s="120"/>
      <c r="APT29" s="120"/>
      <c r="APU29" s="120"/>
      <c r="APV29" s="120"/>
      <c r="APW29" s="120"/>
      <c r="APX29" s="120"/>
      <c r="APY29" s="120"/>
      <c r="APZ29" s="120"/>
      <c r="AQA29" s="120"/>
      <c r="AQB29" s="120"/>
      <c r="AQC29" s="120"/>
      <c r="AQD29" s="120"/>
      <c r="AQE29" s="120"/>
      <c r="AQF29" s="120"/>
      <c r="AQG29" s="120"/>
      <c r="AQH29" s="120"/>
      <c r="AQI29" s="120"/>
      <c r="AQJ29" s="120"/>
      <c r="AQK29" s="120"/>
      <c r="AQL29" s="120"/>
      <c r="AQM29" s="120"/>
      <c r="AQN29" s="120"/>
      <c r="AQO29" s="120"/>
      <c r="AQP29" s="120"/>
      <c r="AQQ29" s="120"/>
      <c r="AQR29" s="120"/>
      <c r="AQS29" s="120"/>
      <c r="AQT29" s="120"/>
      <c r="AQU29" s="120"/>
      <c r="AQV29" s="120"/>
      <c r="AQW29" s="120"/>
      <c r="AQX29" s="120"/>
      <c r="AQY29" s="120"/>
      <c r="AQZ29" s="120"/>
      <c r="ARA29" s="120"/>
      <c r="ARB29" s="120"/>
      <c r="ARC29" s="120"/>
      <c r="ARD29" s="120"/>
      <c r="ARE29" s="120"/>
      <c r="ARF29" s="120"/>
      <c r="ARG29" s="120"/>
      <c r="ARH29" s="120"/>
      <c r="ARI29" s="120"/>
      <c r="ARJ29" s="120"/>
      <c r="ARK29" s="120"/>
      <c r="ARL29" s="120"/>
      <c r="ARM29" s="120"/>
      <c r="ARN29" s="120"/>
      <c r="ARO29" s="120"/>
      <c r="ARP29" s="120"/>
      <c r="ARQ29" s="120"/>
      <c r="ARR29" s="120"/>
      <c r="ARS29" s="120"/>
      <c r="ART29" s="120"/>
      <c r="ARU29" s="120"/>
      <c r="ARV29" s="120"/>
      <c r="ARW29" s="120"/>
      <c r="ARX29" s="120"/>
      <c r="ARY29" s="120"/>
      <c r="ARZ29" s="120"/>
      <c r="ASA29" s="120"/>
      <c r="ASB29" s="120"/>
      <c r="ASC29" s="120"/>
      <c r="ASD29" s="120"/>
      <c r="ASE29" s="120"/>
      <c r="ASF29" s="120"/>
      <c r="ASG29" s="120"/>
      <c r="ASH29" s="120"/>
      <c r="ASI29" s="120"/>
      <c r="ASJ29" s="120"/>
      <c r="ASK29" s="120"/>
      <c r="ASL29" s="120"/>
      <c r="ASM29" s="120"/>
      <c r="ASN29" s="120"/>
      <c r="ASO29" s="120"/>
      <c r="ASP29" s="120"/>
      <c r="ASQ29" s="120"/>
      <c r="ASR29" s="120"/>
      <c r="ASS29" s="120"/>
      <c r="AST29" s="120"/>
      <c r="ASU29" s="120"/>
      <c r="ASV29" s="120"/>
      <c r="ASW29" s="120"/>
      <c r="ASX29" s="120"/>
      <c r="ASY29" s="120"/>
      <c r="ASZ29" s="120"/>
      <c r="ATA29" s="120"/>
      <c r="ATB29" s="120"/>
      <c r="ATC29" s="120"/>
      <c r="ATD29" s="120"/>
      <c r="ATE29" s="120"/>
      <c r="ATF29" s="120"/>
      <c r="ATG29" s="120"/>
      <c r="ATH29" s="120"/>
      <c r="ATI29" s="120"/>
      <c r="ATJ29" s="120"/>
      <c r="ATK29" s="120"/>
      <c r="ATL29" s="120"/>
      <c r="ATM29" s="120"/>
      <c r="ATN29" s="120"/>
      <c r="ATO29" s="120"/>
      <c r="ATP29" s="120"/>
      <c r="ATQ29" s="120"/>
      <c r="ATR29" s="120"/>
      <c r="ATS29" s="120"/>
      <c r="ATT29" s="120"/>
      <c r="ATU29" s="120"/>
      <c r="ATV29" s="120"/>
      <c r="ATW29" s="120"/>
      <c r="ATX29" s="120"/>
      <c r="ATY29" s="120"/>
      <c r="ATZ29" s="120"/>
      <c r="AUA29" s="120"/>
      <c r="AUB29" s="120"/>
      <c r="AUC29" s="120"/>
      <c r="AUD29" s="120"/>
      <c r="AUE29" s="120"/>
      <c r="AUF29" s="120"/>
      <c r="AUG29" s="120"/>
      <c r="AUH29" s="120"/>
      <c r="AUI29" s="120"/>
      <c r="AUJ29" s="120"/>
      <c r="AUK29" s="120"/>
      <c r="AUL29" s="120"/>
      <c r="AUM29" s="120"/>
      <c r="AUN29" s="120"/>
      <c r="AUO29" s="120"/>
      <c r="AUP29" s="120"/>
      <c r="AUQ29" s="120"/>
      <c r="AUR29" s="120"/>
      <c r="AUS29" s="120"/>
      <c r="AUT29" s="120"/>
      <c r="AUU29" s="120"/>
      <c r="AUV29" s="120"/>
      <c r="AUW29" s="120"/>
      <c r="AUX29" s="120"/>
      <c r="AUY29" s="120"/>
      <c r="AUZ29" s="120"/>
      <c r="AVA29" s="120"/>
      <c r="AVB29" s="120"/>
      <c r="AVC29" s="120"/>
      <c r="AVD29" s="120"/>
      <c r="AVE29" s="120"/>
      <c r="AVF29" s="120"/>
      <c r="AVG29" s="120"/>
      <c r="AVH29" s="120"/>
      <c r="AVI29" s="120"/>
      <c r="AVJ29" s="120"/>
      <c r="AVK29" s="120"/>
      <c r="AVL29" s="120"/>
      <c r="AVM29" s="120"/>
      <c r="AVN29" s="120"/>
      <c r="AVO29" s="120"/>
      <c r="AVP29" s="120"/>
      <c r="AVQ29" s="120"/>
      <c r="AVR29" s="120"/>
      <c r="AVS29" s="120"/>
      <c r="AVT29" s="120"/>
      <c r="AVU29" s="120"/>
      <c r="AVV29" s="120"/>
      <c r="AVW29" s="120"/>
      <c r="AVX29" s="120"/>
      <c r="AVY29" s="120"/>
      <c r="AVZ29" s="120"/>
      <c r="AWA29" s="120"/>
      <c r="AWB29" s="120"/>
      <c r="AWC29" s="120"/>
      <c r="AWD29" s="120"/>
      <c r="AWE29" s="120"/>
      <c r="AWF29" s="120"/>
      <c r="AWG29" s="120"/>
      <c r="AWH29" s="120"/>
      <c r="AWI29" s="120"/>
      <c r="AWJ29" s="120"/>
      <c r="AWK29" s="120"/>
      <c r="AWL29" s="120"/>
      <c r="AWM29" s="120"/>
      <c r="AWN29" s="120"/>
      <c r="AWO29" s="120"/>
      <c r="AWP29" s="120"/>
      <c r="AWQ29" s="120"/>
      <c r="AWR29" s="120"/>
      <c r="AWS29" s="120"/>
      <c r="AWT29" s="120"/>
      <c r="AWU29" s="120"/>
      <c r="AWV29" s="120"/>
      <c r="AWW29" s="120"/>
      <c r="AWX29" s="120"/>
      <c r="AWY29" s="120"/>
      <c r="AWZ29" s="120"/>
      <c r="AXA29" s="120"/>
      <c r="AXB29" s="120"/>
      <c r="AXC29" s="120"/>
      <c r="AXD29" s="120"/>
      <c r="AXE29" s="120"/>
      <c r="AXF29" s="120"/>
      <c r="AXG29" s="120"/>
      <c r="AXH29" s="120"/>
      <c r="AXI29" s="120"/>
      <c r="AXJ29" s="120"/>
      <c r="AXK29" s="120"/>
      <c r="AXL29" s="120"/>
      <c r="AXM29" s="120"/>
      <c r="AXN29" s="120"/>
      <c r="AXO29" s="120"/>
      <c r="AXP29" s="120"/>
      <c r="AXQ29" s="120"/>
      <c r="AXR29" s="120"/>
      <c r="AXS29" s="120"/>
      <c r="AXT29" s="120"/>
      <c r="AXU29" s="120"/>
      <c r="AXV29" s="120"/>
      <c r="AXW29" s="120"/>
      <c r="AXX29" s="120"/>
      <c r="AXY29" s="120"/>
      <c r="AXZ29" s="120"/>
      <c r="AYA29" s="120"/>
      <c r="AYB29" s="120"/>
      <c r="AYC29" s="120"/>
      <c r="AYD29" s="120"/>
      <c r="AYE29" s="120"/>
      <c r="AYF29" s="120"/>
      <c r="AYG29" s="120"/>
      <c r="AYH29" s="120"/>
      <c r="AYI29" s="120"/>
      <c r="AYJ29" s="120"/>
      <c r="AYK29" s="120"/>
      <c r="AYL29" s="120"/>
      <c r="AYM29" s="120"/>
      <c r="AYN29" s="120"/>
      <c r="AYO29" s="120"/>
      <c r="AYP29" s="120"/>
      <c r="AYQ29" s="120"/>
      <c r="AYR29" s="120"/>
      <c r="AYS29" s="120"/>
      <c r="AYT29" s="120"/>
      <c r="AYU29" s="120"/>
      <c r="AYV29" s="120"/>
      <c r="AYW29" s="120"/>
      <c r="AYX29" s="120"/>
      <c r="AYY29" s="120"/>
      <c r="AYZ29" s="120"/>
      <c r="AZA29" s="120"/>
      <c r="AZB29" s="120"/>
      <c r="AZC29" s="120"/>
      <c r="AZD29" s="120"/>
      <c r="AZE29" s="120"/>
      <c r="AZF29" s="120"/>
      <c r="AZG29" s="120"/>
      <c r="AZH29" s="120"/>
      <c r="AZI29" s="120"/>
      <c r="AZJ29" s="120"/>
      <c r="AZK29" s="120"/>
      <c r="AZL29" s="120"/>
      <c r="AZM29" s="120"/>
      <c r="AZN29" s="120"/>
      <c r="AZO29" s="120"/>
      <c r="AZP29" s="120"/>
      <c r="AZQ29" s="120"/>
      <c r="AZR29" s="120"/>
      <c r="AZS29" s="120"/>
      <c r="AZT29" s="120"/>
      <c r="AZU29" s="120"/>
      <c r="AZV29" s="120"/>
      <c r="AZW29" s="120"/>
      <c r="AZX29" s="120"/>
      <c r="AZY29" s="120"/>
      <c r="AZZ29" s="120"/>
      <c r="BAA29" s="120"/>
      <c r="BAB29" s="120"/>
      <c r="BAC29" s="120"/>
      <c r="BAD29" s="120"/>
      <c r="BAE29" s="120"/>
      <c r="BAF29" s="120"/>
      <c r="BAG29" s="120"/>
      <c r="BAH29" s="120"/>
      <c r="BAI29" s="120"/>
      <c r="BAJ29" s="120"/>
      <c r="BAK29" s="120"/>
      <c r="BAL29" s="120"/>
      <c r="BAM29" s="120"/>
      <c r="BAN29" s="120"/>
      <c r="BAO29" s="120"/>
      <c r="BAP29" s="120"/>
      <c r="BAQ29" s="120"/>
      <c r="BAR29" s="120"/>
      <c r="BAS29" s="120"/>
      <c r="BAT29" s="120"/>
      <c r="BAU29" s="120"/>
      <c r="BAV29" s="120"/>
      <c r="BAW29" s="120"/>
      <c r="BAX29" s="120"/>
      <c r="BAY29" s="120"/>
      <c r="BAZ29" s="120"/>
      <c r="BBA29" s="120"/>
      <c r="BBB29" s="120"/>
      <c r="BBC29" s="120"/>
      <c r="BBD29" s="120"/>
      <c r="BBE29" s="120"/>
      <c r="BBF29" s="120"/>
      <c r="BBG29" s="120"/>
      <c r="BBH29" s="120"/>
      <c r="BBI29" s="120"/>
      <c r="BBJ29" s="120"/>
      <c r="BBK29" s="120"/>
      <c r="BBL29" s="120"/>
      <c r="BBM29" s="120"/>
      <c r="BBN29" s="120"/>
      <c r="BBO29" s="120"/>
      <c r="BBP29" s="120"/>
      <c r="BBQ29" s="120"/>
      <c r="BBR29" s="120"/>
      <c r="BBS29" s="120"/>
      <c r="BBT29" s="120"/>
      <c r="BBU29" s="120"/>
      <c r="BBV29" s="120"/>
      <c r="BBW29" s="120"/>
      <c r="BBX29" s="120"/>
      <c r="BBY29" s="120"/>
      <c r="BBZ29" s="120"/>
      <c r="BCA29" s="120"/>
      <c r="BCB29" s="120"/>
      <c r="BCC29" s="120"/>
      <c r="BCD29" s="120"/>
      <c r="BCE29" s="120"/>
      <c r="BCF29" s="120"/>
      <c r="BCG29" s="120"/>
      <c r="BCH29" s="120"/>
      <c r="BCI29" s="120"/>
      <c r="BCJ29" s="120"/>
      <c r="BCK29" s="120"/>
      <c r="BCL29" s="120"/>
      <c r="BCM29" s="120"/>
      <c r="BCN29" s="120"/>
      <c r="BCO29" s="120"/>
      <c r="BCP29" s="120"/>
      <c r="BCQ29" s="120"/>
      <c r="BCR29" s="120"/>
      <c r="BCS29" s="120"/>
      <c r="BCT29" s="120"/>
      <c r="BCU29" s="120"/>
      <c r="BCV29" s="120"/>
      <c r="BCW29" s="120"/>
      <c r="BCX29" s="120"/>
      <c r="BCY29" s="120"/>
      <c r="BCZ29" s="120"/>
      <c r="BDA29" s="120"/>
      <c r="BDB29" s="120"/>
      <c r="BDC29" s="120"/>
      <c r="BDD29" s="120"/>
      <c r="BDE29" s="120"/>
      <c r="BDF29" s="120"/>
      <c r="BDG29" s="120"/>
      <c r="BDH29" s="120"/>
      <c r="BDI29" s="120"/>
      <c r="BDJ29" s="120"/>
      <c r="BDK29" s="120"/>
      <c r="BDL29" s="120"/>
      <c r="BDM29" s="120"/>
      <c r="BDN29" s="120"/>
      <c r="BDO29" s="120"/>
      <c r="BDP29" s="120"/>
      <c r="BDQ29" s="120"/>
      <c r="BDR29" s="120"/>
      <c r="BDS29" s="120"/>
      <c r="BDT29" s="120"/>
      <c r="BDU29" s="120"/>
      <c r="BDV29" s="120"/>
      <c r="BDW29" s="120"/>
      <c r="BDX29" s="120"/>
      <c r="BDY29" s="120"/>
      <c r="BDZ29" s="120"/>
      <c r="BEA29" s="120"/>
      <c r="BEB29" s="120"/>
      <c r="BEC29" s="120"/>
      <c r="BED29" s="120"/>
      <c r="BEE29" s="120"/>
      <c r="BEF29" s="120"/>
      <c r="BEG29" s="120"/>
      <c r="BEH29" s="120"/>
      <c r="BEI29" s="120"/>
      <c r="BEJ29" s="120"/>
      <c r="BEK29" s="120"/>
      <c r="BEL29" s="120"/>
      <c r="BEM29" s="120"/>
      <c r="BEN29" s="120"/>
      <c r="BEO29" s="120"/>
      <c r="BEP29" s="120"/>
      <c r="BEQ29" s="120"/>
      <c r="BER29" s="120"/>
      <c r="BES29" s="120"/>
      <c r="BET29" s="120"/>
      <c r="BEU29" s="120"/>
      <c r="BEV29" s="120"/>
      <c r="BEW29" s="120"/>
      <c r="BEX29" s="120"/>
      <c r="BEY29" s="120"/>
      <c r="BEZ29" s="120"/>
      <c r="BFA29" s="120"/>
      <c r="BFB29" s="120"/>
      <c r="BFC29" s="120"/>
      <c r="BFD29" s="120"/>
      <c r="BFE29" s="120"/>
      <c r="BFF29" s="120"/>
      <c r="BFG29" s="120"/>
      <c r="BFH29" s="120"/>
      <c r="BFI29" s="120"/>
      <c r="BFJ29" s="120"/>
      <c r="BFK29" s="120"/>
      <c r="BFL29" s="120"/>
      <c r="BFM29" s="120"/>
      <c r="BFN29" s="120"/>
      <c r="BFO29" s="120"/>
      <c r="BFP29" s="120"/>
      <c r="BFQ29" s="120"/>
      <c r="BFR29" s="120"/>
      <c r="BFS29" s="120"/>
      <c r="BFT29" s="120"/>
      <c r="BFU29" s="120"/>
      <c r="BFV29" s="120"/>
      <c r="BFW29" s="120"/>
      <c r="BFX29" s="120"/>
      <c r="BFY29" s="120"/>
      <c r="BFZ29" s="120"/>
      <c r="BGA29" s="120"/>
      <c r="BGB29" s="120"/>
      <c r="BGC29" s="120"/>
      <c r="BGD29" s="120"/>
      <c r="BGE29" s="120"/>
      <c r="BGF29" s="120"/>
      <c r="BGG29" s="120"/>
      <c r="BGH29" s="120"/>
      <c r="BGI29" s="120"/>
      <c r="BGJ29" s="120"/>
      <c r="BGK29" s="120"/>
      <c r="BGL29" s="120"/>
      <c r="BGM29" s="120"/>
      <c r="BGN29" s="120"/>
      <c r="BGO29" s="120"/>
      <c r="BGP29" s="120"/>
      <c r="BGQ29" s="120"/>
      <c r="BGR29" s="120"/>
      <c r="BGS29" s="120"/>
      <c r="BGT29" s="120"/>
      <c r="BGU29" s="120"/>
      <c r="BGV29" s="120"/>
      <c r="BGW29" s="120"/>
      <c r="BGX29" s="120"/>
      <c r="BGY29" s="120"/>
      <c r="BGZ29" s="120"/>
      <c r="BHA29" s="120"/>
      <c r="BHB29" s="120"/>
      <c r="BHC29" s="120"/>
      <c r="BHD29" s="120"/>
      <c r="BHE29" s="120"/>
      <c r="BHF29" s="120"/>
      <c r="BHG29" s="120"/>
      <c r="BHH29" s="120"/>
      <c r="BHI29" s="120"/>
      <c r="BHJ29" s="120"/>
      <c r="BHK29" s="120"/>
      <c r="BHL29" s="120"/>
      <c r="BHM29" s="120"/>
      <c r="BHN29" s="120"/>
      <c r="BHO29" s="120"/>
      <c r="BHP29" s="120"/>
      <c r="BHQ29" s="120"/>
      <c r="BHR29" s="120"/>
      <c r="BHS29" s="120"/>
      <c r="BHT29" s="120"/>
      <c r="BHU29" s="120"/>
      <c r="BHV29" s="120"/>
      <c r="BHW29" s="120"/>
      <c r="BHX29" s="120"/>
      <c r="BHY29" s="120"/>
      <c r="BHZ29" s="120"/>
      <c r="BIA29" s="120"/>
      <c r="BIB29" s="120"/>
      <c r="BIC29" s="120"/>
      <c r="BID29" s="120"/>
      <c r="BIE29" s="120"/>
      <c r="BIF29" s="120"/>
      <c r="BIG29" s="120"/>
      <c r="BIH29" s="120"/>
      <c r="BII29" s="120"/>
      <c r="BIJ29" s="120"/>
      <c r="BIK29" s="120"/>
      <c r="BIL29" s="120"/>
      <c r="BIM29" s="120"/>
      <c r="BIN29" s="120"/>
      <c r="BIO29" s="120"/>
      <c r="BIP29" s="120"/>
      <c r="BIQ29" s="120"/>
      <c r="BIR29" s="120"/>
      <c r="BIS29" s="120"/>
      <c r="BIT29" s="120"/>
      <c r="BIU29" s="120"/>
      <c r="BIV29" s="120"/>
      <c r="BIW29" s="120"/>
      <c r="BIX29" s="120"/>
      <c r="BIY29" s="120"/>
      <c r="BIZ29" s="120"/>
      <c r="BJA29" s="120"/>
      <c r="BJB29" s="120"/>
      <c r="BJC29" s="120"/>
      <c r="BJD29" s="120"/>
      <c r="BJE29" s="120"/>
      <c r="BJF29" s="120"/>
      <c r="BJG29" s="120"/>
      <c r="BJH29" s="120"/>
      <c r="BJI29" s="120"/>
      <c r="BJJ29" s="120"/>
      <c r="BJK29" s="120"/>
      <c r="BJL29" s="120"/>
      <c r="BJM29" s="120"/>
      <c r="BJN29" s="120"/>
      <c r="BJO29" s="120"/>
      <c r="BJP29" s="120"/>
      <c r="BJQ29" s="120"/>
      <c r="BJR29" s="120"/>
      <c r="BJS29" s="120"/>
      <c r="BJT29" s="120"/>
      <c r="BJU29" s="120"/>
      <c r="BJV29" s="120"/>
      <c r="BJW29" s="120"/>
      <c r="BJX29" s="120"/>
      <c r="BJY29" s="120"/>
      <c r="BJZ29" s="120"/>
      <c r="BKA29" s="120"/>
      <c r="BKB29" s="120"/>
      <c r="BKC29" s="120"/>
      <c r="BKD29" s="120"/>
      <c r="BKE29" s="120"/>
      <c r="BKF29" s="120"/>
      <c r="BKG29" s="120"/>
      <c r="BKH29" s="120"/>
      <c r="BKI29" s="120"/>
      <c r="BKJ29" s="120"/>
      <c r="BKK29" s="120"/>
      <c r="BKL29" s="120"/>
      <c r="BKM29" s="120"/>
      <c r="BKN29" s="120"/>
      <c r="BKO29" s="120"/>
      <c r="BKP29" s="120"/>
      <c r="BKQ29" s="120"/>
      <c r="BKR29" s="120"/>
      <c r="BKS29" s="120"/>
      <c r="BKT29" s="120"/>
      <c r="BKU29" s="120"/>
      <c r="BKV29" s="120"/>
      <c r="BKW29" s="120"/>
      <c r="BKX29" s="120"/>
      <c r="BKY29" s="120"/>
      <c r="BKZ29" s="120"/>
      <c r="BLA29" s="120"/>
      <c r="BLB29" s="120"/>
      <c r="BLC29" s="120"/>
      <c r="BLD29" s="120"/>
      <c r="BLE29" s="120"/>
      <c r="BLF29" s="120"/>
      <c r="BLG29" s="120"/>
      <c r="BLH29" s="120"/>
      <c r="BLI29" s="120"/>
      <c r="BLJ29" s="120"/>
      <c r="BLK29" s="120"/>
      <c r="BLL29" s="120"/>
      <c r="BLM29" s="120"/>
      <c r="BLN29" s="120"/>
      <c r="BLO29" s="120"/>
      <c r="BLP29" s="120"/>
      <c r="BLQ29" s="120"/>
      <c r="BLR29" s="120"/>
      <c r="BLS29" s="120"/>
      <c r="BLT29" s="120"/>
      <c r="BLU29" s="120"/>
      <c r="BLV29" s="120"/>
      <c r="BLW29" s="120"/>
      <c r="BLX29" s="120"/>
      <c r="BLY29" s="120"/>
      <c r="BLZ29" s="120"/>
      <c r="BMA29" s="120"/>
      <c r="BMB29" s="120"/>
      <c r="BMC29" s="120"/>
      <c r="BMD29" s="120"/>
      <c r="BME29" s="120"/>
      <c r="BMF29" s="120"/>
      <c r="BMG29" s="120"/>
      <c r="BMH29" s="120"/>
      <c r="BMI29" s="120"/>
      <c r="BMJ29" s="120"/>
      <c r="BMK29" s="120"/>
      <c r="BML29" s="120"/>
      <c r="BMM29" s="120"/>
      <c r="BMN29" s="120"/>
      <c r="BMO29" s="120"/>
      <c r="BMP29" s="120"/>
      <c r="BMQ29" s="120"/>
      <c r="BMR29" s="120"/>
      <c r="BMS29" s="120"/>
      <c r="BMT29" s="120"/>
      <c r="BMU29" s="120"/>
      <c r="BMV29" s="120"/>
      <c r="BMW29" s="120"/>
      <c r="BMX29" s="120"/>
      <c r="BMY29" s="120"/>
      <c r="BMZ29" s="120"/>
      <c r="BNA29" s="120"/>
      <c r="BNB29" s="120"/>
      <c r="BNC29" s="120"/>
      <c r="BND29" s="120"/>
      <c r="BNE29" s="120"/>
      <c r="BNF29" s="120"/>
      <c r="BNG29" s="120"/>
      <c r="BNH29" s="120"/>
      <c r="BNI29" s="120"/>
      <c r="BNJ29" s="120"/>
      <c r="BNK29" s="120"/>
      <c r="BNL29" s="120"/>
      <c r="BNM29" s="120"/>
      <c r="BNN29" s="120"/>
      <c r="BNO29" s="120"/>
      <c r="BNP29" s="120"/>
      <c r="BNQ29" s="120"/>
      <c r="BNR29" s="120"/>
      <c r="BNS29" s="120"/>
      <c r="BNT29" s="120"/>
      <c r="BNU29" s="120"/>
      <c r="BNV29" s="120"/>
      <c r="BNW29" s="120"/>
      <c r="BNX29" s="120"/>
      <c r="BNY29" s="120"/>
      <c r="BNZ29" s="120"/>
      <c r="BOA29" s="120"/>
      <c r="BOB29" s="120"/>
      <c r="BOC29" s="120"/>
      <c r="BOD29" s="120"/>
      <c r="BOE29" s="120"/>
      <c r="BOF29" s="120"/>
      <c r="BOG29" s="120"/>
      <c r="BOH29" s="120"/>
      <c r="BOI29" s="120"/>
      <c r="BOJ29" s="120"/>
      <c r="BOK29" s="120"/>
      <c r="BOL29" s="120"/>
      <c r="BOM29" s="120"/>
      <c r="BON29" s="120"/>
      <c r="BOO29" s="120"/>
      <c r="BOP29" s="120"/>
      <c r="BOQ29" s="120"/>
      <c r="BOR29" s="120"/>
      <c r="BOS29" s="120"/>
      <c r="BOT29" s="120"/>
      <c r="BOU29" s="120"/>
      <c r="BOV29" s="120"/>
      <c r="BOW29" s="120"/>
      <c r="BOX29" s="120"/>
      <c r="BOY29" s="120"/>
      <c r="BOZ29" s="120"/>
      <c r="BPA29" s="120"/>
      <c r="BPB29" s="120"/>
      <c r="BPC29" s="120"/>
      <c r="BPD29" s="120"/>
      <c r="BPE29" s="120"/>
      <c r="BPF29" s="120"/>
      <c r="BPG29" s="120"/>
      <c r="BPH29" s="120"/>
      <c r="BPI29" s="120"/>
      <c r="BPJ29" s="120"/>
      <c r="BPK29" s="120"/>
      <c r="BPL29" s="120"/>
      <c r="BPM29" s="120"/>
      <c r="BPN29" s="120"/>
      <c r="BPO29" s="120"/>
      <c r="BPP29" s="120"/>
      <c r="BPQ29" s="120"/>
      <c r="BPR29" s="120"/>
      <c r="BPS29" s="120"/>
      <c r="BPT29" s="120"/>
      <c r="BPU29" s="120"/>
      <c r="BPV29" s="120"/>
      <c r="BPW29" s="120"/>
      <c r="BPX29" s="120"/>
      <c r="BPY29" s="120"/>
      <c r="BPZ29" s="120"/>
      <c r="BQA29" s="120"/>
      <c r="BQB29" s="120"/>
      <c r="BQC29" s="120"/>
      <c r="BQD29" s="120"/>
      <c r="BQE29" s="120"/>
      <c r="BQF29" s="120"/>
      <c r="BQG29" s="120"/>
      <c r="BQH29" s="120"/>
      <c r="BQI29" s="120"/>
      <c r="BQJ29" s="120"/>
      <c r="BQK29" s="120"/>
      <c r="BQL29" s="120"/>
      <c r="BQM29" s="120"/>
      <c r="BQN29" s="120"/>
      <c r="BQO29" s="120"/>
      <c r="BQP29" s="120"/>
      <c r="BQQ29" s="120"/>
      <c r="BQR29" s="120"/>
      <c r="BQS29" s="120"/>
      <c r="BQT29" s="120"/>
      <c r="BQU29" s="120"/>
      <c r="BQV29" s="120"/>
      <c r="BQW29" s="120"/>
      <c r="BQX29" s="120"/>
      <c r="BQY29" s="120"/>
      <c r="BQZ29" s="120"/>
      <c r="BRA29" s="120"/>
      <c r="BRB29" s="120"/>
      <c r="BRC29" s="120"/>
      <c r="BRD29" s="120"/>
      <c r="BRE29" s="120"/>
      <c r="BRF29" s="120"/>
      <c r="BRG29" s="120"/>
      <c r="BRH29" s="120"/>
      <c r="BRI29" s="120"/>
      <c r="BRJ29" s="120"/>
      <c r="BRK29" s="120"/>
      <c r="BRL29" s="120"/>
      <c r="BRM29" s="120"/>
      <c r="BRN29" s="120"/>
      <c r="BRO29" s="120"/>
      <c r="BRP29" s="120"/>
      <c r="BRQ29" s="120"/>
      <c r="BRR29" s="120"/>
      <c r="BRS29" s="120"/>
      <c r="BRT29" s="120"/>
      <c r="BRU29" s="120"/>
      <c r="BRV29" s="120"/>
      <c r="BRW29" s="120"/>
      <c r="BRX29" s="120"/>
      <c r="BRY29" s="120"/>
      <c r="BRZ29" s="120"/>
      <c r="BSA29" s="120"/>
      <c r="BSB29" s="120"/>
      <c r="BSC29" s="120"/>
      <c r="BSD29" s="120"/>
      <c r="BSE29" s="120"/>
      <c r="BSF29" s="120"/>
      <c r="BSG29" s="120"/>
      <c r="BSH29" s="120"/>
      <c r="BSI29" s="120"/>
      <c r="BSJ29" s="120"/>
      <c r="BSK29" s="120"/>
      <c r="BSL29" s="120"/>
      <c r="BSM29" s="120"/>
      <c r="BSN29" s="120"/>
      <c r="BSO29" s="120"/>
      <c r="BSP29" s="120"/>
      <c r="BSQ29" s="120"/>
      <c r="BSR29" s="120"/>
      <c r="BSS29" s="120"/>
      <c r="BST29" s="120"/>
      <c r="BSU29" s="120"/>
      <c r="BSV29" s="120"/>
      <c r="BSW29" s="120"/>
      <c r="BSX29" s="120"/>
      <c r="BSY29" s="120"/>
      <c r="BSZ29" s="120"/>
      <c r="BTA29" s="120"/>
      <c r="BTB29" s="120"/>
      <c r="BTC29" s="120"/>
      <c r="BTD29" s="120"/>
      <c r="BTE29" s="120"/>
      <c r="BTF29" s="120"/>
      <c r="BTG29" s="120"/>
      <c r="BTH29" s="120"/>
      <c r="BTI29" s="120"/>
      <c r="BTJ29" s="120"/>
      <c r="BTK29" s="120"/>
      <c r="BTL29" s="120"/>
      <c r="BTM29" s="120"/>
      <c r="BTN29" s="120"/>
      <c r="BTO29" s="120"/>
      <c r="BTP29" s="120"/>
      <c r="BTQ29" s="120"/>
      <c r="BTR29" s="120"/>
      <c r="BTS29" s="120"/>
      <c r="BTT29" s="120"/>
      <c r="BTU29" s="120"/>
      <c r="BTV29" s="120"/>
      <c r="BTW29" s="120"/>
      <c r="BTX29" s="120"/>
      <c r="BTY29" s="120"/>
      <c r="BTZ29" s="120"/>
      <c r="BUA29" s="120"/>
      <c r="BUB29" s="120"/>
      <c r="BUC29" s="120"/>
      <c r="BUD29" s="120"/>
      <c r="BUE29" s="120"/>
      <c r="BUF29" s="120"/>
      <c r="BUG29" s="120"/>
      <c r="BUH29" s="120"/>
      <c r="BUI29" s="120"/>
      <c r="BUJ29" s="120"/>
      <c r="BUK29" s="120"/>
      <c r="BUL29" s="120"/>
      <c r="BUM29" s="120"/>
      <c r="BUN29" s="120"/>
      <c r="BUO29" s="120"/>
      <c r="BUP29" s="120"/>
      <c r="BUQ29" s="120"/>
      <c r="BUR29" s="120"/>
      <c r="BUS29" s="120"/>
      <c r="BUT29" s="120"/>
      <c r="BUU29" s="120"/>
      <c r="BUV29" s="120"/>
      <c r="BUW29" s="120"/>
      <c r="BUX29" s="120"/>
      <c r="BUY29" s="120"/>
      <c r="BUZ29" s="120"/>
      <c r="BVA29" s="120"/>
      <c r="BVB29" s="120"/>
      <c r="BVC29" s="120"/>
      <c r="BVD29" s="120"/>
      <c r="BVE29" s="120"/>
      <c r="BVF29" s="120"/>
      <c r="BVG29" s="120"/>
      <c r="BVH29" s="120"/>
      <c r="BVI29" s="120"/>
      <c r="BVJ29" s="120"/>
      <c r="BVK29" s="120"/>
      <c r="BVL29" s="120"/>
      <c r="BVM29" s="120"/>
      <c r="BVN29" s="120"/>
      <c r="BVO29" s="120"/>
      <c r="BVP29" s="120"/>
      <c r="BVQ29" s="120"/>
      <c r="BVR29" s="120"/>
      <c r="BVS29" s="120"/>
      <c r="BVT29" s="120"/>
      <c r="BVU29" s="120"/>
      <c r="BVV29" s="120"/>
      <c r="BVW29" s="120"/>
      <c r="BVX29" s="120"/>
      <c r="BVY29" s="120"/>
      <c r="BVZ29" s="120"/>
      <c r="BWA29" s="120"/>
      <c r="BWB29" s="120"/>
      <c r="BWC29" s="120"/>
      <c r="BWD29" s="120"/>
      <c r="BWE29" s="120"/>
      <c r="BWF29" s="120"/>
      <c r="BWG29" s="120"/>
      <c r="BWH29" s="120"/>
      <c r="BWI29" s="120"/>
      <c r="BWJ29" s="120"/>
      <c r="BWK29" s="120"/>
      <c r="BWL29" s="120"/>
      <c r="BWM29" s="120"/>
      <c r="BWN29" s="120"/>
      <c r="BWO29" s="120"/>
      <c r="BWP29" s="120"/>
      <c r="BWQ29" s="120"/>
      <c r="BWR29" s="120"/>
      <c r="BWS29" s="120"/>
      <c r="BWT29" s="120"/>
      <c r="BWU29" s="120"/>
      <c r="BWV29" s="120"/>
      <c r="BWW29" s="120"/>
      <c r="BWX29" s="120"/>
      <c r="BWY29" s="120"/>
      <c r="BWZ29" s="120"/>
      <c r="BXA29" s="120"/>
      <c r="BXB29" s="120"/>
      <c r="BXC29" s="120"/>
      <c r="BXD29" s="120"/>
      <c r="BXE29" s="120"/>
      <c r="BXF29" s="120"/>
      <c r="BXG29" s="120"/>
      <c r="BXH29" s="120"/>
      <c r="BXI29" s="120"/>
      <c r="BXJ29" s="120"/>
      <c r="BXK29" s="120"/>
      <c r="BXL29" s="120"/>
      <c r="BXM29" s="120"/>
      <c r="BXN29" s="120"/>
      <c r="BXO29" s="120"/>
      <c r="BXP29" s="120"/>
      <c r="BXQ29" s="120"/>
      <c r="BXR29" s="120"/>
      <c r="BXS29" s="120"/>
      <c r="BXT29" s="120"/>
      <c r="BXU29" s="120"/>
      <c r="BXV29" s="120"/>
      <c r="BXW29" s="120"/>
      <c r="BXX29" s="120"/>
      <c r="BXY29" s="120"/>
      <c r="BXZ29" s="120"/>
      <c r="BYA29" s="120"/>
      <c r="BYB29" s="120"/>
      <c r="BYC29" s="120"/>
      <c r="BYD29" s="120"/>
      <c r="BYE29" s="120"/>
      <c r="BYF29" s="120"/>
      <c r="BYG29" s="120"/>
      <c r="BYH29" s="120"/>
      <c r="BYI29" s="120"/>
      <c r="BYJ29" s="120"/>
      <c r="BYK29" s="120"/>
      <c r="BYL29" s="120"/>
      <c r="BYM29" s="120"/>
      <c r="BYN29" s="120"/>
      <c r="BYO29" s="120"/>
      <c r="BYP29" s="120"/>
      <c r="BYQ29" s="120"/>
      <c r="BYR29" s="120"/>
      <c r="BYS29" s="120"/>
      <c r="BYT29" s="120"/>
      <c r="BYU29" s="120"/>
      <c r="BYV29" s="120"/>
      <c r="BYW29" s="120"/>
      <c r="BYX29" s="120"/>
      <c r="BYY29" s="120"/>
      <c r="BYZ29" s="120"/>
      <c r="BZA29" s="120"/>
      <c r="BZB29" s="120"/>
      <c r="BZC29" s="120"/>
      <c r="BZD29" s="120"/>
      <c r="BZE29" s="120"/>
      <c r="BZF29" s="120"/>
      <c r="BZG29" s="120"/>
      <c r="BZH29" s="120"/>
      <c r="BZI29" s="120"/>
      <c r="BZJ29" s="120"/>
      <c r="BZK29" s="120"/>
      <c r="BZL29" s="120"/>
      <c r="BZM29" s="120"/>
      <c r="BZN29" s="120"/>
      <c r="BZO29" s="120"/>
      <c r="BZP29" s="120"/>
      <c r="BZQ29" s="120"/>
      <c r="BZR29" s="120"/>
      <c r="BZS29" s="120"/>
      <c r="BZT29" s="120"/>
      <c r="BZU29" s="120"/>
      <c r="BZV29" s="120"/>
      <c r="BZW29" s="120"/>
      <c r="BZX29" s="120"/>
      <c r="BZY29" s="120"/>
      <c r="BZZ29" s="120"/>
      <c r="CAA29" s="120"/>
      <c r="CAB29" s="120"/>
      <c r="CAC29" s="120"/>
      <c r="CAD29" s="120"/>
      <c r="CAE29" s="120"/>
      <c r="CAF29" s="120"/>
      <c r="CAG29" s="120"/>
      <c r="CAH29" s="120"/>
      <c r="CAI29" s="120"/>
      <c r="CAJ29" s="120"/>
      <c r="CAK29" s="120"/>
      <c r="CAL29" s="120"/>
      <c r="CAM29" s="120"/>
      <c r="CAN29" s="120"/>
      <c r="CAO29" s="120"/>
      <c r="CAP29" s="120"/>
      <c r="CAQ29" s="120"/>
      <c r="CAR29" s="120"/>
      <c r="CAS29" s="120"/>
      <c r="CAT29" s="120"/>
      <c r="CAU29" s="120"/>
      <c r="CAV29" s="120"/>
      <c r="CAW29" s="120"/>
      <c r="CAX29" s="120"/>
      <c r="CAY29" s="120"/>
      <c r="CAZ29" s="120"/>
      <c r="CBA29" s="120"/>
      <c r="CBB29" s="120"/>
      <c r="CBC29" s="120"/>
      <c r="CBD29" s="120"/>
      <c r="CBE29" s="120"/>
      <c r="CBF29" s="120"/>
      <c r="CBG29" s="120"/>
      <c r="CBH29" s="120"/>
      <c r="CBI29" s="120"/>
      <c r="CBJ29" s="120"/>
      <c r="CBK29" s="120"/>
      <c r="CBL29" s="120"/>
      <c r="CBM29" s="120"/>
      <c r="CBN29" s="120"/>
      <c r="CBO29" s="120"/>
      <c r="CBP29" s="120"/>
      <c r="CBQ29" s="120"/>
      <c r="CBR29" s="120"/>
      <c r="CBS29" s="120"/>
      <c r="CBT29" s="120"/>
      <c r="CBU29" s="120"/>
      <c r="CBV29" s="120"/>
      <c r="CBW29" s="120"/>
      <c r="CBX29" s="120"/>
      <c r="CBY29" s="120"/>
      <c r="CBZ29" s="120"/>
      <c r="CCA29" s="120"/>
      <c r="CCB29" s="120"/>
      <c r="CCC29" s="120"/>
      <c r="CCD29" s="120"/>
      <c r="CCE29" s="120"/>
      <c r="CCF29" s="120"/>
      <c r="CCG29" s="120"/>
      <c r="CCH29" s="120"/>
      <c r="CCI29" s="120"/>
      <c r="CCJ29" s="120"/>
      <c r="CCK29" s="120"/>
      <c r="CCL29" s="120"/>
      <c r="CCM29" s="120"/>
      <c r="CCN29" s="120"/>
      <c r="CCO29" s="120"/>
      <c r="CCP29" s="120"/>
      <c r="CCQ29" s="120"/>
      <c r="CCR29" s="120"/>
      <c r="CCS29" s="120"/>
      <c r="CCT29" s="120"/>
      <c r="CCU29" s="120"/>
      <c r="CCV29" s="120"/>
      <c r="CCW29" s="120"/>
      <c r="CCX29" s="120"/>
      <c r="CCY29" s="120"/>
      <c r="CCZ29" s="120"/>
      <c r="CDA29" s="120"/>
      <c r="CDB29" s="120"/>
      <c r="CDC29" s="120"/>
      <c r="CDD29" s="120"/>
      <c r="CDE29" s="120"/>
      <c r="CDF29" s="120"/>
      <c r="CDG29" s="120"/>
      <c r="CDH29" s="120"/>
      <c r="CDI29" s="120"/>
      <c r="CDJ29" s="120"/>
      <c r="CDK29" s="120"/>
      <c r="CDL29" s="120"/>
      <c r="CDM29" s="120"/>
      <c r="CDN29" s="120"/>
      <c r="CDO29" s="120"/>
      <c r="CDP29" s="120"/>
      <c r="CDQ29" s="120"/>
      <c r="CDR29" s="120"/>
      <c r="CDS29" s="120"/>
      <c r="CDT29" s="120"/>
      <c r="CDU29" s="120"/>
      <c r="CDV29" s="120"/>
      <c r="CDW29" s="120"/>
      <c r="CDX29" s="120"/>
      <c r="CDY29" s="120"/>
      <c r="CDZ29" s="120"/>
      <c r="CEA29" s="120"/>
      <c r="CEB29" s="120"/>
      <c r="CEC29" s="120"/>
      <c r="CED29" s="120"/>
      <c r="CEE29" s="120"/>
      <c r="CEF29" s="120"/>
      <c r="CEG29" s="120"/>
      <c r="CEH29" s="120"/>
      <c r="CEI29" s="120"/>
      <c r="CEJ29" s="120"/>
      <c r="CEK29" s="120"/>
      <c r="CEL29" s="120"/>
      <c r="CEM29" s="120"/>
      <c r="CEN29" s="120"/>
      <c r="CEO29" s="120"/>
      <c r="CEP29" s="120"/>
      <c r="CEQ29" s="120"/>
      <c r="CER29" s="120"/>
      <c r="CES29" s="120"/>
      <c r="CET29" s="120"/>
      <c r="CEU29" s="120"/>
      <c r="CEV29" s="120"/>
      <c r="CEW29" s="120"/>
      <c r="CEX29" s="120"/>
      <c r="CEY29" s="120"/>
      <c r="CEZ29" s="120"/>
      <c r="CFA29" s="120"/>
      <c r="CFB29" s="120"/>
      <c r="CFC29" s="120"/>
      <c r="CFD29" s="120"/>
      <c r="CFE29" s="120"/>
      <c r="CFF29" s="120"/>
      <c r="CFG29" s="120"/>
      <c r="CFH29" s="120"/>
      <c r="CFI29" s="120"/>
      <c r="CFJ29" s="120"/>
      <c r="CFK29" s="120"/>
      <c r="CFL29" s="120"/>
      <c r="CFM29" s="120"/>
      <c r="CFN29" s="120"/>
      <c r="CFO29" s="120"/>
      <c r="CFP29" s="120"/>
      <c r="CFQ29" s="120"/>
      <c r="CFR29" s="120"/>
      <c r="CFS29" s="120"/>
      <c r="CFT29" s="120"/>
      <c r="CFU29" s="120"/>
      <c r="CFV29" s="120"/>
      <c r="CFW29" s="120"/>
      <c r="CFX29" s="120"/>
      <c r="CFY29" s="120"/>
      <c r="CFZ29" s="120"/>
      <c r="CGA29" s="120"/>
      <c r="CGB29" s="120"/>
      <c r="CGC29" s="120"/>
      <c r="CGD29" s="120"/>
      <c r="CGE29" s="120"/>
      <c r="CGF29" s="120"/>
      <c r="CGG29" s="120"/>
      <c r="CGH29" s="120"/>
      <c r="CGI29" s="120"/>
      <c r="CGJ29" s="120"/>
      <c r="CGK29" s="120"/>
      <c r="CGL29" s="120"/>
      <c r="CGM29" s="120"/>
      <c r="CGN29" s="120"/>
      <c r="CGO29" s="120"/>
      <c r="CGP29" s="120"/>
      <c r="CGQ29" s="120"/>
      <c r="CGR29" s="120"/>
      <c r="CGS29" s="120"/>
      <c r="CGT29" s="120"/>
      <c r="CGU29" s="120"/>
      <c r="CGV29" s="120"/>
      <c r="CGW29" s="120"/>
      <c r="CGX29" s="120"/>
      <c r="CGY29" s="120"/>
      <c r="CGZ29" s="120"/>
      <c r="CHA29" s="120"/>
      <c r="CHB29" s="120"/>
      <c r="CHC29" s="120"/>
      <c r="CHD29" s="120"/>
      <c r="CHE29" s="120"/>
      <c r="CHF29" s="120"/>
      <c r="CHG29" s="120"/>
      <c r="CHH29" s="120"/>
      <c r="CHI29" s="120"/>
      <c r="CHJ29" s="120"/>
      <c r="CHK29" s="120"/>
      <c r="CHL29" s="120"/>
      <c r="CHM29" s="120"/>
      <c r="CHN29" s="120"/>
      <c r="CHO29" s="120"/>
      <c r="CHP29" s="120"/>
      <c r="CHQ29" s="120"/>
      <c r="CHR29" s="120"/>
      <c r="CHS29" s="120"/>
      <c r="CHT29" s="120"/>
      <c r="CHU29" s="120"/>
      <c r="CHV29" s="120"/>
      <c r="CHW29" s="120"/>
      <c r="CHX29" s="120"/>
      <c r="CHY29" s="120"/>
      <c r="CHZ29" s="120"/>
      <c r="CIA29" s="120"/>
      <c r="CIB29" s="120"/>
      <c r="CIC29" s="120"/>
      <c r="CID29" s="120"/>
      <c r="CIE29" s="120"/>
      <c r="CIF29" s="120"/>
      <c r="CIG29" s="120"/>
      <c r="CIH29" s="120"/>
      <c r="CII29" s="120"/>
      <c r="CIJ29" s="120"/>
      <c r="CIK29" s="120"/>
      <c r="CIL29" s="120"/>
      <c r="CIM29" s="120"/>
      <c r="CIN29" s="120"/>
      <c r="CIO29" s="120"/>
      <c r="CIP29" s="120"/>
      <c r="CIQ29" s="120"/>
      <c r="CIR29" s="120"/>
      <c r="CIS29" s="120"/>
      <c r="CIT29" s="120"/>
      <c r="CIU29" s="120"/>
      <c r="CIV29" s="120"/>
      <c r="CIW29" s="120"/>
      <c r="CIX29" s="120"/>
      <c r="CIY29" s="120"/>
      <c r="CIZ29" s="120"/>
      <c r="CJA29" s="120"/>
      <c r="CJB29" s="120"/>
      <c r="CJC29" s="120"/>
      <c r="CJD29" s="120"/>
      <c r="CJE29" s="120"/>
      <c r="CJF29" s="120"/>
      <c r="CJG29" s="120"/>
      <c r="CJH29" s="120"/>
      <c r="CJI29" s="120"/>
      <c r="CJJ29" s="120"/>
      <c r="CJK29" s="120"/>
      <c r="CJL29" s="120"/>
      <c r="CJM29" s="120"/>
      <c r="CJN29" s="120"/>
      <c r="CJO29" s="120"/>
      <c r="CJP29" s="120"/>
      <c r="CJQ29" s="120"/>
      <c r="CJR29" s="120"/>
      <c r="CJS29" s="120"/>
      <c r="CJT29" s="120"/>
      <c r="CJU29" s="120"/>
      <c r="CJV29" s="120"/>
      <c r="CJW29" s="120"/>
      <c r="CJX29" s="120"/>
      <c r="CJY29" s="120"/>
      <c r="CJZ29" s="120"/>
      <c r="CKA29" s="120"/>
      <c r="CKB29" s="120"/>
      <c r="CKC29" s="120"/>
      <c r="CKD29" s="120"/>
      <c r="CKE29" s="120"/>
      <c r="CKF29" s="120"/>
      <c r="CKG29" s="120"/>
      <c r="CKH29" s="120"/>
      <c r="CKI29" s="120"/>
      <c r="CKJ29" s="120"/>
      <c r="CKK29" s="120"/>
      <c r="CKL29" s="120"/>
      <c r="CKM29" s="120"/>
      <c r="CKN29" s="120"/>
      <c r="CKO29" s="120"/>
      <c r="CKP29" s="120"/>
      <c r="CKQ29" s="120"/>
      <c r="CKR29" s="120"/>
      <c r="CKS29" s="120"/>
      <c r="CKT29" s="120"/>
      <c r="CKU29" s="120"/>
      <c r="CKV29" s="120"/>
      <c r="CKW29" s="120"/>
      <c r="CKX29" s="120"/>
      <c r="CKY29" s="120"/>
      <c r="CKZ29" s="120"/>
      <c r="CLA29" s="120"/>
      <c r="CLB29" s="120"/>
      <c r="CLC29" s="120"/>
      <c r="CLD29" s="120"/>
      <c r="CLE29" s="120"/>
      <c r="CLF29" s="120"/>
      <c r="CLG29" s="120"/>
      <c r="CLH29" s="120"/>
      <c r="CLI29" s="120"/>
      <c r="CLJ29" s="120"/>
      <c r="CLK29" s="120"/>
      <c r="CLL29" s="120"/>
      <c r="CLM29" s="120"/>
      <c r="CLN29" s="120"/>
      <c r="CLO29" s="120"/>
      <c r="CLP29" s="120"/>
      <c r="CLQ29" s="120"/>
      <c r="CLR29" s="120"/>
      <c r="CLS29" s="120"/>
      <c r="CLT29" s="120"/>
      <c r="CLU29" s="120"/>
      <c r="CLV29" s="120"/>
      <c r="CLW29" s="120"/>
      <c r="CLX29" s="120"/>
      <c r="CLY29" s="120"/>
      <c r="CLZ29" s="120"/>
      <c r="CMA29" s="120"/>
      <c r="CMB29" s="120"/>
      <c r="CMC29" s="120"/>
      <c r="CMD29" s="120"/>
      <c r="CME29" s="120"/>
      <c r="CMF29" s="120"/>
      <c r="CMG29" s="120"/>
      <c r="CMH29" s="120"/>
      <c r="CMI29" s="120"/>
      <c r="CMJ29" s="120"/>
      <c r="CMK29" s="120"/>
      <c r="CML29" s="120"/>
      <c r="CMM29" s="120"/>
      <c r="CMN29" s="120"/>
      <c r="CMO29" s="120"/>
      <c r="CMP29" s="120"/>
      <c r="CMQ29" s="120"/>
      <c r="CMR29" s="120"/>
      <c r="CMS29" s="120"/>
      <c r="CMT29" s="120"/>
      <c r="CMU29" s="120"/>
      <c r="CMV29" s="120"/>
      <c r="CMW29" s="120"/>
      <c r="CMX29" s="120"/>
      <c r="CMY29" s="120"/>
      <c r="CMZ29" s="120"/>
      <c r="CNA29" s="120"/>
      <c r="CNB29" s="120"/>
      <c r="CNC29" s="120"/>
      <c r="CND29" s="120"/>
      <c r="CNE29" s="120"/>
      <c r="CNF29" s="120"/>
      <c r="CNG29" s="120"/>
      <c r="CNH29" s="120"/>
      <c r="CNI29" s="120"/>
      <c r="CNJ29" s="120"/>
      <c r="CNK29" s="120"/>
      <c r="CNL29" s="120"/>
      <c r="CNM29" s="120"/>
      <c r="CNN29" s="120"/>
      <c r="CNO29" s="120"/>
      <c r="CNP29" s="120"/>
      <c r="CNQ29" s="120"/>
      <c r="CNR29" s="120"/>
      <c r="CNS29" s="120"/>
      <c r="CNT29" s="120"/>
      <c r="CNU29" s="120"/>
      <c r="CNV29" s="120"/>
      <c r="CNW29" s="120"/>
      <c r="CNX29" s="120"/>
      <c r="CNY29" s="120"/>
      <c r="CNZ29" s="120"/>
      <c r="COA29" s="120"/>
      <c r="COB29" s="120"/>
      <c r="COC29" s="120"/>
      <c r="COD29" s="120"/>
      <c r="COE29" s="120"/>
      <c r="COF29" s="120"/>
      <c r="COG29" s="120"/>
      <c r="COH29" s="120"/>
      <c r="COI29" s="120"/>
      <c r="COJ29" s="120"/>
      <c r="COK29" s="120"/>
      <c r="COL29" s="120"/>
      <c r="COM29" s="120"/>
      <c r="CON29" s="120"/>
      <c r="COO29" s="120"/>
      <c r="COP29" s="120"/>
      <c r="COQ29" s="120"/>
      <c r="COR29" s="120"/>
      <c r="COS29" s="120"/>
      <c r="COT29" s="120"/>
      <c r="COU29" s="120"/>
      <c r="COV29" s="120"/>
      <c r="COW29" s="120"/>
      <c r="COX29" s="120"/>
      <c r="COY29" s="120"/>
      <c r="COZ29" s="120"/>
      <c r="CPA29" s="120"/>
      <c r="CPB29" s="120"/>
      <c r="CPC29" s="120"/>
      <c r="CPD29" s="120"/>
      <c r="CPE29" s="120"/>
      <c r="CPF29" s="120"/>
      <c r="CPG29" s="120"/>
      <c r="CPH29" s="120"/>
      <c r="CPI29" s="120"/>
      <c r="CPJ29" s="120"/>
      <c r="CPK29" s="120"/>
      <c r="CPL29" s="120"/>
      <c r="CPM29" s="120"/>
      <c r="CPN29" s="120"/>
      <c r="CPO29" s="120"/>
      <c r="CPP29" s="120"/>
      <c r="CPQ29" s="120"/>
      <c r="CPR29" s="120"/>
      <c r="CPS29" s="120"/>
      <c r="CPT29" s="120"/>
      <c r="CPU29" s="120"/>
      <c r="CPV29" s="120"/>
      <c r="CPW29" s="120"/>
      <c r="CPX29" s="120"/>
      <c r="CPY29" s="120"/>
      <c r="CPZ29" s="120"/>
      <c r="CQA29" s="120"/>
      <c r="CQB29" s="120"/>
      <c r="CQC29" s="120"/>
      <c r="CQD29" s="120"/>
      <c r="CQE29" s="120"/>
      <c r="CQF29" s="120"/>
      <c r="CQG29" s="120"/>
      <c r="CQH29" s="120"/>
      <c r="CQI29" s="120"/>
      <c r="CQJ29" s="120"/>
      <c r="CQK29" s="120"/>
      <c r="CQL29" s="120"/>
      <c r="CQM29" s="120"/>
      <c r="CQN29" s="120"/>
      <c r="CQO29" s="120"/>
      <c r="CQP29" s="120"/>
      <c r="CQQ29" s="120"/>
      <c r="CQR29" s="120"/>
      <c r="CQS29" s="120"/>
      <c r="CQT29" s="120"/>
      <c r="CQU29" s="120"/>
      <c r="CQV29" s="120"/>
      <c r="CQW29" s="120"/>
      <c r="CQX29" s="120"/>
      <c r="CQY29" s="120"/>
      <c r="CQZ29" s="120"/>
      <c r="CRA29" s="120"/>
      <c r="CRB29" s="120"/>
      <c r="CRC29" s="120"/>
      <c r="CRD29" s="120"/>
      <c r="CRE29" s="120"/>
      <c r="CRF29" s="120"/>
      <c r="CRG29" s="120"/>
      <c r="CRH29" s="120"/>
      <c r="CRI29" s="120"/>
      <c r="CRJ29" s="120"/>
      <c r="CRK29" s="120"/>
      <c r="CRL29" s="120"/>
      <c r="CRM29" s="120"/>
      <c r="CRN29" s="120"/>
      <c r="CRO29" s="120"/>
      <c r="CRP29" s="120"/>
      <c r="CRQ29" s="120"/>
      <c r="CRR29" s="120"/>
      <c r="CRS29" s="120"/>
      <c r="CRT29" s="120"/>
      <c r="CRU29" s="120"/>
      <c r="CRV29" s="120"/>
      <c r="CRW29" s="120"/>
      <c r="CRX29" s="120"/>
      <c r="CRY29" s="120"/>
      <c r="CRZ29" s="120"/>
      <c r="CSA29" s="120"/>
      <c r="CSB29" s="120"/>
      <c r="CSC29" s="120"/>
      <c r="CSD29" s="120"/>
      <c r="CSE29" s="120"/>
      <c r="CSF29" s="120"/>
      <c r="CSG29" s="120"/>
      <c r="CSH29" s="120"/>
      <c r="CSI29" s="120"/>
      <c r="CSJ29" s="120"/>
      <c r="CSK29" s="120"/>
      <c r="CSL29" s="120"/>
      <c r="CSM29" s="120"/>
      <c r="CSN29" s="120"/>
      <c r="CSO29" s="120"/>
      <c r="CSP29" s="120"/>
      <c r="CSQ29" s="120"/>
      <c r="CSR29" s="120"/>
      <c r="CSS29" s="120"/>
      <c r="CST29" s="120"/>
      <c r="CSU29" s="120"/>
      <c r="CSV29" s="120"/>
      <c r="CSW29" s="120"/>
      <c r="CSX29" s="120"/>
      <c r="CSY29" s="120"/>
      <c r="CSZ29" s="120"/>
      <c r="CTA29" s="120"/>
      <c r="CTB29" s="120"/>
      <c r="CTC29" s="120"/>
      <c r="CTD29" s="120"/>
      <c r="CTE29" s="120"/>
      <c r="CTF29" s="120"/>
      <c r="CTG29" s="120"/>
      <c r="CTH29" s="120"/>
      <c r="CTI29" s="120"/>
      <c r="CTJ29" s="120"/>
      <c r="CTK29" s="120"/>
      <c r="CTL29" s="120"/>
      <c r="CTM29" s="120"/>
      <c r="CTN29" s="120"/>
      <c r="CTO29" s="120"/>
      <c r="CTP29" s="120"/>
      <c r="CTQ29" s="120"/>
      <c r="CTR29" s="120"/>
      <c r="CTS29" s="120"/>
      <c r="CTT29" s="120"/>
      <c r="CTU29" s="120"/>
      <c r="CTV29" s="120"/>
      <c r="CTW29" s="120"/>
      <c r="CTX29" s="120"/>
      <c r="CTY29" s="120"/>
      <c r="CTZ29" s="120"/>
      <c r="CUA29" s="120"/>
      <c r="CUB29" s="120"/>
      <c r="CUC29" s="120"/>
      <c r="CUD29" s="120"/>
      <c r="CUE29" s="120"/>
      <c r="CUF29" s="120"/>
      <c r="CUG29" s="120"/>
      <c r="CUH29" s="120"/>
      <c r="CUI29" s="120"/>
      <c r="CUJ29" s="120"/>
      <c r="CUK29" s="120"/>
      <c r="CUL29" s="120"/>
      <c r="CUM29" s="120"/>
      <c r="CUN29" s="120"/>
      <c r="CUO29" s="120"/>
      <c r="CUP29" s="120"/>
      <c r="CUQ29" s="120"/>
      <c r="CUR29" s="120"/>
      <c r="CUS29" s="120"/>
      <c r="CUT29" s="120"/>
      <c r="CUU29" s="120"/>
      <c r="CUV29" s="120"/>
      <c r="CUW29" s="120"/>
      <c r="CUX29" s="120"/>
      <c r="CUY29" s="120"/>
      <c r="CUZ29" s="120"/>
      <c r="CVA29" s="120"/>
      <c r="CVB29" s="120"/>
      <c r="CVC29" s="120"/>
      <c r="CVD29" s="120"/>
      <c r="CVE29" s="120"/>
      <c r="CVF29" s="120"/>
      <c r="CVG29" s="120"/>
      <c r="CVH29" s="120"/>
      <c r="CVI29" s="120"/>
      <c r="CVJ29" s="120"/>
      <c r="CVK29" s="120"/>
      <c r="CVL29" s="120"/>
      <c r="CVM29" s="120"/>
      <c r="CVN29" s="120"/>
      <c r="CVO29" s="120"/>
      <c r="CVP29" s="120"/>
      <c r="CVQ29" s="120"/>
      <c r="CVR29" s="120"/>
      <c r="CVS29" s="120"/>
      <c r="CVT29" s="120"/>
      <c r="CVU29" s="120"/>
      <c r="CVV29" s="120"/>
      <c r="CVW29" s="120"/>
      <c r="CVX29" s="120"/>
      <c r="CVY29" s="120"/>
      <c r="CVZ29" s="120"/>
      <c r="CWA29" s="120"/>
      <c r="CWB29" s="120"/>
      <c r="CWC29" s="120"/>
      <c r="CWD29" s="120"/>
      <c r="CWE29" s="120"/>
      <c r="CWF29" s="120"/>
      <c r="CWG29" s="120"/>
      <c r="CWH29" s="120"/>
      <c r="CWI29" s="120"/>
      <c r="CWJ29" s="120"/>
      <c r="CWK29" s="120"/>
      <c r="CWL29" s="120"/>
      <c r="CWM29" s="120"/>
      <c r="CWN29" s="120"/>
      <c r="CWO29" s="120"/>
      <c r="CWP29" s="120"/>
      <c r="CWQ29" s="120"/>
      <c r="CWR29" s="120"/>
      <c r="CWS29" s="120"/>
      <c r="CWT29" s="120"/>
      <c r="CWU29" s="120"/>
      <c r="CWV29" s="120"/>
      <c r="CWW29" s="120"/>
      <c r="CWX29" s="120"/>
      <c r="CWY29" s="120"/>
      <c r="CWZ29" s="120"/>
      <c r="CXA29" s="120"/>
      <c r="CXB29" s="120"/>
      <c r="CXC29" s="120"/>
      <c r="CXD29" s="120"/>
      <c r="CXE29" s="120"/>
      <c r="CXF29" s="120"/>
      <c r="CXG29" s="120"/>
      <c r="CXH29" s="120"/>
      <c r="CXI29" s="120"/>
      <c r="CXJ29" s="120"/>
      <c r="CXK29" s="120"/>
      <c r="CXL29" s="120"/>
      <c r="CXM29" s="120"/>
      <c r="CXN29" s="120"/>
      <c r="CXO29" s="120"/>
      <c r="CXP29" s="120"/>
      <c r="CXQ29" s="120"/>
      <c r="CXR29" s="120"/>
      <c r="CXS29" s="120"/>
      <c r="CXT29" s="120"/>
      <c r="CXU29" s="120"/>
      <c r="CXV29" s="120"/>
      <c r="CXW29" s="120"/>
      <c r="CXX29" s="120"/>
      <c r="CXY29" s="120"/>
      <c r="CXZ29" s="120"/>
      <c r="CYA29" s="120"/>
      <c r="CYB29" s="120"/>
      <c r="CYC29" s="120"/>
      <c r="CYD29" s="120"/>
      <c r="CYE29" s="120"/>
      <c r="CYF29" s="120"/>
      <c r="CYG29" s="120"/>
      <c r="CYH29" s="120"/>
      <c r="CYI29" s="120"/>
      <c r="CYJ29" s="120"/>
      <c r="CYK29" s="120"/>
      <c r="CYL29" s="120"/>
      <c r="CYM29" s="120"/>
      <c r="CYN29" s="120"/>
      <c r="CYO29" s="120"/>
      <c r="CYP29" s="120"/>
      <c r="CYQ29" s="120"/>
      <c r="CYR29" s="120"/>
      <c r="CYS29" s="120"/>
      <c r="CYT29" s="120"/>
      <c r="CYU29" s="120"/>
      <c r="CYV29" s="120"/>
      <c r="CYW29" s="120"/>
      <c r="CYX29" s="120"/>
      <c r="CYY29" s="120"/>
      <c r="CYZ29" s="120"/>
      <c r="CZA29" s="120"/>
      <c r="CZB29" s="120"/>
      <c r="CZC29" s="120"/>
      <c r="CZD29" s="120"/>
      <c r="CZE29" s="120"/>
      <c r="CZF29" s="120"/>
      <c r="CZG29" s="120"/>
      <c r="CZH29" s="120"/>
      <c r="CZI29" s="120"/>
      <c r="CZJ29" s="120"/>
      <c r="CZK29" s="120"/>
      <c r="CZL29" s="120"/>
      <c r="CZM29" s="120"/>
      <c r="CZN29" s="120"/>
      <c r="CZO29" s="120"/>
      <c r="CZP29" s="120"/>
      <c r="CZQ29" s="120"/>
      <c r="CZR29" s="120"/>
      <c r="CZS29" s="120"/>
      <c r="CZT29" s="120"/>
      <c r="CZU29" s="120"/>
      <c r="CZV29" s="120"/>
      <c r="CZW29" s="120"/>
      <c r="CZX29" s="120"/>
      <c r="CZY29" s="120"/>
      <c r="CZZ29" s="120"/>
      <c r="DAA29" s="120"/>
      <c r="DAB29" s="120"/>
      <c r="DAC29" s="120"/>
      <c r="DAD29" s="120"/>
      <c r="DAE29" s="120"/>
      <c r="DAF29" s="120"/>
      <c r="DAG29" s="120"/>
      <c r="DAH29" s="120"/>
      <c r="DAI29" s="120"/>
      <c r="DAJ29" s="120"/>
      <c r="DAK29" s="120"/>
      <c r="DAL29" s="120"/>
      <c r="DAM29" s="120"/>
      <c r="DAN29" s="120"/>
      <c r="DAO29" s="120"/>
      <c r="DAP29" s="120"/>
      <c r="DAQ29" s="120"/>
      <c r="DAR29" s="120"/>
      <c r="DAS29" s="120"/>
      <c r="DAT29" s="120"/>
      <c r="DAU29" s="120"/>
      <c r="DAV29" s="120"/>
      <c r="DAW29" s="120"/>
      <c r="DAX29" s="120"/>
      <c r="DAY29" s="120"/>
      <c r="DAZ29" s="120"/>
      <c r="DBA29" s="120"/>
      <c r="DBB29" s="120"/>
      <c r="DBC29" s="120"/>
      <c r="DBD29" s="120"/>
      <c r="DBE29" s="120"/>
      <c r="DBF29" s="120"/>
      <c r="DBG29" s="120"/>
      <c r="DBH29" s="120"/>
      <c r="DBI29" s="120"/>
      <c r="DBJ29" s="120"/>
      <c r="DBK29" s="120"/>
      <c r="DBL29" s="120"/>
      <c r="DBM29" s="120"/>
      <c r="DBN29" s="120"/>
      <c r="DBO29" s="120"/>
      <c r="DBP29" s="120"/>
      <c r="DBQ29" s="120"/>
      <c r="DBR29" s="120"/>
      <c r="DBS29" s="120"/>
      <c r="DBT29" s="120"/>
      <c r="DBU29" s="120"/>
      <c r="DBV29" s="120"/>
      <c r="DBW29" s="120"/>
      <c r="DBX29" s="120"/>
      <c r="DBY29" s="120"/>
      <c r="DBZ29" s="120"/>
      <c r="DCA29" s="120"/>
      <c r="DCB29" s="120"/>
      <c r="DCC29" s="120"/>
      <c r="DCD29" s="120"/>
      <c r="DCE29" s="120"/>
      <c r="DCF29" s="120"/>
      <c r="DCG29" s="120"/>
      <c r="DCH29" s="120"/>
      <c r="DCI29" s="120"/>
      <c r="DCJ29" s="120"/>
      <c r="DCK29" s="120"/>
      <c r="DCL29" s="120"/>
      <c r="DCM29" s="120"/>
      <c r="DCN29" s="120"/>
      <c r="DCO29" s="120"/>
      <c r="DCP29" s="120"/>
      <c r="DCQ29" s="120"/>
      <c r="DCR29" s="120"/>
      <c r="DCS29" s="120"/>
      <c r="DCT29" s="120"/>
      <c r="DCU29" s="120"/>
      <c r="DCV29" s="120"/>
      <c r="DCW29" s="120"/>
      <c r="DCX29" s="120"/>
      <c r="DCY29" s="120"/>
      <c r="DCZ29" s="120"/>
      <c r="DDA29" s="120"/>
      <c r="DDB29" s="120"/>
      <c r="DDC29" s="120"/>
      <c r="DDD29" s="120"/>
      <c r="DDE29" s="120"/>
      <c r="DDF29" s="120"/>
      <c r="DDG29" s="120"/>
      <c r="DDH29" s="120"/>
      <c r="DDI29" s="120"/>
      <c r="DDJ29" s="120"/>
      <c r="DDK29" s="120"/>
      <c r="DDL29" s="120"/>
      <c r="DDM29" s="120"/>
      <c r="DDN29" s="120"/>
      <c r="DDO29" s="120"/>
      <c r="DDP29" s="120"/>
      <c r="DDQ29" s="120"/>
      <c r="DDR29" s="120"/>
      <c r="DDS29" s="120"/>
      <c r="DDT29" s="120"/>
      <c r="DDU29" s="120"/>
      <c r="DDV29" s="120"/>
      <c r="DDW29" s="120"/>
      <c r="DDX29" s="120"/>
      <c r="DDY29" s="120"/>
      <c r="DDZ29" s="120"/>
      <c r="DEA29" s="120"/>
      <c r="DEB29" s="120"/>
      <c r="DEC29" s="120"/>
      <c r="DED29" s="120"/>
      <c r="DEE29" s="120"/>
      <c r="DEF29" s="120"/>
      <c r="DEG29" s="120"/>
      <c r="DEH29" s="120"/>
      <c r="DEI29" s="120"/>
      <c r="DEJ29" s="120"/>
      <c r="DEK29" s="120"/>
      <c r="DEL29" s="120"/>
      <c r="DEM29" s="120"/>
      <c r="DEN29" s="120"/>
      <c r="DEO29" s="120"/>
      <c r="DEP29" s="120"/>
      <c r="DEQ29" s="120"/>
      <c r="DER29" s="120"/>
      <c r="DES29" s="120"/>
      <c r="DET29" s="120"/>
      <c r="DEU29" s="120"/>
      <c r="DEV29" s="120"/>
      <c r="DEW29" s="120"/>
      <c r="DEX29" s="120"/>
      <c r="DEY29" s="120"/>
      <c r="DEZ29" s="120"/>
      <c r="DFA29" s="120"/>
      <c r="DFB29" s="120"/>
      <c r="DFC29" s="120"/>
      <c r="DFD29" s="120"/>
      <c r="DFE29" s="120"/>
      <c r="DFF29" s="120"/>
      <c r="DFG29" s="120"/>
      <c r="DFH29" s="120"/>
      <c r="DFI29" s="120"/>
      <c r="DFJ29" s="120"/>
      <c r="DFK29" s="120"/>
      <c r="DFL29" s="120"/>
      <c r="DFM29" s="120"/>
      <c r="DFN29" s="120"/>
      <c r="DFO29" s="120"/>
      <c r="DFP29" s="120"/>
      <c r="DFQ29" s="120"/>
      <c r="DFR29" s="120"/>
      <c r="DFS29" s="120"/>
      <c r="DFT29" s="120"/>
      <c r="DFU29" s="120"/>
      <c r="DFV29" s="120"/>
      <c r="DFW29" s="120"/>
      <c r="DFX29" s="120"/>
      <c r="DFY29" s="120"/>
      <c r="DFZ29" s="120"/>
      <c r="DGA29" s="120"/>
      <c r="DGB29" s="120"/>
      <c r="DGC29" s="120"/>
      <c r="DGD29" s="120"/>
      <c r="DGE29" s="120"/>
      <c r="DGF29" s="120"/>
      <c r="DGG29" s="120"/>
      <c r="DGH29" s="120"/>
      <c r="DGI29" s="120"/>
      <c r="DGJ29" s="120"/>
      <c r="DGK29" s="120"/>
      <c r="DGL29" s="120"/>
      <c r="DGM29" s="120"/>
      <c r="DGN29" s="120"/>
      <c r="DGO29" s="120"/>
      <c r="DGP29" s="120"/>
      <c r="DGQ29" s="120"/>
      <c r="DGR29" s="120"/>
      <c r="DGS29" s="120"/>
      <c r="DGT29" s="120"/>
      <c r="DGU29" s="120"/>
      <c r="DGV29" s="120"/>
      <c r="DGW29" s="120"/>
      <c r="DGX29" s="120"/>
      <c r="DGY29" s="120"/>
      <c r="DGZ29" s="120"/>
      <c r="DHA29" s="120"/>
      <c r="DHB29" s="120"/>
      <c r="DHC29" s="120"/>
      <c r="DHD29" s="120"/>
      <c r="DHE29" s="120"/>
      <c r="DHF29" s="120"/>
      <c r="DHG29" s="120"/>
      <c r="DHH29" s="120"/>
      <c r="DHI29" s="120"/>
      <c r="DHJ29" s="120"/>
      <c r="DHK29" s="120"/>
      <c r="DHL29" s="120"/>
      <c r="DHM29" s="120"/>
      <c r="DHN29" s="120"/>
      <c r="DHO29" s="120"/>
      <c r="DHP29" s="120"/>
      <c r="DHQ29" s="120"/>
      <c r="DHR29" s="120"/>
      <c r="DHS29" s="120"/>
      <c r="DHT29" s="120"/>
      <c r="DHU29" s="120"/>
      <c r="DHV29" s="120"/>
      <c r="DHW29" s="120"/>
      <c r="DHX29" s="120"/>
      <c r="DHY29" s="120"/>
      <c r="DHZ29" s="120"/>
      <c r="DIA29" s="120"/>
      <c r="DIB29" s="120"/>
      <c r="DIC29" s="120"/>
      <c r="DID29" s="120"/>
      <c r="DIE29" s="120"/>
      <c r="DIF29" s="120"/>
      <c r="DIG29" s="120"/>
      <c r="DIH29" s="120"/>
      <c r="DII29" s="120"/>
      <c r="DIJ29" s="120"/>
      <c r="DIK29" s="120"/>
      <c r="DIL29" s="120"/>
      <c r="DIM29" s="120"/>
      <c r="DIN29" s="120"/>
      <c r="DIO29" s="120"/>
      <c r="DIP29" s="120"/>
      <c r="DIQ29" s="120"/>
      <c r="DIR29" s="120"/>
      <c r="DIS29" s="120"/>
      <c r="DIT29" s="120"/>
      <c r="DIU29" s="120"/>
      <c r="DIV29" s="120"/>
      <c r="DIW29" s="120"/>
      <c r="DIX29" s="120"/>
      <c r="DIY29" s="120"/>
      <c r="DIZ29" s="120"/>
      <c r="DJA29" s="120"/>
      <c r="DJB29" s="120"/>
      <c r="DJC29" s="120"/>
      <c r="DJD29" s="120"/>
      <c r="DJE29" s="120"/>
      <c r="DJF29" s="120"/>
      <c r="DJG29" s="120"/>
      <c r="DJH29" s="120"/>
      <c r="DJI29" s="120"/>
      <c r="DJJ29" s="120"/>
      <c r="DJK29" s="120"/>
      <c r="DJL29" s="120"/>
      <c r="DJM29" s="120"/>
      <c r="DJN29" s="120"/>
      <c r="DJO29" s="120"/>
      <c r="DJP29" s="120"/>
      <c r="DJQ29" s="120"/>
      <c r="DJR29" s="120"/>
      <c r="DJS29" s="120"/>
      <c r="DJT29" s="120"/>
      <c r="DJU29" s="120"/>
      <c r="DJV29" s="120"/>
      <c r="DJW29" s="120"/>
      <c r="DJX29" s="120"/>
      <c r="DJY29" s="120"/>
      <c r="DJZ29" s="120"/>
      <c r="DKA29" s="120"/>
      <c r="DKB29" s="120"/>
      <c r="DKC29" s="120"/>
      <c r="DKD29" s="120"/>
      <c r="DKE29" s="120"/>
      <c r="DKF29" s="120"/>
      <c r="DKG29" s="120"/>
      <c r="DKH29" s="120"/>
      <c r="DKI29" s="120"/>
      <c r="DKJ29" s="120"/>
      <c r="DKK29" s="120"/>
      <c r="DKL29" s="120"/>
      <c r="DKM29" s="120"/>
      <c r="DKN29" s="120"/>
      <c r="DKO29" s="120"/>
      <c r="DKP29" s="120"/>
      <c r="DKQ29" s="120"/>
      <c r="DKR29" s="120"/>
      <c r="DKS29" s="120"/>
      <c r="DKT29" s="120"/>
      <c r="DKU29" s="120"/>
      <c r="DKV29" s="120"/>
      <c r="DKW29" s="120"/>
      <c r="DKX29" s="120"/>
      <c r="DKY29" s="120"/>
      <c r="DKZ29" s="120"/>
      <c r="DLA29" s="120"/>
      <c r="DLB29" s="120"/>
      <c r="DLC29" s="120"/>
      <c r="DLD29" s="120"/>
      <c r="DLE29" s="120"/>
      <c r="DLF29" s="120"/>
      <c r="DLG29" s="120"/>
      <c r="DLH29" s="120"/>
      <c r="DLI29" s="120"/>
      <c r="DLJ29" s="120"/>
      <c r="DLK29" s="120"/>
      <c r="DLL29" s="120"/>
      <c r="DLM29" s="120"/>
      <c r="DLN29" s="120"/>
      <c r="DLO29" s="120"/>
      <c r="DLP29" s="120"/>
      <c r="DLQ29" s="120"/>
      <c r="DLR29" s="120"/>
      <c r="DLS29" s="120"/>
      <c r="DLT29" s="120"/>
      <c r="DLU29" s="120"/>
      <c r="DLV29" s="120"/>
      <c r="DLW29" s="120"/>
      <c r="DLX29" s="120"/>
      <c r="DLY29" s="120"/>
      <c r="DLZ29" s="120"/>
      <c r="DMA29" s="120"/>
      <c r="DMB29" s="120"/>
      <c r="DMC29" s="120"/>
      <c r="DMD29" s="120"/>
      <c r="DME29" s="120"/>
      <c r="DMF29" s="120"/>
      <c r="DMG29" s="120"/>
      <c r="DMH29" s="120"/>
      <c r="DMI29" s="120"/>
      <c r="DMJ29" s="120"/>
      <c r="DMK29" s="120"/>
      <c r="DML29" s="120"/>
      <c r="DMM29" s="120"/>
      <c r="DMN29" s="120"/>
      <c r="DMO29" s="120"/>
      <c r="DMP29" s="120"/>
      <c r="DMQ29" s="120"/>
      <c r="DMR29" s="120"/>
      <c r="DMS29" s="120"/>
      <c r="DMT29" s="120"/>
      <c r="DMU29" s="120"/>
      <c r="DMV29" s="120"/>
      <c r="DMW29" s="120"/>
      <c r="DMX29" s="120"/>
      <c r="DMY29" s="120"/>
      <c r="DMZ29" s="120"/>
      <c r="DNA29" s="120"/>
      <c r="DNB29" s="120"/>
      <c r="DNC29" s="120"/>
      <c r="DND29" s="120"/>
      <c r="DNE29" s="120"/>
      <c r="DNF29" s="120"/>
      <c r="DNG29" s="120"/>
      <c r="DNH29" s="120"/>
      <c r="DNI29" s="120"/>
      <c r="DNJ29" s="120"/>
      <c r="DNK29" s="120"/>
      <c r="DNL29" s="120"/>
      <c r="DNM29" s="120"/>
      <c r="DNN29" s="120"/>
      <c r="DNO29" s="120"/>
      <c r="DNP29" s="120"/>
      <c r="DNQ29" s="120"/>
      <c r="DNR29" s="120"/>
      <c r="DNS29" s="120"/>
      <c r="DNT29" s="120"/>
      <c r="DNU29" s="120"/>
      <c r="DNV29" s="120"/>
      <c r="DNW29" s="120"/>
      <c r="DNX29" s="120"/>
      <c r="DNY29" s="120"/>
      <c r="DNZ29" s="120"/>
      <c r="DOA29" s="120"/>
      <c r="DOB29" s="120"/>
      <c r="DOC29" s="120"/>
      <c r="DOD29" s="120"/>
      <c r="DOE29" s="120"/>
      <c r="DOF29" s="120"/>
      <c r="DOG29" s="120"/>
      <c r="DOH29" s="120"/>
      <c r="DOI29" s="120"/>
      <c r="DOJ29" s="120"/>
      <c r="DOK29" s="120"/>
      <c r="DOL29" s="120"/>
      <c r="DOM29" s="120"/>
      <c r="DON29" s="120"/>
      <c r="DOO29" s="120"/>
      <c r="DOP29" s="120"/>
      <c r="DOQ29" s="120"/>
      <c r="DOR29" s="120"/>
      <c r="DOS29" s="120"/>
      <c r="DOT29" s="120"/>
      <c r="DOU29" s="120"/>
      <c r="DOV29" s="120"/>
      <c r="DOW29" s="120"/>
      <c r="DOX29" s="120"/>
      <c r="DOY29" s="120"/>
      <c r="DOZ29" s="120"/>
      <c r="DPA29" s="120"/>
      <c r="DPB29" s="120"/>
      <c r="DPC29" s="120"/>
      <c r="DPD29" s="120"/>
      <c r="DPE29" s="120"/>
      <c r="DPF29" s="120"/>
      <c r="DPG29" s="120"/>
      <c r="DPH29" s="120"/>
      <c r="DPI29" s="120"/>
      <c r="DPJ29" s="120"/>
      <c r="DPK29" s="120"/>
      <c r="DPL29" s="120"/>
      <c r="DPM29" s="120"/>
      <c r="DPN29" s="120"/>
      <c r="DPO29" s="120"/>
      <c r="DPP29" s="120"/>
      <c r="DPQ29" s="120"/>
      <c r="DPR29" s="120"/>
      <c r="DPS29" s="120"/>
      <c r="DPT29" s="120"/>
      <c r="DPU29" s="120"/>
      <c r="DPV29" s="120"/>
      <c r="DPW29" s="120"/>
      <c r="DPX29" s="120"/>
      <c r="DPY29" s="120"/>
      <c r="DPZ29" s="120"/>
      <c r="DQA29" s="120"/>
      <c r="DQB29" s="120"/>
      <c r="DQC29" s="120"/>
      <c r="DQD29" s="120"/>
      <c r="DQE29" s="120"/>
      <c r="DQF29" s="120"/>
      <c r="DQG29" s="120"/>
      <c r="DQH29" s="120"/>
      <c r="DQI29" s="120"/>
      <c r="DQJ29" s="120"/>
      <c r="DQK29" s="120"/>
      <c r="DQL29" s="120"/>
      <c r="DQM29" s="120"/>
      <c r="DQN29" s="120"/>
      <c r="DQO29" s="120"/>
      <c r="DQP29" s="120"/>
      <c r="DQQ29" s="120"/>
      <c r="DQR29" s="120"/>
      <c r="DQS29" s="120"/>
      <c r="DQT29" s="120"/>
      <c r="DQU29" s="120"/>
      <c r="DQV29" s="120"/>
      <c r="DQW29" s="120"/>
      <c r="DQX29" s="120"/>
      <c r="DQY29" s="120"/>
      <c r="DQZ29" s="120"/>
      <c r="DRA29" s="120"/>
      <c r="DRB29" s="120"/>
      <c r="DRC29" s="120"/>
      <c r="DRD29" s="120"/>
      <c r="DRE29" s="120"/>
      <c r="DRF29" s="120"/>
      <c r="DRG29" s="120"/>
      <c r="DRH29" s="120"/>
      <c r="DRI29" s="120"/>
      <c r="DRJ29" s="120"/>
      <c r="DRK29" s="120"/>
      <c r="DRL29" s="120"/>
      <c r="DRM29" s="120"/>
      <c r="DRN29" s="120"/>
      <c r="DRO29" s="120"/>
      <c r="DRP29" s="120"/>
      <c r="DRQ29" s="120"/>
      <c r="DRR29" s="120"/>
      <c r="DRS29" s="120"/>
      <c r="DRT29" s="120"/>
      <c r="DRU29" s="120"/>
      <c r="DRV29" s="120"/>
      <c r="DRW29" s="120"/>
      <c r="DRX29" s="120"/>
      <c r="DRY29" s="120"/>
      <c r="DRZ29" s="120"/>
      <c r="DSA29" s="120"/>
      <c r="DSB29" s="120"/>
      <c r="DSC29" s="120"/>
      <c r="DSD29" s="120"/>
      <c r="DSE29" s="120"/>
      <c r="DSF29" s="120"/>
      <c r="DSG29" s="120"/>
      <c r="DSH29" s="120"/>
      <c r="DSI29" s="120"/>
      <c r="DSJ29" s="120"/>
      <c r="DSK29" s="120"/>
      <c r="DSL29" s="120"/>
      <c r="DSM29" s="120"/>
      <c r="DSN29" s="120"/>
      <c r="DSO29" s="120"/>
      <c r="DSP29" s="120"/>
      <c r="DSQ29" s="120"/>
      <c r="DSR29" s="120"/>
      <c r="DSS29" s="120"/>
      <c r="DST29" s="120"/>
      <c r="DSU29" s="120"/>
      <c r="DSV29" s="120"/>
      <c r="DSW29" s="120"/>
      <c r="DSX29" s="120"/>
      <c r="DSY29" s="120"/>
      <c r="DSZ29" s="120"/>
      <c r="DTA29" s="120"/>
      <c r="DTB29" s="120"/>
      <c r="DTC29" s="120"/>
      <c r="DTD29" s="120"/>
      <c r="DTE29" s="120"/>
      <c r="DTF29" s="120"/>
      <c r="DTG29" s="120"/>
      <c r="DTH29" s="120"/>
      <c r="DTI29" s="120"/>
      <c r="DTJ29" s="120"/>
      <c r="DTK29" s="120"/>
      <c r="DTL29" s="120"/>
      <c r="DTM29" s="120"/>
      <c r="DTN29" s="120"/>
      <c r="DTO29" s="120"/>
      <c r="DTP29" s="120"/>
      <c r="DTQ29" s="120"/>
      <c r="DTR29" s="120"/>
      <c r="DTS29" s="120"/>
      <c r="DTT29" s="120"/>
      <c r="DTU29" s="120"/>
      <c r="DTV29" s="120"/>
      <c r="DTW29" s="120"/>
      <c r="DTX29" s="120"/>
      <c r="DTY29" s="120"/>
      <c r="DTZ29" s="120"/>
      <c r="DUA29" s="120"/>
      <c r="DUB29" s="120"/>
      <c r="DUC29" s="120"/>
      <c r="DUD29" s="120"/>
      <c r="DUE29" s="120"/>
      <c r="DUF29" s="120"/>
      <c r="DUG29" s="120"/>
      <c r="DUH29" s="120"/>
      <c r="DUI29" s="120"/>
      <c r="DUJ29" s="120"/>
      <c r="DUK29" s="120"/>
      <c r="DUL29" s="120"/>
      <c r="DUM29" s="120"/>
      <c r="DUN29" s="120"/>
      <c r="DUO29" s="120"/>
      <c r="DUP29" s="120"/>
      <c r="DUQ29" s="120"/>
      <c r="DUR29" s="120"/>
      <c r="DUS29" s="120"/>
      <c r="DUT29" s="120"/>
      <c r="DUU29" s="120"/>
      <c r="DUV29" s="120"/>
      <c r="DUW29" s="120"/>
      <c r="DUX29" s="120"/>
      <c r="DUY29" s="120"/>
      <c r="DUZ29" s="120"/>
      <c r="DVA29" s="120"/>
      <c r="DVB29" s="120"/>
      <c r="DVC29" s="120"/>
      <c r="DVD29" s="120"/>
      <c r="DVE29" s="120"/>
      <c r="DVF29" s="120"/>
      <c r="DVG29" s="120"/>
      <c r="DVH29" s="120"/>
      <c r="DVI29" s="120"/>
      <c r="DVJ29" s="120"/>
      <c r="DVK29" s="120"/>
      <c r="DVL29" s="120"/>
      <c r="DVM29" s="120"/>
      <c r="DVN29" s="120"/>
      <c r="DVO29" s="120"/>
      <c r="DVP29" s="120"/>
      <c r="DVQ29" s="120"/>
      <c r="DVR29" s="120"/>
      <c r="DVS29" s="120"/>
      <c r="DVT29" s="120"/>
      <c r="DVU29" s="120"/>
      <c r="DVV29" s="120"/>
      <c r="DVW29" s="120"/>
      <c r="DVX29" s="120"/>
      <c r="DVY29" s="120"/>
      <c r="DVZ29" s="120"/>
      <c r="DWA29" s="120"/>
      <c r="DWB29" s="120"/>
      <c r="DWC29" s="120"/>
      <c r="DWD29" s="120"/>
      <c r="DWE29" s="120"/>
      <c r="DWF29" s="120"/>
      <c r="DWG29" s="120"/>
      <c r="DWH29" s="120"/>
      <c r="DWI29" s="120"/>
      <c r="DWJ29" s="120"/>
      <c r="DWK29" s="120"/>
      <c r="DWL29" s="120"/>
      <c r="DWM29" s="120"/>
      <c r="DWN29" s="120"/>
      <c r="DWO29" s="120"/>
      <c r="DWP29" s="120"/>
      <c r="DWQ29" s="120"/>
      <c r="DWR29" s="120"/>
      <c r="DWS29" s="120"/>
      <c r="DWT29" s="120"/>
      <c r="DWU29" s="120"/>
      <c r="DWV29" s="120"/>
      <c r="DWW29" s="120"/>
      <c r="DWX29" s="120"/>
      <c r="DWY29" s="120"/>
      <c r="DWZ29" s="120"/>
      <c r="DXA29" s="120"/>
      <c r="DXB29" s="120"/>
      <c r="DXC29" s="120"/>
      <c r="DXD29" s="120"/>
      <c r="DXE29" s="120"/>
      <c r="DXF29" s="120"/>
      <c r="DXG29" s="120"/>
      <c r="DXH29" s="120"/>
      <c r="DXI29" s="120"/>
      <c r="DXJ29" s="120"/>
      <c r="DXK29" s="120"/>
      <c r="DXL29" s="120"/>
      <c r="DXM29" s="120"/>
      <c r="DXN29" s="120"/>
      <c r="DXO29" s="120"/>
      <c r="DXP29" s="120"/>
      <c r="DXQ29" s="120"/>
      <c r="DXR29" s="120"/>
      <c r="DXS29" s="120"/>
      <c r="DXT29" s="120"/>
      <c r="DXU29" s="120"/>
      <c r="DXV29" s="120"/>
      <c r="DXW29" s="120"/>
      <c r="DXX29" s="120"/>
      <c r="DXY29" s="120"/>
      <c r="DXZ29" s="120"/>
      <c r="DYA29" s="120"/>
      <c r="DYB29" s="120"/>
      <c r="DYC29" s="120"/>
      <c r="DYD29" s="120"/>
      <c r="DYE29" s="120"/>
      <c r="DYF29" s="120"/>
      <c r="DYG29" s="120"/>
      <c r="DYH29" s="120"/>
      <c r="DYI29" s="120"/>
      <c r="DYJ29" s="120"/>
      <c r="DYK29" s="120"/>
      <c r="DYL29" s="120"/>
      <c r="DYM29" s="120"/>
      <c r="DYN29" s="120"/>
      <c r="DYO29" s="120"/>
      <c r="DYP29" s="120"/>
      <c r="DYQ29" s="120"/>
      <c r="DYR29" s="120"/>
      <c r="DYS29" s="120"/>
      <c r="DYT29" s="120"/>
      <c r="DYU29" s="120"/>
      <c r="DYV29" s="120"/>
      <c r="DYW29" s="120"/>
      <c r="DYX29" s="120"/>
      <c r="DYY29" s="120"/>
      <c r="DYZ29" s="120"/>
      <c r="DZA29" s="120"/>
      <c r="DZB29" s="120"/>
      <c r="DZC29" s="120"/>
      <c r="DZD29" s="120"/>
      <c r="DZE29" s="120"/>
      <c r="DZF29" s="120"/>
      <c r="DZG29" s="120"/>
      <c r="DZH29" s="120"/>
      <c r="DZI29" s="120"/>
      <c r="DZJ29" s="120"/>
      <c r="DZK29" s="120"/>
      <c r="DZL29" s="120"/>
      <c r="DZM29" s="120"/>
      <c r="DZN29" s="120"/>
      <c r="DZO29" s="120"/>
      <c r="DZP29" s="120"/>
      <c r="DZQ29" s="120"/>
      <c r="DZR29" s="120"/>
      <c r="DZS29" s="120"/>
      <c r="DZT29" s="120"/>
      <c r="DZU29" s="120"/>
      <c r="DZV29" s="120"/>
      <c r="DZW29" s="120"/>
      <c r="DZX29" s="120"/>
      <c r="DZY29" s="120"/>
      <c r="DZZ29" s="120"/>
      <c r="EAA29" s="120"/>
      <c r="EAB29" s="120"/>
      <c r="EAC29" s="120"/>
      <c r="EAD29" s="120"/>
      <c r="EAE29" s="120"/>
      <c r="EAF29" s="120"/>
      <c r="EAG29" s="120"/>
      <c r="EAH29" s="120"/>
      <c r="EAI29" s="120"/>
      <c r="EAJ29" s="120"/>
      <c r="EAK29" s="120"/>
      <c r="EAL29" s="120"/>
      <c r="EAM29" s="120"/>
      <c r="EAN29" s="120"/>
      <c r="EAO29" s="120"/>
      <c r="EAP29" s="120"/>
      <c r="EAQ29" s="120"/>
      <c r="EAR29" s="120"/>
      <c r="EAS29" s="120"/>
      <c r="EAT29" s="120"/>
      <c r="EAU29" s="120"/>
      <c r="EAV29" s="120"/>
      <c r="EAW29" s="120"/>
      <c r="EAX29" s="120"/>
      <c r="EAY29" s="120"/>
      <c r="EAZ29" s="120"/>
      <c r="EBA29" s="120"/>
      <c r="EBB29" s="120"/>
      <c r="EBC29" s="120"/>
      <c r="EBD29" s="120"/>
      <c r="EBE29" s="120"/>
      <c r="EBF29" s="120"/>
      <c r="EBG29" s="120"/>
      <c r="EBH29" s="120"/>
      <c r="EBI29" s="120"/>
      <c r="EBJ29" s="120"/>
      <c r="EBK29" s="120"/>
      <c r="EBL29" s="120"/>
      <c r="EBM29" s="120"/>
      <c r="EBN29" s="120"/>
      <c r="EBO29" s="120"/>
      <c r="EBP29" s="120"/>
      <c r="EBQ29" s="120"/>
      <c r="EBR29" s="120"/>
      <c r="EBS29" s="120"/>
      <c r="EBT29" s="120"/>
      <c r="EBU29" s="120"/>
      <c r="EBV29" s="120"/>
      <c r="EBW29" s="120"/>
      <c r="EBX29" s="120"/>
      <c r="EBY29" s="120"/>
      <c r="EBZ29" s="120"/>
      <c r="ECA29" s="120"/>
      <c r="ECB29" s="120"/>
      <c r="ECC29" s="120"/>
      <c r="ECD29" s="120"/>
      <c r="ECE29" s="120"/>
      <c r="ECF29" s="120"/>
      <c r="ECG29" s="120"/>
      <c r="ECH29" s="120"/>
      <c r="ECI29" s="120"/>
      <c r="ECJ29" s="120"/>
      <c r="ECK29" s="120"/>
      <c r="ECL29" s="120"/>
      <c r="ECM29" s="120"/>
      <c r="ECN29" s="120"/>
      <c r="ECO29" s="120"/>
      <c r="ECP29" s="120"/>
      <c r="ECQ29" s="120"/>
      <c r="ECR29" s="120"/>
      <c r="ECS29" s="120"/>
      <c r="ECT29" s="120"/>
      <c r="ECU29" s="120"/>
      <c r="ECV29" s="120"/>
      <c r="ECW29" s="120"/>
      <c r="ECX29" s="120"/>
      <c r="ECY29" s="120"/>
      <c r="ECZ29" s="120"/>
      <c r="EDA29" s="120"/>
      <c r="EDB29" s="120"/>
      <c r="EDC29" s="120"/>
      <c r="EDD29" s="120"/>
      <c r="EDE29" s="120"/>
      <c r="EDF29" s="120"/>
      <c r="EDG29" s="120"/>
      <c r="EDH29" s="120"/>
      <c r="EDI29" s="120"/>
      <c r="EDJ29" s="120"/>
      <c r="EDK29" s="120"/>
      <c r="EDL29" s="120"/>
      <c r="EDM29" s="120"/>
      <c r="EDN29" s="120"/>
      <c r="EDO29" s="120"/>
      <c r="EDP29" s="120"/>
      <c r="EDQ29" s="120"/>
      <c r="EDR29" s="120"/>
      <c r="EDS29" s="120"/>
      <c r="EDT29" s="120"/>
      <c r="EDU29" s="120"/>
      <c r="EDV29" s="120"/>
      <c r="EDW29" s="120"/>
      <c r="EDX29" s="120"/>
      <c r="EDY29" s="120"/>
      <c r="EDZ29" s="120"/>
      <c r="EEA29" s="120"/>
      <c r="EEB29" s="120"/>
      <c r="EEC29" s="120"/>
      <c r="EED29" s="120"/>
      <c r="EEE29" s="120"/>
      <c r="EEF29" s="120"/>
      <c r="EEG29" s="120"/>
      <c r="EEH29" s="120"/>
      <c r="EEI29" s="120"/>
      <c r="EEJ29" s="120"/>
      <c r="EEK29" s="120"/>
      <c r="EEL29" s="120"/>
      <c r="EEM29" s="120"/>
      <c r="EEN29" s="120"/>
      <c r="EEO29" s="120"/>
      <c r="EEP29" s="120"/>
      <c r="EEQ29" s="120"/>
      <c r="EER29" s="120"/>
      <c r="EES29" s="120"/>
      <c r="EET29" s="120"/>
      <c r="EEU29" s="120"/>
      <c r="EEV29" s="120"/>
      <c r="EEW29" s="120"/>
      <c r="EEX29" s="120"/>
      <c r="EEY29" s="120"/>
      <c r="EEZ29" s="120"/>
      <c r="EFA29" s="120"/>
      <c r="EFB29" s="120"/>
      <c r="EFC29" s="120"/>
      <c r="EFD29" s="120"/>
      <c r="EFE29" s="120"/>
      <c r="EFF29" s="120"/>
      <c r="EFG29" s="120"/>
      <c r="EFH29" s="120"/>
      <c r="EFI29" s="120"/>
      <c r="EFJ29" s="120"/>
      <c r="EFK29" s="120"/>
      <c r="EFL29" s="120"/>
      <c r="EFM29" s="120"/>
      <c r="EFN29" s="120"/>
      <c r="EFO29" s="120"/>
      <c r="EFP29" s="120"/>
      <c r="EFQ29" s="120"/>
      <c r="EFR29" s="120"/>
      <c r="EFS29" s="120"/>
      <c r="EFT29" s="120"/>
      <c r="EFU29" s="120"/>
      <c r="EFV29" s="120"/>
      <c r="EFW29" s="120"/>
      <c r="EFX29" s="120"/>
      <c r="EFY29" s="120"/>
      <c r="EFZ29" s="120"/>
      <c r="EGA29" s="120"/>
      <c r="EGB29" s="120"/>
      <c r="EGC29" s="120"/>
      <c r="EGD29" s="120"/>
      <c r="EGE29" s="120"/>
      <c r="EGF29" s="120"/>
      <c r="EGG29" s="120"/>
      <c r="EGH29" s="120"/>
      <c r="EGI29" s="120"/>
      <c r="EGJ29" s="120"/>
      <c r="EGK29" s="120"/>
      <c r="EGL29" s="120"/>
      <c r="EGM29" s="120"/>
      <c r="EGN29" s="120"/>
      <c r="EGO29" s="120"/>
      <c r="EGP29" s="120"/>
      <c r="EGQ29" s="120"/>
      <c r="EGR29" s="120"/>
      <c r="EGS29" s="120"/>
      <c r="EGT29" s="120"/>
      <c r="EGU29" s="120"/>
      <c r="EGV29" s="120"/>
      <c r="EGW29" s="120"/>
      <c r="EGX29" s="120"/>
      <c r="EGY29" s="120"/>
      <c r="EGZ29" s="120"/>
      <c r="EHA29" s="120"/>
      <c r="EHB29" s="120"/>
      <c r="EHC29" s="120"/>
      <c r="EHD29" s="120"/>
      <c r="EHE29" s="120"/>
      <c r="EHF29" s="120"/>
      <c r="EHG29" s="120"/>
      <c r="EHH29" s="120"/>
      <c r="EHI29" s="120"/>
      <c r="EHJ29" s="120"/>
      <c r="EHK29" s="120"/>
      <c r="EHL29" s="120"/>
      <c r="EHM29" s="120"/>
      <c r="EHN29" s="120"/>
      <c r="EHO29" s="120"/>
      <c r="EHP29" s="120"/>
      <c r="EHQ29" s="120"/>
      <c r="EHR29" s="120"/>
      <c r="EHS29" s="120"/>
      <c r="EHT29" s="120"/>
      <c r="EHU29" s="120"/>
      <c r="EHV29" s="120"/>
      <c r="EHW29" s="120"/>
      <c r="EHX29" s="120"/>
      <c r="EHY29" s="120"/>
      <c r="EHZ29" s="120"/>
      <c r="EIA29" s="120"/>
      <c r="EIB29" s="120"/>
      <c r="EIC29" s="120"/>
      <c r="EID29" s="120"/>
      <c r="EIE29" s="120"/>
      <c r="EIF29" s="120"/>
      <c r="EIG29" s="120"/>
      <c r="EIH29" s="120"/>
      <c r="EII29" s="120"/>
      <c r="EIJ29" s="120"/>
      <c r="EIK29" s="120"/>
      <c r="EIL29" s="120"/>
      <c r="EIM29" s="120"/>
      <c r="EIN29" s="120"/>
      <c r="EIO29" s="120"/>
      <c r="EIP29" s="120"/>
      <c r="EIQ29" s="120"/>
      <c r="EIR29" s="120"/>
      <c r="EIS29" s="120"/>
      <c r="EIT29" s="120"/>
      <c r="EIU29" s="120"/>
      <c r="EIV29" s="120"/>
      <c r="EIW29" s="120"/>
      <c r="EIX29" s="120"/>
      <c r="EIY29" s="120"/>
      <c r="EIZ29" s="120"/>
      <c r="EJA29" s="120"/>
      <c r="EJB29" s="120"/>
      <c r="EJC29" s="120"/>
      <c r="EJD29" s="120"/>
      <c r="EJE29" s="120"/>
      <c r="EJF29" s="120"/>
      <c r="EJG29" s="120"/>
      <c r="EJH29" s="120"/>
      <c r="EJI29" s="120"/>
      <c r="EJJ29" s="120"/>
      <c r="EJK29" s="120"/>
      <c r="EJL29" s="120"/>
      <c r="EJM29" s="120"/>
      <c r="EJN29" s="120"/>
      <c r="EJO29" s="120"/>
      <c r="EJP29" s="120"/>
      <c r="EJQ29" s="120"/>
      <c r="EJR29" s="120"/>
      <c r="EJS29" s="120"/>
      <c r="EJT29" s="120"/>
      <c r="EJU29" s="120"/>
      <c r="EJV29" s="120"/>
      <c r="EJW29" s="120"/>
      <c r="EJX29" s="120"/>
      <c r="EJY29" s="120"/>
      <c r="EJZ29" s="120"/>
      <c r="EKA29" s="120"/>
      <c r="EKB29" s="120"/>
      <c r="EKC29" s="120"/>
      <c r="EKD29" s="120"/>
      <c r="EKE29" s="120"/>
      <c r="EKF29" s="120"/>
      <c r="EKG29" s="120"/>
      <c r="EKH29" s="120"/>
      <c r="EKI29" s="120"/>
      <c r="EKJ29" s="120"/>
      <c r="EKK29" s="120"/>
      <c r="EKL29" s="120"/>
      <c r="EKM29" s="120"/>
      <c r="EKN29" s="120"/>
      <c r="EKO29" s="120"/>
      <c r="EKP29" s="120"/>
      <c r="EKQ29" s="120"/>
      <c r="EKR29" s="120"/>
      <c r="EKS29" s="120"/>
      <c r="EKT29" s="120"/>
      <c r="EKU29" s="120"/>
      <c r="EKV29" s="120"/>
      <c r="EKW29" s="120"/>
      <c r="EKX29" s="120"/>
      <c r="EKY29" s="120"/>
      <c r="EKZ29" s="120"/>
      <c r="ELA29" s="120"/>
      <c r="ELB29" s="120"/>
      <c r="ELC29" s="120"/>
      <c r="ELD29" s="120"/>
      <c r="ELE29" s="120"/>
      <c r="ELF29" s="120"/>
      <c r="ELG29" s="120"/>
      <c r="ELH29" s="120"/>
      <c r="ELI29" s="120"/>
      <c r="ELJ29" s="120"/>
      <c r="ELK29" s="120"/>
      <c r="ELL29" s="120"/>
      <c r="ELM29" s="120"/>
      <c r="ELN29" s="120"/>
      <c r="ELO29" s="120"/>
      <c r="ELP29" s="120"/>
      <c r="ELQ29" s="120"/>
      <c r="ELR29" s="120"/>
      <c r="ELS29" s="120"/>
      <c r="ELT29" s="120"/>
      <c r="ELU29" s="120"/>
      <c r="ELV29" s="120"/>
      <c r="ELW29" s="120"/>
      <c r="ELX29" s="120"/>
      <c r="ELY29" s="120"/>
      <c r="ELZ29" s="120"/>
      <c r="EMA29" s="120"/>
      <c r="EMB29" s="120"/>
      <c r="EMC29" s="120"/>
      <c r="EMD29" s="120"/>
      <c r="EME29" s="120"/>
      <c r="EMF29" s="120"/>
      <c r="EMG29" s="120"/>
      <c r="EMH29" s="120"/>
      <c r="EMI29" s="120"/>
      <c r="EMJ29" s="120"/>
      <c r="EMK29" s="120"/>
      <c r="EML29" s="120"/>
      <c r="EMM29" s="120"/>
      <c r="EMN29" s="120"/>
      <c r="EMO29" s="120"/>
      <c r="EMP29" s="120"/>
      <c r="EMQ29" s="120"/>
      <c r="EMR29" s="120"/>
      <c r="EMS29" s="120"/>
      <c r="EMT29" s="120"/>
      <c r="EMU29" s="120"/>
      <c r="EMV29" s="120"/>
      <c r="EMW29" s="120"/>
      <c r="EMX29" s="120"/>
      <c r="EMY29" s="120"/>
      <c r="EMZ29" s="120"/>
      <c r="ENA29" s="120"/>
      <c r="ENB29" s="120"/>
      <c r="ENC29" s="120"/>
      <c r="END29" s="120"/>
      <c r="ENE29" s="120"/>
      <c r="ENF29" s="120"/>
      <c r="ENG29" s="120"/>
      <c r="ENH29" s="120"/>
      <c r="ENI29" s="120"/>
      <c r="ENJ29" s="120"/>
      <c r="ENK29" s="120"/>
      <c r="ENL29" s="120"/>
      <c r="ENM29" s="120"/>
      <c r="ENN29" s="120"/>
      <c r="ENO29" s="120"/>
      <c r="ENP29" s="120"/>
      <c r="ENQ29" s="120"/>
      <c r="ENR29" s="120"/>
      <c r="ENS29" s="120"/>
      <c r="ENT29" s="120"/>
      <c r="ENU29" s="120"/>
      <c r="ENV29" s="120"/>
      <c r="ENW29" s="120"/>
      <c r="ENX29" s="120"/>
      <c r="ENY29" s="120"/>
      <c r="ENZ29" s="120"/>
      <c r="EOA29" s="120"/>
      <c r="EOB29" s="120"/>
      <c r="EOC29" s="120"/>
      <c r="EOD29" s="120"/>
      <c r="EOE29" s="120"/>
      <c r="EOF29" s="120"/>
      <c r="EOG29" s="120"/>
      <c r="EOH29" s="120"/>
      <c r="EOI29" s="120"/>
      <c r="EOJ29" s="120"/>
      <c r="EOK29" s="120"/>
      <c r="EOL29" s="120"/>
      <c r="EOM29" s="120"/>
      <c r="EON29" s="120"/>
      <c r="EOO29" s="120"/>
      <c r="EOP29" s="120"/>
      <c r="EOQ29" s="120"/>
      <c r="EOR29" s="120"/>
      <c r="EOS29" s="120"/>
      <c r="EOT29" s="120"/>
      <c r="EOU29" s="120"/>
      <c r="EOV29" s="120"/>
      <c r="EOW29" s="120"/>
      <c r="EOX29" s="120"/>
      <c r="EOY29" s="120"/>
      <c r="EOZ29" s="120"/>
      <c r="EPA29" s="120"/>
      <c r="EPB29" s="120"/>
      <c r="EPC29" s="120"/>
      <c r="EPD29" s="120"/>
      <c r="EPE29" s="120"/>
      <c r="EPF29" s="120"/>
      <c r="EPG29" s="120"/>
      <c r="EPH29" s="120"/>
      <c r="EPI29" s="120"/>
      <c r="EPJ29" s="120"/>
      <c r="EPK29" s="120"/>
      <c r="EPL29" s="120"/>
      <c r="EPM29" s="120"/>
      <c r="EPN29" s="120"/>
      <c r="EPO29" s="120"/>
      <c r="EPP29" s="120"/>
      <c r="EPQ29" s="120"/>
      <c r="EPR29" s="120"/>
      <c r="EPS29" s="120"/>
      <c r="EPT29" s="120"/>
      <c r="EPU29" s="120"/>
      <c r="EPV29" s="120"/>
      <c r="EPW29" s="120"/>
      <c r="EPX29" s="120"/>
      <c r="EPY29" s="120"/>
      <c r="EPZ29" s="120"/>
      <c r="EQA29" s="120"/>
      <c r="EQB29" s="120"/>
      <c r="EQC29" s="120"/>
      <c r="EQD29" s="120"/>
      <c r="EQE29" s="120"/>
      <c r="EQF29" s="120"/>
      <c r="EQG29" s="120"/>
      <c r="EQH29" s="120"/>
      <c r="EQI29" s="120"/>
      <c r="EQJ29" s="120"/>
      <c r="EQK29" s="120"/>
      <c r="EQL29" s="120"/>
      <c r="EQM29" s="120"/>
      <c r="EQN29" s="120"/>
      <c r="EQO29" s="120"/>
      <c r="EQP29" s="120"/>
      <c r="EQQ29" s="120"/>
      <c r="EQR29" s="120"/>
      <c r="EQS29" s="120"/>
      <c r="EQT29" s="120"/>
      <c r="EQU29" s="120"/>
      <c r="EQV29" s="120"/>
      <c r="EQW29" s="120"/>
      <c r="EQX29" s="120"/>
      <c r="EQY29" s="120"/>
      <c r="EQZ29" s="120"/>
      <c r="ERA29" s="120"/>
      <c r="ERB29" s="120"/>
      <c r="ERC29" s="120"/>
      <c r="ERD29" s="120"/>
      <c r="ERE29" s="120"/>
      <c r="ERF29" s="120"/>
      <c r="ERG29" s="120"/>
      <c r="ERH29" s="120"/>
      <c r="ERI29" s="120"/>
      <c r="ERJ29" s="120"/>
      <c r="ERK29" s="120"/>
      <c r="ERL29" s="120"/>
      <c r="ERM29" s="120"/>
      <c r="ERN29" s="120"/>
      <c r="ERO29" s="120"/>
      <c r="ERP29" s="120"/>
      <c r="ERQ29" s="120"/>
      <c r="ERR29" s="120"/>
      <c r="ERS29" s="120"/>
      <c r="ERT29" s="120"/>
      <c r="ERU29" s="120"/>
      <c r="ERV29" s="120"/>
      <c r="ERW29" s="120"/>
      <c r="ERX29" s="120"/>
      <c r="ERY29" s="120"/>
      <c r="ERZ29" s="120"/>
      <c r="ESA29" s="120"/>
      <c r="ESB29" s="120"/>
      <c r="ESC29" s="120"/>
      <c r="ESD29" s="120"/>
      <c r="ESE29" s="120"/>
      <c r="ESF29" s="120"/>
      <c r="ESG29" s="120"/>
      <c r="ESH29" s="120"/>
      <c r="ESI29" s="120"/>
      <c r="ESJ29" s="120"/>
      <c r="ESK29" s="120"/>
      <c r="ESL29" s="120"/>
      <c r="ESM29" s="120"/>
      <c r="ESN29" s="120"/>
      <c r="ESO29" s="120"/>
      <c r="ESP29" s="120"/>
      <c r="ESQ29" s="120"/>
      <c r="ESR29" s="120"/>
      <c r="ESS29" s="120"/>
      <c r="EST29" s="120"/>
      <c r="ESU29" s="120"/>
      <c r="ESV29" s="120"/>
      <c r="ESW29" s="120"/>
      <c r="ESX29" s="120"/>
      <c r="ESY29" s="120"/>
      <c r="ESZ29" s="120"/>
      <c r="ETA29" s="120"/>
      <c r="ETB29" s="120"/>
      <c r="ETC29" s="120"/>
      <c r="ETD29" s="120"/>
      <c r="ETE29" s="120"/>
      <c r="ETF29" s="120"/>
      <c r="ETG29" s="120"/>
      <c r="ETH29" s="120"/>
      <c r="ETI29" s="120"/>
      <c r="ETJ29" s="120"/>
      <c r="ETK29" s="120"/>
      <c r="ETL29" s="120"/>
      <c r="ETM29" s="120"/>
      <c r="ETN29" s="120"/>
      <c r="ETO29" s="120"/>
      <c r="ETP29" s="120"/>
      <c r="ETQ29" s="120"/>
      <c r="ETR29" s="120"/>
      <c r="ETS29" s="120"/>
      <c r="ETT29" s="120"/>
      <c r="ETU29" s="120"/>
      <c r="ETV29" s="120"/>
      <c r="ETW29" s="120"/>
      <c r="ETX29" s="120"/>
      <c r="ETY29" s="120"/>
      <c r="ETZ29" s="120"/>
      <c r="EUA29" s="120"/>
      <c r="EUB29" s="120"/>
      <c r="EUC29" s="120"/>
      <c r="EUD29" s="120"/>
      <c r="EUE29" s="120"/>
      <c r="EUF29" s="120"/>
      <c r="EUG29" s="120"/>
      <c r="EUH29" s="120"/>
      <c r="EUI29" s="120"/>
      <c r="EUJ29" s="120"/>
      <c r="EUK29" s="120"/>
      <c r="EUL29" s="120"/>
      <c r="EUM29" s="120"/>
      <c r="EUN29" s="120"/>
      <c r="EUO29" s="120"/>
      <c r="EUP29" s="120"/>
      <c r="EUQ29" s="120"/>
      <c r="EUR29" s="120"/>
      <c r="EUS29" s="120"/>
      <c r="EUT29" s="120"/>
      <c r="EUU29" s="120"/>
      <c r="EUV29" s="120"/>
      <c r="EUW29" s="120"/>
      <c r="EUX29" s="120"/>
      <c r="EUY29" s="120"/>
      <c r="EUZ29" s="120"/>
      <c r="EVA29" s="120"/>
      <c r="EVB29" s="120"/>
      <c r="EVC29" s="120"/>
      <c r="EVD29" s="120"/>
      <c r="EVE29" s="120"/>
      <c r="EVF29" s="120"/>
      <c r="EVG29" s="120"/>
      <c r="EVH29" s="120"/>
      <c r="EVI29" s="120"/>
      <c r="EVJ29" s="120"/>
      <c r="EVK29" s="120"/>
      <c r="EVL29" s="120"/>
      <c r="EVM29" s="120"/>
      <c r="EVN29" s="120"/>
      <c r="EVO29" s="120"/>
      <c r="EVP29" s="120"/>
      <c r="EVQ29" s="120"/>
      <c r="EVR29" s="120"/>
      <c r="EVS29" s="120"/>
      <c r="EVT29" s="120"/>
      <c r="EVU29" s="120"/>
      <c r="EVV29" s="120"/>
      <c r="EVW29" s="120"/>
      <c r="EVX29" s="120"/>
      <c r="EVY29" s="120"/>
      <c r="EVZ29" s="120"/>
      <c r="EWA29" s="120"/>
      <c r="EWB29" s="120"/>
      <c r="EWC29" s="120"/>
      <c r="EWD29" s="120"/>
      <c r="EWE29" s="120"/>
      <c r="EWF29" s="120"/>
      <c r="EWG29" s="120"/>
      <c r="EWH29" s="120"/>
      <c r="EWI29" s="120"/>
      <c r="EWJ29" s="120"/>
      <c r="EWK29" s="120"/>
      <c r="EWL29" s="120"/>
      <c r="EWM29" s="120"/>
      <c r="EWN29" s="120"/>
      <c r="EWO29" s="120"/>
      <c r="EWP29" s="120"/>
      <c r="EWQ29" s="120"/>
      <c r="EWR29" s="120"/>
      <c r="EWS29" s="120"/>
      <c r="EWT29" s="120"/>
      <c r="EWU29" s="120"/>
      <c r="EWV29" s="120"/>
      <c r="EWW29" s="120"/>
      <c r="EWX29" s="120"/>
      <c r="EWY29" s="120"/>
      <c r="EWZ29" s="120"/>
      <c r="EXA29" s="120"/>
      <c r="EXB29" s="120"/>
      <c r="EXC29" s="120"/>
      <c r="EXD29" s="120"/>
      <c r="EXE29" s="120"/>
      <c r="EXF29" s="120"/>
      <c r="EXG29" s="120"/>
      <c r="EXH29" s="120"/>
      <c r="EXI29" s="120"/>
      <c r="EXJ29" s="120"/>
      <c r="EXK29" s="120"/>
      <c r="EXL29" s="120"/>
      <c r="EXM29" s="120"/>
      <c r="EXN29" s="120"/>
      <c r="EXO29" s="120"/>
      <c r="EXP29" s="120"/>
      <c r="EXQ29" s="120"/>
      <c r="EXR29" s="120"/>
      <c r="EXS29" s="120"/>
      <c r="EXT29" s="120"/>
      <c r="EXU29" s="120"/>
      <c r="EXV29" s="120"/>
      <c r="EXW29" s="120"/>
      <c r="EXX29" s="120"/>
      <c r="EXY29" s="120"/>
      <c r="EXZ29" s="120"/>
      <c r="EYA29" s="120"/>
      <c r="EYB29" s="120"/>
      <c r="EYC29" s="120"/>
      <c r="EYD29" s="120"/>
      <c r="EYE29" s="120"/>
      <c r="EYF29" s="120"/>
      <c r="EYG29" s="120"/>
      <c r="EYH29" s="120"/>
      <c r="EYI29" s="120"/>
      <c r="EYJ29" s="120"/>
      <c r="EYK29" s="120"/>
      <c r="EYL29" s="120"/>
      <c r="EYM29" s="120"/>
      <c r="EYN29" s="120"/>
      <c r="EYO29" s="120"/>
      <c r="EYP29" s="120"/>
      <c r="EYQ29" s="120"/>
      <c r="EYR29" s="120"/>
      <c r="EYS29" s="120"/>
      <c r="EYT29" s="120"/>
      <c r="EYU29" s="120"/>
      <c r="EYV29" s="120"/>
      <c r="EYW29" s="120"/>
      <c r="EYX29" s="120"/>
      <c r="EYY29" s="120"/>
      <c r="EYZ29" s="120"/>
      <c r="EZA29" s="120"/>
      <c r="EZB29" s="120"/>
      <c r="EZC29" s="120"/>
      <c r="EZD29" s="120"/>
      <c r="EZE29" s="120"/>
      <c r="EZF29" s="120"/>
      <c r="EZG29" s="120"/>
      <c r="EZH29" s="120"/>
      <c r="EZI29" s="120"/>
      <c r="EZJ29" s="120"/>
      <c r="EZK29" s="120"/>
      <c r="EZL29" s="120"/>
      <c r="EZM29" s="120"/>
      <c r="EZN29" s="120"/>
      <c r="EZO29" s="120"/>
      <c r="EZP29" s="120"/>
      <c r="EZQ29" s="120"/>
      <c r="EZR29" s="120"/>
      <c r="EZS29" s="120"/>
      <c r="EZT29" s="120"/>
      <c r="EZU29" s="120"/>
      <c r="EZV29" s="120"/>
      <c r="EZW29" s="120"/>
      <c r="EZX29" s="120"/>
      <c r="EZY29" s="120"/>
      <c r="EZZ29" s="120"/>
      <c r="FAA29" s="120"/>
      <c r="FAB29" s="120"/>
      <c r="FAC29" s="120"/>
      <c r="FAD29" s="120"/>
      <c r="FAE29" s="120"/>
      <c r="FAF29" s="120"/>
      <c r="FAG29" s="120"/>
      <c r="FAH29" s="120"/>
      <c r="FAI29" s="120"/>
      <c r="FAJ29" s="120"/>
      <c r="FAK29" s="120"/>
      <c r="FAL29" s="120"/>
      <c r="FAM29" s="120"/>
      <c r="FAN29" s="120"/>
      <c r="FAO29" s="120"/>
      <c r="FAP29" s="120"/>
      <c r="FAQ29" s="120"/>
      <c r="FAR29" s="120"/>
      <c r="FAS29" s="120"/>
      <c r="FAT29" s="120"/>
      <c r="FAU29" s="120"/>
      <c r="FAV29" s="120"/>
      <c r="FAW29" s="120"/>
      <c r="FAX29" s="120"/>
      <c r="FAY29" s="120"/>
      <c r="FAZ29" s="120"/>
      <c r="FBA29" s="120"/>
      <c r="FBB29" s="120"/>
      <c r="FBC29" s="120"/>
      <c r="FBD29" s="120"/>
      <c r="FBE29" s="120"/>
      <c r="FBF29" s="120"/>
      <c r="FBG29" s="120"/>
      <c r="FBH29" s="120"/>
      <c r="FBI29" s="120"/>
      <c r="FBJ29" s="120"/>
      <c r="FBK29" s="120"/>
      <c r="FBL29" s="120"/>
      <c r="FBM29" s="120"/>
      <c r="FBN29" s="120"/>
      <c r="FBO29" s="120"/>
      <c r="FBP29" s="120"/>
      <c r="FBQ29" s="120"/>
      <c r="FBR29" s="120"/>
      <c r="FBS29" s="120"/>
      <c r="FBT29" s="120"/>
      <c r="FBU29" s="120"/>
      <c r="FBV29" s="120"/>
      <c r="FBW29" s="120"/>
      <c r="FBX29" s="120"/>
      <c r="FBY29" s="120"/>
      <c r="FBZ29" s="120"/>
      <c r="FCA29" s="120"/>
      <c r="FCB29" s="120"/>
      <c r="FCC29" s="120"/>
      <c r="FCD29" s="120"/>
      <c r="FCE29" s="120"/>
      <c r="FCF29" s="120"/>
      <c r="FCG29" s="120"/>
      <c r="FCH29" s="120"/>
      <c r="FCI29" s="120"/>
      <c r="FCJ29" s="120"/>
      <c r="FCK29" s="120"/>
      <c r="FCL29" s="120"/>
      <c r="FCM29" s="120"/>
      <c r="FCN29" s="120"/>
      <c r="FCO29" s="120"/>
      <c r="FCP29" s="120"/>
      <c r="FCQ29" s="120"/>
      <c r="FCR29" s="120"/>
      <c r="FCS29" s="120"/>
      <c r="FCT29" s="120"/>
      <c r="FCU29" s="120"/>
      <c r="FCV29" s="120"/>
      <c r="FCW29" s="120"/>
      <c r="FCX29" s="120"/>
      <c r="FCY29" s="120"/>
      <c r="FCZ29" s="120"/>
      <c r="FDA29" s="120"/>
      <c r="FDB29" s="120"/>
      <c r="FDC29" s="120"/>
      <c r="FDD29" s="120"/>
      <c r="FDE29" s="120"/>
      <c r="FDF29" s="120"/>
      <c r="FDG29" s="120"/>
      <c r="FDH29" s="120"/>
      <c r="FDI29" s="120"/>
      <c r="FDJ29" s="120"/>
      <c r="FDK29" s="120"/>
      <c r="FDL29" s="120"/>
      <c r="FDM29" s="120"/>
      <c r="FDN29" s="120"/>
      <c r="FDO29" s="120"/>
      <c r="FDP29" s="120"/>
      <c r="FDQ29" s="120"/>
      <c r="FDR29" s="120"/>
      <c r="FDS29" s="120"/>
      <c r="FDT29" s="120"/>
      <c r="FDU29" s="120"/>
      <c r="FDV29" s="120"/>
      <c r="FDW29" s="120"/>
      <c r="FDX29" s="120"/>
      <c r="FDY29" s="120"/>
      <c r="FDZ29" s="120"/>
      <c r="FEA29" s="120"/>
      <c r="FEB29" s="120"/>
      <c r="FEC29" s="120"/>
      <c r="FED29" s="120"/>
      <c r="FEE29" s="120"/>
      <c r="FEF29" s="120"/>
      <c r="FEG29" s="120"/>
      <c r="FEH29" s="120"/>
      <c r="FEI29" s="120"/>
      <c r="FEJ29" s="120"/>
      <c r="FEK29" s="120"/>
      <c r="FEL29" s="120"/>
      <c r="FEM29" s="120"/>
      <c r="FEN29" s="120"/>
      <c r="FEO29" s="120"/>
      <c r="FEP29" s="120"/>
      <c r="FEQ29" s="120"/>
      <c r="FER29" s="120"/>
      <c r="FES29" s="120"/>
      <c r="FET29" s="120"/>
      <c r="FEU29" s="120"/>
      <c r="FEV29" s="120"/>
      <c r="FEW29" s="120"/>
      <c r="FEX29" s="120"/>
      <c r="FEY29" s="120"/>
      <c r="FEZ29" s="120"/>
      <c r="FFA29" s="120"/>
      <c r="FFB29" s="120"/>
      <c r="FFC29" s="120"/>
      <c r="FFD29" s="120"/>
      <c r="FFE29" s="120"/>
      <c r="FFF29" s="120"/>
      <c r="FFG29" s="120"/>
      <c r="FFH29" s="120"/>
      <c r="FFI29" s="120"/>
      <c r="FFJ29" s="120"/>
      <c r="FFK29" s="120"/>
      <c r="FFL29" s="120"/>
      <c r="FFM29" s="120"/>
      <c r="FFN29" s="120"/>
      <c r="FFO29" s="120"/>
      <c r="FFP29" s="120"/>
      <c r="FFQ29" s="120"/>
      <c r="FFR29" s="120"/>
      <c r="FFS29" s="120"/>
      <c r="FFT29" s="120"/>
      <c r="FFU29" s="120"/>
      <c r="FFV29" s="120"/>
      <c r="FFW29" s="120"/>
      <c r="FFX29" s="120"/>
      <c r="FFY29" s="120"/>
      <c r="FFZ29" s="120"/>
      <c r="FGA29" s="120"/>
      <c r="FGB29" s="120"/>
      <c r="FGC29" s="120"/>
      <c r="FGD29" s="120"/>
      <c r="FGE29" s="120"/>
      <c r="FGF29" s="120"/>
      <c r="FGG29" s="120"/>
      <c r="FGH29" s="120"/>
      <c r="FGI29" s="120"/>
      <c r="FGJ29" s="120"/>
      <c r="FGK29" s="120"/>
      <c r="FGL29" s="120"/>
      <c r="FGM29" s="120"/>
      <c r="FGN29" s="120"/>
      <c r="FGO29" s="120"/>
      <c r="FGP29" s="120"/>
      <c r="FGQ29" s="120"/>
      <c r="FGR29" s="120"/>
      <c r="FGS29" s="120"/>
      <c r="FGT29" s="120"/>
      <c r="FGU29" s="120"/>
      <c r="FGV29" s="120"/>
      <c r="FGW29" s="120"/>
      <c r="FGX29" s="120"/>
      <c r="FGY29" s="120"/>
      <c r="FGZ29" s="120"/>
      <c r="FHA29" s="120"/>
      <c r="FHB29" s="120"/>
      <c r="FHC29" s="120"/>
      <c r="FHD29" s="120"/>
      <c r="FHE29" s="120"/>
      <c r="FHF29" s="120"/>
      <c r="FHG29" s="120"/>
      <c r="FHH29" s="120"/>
      <c r="FHI29" s="120"/>
      <c r="FHJ29" s="120"/>
      <c r="FHK29" s="120"/>
      <c r="FHL29" s="120"/>
      <c r="FHM29" s="120"/>
      <c r="FHN29" s="120"/>
      <c r="FHO29" s="120"/>
      <c r="FHP29" s="120"/>
      <c r="FHQ29" s="120"/>
      <c r="FHR29" s="120"/>
      <c r="FHS29" s="120"/>
      <c r="FHT29" s="120"/>
      <c r="FHU29" s="120"/>
      <c r="FHV29" s="120"/>
      <c r="FHW29" s="120"/>
      <c r="FHX29" s="120"/>
      <c r="FHY29" s="120"/>
      <c r="FHZ29" s="120"/>
      <c r="FIA29" s="120"/>
      <c r="FIB29" s="120"/>
      <c r="FIC29" s="120"/>
      <c r="FID29" s="120"/>
      <c r="FIE29" s="120"/>
      <c r="FIF29" s="120"/>
      <c r="FIG29" s="120"/>
      <c r="FIH29" s="120"/>
      <c r="FII29" s="120"/>
      <c r="FIJ29" s="120"/>
      <c r="FIK29" s="120"/>
      <c r="FIL29" s="120"/>
      <c r="FIM29" s="120"/>
      <c r="FIN29" s="120"/>
      <c r="FIO29" s="120"/>
      <c r="FIP29" s="120"/>
      <c r="FIQ29" s="120"/>
      <c r="FIR29" s="120"/>
      <c r="FIS29" s="120"/>
      <c r="FIT29" s="120"/>
      <c r="FIU29" s="120"/>
      <c r="FIV29" s="120"/>
      <c r="FIW29" s="120"/>
      <c r="FIX29" s="120"/>
      <c r="FIY29" s="120"/>
      <c r="FIZ29" s="120"/>
      <c r="FJA29" s="120"/>
      <c r="FJB29" s="120"/>
      <c r="FJC29" s="120"/>
      <c r="FJD29" s="120"/>
      <c r="FJE29" s="120"/>
      <c r="FJF29" s="120"/>
      <c r="FJG29" s="120"/>
      <c r="FJH29" s="120"/>
      <c r="FJI29" s="120"/>
      <c r="FJJ29" s="120"/>
      <c r="FJK29" s="120"/>
      <c r="FJL29" s="120"/>
      <c r="FJM29" s="120"/>
      <c r="FJN29" s="120"/>
      <c r="FJO29" s="120"/>
      <c r="FJP29" s="120"/>
      <c r="FJQ29" s="120"/>
      <c r="FJR29" s="120"/>
      <c r="FJS29" s="120"/>
      <c r="FJT29" s="120"/>
      <c r="FJU29" s="120"/>
      <c r="FJV29" s="120"/>
      <c r="FJW29" s="120"/>
      <c r="FJX29" s="120"/>
      <c r="FJY29" s="120"/>
      <c r="FJZ29" s="120"/>
      <c r="FKA29" s="120"/>
      <c r="FKB29" s="120"/>
      <c r="FKC29" s="120"/>
      <c r="FKD29" s="120"/>
      <c r="FKE29" s="120"/>
      <c r="FKF29" s="120"/>
      <c r="FKG29" s="120"/>
      <c r="FKH29" s="120"/>
      <c r="FKI29" s="120"/>
      <c r="FKJ29" s="120"/>
      <c r="FKK29" s="120"/>
      <c r="FKL29" s="120"/>
      <c r="FKM29" s="120"/>
      <c r="FKN29" s="120"/>
      <c r="FKO29" s="120"/>
      <c r="FKP29" s="120"/>
      <c r="FKQ29" s="120"/>
      <c r="FKR29" s="120"/>
      <c r="FKS29" s="120"/>
      <c r="FKT29" s="120"/>
      <c r="FKU29" s="120"/>
      <c r="FKV29" s="120"/>
      <c r="FKW29" s="120"/>
      <c r="FKX29" s="120"/>
      <c r="FKY29" s="120"/>
      <c r="FKZ29" s="120"/>
      <c r="FLA29" s="120"/>
      <c r="FLB29" s="120"/>
      <c r="FLC29" s="120"/>
      <c r="FLD29" s="120"/>
      <c r="FLE29" s="120"/>
      <c r="FLF29" s="120"/>
      <c r="FLG29" s="120"/>
      <c r="FLH29" s="120"/>
      <c r="FLI29" s="120"/>
      <c r="FLJ29" s="120"/>
      <c r="FLK29" s="120"/>
      <c r="FLL29" s="120"/>
      <c r="FLM29" s="120"/>
      <c r="FLN29" s="120"/>
      <c r="FLO29" s="120"/>
      <c r="FLP29" s="120"/>
      <c r="FLQ29" s="120"/>
      <c r="FLR29" s="120"/>
      <c r="FLS29" s="120"/>
      <c r="FLT29" s="120"/>
      <c r="FLU29" s="120"/>
      <c r="FLV29" s="120"/>
      <c r="FLW29" s="120"/>
      <c r="FLX29" s="120"/>
      <c r="FLY29" s="120"/>
      <c r="FLZ29" s="120"/>
      <c r="FMA29" s="120"/>
      <c r="FMB29" s="120"/>
      <c r="FMC29" s="120"/>
      <c r="FMD29" s="120"/>
      <c r="FME29" s="120"/>
      <c r="FMF29" s="120"/>
      <c r="FMG29" s="120"/>
      <c r="FMH29" s="120"/>
      <c r="FMI29" s="120"/>
      <c r="FMJ29" s="120"/>
      <c r="FMK29" s="120"/>
      <c r="FML29" s="120"/>
      <c r="FMM29" s="120"/>
      <c r="FMN29" s="120"/>
      <c r="FMO29" s="120"/>
      <c r="FMP29" s="120"/>
      <c r="FMQ29" s="120"/>
      <c r="FMR29" s="120"/>
      <c r="FMS29" s="120"/>
      <c r="FMT29" s="120"/>
      <c r="FMU29" s="120"/>
      <c r="FMV29" s="120"/>
      <c r="FMW29" s="120"/>
      <c r="FMX29" s="120"/>
      <c r="FMY29" s="120"/>
      <c r="FMZ29" s="120"/>
      <c r="FNA29" s="120"/>
      <c r="FNB29" s="120"/>
      <c r="FNC29" s="120"/>
      <c r="FND29" s="120"/>
      <c r="FNE29" s="120"/>
      <c r="FNF29" s="120"/>
      <c r="FNG29" s="120"/>
      <c r="FNH29" s="120"/>
      <c r="FNI29" s="120"/>
      <c r="FNJ29" s="120"/>
      <c r="FNK29" s="120"/>
      <c r="FNL29" s="120"/>
      <c r="FNM29" s="120"/>
      <c r="FNN29" s="120"/>
      <c r="FNO29" s="120"/>
      <c r="FNP29" s="120"/>
      <c r="FNQ29" s="120"/>
      <c r="FNR29" s="120"/>
      <c r="FNS29" s="120"/>
      <c r="FNT29" s="120"/>
      <c r="FNU29" s="120"/>
      <c r="FNV29" s="120"/>
      <c r="FNW29" s="120"/>
      <c r="FNX29" s="120"/>
      <c r="FNY29" s="120"/>
      <c r="FNZ29" s="120"/>
      <c r="FOA29" s="120"/>
      <c r="FOB29" s="120"/>
      <c r="FOC29" s="120"/>
      <c r="FOD29" s="120"/>
      <c r="FOE29" s="120"/>
      <c r="FOF29" s="120"/>
      <c r="FOG29" s="120"/>
      <c r="FOH29" s="120"/>
      <c r="FOI29" s="120"/>
      <c r="FOJ29" s="120"/>
      <c r="FOK29" s="120"/>
      <c r="FOL29" s="120"/>
      <c r="FOM29" s="120"/>
      <c r="FON29" s="120"/>
      <c r="FOO29" s="120"/>
      <c r="FOP29" s="120"/>
      <c r="FOQ29" s="120"/>
      <c r="FOR29" s="120"/>
      <c r="FOS29" s="120"/>
      <c r="FOT29" s="120"/>
      <c r="FOU29" s="120"/>
      <c r="FOV29" s="120"/>
      <c r="FOW29" s="120"/>
      <c r="FOX29" s="120"/>
      <c r="FOY29" s="120"/>
      <c r="FOZ29" s="120"/>
      <c r="FPA29" s="120"/>
      <c r="FPB29" s="120"/>
      <c r="FPC29" s="120"/>
      <c r="FPD29" s="120"/>
      <c r="FPE29" s="120"/>
      <c r="FPF29" s="120"/>
      <c r="FPG29" s="120"/>
      <c r="FPH29" s="120"/>
      <c r="FPI29" s="120"/>
      <c r="FPJ29" s="120"/>
      <c r="FPK29" s="120"/>
      <c r="FPL29" s="120"/>
      <c r="FPM29" s="120"/>
      <c r="FPN29" s="120"/>
      <c r="FPO29" s="120"/>
      <c r="FPP29" s="120"/>
      <c r="FPQ29" s="120"/>
      <c r="FPR29" s="120"/>
      <c r="FPS29" s="120"/>
      <c r="FPT29" s="120"/>
      <c r="FPU29" s="120"/>
      <c r="FPV29" s="120"/>
      <c r="FPW29" s="120"/>
      <c r="FPX29" s="120"/>
      <c r="FPY29" s="120"/>
      <c r="FPZ29" s="120"/>
      <c r="FQA29" s="120"/>
      <c r="FQB29" s="120"/>
      <c r="FQC29" s="120"/>
      <c r="FQD29" s="120"/>
      <c r="FQE29" s="120"/>
      <c r="FQF29" s="120"/>
      <c r="FQG29" s="120"/>
      <c r="FQH29" s="120"/>
      <c r="FQI29" s="120"/>
      <c r="FQJ29" s="120"/>
      <c r="FQK29" s="120"/>
      <c r="FQL29" s="120"/>
      <c r="FQM29" s="120"/>
      <c r="FQN29" s="120"/>
      <c r="FQO29" s="120"/>
      <c r="FQP29" s="120"/>
      <c r="FQQ29" s="120"/>
      <c r="FQR29" s="120"/>
      <c r="FQS29" s="120"/>
      <c r="FQT29" s="120"/>
      <c r="FQU29" s="120"/>
      <c r="FQV29" s="120"/>
      <c r="FQW29" s="120"/>
      <c r="FQX29" s="120"/>
      <c r="FQY29" s="120"/>
      <c r="FQZ29" s="120"/>
      <c r="FRA29" s="120"/>
      <c r="FRB29" s="120"/>
      <c r="FRC29" s="120"/>
      <c r="FRD29" s="120"/>
      <c r="FRE29" s="120"/>
      <c r="FRF29" s="120"/>
      <c r="FRG29" s="120"/>
      <c r="FRH29" s="120"/>
      <c r="FRI29" s="120"/>
      <c r="FRJ29" s="120"/>
      <c r="FRK29" s="120"/>
      <c r="FRL29" s="120"/>
      <c r="FRM29" s="120"/>
      <c r="FRN29" s="120"/>
      <c r="FRO29" s="120"/>
      <c r="FRP29" s="120"/>
      <c r="FRQ29" s="120"/>
      <c r="FRR29" s="120"/>
      <c r="FRS29" s="120"/>
      <c r="FRT29" s="120"/>
      <c r="FRU29" s="120"/>
      <c r="FRV29" s="120"/>
      <c r="FRW29" s="120"/>
      <c r="FRX29" s="120"/>
      <c r="FRY29" s="120"/>
      <c r="FRZ29" s="120"/>
      <c r="FSA29" s="120"/>
      <c r="FSB29" s="120"/>
      <c r="FSC29" s="120"/>
      <c r="FSD29" s="120"/>
      <c r="FSE29" s="120"/>
      <c r="FSF29" s="120"/>
      <c r="FSG29" s="120"/>
      <c r="FSH29" s="120"/>
      <c r="FSI29" s="120"/>
      <c r="FSJ29" s="120"/>
      <c r="FSK29" s="120"/>
      <c r="FSL29" s="120"/>
      <c r="FSM29" s="120"/>
      <c r="FSN29" s="120"/>
      <c r="FSO29" s="120"/>
      <c r="FSP29" s="120"/>
      <c r="FSQ29" s="120"/>
      <c r="FSR29" s="120"/>
      <c r="FSS29" s="120"/>
      <c r="FST29" s="120"/>
      <c r="FSU29" s="120"/>
      <c r="FSV29" s="120"/>
      <c r="FSW29" s="120"/>
      <c r="FSX29" s="120"/>
      <c r="FSY29" s="120"/>
      <c r="FSZ29" s="120"/>
      <c r="FTA29" s="120"/>
      <c r="FTB29" s="120"/>
      <c r="FTC29" s="120"/>
      <c r="FTD29" s="120"/>
      <c r="FTE29" s="120"/>
      <c r="FTF29" s="120"/>
      <c r="FTG29" s="120"/>
      <c r="FTH29" s="120"/>
      <c r="FTI29" s="120"/>
      <c r="FTJ29" s="120"/>
      <c r="FTK29" s="120"/>
      <c r="FTL29" s="120"/>
      <c r="FTM29" s="120"/>
      <c r="FTN29" s="120"/>
      <c r="FTO29" s="120"/>
      <c r="FTP29" s="120"/>
      <c r="FTQ29" s="120"/>
      <c r="FTR29" s="120"/>
      <c r="FTS29" s="120"/>
      <c r="FTT29" s="120"/>
      <c r="FTU29" s="120"/>
      <c r="FTV29" s="120"/>
      <c r="FTW29" s="120"/>
      <c r="FTX29" s="120"/>
      <c r="FTY29" s="120"/>
      <c r="FTZ29" s="120"/>
      <c r="FUA29" s="120"/>
      <c r="FUB29" s="120"/>
      <c r="FUC29" s="120"/>
      <c r="FUD29" s="120"/>
      <c r="FUE29" s="120"/>
      <c r="FUF29" s="120"/>
      <c r="FUG29" s="120"/>
      <c r="FUH29" s="120"/>
      <c r="FUI29" s="120"/>
      <c r="FUJ29" s="120"/>
      <c r="FUK29" s="120"/>
      <c r="FUL29" s="120"/>
      <c r="FUM29" s="120"/>
      <c r="FUN29" s="120"/>
      <c r="FUO29" s="120"/>
      <c r="FUP29" s="120"/>
      <c r="FUQ29" s="120"/>
      <c r="FUR29" s="120"/>
      <c r="FUS29" s="120"/>
      <c r="FUT29" s="120"/>
      <c r="FUU29" s="120"/>
      <c r="FUV29" s="120"/>
      <c r="FUW29" s="120"/>
      <c r="FUX29" s="120"/>
      <c r="FUY29" s="120"/>
      <c r="FUZ29" s="120"/>
      <c r="FVA29" s="120"/>
      <c r="FVB29" s="120"/>
      <c r="FVC29" s="120"/>
      <c r="FVD29" s="120"/>
      <c r="FVE29" s="120"/>
      <c r="FVF29" s="120"/>
      <c r="FVG29" s="120"/>
      <c r="FVH29" s="120"/>
      <c r="FVI29" s="120"/>
      <c r="FVJ29" s="120"/>
      <c r="FVK29" s="120"/>
      <c r="FVL29" s="120"/>
      <c r="FVM29" s="120"/>
      <c r="FVN29" s="120"/>
      <c r="FVO29" s="120"/>
      <c r="FVP29" s="120"/>
      <c r="FVQ29" s="120"/>
      <c r="FVR29" s="120"/>
      <c r="FVS29" s="120"/>
      <c r="FVT29" s="120"/>
      <c r="FVU29" s="120"/>
      <c r="FVV29" s="120"/>
      <c r="FVW29" s="120"/>
      <c r="FVX29" s="120"/>
      <c r="FVY29" s="120"/>
      <c r="FVZ29" s="120"/>
      <c r="FWA29" s="120"/>
      <c r="FWB29" s="120"/>
      <c r="FWC29" s="120"/>
      <c r="FWD29" s="120"/>
      <c r="FWE29" s="120"/>
      <c r="FWF29" s="120"/>
      <c r="FWG29" s="120"/>
      <c r="FWH29" s="120"/>
      <c r="FWI29" s="120"/>
      <c r="FWJ29" s="120"/>
      <c r="FWK29" s="120"/>
      <c r="FWL29" s="120"/>
      <c r="FWM29" s="120"/>
      <c r="FWN29" s="120"/>
      <c r="FWO29" s="120"/>
      <c r="FWP29" s="120"/>
      <c r="FWQ29" s="120"/>
      <c r="FWR29" s="120"/>
      <c r="FWS29" s="120"/>
      <c r="FWT29" s="120"/>
      <c r="FWU29" s="120"/>
      <c r="FWV29" s="120"/>
      <c r="FWW29" s="120"/>
      <c r="FWX29" s="120"/>
      <c r="FWY29" s="120"/>
      <c r="FWZ29" s="120"/>
      <c r="FXA29" s="120"/>
      <c r="FXB29" s="120"/>
      <c r="FXC29" s="120"/>
      <c r="FXD29" s="120"/>
      <c r="FXE29" s="120"/>
      <c r="FXF29" s="120"/>
      <c r="FXG29" s="120"/>
      <c r="FXH29" s="120"/>
      <c r="FXI29" s="120"/>
      <c r="FXJ29" s="120"/>
      <c r="FXK29" s="120"/>
      <c r="FXL29" s="120"/>
      <c r="FXM29" s="120"/>
      <c r="FXN29" s="120"/>
      <c r="FXO29" s="120"/>
      <c r="FXP29" s="120"/>
      <c r="FXQ29" s="120"/>
      <c r="FXR29" s="120"/>
      <c r="FXS29" s="120"/>
      <c r="FXT29" s="120"/>
      <c r="FXU29" s="120"/>
      <c r="FXV29" s="120"/>
      <c r="FXW29" s="120"/>
      <c r="FXX29" s="120"/>
      <c r="FXY29" s="120"/>
      <c r="FXZ29" s="120"/>
      <c r="FYA29" s="120"/>
      <c r="FYB29" s="120"/>
      <c r="FYC29" s="120"/>
      <c r="FYD29" s="120"/>
      <c r="FYE29" s="120"/>
      <c r="FYF29" s="120"/>
      <c r="FYG29" s="120"/>
      <c r="FYH29" s="120"/>
      <c r="FYI29" s="120"/>
      <c r="FYJ29" s="120"/>
      <c r="FYK29" s="120"/>
      <c r="FYL29" s="120"/>
      <c r="FYM29" s="120"/>
      <c r="FYN29" s="120"/>
      <c r="FYO29" s="120"/>
      <c r="FYP29" s="120"/>
      <c r="FYQ29" s="120"/>
      <c r="FYR29" s="120"/>
      <c r="FYS29" s="120"/>
      <c r="FYT29" s="120"/>
      <c r="FYU29" s="120"/>
      <c r="FYV29" s="120"/>
      <c r="FYW29" s="120"/>
      <c r="FYX29" s="120"/>
      <c r="FYY29" s="120"/>
      <c r="FYZ29" s="120"/>
      <c r="FZA29" s="120"/>
      <c r="FZB29" s="120"/>
      <c r="FZC29" s="120"/>
      <c r="FZD29" s="120"/>
      <c r="FZE29" s="120"/>
      <c r="FZF29" s="120"/>
      <c r="FZG29" s="120"/>
      <c r="FZH29" s="120"/>
      <c r="FZI29" s="120"/>
      <c r="FZJ29" s="120"/>
      <c r="FZK29" s="120"/>
      <c r="FZL29" s="120"/>
      <c r="FZM29" s="120"/>
      <c r="FZN29" s="120"/>
      <c r="FZO29" s="120"/>
      <c r="FZP29" s="120"/>
      <c r="FZQ29" s="120"/>
      <c r="FZR29" s="120"/>
      <c r="FZS29" s="120"/>
      <c r="FZT29" s="120"/>
      <c r="FZU29" s="120"/>
      <c r="FZV29" s="120"/>
      <c r="FZW29" s="120"/>
      <c r="FZX29" s="120"/>
      <c r="FZY29" s="120"/>
      <c r="FZZ29" s="120"/>
      <c r="GAA29" s="120"/>
      <c r="GAB29" s="120"/>
      <c r="GAC29" s="120"/>
      <c r="GAD29" s="120"/>
      <c r="GAE29" s="120"/>
      <c r="GAF29" s="120"/>
      <c r="GAG29" s="120"/>
      <c r="GAH29" s="120"/>
      <c r="GAI29" s="120"/>
      <c r="GAJ29" s="120"/>
      <c r="GAK29" s="120"/>
      <c r="GAL29" s="120"/>
      <c r="GAM29" s="120"/>
      <c r="GAN29" s="120"/>
      <c r="GAO29" s="120"/>
      <c r="GAP29" s="120"/>
      <c r="GAQ29" s="120"/>
      <c r="GAR29" s="120"/>
      <c r="GAS29" s="120"/>
      <c r="GAT29" s="120"/>
      <c r="GAU29" s="120"/>
      <c r="GAV29" s="120"/>
      <c r="GAW29" s="120"/>
      <c r="GAX29" s="120"/>
      <c r="GAY29" s="120"/>
      <c r="GAZ29" s="120"/>
      <c r="GBA29" s="120"/>
      <c r="GBB29" s="120"/>
      <c r="GBC29" s="120"/>
      <c r="GBD29" s="120"/>
      <c r="GBE29" s="120"/>
      <c r="GBF29" s="120"/>
      <c r="GBG29" s="120"/>
      <c r="GBH29" s="120"/>
      <c r="GBI29" s="120"/>
      <c r="GBJ29" s="120"/>
      <c r="GBK29" s="120"/>
      <c r="GBL29" s="120"/>
      <c r="GBM29" s="120"/>
      <c r="GBN29" s="120"/>
      <c r="GBO29" s="120"/>
      <c r="GBP29" s="120"/>
      <c r="GBQ29" s="120"/>
      <c r="GBR29" s="120"/>
      <c r="GBS29" s="120"/>
      <c r="GBT29" s="120"/>
      <c r="GBU29" s="120"/>
      <c r="GBV29" s="120"/>
      <c r="GBW29" s="120"/>
      <c r="GBX29" s="120"/>
      <c r="GBY29" s="120"/>
      <c r="GBZ29" s="120"/>
      <c r="GCA29" s="120"/>
      <c r="GCB29" s="120"/>
      <c r="GCC29" s="120"/>
      <c r="GCD29" s="120"/>
      <c r="GCE29" s="120"/>
      <c r="GCF29" s="120"/>
      <c r="GCG29" s="120"/>
      <c r="GCH29" s="120"/>
      <c r="GCI29" s="120"/>
      <c r="GCJ29" s="120"/>
      <c r="GCK29" s="120"/>
      <c r="GCL29" s="120"/>
      <c r="GCM29" s="120"/>
      <c r="GCN29" s="120"/>
      <c r="GCO29" s="120"/>
      <c r="GCP29" s="120"/>
      <c r="GCQ29" s="120"/>
      <c r="GCR29" s="120"/>
      <c r="GCS29" s="120"/>
      <c r="GCT29" s="120"/>
      <c r="GCU29" s="120"/>
      <c r="GCV29" s="120"/>
      <c r="GCW29" s="120"/>
      <c r="GCX29" s="120"/>
      <c r="GCY29" s="120"/>
      <c r="GCZ29" s="120"/>
      <c r="GDA29" s="120"/>
      <c r="GDB29" s="120"/>
      <c r="GDC29" s="120"/>
      <c r="GDD29" s="120"/>
      <c r="GDE29" s="120"/>
      <c r="GDF29" s="120"/>
      <c r="GDG29" s="120"/>
      <c r="GDH29" s="120"/>
      <c r="GDI29" s="120"/>
      <c r="GDJ29" s="120"/>
      <c r="GDK29" s="120"/>
      <c r="GDL29" s="120"/>
      <c r="GDM29" s="120"/>
      <c r="GDN29" s="120"/>
      <c r="GDO29" s="120"/>
      <c r="GDP29" s="120"/>
      <c r="GDQ29" s="120"/>
      <c r="GDR29" s="120"/>
      <c r="GDS29" s="120"/>
      <c r="GDT29" s="120"/>
      <c r="GDU29" s="120"/>
      <c r="GDV29" s="120"/>
      <c r="GDW29" s="120"/>
      <c r="GDX29" s="120"/>
      <c r="GDY29" s="120"/>
      <c r="GDZ29" s="120"/>
      <c r="GEA29" s="120"/>
      <c r="GEB29" s="120"/>
      <c r="GEC29" s="120"/>
      <c r="GED29" s="120"/>
      <c r="GEE29" s="120"/>
      <c r="GEF29" s="120"/>
      <c r="GEG29" s="120"/>
      <c r="GEH29" s="120"/>
      <c r="GEI29" s="120"/>
      <c r="GEJ29" s="120"/>
      <c r="GEK29" s="120"/>
      <c r="GEL29" s="120"/>
      <c r="GEM29" s="120"/>
      <c r="GEN29" s="120"/>
      <c r="GEO29" s="120"/>
      <c r="GEP29" s="120"/>
      <c r="GEQ29" s="120"/>
      <c r="GER29" s="120"/>
      <c r="GES29" s="120"/>
      <c r="GET29" s="120"/>
      <c r="GEU29" s="120"/>
      <c r="GEV29" s="120"/>
      <c r="GEW29" s="120"/>
      <c r="GEX29" s="120"/>
      <c r="GEY29" s="120"/>
      <c r="GEZ29" s="120"/>
      <c r="GFA29" s="120"/>
      <c r="GFB29" s="120"/>
      <c r="GFC29" s="120"/>
      <c r="GFD29" s="120"/>
      <c r="GFE29" s="120"/>
      <c r="GFF29" s="120"/>
      <c r="GFG29" s="120"/>
      <c r="GFH29" s="120"/>
      <c r="GFI29" s="120"/>
      <c r="GFJ29" s="120"/>
      <c r="GFK29" s="120"/>
      <c r="GFL29" s="120"/>
      <c r="GFM29" s="120"/>
      <c r="GFN29" s="120"/>
      <c r="GFO29" s="120"/>
      <c r="GFP29" s="120"/>
      <c r="GFQ29" s="120"/>
      <c r="GFR29" s="120"/>
      <c r="GFS29" s="120"/>
      <c r="GFT29" s="120"/>
      <c r="GFU29" s="120"/>
      <c r="GFV29" s="120"/>
      <c r="GFW29" s="120"/>
      <c r="GFX29" s="120"/>
      <c r="GFY29" s="120"/>
      <c r="GFZ29" s="120"/>
      <c r="GGA29" s="120"/>
      <c r="GGB29" s="120"/>
      <c r="GGC29" s="120"/>
      <c r="GGD29" s="120"/>
      <c r="GGE29" s="120"/>
      <c r="GGF29" s="120"/>
      <c r="GGG29" s="120"/>
      <c r="GGH29" s="120"/>
      <c r="GGI29" s="120"/>
      <c r="GGJ29" s="120"/>
      <c r="GGK29" s="120"/>
      <c r="GGL29" s="120"/>
      <c r="GGM29" s="120"/>
      <c r="GGN29" s="120"/>
      <c r="GGO29" s="120"/>
      <c r="GGP29" s="120"/>
      <c r="GGQ29" s="120"/>
      <c r="GGR29" s="120"/>
      <c r="GGS29" s="120"/>
      <c r="GGT29" s="120"/>
      <c r="GGU29" s="120"/>
      <c r="GGV29" s="120"/>
      <c r="GGW29" s="120"/>
      <c r="GGX29" s="120"/>
      <c r="GGY29" s="120"/>
      <c r="GGZ29" s="120"/>
      <c r="GHA29" s="120"/>
      <c r="GHB29" s="120"/>
      <c r="GHC29" s="120"/>
      <c r="GHD29" s="120"/>
      <c r="GHE29" s="120"/>
      <c r="GHF29" s="120"/>
      <c r="GHG29" s="120"/>
      <c r="GHH29" s="120"/>
      <c r="GHI29" s="120"/>
      <c r="GHJ29" s="120"/>
      <c r="GHK29" s="120"/>
      <c r="GHL29" s="120"/>
      <c r="GHM29" s="120"/>
      <c r="GHN29" s="120"/>
      <c r="GHO29" s="120"/>
      <c r="GHP29" s="120"/>
      <c r="GHQ29" s="120"/>
      <c r="GHR29" s="120"/>
      <c r="GHS29" s="120"/>
      <c r="GHT29" s="120"/>
      <c r="GHU29" s="120"/>
      <c r="GHV29" s="120"/>
      <c r="GHW29" s="120"/>
      <c r="GHX29" s="120"/>
      <c r="GHY29" s="120"/>
      <c r="GHZ29" s="120"/>
      <c r="GIA29" s="120"/>
      <c r="GIB29" s="120"/>
      <c r="GIC29" s="120"/>
      <c r="GID29" s="120"/>
      <c r="GIE29" s="120"/>
      <c r="GIF29" s="120"/>
      <c r="GIG29" s="120"/>
      <c r="GIH29" s="120"/>
      <c r="GII29" s="120"/>
      <c r="GIJ29" s="120"/>
      <c r="GIK29" s="120"/>
      <c r="GIL29" s="120"/>
      <c r="GIM29" s="120"/>
      <c r="GIN29" s="120"/>
      <c r="GIO29" s="120"/>
      <c r="GIP29" s="120"/>
      <c r="GIQ29" s="120"/>
      <c r="GIR29" s="120"/>
      <c r="GIS29" s="120"/>
      <c r="GIT29" s="120"/>
      <c r="GIU29" s="120"/>
      <c r="GIV29" s="120"/>
      <c r="GIW29" s="120"/>
      <c r="GIX29" s="120"/>
      <c r="GIY29" s="120"/>
      <c r="GIZ29" s="120"/>
      <c r="GJA29" s="120"/>
      <c r="GJB29" s="120"/>
      <c r="GJC29" s="120"/>
      <c r="GJD29" s="120"/>
      <c r="GJE29" s="120"/>
      <c r="GJF29" s="120"/>
      <c r="GJG29" s="120"/>
      <c r="GJH29" s="120"/>
      <c r="GJI29" s="120"/>
      <c r="GJJ29" s="120"/>
      <c r="GJK29" s="120"/>
      <c r="GJL29" s="120"/>
      <c r="GJM29" s="120"/>
      <c r="GJN29" s="120"/>
      <c r="GJO29" s="120"/>
      <c r="GJP29" s="120"/>
      <c r="GJQ29" s="120"/>
      <c r="GJR29" s="120"/>
      <c r="GJS29" s="120"/>
      <c r="GJT29" s="120"/>
      <c r="GJU29" s="120"/>
      <c r="GJV29" s="120"/>
      <c r="GJW29" s="120"/>
      <c r="GJX29" s="120"/>
      <c r="GJY29" s="120"/>
      <c r="GJZ29" s="120"/>
      <c r="GKA29" s="120"/>
      <c r="GKB29" s="120"/>
      <c r="GKC29" s="120"/>
      <c r="GKD29" s="120"/>
      <c r="GKE29" s="120"/>
      <c r="GKF29" s="120"/>
      <c r="GKG29" s="120"/>
      <c r="GKH29" s="120"/>
      <c r="GKI29" s="120"/>
      <c r="GKJ29" s="120"/>
      <c r="GKK29" s="120"/>
      <c r="GKL29" s="120"/>
      <c r="GKM29" s="120"/>
      <c r="GKN29" s="120"/>
      <c r="GKO29" s="120"/>
      <c r="GKP29" s="120"/>
      <c r="GKQ29" s="120"/>
      <c r="GKR29" s="120"/>
      <c r="GKS29" s="120"/>
      <c r="GKT29" s="120"/>
      <c r="GKU29" s="120"/>
      <c r="GKV29" s="120"/>
      <c r="GKW29" s="120"/>
      <c r="GKX29" s="120"/>
      <c r="GKY29" s="120"/>
      <c r="GKZ29" s="120"/>
      <c r="GLA29" s="120"/>
      <c r="GLB29" s="120"/>
      <c r="GLC29" s="120"/>
      <c r="GLD29" s="120"/>
      <c r="GLE29" s="120"/>
      <c r="GLF29" s="120"/>
      <c r="GLG29" s="120"/>
      <c r="GLH29" s="120"/>
      <c r="GLI29" s="120"/>
      <c r="GLJ29" s="120"/>
      <c r="GLK29" s="120"/>
      <c r="GLL29" s="120"/>
      <c r="GLM29" s="120"/>
      <c r="GLN29" s="120"/>
      <c r="GLO29" s="120"/>
      <c r="GLP29" s="120"/>
      <c r="GLQ29" s="120"/>
      <c r="GLR29" s="120"/>
      <c r="GLS29" s="120"/>
      <c r="GLT29" s="120"/>
      <c r="GLU29" s="120"/>
      <c r="GLV29" s="120"/>
      <c r="GLW29" s="120"/>
      <c r="GLX29" s="120"/>
      <c r="GLY29" s="120"/>
      <c r="GLZ29" s="120"/>
      <c r="GMA29" s="120"/>
      <c r="GMB29" s="120"/>
      <c r="GMC29" s="120"/>
      <c r="GMD29" s="120"/>
      <c r="GME29" s="120"/>
      <c r="GMF29" s="120"/>
      <c r="GMG29" s="120"/>
      <c r="GMH29" s="120"/>
      <c r="GMI29" s="120"/>
      <c r="GMJ29" s="120"/>
      <c r="GMK29" s="120"/>
      <c r="GML29" s="120"/>
      <c r="GMM29" s="120"/>
      <c r="GMN29" s="120"/>
      <c r="GMO29" s="120"/>
      <c r="GMP29" s="120"/>
      <c r="GMQ29" s="120"/>
      <c r="GMR29" s="120"/>
      <c r="GMS29" s="120"/>
      <c r="GMT29" s="120"/>
      <c r="GMU29" s="120"/>
      <c r="GMV29" s="120"/>
      <c r="GMW29" s="120"/>
      <c r="GMX29" s="120"/>
      <c r="GMY29" s="120"/>
      <c r="GMZ29" s="120"/>
      <c r="GNA29" s="120"/>
      <c r="GNB29" s="120"/>
      <c r="GNC29" s="120"/>
      <c r="GND29" s="120"/>
      <c r="GNE29" s="120"/>
      <c r="GNF29" s="120"/>
      <c r="GNG29" s="120"/>
      <c r="GNH29" s="120"/>
      <c r="GNI29" s="120"/>
      <c r="GNJ29" s="120"/>
      <c r="GNK29" s="120"/>
      <c r="GNL29" s="120"/>
      <c r="GNM29" s="120"/>
      <c r="GNN29" s="120"/>
      <c r="GNO29" s="120"/>
      <c r="GNP29" s="120"/>
      <c r="GNQ29" s="120"/>
      <c r="GNR29" s="120"/>
      <c r="GNS29" s="120"/>
      <c r="GNT29" s="120"/>
      <c r="GNU29" s="120"/>
      <c r="GNV29" s="120"/>
      <c r="GNW29" s="120"/>
      <c r="GNX29" s="120"/>
      <c r="GNY29" s="120"/>
      <c r="GNZ29" s="120"/>
      <c r="GOA29" s="120"/>
      <c r="GOB29" s="120"/>
      <c r="GOC29" s="120"/>
      <c r="GOD29" s="120"/>
      <c r="GOE29" s="120"/>
      <c r="GOF29" s="120"/>
      <c r="GOG29" s="120"/>
      <c r="GOH29" s="120"/>
      <c r="GOI29" s="120"/>
      <c r="GOJ29" s="120"/>
      <c r="GOK29" s="120"/>
      <c r="GOL29" s="120"/>
      <c r="GOM29" s="120"/>
      <c r="GON29" s="120"/>
      <c r="GOO29" s="120"/>
      <c r="GOP29" s="120"/>
      <c r="GOQ29" s="120"/>
      <c r="GOR29" s="120"/>
      <c r="GOS29" s="120"/>
      <c r="GOT29" s="120"/>
      <c r="GOU29" s="120"/>
      <c r="GOV29" s="120"/>
      <c r="GOW29" s="120"/>
      <c r="GOX29" s="120"/>
      <c r="GOY29" s="120"/>
      <c r="GOZ29" s="120"/>
      <c r="GPA29" s="120"/>
      <c r="GPB29" s="120"/>
      <c r="GPC29" s="120"/>
      <c r="GPD29" s="120"/>
      <c r="GPE29" s="120"/>
      <c r="GPF29" s="120"/>
      <c r="GPG29" s="120"/>
      <c r="GPH29" s="120"/>
      <c r="GPI29" s="120"/>
      <c r="GPJ29" s="120"/>
      <c r="GPK29" s="120"/>
      <c r="GPL29" s="120"/>
      <c r="GPM29" s="120"/>
      <c r="GPN29" s="120"/>
      <c r="GPO29" s="120"/>
      <c r="GPP29" s="120"/>
      <c r="GPQ29" s="120"/>
      <c r="GPR29" s="120"/>
      <c r="GPS29" s="120"/>
      <c r="GPT29" s="120"/>
      <c r="GPU29" s="120"/>
      <c r="GPV29" s="120"/>
      <c r="GPW29" s="120"/>
      <c r="GPX29" s="120"/>
      <c r="GPY29" s="120"/>
      <c r="GPZ29" s="120"/>
      <c r="GQA29" s="120"/>
      <c r="GQB29" s="120"/>
      <c r="GQC29" s="120"/>
      <c r="GQD29" s="120"/>
      <c r="GQE29" s="120"/>
      <c r="GQF29" s="120"/>
      <c r="GQG29" s="120"/>
      <c r="GQH29" s="120"/>
      <c r="GQI29" s="120"/>
      <c r="GQJ29" s="120"/>
      <c r="GQK29" s="120"/>
      <c r="GQL29" s="120"/>
      <c r="GQM29" s="120"/>
      <c r="GQN29" s="120"/>
      <c r="GQO29" s="120"/>
      <c r="GQP29" s="120"/>
      <c r="GQQ29" s="120"/>
      <c r="GQR29" s="120"/>
      <c r="GQS29" s="120"/>
      <c r="GQT29" s="120"/>
      <c r="GQU29" s="120"/>
      <c r="GQV29" s="120"/>
      <c r="GQW29" s="120"/>
      <c r="GQX29" s="120"/>
      <c r="GQY29" s="120"/>
      <c r="GQZ29" s="120"/>
      <c r="GRA29" s="120"/>
      <c r="GRB29" s="120"/>
      <c r="GRC29" s="120"/>
      <c r="GRD29" s="120"/>
      <c r="GRE29" s="120"/>
      <c r="GRF29" s="120"/>
      <c r="GRG29" s="120"/>
      <c r="GRH29" s="120"/>
      <c r="GRI29" s="120"/>
      <c r="GRJ29" s="120"/>
      <c r="GRK29" s="120"/>
      <c r="GRL29" s="120"/>
      <c r="GRM29" s="120"/>
      <c r="GRN29" s="120"/>
      <c r="GRO29" s="120"/>
      <c r="GRP29" s="120"/>
      <c r="GRQ29" s="120"/>
      <c r="GRR29" s="120"/>
      <c r="GRS29" s="120"/>
      <c r="GRT29" s="120"/>
      <c r="GRU29" s="120"/>
      <c r="GRV29" s="120"/>
      <c r="GRW29" s="120"/>
      <c r="GRX29" s="120"/>
      <c r="GRY29" s="120"/>
      <c r="GRZ29" s="120"/>
      <c r="GSA29" s="120"/>
      <c r="GSB29" s="120"/>
      <c r="GSC29" s="120"/>
      <c r="GSD29" s="120"/>
      <c r="GSE29" s="120"/>
      <c r="GSF29" s="120"/>
      <c r="GSG29" s="120"/>
      <c r="GSH29" s="120"/>
      <c r="GSI29" s="120"/>
      <c r="GSJ29" s="120"/>
      <c r="GSK29" s="120"/>
      <c r="GSL29" s="120"/>
      <c r="GSM29" s="120"/>
      <c r="GSN29" s="120"/>
      <c r="GSO29" s="120"/>
      <c r="GSP29" s="120"/>
      <c r="GSQ29" s="120"/>
      <c r="GSR29" s="120"/>
      <c r="GSS29" s="120"/>
      <c r="GST29" s="120"/>
      <c r="GSU29" s="120"/>
      <c r="GSV29" s="120"/>
      <c r="GSW29" s="120"/>
      <c r="GSX29" s="120"/>
      <c r="GSY29" s="120"/>
      <c r="GSZ29" s="120"/>
      <c r="GTA29" s="120"/>
      <c r="GTB29" s="120"/>
      <c r="GTC29" s="120"/>
      <c r="GTD29" s="120"/>
      <c r="GTE29" s="120"/>
      <c r="GTF29" s="120"/>
      <c r="GTG29" s="120"/>
      <c r="GTH29" s="120"/>
      <c r="GTI29" s="120"/>
      <c r="GTJ29" s="120"/>
      <c r="GTK29" s="120"/>
      <c r="GTL29" s="120"/>
      <c r="GTM29" s="120"/>
      <c r="GTN29" s="120"/>
      <c r="GTO29" s="120"/>
      <c r="GTP29" s="120"/>
      <c r="GTQ29" s="120"/>
      <c r="GTR29" s="120"/>
      <c r="GTS29" s="120"/>
      <c r="GTT29" s="120"/>
      <c r="GTU29" s="120"/>
      <c r="GTV29" s="120"/>
      <c r="GTW29" s="120"/>
      <c r="GTX29" s="120"/>
      <c r="GTY29" s="120"/>
      <c r="GTZ29" s="120"/>
      <c r="GUA29" s="120"/>
      <c r="GUB29" s="120"/>
      <c r="GUC29" s="120"/>
      <c r="GUD29" s="120"/>
      <c r="GUE29" s="120"/>
      <c r="GUF29" s="120"/>
      <c r="GUG29" s="120"/>
      <c r="GUH29" s="120"/>
      <c r="GUI29" s="120"/>
      <c r="GUJ29" s="120"/>
      <c r="GUK29" s="120"/>
      <c r="GUL29" s="120"/>
      <c r="GUM29" s="120"/>
      <c r="GUN29" s="120"/>
      <c r="GUO29" s="120"/>
      <c r="GUP29" s="120"/>
      <c r="GUQ29" s="120"/>
      <c r="GUR29" s="120"/>
      <c r="GUS29" s="120"/>
      <c r="GUT29" s="120"/>
      <c r="GUU29" s="120"/>
      <c r="GUV29" s="120"/>
      <c r="GUW29" s="120"/>
      <c r="GUX29" s="120"/>
      <c r="GUY29" s="120"/>
      <c r="GUZ29" s="120"/>
      <c r="GVA29" s="120"/>
      <c r="GVB29" s="120"/>
      <c r="GVC29" s="120"/>
      <c r="GVD29" s="120"/>
      <c r="GVE29" s="120"/>
      <c r="GVF29" s="120"/>
      <c r="GVG29" s="120"/>
      <c r="GVH29" s="120"/>
      <c r="GVI29" s="120"/>
      <c r="GVJ29" s="120"/>
      <c r="GVK29" s="120"/>
      <c r="GVL29" s="120"/>
      <c r="GVM29" s="120"/>
      <c r="GVN29" s="120"/>
      <c r="GVO29" s="120"/>
      <c r="GVP29" s="120"/>
      <c r="GVQ29" s="120"/>
      <c r="GVR29" s="120"/>
      <c r="GVS29" s="120"/>
      <c r="GVT29" s="120"/>
      <c r="GVU29" s="120"/>
      <c r="GVV29" s="120"/>
      <c r="GVW29" s="120"/>
      <c r="GVX29" s="120"/>
      <c r="GVY29" s="120"/>
      <c r="GVZ29" s="120"/>
      <c r="GWA29" s="120"/>
      <c r="GWB29" s="120"/>
      <c r="GWC29" s="120"/>
      <c r="GWD29" s="120"/>
      <c r="GWE29" s="120"/>
      <c r="GWF29" s="120"/>
      <c r="GWG29" s="120"/>
      <c r="GWH29" s="120"/>
      <c r="GWI29" s="120"/>
      <c r="GWJ29" s="120"/>
      <c r="GWK29" s="120"/>
      <c r="GWL29" s="120"/>
      <c r="GWM29" s="120"/>
      <c r="GWN29" s="120"/>
      <c r="GWO29" s="120"/>
      <c r="GWP29" s="120"/>
      <c r="GWQ29" s="120"/>
      <c r="GWR29" s="120"/>
      <c r="GWS29" s="120"/>
      <c r="GWT29" s="120"/>
      <c r="GWU29" s="120"/>
      <c r="GWV29" s="120"/>
      <c r="GWW29" s="120"/>
      <c r="GWX29" s="120"/>
      <c r="GWY29" s="120"/>
      <c r="GWZ29" s="120"/>
      <c r="GXA29" s="120"/>
      <c r="GXB29" s="120"/>
      <c r="GXC29" s="120"/>
      <c r="GXD29" s="120"/>
      <c r="GXE29" s="120"/>
      <c r="GXF29" s="120"/>
      <c r="GXG29" s="120"/>
      <c r="GXH29" s="120"/>
      <c r="GXI29" s="120"/>
      <c r="GXJ29" s="120"/>
      <c r="GXK29" s="120"/>
      <c r="GXL29" s="120"/>
      <c r="GXM29" s="120"/>
      <c r="GXN29" s="120"/>
      <c r="GXO29" s="120"/>
      <c r="GXP29" s="120"/>
      <c r="GXQ29" s="120"/>
      <c r="GXR29" s="120"/>
      <c r="GXS29" s="120"/>
      <c r="GXT29" s="120"/>
      <c r="GXU29" s="120"/>
      <c r="GXV29" s="120"/>
      <c r="GXW29" s="120"/>
      <c r="GXX29" s="120"/>
      <c r="GXY29" s="120"/>
      <c r="GXZ29" s="120"/>
      <c r="GYA29" s="120"/>
      <c r="GYB29" s="120"/>
      <c r="GYC29" s="120"/>
      <c r="GYD29" s="120"/>
      <c r="GYE29" s="120"/>
      <c r="GYF29" s="120"/>
      <c r="GYG29" s="120"/>
      <c r="GYH29" s="120"/>
      <c r="GYI29" s="120"/>
      <c r="GYJ29" s="120"/>
      <c r="GYK29" s="120"/>
      <c r="GYL29" s="120"/>
      <c r="GYM29" s="120"/>
      <c r="GYN29" s="120"/>
      <c r="GYO29" s="120"/>
      <c r="GYP29" s="120"/>
      <c r="GYQ29" s="120"/>
      <c r="GYR29" s="120"/>
      <c r="GYS29" s="120"/>
      <c r="GYT29" s="120"/>
      <c r="GYU29" s="120"/>
      <c r="GYV29" s="120"/>
      <c r="GYW29" s="120"/>
      <c r="GYX29" s="120"/>
      <c r="GYY29" s="120"/>
      <c r="GYZ29" s="120"/>
      <c r="GZA29" s="120"/>
      <c r="GZB29" s="120"/>
      <c r="GZC29" s="120"/>
      <c r="GZD29" s="120"/>
      <c r="GZE29" s="120"/>
      <c r="GZF29" s="120"/>
      <c r="GZG29" s="120"/>
      <c r="GZH29" s="120"/>
      <c r="GZI29" s="120"/>
      <c r="GZJ29" s="120"/>
      <c r="GZK29" s="120"/>
      <c r="GZL29" s="120"/>
      <c r="GZM29" s="120"/>
      <c r="GZN29" s="120"/>
      <c r="GZO29" s="120"/>
      <c r="GZP29" s="120"/>
      <c r="GZQ29" s="120"/>
      <c r="GZR29" s="120"/>
      <c r="GZS29" s="120"/>
      <c r="GZT29" s="120"/>
      <c r="GZU29" s="120"/>
      <c r="GZV29" s="120"/>
      <c r="GZW29" s="120"/>
      <c r="GZX29" s="120"/>
      <c r="GZY29" s="120"/>
      <c r="GZZ29" s="120"/>
      <c r="HAA29" s="120"/>
      <c r="HAB29" s="120"/>
      <c r="HAC29" s="120"/>
      <c r="HAD29" s="120"/>
      <c r="HAE29" s="120"/>
      <c r="HAF29" s="120"/>
      <c r="HAG29" s="120"/>
      <c r="HAH29" s="120"/>
      <c r="HAI29" s="120"/>
      <c r="HAJ29" s="120"/>
      <c r="HAK29" s="120"/>
      <c r="HAL29" s="120"/>
      <c r="HAM29" s="120"/>
      <c r="HAN29" s="120"/>
      <c r="HAO29" s="120"/>
      <c r="HAP29" s="120"/>
      <c r="HAQ29" s="120"/>
      <c r="HAR29" s="120"/>
      <c r="HAS29" s="120"/>
      <c r="HAT29" s="120"/>
      <c r="HAU29" s="120"/>
      <c r="HAV29" s="120"/>
      <c r="HAW29" s="120"/>
      <c r="HAX29" s="120"/>
      <c r="HAY29" s="120"/>
      <c r="HAZ29" s="120"/>
      <c r="HBA29" s="120"/>
      <c r="HBB29" s="120"/>
      <c r="HBC29" s="120"/>
      <c r="HBD29" s="120"/>
      <c r="HBE29" s="120"/>
      <c r="HBF29" s="120"/>
      <c r="HBG29" s="120"/>
      <c r="HBH29" s="120"/>
      <c r="HBI29" s="120"/>
      <c r="HBJ29" s="120"/>
      <c r="HBK29" s="120"/>
      <c r="HBL29" s="120"/>
      <c r="HBM29" s="120"/>
      <c r="HBN29" s="120"/>
      <c r="HBO29" s="120"/>
      <c r="HBP29" s="120"/>
      <c r="HBQ29" s="120"/>
      <c r="HBR29" s="120"/>
      <c r="HBS29" s="120"/>
      <c r="HBT29" s="120"/>
      <c r="HBU29" s="120"/>
      <c r="HBV29" s="120"/>
      <c r="HBW29" s="120"/>
      <c r="HBX29" s="120"/>
      <c r="HBY29" s="120"/>
      <c r="HBZ29" s="120"/>
      <c r="HCA29" s="120"/>
      <c r="HCB29" s="120"/>
      <c r="HCC29" s="120"/>
      <c r="HCD29" s="120"/>
      <c r="HCE29" s="120"/>
      <c r="HCF29" s="120"/>
      <c r="HCG29" s="120"/>
      <c r="HCH29" s="120"/>
      <c r="HCI29" s="120"/>
      <c r="HCJ29" s="120"/>
      <c r="HCK29" s="120"/>
      <c r="HCL29" s="120"/>
      <c r="HCM29" s="120"/>
      <c r="HCN29" s="120"/>
      <c r="HCO29" s="120"/>
      <c r="HCP29" s="120"/>
      <c r="HCQ29" s="120"/>
      <c r="HCR29" s="120"/>
      <c r="HCS29" s="120"/>
      <c r="HCT29" s="120"/>
      <c r="HCU29" s="120"/>
      <c r="HCV29" s="120"/>
      <c r="HCW29" s="120"/>
      <c r="HCX29" s="120"/>
      <c r="HCY29" s="120"/>
      <c r="HCZ29" s="120"/>
      <c r="HDA29" s="120"/>
      <c r="HDB29" s="120"/>
      <c r="HDC29" s="120"/>
      <c r="HDD29" s="120"/>
      <c r="HDE29" s="120"/>
      <c r="HDF29" s="120"/>
      <c r="HDG29" s="120"/>
      <c r="HDH29" s="120"/>
      <c r="HDI29" s="120"/>
      <c r="HDJ29" s="120"/>
      <c r="HDK29" s="120"/>
      <c r="HDL29" s="120"/>
      <c r="HDM29" s="120"/>
      <c r="HDN29" s="120"/>
      <c r="HDO29" s="120"/>
      <c r="HDP29" s="120"/>
      <c r="HDQ29" s="120"/>
      <c r="HDR29" s="120"/>
      <c r="HDS29" s="120"/>
      <c r="HDT29" s="120"/>
      <c r="HDU29" s="120"/>
      <c r="HDV29" s="120"/>
      <c r="HDW29" s="120"/>
      <c r="HDX29" s="120"/>
      <c r="HDY29" s="120"/>
      <c r="HDZ29" s="120"/>
      <c r="HEA29" s="120"/>
      <c r="HEB29" s="120"/>
      <c r="HEC29" s="120"/>
      <c r="HED29" s="120"/>
      <c r="HEE29" s="120"/>
      <c r="HEF29" s="120"/>
      <c r="HEG29" s="120"/>
      <c r="HEH29" s="120"/>
      <c r="HEI29" s="120"/>
      <c r="HEJ29" s="120"/>
      <c r="HEK29" s="120"/>
      <c r="HEL29" s="120"/>
      <c r="HEM29" s="120"/>
      <c r="HEN29" s="120"/>
      <c r="HEO29" s="120"/>
      <c r="HEP29" s="120"/>
      <c r="HEQ29" s="120"/>
      <c r="HER29" s="120"/>
      <c r="HES29" s="120"/>
      <c r="HET29" s="120"/>
      <c r="HEU29" s="120"/>
      <c r="HEV29" s="120"/>
      <c r="HEW29" s="120"/>
      <c r="HEX29" s="120"/>
      <c r="HEY29" s="120"/>
      <c r="HEZ29" s="120"/>
      <c r="HFA29" s="120"/>
      <c r="HFB29" s="120"/>
      <c r="HFC29" s="120"/>
      <c r="HFD29" s="120"/>
      <c r="HFE29" s="120"/>
      <c r="HFF29" s="120"/>
      <c r="HFG29" s="120"/>
      <c r="HFH29" s="120"/>
      <c r="HFI29" s="120"/>
      <c r="HFJ29" s="120"/>
      <c r="HFK29" s="120"/>
      <c r="HFL29" s="120"/>
      <c r="HFM29" s="120"/>
      <c r="HFN29" s="120"/>
      <c r="HFO29" s="120"/>
      <c r="HFP29" s="120"/>
      <c r="HFQ29" s="120"/>
      <c r="HFR29" s="120"/>
      <c r="HFS29" s="120"/>
      <c r="HFT29" s="120"/>
      <c r="HFU29" s="120"/>
      <c r="HFV29" s="120"/>
      <c r="HFW29" s="120"/>
      <c r="HFX29" s="120"/>
      <c r="HFY29" s="120"/>
      <c r="HFZ29" s="120"/>
      <c r="HGA29" s="120"/>
      <c r="HGB29" s="120"/>
      <c r="HGC29" s="120"/>
      <c r="HGD29" s="120"/>
      <c r="HGE29" s="120"/>
      <c r="HGF29" s="120"/>
      <c r="HGG29" s="120"/>
      <c r="HGH29" s="120"/>
      <c r="HGI29" s="120"/>
      <c r="HGJ29" s="120"/>
      <c r="HGK29" s="120"/>
      <c r="HGL29" s="120"/>
      <c r="HGM29" s="120"/>
      <c r="HGN29" s="120"/>
      <c r="HGO29" s="120"/>
      <c r="HGP29" s="120"/>
      <c r="HGQ29" s="120"/>
      <c r="HGR29" s="120"/>
      <c r="HGS29" s="120"/>
      <c r="HGT29" s="120"/>
      <c r="HGU29" s="120"/>
      <c r="HGV29" s="120"/>
      <c r="HGW29" s="120"/>
      <c r="HGX29" s="120"/>
      <c r="HGY29" s="120"/>
      <c r="HGZ29" s="120"/>
      <c r="HHA29" s="120"/>
      <c r="HHB29" s="120"/>
      <c r="HHC29" s="120"/>
      <c r="HHD29" s="120"/>
      <c r="HHE29" s="120"/>
      <c r="HHF29" s="120"/>
      <c r="HHG29" s="120"/>
      <c r="HHH29" s="120"/>
      <c r="HHI29" s="120"/>
      <c r="HHJ29" s="120"/>
      <c r="HHK29" s="120"/>
      <c r="HHL29" s="120"/>
      <c r="HHM29" s="120"/>
      <c r="HHN29" s="120"/>
      <c r="HHO29" s="120"/>
      <c r="HHP29" s="120"/>
      <c r="HHQ29" s="120"/>
      <c r="HHR29" s="120"/>
      <c r="HHS29" s="120"/>
      <c r="HHT29" s="120"/>
      <c r="HHU29" s="120"/>
      <c r="HHV29" s="120"/>
      <c r="HHW29" s="120"/>
      <c r="HHX29" s="120"/>
      <c r="HHY29" s="120"/>
      <c r="HHZ29" s="120"/>
      <c r="HIA29" s="120"/>
      <c r="HIB29" s="120"/>
      <c r="HIC29" s="120"/>
      <c r="HID29" s="120"/>
      <c r="HIE29" s="120"/>
      <c r="HIF29" s="120"/>
      <c r="HIG29" s="120"/>
      <c r="HIH29" s="120"/>
      <c r="HII29" s="120"/>
      <c r="HIJ29" s="120"/>
      <c r="HIK29" s="120"/>
      <c r="HIL29" s="120"/>
      <c r="HIM29" s="120"/>
      <c r="HIN29" s="120"/>
      <c r="HIO29" s="120"/>
      <c r="HIP29" s="120"/>
      <c r="HIQ29" s="120"/>
      <c r="HIR29" s="120"/>
      <c r="HIS29" s="120"/>
      <c r="HIT29" s="120"/>
      <c r="HIU29" s="120"/>
      <c r="HIV29" s="120"/>
      <c r="HIW29" s="120"/>
      <c r="HIX29" s="120"/>
      <c r="HIY29" s="120"/>
      <c r="HIZ29" s="120"/>
      <c r="HJA29" s="120"/>
      <c r="HJB29" s="120"/>
      <c r="HJC29" s="120"/>
      <c r="HJD29" s="120"/>
      <c r="HJE29" s="120"/>
      <c r="HJF29" s="120"/>
      <c r="HJG29" s="120"/>
      <c r="HJH29" s="120"/>
      <c r="HJI29" s="120"/>
      <c r="HJJ29" s="120"/>
      <c r="HJK29" s="120"/>
      <c r="HJL29" s="120"/>
      <c r="HJM29" s="120"/>
      <c r="HJN29" s="120"/>
      <c r="HJO29" s="120"/>
      <c r="HJP29" s="120"/>
      <c r="HJQ29" s="120"/>
      <c r="HJR29" s="120"/>
      <c r="HJS29" s="120"/>
      <c r="HJT29" s="120"/>
      <c r="HJU29" s="120"/>
      <c r="HJV29" s="120"/>
      <c r="HJW29" s="120"/>
      <c r="HJX29" s="120"/>
      <c r="HJY29" s="120"/>
      <c r="HJZ29" s="120"/>
      <c r="HKA29" s="120"/>
      <c r="HKB29" s="120"/>
      <c r="HKC29" s="120"/>
      <c r="HKD29" s="120"/>
      <c r="HKE29" s="120"/>
      <c r="HKF29" s="120"/>
      <c r="HKG29" s="120"/>
      <c r="HKH29" s="120"/>
      <c r="HKI29" s="120"/>
      <c r="HKJ29" s="120"/>
      <c r="HKK29" s="120"/>
      <c r="HKL29" s="120"/>
      <c r="HKM29" s="120"/>
      <c r="HKN29" s="120"/>
      <c r="HKO29" s="120"/>
      <c r="HKP29" s="120"/>
      <c r="HKQ29" s="120"/>
      <c r="HKR29" s="120"/>
      <c r="HKS29" s="120"/>
      <c r="HKT29" s="120"/>
      <c r="HKU29" s="120"/>
      <c r="HKV29" s="120"/>
      <c r="HKW29" s="120"/>
      <c r="HKX29" s="120"/>
      <c r="HKY29" s="120"/>
      <c r="HKZ29" s="120"/>
      <c r="HLA29" s="120"/>
      <c r="HLB29" s="120"/>
      <c r="HLC29" s="120"/>
      <c r="HLD29" s="120"/>
      <c r="HLE29" s="120"/>
      <c r="HLF29" s="120"/>
      <c r="HLG29" s="120"/>
      <c r="HLH29" s="120"/>
      <c r="HLI29" s="120"/>
      <c r="HLJ29" s="120"/>
      <c r="HLK29" s="120"/>
      <c r="HLL29" s="120"/>
      <c r="HLM29" s="120"/>
      <c r="HLN29" s="120"/>
      <c r="HLO29" s="120"/>
      <c r="HLP29" s="120"/>
      <c r="HLQ29" s="120"/>
      <c r="HLR29" s="120"/>
      <c r="HLS29" s="120"/>
      <c r="HLT29" s="120"/>
      <c r="HLU29" s="120"/>
      <c r="HLV29" s="120"/>
      <c r="HLW29" s="120"/>
      <c r="HLX29" s="120"/>
      <c r="HLY29" s="120"/>
      <c r="HLZ29" s="120"/>
      <c r="HMA29" s="120"/>
      <c r="HMB29" s="120"/>
      <c r="HMC29" s="120"/>
      <c r="HMD29" s="120"/>
      <c r="HME29" s="120"/>
      <c r="HMF29" s="120"/>
      <c r="HMG29" s="120"/>
      <c r="HMH29" s="120"/>
      <c r="HMI29" s="120"/>
      <c r="HMJ29" s="120"/>
      <c r="HMK29" s="120"/>
      <c r="HML29" s="120"/>
      <c r="HMM29" s="120"/>
      <c r="HMN29" s="120"/>
      <c r="HMO29" s="120"/>
      <c r="HMP29" s="120"/>
      <c r="HMQ29" s="120"/>
      <c r="HMR29" s="120"/>
      <c r="HMS29" s="120"/>
      <c r="HMT29" s="120"/>
      <c r="HMU29" s="120"/>
      <c r="HMV29" s="120"/>
      <c r="HMW29" s="120"/>
      <c r="HMX29" s="120"/>
      <c r="HMY29" s="120"/>
      <c r="HMZ29" s="120"/>
      <c r="HNA29" s="120"/>
      <c r="HNB29" s="120"/>
      <c r="HNC29" s="120"/>
      <c r="HND29" s="120"/>
      <c r="HNE29" s="120"/>
      <c r="HNF29" s="120"/>
      <c r="HNG29" s="120"/>
      <c r="HNH29" s="120"/>
      <c r="HNI29" s="120"/>
      <c r="HNJ29" s="120"/>
      <c r="HNK29" s="120"/>
      <c r="HNL29" s="120"/>
      <c r="HNM29" s="120"/>
      <c r="HNN29" s="120"/>
      <c r="HNO29" s="120"/>
      <c r="HNP29" s="120"/>
      <c r="HNQ29" s="120"/>
      <c r="HNR29" s="120"/>
      <c r="HNS29" s="120"/>
      <c r="HNT29" s="120"/>
      <c r="HNU29" s="120"/>
      <c r="HNV29" s="120"/>
      <c r="HNW29" s="120"/>
      <c r="HNX29" s="120"/>
      <c r="HNY29" s="120"/>
      <c r="HNZ29" s="120"/>
      <c r="HOA29" s="120"/>
      <c r="HOB29" s="120"/>
      <c r="HOC29" s="120"/>
      <c r="HOD29" s="120"/>
      <c r="HOE29" s="120"/>
      <c r="HOF29" s="120"/>
      <c r="HOG29" s="120"/>
      <c r="HOH29" s="120"/>
      <c r="HOI29" s="120"/>
      <c r="HOJ29" s="120"/>
      <c r="HOK29" s="120"/>
      <c r="HOL29" s="120"/>
      <c r="HOM29" s="120"/>
      <c r="HON29" s="120"/>
      <c r="HOO29" s="120"/>
      <c r="HOP29" s="120"/>
      <c r="HOQ29" s="120"/>
      <c r="HOR29" s="120"/>
      <c r="HOS29" s="120"/>
      <c r="HOT29" s="120"/>
      <c r="HOU29" s="120"/>
      <c r="HOV29" s="120"/>
      <c r="HOW29" s="120"/>
      <c r="HOX29" s="120"/>
      <c r="HOY29" s="120"/>
      <c r="HOZ29" s="120"/>
      <c r="HPA29" s="120"/>
      <c r="HPB29" s="120"/>
      <c r="HPC29" s="120"/>
      <c r="HPD29" s="120"/>
      <c r="HPE29" s="120"/>
      <c r="HPF29" s="120"/>
      <c r="HPG29" s="120"/>
      <c r="HPH29" s="120"/>
      <c r="HPI29" s="120"/>
      <c r="HPJ29" s="120"/>
      <c r="HPK29" s="120"/>
      <c r="HPL29" s="120"/>
      <c r="HPM29" s="120"/>
      <c r="HPN29" s="120"/>
      <c r="HPO29" s="120"/>
      <c r="HPP29" s="120"/>
      <c r="HPQ29" s="120"/>
      <c r="HPR29" s="120"/>
      <c r="HPS29" s="120"/>
      <c r="HPT29" s="120"/>
      <c r="HPU29" s="120"/>
      <c r="HPV29" s="120"/>
      <c r="HPW29" s="120"/>
      <c r="HPX29" s="120"/>
      <c r="HPY29" s="120"/>
      <c r="HPZ29" s="120"/>
      <c r="HQA29" s="120"/>
      <c r="HQB29" s="120"/>
      <c r="HQC29" s="120"/>
      <c r="HQD29" s="120"/>
      <c r="HQE29" s="120"/>
      <c r="HQF29" s="120"/>
      <c r="HQG29" s="120"/>
      <c r="HQH29" s="120"/>
      <c r="HQI29" s="120"/>
      <c r="HQJ29" s="120"/>
      <c r="HQK29" s="120"/>
      <c r="HQL29" s="120"/>
      <c r="HQM29" s="120"/>
      <c r="HQN29" s="120"/>
      <c r="HQO29" s="120"/>
      <c r="HQP29" s="120"/>
      <c r="HQQ29" s="120"/>
      <c r="HQR29" s="120"/>
      <c r="HQS29" s="120"/>
      <c r="HQT29" s="120"/>
      <c r="HQU29" s="120"/>
      <c r="HQV29" s="120"/>
      <c r="HQW29" s="120"/>
      <c r="HQX29" s="120"/>
      <c r="HQY29" s="120"/>
      <c r="HQZ29" s="120"/>
      <c r="HRA29" s="120"/>
      <c r="HRB29" s="120"/>
      <c r="HRC29" s="120"/>
      <c r="HRD29" s="120"/>
      <c r="HRE29" s="120"/>
      <c r="HRF29" s="120"/>
      <c r="HRG29" s="120"/>
      <c r="HRH29" s="120"/>
      <c r="HRI29" s="120"/>
      <c r="HRJ29" s="120"/>
      <c r="HRK29" s="120"/>
      <c r="HRL29" s="120"/>
      <c r="HRM29" s="120"/>
      <c r="HRN29" s="120"/>
      <c r="HRO29" s="120"/>
      <c r="HRP29" s="120"/>
      <c r="HRQ29" s="120"/>
      <c r="HRR29" s="120"/>
      <c r="HRS29" s="120"/>
      <c r="HRT29" s="120"/>
      <c r="HRU29" s="120"/>
      <c r="HRV29" s="120"/>
      <c r="HRW29" s="120"/>
      <c r="HRX29" s="120"/>
      <c r="HRY29" s="120"/>
      <c r="HRZ29" s="120"/>
      <c r="HSA29" s="120"/>
      <c r="HSB29" s="120"/>
      <c r="HSC29" s="120"/>
      <c r="HSD29" s="120"/>
      <c r="HSE29" s="120"/>
      <c r="HSF29" s="120"/>
      <c r="HSG29" s="120"/>
      <c r="HSH29" s="120"/>
      <c r="HSI29" s="120"/>
      <c r="HSJ29" s="120"/>
      <c r="HSK29" s="120"/>
      <c r="HSL29" s="120"/>
      <c r="HSM29" s="120"/>
      <c r="HSN29" s="120"/>
      <c r="HSO29" s="120"/>
      <c r="HSP29" s="120"/>
      <c r="HSQ29" s="120"/>
      <c r="HSR29" s="120"/>
      <c r="HSS29" s="120"/>
      <c r="HST29" s="120"/>
      <c r="HSU29" s="120"/>
      <c r="HSV29" s="120"/>
      <c r="HSW29" s="120"/>
      <c r="HSX29" s="120"/>
      <c r="HSY29" s="120"/>
      <c r="HSZ29" s="120"/>
      <c r="HTA29" s="120"/>
      <c r="HTB29" s="120"/>
      <c r="HTC29" s="120"/>
      <c r="HTD29" s="120"/>
      <c r="HTE29" s="120"/>
      <c r="HTF29" s="120"/>
      <c r="HTG29" s="120"/>
      <c r="HTH29" s="120"/>
      <c r="HTI29" s="120"/>
      <c r="HTJ29" s="120"/>
      <c r="HTK29" s="120"/>
      <c r="HTL29" s="120"/>
      <c r="HTM29" s="120"/>
      <c r="HTN29" s="120"/>
      <c r="HTO29" s="120"/>
      <c r="HTP29" s="120"/>
      <c r="HTQ29" s="120"/>
      <c r="HTR29" s="120"/>
      <c r="HTS29" s="120"/>
      <c r="HTT29" s="120"/>
      <c r="HTU29" s="120"/>
      <c r="HTV29" s="120"/>
      <c r="HTW29" s="120"/>
      <c r="HTX29" s="120"/>
      <c r="HTY29" s="120"/>
      <c r="HTZ29" s="120"/>
      <c r="HUA29" s="120"/>
      <c r="HUB29" s="120"/>
      <c r="HUC29" s="120"/>
      <c r="HUD29" s="120"/>
      <c r="HUE29" s="120"/>
      <c r="HUF29" s="120"/>
      <c r="HUG29" s="120"/>
      <c r="HUH29" s="120"/>
      <c r="HUI29" s="120"/>
      <c r="HUJ29" s="120"/>
      <c r="HUK29" s="120"/>
      <c r="HUL29" s="120"/>
      <c r="HUM29" s="120"/>
      <c r="HUN29" s="120"/>
      <c r="HUO29" s="120"/>
      <c r="HUP29" s="120"/>
      <c r="HUQ29" s="120"/>
      <c r="HUR29" s="120"/>
      <c r="HUS29" s="120"/>
      <c r="HUT29" s="120"/>
      <c r="HUU29" s="120"/>
      <c r="HUV29" s="120"/>
      <c r="HUW29" s="120"/>
      <c r="HUX29" s="120"/>
      <c r="HUY29" s="120"/>
      <c r="HUZ29" s="120"/>
      <c r="HVA29" s="120"/>
      <c r="HVB29" s="120"/>
      <c r="HVC29" s="120"/>
      <c r="HVD29" s="120"/>
      <c r="HVE29" s="120"/>
      <c r="HVF29" s="120"/>
      <c r="HVG29" s="120"/>
      <c r="HVH29" s="120"/>
      <c r="HVI29" s="120"/>
      <c r="HVJ29" s="120"/>
      <c r="HVK29" s="120"/>
      <c r="HVL29" s="120"/>
      <c r="HVM29" s="120"/>
      <c r="HVN29" s="120"/>
      <c r="HVO29" s="120"/>
      <c r="HVP29" s="120"/>
      <c r="HVQ29" s="120"/>
      <c r="HVR29" s="120"/>
      <c r="HVS29" s="120"/>
      <c r="HVT29" s="120"/>
      <c r="HVU29" s="120"/>
      <c r="HVV29" s="120"/>
      <c r="HVW29" s="120"/>
      <c r="HVX29" s="120"/>
      <c r="HVY29" s="120"/>
      <c r="HVZ29" s="120"/>
      <c r="HWA29" s="120"/>
      <c r="HWB29" s="120"/>
      <c r="HWC29" s="120"/>
      <c r="HWD29" s="120"/>
      <c r="HWE29" s="120"/>
      <c r="HWF29" s="120"/>
      <c r="HWG29" s="120"/>
      <c r="HWH29" s="120"/>
      <c r="HWI29" s="120"/>
      <c r="HWJ29" s="120"/>
      <c r="HWK29" s="120"/>
      <c r="HWL29" s="120"/>
      <c r="HWM29" s="120"/>
      <c r="HWN29" s="120"/>
      <c r="HWO29" s="120"/>
      <c r="HWP29" s="120"/>
      <c r="HWQ29" s="120"/>
      <c r="HWR29" s="120"/>
      <c r="HWS29" s="120"/>
      <c r="HWT29" s="120"/>
      <c r="HWU29" s="120"/>
      <c r="HWV29" s="120"/>
      <c r="HWW29" s="120"/>
      <c r="HWX29" s="120"/>
      <c r="HWY29" s="120"/>
      <c r="HWZ29" s="120"/>
      <c r="HXA29" s="120"/>
      <c r="HXB29" s="120"/>
      <c r="HXC29" s="120"/>
      <c r="HXD29" s="120"/>
      <c r="HXE29" s="120"/>
      <c r="HXF29" s="120"/>
      <c r="HXG29" s="120"/>
      <c r="HXH29" s="120"/>
      <c r="HXI29" s="120"/>
      <c r="HXJ29" s="120"/>
      <c r="HXK29" s="120"/>
      <c r="HXL29" s="120"/>
      <c r="HXM29" s="120"/>
      <c r="HXN29" s="120"/>
      <c r="HXO29" s="120"/>
      <c r="HXP29" s="120"/>
      <c r="HXQ29" s="120"/>
      <c r="HXR29" s="120"/>
      <c r="HXS29" s="120"/>
      <c r="HXT29" s="120"/>
      <c r="HXU29" s="120"/>
      <c r="HXV29" s="120"/>
      <c r="HXW29" s="120"/>
      <c r="HXX29" s="120"/>
      <c r="HXY29" s="120"/>
      <c r="HXZ29" s="120"/>
      <c r="HYA29" s="120"/>
      <c r="HYB29" s="120"/>
      <c r="HYC29" s="120"/>
      <c r="HYD29" s="120"/>
      <c r="HYE29" s="120"/>
      <c r="HYF29" s="120"/>
      <c r="HYG29" s="120"/>
      <c r="HYH29" s="120"/>
      <c r="HYI29" s="120"/>
      <c r="HYJ29" s="120"/>
      <c r="HYK29" s="120"/>
      <c r="HYL29" s="120"/>
      <c r="HYM29" s="120"/>
      <c r="HYN29" s="120"/>
      <c r="HYO29" s="120"/>
      <c r="HYP29" s="120"/>
      <c r="HYQ29" s="120"/>
      <c r="HYR29" s="120"/>
      <c r="HYS29" s="120"/>
      <c r="HYT29" s="120"/>
      <c r="HYU29" s="120"/>
      <c r="HYV29" s="120"/>
      <c r="HYW29" s="120"/>
      <c r="HYX29" s="120"/>
      <c r="HYY29" s="120"/>
      <c r="HYZ29" s="120"/>
      <c r="HZA29" s="120"/>
      <c r="HZB29" s="120"/>
      <c r="HZC29" s="120"/>
      <c r="HZD29" s="120"/>
      <c r="HZE29" s="120"/>
      <c r="HZF29" s="120"/>
      <c r="HZG29" s="120"/>
      <c r="HZH29" s="120"/>
      <c r="HZI29" s="120"/>
      <c r="HZJ29" s="120"/>
      <c r="HZK29" s="120"/>
      <c r="HZL29" s="120"/>
      <c r="HZM29" s="120"/>
      <c r="HZN29" s="120"/>
      <c r="HZO29" s="120"/>
      <c r="HZP29" s="120"/>
      <c r="HZQ29" s="120"/>
      <c r="HZR29" s="120"/>
      <c r="HZS29" s="120"/>
      <c r="HZT29" s="120"/>
      <c r="HZU29" s="120"/>
      <c r="HZV29" s="120"/>
      <c r="HZW29" s="120"/>
      <c r="HZX29" s="120"/>
      <c r="HZY29" s="120"/>
      <c r="HZZ29" s="120"/>
      <c r="IAA29" s="120"/>
      <c r="IAB29" s="120"/>
      <c r="IAC29" s="120"/>
      <c r="IAD29" s="120"/>
      <c r="IAE29" s="120"/>
      <c r="IAF29" s="120"/>
      <c r="IAG29" s="120"/>
      <c r="IAH29" s="120"/>
      <c r="IAI29" s="120"/>
      <c r="IAJ29" s="120"/>
      <c r="IAK29" s="120"/>
      <c r="IAL29" s="120"/>
      <c r="IAM29" s="120"/>
      <c r="IAN29" s="120"/>
      <c r="IAO29" s="120"/>
      <c r="IAP29" s="120"/>
      <c r="IAQ29" s="120"/>
      <c r="IAR29" s="120"/>
      <c r="IAS29" s="120"/>
      <c r="IAT29" s="120"/>
      <c r="IAU29" s="120"/>
      <c r="IAV29" s="120"/>
      <c r="IAW29" s="120"/>
      <c r="IAX29" s="120"/>
      <c r="IAY29" s="120"/>
      <c r="IAZ29" s="120"/>
      <c r="IBA29" s="120"/>
      <c r="IBB29" s="120"/>
      <c r="IBC29" s="120"/>
      <c r="IBD29" s="120"/>
      <c r="IBE29" s="120"/>
      <c r="IBF29" s="120"/>
      <c r="IBG29" s="120"/>
      <c r="IBH29" s="120"/>
      <c r="IBI29" s="120"/>
      <c r="IBJ29" s="120"/>
      <c r="IBK29" s="120"/>
      <c r="IBL29" s="120"/>
      <c r="IBM29" s="120"/>
      <c r="IBN29" s="120"/>
      <c r="IBO29" s="120"/>
      <c r="IBP29" s="120"/>
      <c r="IBQ29" s="120"/>
      <c r="IBR29" s="120"/>
      <c r="IBS29" s="120"/>
      <c r="IBT29" s="120"/>
      <c r="IBU29" s="120"/>
      <c r="IBV29" s="120"/>
      <c r="IBW29" s="120"/>
      <c r="IBX29" s="120"/>
      <c r="IBY29" s="120"/>
      <c r="IBZ29" s="120"/>
      <c r="ICA29" s="120"/>
      <c r="ICB29" s="120"/>
      <c r="ICC29" s="120"/>
      <c r="ICD29" s="120"/>
      <c r="ICE29" s="120"/>
      <c r="ICF29" s="120"/>
      <c r="ICG29" s="120"/>
      <c r="ICH29" s="120"/>
      <c r="ICI29" s="120"/>
      <c r="ICJ29" s="120"/>
      <c r="ICK29" s="120"/>
      <c r="ICL29" s="120"/>
      <c r="ICM29" s="120"/>
      <c r="ICN29" s="120"/>
      <c r="ICO29" s="120"/>
      <c r="ICP29" s="120"/>
      <c r="ICQ29" s="120"/>
      <c r="ICR29" s="120"/>
      <c r="ICS29" s="120"/>
      <c r="ICT29" s="120"/>
      <c r="ICU29" s="120"/>
      <c r="ICV29" s="120"/>
      <c r="ICW29" s="120"/>
      <c r="ICX29" s="120"/>
      <c r="ICY29" s="120"/>
      <c r="ICZ29" s="120"/>
      <c r="IDA29" s="120"/>
      <c r="IDB29" s="120"/>
      <c r="IDC29" s="120"/>
      <c r="IDD29" s="120"/>
      <c r="IDE29" s="120"/>
      <c r="IDF29" s="120"/>
      <c r="IDG29" s="120"/>
      <c r="IDH29" s="120"/>
      <c r="IDI29" s="120"/>
      <c r="IDJ29" s="120"/>
      <c r="IDK29" s="120"/>
      <c r="IDL29" s="120"/>
      <c r="IDM29" s="120"/>
      <c r="IDN29" s="120"/>
      <c r="IDO29" s="120"/>
      <c r="IDP29" s="120"/>
      <c r="IDQ29" s="120"/>
      <c r="IDR29" s="120"/>
      <c r="IDS29" s="120"/>
      <c r="IDT29" s="120"/>
      <c r="IDU29" s="120"/>
      <c r="IDV29" s="120"/>
      <c r="IDW29" s="120"/>
      <c r="IDX29" s="120"/>
      <c r="IDY29" s="120"/>
      <c r="IDZ29" s="120"/>
      <c r="IEA29" s="120"/>
      <c r="IEB29" s="120"/>
      <c r="IEC29" s="120"/>
      <c r="IED29" s="120"/>
      <c r="IEE29" s="120"/>
      <c r="IEF29" s="120"/>
      <c r="IEG29" s="120"/>
      <c r="IEH29" s="120"/>
      <c r="IEI29" s="120"/>
      <c r="IEJ29" s="120"/>
      <c r="IEK29" s="120"/>
      <c r="IEL29" s="120"/>
      <c r="IEM29" s="120"/>
      <c r="IEN29" s="120"/>
      <c r="IEO29" s="120"/>
      <c r="IEP29" s="120"/>
      <c r="IEQ29" s="120"/>
      <c r="IER29" s="120"/>
      <c r="IES29" s="120"/>
      <c r="IET29" s="120"/>
      <c r="IEU29" s="120"/>
      <c r="IEV29" s="120"/>
      <c r="IEW29" s="120"/>
      <c r="IEX29" s="120"/>
      <c r="IEY29" s="120"/>
      <c r="IEZ29" s="120"/>
      <c r="IFA29" s="120"/>
      <c r="IFB29" s="120"/>
      <c r="IFC29" s="120"/>
      <c r="IFD29" s="120"/>
      <c r="IFE29" s="120"/>
      <c r="IFF29" s="120"/>
      <c r="IFG29" s="120"/>
      <c r="IFH29" s="120"/>
      <c r="IFI29" s="120"/>
      <c r="IFJ29" s="120"/>
      <c r="IFK29" s="120"/>
      <c r="IFL29" s="120"/>
      <c r="IFM29" s="120"/>
      <c r="IFN29" s="120"/>
      <c r="IFO29" s="120"/>
      <c r="IFP29" s="120"/>
      <c r="IFQ29" s="120"/>
      <c r="IFR29" s="120"/>
      <c r="IFS29" s="120"/>
      <c r="IFT29" s="120"/>
      <c r="IFU29" s="120"/>
      <c r="IFV29" s="120"/>
      <c r="IFW29" s="120"/>
      <c r="IFX29" s="120"/>
      <c r="IFY29" s="120"/>
      <c r="IFZ29" s="120"/>
      <c r="IGA29" s="120"/>
      <c r="IGB29" s="120"/>
      <c r="IGC29" s="120"/>
      <c r="IGD29" s="120"/>
      <c r="IGE29" s="120"/>
      <c r="IGF29" s="120"/>
      <c r="IGG29" s="120"/>
      <c r="IGH29" s="120"/>
      <c r="IGI29" s="120"/>
      <c r="IGJ29" s="120"/>
      <c r="IGK29" s="120"/>
      <c r="IGL29" s="120"/>
      <c r="IGM29" s="120"/>
      <c r="IGN29" s="120"/>
      <c r="IGO29" s="120"/>
      <c r="IGP29" s="120"/>
      <c r="IGQ29" s="120"/>
      <c r="IGR29" s="120"/>
      <c r="IGS29" s="120"/>
      <c r="IGT29" s="120"/>
      <c r="IGU29" s="120"/>
      <c r="IGV29" s="120"/>
      <c r="IGW29" s="120"/>
      <c r="IGX29" s="120"/>
      <c r="IGY29" s="120"/>
      <c r="IGZ29" s="120"/>
      <c r="IHA29" s="120"/>
      <c r="IHB29" s="120"/>
      <c r="IHC29" s="120"/>
      <c r="IHD29" s="120"/>
      <c r="IHE29" s="120"/>
      <c r="IHF29" s="120"/>
      <c r="IHG29" s="120"/>
      <c r="IHH29" s="120"/>
      <c r="IHI29" s="120"/>
      <c r="IHJ29" s="120"/>
      <c r="IHK29" s="120"/>
      <c r="IHL29" s="120"/>
      <c r="IHM29" s="120"/>
      <c r="IHN29" s="120"/>
      <c r="IHO29" s="120"/>
      <c r="IHP29" s="120"/>
      <c r="IHQ29" s="120"/>
      <c r="IHR29" s="120"/>
      <c r="IHS29" s="120"/>
      <c r="IHT29" s="120"/>
      <c r="IHU29" s="120"/>
      <c r="IHV29" s="120"/>
      <c r="IHW29" s="120"/>
      <c r="IHX29" s="120"/>
      <c r="IHY29" s="120"/>
      <c r="IHZ29" s="120"/>
      <c r="IIA29" s="120"/>
      <c r="IIB29" s="120"/>
      <c r="IIC29" s="120"/>
      <c r="IID29" s="120"/>
      <c r="IIE29" s="120"/>
      <c r="IIF29" s="120"/>
      <c r="IIG29" s="120"/>
      <c r="IIH29" s="120"/>
      <c r="III29" s="120"/>
      <c r="IIJ29" s="120"/>
      <c r="IIK29" s="120"/>
      <c r="IIL29" s="120"/>
      <c r="IIM29" s="120"/>
      <c r="IIN29" s="120"/>
      <c r="IIO29" s="120"/>
      <c r="IIP29" s="120"/>
      <c r="IIQ29" s="120"/>
      <c r="IIR29" s="120"/>
      <c r="IIS29" s="120"/>
      <c r="IIT29" s="120"/>
      <c r="IIU29" s="120"/>
      <c r="IIV29" s="120"/>
      <c r="IIW29" s="120"/>
      <c r="IIX29" s="120"/>
      <c r="IIY29" s="120"/>
      <c r="IIZ29" s="120"/>
      <c r="IJA29" s="120"/>
      <c r="IJB29" s="120"/>
      <c r="IJC29" s="120"/>
      <c r="IJD29" s="120"/>
      <c r="IJE29" s="120"/>
      <c r="IJF29" s="120"/>
      <c r="IJG29" s="120"/>
      <c r="IJH29" s="120"/>
      <c r="IJI29" s="120"/>
      <c r="IJJ29" s="120"/>
      <c r="IJK29" s="120"/>
      <c r="IJL29" s="120"/>
      <c r="IJM29" s="120"/>
      <c r="IJN29" s="120"/>
      <c r="IJO29" s="120"/>
      <c r="IJP29" s="120"/>
      <c r="IJQ29" s="120"/>
      <c r="IJR29" s="120"/>
      <c r="IJS29" s="120"/>
      <c r="IJT29" s="120"/>
      <c r="IJU29" s="120"/>
      <c r="IJV29" s="120"/>
      <c r="IJW29" s="120"/>
      <c r="IJX29" s="120"/>
      <c r="IJY29" s="120"/>
      <c r="IJZ29" s="120"/>
      <c r="IKA29" s="120"/>
      <c r="IKB29" s="120"/>
      <c r="IKC29" s="120"/>
      <c r="IKD29" s="120"/>
      <c r="IKE29" s="120"/>
      <c r="IKF29" s="120"/>
      <c r="IKG29" s="120"/>
      <c r="IKH29" s="120"/>
      <c r="IKI29" s="120"/>
      <c r="IKJ29" s="120"/>
      <c r="IKK29" s="120"/>
      <c r="IKL29" s="120"/>
      <c r="IKM29" s="120"/>
      <c r="IKN29" s="120"/>
      <c r="IKO29" s="120"/>
      <c r="IKP29" s="120"/>
      <c r="IKQ29" s="120"/>
      <c r="IKR29" s="120"/>
      <c r="IKS29" s="120"/>
      <c r="IKT29" s="120"/>
      <c r="IKU29" s="120"/>
      <c r="IKV29" s="120"/>
      <c r="IKW29" s="120"/>
      <c r="IKX29" s="120"/>
      <c r="IKY29" s="120"/>
      <c r="IKZ29" s="120"/>
      <c r="ILA29" s="120"/>
      <c r="ILB29" s="120"/>
      <c r="ILC29" s="120"/>
      <c r="ILD29" s="120"/>
      <c r="ILE29" s="120"/>
      <c r="ILF29" s="120"/>
      <c r="ILG29" s="120"/>
      <c r="ILH29" s="120"/>
      <c r="ILI29" s="120"/>
      <c r="ILJ29" s="120"/>
      <c r="ILK29" s="120"/>
      <c r="ILL29" s="120"/>
      <c r="ILM29" s="120"/>
      <c r="ILN29" s="120"/>
      <c r="ILO29" s="120"/>
      <c r="ILP29" s="120"/>
      <c r="ILQ29" s="120"/>
      <c r="ILR29" s="120"/>
      <c r="ILS29" s="120"/>
      <c r="ILT29" s="120"/>
      <c r="ILU29" s="120"/>
      <c r="ILV29" s="120"/>
      <c r="ILW29" s="120"/>
      <c r="ILX29" s="120"/>
      <c r="ILY29" s="120"/>
      <c r="ILZ29" s="120"/>
      <c r="IMA29" s="120"/>
      <c r="IMB29" s="120"/>
      <c r="IMC29" s="120"/>
      <c r="IMD29" s="120"/>
      <c r="IME29" s="120"/>
      <c r="IMF29" s="120"/>
      <c r="IMG29" s="120"/>
      <c r="IMH29" s="120"/>
      <c r="IMI29" s="120"/>
      <c r="IMJ29" s="120"/>
      <c r="IMK29" s="120"/>
      <c r="IML29" s="120"/>
      <c r="IMM29" s="120"/>
      <c r="IMN29" s="120"/>
      <c r="IMO29" s="120"/>
      <c r="IMP29" s="120"/>
      <c r="IMQ29" s="120"/>
      <c r="IMR29" s="120"/>
      <c r="IMS29" s="120"/>
      <c r="IMT29" s="120"/>
      <c r="IMU29" s="120"/>
      <c r="IMV29" s="120"/>
      <c r="IMW29" s="120"/>
      <c r="IMX29" s="120"/>
      <c r="IMY29" s="120"/>
      <c r="IMZ29" s="120"/>
      <c r="INA29" s="120"/>
      <c r="INB29" s="120"/>
      <c r="INC29" s="120"/>
      <c r="IND29" s="120"/>
      <c r="INE29" s="120"/>
      <c r="INF29" s="120"/>
      <c r="ING29" s="120"/>
      <c r="INH29" s="120"/>
      <c r="INI29" s="120"/>
      <c r="INJ29" s="120"/>
      <c r="INK29" s="120"/>
      <c r="INL29" s="120"/>
      <c r="INM29" s="120"/>
      <c r="INN29" s="120"/>
      <c r="INO29" s="120"/>
      <c r="INP29" s="120"/>
      <c r="INQ29" s="120"/>
      <c r="INR29" s="120"/>
      <c r="INS29" s="120"/>
      <c r="INT29" s="120"/>
      <c r="INU29" s="120"/>
      <c r="INV29" s="120"/>
      <c r="INW29" s="120"/>
      <c r="INX29" s="120"/>
      <c r="INY29" s="120"/>
      <c r="INZ29" s="120"/>
      <c r="IOA29" s="120"/>
      <c r="IOB29" s="120"/>
      <c r="IOC29" s="120"/>
      <c r="IOD29" s="120"/>
      <c r="IOE29" s="120"/>
      <c r="IOF29" s="120"/>
      <c r="IOG29" s="120"/>
      <c r="IOH29" s="120"/>
      <c r="IOI29" s="120"/>
      <c r="IOJ29" s="120"/>
      <c r="IOK29" s="120"/>
      <c r="IOL29" s="120"/>
      <c r="IOM29" s="120"/>
      <c r="ION29" s="120"/>
      <c r="IOO29" s="120"/>
      <c r="IOP29" s="120"/>
      <c r="IOQ29" s="120"/>
      <c r="IOR29" s="120"/>
      <c r="IOS29" s="120"/>
      <c r="IOT29" s="120"/>
      <c r="IOU29" s="120"/>
      <c r="IOV29" s="120"/>
      <c r="IOW29" s="120"/>
      <c r="IOX29" s="120"/>
      <c r="IOY29" s="120"/>
      <c r="IOZ29" s="120"/>
      <c r="IPA29" s="120"/>
      <c r="IPB29" s="120"/>
      <c r="IPC29" s="120"/>
      <c r="IPD29" s="120"/>
      <c r="IPE29" s="120"/>
      <c r="IPF29" s="120"/>
      <c r="IPG29" s="120"/>
      <c r="IPH29" s="120"/>
      <c r="IPI29" s="120"/>
      <c r="IPJ29" s="120"/>
      <c r="IPK29" s="120"/>
      <c r="IPL29" s="120"/>
      <c r="IPM29" s="120"/>
      <c r="IPN29" s="120"/>
      <c r="IPO29" s="120"/>
      <c r="IPP29" s="120"/>
      <c r="IPQ29" s="120"/>
      <c r="IPR29" s="120"/>
      <c r="IPS29" s="120"/>
      <c r="IPT29" s="120"/>
      <c r="IPU29" s="120"/>
      <c r="IPV29" s="120"/>
      <c r="IPW29" s="120"/>
      <c r="IPX29" s="120"/>
      <c r="IPY29" s="120"/>
      <c r="IPZ29" s="120"/>
      <c r="IQA29" s="120"/>
      <c r="IQB29" s="120"/>
      <c r="IQC29" s="120"/>
      <c r="IQD29" s="120"/>
      <c r="IQE29" s="120"/>
      <c r="IQF29" s="120"/>
      <c r="IQG29" s="120"/>
      <c r="IQH29" s="120"/>
      <c r="IQI29" s="120"/>
      <c r="IQJ29" s="120"/>
      <c r="IQK29" s="120"/>
      <c r="IQL29" s="120"/>
      <c r="IQM29" s="120"/>
      <c r="IQN29" s="120"/>
      <c r="IQO29" s="120"/>
      <c r="IQP29" s="120"/>
      <c r="IQQ29" s="120"/>
      <c r="IQR29" s="120"/>
      <c r="IQS29" s="120"/>
      <c r="IQT29" s="120"/>
      <c r="IQU29" s="120"/>
      <c r="IQV29" s="120"/>
      <c r="IQW29" s="120"/>
      <c r="IQX29" s="120"/>
      <c r="IQY29" s="120"/>
      <c r="IQZ29" s="120"/>
      <c r="IRA29" s="120"/>
      <c r="IRB29" s="120"/>
      <c r="IRC29" s="120"/>
      <c r="IRD29" s="120"/>
      <c r="IRE29" s="120"/>
      <c r="IRF29" s="120"/>
      <c r="IRG29" s="120"/>
      <c r="IRH29" s="120"/>
      <c r="IRI29" s="120"/>
      <c r="IRJ29" s="120"/>
      <c r="IRK29" s="120"/>
      <c r="IRL29" s="120"/>
      <c r="IRM29" s="120"/>
      <c r="IRN29" s="120"/>
      <c r="IRO29" s="120"/>
      <c r="IRP29" s="120"/>
      <c r="IRQ29" s="120"/>
      <c r="IRR29" s="120"/>
      <c r="IRS29" s="120"/>
      <c r="IRT29" s="120"/>
      <c r="IRU29" s="120"/>
      <c r="IRV29" s="120"/>
      <c r="IRW29" s="120"/>
      <c r="IRX29" s="120"/>
      <c r="IRY29" s="120"/>
      <c r="IRZ29" s="120"/>
      <c r="ISA29" s="120"/>
      <c r="ISB29" s="120"/>
      <c r="ISC29" s="120"/>
      <c r="ISD29" s="120"/>
      <c r="ISE29" s="120"/>
      <c r="ISF29" s="120"/>
      <c r="ISG29" s="120"/>
      <c r="ISH29" s="120"/>
      <c r="ISI29" s="120"/>
      <c r="ISJ29" s="120"/>
      <c r="ISK29" s="120"/>
      <c r="ISL29" s="120"/>
      <c r="ISM29" s="120"/>
      <c r="ISN29" s="120"/>
      <c r="ISO29" s="120"/>
      <c r="ISP29" s="120"/>
      <c r="ISQ29" s="120"/>
      <c r="ISR29" s="120"/>
      <c r="ISS29" s="120"/>
      <c r="IST29" s="120"/>
      <c r="ISU29" s="120"/>
      <c r="ISV29" s="120"/>
      <c r="ISW29" s="120"/>
      <c r="ISX29" s="120"/>
      <c r="ISY29" s="120"/>
      <c r="ISZ29" s="120"/>
      <c r="ITA29" s="120"/>
      <c r="ITB29" s="120"/>
      <c r="ITC29" s="120"/>
      <c r="ITD29" s="120"/>
      <c r="ITE29" s="120"/>
      <c r="ITF29" s="120"/>
      <c r="ITG29" s="120"/>
      <c r="ITH29" s="120"/>
      <c r="ITI29" s="120"/>
      <c r="ITJ29" s="120"/>
      <c r="ITK29" s="120"/>
      <c r="ITL29" s="120"/>
      <c r="ITM29" s="120"/>
      <c r="ITN29" s="120"/>
      <c r="ITO29" s="120"/>
      <c r="ITP29" s="120"/>
      <c r="ITQ29" s="120"/>
      <c r="ITR29" s="120"/>
      <c r="ITS29" s="120"/>
      <c r="ITT29" s="120"/>
      <c r="ITU29" s="120"/>
      <c r="ITV29" s="120"/>
      <c r="ITW29" s="120"/>
      <c r="ITX29" s="120"/>
      <c r="ITY29" s="120"/>
      <c r="ITZ29" s="120"/>
      <c r="IUA29" s="120"/>
      <c r="IUB29" s="120"/>
      <c r="IUC29" s="120"/>
      <c r="IUD29" s="120"/>
      <c r="IUE29" s="120"/>
      <c r="IUF29" s="120"/>
      <c r="IUG29" s="120"/>
      <c r="IUH29" s="120"/>
      <c r="IUI29" s="120"/>
      <c r="IUJ29" s="120"/>
      <c r="IUK29" s="120"/>
      <c r="IUL29" s="120"/>
      <c r="IUM29" s="120"/>
      <c r="IUN29" s="120"/>
      <c r="IUO29" s="120"/>
      <c r="IUP29" s="120"/>
      <c r="IUQ29" s="120"/>
      <c r="IUR29" s="120"/>
      <c r="IUS29" s="120"/>
      <c r="IUT29" s="120"/>
      <c r="IUU29" s="120"/>
      <c r="IUV29" s="120"/>
      <c r="IUW29" s="120"/>
      <c r="IUX29" s="120"/>
      <c r="IUY29" s="120"/>
      <c r="IUZ29" s="120"/>
      <c r="IVA29" s="120"/>
      <c r="IVB29" s="120"/>
      <c r="IVC29" s="120"/>
      <c r="IVD29" s="120"/>
      <c r="IVE29" s="120"/>
      <c r="IVF29" s="120"/>
      <c r="IVG29" s="120"/>
      <c r="IVH29" s="120"/>
      <c r="IVI29" s="120"/>
      <c r="IVJ29" s="120"/>
      <c r="IVK29" s="120"/>
      <c r="IVL29" s="120"/>
      <c r="IVM29" s="120"/>
      <c r="IVN29" s="120"/>
      <c r="IVO29" s="120"/>
      <c r="IVP29" s="120"/>
      <c r="IVQ29" s="120"/>
      <c r="IVR29" s="120"/>
      <c r="IVS29" s="120"/>
      <c r="IVT29" s="120"/>
      <c r="IVU29" s="120"/>
      <c r="IVV29" s="120"/>
      <c r="IVW29" s="120"/>
      <c r="IVX29" s="120"/>
      <c r="IVY29" s="120"/>
      <c r="IVZ29" s="120"/>
      <c r="IWA29" s="120"/>
      <c r="IWB29" s="120"/>
      <c r="IWC29" s="120"/>
      <c r="IWD29" s="120"/>
      <c r="IWE29" s="120"/>
      <c r="IWF29" s="120"/>
      <c r="IWG29" s="120"/>
      <c r="IWH29" s="120"/>
      <c r="IWI29" s="120"/>
      <c r="IWJ29" s="120"/>
      <c r="IWK29" s="120"/>
      <c r="IWL29" s="120"/>
      <c r="IWM29" s="120"/>
      <c r="IWN29" s="120"/>
      <c r="IWO29" s="120"/>
      <c r="IWP29" s="120"/>
      <c r="IWQ29" s="120"/>
      <c r="IWR29" s="120"/>
      <c r="IWS29" s="120"/>
      <c r="IWT29" s="120"/>
      <c r="IWU29" s="120"/>
      <c r="IWV29" s="120"/>
      <c r="IWW29" s="120"/>
      <c r="IWX29" s="120"/>
      <c r="IWY29" s="120"/>
      <c r="IWZ29" s="120"/>
      <c r="IXA29" s="120"/>
      <c r="IXB29" s="120"/>
      <c r="IXC29" s="120"/>
      <c r="IXD29" s="120"/>
      <c r="IXE29" s="120"/>
      <c r="IXF29" s="120"/>
      <c r="IXG29" s="120"/>
      <c r="IXH29" s="120"/>
      <c r="IXI29" s="120"/>
      <c r="IXJ29" s="120"/>
      <c r="IXK29" s="120"/>
      <c r="IXL29" s="120"/>
      <c r="IXM29" s="120"/>
      <c r="IXN29" s="120"/>
      <c r="IXO29" s="120"/>
      <c r="IXP29" s="120"/>
      <c r="IXQ29" s="120"/>
      <c r="IXR29" s="120"/>
      <c r="IXS29" s="120"/>
      <c r="IXT29" s="120"/>
      <c r="IXU29" s="120"/>
      <c r="IXV29" s="120"/>
      <c r="IXW29" s="120"/>
      <c r="IXX29" s="120"/>
      <c r="IXY29" s="120"/>
      <c r="IXZ29" s="120"/>
      <c r="IYA29" s="120"/>
      <c r="IYB29" s="120"/>
      <c r="IYC29" s="120"/>
      <c r="IYD29" s="120"/>
      <c r="IYE29" s="120"/>
      <c r="IYF29" s="120"/>
      <c r="IYG29" s="120"/>
      <c r="IYH29" s="120"/>
      <c r="IYI29" s="120"/>
      <c r="IYJ29" s="120"/>
      <c r="IYK29" s="120"/>
      <c r="IYL29" s="120"/>
      <c r="IYM29" s="120"/>
      <c r="IYN29" s="120"/>
      <c r="IYO29" s="120"/>
      <c r="IYP29" s="120"/>
      <c r="IYQ29" s="120"/>
      <c r="IYR29" s="120"/>
      <c r="IYS29" s="120"/>
      <c r="IYT29" s="120"/>
      <c r="IYU29" s="120"/>
      <c r="IYV29" s="120"/>
      <c r="IYW29" s="120"/>
      <c r="IYX29" s="120"/>
      <c r="IYY29" s="120"/>
      <c r="IYZ29" s="120"/>
      <c r="IZA29" s="120"/>
      <c r="IZB29" s="120"/>
      <c r="IZC29" s="120"/>
      <c r="IZD29" s="120"/>
      <c r="IZE29" s="120"/>
      <c r="IZF29" s="120"/>
      <c r="IZG29" s="120"/>
      <c r="IZH29" s="120"/>
      <c r="IZI29" s="120"/>
      <c r="IZJ29" s="120"/>
      <c r="IZK29" s="120"/>
      <c r="IZL29" s="120"/>
      <c r="IZM29" s="120"/>
      <c r="IZN29" s="120"/>
      <c r="IZO29" s="120"/>
      <c r="IZP29" s="120"/>
      <c r="IZQ29" s="120"/>
      <c r="IZR29" s="120"/>
      <c r="IZS29" s="120"/>
      <c r="IZT29" s="120"/>
      <c r="IZU29" s="120"/>
      <c r="IZV29" s="120"/>
      <c r="IZW29" s="120"/>
      <c r="IZX29" s="120"/>
      <c r="IZY29" s="120"/>
      <c r="IZZ29" s="120"/>
      <c r="JAA29" s="120"/>
      <c r="JAB29" s="120"/>
      <c r="JAC29" s="120"/>
      <c r="JAD29" s="120"/>
      <c r="JAE29" s="120"/>
      <c r="JAF29" s="120"/>
      <c r="JAG29" s="120"/>
      <c r="JAH29" s="120"/>
      <c r="JAI29" s="120"/>
      <c r="JAJ29" s="120"/>
      <c r="JAK29" s="120"/>
      <c r="JAL29" s="120"/>
      <c r="JAM29" s="120"/>
      <c r="JAN29" s="120"/>
      <c r="JAO29" s="120"/>
      <c r="JAP29" s="120"/>
      <c r="JAQ29" s="120"/>
      <c r="JAR29" s="120"/>
      <c r="JAS29" s="120"/>
      <c r="JAT29" s="120"/>
      <c r="JAU29" s="120"/>
      <c r="JAV29" s="120"/>
      <c r="JAW29" s="120"/>
      <c r="JAX29" s="120"/>
      <c r="JAY29" s="120"/>
      <c r="JAZ29" s="120"/>
      <c r="JBA29" s="120"/>
      <c r="JBB29" s="120"/>
      <c r="JBC29" s="120"/>
      <c r="JBD29" s="120"/>
      <c r="JBE29" s="120"/>
      <c r="JBF29" s="120"/>
      <c r="JBG29" s="120"/>
      <c r="JBH29" s="120"/>
      <c r="JBI29" s="120"/>
      <c r="JBJ29" s="120"/>
      <c r="JBK29" s="120"/>
      <c r="JBL29" s="120"/>
      <c r="JBM29" s="120"/>
      <c r="JBN29" s="120"/>
      <c r="JBO29" s="120"/>
      <c r="JBP29" s="120"/>
      <c r="JBQ29" s="120"/>
      <c r="JBR29" s="120"/>
      <c r="JBS29" s="120"/>
      <c r="JBT29" s="120"/>
      <c r="JBU29" s="120"/>
      <c r="JBV29" s="120"/>
      <c r="JBW29" s="120"/>
      <c r="JBX29" s="120"/>
      <c r="JBY29" s="120"/>
      <c r="JBZ29" s="120"/>
      <c r="JCA29" s="120"/>
      <c r="JCB29" s="120"/>
      <c r="JCC29" s="120"/>
      <c r="JCD29" s="120"/>
      <c r="JCE29" s="120"/>
      <c r="JCF29" s="120"/>
      <c r="JCG29" s="120"/>
      <c r="JCH29" s="120"/>
      <c r="JCI29" s="120"/>
      <c r="JCJ29" s="120"/>
      <c r="JCK29" s="120"/>
      <c r="JCL29" s="120"/>
      <c r="JCM29" s="120"/>
      <c r="JCN29" s="120"/>
      <c r="JCO29" s="120"/>
      <c r="JCP29" s="120"/>
      <c r="JCQ29" s="120"/>
      <c r="JCR29" s="120"/>
      <c r="JCS29" s="120"/>
      <c r="JCT29" s="120"/>
      <c r="JCU29" s="120"/>
      <c r="JCV29" s="120"/>
      <c r="JCW29" s="120"/>
      <c r="JCX29" s="120"/>
      <c r="JCY29" s="120"/>
      <c r="JCZ29" s="120"/>
      <c r="JDA29" s="120"/>
      <c r="JDB29" s="120"/>
      <c r="JDC29" s="120"/>
      <c r="JDD29" s="120"/>
      <c r="JDE29" s="120"/>
      <c r="JDF29" s="120"/>
      <c r="JDG29" s="120"/>
      <c r="JDH29" s="120"/>
      <c r="JDI29" s="120"/>
      <c r="JDJ29" s="120"/>
      <c r="JDK29" s="120"/>
      <c r="JDL29" s="120"/>
      <c r="JDM29" s="120"/>
      <c r="JDN29" s="120"/>
      <c r="JDO29" s="120"/>
      <c r="JDP29" s="120"/>
      <c r="JDQ29" s="120"/>
      <c r="JDR29" s="120"/>
      <c r="JDS29" s="120"/>
      <c r="JDT29" s="120"/>
      <c r="JDU29" s="120"/>
      <c r="JDV29" s="120"/>
      <c r="JDW29" s="120"/>
      <c r="JDX29" s="120"/>
      <c r="JDY29" s="120"/>
      <c r="JDZ29" s="120"/>
      <c r="JEA29" s="120"/>
      <c r="JEB29" s="120"/>
      <c r="JEC29" s="120"/>
      <c r="JED29" s="120"/>
      <c r="JEE29" s="120"/>
      <c r="JEF29" s="120"/>
      <c r="JEG29" s="120"/>
      <c r="JEH29" s="120"/>
      <c r="JEI29" s="120"/>
      <c r="JEJ29" s="120"/>
      <c r="JEK29" s="120"/>
      <c r="JEL29" s="120"/>
      <c r="JEM29" s="120"/>
      <c r="JEN29" s="120"/>
      <c r="JEO29" s="120"/>
      <c r="JEP29" s="120"/>
      <c r="JEQ29" s="120"/>
      <c r="JER29" s="120"/>
      <c r="JES29" s="120"/>
      <c r="JET29" s="120"/>
      <c r="JEU29" s="120"/>
      <c r="JEV29" s="120"/>
      <c r="JEW29" s="120"/>
      <c r="JEX29" s="120"/>
      <c r="JEY29" s="120"/>
      <c r="JEZ29" s="120"/>
      <c r="JFA29" s="120"/>
      <c r="JFB29" s="120"/>
      <c r="JFC29" s="120"/>
      <c r="JFD29" s="120"/>
      <c r="JFE29" s="120"/>
      <c r="JFF29" s="120"/>
      <c r="JFG29" s="120"/>
      <c r="JFH29" s="120"/>
      <c r="JFI29" s="120"/>
      <c r="JFJ29" s="120"/>
      <c r="JFK29" s="120"/>
      <c r="JFL29" s="120"/>
      <c r="JFM29" s="120"/>
      <c r="JFN29" s="120"/>
      <c r="JFO29" s="120"/>
      <c r="JFP29" s="120"/>
      <c r="JFQ29" s="120"/>
      <c r="JFR29" s="120"/>
      <c r="JFS29" s="120"/>
      <c r="JFT29" s="120"/>
      <c r="JFU29" s="120"/>
      <c r="JFV29" s="120"/>
      <c r="JFW29" s="120"/>
      <c r="JFX29" s="120"/>
      <c r="JFY29" s="120"/>
      <c r="JFZ29" s="120"/>
      <c r="JGA29" s="120"/>
      <c r="JGB29" s="120"/>
      <c r="JGC29" s="120"/>
      <c r="JGD29" s="120"/>
      <c r="JGE29" s="120"/>
      <c r="JGF29" s="120"/>
      <c r="JGG29" s="120"/>
      <c r="JGH29" s="120"/>
      <c r="JGI29" s="120"/>
      <c r="JGJ29" s="120"/>
      <c r="JGK29" s="120"/>
      <c r="JGL29" s="120"/>
      <c r="JGM29" s="120"/>
      <c r="JGN29" s="120"/>
      <c r="JGO29" s="120"/>
      <c r="JGP29" s="120"/>
      <c r="JGQ29" s="120"/>
      <c r="JGR29" s="120"/>
      <c r="JGS29" s="120"/>
      <c r="JGT29" s="120"/>
      <c r="JGU29" s="120"/>
      <c r="JGV29" s="120"/>
      <c r="JGW29" s="120"/>
      <c r="JGX29" s="120"/>
      <c r="JGY29" s="120"/>
      <c r="JGZ29" s="120"/>
      <c r="JHA29" s="120"/>
      <c r="JHB29" s="120"/>
      <c r="JHC29" s="120"/>
      <c r="JHD29" s="120"/>
      <c r="JHE29" s="120"/>
      <c r="JHF29" s="120"/>
      <c r="JHG29" s="120"/>
      <c r="JHH29" s="120"/>
      <c r="JHI29" s="120"/>
      <c r="JHJ29" s="120"/>
      <c r="JHK29" s="120"/>
      <c r="JHL29" s="120"/>
      <c r="JHM29" s="120"/>
      <c r="JHN29" s="120"/>
      <c r="JHO29" s="120"/>
      <c r="JHP29" s="120"/>
      <c r="JHQ29" s="120"/>
      <c r="JHR29" s="120"/>
      <c r="JHS29" s="120"/>
      <c r="JHT29" s="120"/>
      <c r="JHU29" s="120"/>
      <c r="JHV29" s="120"/>
      <c r="JHW29" s="120"/>
      <c r="JHX29" s="120"/>
      <c r="JHY29" s="120"/>
      <c r="JHZ29" s="120"/>
      <c r="JIA29" s="120"/>
      <c r="JIB29" s="120"/>
      <c r="JIC29" s="120"/>
      <c r="JID29" s="120"/>
      <c r="JIE29" s="120"/>
      <c r="JIF29" s="120"/>
      <c r="JIG29" s="120"/>
      <c r="JIH29" s="120"/>
      <c r="JII29" s="120"/>
      <c r="JIJ29" s="120"/>
      <c r="JIK29" s="120"/>
      <c r="JIL29" s="120"/>
      <c r="JIM29" s="120"/>
      <c r="JIN29" s="120"/>
      <c r="JIO29" s="120"/>
      <c r="JIP29" s="120"/>
      <c r="JIQ29" s="120"/>
      <c r="JIR29" s="120"/>
      <c r="JIS29" s="120"/>
      <c r="JIT29" s="120"/>
      <c r="JIU29" s="120"/>
      <c r="JIV29" s="120"/>
      <c r="JIW29" s="120"/>
      <c r="JIX29" s="120"/>
      <c r="JIY29" s="120"/>
      <c r="JIZ29" s="120"/>
      <c r="JJA29" s="120"/>
      <c r="JJB29" s="120"/>
      <c r="JJC29" s="120"/>
      <c r="JJD29" s="120"/>
      <c r="JJE29" s="120"/>
      <c r="JJF29" s="120"/>
      <c r="JJG29" s="120"/>
      <c r="JJH29" s="120"/>
      <c r="JJI29" s="120"/>
      <c r="JJJ29" s="120"/>
      <c r="JJK29" s="120"/>
      <c r="JJL29" s="120"/>
      <c r="JJM29" s="120"/>
      <c r="JJN29" s="120"/>
      <c r="JJO29" s="120"/>
      <c r="JJP29" s="120"/>
      <c r="JJQ29" s="120"/>
      <c r="JJR29" s="120"/>
      <c r="JJS29" s="120"/>
      <c r="JJT29" s="120"/>
      <c r="JJU29" s="120"/>
      <c r="JJV29" s="120"/>
      <c r="JJW29" s="120"/>
      <c r="JJX29" s="120"/>
      <c r="JJY29" s="120"/>
      <c r="JJZ29" s="120"/>
      <c r="JKA29" s="120"/>
      <c r="JKB29" s="120"/>
      <c r="JKC29" s="120"/>
      <c r="JKD29" s="120"/>
      <c r="JKE29" s="120"/>
      <c r="JKF29" s="120"/>
      <c r="JKG29" s="120"/>
      <c r="JKH29" s="120"/>
      <c r="JKI29" s="120"/>
      <c r="JKJ29" s="120"/>
      <c r="JKK29" s="120"/>
      <c r="JKL29" s="120"/>
      <c r="JKM29" s="120"/>
      <c r="JKN29" s="120"/>
      <c r="JKO29" s="120"/>
      <c r="JKP29" s="120"/>
      <c r="JKQ29" s="120"/>
      <c r="JKR29" s="120"/>
      <c r="JKS29" s="120"/>
      <c r="JKT29" s="120"/>
      <c r="JKU29" s="120"/>
      <c r="JKV29" s="120"/>
      <c r="JKW29" s="120"/>
      <c r="JKX29" s="120"/>
      <c r="JKY29" s="120"/>
      <c r="JKZ29" s="120"/>
      <c r="JLA29" s="120"/>
      <c r="JLB29" s="120"/>
      <c r="JLC29" s="120"/>
      <c r="JLD29" s="120"/>
      <c r="JLE29" s="120"/>
      <c r="JLF29" s="120"/>
      <c r="JLG29" s="120"/>
      <c r="JLH29" s="120"/>
      <c r="JLI29" s="120"/>
      <c r="JLJ29" s="120"/>
      <c r="JLK29" s="120"/>
      <c r="JLL29" s="120"/>
      <c r="JLM29" s="120"/>
      <c r="JLN29" s="120"/>
      <c r="JLO29" s="120"/>
      <c r="JLP29" s="120"/>
      <c r="JLQ29" s="120"/>
      <c r="JLR29" s="120"/>
      <c r="JLS29" s="120"/>
      <c r="JLT29" s="120"/>
      <c r="JLU29" s="120"/>
      <c r="JLV29" s="120"/>
      <c r="JLW29" s="120"/>
      <c r="JLX29" s="120"/>
      <c r="JLY29" s="120"/>
      <c r="JLZ29" s="120"/>
      <c r="JMA29" s="120"/>
      <c r="JMB29" s="120"/>
      <c r="JMC29" s="120"/>
      <c r="JMD29" s="120"/>
      <c r="JME29" s="120"/>
      <c r="JMF29" s="120"/>
      <c r="JMG29" s="120"/>
      <c r="JMH29" s="120"/>
      <c r="JMI29" s="120"/>
      <c r="JMJ29" s="120"/>
      <c r="JMK29" s="120"/>
      <c r="JML29" s="120"/>
      <c r="JMM29" s="120"/>
      <c r="JMN29" s="120"/>
      <c r="JMO29" s="120"/>
      <c r="JMP29" s="120"/>
      <c r="JMQ29" s="120"/>
      <c r="JMR29" s="120"/>
      <c r="JMS29" s="120"/>
      <c r="JMT29" s="120"/>
      <c r="JMU29" s="120"/>
      <c r="JMV29" s="120"/>
      <c r="JMW29" s="120"/>
      <c r="JMX29" s="120"/>
      <c r="JMY29" s="120"/>
      <c r="JMZ29" s="120"/>
      <c r="JNA29" s="120"/>
      <c r="JNB29" s="120"/>
      <c r="JNC29" s="120"/>
      <c r="JND29" s="120"/>
      <c r="JNE29" s="120"/>
      <c r="JNF29" s="120"/>
      <c r="JNG29" s="120"/>
      <c r="JNH29" s="120"/>
      <c r="JNI29" s="120"/>
      <c r="JNJ29" s="120"/>
      <c r="JNK29" s="120"/>
      <c r="JNL29" s="120"/>
      <c r="JNM29" s="120"/>
      <c r="JNN29" s="120"/>
      <c r="JNO29" s="120"/>
      <c r="JNP29" s="120"/>
      <c r="JNQ29" s="120"/>
      <c r="JNR29" s="120"/>
      <c r="JNS29" s="120"/>
      <c r="JNT29" s="120"/>
      <c r="JNU29" s="120"/>
      <c r="JNV29" s="120"/>
      <c r="JNW29" s="120"/>
      <c r="JNX29" s="120"/>
      <c r="JNY29" s="120"/>
      <c r="JNZ29" s="120"/>
      <c r="JOA29" s="120"/>
      <c r="JOB29" s="120"/>
      <c r="JOC29" s="120"/>
      <c r="JOD29" s="120"/>
      <c r="JOE29" s="120"/>
      <c r="JOF29" s="120"/>
      <c r="JOG29" s="120"/>
      <c r="JOH29" s="120"/>
      <c r="JOI29" s="120"/>
      <c r="JOJ29" s="120"/>
      <c r="JOK29" s="120"/>
      <c r="JOL29" s="120"/>
      <c r="JOM29" s="120"/>
      <c r="JON29" s="120"/>
      <c r="JOO29" s="120"/>
      <c r="JOP29" s="120"/>
      <c r="JOQ29" s="120"/>
      <c r="JOR29" s="120"/>
      <c r="JOS29" s="120"/>
      <c r="JOT29" s="120"/>
      <c r="JOU29" s="120"/>
      <c r="JOV29" s="120"/>
      <c r="JOW29" s="120"/>
      <c r="JOX29" s="120"/>
      <c r="JOY29" s="120"/>
      <c r="JOZ29" s="120"/>
      <c r="JPA29" s="120"/>
      <c r="JPB29" s="120"/>
      <c r="JPC29" s="120"/>
      <c r="JPD29" s="120"/>
      <c r="JPE29" s="120"/>
      <c r="JPF29" s="120"/>
      <c r="JPG29" s="120"/>
      <c r="JPH29" s="120"/>
      <c r="JPI29" s="120"/>
      <c r="JPJ29" s="120"/>
      <c r="JPK29" s="120"/>
      <c r="JPL29" s="120"/>
      <c r="JPM29" s="120"/>
      <c r="JPN29" s="120"/>
      <c r="JPO29" s="120"/>
      <c r="JPP29" s="120"/>
      <c r="JPQ29" s="120"/>
      <c r="JPR29" s="120"/>
      <c r="JPS29" s="120"/>
      <c r="JPT29" s="120"/>
      <c r="JPU29" s="120"/>
      <c r="JPV29" s="120"/>
      <c r="JPW29" s="120"/>
      <c r="JPX29" s="120"/>
      <c r="JPY29" s="120"/>
      <c r="JPZ29" s="120"/>
      <c r="JQA29" s="120"/>
      <c r="JQB29" s="120"/>
      <c r="JQC29" s="120"/>
      <c r="JQD29" s="120"/>
      <c r="JQE29" s="120"/>
      <c r="JQF29" s="120"/>
      <c r="JQG29" s="120"/>
      <c r="JQH29" s="120"/>
      <c r="JQI29" s="120"/>
      <c r="JQJ29" s="120"/>
      <c r="JQK29" s="120"/>
      <c r="JQL29" s="120"/>
      <c r="JQM29" s="120"/>
      <c r="JQN29" s="120"/>
      <c r="JQO29" s="120"/>
      <c r="JQP29" s="120"/>
      <c r="JQQ29" s="120"/>
      <c r="JQR29" s="120"/>
      <c r="JQS29" s="120"/>
      <c r="JQT29" s="120"/>
      <c r="JQU29" s="120"/>
      <c r="JQV29" s="120"/>
      <c r="JQW29" s="120"/>
      <c r="JQX29" s="120"/>
      <c r="JQY29" s="120"/>
      <c r="JQZ29" s="120"/>
      <c r="JRA29" s="120"/>
      <c r="JRB29" s="120"/>
      <c r="JRC29" s="120"/>
      <c r="JRD29" s="120"/>
      <c r="JRE29" s="120"/>
      <c r="JRF29" s="120"/>
      <c r="JRG29" s="120"/>
      <c r="JRH29" s="120"/>
      <c r="JRI29" s="120"/>
      <c r="JRJ29" s="120"/>
      <c r="JRK29" s="120"/>
      <c r="JRL29" s="120"/>
      <c r="JRM29" s="120"/>
      <c r="JRN29" s="120"/>
      <c r="JRO29" s="120"/>
      <c r="JRP29" s="120"/>
      <c r="JRQ29" s="120"/>
      <c r="JRR29" s="120"/>
      <c r="JRS29" s="120"/>
      <c r="JRT29" s="120"/>
      <c r="JRU29" s="120"/>
      <c r="JRV29" s="120"/>
      <c r="JRW29" s="120"/>
      <c r="JRX29" s="120"/>
      <c r="JRY29" s="120"/>
      <c r="JRZ29" s="120"/>
      <c r="JSA29" s="120"/>
      <c r="JSB29" s="120"/>
      <c r="JSC29" s="120"/>
      <c r="JSD29" s="120"/>
      <c r="JSE29" s="120"/>
      <c r="JSF29" s="120"/>
      <c r="JSG29" s="120"/>
      <c r="JSH29" s="120"/>
      <c r="JSI29" s="120"/>
      <c r="JSJ29" s="120"/>
      <c r="JSK29" s="120"/>
      <c r="JSL29" s="120"/>
      <c r="JSM29" s="120"/>
      <c r="JSN29" s="120"/>
      <c r="JSO29" s="120"/>
      <c r="JSP29" s="120"/>
      <c r="JSQ29" s="120"/>
      <c r="JSR29" s="120"/>
      <c r="JSS29" s="120"/>
      <c r="JST29" s="120"/>
      <c r="JSU29" s="120"/>
      <c r="JSV29" s="120"/>
      <c r="JSW29" s="120"/>
      <c r="JSX29" s="120"/>
      <c r="JSY29" s="120"/>
      <c r="JSZ29" s="120"/>
      <c r="JTA29" s="120"/>
      <c r="JTB29" s="120"/>
      <c r="JTC29" s="120"/>
      <c r="JTD29" s="120"/>
      <c r="JTE29" s="120"/>
      <c r="JTF29" s="120"/>
      <c r="JTG29" s="120"/>
      <c r="JTH29" s="120"/>
      <c r="JTI29" s="120"/>
      <c r="JTJ29" s="120"/>
      <c r="JTK29" s="120"/>
      <c r="JTL29" s="120"/>
      <c r="JTM29" s="120"/>
      <c r="JTN29" s="120"/>
      <c r="JTO29" s="120"/>
      <c r="JTP29" s="120"/>
      <c r="JTQ29" s="120"/>
      <c r="JTR29" s="120"/>
      <c r="JTS29" s="120"/>
      <c r="JTT29" s="120"/>
      <c r="JTU29" s="120"/>
      <c r="JTV29" s="120"/>
      <c r="JTW29" s="120"/>
      <c r="JTX29" s="120"/>
      <c r="JTY29" s="120"/>
      <c r="JTZ29" s="120"/>
      <c r="JUA29" s="120"/>
      <c r="JUB29" s="120"/>
      <c r="JUC29" s="120"/>
      <c r="JUD29" s="120"/>
      <c r="JUE29" s="120"/>
      <c r="JUF29" s="120"/>
      <c r="JUG29" s="120"/>
      <c r="JUH29" s="120"/>
      <c r="JUI29" s="120"/>
      <c r="JUJ29" s="120"/>
      <c r="JUK29" s="120"/>
      <c r="JUL29" s="120"/>
      <c r="JUM29" s="120"/>
      <c r="JUN29" s="120"/>
      <c r="JUO29" s="120"/>
      <c r="JUP29" s="120"/>
      <c r="JUQ29" s="120"/>
      <c r="JUR29" s="120"/>
      <c r="JUS29" s="120"/>
      <c r="JUT29" s="120"/>
      <c r="JUU29" s="120"/>
      <c r="JUV29" s="120"/>
      <c r="JUW29" s="120"/>
      <c r="JUX29" s="120"/>
      <c r="JUY29" s="120"/>
      <c r="JUZ29" s="120"/>
      <c r="JVA29" s="120"/>
      <c r="JVB29" s="120"/>
      <c r="JVC29" s="120"/>
      <c r="JVD29" s="120"/>
      <c r="JVE29" s="120"/>
      <c r="JVF29" s="120"/>
      <c r="JVG29" s="120"/>
      <c r="JVH29" s="120"/>
      <c r="JVI29" s="120"/>
      <c r="JVJ29" s="120"/>
      <c r="JVK29" s="120"/>
      <c r="JVL29" s="120"/>
      <c r="JVM29" s="120"/>
      <c r="JVN29" s="120"/>
      <c r="JVO29" s="120"/>
      <c r="JVP29" s="120"/>
      <c r="JVQ29" s="120"/>
      <c r="JVR29" s="120"/>
      <c r="JVS29" s="120"/>
      <c r="JVT29" s="120"/>
      <c r="JVU29" s="120"/>
      <c r="JVV29" s="120"/>
      <c r="JVW29" s="120"/>
      <c r="JVX29" s="120"/>
      <c r="JVY29" s="120"/>
      <c r="JVZ29" s="120"/>
      <c r="JWA29" s="120"/>
      <c r="JWB29" s="120"/>
      <c r="JWC29" s="120"/>
      <c r="JWD29" s="120"/>
      <c r="JWE29" s="120"/>
      <c r="JWF29" s="120"/>
      <c r="JWG29" s="120"/>
      <c r="JWH29" s="120"/>
      <c r="JWI29" s="120"/>
      <c r="JWJ29" s="120"/>
      <c r="JWK29" s="120"/>
      <c r="JWL29" s="120"/>
      <c r="JWM29" s="120"/>
      <c r="JWN29" s="120"/>
      <c r="JWO29" s="120"/>
      <c r="JWP29" s="120"/>
      <c r="JWQ29" s="120"/>
      <c r="JWR29" s="120"/>
      <c r="JWS29" s="120"/>
      <c r="JWT29" s="120"/>
      <c r="JWU29" s="120"/>
      <c r="JWV29" s="120"/>
      <c r="JWW29" s="120"/>
      <c r="JWX29" s="120"/>
      <c r="JWY29" s="120"/>
      <c r="JWZ29" s="120"/>
      <c r="JXA29" s="120"/>
      <c r="JXB29" s="120"/>
      <c r="JXC29" s="120"/>
      <c r="JXD29" s="120"/>
      <c r="JXE29" s="120"/>
      <c r="JXF29" s="120"/>
      <c r="JXG29" s="120"/>
      <c r="JXH29" s="120"/>
      <c r="JXI29" s="120"/>
      <c r="JXJ29" s="120"/>
      <c r="JXK29" s="120"/>
      <c r="JXL29" s="120"/>
      <c r="JXM29" s="120"/>
      <c r="JXN29" s="120"/>
      <c r="JXO29" s="120"/>
      <c r="JXP29" s="120"/>
      <c r="JXQ29" s="120"/>
      <c r="JXR29" s="120"/>
      <c r="JXS29" s="120"/>
      <c r="JXT29" s="120"/>
      <c r="JXU29" s="120"/>
      <c r="JXV29" s="120"/>
      <c r="JXW29" s="120"/>
      <c r="JXX29" s="120"/>
      <c r="JXY29" s="120"/>
      <c r="JXZ29" s="120"/>
      <c r="JYA29" s="120"/>
      <c r="JYB29" s="120"/>
      <c r="JYC29" s="120"/>
      <c r="JYD29" s="120"/>
      <c r="JYE29" s="120"/>
      <c r="JYF29" s="120"/>
      <c r="JYG29" s="120"/>
      <c r="JYH29" s="120"/>
      <c r="JYI29" s="120"/>
      <c r="JYJ29" s="120"/>
      <c r="JYK29" s="120"/>
      <c r="JYL29" s="120"/>
      <c r="JYM29" s="120"/>
      <c r="JYN29" s="120"/>
      <c r="JYO29" s="120"/>
      <c r="JYP29" s="120"/>
      <c r="JYQ29" s="120"/>
      <c r="JYR29" s="120"/>
      <c r="JYS29" s="120"/>
      <c r="JYT29" s="120"/>
      <c r="JYU29" s="120"/>
      <c r="JYV29" s="120"/>
      <c r="JYW29" s="120"/>
      <c r="JYX29" s="120"/>
      <c r="JYY29" s="120"/>
      <c r="JYZ29" s="120"/>
      <c r="JZA29" s="120"/>
      <c r="JZB29" s="120"/>
      <c r="JZC29" s="120"/>
      <c r="JZD29" s="120"/>
      <c r="JZE29" s="120"/>
      <c r="JZF29" s="120"/>
      <c r="JZG29" s="120"/>
      <c r="JZH29" s="120"/>
      <c r="JZI29" s="120"/>
      <c r="JZJ29" s="120"/>
      <c r="JZK29" s="120"/>
      <c r="JZL29" s="120"/>
      <c r="JZM29" s="120"/>
      <c r="JZN29" s="120"/>
      <c r="JZO29" s="120"/>
      <c r="JZP29" s="120"/>
      <c r="JZQ29" s="120"/>
      <c r="JZR29" s="120"/>
      <c r="JZS29" s="120"/>
      <c r="JZT29" s="120"/>
      <c r="JZU29" s="120"/>
      <c r="JZV29" s="120"/>
      <c r="JZW29" s="120"/>
      <c r="JZX29" s="120"/>
      <c r="JZY29" s="120"/>
      <c r="JZZ29" s="120"/>
      <c r="KAA29" s="120"/>
      <c r="KAB29" s="120"/>
      <c r="KAC29" s="120"/>
      <c r="KAD29" s="120"/>
      <c r="KAE29" s="120"/>
      <c r="KAF29" s="120"/>
      <c r="KAG29" s="120"/>
      <c r="KAH29" s="120"/>
      <c r="KAI29" s="120"/>
      <c r="KAJ29" s="120"/>
      <c r="KAK29" s="120"/>
      <c r="KAL29" s="120"/>
      <c r="KAM29" s="120"/>
      <c r="KAN29" s="120"/>
      <c r="KAO29" s="120"/>
      <c r="KAP29" s="120"/>
      <c r="KAQ29" s="120"/>
      <c r="KAR29" s="120"/>
      <c r="KAS29" s="120"/>
      <c r="KAT29" s="120"/>
      <c r="KAU29" s="120"/>
      <c r="KAV29" s="120"/>
      <c r="KAW29" s="120"/>
      <c r="KAX29" s="120"/>
      <c r="KAY29" s="120"/>
      <c r="KAZ29" s="120"/>
      <c r="KBA29" s="120"/>
      <c r="KBB29" s="120"/>
      <c r="KBC29" s="120"/>
      <c r="KBD29" s="120"/>
      <c r="KBE29" s="120"/>
      <c r="KBF29" s="120"/>
      <c r="KBG29" s="120"/>
      <c r="KBH29" s="120"/>
      <c r="KBI29" s="120"/>
      <c r="KBJ29" s="120"/>
      <c r="KBK29" s="120"/>
      <c r="KBL29" s="120"/>
      <c r="KBM29" s="120"/>
      <c r="KBN29" s="120"/>
      <c r="KBO29" s="120"/>
      <c r="KBP29" s="120"/>
      <c r="KBQ29" s="120"/>
      <c r="KBR29" s="120"/>
      <c r="KBS29" s="120"/>
      <c r="KBT29" s="120"/>
      <c r="KBU29" s="120"/>
      <c r="KBV29" s="120"/>
      <c r="KBW29" s="120"/>
      <c r="KBX29" s="120"/>
      <c r="KBY29" s="120"/>
      <c r="KBZ29" s="120"/>
      <c r="KCA29" s="120"/>
      <c r="KCB29" s="120"/>
      <c r="KCC29" s="120"/>
      <c r="KCD29" s="120"/>
      <c r="KCE29" s="120"/>
      <c r="KCF29" s="120"/>
      <c r="KCG29" s="120"/>
      <c r="KCH29" s="120"/>
      <c r="KCI29" s="120"/>
      <c r="KCJ29" s="120"/>
      <c r="KCK29" s="120"/>
      <c r="KCL29" s="120"/>
      <c r="KCM29" s="120"/>
      <c r="KCN29" s="120"/>
      <c r="KCO29" s="120"/>
      <c r="KCP29" s="120"/>
      <c r="KCQ29" s="120"/>
      <c r="KCR29" s="120"/>
      <c r="KCS29" s="120"/>
      <c r="KCT29" s="120"/>
      <c r="KCU29" s="120"/>
      <c r="KCV29" s="120"/>
      <c r="KCW29" s="120"/>
      <c r="KCX29" s="120"/>
      <c r="KCY29" s="120"/>
      <c r="KCZ29" s="120"/>
      <c r="KDA29" s="120"/>
      <c r="KDB29" s="120"/>
      <c r="KDC29" s="120"/>
      <c r="KDD29" s="120"/>
      <c r="KDE29" s="120"/>
      <c r="KDF29" s="120"/>
      <c r="KDG29" s="120"/>
      <c r="KDH29" s="120"/>
      <c r="KDI29" s="120"/>
      <c r="KDJ29" s="120"/>
      <c r="KDK29" s="120"/>
      <c r="KDL29" s="120"/>
      <c r="KDM29" s="120"/>
      <c r="KDN29" s="120"/>
      <c r="KDO29" s="120"/>
      <c r="KDP29" s="120"/>
      <c r="KDQ29" s="120"/>
      <c r="KDR29" s="120"/>
      <c r="KDS29" s="120"/>
      <c r="KDT29" s="120"/>
      <c r="KDU29" s="120"/>
      <c r="KDV29" s="120"/>
      <c r="KDW29" s="120"/>
      <c r="KDX29" s="120"/>
      <c r="KDY29" s="120"/>
      <c r="KDZ29" s="120"/>
      <c r="KEA29" s="120"/>
      <c r="KEB29" s="120"/>
      <c r="KEC29" s="120"/>
      <c r="KED29" s="120"/>
      <c r="KEE29" s="120"/>
      <c r="KEF29" s="120"/>
      <c r="KEG29" s="120"/>
      <c r="KEH29" s="120"/>
      <c r="KEI29" s="120"/>
      <c r="KEJ29" s="120"/>
      <c r="KEK29" s="120"/>
      <c r="KEL29" s="120"/>
      <c r="KEM29" s="120"/>
      <c r="KEN29" s="120"/>
      <c r="KEO29" s="120"/>
      <c r="KEP29" s="120"/>
      <c r="KEQ29" s="120"/>
      <c r="KER29" s="120"/>
      <c r="KES29" s="120"/>
      <c r="KET29" s="120"/>
      <c r="KEU29" s="120"/>
      <c r="KEV29" s="120"/>
      <c r="KEW29" s="120"/>
      <c r="KEX29" s="120"/>
      <c r="KEY29" s="120"/>
      <c r="KEZ29" s="120"/>
      <c r="KFA29" s="120"/>
      <c r="KFB29" s="120"/>
      <c r="KFC29" s="120"/>
      <c r="KFD29" s="120"/>
      <c r="KFE29" s="120"/>
      <c r="KFF29" s="120"/>
      <c r="KFG29" s="120"/>
      <c r="KFH29" s="120"/>
      <c r="KFI29" s="120"/>
      <c r="KFJ29" s="120"/>
      <c r="KFK29" s="120"/>
      <c r="KFL29" s="120"/>
      <c r="KFM29" s="120"/>
      <c r="KFN29" s="120"/>
      <c r="KFO29" s="120"/>
      <c r="KFP29" s="120"/>
      <c r="KFQ29" s="120"/>
      <c r="KFR29" s="120"/>
      <c r="KFS29" s="120"/>
      <c r="KFT29" s="120"/>
      <c r="KFU29" s="120"/>
      <c r="KFV29" s="120"/>
      <c r="KFW29" s="120"/>
      <c r="KFX29" s="120"/>
      <c r="KFY29" s="120"/>
      <c r="KFZ29" s="120"/>
      <c r="KGA29" s="120"/>
      <c r="KGB29" s="120"/>
      <c r="KGC29" s="120"/>
      <c r="KGD29" s="120"/>
      <c r="KGE29" s="120"/>
      <c r="KGF29" s="120"/>
      <c r="KGG29" s="120"/>
      <c r="KGH29" s="120"/>
      <c r="KGI29" s="120"/>
      <c r="KGJ29" s="120"/>
      <c r="KGK29" s="120"/>
      <c r="KGL29" s="120"/>
      <c r="KGM29" s="120"/>
      <c r="KGN29" s="120"/>
      <c r="KGO29" s="120"/>
      <c r="KGP29" s="120"/>
      <c r="KGQ29" s="120"/>
      <c r="KGR29" s="120"/>
      <c r="KGS29" s="120"/>
      <c r="KGT29" s="120"/>
      <c r="KGU29" s="120"/>
      <c r="KGV29" s="120"/>
      <c r="KGW29" s="120"/>
      <c r="KGX29" s="120"/>
      <c r="KGY29" s="120"/>
      <c r="KGZ29" s="120"/>
      <c r="KHA29" s="120"/>
      <c r="KHB29" s="120"/>
      <c r="KHC29" s="120"/>
      <c r="KHD29" s="120"/>
      <c r="KHE29" s="120"/>
      <c r="KHF29" s="120"/>
      <c r="KHG29" s="120"/>
      <c r="KHH29" s="120"/>
      <c r="KHI29" s="120"/>
      <c r="KHJ29" s="120"/>
      <c r="KHK29" s="120"/>
      <c r="KHL29" s="120"/>
      <c r="KHM29" s="120"/>
      <c r="KHN29" s="120"/>
      <c r="KHO29" s="120"/>
      <c r="KHP29" s="120"/>
      <c r="KHQ29" s="120"/>
      <c r="KHR29" s="120"/>
      <c r="KHS29" s="120"/>
      <c r="KHT29" s="120"/>
      <c r="KHU29" s="120"/>
      <c r="KHV29" s="120"/>
      <c r="KHW29" s="120"/>
      <c r="KHX29" s="120"/>
      <c r="KHY29" s="120"/>
      <c r="KHZ29" s="120"/>
      <c r="KIA29" s="120"/>
      <c r="KIB29" s="120"/>
      <c r="KIC29" s="120"/>
      <c r="KID29" s="120"/>
      <c r="KIE29" s="120"/>
      <c r="KIF29" s="120"/>
      <c r="KIG29" s="120"/>
      <c r="KIH29" s="120"/>
      <c r="KII29" s="120"/>
      <c r="KIJ29" s="120"/>
      <c r="KIK29" s="120"/>
      <c r="KIL29" s="120"/>
      <c r="KIM29" s="120"/>
      <c r="KIN29" s="120"/>
      <c r="KIO29" s="120"/>
      <c r="KIP29" s="120"/>
      <c r="KIQ29" s="120"/>
      <c r="KIR29" s="120"/>
      <c r="KIS29" s="120"/>
      <c r="KIT29" s="120"/>
      <c r="KIU29" s="120"/>
      <c r="KIV29" s="120"/>
      <c r="KIW29" s="120"/>
      <c r="KIX29" s="120"/>
      <c r="KIY29" s="120"/>
      <c r="KIZ29" s="120"/>
      <c r="KJA29" s="120"/>
      <c r="KJB29" s="120"/>
      <c r="KJC29" s="120"/>
      <c r="KJD29" s="120"/>
      <c r="KJE29" s="120"/>
      <c r="KJF29" s="120"/>
      <c r="KJG29" s="120"/>
      <c r="KJH29" s="120"/>
      <c r="KJI29" s="120"/>
      <c r="KJJ29" s="120"/>
      <c r="KJK29" s="120"/>
      <c r="KJL29" s="120"/>
      <c r="KJM29" s="120"/>
      <c r="KJN29" s="120"/>
      <c r="KJO29" s="120"/>
      <c r="KJP29" s="120"/>
      <c r="KJQ29" s="120"/>
      <c r="KJR29" s="120"/>
      <c r="KJS29" s="120"/>
      <c r="KJT29" s="120"/>
      <c r="KJU29" s="120"/>
      <c r="KJV29" s="120"/>
      <c r="KJW29" s="120"/>
      <c r="KJX29" s="120"/>
      <c r="KJY29" s="120"/>
      <c r="KJZ29" s="120"/>
      <c r="KKA29" s="120"/>
      <c r="KKB29" s="120"/>
      <c r="KKC29" s="120"/>
      <c r="KKD29" s="120"/>
      <c r="KKE29" s="120"/>
      <c r="KKF29" s="120"/>
      <c r="KKG29" s="120"/>
      <c r="KKH29" s="120"/>
      <c r="KKI29" s="120"/>
      <c r="KKJ29" s="120"/>
      <c r="KKK29" s="120"/>
      <c r="KKL29" s="120"/>
      <c r="KKM29" s="120"/>
      <c r="KKN29" s="120"/>
      <c r="KKO29" s="120"/>
      <c r="KKP29" s="120"/>
      <c r="KKQ29" s="120"/>
      <c r="KKR29" s="120"/>
      <c r="KKS29" s="120"/>
      <c r="KKT29" s="120"/>
      <c r="KKU29" s="120"/>
      <c r="KKV29" s="120"/>
      <c r="KKW29" s="120"/>
      <c r="KKX29" s="120"/>
      <c r="KKY29" s="120"/>
      <c r="KKZ29" s="120"/>
      <c r="KLA29" s="120"/>
      <c r="KLB29" s="120"/>
      <c r="KLC29" s="120"/>
      <c r="KLD29" s="120"/>
      <c r="KLE29" s="120"/>
      <c r="KLF29" s="120"/>
      <c r="KLG29" s="120"/>
      <c r="KLH29" s="120"/>
      <c r="KLI29" s="120"/>
      <c r="KLJ29" s="120"/>
      <c r="KLK29" s="120"/>
      <c r="KLL29" s="120"/>
      <c r="KLM29" s="120"/>
      <c r="KLN29" s="120"/>
      <c r="KLO29" s="120"/>
      <c r="KLP29" s="120"/>
      <c r="KLQ29" s="120"/>
      <c r="KLR29" s="120"/>
      <c r="KLS29" s="120"/>
      <c r="KLT29" s="120"/>
      <c r="KLU29" s="120"/>
      <c r="KLV29" s="120"/>
      <c r="KLW29" s="120"/>
      <c r="KLX29" s="120"/>
      <c r="KLY29" s="120"/>
      <c r="KLZ29" s="120"/>
      <c r="KMA29" s="120"/>
      <c r="KMB29" s="120"/>
      <c r="KMC29" s="120"/>
      <c r="KMD29" s="120"/>
      <c r="KME29" s="120"/>
      <c r="KMF29" s="120"/>
      <c r="KMG29" s="120"/>
      <c r="KMH29" s="120"/>
      <c r="KMI29" s="120"/>
      <c r="KMJ29" s="120"/>
      <c r="KMK29" s="120"/>
      <c r="KML29" s="120"/>
      <c r="KMM29" s="120"/>
      <c r="KMN29" s="120"/>
      <c r="KMO29" s="120"/>
      <c r="KMP29" s="120"/>
      <c r="KMQ29" s="120"/>
      <c r="KMR29" s="120"/>
      <c r="KMS29" s="120"/>
      <c r="KMT29" s="120"/>
      <c r="KMU29" s="120"/>
      <c r="KMV29" s="120"/>
      <c r="KMW29" s="120"/>
      <c r="KMX29" s="120"/>
      <c r="KMY29" s="120"/>
      <c r="KMZ29" s="120"/>
      <c r="KNA29" s="120"/>
      <c r="KNB29" s="120"/>
      <c r="KNC29" s="120"/>
      <c r="KND29" s="120"/>
      <c r="KNE29" s="120"/>
      <c r="KNF29" s="120"/>
      <c r="KNG29" s="120"/>
      <c r="KNH29" s="120"/>
      <c r="KNI29" s="120"/>
      <c r="KNJ29" s="120"/>
      <c r="KNK29" s="120"/>
      <c r="KNL29" s="120"/>
      <c r="KNM29" s="120"/>
      <c r="KNN29" s="120"/>
      <c r="KNO29" s="120"/>
      <c r="KNP29" s="120"/>
      <c r="KNQ29" s="120"/>
      <c r="KNR29" s="120"/>
      <c r="KNS29" s="120"/>
      <c r="KNT29" s="120"/>
      <c r="KNU29" s="120"/>
      <c r="KNV29" s="120"/>
      <c r="KNW29" s="120"/>
      <c r="KNX29" s="120"/>
      <c r="KNY29" s="120"/>
      <c r="KNZ29" s="120"/>
      <c r="KOA29" s="120"/>
      <c r="KOB29" s="120"/>
      <c r="KOC29" s="120"/>
      <c r="KOD29" s="120"/>
      <c r="KOE29" s="120"/>
      <c r="KOF29" s="120"/>
      <c r="KOG29" s="120"/>
      <c r="KOH29" s="120"/>
      <c r="KOI29" s="120"/>
      <c r="KOJ29" s="120"/>
      <c r="KOK29" s="120"/>
      <c r="KOL29" s="120"/>
      <c r="KOM29" s="120"/>
      <c r="KON29" s="120"/>
      <c r="KOO29" s="120"/>
      <c r="KOP29" s="120"/>
      <c r="KOQ29" s="120"/>
      <c r="KOR29" s="120"/>
      <c r="KOS29" s="120"/>
      <c r="KOT29" s="120"/>
      <c r="KOU29" s="120"/>
      <c r="KOV29" s="120"/>
      <c r="KOW29" s="120"/>
      <c r="KOX29" s="120"/>
      <c r="KOY29" s="120"/>
      <c r="KOZ29" s="120"/>
      <c r="KPA29" s="120"/>
      <c r="KPB29" s="120"/>
      <c r="KPC29" s="120"/>
      <c r="KPD29" s="120"/>
      <c r="KPE29" s="120"/>
      <c r="KPF29" s="120"/>
      <c r="KPG29" s="120"/>
      <c r="KPH29" s="120"/>
      <c r="KPI29" s="120"/>
      <c r="KPJ29" s="120"/>
      <c r="KPK29" s="120"/>
      <c r="KPL29" s="120"/>
      <c r="KPM29" s="120"/>
      <c r="KPN29" s="120"/>
      <c r="KPO29" s="120"/>
      <c r="KPP29" s="120"/>
      <c r="KPQ29" s="120"/>
      <c r="KPR29" s="120"/>
      <c r="KPS29" s="120"/>
      <c r="KPT29" s="120"/>
      <c r="KPU29" s="120"/>
      <c r="KPV29" s="120"/>
      <c r="KPW29" s="120"/>
      <c r="KPX29" s="120"/>
      <c r="KPY29" s="120"/>
      <c r="KPZ29" s="120"/>
      <c r="KQA29" s="120"/>
      <c r="KQB29" s="120"/>
      <c r="KQC29" s="120"/>
      <c r="KQD29" s="120"/>
      <c r="KQE29" s="120"/>
      <c r="KQF29" s="120"/>
      <c r="KQG29" s="120"/>
      <c r="KQH29" s="120"/>
      <c r="KQI29" s="120"/>
      <c r="KQJ29" s="120"/>
      <c r="KQK29" s="120"/>
      <c r="KQL29" s="120"/>
      <c r="KQM29" s="120"/>
      <c r="KQN29" s="120"/>
      <c r="KQO29" s="120"/>
      <c r="KQP29" s="120"/>
      <c r="KQQ29" s="120"/>
      <c r="KQR29" s="120"/>
      <c r="KQS29" s="120"/>
      <c r="KQT29" s="120"/>
      <c r="KQU29" s="120"/>
      <c r="KQV29" s="120"/>
      <c r="KQW29" s="120"/>
      <c r="KQX29" s="120"/>
      <c r="KQY29" s="120"/>
      <c r="KQZ29" s="120"/>
      <c r="KRA29" s="120"/>
      <c r="KRB29" s="120"/>
      <c r="KRC29" s="120"/>
      <c r="KRD29" s="120"/>
      <c r="KRE29" s="120"/>
      <c r="KRF29" s="120"/>
      <c r="KRG29" s="120"/>
      <c r="KRH29" s="120"/>
      <c r="KRI29" s="120"/>
      <c r="KRJ29" s="120"/>
      <c r="KRK29" s="120"/>
      <c r="KRL29" s="120"/>
      <c r="KRM29" s="120"/>
      <c r="KRN29" s="120"/>
      <c r="KRO29" s="120"/>
      <c r="KRP29" s="120"/>
      <c r="KRQ29" s="120"/>
      <c r="KRR29" s="120"/>
      <c r="KRS29" s="120"/>
      <c r="KRT29" s="120"/>
      <c r="KRU29" s="120"/>
      <c r="KRV29" s="120"/>
      <c r="KRW29" s="120"/>
      <c r="KRX29" s="120"/>
      <c r="KRY29" s="120"/>
      <c r="KRZ29" s="120"/>
      <c r="KSA29" s="120"/>
      <c r="KSB29" s="120"/>
      <c r="KSC29" s="120"/>
      <c r="KSD29" s="120"/>
      <c r="KSE29" s="120"/>
      <c r="KSF29" s="120"/>
      <c r="KSG29" s="120"/>
      <c r="KSH29" s="120"/>
      <c r="KSI29" s="120"/>
      <c r="KSJ29" s="120"/>
      <c r="KSK29" s="120"/>
      <c r="KSL29" s="120"/>
      <c r="KSM29" s="120"/>
      <c r="KSN29" s="120"/>
      <c r="KSO29" s="120"/>
      <c r="KSP29" s="120"/>
      <c r="KSQ29" s="120"/>
      <c r="KSR29" s="120"/>
      <c r="KSS29" s="120"/>
      <c r="KST29" s="120"/>
      <c r="KSU29" s="120"/>
      <c r="KSV29" s="120"/>
      <c r="KSW29" s="120"/>
      <c r="KSX29" s="120"/>
      <c r="KSY29" s="120"/>
      <c r="KSZ29" s="120"/>
      <c r="KTA29" s="120"/>
      <c r="KTB29" s="120"/>
      <c r="KTC29" s="120"/>
      <c r="KTD29" s="120"/>
      <c r="KTE29" s="120"/>
      <c r="KTF29" s="120"/>
      <c r="KTG29" s="120"/>
      <c r="KTH29" s="120"/>
      <c r="KTI29" s="120"/>
      <c r="KTJ29" s="120"/>
      <c r="KTK29" s="120"/>
      <c r="KTL29" s="120"/>
      <c r="KTM29" s="120"/>
      <c r="KTN29" s="120"/>
      <c r="KTO29" s="120"/>
      <c r="KTP29" s="120"/>
      <c r="KTQ29" s="120"/>
      <c r="KTR29" s="120"/>
      <c r="KTS29" s="120"/>
      <c r="KTT29" s="120"/>
      <c r="KTU29" s="120"/>
      <c r="KTV29" s="120"/>
      <c r="KTW29" s="120"/>
      <c r="KTX29" s="120"/>
      <c r="KTY29" s="120"/>
      <c r="KTZ29" s="120"/>
      <c r="KUA29" s="120"/>
      <c r="KUB29" s="120"/>
      <c r="KUC29" s="120"/>
      <c r="KUD29" s="120"/>
      <c r="KUE29" s="120"/>
      <c r="KUF29" s="120"/>
      <c r="KUG29" s="120"/>
      <c r="KUH29" s="120"/>
      <c r="KUI29" s="120"/>
      <c r="KUJ29" s="120"/>
      <c r="KUK29" s="120"/>
      <c r="KUL29" s="120"/>
      <c r="KUM29" s="120"/>
      <c r="KUN29" s="120"/>
      <c r="KUO29" s="120"/>
      <c r="KUP29" s="120"/>
      <c r="KUQ29" s="120"/>
      <c r="KUR29" s="120"/>
      <c r="KUS29" s="120"/>
      <c r="KUT29" s="120"/>
      <c r="KUU29" s="120"/>
      <c r="KUV29" s="120"/>
      <c r="KUW29" s="120"/>
      <c r="KUX29" s="120"/>
      <c r="KUY29" s="120"/>
      <c r="KUZ29" s="120"/>
      <c r="KVA29" s="120"/>
      <c r="KVB29" s="120"/>
      <c r="KVC29" s="120"/>
      <c r="KVD29" s="120"/>
      <c r="KVE29" s="120"/>
      <c r="KVF29" s="120"/>
      <c r="KVG29" s="120"/>
      <c r="KVH29" s="120"/>
      <c r="KVI29" s="120"/>
      <c r="KVJ29" s="120"/>
      <c r="KVK29" s="120"/>
      <c r="KVL29" s="120"/>
      <c r="KVM29" s="120"/>
      <c r="KVN29" s="120"/>
      <c r="KVO29" s="120"/>
      <c r="KVP29" s="120"/>
      <c r="KVQ29" s="120"/>
      <c r="KVR29" s="120"/>
      <c r="KVS29" s="120"/>
      <c r="KVT29" s="120"/>
      <c r="KVU29" s="120"/>
      <c r="KVV29" s="120"/>
      <c r="KVW29" s="120"/>
      <c r="KVX29" s="120"/>
      <c r="KVY29" s="120"/>
      <c r="KVZ29" s="120"/>
      <c r="KWA29" s="120"/>
      <c r="KWB29" s="120"/>
      <c r="KWC29" s="120"/>
      <c r="KWD29" s="120"/>
      <c r="KWE29" s="120"/>
      <c r="KWF29" s="120"/>
      <c r="KWG29" s="120"/>
      <c r="KWH29" s="120"/>
      <c r="KWI29" s="120"/>
      <c r="KWJ29" s="120"/>
      <c r="KWK29" s="120"/>
      <c r="KWL29" s="120"/>
      <c r="KWM29" s="120"/>
      <c r="KWN29" s="120"/>
      <c r="KWO29" s="120"/>
      <c r="KWP29" s="120"/>
      <c r="KWQ29" s="120"/>
      <c r="KWR29" s="120"/>
      <c r="KWS29" s="120"/>
      <c r="KWT29" s="120"/>
      <c r="KWU29" s="120"/>
      <c r="KWV29" s="120"/>
      <c r="KWW29" s="120"/>
      <c r="KWX29" s="120"/>
      <c r="KWY29" s="120"/>
      <c r="KWZ29" s="120"/>
      <c r="KXA29" s="120"/>
      <c r="KXB29" s="120"/>
      <c r="KXC29" s="120"/>
      <c r="KXD29" s="120"/>
      <c r="KXE29" s="120"/>
      <c r="KXF29" s="120"/>
      <c r="KXG29" s="120"/>
      <c r="KXH29" s="120"/>
      <c r="KXI29" s="120"/>
      <c r="KXJ29" s="120"/>
      <c r="KXK29" s="120"/>
      <c r="KXL29" s="120"/>
      <c r="KXM29" s="120"/>
      <c r="KXN29" s="120"/>
      <c r="KXO29" s="120"/>
      <c r="KXP29" s="120"/>
      <c r="KXQ29" s="120"/>
      <c r="KXR29" s="120"/>
      <c r="KXS29" s="120"/>
      <c r="KXT29" s="120"/>
      <c r="KXU29" s="120"/>
      <c r="KXV29" s="120"/>
      <c r="KXW29" s="120"/>
      <c r="KXX29" s="120"/>
      <c r="KXY29" s="120"/>
      <c r="KXZ29" s="120"/>
      <c r="KYA29" s="120"/>
      <c r="KYB29" s="120"/>
      <c r="KYC29" s="120"/>
      <c r="KYD29" s="120"/>
      <c r="KYE29" s="120"/>
      <c r="KYF29" s="120"/>
      <c r="KYG29" s="120"/>
      <c r="KYH29" s="120"/>
      <c r="KYI29" s="120"/>
      <c r="KYJ29" s="120"/>
      <c r="KYK29" s="120"/>
      <c r="KYL29" s="120"/>
      <c r="KYM29" s="120"/>
      <c r="KYN29" s="120"/>
      <c r="KYO29" s="120"/>
      <c r="KYP29" s="120"/>
      <c r="KYQ29" s="120"/>
      <c r="KYR29" s="120"/>
      <c r="KYS29" s="120"/>
      <c r="KYT29" s="120"/>
      <c r="KYU29" s="120"/>
      <c r="KYV29" s="120"/>
      <c r="KYW29" s="120"/>
      <c r="KYX29" s="120"/>
      <c r="KYY29" s="120"/>
      <c r="KYZ29" s="120"/>
      <c r="KZA29" s="120"/>
      <c r="KZB29" s="120"/>
      <c r="KZC29" s="120"/>
      <c r="KZD29" s="120"/>
      <c r="KZE29" s="120"/>
      <c r="KZF29" s="120"/>
      <c r="KZG29" s="120"/>
      <c r="KZH29" s="120"/>
      <c r="KZI29" s="120"/>
      <c r="KZJ29" s="120"/>
      <c r="KZK29" s="120"/>
      <c r="KZL29" s="120"/>
      <c r="KZM29" s="120"/>
      <c r="KZN29" s="120"/>
      <c r="KZO29" s="120"/>
      <c r="KZP29" s="120"/>
      <c r="KZQ29" s="120"/>
      <c r="KZR29" s="120"/>
      <c r="KZS29" s="120"/>
      <c r="KZT29" s="120"/>
      <c r="KZU29" s="120"/>
      <c r="KZV29" s="120"/>
      <c r="KZW29" s="120"/>
      <c r="KZX29" s="120"/>
      <c r="KZY29" s="120"/>
      <c r="KZZ29" s="120"/>
      <c r="LAA29" s="120"/>
      <c r="LAB29" s="120"/>
      <c r="LAC29" s="120"/>
      <c r="LAD29" s="120"/>
      <c r="LAE29" s="120"/>
      <c r="LAF29" s="120"/>
      <c r="LAG29" s="120"/>
      <c r="LAH29" s="120"/>
      <c r="LAI29" s="120"/>
      <c r="LAJ29" s="120"/>
      <c r="LAK29" s="120"/>
      <c r="LAL29" s="120"/>
      <c r="LAM29" s="120"/>
      <c r="LAN29" s="120"/>
      <c r="LAO29" s="120"/>
      <c r="LAP29" s="120"/>
      <c r="LAQ29" s="120"/>
      <c r="LAR29" s="120"/>
      <c r="LAS29" s="120"/>
      <c r="LAT29" s="120"/>
      <c r="LAU29" s="120"/>
      <c r="LAV29" s="120"/>
      <c r="LAW29" s="120"/>
      <c r="LAX29" s="120"/>
      <c r="LAY29" s="120"/>
      <c r="LAZ29" s="120"/>
      <c r="LBA29" s="120"/>
      <c r="LBB29" s="120"/>
      <c r="LBC29" s="120"/>
      <c r="LBD29" s="120"/>
      <c r="LBE29" s="120"/>
      <c r="LBF29" s="120"/>
      <c r="LBG29" s="120"/>
      <c r="LBH29" s="120"/>
      <c r="LBI29" s="120"/>
      <c r="LBJ29" s="120"/>
      <c r="LBK29" s="120"/>
      <c r="LBL29" s="120"/>
      <c r="LBM29" s="120"/>
      <c r="LBN29" s="120"/>
      <c r="LBO29" s="120"/>
      <c r="LBP29" s="120"/>
      <c r="LBQ29" s="120"/>
      <c r="LBR29" s="120"/>
      <c r="LBS29" s="120"/>
      <c r="LBT29" s="120"/>
      <c r="LBU29" s="120"/>
      <c r="LBV29" s="120"/>
      <c r="LBW29" s="120"/>
      <c r="LBX29" s="120"/>
      <c r="LBY29" s="120"/>
      <c r="LBZ29" s="120"/>
      <c r="LCA29" s="120"/>
      <c r="LCB29" s="120"/>
      <c r="LCC29" s="120"/>
      <c r="LCD29" s="120"/>
      <c r="LCE29" s="120"/>
      <c r="LCF29" s="120"/>
      <c r="LCG29" s="120"/>
      <c r="LCH29" s="120"/>
      <c r="LCI29" s="120"/>
      <c r="LCJ29" s="120"/>
      <c r="LCK29" s="120"/>
      <c r="LCL29" s="120"/>
      <c r="LCM29" s="120"/>
      <c r="LCN29" s="120"/>
      <c r="LCO29" s="120"/>
      <c r="LCP29" s="120"/>
      <c r="LCQ29" s="120"/>
      <c r="LCR29" s="120"/>
      <c r="LCS29" s="120"/>
      <c r="LCT29" s="120"/>
      <c r="LCU29" s="120"/>
      <c r="LCV29" s="120"/>
      <c r="LCW29" s="120"/>
      <c r="LCX29" s="120"/>
      <c r="LCY29" s="120"/>
      <c r="LCZ29" s="120"/>
      <c r="LDA29" s="120"/>
      <c r="LDB29" s="120"/>
      <c r="LDC29" s="120"/>
      <c r="LDD29" s="120"/>
      <c r="LDE29" s="120"/>
      <c r="LDF29" s="120"/>
      <c r="LDG29" s="120"/>
      <c r="LDH29" s="120"/>
      <c r="LDI29" s="120"/>
      <c r="LDJ29" s="120"/>
      <c r="LDK29" s="120"/>
      <c r="LDL29" s="120"/>
      <c r="LDM29" s="120"/>
      <c r="LDN29" s="120"/>
      <c r="LDO29" s="120"/>
      <c r="LDP29" s="120"/>
      <c r="LDQ29" s="120"/>
      <c r="LDR29" s="120"/>
      <c r="LDS29" s="120"/>
      <c r="LDT29" s="120"/>
      <c r="LDU29" s="120"/>
      <c r="LDV29" s="120"/>
      <c r="LDW29" s="120"/>
      <c r="LDX29" s="120"/>
      <c r="LDY29" s="120"/>
      <c r="LDZ29" s="120"/>
      <c r="LEA29" s="120"/>
      <c r="LEB29" s="120"/>
      <c r="LEC29" s="120"/>
      <c r="LED29" s="120"/>
      <c r="LEE29" s="120"/>
      <c r="LEF29" s="120"/>
      <c r="LEG29" s="120"/>
      <c r="LEH29" s="120"/>
      <c r="LEI29" s="120"/>
      <c r="LEJ29" s="120"/>
      <c r="LEK29" s="120"/>
      <c r="LEL29" s="120"/>
      <c r="LEM29" s="120"/>
      <c r="LEN29" s="120"/>
      <c r="LEO29" s="120"/>
      <c r="LEP29" s="120"/>
      <c r="LEQ29" s="120"/>
      <c r="LER29" s="120"/>
      <c r="LES29" s="120"/>
      <c r="LET29" s="120"/>
      <c r="LEU29" s="120"/>
      <c r="LEV29" s="120"/>
      <c r="LEW29" s="120"/>
      <c r="LEX29" s="120"/>
      <c r="LEY29" s="120"/>
      <c r="LEZ29" s="120"/>
      <c r="LFA29" s="120"/>
      <c r="LFB29" s="120"/>
      <c r="LFC29" s="120"/>
      <c r="LFD29" s="120"/>
      <c r="LFE29" s="120"/>
      <c r="LFF29" s="120"/>
      <c r="LFG29" s="120"/>
      <c r="LFH29" s="120"/>
      <c r="LFI29" s="120"/>
      <c r="LFJ29" s="120"/>
      <c r="LFK29" s="120"/>
      <c r="LFL29" s="120"/>
      <c r="LFM29" s="120"/>
      <c r="LFN29" s="120"/>
      <c r="LFO29" s="120"/>
      <c r="LFP29" s="120"/>
      <c r="LFQ29" s="120"/>
      <c r="LFR29" s="120"/>
      <c r="LFS29" s="120"/>
      <c r="LFT29" s="120"/>
      <c r="LFU29" s="120"/>
      <c r="LFV29" s="120"/>
      <c r="LFW29" s="120"/>
      <c r="LFX29" s="120"/>
      <c r="LFY29" s="120"/>
      <c r="LFZ29" s="120"/>
      <c r="LGA29" s="120"/>
      <c r="LGB29" s="120"/>
      <c r="LGC29" s="120"/>
      <c r="LGD29" s="120"/>
      <c r="LGE29" s="120"/>
      <c r="LGF29" s="120"/>
      <c r="LGG29" s="120"/>
      <c r="LGH29" s="120"/>
      <c r="LGI29" s="120"/>
      <c r="LGJ29" s="120"/>
      <c r="LGK29" s="120"/>
      <c r="LGL29" s="120"/>
      <c r="LGM29" s="120"/>
      <c r="LGN29" s="120"/>
      <c r="LGO29" s="120"/>
      <c r="LGP29" s="120"/>
      <c r="LGQ29" s="120"/>
      <c r="LGR29" s="120"/>
      <c r="LGS29" s="120"/>
      <c r="LGT29" s="120"/>
      <c r="LGU29" s="120"/>
      <c r="LGV29" s="120"/>
      <c r="LGW29" s="120"/>
      <c r="LGX29" s="120"/>
      <c r="LGY29" s="120"/>
      <c r="LGZ29" s="120"/>
      <c r="LHA29" s="120"/>
      <c r="LHB29" s="120"/>
      <c r="LHC29" s="120"/>
      <c r="LHD29" s="120"/>
      <c r="LHE29" s="120"/>
      <c r="LHF29" s="120"/>
      <c r="LHG29" s="120"/>
      <c r="LHH29" s="120"/>
      <c r="LHI29" s="120"/>
      <c r="LHJ29" s="120"/>
      <c r="LHK29" s="120"/>
      <c r="LHL29" s="120"/>
      <c r="LHM29" s="120"/>
      <c r="LHN29" s="120"/>
      <c r="LHO29" s="120"/>
      <c r="LHP29" s="120"/>
      <c r="LHQ29" s="120"/>
      <c r="LHR29" s="120"/>
      <c r="LHS29" s="120"/>
      <c r="LHT29" s="120"/>
      <c r="LHU29" s="120"/>
      <c r="LHV29" s="120"/>
      <c r="LHW29" s="120"/>
      <c r="LHX29" s="120"/>
      <c r="LHY29" s="120"/>
      <c r="LHZ29" s="120"/>
      <c r="LIA29" s="120"/>
      <c r="LIB29" s="120"/>
      <c r="LIC29" s="120"/>
      <c r="LID29" s="120"/>
      <c r="LIE29" s="120"/>
      <c r="LIF29" s="120"/>
      <c r="LIG29" s="120"/>
      <c r="LIH29" s="120"/>
      <c r="LII29" s="120"/>
      <c r="LIJ29" s="120"/>
      <c r="LIK29" s="120"/>
      <c r="LIL29" s="120"/>
      <c r="LIM29" s="120"/>
      <c r="LIN29" s="120"/>
      <c r="LIO29" s="120"/>
      <c r="LIP29" s="120"/>
      <c r="LIQ29" s="120"/>
      <c r="LIR29" s="120"/>
      <c r="LIS29" s="120"/>
      <c r="LIT29" s="120"/>
      <c r="LIU29" s="120"/>
      <c r="LIV29" s="120"/>
      <c r="LIW29" s="120"/>
      <c r="LIX29" s="120"/>
      <c r="LIY29" s="120"/>
      <c r="LIZ29" s="120"/>
      <c r="LJA29" s="120"/>
      <c r="LJB29" s="120"/>
      <c r="LJC29" s="120"/>
      <c r="LJD29" s="120"/>
      <c r="LJE29" s="120"/>
      <c r="LJF29" s="120"/>
      <c r="LJG29" s="120"/>
      <c r="LJH29" s="120"/>
      <c r="LJI29" s="120"/>
      <c r="LJJ29" s="120"/>
      <c r="LJK29" s="120"/>
      <c r="LJL29" s="120"/>
      <c r="LJM29" s="120"/>
      <c r="LJN29" s="120"/>
      <c r="LJO29" s="120"/>
      <c r="LJP29" s="120"/>
      <c r="LJQ29" s="120"/>
      <c r="LJR29" s="120"/>
      <c r="LJS29" s="120"/>
      <c r="LJT29" s="120"/>
      <c r="LJU29" s="120"/>
      <c r="LJV29" s="120"/>
      <c r="LJW29" s="120"/>
      <c r="LJX29" s="120"/>
      <c r="LJY29" s="120"/>
      <c r="LJZ29" s="120"/>
      <c r="LKA29" s="120"/>
      <c r="LKB29" s="120"/>
      <c r="LKC29" s="120"/>
      <c r="LKD29" s="120"/>
      <c r="LKE29" s="120"/>
      <c r="LKF29" s="120"/>
      <c r="LKG29" s="120"/>
      <c r="LKH29" s="120"/>
      <c r="LKI29" s="120"/>
      <c r="LKJ29" s="120"/>
      <c r="LKK29" s="120"/>
      <c r="LKL29" s="120"/>
      <c r="LKM29" s="120"/>
      <c r="LKN29" s="120"/>
      <c r="LKO29" s="120"/>
      <c r="LKP29" s="120"/>
      <c r="LKQ29" s="120"/>
      <c r="LKR29" s="120"/>
      <c r="LKS29" s="120"/>
      <c r="LKT29" s="120"/>
      <c r="LKU29" s="120"/>
      <c r="LKV29" s="120"/>
      <c r="LKW29" s="120"/>
      <c r="LKX29" s="120"/>
      <c r="LKY29" s="120"/>
      <c r="LKZ29" s="120"/>
      <c r="LLA29" s="120"/>
      <c r="LLB29" s="120"/>
      <c r="LLC29" s="120"/>
      <c r="LLD29" s="120"/>
      <c r="LLE29" s="120"/>
      <c r="LLF29" s="120"/>
      <c r="LLG29" s="120"/>
      <c r="LLH29" s="120"/>
      <c r="LLI29" s="120"/>
      <c r="LLJ29" s="120"/>
      <c r="LLK29" s="120"/>
      <c r="LLL29" s="120"/>
      <c r="LLM29" s="120"/>
      <c r="LLN29" s="120"/>
      <c r="LLO29" s="120"/>
      <c r="LLP29" s="120"/>
      <c r="LLQ29" s="120"/>
      <c r="LLR29" s="120"/>
      <c r="LLS29" s="120"/>
      <c r="LLT29" s="120"/>
      <c r="LLU29" s="120"/>
      <c r="LLV29" s="120"/>
      <c r="LLW29" s="120"/>
      <c r="LLX29" s="120"/>
      <c r="LLY29" s="120"/>
      <c r="LLZ29" s="120"/>
      <c r="LMA29" s="120"/>
      <c r="LMB29" s="120"/>
      <c r="LMC29" s="120"/>
      <c r="LMD29" s="120"/>
      <c r="LME29" s="120"/>
      <c r="LMF29" s="120"/>
      <c r="LMG29" s="120"/>
      <c r="LMH29" s="120"/>
      <c r="LMI29" s="120"/>
      <c r="LMJ29" s="120"/>
      <c r="LMK29" s="120"/>
      <c r="LML29" s="120"/>
      <c r="LMM29" s="120"/>
      <c r="LMN29" s="120"/>
      <c r="LMO29" s="120"/>
      <c r="LMP29" s="120"/>
      <c r="LMQ29" s="120"/>
      <c r="LMR29" s="120"/>
      <c r="LMS29" s="120"/>
      <c r="LMT29" s="120"/>
      <c r="LMU29" s="120"/>
      <c r="LMV29" s="120"/>
      <c r="LMW29" s="120"/>
      <c r="LMX29" s="120"/>
      <c r="LMY29" s="120"/>
      <c r="LMZ29" s="120"/>
      <c r="LNA29" s="120"/>
      <c r="LNB29" s="120"/>
      <c r="LNC29" s="120"/>
      <c r="LND29" s="120"/>
      <c r="LNE29" s="120"/>
      <c r="LNF29" s="120"/>
      <c r="LNG29" s="120"/>
      <c r="LNH29" s="120"/>
      <c r="LNI29" s="120"/>
      <c r="LNJ29" s="120"/>
      <c r="LNK29" s="120"/>
      <c r="LNL29" s="120"/>
      <c r="LNM29" s="120"/>
      <c r="LNN29" s="120"/>
      <c r="LNO29" s="120"/>
      <c r="LNP29" s="120"/>
      <c r="LNQ29" s="120"/>
      <c r="LNR29" s="120"/>
      <c r="LNS29" s="120"/>
      <c r="LNT29" s="120"/>
      <c r="LNU29" s="120"/>
      <c r="LNV29" s="120"/>
      <c r="LNW29" s="120"/>
      <c r="LNX29" s="120"/>
      <c r="LNY29" s="120"/>
      <c r="LNZ29" s="120"/>
      <c r="LOA29" s="120"/>
      <c r="LOB29" s="120"/>
      <c r="LOC29" s="120"/>
      <c r="LOD29" s="120"/>
      <c r="LOE29" s="120"/>
      <c r="LOF29" s="120"/>
      <c r="LOG29" s="120"/>
      <c r="LOH29" s="120"/>
      <c r="LOI29" s="120"/>
      <c r="LOJ29" s="120"/>
      <c r="LOK29" s="120"/>
      <c r="LOL29" s="120"/>
      <c r="LOM29" s="120"/>
      <c r="LON29" s="120"/>
      <c r="LOO29" s="120"/>
      <c r="LOP29" s="120"/>
      <c r="LOQ29" s="120"/>
      <c r="LOR29" s="120"/>
      <c r="LOS29" s="120"/>
      <c r="LOT29" s="120"/>
      <c r="LOU29" s="120"/>
      <c r="LOV29" s="120"/>
      <c r="LOW29" s="120"/>
      <c r="LOX29" s="120"/>
      <c r="LOY29" s="120"/>
      <c r="LOZ29" s="120"/>
      <c r="LPA29" s="120"/>
      <c r="LPB29" s="120"/>
      <c r="LPC29" s="120"/>
      <c r="LPD29" s="120"/>
      <c r="LPE29" s="120"/>
      <c r="LPF29" s="120"/>
      <c r="LPG29" s="120"/>
      <c r="LPH29" s="120"/>
      <c r="LPI29" s="120"/>
      <c r="LPJ29" s="120"/>
      <c r="LPK29" s="120"/>
      <c r="LPL29" s="120"/>
      <c r="LPM29" s="120"/>
      <c r="LPN29" s="120"/>
      <c r="LPO29" s="120"/>
      <c r="LPP29" s="120"/>
      <c r="LPQ29" s="120"/>
      <c r="LPR29" s="120"/>
      <c r="LPS29" s="120"/>
      <c r="LPT29" s="120"/>
      <c r="LPU29" s="120"/>
      <c r="LPV29" s="120"/>
      <c r="LPW29" s="120"/>
      <c r="LPX29" s="120"/>
      <c r="LPY29" s="120"/>
      <c r="LPZ29" s="120"/>
      <c r="LQA29" s="120"/>
      <c r="LQB29" s="120"/>
      <c r="LQC29" s="120"/>
      <c r="LQD29" s="120"/>
      <c r="LQE29" s="120"/>
      <c r="LQF29" s="120"/>
      <c r="LQG29" s="120"/>
      <c r="LQH29" s="120"/>
      <c r="LQI29" s="120"/>
      <c r="LQJ29" s="120"/>
      <c r="LQK29" s="120"/>
      <c r="LQL29" s="120"/>
      <c r="LQM29" s="120"/>
      <c r="LQN29" s="120"/>
      <c r="LQO29" s="120"/>
      <c r="LQP29" s="120"/>
      <c r="LQQ29" s="120"/>
      <c r="LQR29" s="120"/>
      <c r="LQS29" s="120"/>
      <c r="LQT29" s="120"/>
      <c r="LQU29" s="120"/>
      <c r="LQV29" s="120"/>
      <c r="LQW29" s="120"/>
      <c r="LQX29" s="120"/>
      <c r="LQY29" s="120"/>
      <c r="LQZ29" s="120"/>
      <c r="LRA29" s="120"/>
      <c r="LRB29" s="120"/>
      <c r="LRC29" s="120"/>
      <c r="LRD29" s="120"/>
      <c r="LRE29" s="120"/>
      <c r="LRF29" s="120"/>
      <c r="LRG29" s="120"/>
      <c r="LRH29" s="120"/>
      <c r="LRI29" s="120"/>
      <c r="LRJ29" s="120"/>
      <c r="LRK29" s="120"/>
      <c r="LRL29" s="120"/>
      <c r="LRM29" s="120"/>
      <c r="LRN29" s="120"/>
      <c r="LRO29" s="120"/>
      <c r="LRP29" s="120"/>
      <c r="LRQ29" s="120"/>
      <c r="LRR29" s="120"/>
      <c r="LRS29" s="120"/>
      <c r="LRT29" s="120"/>
      <c r="LRU29" s="120"/>
      <c r="LRV29" s="120"/>
      <c r="LRW29" s="120"/>
      <c r="LRX29" s="120"/>
      <c r="LRY29" s="120"/>
      <c r="LRZ29" s="120"/>
      <c r="LSA29" s="120"/>
      <c r="LSB29" s="120"/>
      <c r="LSC29" s="120"/>
      <c r="LSD29" s="120"/>
      <c r="LSE29" s="120"/>
      <c r="LSF29" s="120"/>
      <c r="LSG29" s="120"/>
      <c r="LSH29" s="120"/>
      <c r="LSI29" s="120"/>
      <c r="LSJ29" s="120"/>
      <c r="LSK29" s="120"/>
      <c r="LSL29" s="120"/>
      <c r="LSM29" s="120"/>
      <c r="LSN29" s="120"/>
      <c r="LSO29" s="120"/>
      <c r="LSP29" s="120"/>
      <c r="LSQ29" s="120"/>
      <c r="LSR29" s="120"/>
      <c r="LSS29" s="120"/>
      <c r="LST29" s="120"/>
      <c r="LSU29" s="120"/>
      <c r="LSV29" s="120"/>
      <c r="LSW29" s="120"/>
      <c r="LSX29" s="120"/>
      <c r="LSY29" s="120"/>
      <c r="LSZ29" s="120"/>
      <c r="LTA29" s="120"/>
      <c r="LTB29" s="120"/>
      <c r="LTC29" s="120"/>
      <c r="LTD29" s="120"/>
      <c r="LTE29" s="120"/>
      <c r="LTF29" s="120"/>
      <c r="LTG29" s="120"/>
      <c r="LTH29" s="120"/>
      <c r="LTI29" s="120"/>
      <c r="LTJ29" s="120"/>
      <c r="LTK29" s="120"/>
      <c r="LTL29" s="120"/>
      <c r="LTM29" s="120"/>
      <c r="LTN29" s="120"/>
      <c r="LTO29" s="120"/>
      <c r="LTP29" s="120"/>
      <c r="LTQ29" s="120"/>
      <c r="LTR29" s="120"/>
      <c r="LTS29" s="120"/>
      <c r="LTT29" s="120"/>
      <c r="LTU29" s="120"/>
      <c r="LTV29" s="120"/>
      <c r="LTW29" s="120"/>
      <c r="LTX29" s="120"/>
      <c r="LTY29" s="120"/>
      <c r="LTZ29" s="120"/>
      <c r="LUA29" s="120"/>
      <c r="LUB29" s="120"/>
      <c r="LUC29" s="120"/>
      <c r="LUD29" s="120"/>
      <c r="LUE29" s="120"/>
      <c r="LUF29" s="120"/>
      <c r="LUG29" s="120"/>
      <c r="LUH29" s="120"/>
      <c r="LUI29" s="120"/>
      <c r="LUJ29" s="120"/>
      <c r="LUK29" s="120"/>
      <c r="LUL29" s="120"/>
      <c r="LUM29" s="120"/>
      <c r="LUN29" s="120"/>
      <c r="LUO29" s="120"/>
      <c r="LUP29" s="120"/>
      <c r="LUQ29" s="120"/>
      <c r="LUR29" s="120"/>
      <c r="LUS29" s="120"/>
      <c r="LUT29" s="120"/>
      <c r="LUU29" s="120"/>
      <c r="LUV29" s="120"/>
      <c r="LUW29" s="120"/>
      <c r="LUX29" s="120"/>
      <c r="LUY29" s="120"/>
      <c r="LUZ29" s="120"/>
      <c r="LVA29" s="120"/>
      <c r="LVB29" s="120"/>
      <c r="LVC29" s="120"/>
      <c r="LVD29" s="120"/>
      <c r="LVE29" s="120"/>
      <c r="LVF29" s="120"/>
      <c r="LVG29" s="120"/>
      <c r="LVH29" s="120"/>
      <c r="LVI29" s="120"/>
      <c r="LVJ29" s="120"/>
      <c r="LVK29" s="120"/>
      <c r="LVL29" s="120"/>
      <c r="LVM29" s="120"/>
      <c r="LVN29" s="120"/>
      <c r="LVO29" s="120"/>
      <c r="LVP29" s="120"/>
      <c r="LVQ29" s="120"/>
      <c r="LVR29" s="120"/>
      <c r="LVS29" s="120"/>
      <c r="LVT29" s="120"/>
      <c r="LVU29" s="120"/>
      <c r="LVV29" s="120"/>
      <c r="LVW29" s="120"/>
      <c r="LVX29" s="120"/>
      <c r="LVY29" s="120"/>
      <c r="LVZ29" s="120"/>
      <c r="LWA29" s="120"/>
      <c r="LWB29" s="120"/>
      <c r="LWC29" s="120"/>
      <c r="LWD29" s="120"/>
      <c r="LWE29" s="120"/>
      <c r="LWF29" s="120"/>
      <c r="LWG29" s="120"/>
      <c r="LWH29" s="120"/>
      <c r="LWI29" s="120"/>
      <c r="LWJ29" s="120"/>
      <c r="LWK29" s="120"/>
      <c r="LWL29" s="120"/>
      <c r="LWM29" s="120"/>
      <c r="LWN29" s="120"/>
      <c r="LWO29" s="120"/>
      <c r="LWP29" s="120"/>
      <c r="LWQ29" s="120"/>
      <c r="LWR29" s="120"/>
      <c r="LWS29" s="120"/>
      <c r="LWT29" s="120"/>
      <c r="LWU29" s="120"/>
      <c r="LWV29" s="120"/>
      <c r="LWW29" s="120"/>
      <c r="LWX29" s="120"/>
      <c r="LWY29" s="120"/>
      <c r="LWZ29" s="120"/>
      <c r="LXA29" s="120"/>
      <c r="LXB29" s="120"/>
      <c r="LXC29" s="120"/>
      <c r="LXD29" s="120"/>
      <c r="LXE29" s="120"/>
      <c r="LXF29" s="120"/>
      <c r="LXG29" s="120"/>
      <c r="LXH29" s="120"/>
      <c r="LXI29" s="120"/>
      <c r="LXJ29" s="120"/>
      <c r="LXK29" s="120"/>
      <c r="LXL29" s="120"/>
      <c r="LXM29" s="120"/>
      <c r="LXN29" s="120"/>
      <c r="LXO29" s="120"/>
      <c r="LXP29" s="120"/>
      <c r="LXQ29" s="120"/>
      <c r="LXR29" s="120"/>
      <c r="LXS29" s="120"/>
      <c r="LXT29" s="120"/>
      <c r="LXU29" s="120"/>
      <c r="LXV29" s="120"/>
      <c r="LXW29" s="120"/>
      <c r="LXX29" s="120"/>
      <c r="LXY29" s="120"/>
      <c r="LXZ29" s="120"/>
      <c r="LYA29" s="120"/>
      <c r="LYB29" s="120"/>
      <c r="LYC29" s="120"/>
      <c r="LYD29" s="120"/>
      <c r="LYE29" s="120"/>
      <c r="LYF29" s="120"/>
      <c r="LYG29" s="120"/>
      <c r="LYH29" s="120"/>
      <c r="LYI29" s="120"/>
      <c r="LYJ29" s="120"/>
      <c r="LYK29" s="120"/>
      <c r="LYL29" s="120"/>
      <c r="LYM29" s="120"/>
      <c r="LYN29" s="120"/>
      <c r="LYO29" s="120"/>
      <c r="LYP29" s="120"/>
      <c r="LYQ29" s="120"/>
      <c r="LYR29" s="120"/>
      <c r="LYS29" s="120"/>
      <c r="LYT29" s="120"/>
      <c r="LYU29" s="120"/>
      <c r="LYV29" s="120"/>
      <c r="LYW29" s="120"/>
      <c r="LYX29" s="120"/>
      <c r="LYY29" s="120"/>
      <c r="LYZ29" s="120"/>
      <c r="LZA29" s="120"/>
      <c r="LZB29" s="120"/>
      <c r="LZC29" s="120"/>
      <c r="LZD29" s="120"/>
      <c r="LZE29" s="120"/>
      <c r="LZF29" s="120"/>
      <c r="LZG29" s="120"/>
      <c r="LZH29" s="120"/>
      <c r="LZI29" s="120"/>
      <c r="LZJ29" s="120"/>
      <c r="LZK29" s="120"/>
      <c r="LZL29" s="120"/>
      <c r="LZM29" s="120"/>
      <c r="LZN29" s="120"/>
      <c r="LZO29" s="120"/>
      <c r="LZP29" s="120"/>
      <c r="LZQ29" s="120"/>
      <c r="LZR29" s="120"/>
      <c r="LZS29" s="120"/>
      <c r="LZT29" s="120"/>
      <c r="LZU29" s="120"/>
      <c r="LZV29" s="120"/>
      <c r="LZW29" s="120"/>
      <c r="LZX29" s="120"/>
      <c r="LZY29" s="120"/>
      <c r="LZZ29" s="120"/>
      <c r="MAA29" s="120"/>
      <c r="MAB29" s="120"/>
      <c r="MAC29" s="120"/>
      <c r="MAD29" s="120"/>
      <c r="MAE29" s="120"/>
      <c r="MAF29" s="120"/>
      <c r="MAG29" s="120"/>
      <c r="MAH29" s="120"/>
      <c r="MAI29" s="120"/>
      <c r="MAJ29" s="120"/>
      <c r="MAK29" s="120"/>
      <c r="MAL29" s="120"/>
      <c r="MAM29" s="120"/>
      <c r="MAN29" s="120"/>
      <c r="MAO29" s="120"/>
      <c r="MAP29" s="120"/>
      <c r="MAQ29" s="120"/>
      <c r="MAR29" s="120"/>
      <c r="MAS29" s="120"/>
      <c r="MAT29" s="120"/>
      <c r="MAU29" s="120"/>
      <c r="MAV29" s="120"/>
      <c r="MAW29" s="120"/>
      <c r="MAX29" s="120"/>
      <c r="MAY29" s="120"/>
      <c r="MAZ29" s="120"/>
      <c r="MBA29" s="120"/>
      <c r="MBB29" s="120"/>
      <c r="MBC29" s="120"/>
      <c r="MBD29" s="120"/>
      <c r="MBE29" s="120"/>
      <c r="MBF29" s="120"/>
      <c r="MBG29" s="120"/>
      <c r="MBH29" s="120"/>
      <c r="MBI29" s="120"/>
      <c r="MBJ29" s="120"/>
      <c r="MBK29" s="120"/>
      <c r="MBL29" s="120"/>
      <c r="MBM29" s="120"/>
      <c r="MBN29" s="120"/>
      <c r="MBO29" s="120"/>
      <c r="MBP29" s="120"/>
      <c r="MBQ29" s="120"/>
      <c r="MBR29" s="120"/>
      <c r="MBS29" s="120"/>
      <c r="MBT29" s="120"/>
      <c r="MBU29" s="120"/>
      <c r="MBV29" s="120"/>
      <c r="MBW29" s="120"/>
      <c r="MBX29" s="120"/>
      <c r="MBY29" s="120"/>
      <c r="MBZ29" s="120"/>
      <c r="MCA29" s="120"/>
      <c r="MCB29" s="120"/>
      <c r="MCC29" s="120"/>
      <c r="MCD29" s="120"/>
      <c r="MCE29" s="120"/>
      <c r="MCF29" s="120"/>
      <c r="MCG29" s="120"/>
      <c r="MCH29" s="120"/>
      <c r="MCI29" s="120"/>
      <c r="MCJ29" s="120"/>
      <c r="MCK29" s="120"/>
      <c r="MCL29" s="120"/>
      <c r="MCM29" s="120"/>
      <c r="MCN29" s="120"/>
      <c r="MCO29" s="120"/>
      <c r="MCP29" s="120"/>
      <c r="MCQ29" s="120"/>
      <c r="MCR29" s="120"/>
      <c r="MCS29" s="120"/>
      <c r="MCT29" s="120"/>
      <c r="MCU29" s="120"/>
      <c r="MCV29" s="120"/>
      <c r="MCW29" s="120"/>
      <c r="MCX29" s="120"/>
      <c r="MCY29" s="120"/>
      <c r="MCZ29" s="120"/>
      <c r="MDA29" s="120"/>
      <c r="MDB29" s="120"/>
      <c r="MDC29" s="120"/>
      <c r="MDD29" s="120"/>
      <c r="MDE29" s="120"/>
      <c r="MDF29" s="120"/>
      <c r="MDG29" s="120"/>
      <c r="MDH29" s="120"/>
      <c r="MDI29" s="120"/>
      <c r="MDJ29" s="120"/>
      <c r="MDK29" s="120"/>
      <c r="MDL29" s="120"/>
      <c r="MDM29" s="120"/>
      <c r="MDN29" s="120"/>
      <c r="MDO29" s="120"/>
      <c r="MDP29" s="120"/>
      <c r="MDQ29" s="120"/>
      <c r="MDR29" s="120"/>
      <c r="MDS29" s="120"/>
      <c r="MDT29" s="120"/>
      <c r="MDU29" s="120"/>
      <c r="MDV29" s="120"/>
      <c r="MDW29" s="120"/>
      <c r="MDX29" s="120"/>
      <c r="MDY29" s="120"/>
      <c r="MDZ29" s="120"/>
      <c r="MEA29" s="120"/>
      <c r="MEB29" s="120"/>
      <c r="MEC29" s="120"/>
      <c r="MED29" s="120"/>
      <c r="MEE29" s="120"/>
      <c r="MEF29" s="120"/>
      <c r="MEG29" s="120"/>
      <c r="MEH29" s="120"/>
      <c r="MEI29" s="120"/>
      <c r="MEJ29" s="120"/>
      <c r="MEK29" s="120"/>
      <c r="MEL29" s="120"/>
      <c r="MEM29" s="120"/>
      <c r="MEN29" s="120"/>
      <c r="MEO29" s="120"/>
      <c r="MEP29" s="120"/>
      <c r="MEQ29" s="120"/>
      <c r="MER29" s="120"/>
      <c r="MES29" s="120"/>
      <c r="MET29" s="120"/>
      <c r="MEU29" s="120"/>
      <c r="MEV29" s="120"/>
      <c r="MEW29" s="120"/>
      <c r="MEX29" s="120"/>
      <c r="MEY29" s="120"/>
      <c r="MEZ29" s="120"/>
      <c r="MFA29" s="120"/>
      <c r="MFB29" s="120"/>
      <c r="MFC29" s="120"/>
      <c r="MFD29" s="120"/>
      <c r="MFE29" s="120"/>
      <c r="MFF29" s="120"/>
      <c r="MFG29" s="120"/>
      <c r="MFH29" s="120"/>
      <c r="MFI29" s="120"/>
      <c r="MFJ29" s="120"/>
      <c r="MFK29" s="120"/>
      <c r="MFL29" s="120"/>
      <c r="MFM29" s="120"/>
      <c r="MFN29" s="120"/>
      <c r="MFO29" s="120"/>
      <c r="MFP29" s="120"/>
      <c r="MFQ29" s="120"/>
      <c r="MFR29" s="120"/>
      <c r="MFS29" s="120"/>
      <c r="MFT29" s="120"/>
      <c r="MFU29" s="120"/>
      <c r="MFV29" s="120"/>
      <c r="MFW29" s="120"/>
      <c r="MFX29" s="120"/>
      <c r="MFY29" s="120"/>
      <c r="MFZ29" s="120"/>
      <c r="MGA29" s="120"/>
      <c r="MGB29" s="120"/>
      <c r="MGC29" s="120"/>
      <c r="MGD29" s="120"/>
      <c r="MGE29" s="120"/>
      <c r="MGF29" s="120"/>
      <c r="MGG29" s="120"/>
      <c r="MGH29" s="120"/>
      <c r="MGI29" s="120"/>
      <c r="MGJ29" s="120"/>
      <c r="MGK29" s="120"/>
      <c r="MGL29" s="120"/>
      <c r="MGM29" s="120"/>
      <c r="MGN29" s="120"/>
      <c r="MGO29" s="120"/>
      <c r="MGP29" s="120"/>
      <c r="MGQ29" s="120"/>
      <c r="MGR29" s="120"/>
      <c r="MGS29" s="120"/>
      <c r="MGT29" s="120"/>
      <c r="MGU29" s="120"/>
      <c r="MGV29" s="120"/>
      <c r="MGW29" s="120"/>
      <c r="MGX29" s="120"/>
      <c r="MGY29" s="120"/>
      <c r="MGZ29" s="120"/>
      <c r="MHA29" s="120"/>
      <c r="MHB29" s="120"/>
      <c r="MHC29" s="120"/>
      <c r="MHD29" s="120"/>
      <c r="MHE29" s="120"/>
      <c r="MHF29" s="120"/>
      <c r="MHG29" s="120"/>
      <c r="MHH29" s="120"/>
      <c r="MHI29" s="120"/>
      <c r="MHJ29" s="120"/>
      <c r="MHK29" s="120"/>
      <c r="MHL29" s="120"/>
      <c r="MHM29" s="120"/>
      <c r="MHN29" s="120"/>
      <c r="MHO29" s="120"/>
      <c r="MHP29" s="120"/>
      <c r="MHQ29" s="120"/>
      <c r="MHR29" s="120"/>
      <c r="MHS29" s="120"/>
      <c r="MHT29" s="120"/>
      <c r="MHU29" s="120"/>
      <c r="MHV29" s="120"/>
      <c r="MHW29" s="120"/>
      <c r="MHX29" s="120"/>
      <c r="MHY29" s="120"/>
      <c r="MHZ29" s="120"/>
      <c r="MIA29" s="120"/>
      <c r="MIB29" s="120"/>
      <c r="MIC29" s="120"/>
      <c r="MID29" s="120"/>
      <c r="MIE29" s="120"/>
      <c r="MIF29" s="120"/>
      <c r="MIG29" s="120"/>
      <c r="MIH29" s="120"/>
      <c r="MII29" s="120"/>
      <c r="MIJ29" s="120"/>
      <c r="MIK29" s="120"/>
      <c r="MIL29" s="120"/>
      <c r="MIM29" s="120"/>
      <c r="MIN29" s="120"/>
      <c r="MIO29" s="120"/>
      <c r="MIP29" s="120"/>
      <c r="MIQ29" s="120"/>
      <c r="MIR29" s="120"/>
      <c r="MIS29" s="120"/>
      <c r="MIT29" s="120"/>
      <c r="MIU29" s="120"/>
      <c r="MIV29" s="120"/>
      <c r="MIW29" s="120"/>
      <c r="MIX29" s="120"/>
      <c r="MIY29" s="120"/>
      <c r="MIZ29" s="120"/>
      <c r="MJA29" s="120"/>
      <c r="MJB29" s="120"/>
      <c r="MJC29" s="120"/>
      <c r="MJD29" s="120"/>
      <c r="MJE29" s="120"/>
      <c r="MJF29" s="120"/>
      <c r="MJG29" s="120"/>
      <c r="MJH29" s="120"/>
      <c r="MJI29" s="120"/>
      <c r="MJJ29" s="120"/>
      <c r="MJK29" s="120"/>
      <c r="MJL29" s="120"/>
      <c r="MJM29" s="120"/>
      <c r="MJN29" s="120"/>
      <c r="MJO29" s="120"/>
      <c r="MJP29" s="120"/>
      <c r="MJQ29" s="120"/>
      <c r="MJR29" s="120"/>
      <c r="MJS29" s="120"/>
      <c r="MJT29" s="120"/>
      <c r="MJU29" s="120"/>
      <c r="MJV29" s="120"/>
      <c r="MJW29" s="120"/>
      <c r="MJX29" s="120"/>
      <c r="MJY29" s="120"/>
      <c r="MJZ29" s="120"/>
      <c r="MKA29" s="120"/>
      <c r="MKB29" s="120"/>
      <c r="MKC29" s="120"/>
      <c r="MKD29" s="120"/>
      <c r="MKE29" s="120"/>
      <c r="MKF29" s="120"/>
      <c r="MKG29" s="120"/>
      <c r="MKH29" s="120"/>
      <c r="MKI29" s="120"/>
      <c r="MKJ29" s="120"/>
      <c r="MKK29" s="120"/>
      <c r="MKL29" s="120"/>
      <c r="MKM29" s="120"/>
      <c r="MKN29" s="120"/>
      <c r="MKO29" s="120"/>
      <c r="MKP29" s="120"/>
      <c r="MKQ29" s="120"/>
      <c r="MKR29" s="120"/>
      <c r="MKS29" s="120"/>
      <c r="MKT29" s="120"/>
      <c r="MKU29" s="120"/>
      <c r="MKV29" s="120"/>
      <c r="MKW29" s="120"/>
      <c r="MKX29" s="120"/>
      <c r="MKY29" s="120"/>
      <c r="MKZ29" s="120"/>
      <c r="MLA29" s="120"/>
      <c r="MLB29" s="120"/>
      <c r="MLC29" s="120"/>
      <c r="MLD29" s="120"/>
      <c r="MLE29" s="120"/>
      <c r="MLF29" s="120"/>
      <c r="MLG29" s="120"/>
      <c r="MLH29" s="120"/>
      <c r="MLI29" s="120"/>
      <c r="MLJ29" s="120"/>
      <c r="MLK29" s="120"/>
      <c r="MLL29" s="120"/>
      <c r="MLM29" s="120"/>
      <c r="MLN29" s="120"/>
      <c r="MLO29" s="120"/>
      <c r="MLP29" s="120"/>
      <c r="MLQ29" s="120"/>
      <c r="MLR29" s="120"/>
      <c r="MLS29" s="120"/>
      <c r="MLT29" s="120"/>
      <c r="MLU29" s="120"/>
      <c r="MLV29" s="120"/>
      <c r="MLW29" s="120"/>
      <c r="MLX29" s="120"/>
      <c r="MLY29" s="120"/>
      <c r="MLZ29" s="120"/>
      <c r="MMA29" s="120"/>
      <c r="MMB29" s="120"/>
      <c r="MMC29" s="120"/>
      <c r="MMD29" s="120"/>
      <c r="MME29" s="120"/>
      <c r="MMF29" s="120"/>
      <c r="MMG29" s="120"/>
      <c r="MMH29" s="120"/>
      <c r="MMI29" s="120"/>
      <c r="MMJ29" s="120"/>
      <c r="MMK29" s="120"/>
      <c r="MML29" s="120"/>
      <c r="MMM29" s="120"/>
      <c r="MMN29" s="120"/>
      <c r="MMO29" s="120"/>
      <c r="MMP29" s="120"/>
      <c r="MMQ29" s="120"/>
      <c r="MMR29" s="120"/>
      <c r="MMS29" s="120"/>
      <c r="MMT29" s="120"/>
      <c r="MMU29" s="120"/>
      <c r="MMV29" s="120"/>
      <c r="MMW29" s="120"/>
      <c r="MMX29" s="120"/>
      <c r="MMY29" s="120"/>
      <c r="MMZ29" s="120"/>
      <c r="MNA29" s="120"/>
      <c r="MNB29" s="120"/>
      <c r="MNC29" s="120"/>
      <c r="MND29" s="120"/>
      <c r="MNE29" s="120"/>
      <c r="MNF29" s="120"/>
      <c r="MNG29" s="120"/>
      <c r="MNH29" s="120"/>
      <c r="MNI29" s="120"/>
      <c r="MNJ29" s="120"/>
      <c r="MNK29" s="120"/>
      <c r="MNL29" s="120"/>
      <c r="MNM29" s="120"/>
      <c r="MNN29" s="120"/>
      <c r="MNO29" s="120"/>
      <c r="MNP29" s="120"/>
      <c r="MNQ29" s="120"/>
      <c r="MNR29" s="120"/>
      <c r="MNS29" s="120"/>
      <c r="MNT29" s="120"/>
      <c r="MNU29" s="120"/>
      <c r="MNV29" s="120"/>
      <c r="MNW29" s="120"/>
      <c r="MNX29" s="120"/>
      <c r="MNY29" s="120"/>
      <c r="MNZ29" s="120"/>
      <c r="MOA29" s="120"/>
      <c r="MOB29" s="120"/>
      <c r="MOC29" s="120"/>
      <c r="MOD29" s="120"/>
      <c r="MOE29" s="120"/>
      <c r="MOF29" s="120"/>
      <c r="MOG29" s="120"/>
      <c r="MOH29" s="120"/>
      <c r="MOI29" s="120"/>
      <c r="MOJ29" s="120"/>
      <c r="MOK29" s="120"/>
      <c r="MOL29" s="120"/>
      <c r="MOM29" s="120"/>
      <c r="MON29" s="120"/>
      <c r="MOO29" s="120"/>
      <c r="MOP29" s="120"/>
      <c r="MOQ29" s="120"/>
      <c r="MOR29" s="120"/>
      <c r="MOS29" s="120"/>
      <c r="MOT29" s="120"/>
      <c r="MOU29" s="120"/>
      <c r="MOV29" s="120"/>
      <c r="MOW29" s="120"/>
      <c r="MOX29" s="120"/>
      <c r="MOY29" s="120"/>
      <c r="MOZ29" s="120"/>
      <c r="MPA29" s="120"/>
      <c r="MPB29" s="120"/>
      <c r="MPC29" s="120"/>
      <c r="MPD29" s="120"/>
      <c r="MPE29" s="120"/>
      <c r="MPF29" s="120"/>
      <c r="MPG29" s="120"/>
      <c r="MPH29" s="120"/>
      <c r="MPI29" s="120"/>
      <c r="MPJ29" s="120"/>
      <c r="MPK29" s="120"/>
      <c r="MPL29" s="120"/>
      <c r="MPM29" s="120"/>
      <c r="MPN29" s="120"/>
      <c r="MPO29" s="120"/>
      <c r="MPP29" s="120"/>
      <c r="MPQ29" s="120"/>
      <c r="MPR29" s="120"/>
      <c r="MPS29" s="120"/>
      <c r="MPT29" s="120"/>
      <c r="MPU29" s="120"/>
      <c r="MPV29" s="120"/>
      <c r="MPW29" s="120"/>
      <c r="MPX29" s="120"/>
      <c r="MPY29" s="120"/>
      <c r="MPZ29" s="120"/>
      <c r="MQA29" s="120"/>
      <c r="MQB29" s="120"/>
      <c r="MQC29" s="120"/>
      <c r="MQD29" s="120"/>
      <c r="MQE29" s="120"/>
      <c r="MQF29" s="120"/>
      <c r="MQG29" s="120"/>
      <c r="MQH29" s="120"/>
      <c r="MQI29" s="120"/>
      <c r="MQJ29" s="120"/>
      <c r="MQK29" s="120"/>
      <c r="MQL29" s="120"/>
      <c r="MQM29" s="120"/>
      <c r="MQN29" s="120"/>
      <c r="MQO29" s="120"/>
      <c r="MQP29" s="120"/>
      <c r="MQQ29" s="120"/>
      <c r="MQR29" s="120"/>
      <c r="MQS29" s="120"/>
      <c r="MQT29" s="120"/>
      <c r="MQU29" s="120"/>
      <c r="MQV29" s="120"/>
      <c r="MQW29" s="120"/>
      <c r="MQX29" s="120"/>
      <c r="MQY29" s="120"/>
      <c r="MQZ29" s="120"/>
      <c r="MRA29" s="120"/>
      <c r="MRB29" s="120"/>
      <c r="MRC29" s="120"/>
      <c r="MRD29" s="120"/>
      <c r="MRE29" s="120"/>
      <c r="MRF29" s="120"/>
      <c r="MRG29" s="120"/>
      <c r="MRH29" s="120"/>
      <c r="MRI29" s="120"/>
      <c r="MRJ29" s="120"/>
      <c r="MRK29" s="120"/>
      <c r="MRL29" s="120"/>
      <c r="MRM29" s="120"/>
      <c r="MRN29" s="120"/>
      <c r="MRO29" s="120"/>
      <c r="MRP29" s="120"/>
      <c r="MRQ29" s="120"/>
      <c r="MRR29" s="120"/>
      <c r="MRS29" s="120"/>
      <c r="MRT29" s="120"/>
      <c r="MRU29" s="120"/>
      <c r="MRV29" s="120"/>
      <c r="MRW29" s="120"/>
      <c r="MRX29" s="120"/>
      <c r="MRY29" s="120"/>
      <c r="MRZ29" s="120"/>
      <c r="MSA29" s="120"/>
      <c r="MSB29" s="120"/>
      <c r="MSC29" s="120"/>
      <c r="MSD29" s="120"/>
      <c r="MSE29" s="120"/>
      <c r="MSF29" s="120"/>
      <c r="MSG29" s="120"/>
      <c r="MSH29" s="120"/>
      <c r="MSI29" s="120"/>
      <c r="MSJ29" s="120"/>
      <c r="MSK29" s="120"/>
      <c r="MSL29" s="120"/>
      <c r="MSM29" s="120"/>
      <c r="MSN29" s="120"/>
      <c r="MSO29" s="120"/>
      <c r="MSP29" s="120"/>
      <c r="MSQ29" s="120"/>
      <c r="MSR29" s="120"/>
      <c r="MSS29" s="120"/>
      <c r="MST29" s="120"/>
      <c r="MSU29" s="120"/>
      <c r="MSV29" s="120"/>
      <c r="MSW29" s="120"/>
      <c r="MSX29" s="120"/>
      <c r="MSY29" s="120"/>
      <c r="MSZ29" s="120"/>
      <c r="MTA29" s="120"/>
      <c r="MTB29" s="120"/>
      <c r="MTC29" s="120"/>
      <c r="MTD29" s="120"/>
      <c r="MTE29" s="120"/>
      <c r="MTF29" s="120"/>
      <c r="MTG29" s="120"/>
      <c r="MTH29" s="120"/>
      <c r="MTI29" s="120"/>
      <c r="MTJ29" s="120"/>
      <c r="MTK29" s="120"/>
      <c r="MTL29" s="120"/>
      <c r="MTM29" s="120"/>
      <c r="MTN29" s="120"/>
      <c r="MTO29" s="120"/>
      <c r="MTP29" s="120"/>
      <c r="MTQ29" s="120"/>
      <c r="MTR29" s="120"/>
      <c r="MTS29" s="120"/>
      <c r="MTT29" s="120"/>
      <c r="MTU29" s="120"/>
      <c r="MTV29" s="120"/>
      <c r="MTW29" s="120"/>
      <c r="MTX29" s="120"/>
      <c r="MTY29" s="120"/>
      <c r="MTZ29" s="120"/>
      <c r="MUA29" s="120"/>
      <c r="MUB29" s="120"/>
      <c r="MUC29" s="120"/>
      <c r="MUD29" s="120"/>
      <c r="MUE29" s="120"/>
      <c r="MUF29" s="120"/>
      <c r="MUG29" s="120"/>
      <c r="MUH29" s="120"/>
      <c r="MUI29" s="120"/>
      <c r="MUJ29" s="120"/>
      <c r="MUK29" s="120"/>
      <c r="MUL29" s="120"/>
      <c r="MUM29" s="120"/>
      <c r="MUN29" s="120"/>
      <c r="MUO29" s="120"/>
      <c r="MUP29" s="120"/>
      <c r="MUQ29" s="120"/>
      <c r="MUR29" s="120"/>
      <c r="MUS29" s="120"/>
      <c r="MUT29" s="120"/>
      <c r="MUU29" s="120"/>
      <c r="MUV29" s="120"/>
      <c r="MUW29" s="120"/>
      <c r="MUX29" s="120"/>
      <c r="MUY29" s="120"/>
      <c r="MUZ29" s="120"/>
      <c r="MVA29" s="120"/>
      <c r="MVB29" s="120"/>
      <c r="MVC29" s="120"/>
      <c r="MVD29" s="120"/>
      <c r="MVE29" s="120"/>
      <c r="MVF29" s="120"/>
      <c r="MVG29" s="120"/>
      <c r="MVH29" s="120"/>
      <c r="MVI29" s="120"/>
      <c r="MVJ29" s="120"/>
      <c r="MVK29" s="120"/>
      <c r="MVL29" s="120"/>
      <c r="MVM29" s="120"/>
      <c r="MVN29" s="120"/>
      <c r="MVO29" s="120"/>
      <c r="MVP29" s="120"/>
      <c r="MVQ29" s="120"/>
      <c r="MVR29" s="120"/>
      <c r="MVS29" s="120"/>
      <c r="MVT29" s="120"/>
      <c r="MVU29" s="120"/>
      <c r="MVV29" s="120"/>
      <c r="MVW29" s="120"/>
      <c r="MVX29" s="120"/>
      <c r="MVY29" s="120"/>
      <c r="MVZ29" s="120"/>
      <c r="MWA29" s="120"/>
      <c r="MWB29" s="120"/>
      <c r="MWC29" s="120"/>
      <c r="MWD29" s="120"/>
      <c r="MWE29" s="120"/>
      <c r="MWF29" s="120"/>
      <c r="MWG29" s="120"/>
      <c r="MWH29" s="120"/>
      <c r="MWI29" s="120"/>
      <c r="MWJ29" s="120"/>
      <c r="MWK29" s="120"/>
      <c r="MWL29" s="120"/>
      <c r="MWM29" s="120"/>
      <c r="MWN29" s="120"/>
      <c r="MWO29" s="120"/>
      <c r="MWP29" s="120"/>
      <c r="MWQ29" s="120"/>
      <c r="MWR29" s="120"/>
      <c r="MWS29" s="120"/>
      <c r="MWT29" s="120"/>
      <c r="MWU29" s="120"/>
      <c r="MWV29" s="120"/>
      <c r="MWW29" s="120"/>
      <c r="MWX29" s="120"/>
      <c r="MWY29" s="120"/>
      <c r="MWZ29" s="120"/>
      <c r="MXA29" s="120"/>
      <c r="MXB29" s="120"/>
      <c r="MXC29" s="120"/>
      <c r="MXD29" s="120"/>
      <c r="MXE29" s="120"/>
      <c r="MXF29" s="120"/>
      <c r="MXG29" s="120"/>
      <c r="MXH29" s="120"/>
      <c r="MXI29" s="120"/>
      <c r="MXJ29" s="120"/>
      <c r="MXK29" s="120"/>
      <c r="MXL29" s="120"/>
      <c r="MXM29" s="120"/>
      <c r="MXN29" s="120"/>
      <c r="MXO29" s="120"/>
      <c r="MXP29" s="120"/>
      <c r="MXQ29" s="120"/>
      <c r="MXR29" s="120"/>
      <c r="MXS29" s="120"/>
      <c r="MXT29" s="120"/>
      <c r="MXU29" s="120"/>
      <c r="MXV29" s="120"/>
      <c r="MXW29" s="120"/>
      <c r="MXX29" s="120"/>
      <c r="MXY29" s="120"/>
      <c r="MXZ29" s="120"/>
      <c r="MYA29" s="120"/>
      <c r="MYB29" s="120"/>
      <c r="MYC29" s="120"/>
      <c r="MYD29" s="120"/>
      <c r="MYE29" s="120"/>
      <c r="MYF29" s="120"/>
      <c r="MYG29" s="120"/>
      <c r="MYH29" s="120"/>
      <c r="MYI29" s="120"/>
      <c r="MYJ29" s="120"/>
      <c r="MYK29" s="120"/>
      <c r="MYL29" s="120"/>
      <c r="MYM29" s="120"/>
      <c r="MYN29" s="120"/>
      <c r="MYO29" s="120"/>
      <c r="MYP29" s="120"/>
      <c r="MYQ29" s="120"/>
      <c r="MYR29" s="120"/>
      <c r="MYS29" s="120"/>
      <c r="MYT29" s="120"/>
      <c r="MYU29" s="120"/>
      <c r="MYV29" s="120"/>
      <c r="MYW29" s="120"/>
      <c r="MYX29" s="120"/>
      <c r="MYY29" s="120"/>
      <c r="MYZ29" s="120"/>
      <c r="MZA29" s="120"/>
      <c r="MZB29" s="120"/>
      <c r="MZC29" s="120"/>
      <c r="MZD29" s="120"/>
      <c r="MZE29" s="120"/>
      <c r="MZF29" s="120"/>
      <c r="MZG29" s="120"/>
      <c r="MZH29" s="120"/>
      <c r="MZI29" s="120"/>
      <c r="MZJ29" s="120"/>
      <c r="MZK29" s="120"/>
      <c r="MZL29" s="120"/>
      <c r="MZM29" s="120"/>
      <c r="MZN29" s="120"/>
      <c r="MZO29" s="120"/>
      <c r="MZP29" s="120"/>
      <c r="MZQ29" s="120"/>
      <c r="MZR29" s="120"/>
      <c r="MZS29" s="120"/>
      <c r="MZT29" s="120"/>
      <c r="MZU29" s="120"/>
      <c r="MZV29" s="120"/>
      <c r="MZW29" s="120"/>
      <c r="MZX29" s="120"/>
      <c r="MZY29" s="120"/>
      <c r="MZZ29" s="120"/>
      <c r="NAA29" s="120"/>
      <c r="NAB29" s="120"/>
      <c r="NAC29" s="120"/>
      <c r="NAD29" s="120"/>
      <c r="NAE29" s="120"/>
      <c r="NAF29" s="120"/>
      <c r="NAG29" s="120"/>
      <c r="NAH29" s="120"/>
      <c r="NAI29" s="120"/>
      <c r="NAJ29" s="120"/>
      <c r="NAK29" s="120"/>
      <c r="NAL29" s="120"/>
      <c r="NAM29" s="120"/>
      <c r="NAN29" s="120"/>
      <c r="NAO29" s="120"/>
      <c r="NAP29" s="120"/>
      <c r="NAQ29" s="120"/>
      <c r="NAR29" s="120"/>
      <c r="NAS29" s="120"/>
      <c r="NAT29" s="120"/>
      <c r="NAU29" s="120"/>
      <c r="NAV29" s="120"/>
      <c r="NAW29" s="120"/>
      <c r="NAX29" s="120"/>
      <c r="NAY29" s="120"/>
      <c r="NAZ29" s="120"/>
      <c r="NBA29" s="120"/>
      <c r="NBB29" s="120"/>
      <c r="NBC29" s="120"/>
      <c r="NBD29" s="120"/>
      <c r="NBE29" s="120"/>
      <c r="NBF29" s="120"/>
      <c r="NBG29" s="120"/>
      <c r="NBH29" s="120"/>
      <c r="NBI29" s="120"/>
      <c r="NBJ29" s="120"/>
      <c r="NBK29" s="120"/>
      <c r="NBL29" s="120"/>
      <c r="NBM29" s="120"/>
      <c r="NBN29" s="120"/>
      <c r="NBO29" s="120"/>
      <c r="NBP29" s="120"/>
      <c r="NBQ29" s="120"/>
      <c r="NBR29" s="120"/>
      <c r="NBS29" s="120"/>
      <c r="NBT29" s="120"/>
      <c r="NBU29" s="120"/>
      <c r="NBV29" s="120"/>
      <c r="NBW29" s="120"/>
      <c r="NBX29" s="120"/>
      <c r="NBY29" s="120"/>
      <c r="NBZ29" s="120"/>
      <c r="NCA29" s="120"/>
      <c r="NCB29" s="120"/>
      <c r="NCC29" s="120"/>
      <c r="NCD29" s="120"/>
      <c r="NCE29" s="120"/>
      <c r="NCF29" s="120"/>
      <c r="NCG29" s="120"/>
      <c r="NCH29" s="120"/>
      <c r="NCI29" s="120"/>
      <c r="NCJ29" s="120"/>
      <c r="NCK29" s="120"/>
      <c r="NCL29" s="120"/>
      <c r="NCM29" s="120"/>
      <c r="NCN29" s="120"/>
      <c r="NCO29" s="120"/>
      <c r="NCP29" s="120"/>
      <c r="NCQ29" s="120"/>
      <c r="NCR29" s="120"/>
      <c r="NCS29" s="120"/>
      <c r="NCT29" s="120"/>
      <c r="NCU29" s="120"/>
      <c r="NCV29" s="120"/>
      <c r="NCW29" s="120"/>
      <c r="NCX29" s="120"/>
      <c r="NCY29" s="120"/>
      <c r="NCZ29" s="120"/>
      <c r="NDA29" s="120"/>
      <c r="NDB29" s="120"/>
      <c r="NDC29" s="120"/>
      <c r="NDD29" s="120"/>
      <c r="NDE29" s="120"/>
      <c r="NDF29" s="120"/>
      <c r="NDG29" s="120"/>
      <c r="NDH29" s="120"/>
      <c r="NDI29" s="120"/>
      <c r="NDJ29" s="120"/>
      <c r="NDK29" s="120"/>
      <c r="NDL29" s="120"/>
      <c r="NDM29" s="120"/>
      <c r="NDN29" s="120"/>
      <c r="NDO29" s="120"/>
      <c r="NDP29" s="120"/>
      <c r="NDQ29" s="120"/>
      <c r="NDR29" s="120"/>
      <c r="NDS29" s="120"/>
      <c r="NDT29" s="120"/>
      <c r="NDU29" s="120"/>
      <c r="NDV29" s="120"/>
      <c r="NDW29" s="120"/>
      <c r="NDX29" s="120"/>
      <c r="NDY29" s="120"/>
      <c r="NDZ29" s="120"/>
      <c r="NEA29" s="120"/>
      <c r="NEB29" s="120"/>
      <c r="NEC29" s="120"/>
      <c r="NED29" s="120"/>
      <c r="NEE29" s="120"/>
      <c r="NEF29" s="120"/>
      <c r="NEG29" s="120"/>
      <c r="NEH29" s="120"/>
      <c r="NEI29" s="120"/>
      <c r="NEJ29" s="120"/>
      <c r="NEK29" s="120"/>
      <c r="NEL29" s="120"/>
      <c r="NEM29" s="120"/>
      <c r="NEN29" s="120"/>
      <c r="NEO29" s="120"/>
      <c r="NEP29" s="120"/>
      <c r="NEQ29" s="120"/>
      <c r="NER29" s="120"/>
      <c r="NES29" s="120"/>
      <c r="NET29" s="120"/>
      <c r="NEU29" s="120"/>
      <c r="NEV29" s="120"/>
      <c r="NEW29" s="120"/>
      <c r="NEX29" s="120"/>
      <c r="NEY29" s="120"/>
      <c r="NEZ29" s="120"/>
      <c r="NFA29" s="120"/>
      <c r="NFB29" s="120"/>
      <c r="NFC29" s="120"/>
      <c r="NFD29" s="120"/>
      <c r="NFE29" s="120"/>
      <c r="NFF29" s="120"/>
      <c r="NFG29" s="120"/>
      <c r="NFH29" s="120"/>
      <c r="NFI29" s="120"/>
      <c r="NFJ29" s="120"/>
      <c r="NFK29" s="120"/>
      <c r="NFL29" s="120"/>
      <c r="NFM29" s="120"/>
      <c r="NFN29" s="120"/>
      <c r="NFO29" s="120"/>
      <c r="NFP29" s="120"/>
      <c r="NFQ29" s="120"/>
      <c r="NFR29" s="120"/>
      <c r="NFS29" s="120"/>
      <c r="NFT29" s="120"/>
      <c r="NFU29" s="120"/>
      <c r="NFV29" s="120"/>
      <c r="NFW29" s="120"/>
      <c r="NFX29" s="120"/>
      <c r="NFY29" s="120"/>
      <c r="NFZ29" s="120"/>
      <c r="NGA29" s="120"/>
      <c r="NGB29" s="120"/>
      <c r="NGC29" s="120"/>
      <c r="NGD29" s="120"/>
      <c r="NGE29" s="120"/>
      <c r="NGF29" s="120"/>
      <c r="NGG29" s="120"/>
      <c r="NGH29" s="120"/>
      <c r="NGI29" s="120"/>
      <c r="NGJ29" s="120"/>
      <c r="NGK29" s="120"/>
      <c r="NGL29" s="120"/>
      <c r="NGM29" s="120"/>
      <c r="NGN29" s="120"/>
      <c r="NGO29" s="120"/>
      <c r="NGP29" s="120"/>
      <c r="NGQ29" s="120"/>
      <c r="NGR29" s="120"/>
      <c r="NGS29" s="120"/>
      <c r="NGT29" s="120"/>
      <c r="NGU29" s="120"/>
      <c r="NGV29" s="120"/>
      <c r="NGW29" s="120"/>
      <c r="NGX29" s="120"/>
      <c r="NGY29" s="120"/>
      <c r="NGZ29" s="120"/>
      <c r="NHA29" s="120"/>
      <c r="NHB29" s="120"/>
      <c r="NHC29" s="120"/>
      <c r="NHD29" s="120"/>
      <c r="NHE29" s="120"/>
      <c r="NHF29" s="120"/>
      <c r="NHG29" s="120"/>
      <c r="NHH29" s="120"/>
      <c r="NHI29" s="120"/>
      <c r="NHJ29" s="120"/>
      <c r="NHK29" s="120"/>
      <c r="NHL29" s="120"/>
      <c r="NHM29" s="120"/>
      <c r="NHN29" s="120"/>
      <c r="NHO29" s="120"/>
      <c r="NHP29" s="120"/>
      <c r="NHQ29" s="120"/>
      <c r="NHR29" s="120"/>
      <c r="NHS29" s="120"/>
      <c r="NHT29" s="120"/>
      <c r="NHU29" s="120"/>
      <c r="NHV29" s="120"/>
      <c r="NHW29" s="120"/>
      <c r="NHX29" s="120"/>
      <c r="NHY29" s="120"/>
      <c r="NHZ29" s="120"/>
      <c r="NIA29" s="120"/>
      <c r="NIB29" s="120"/>
      <c r="NIC29" s="120"/>
      <c r="NID29" s="120"/>
      <c r="NIE29" s="120"/>
      <c r="NIF29" s="120"/>
      <c r="NIG29" s="120"/>
      <c r="NIH29" s="120"/>
      <c r="NII29" s="120"/>
      <c r="NIJ29" s="120"/>
      <c r="NIK29" s="120"/>
      <c r="NIL29" s="120"/>
      <c r="NIM29" s="120"/>
      <c r="NIN29" s="120"/>
      <c r="NIO29" s="120"/>
      <c r="NIP29" s="120"/>
      <c r="NIQ29" s="120"/>
      <c r="NIR29" s="120"/>
      <c r="NIS29" s="120"/>
      <c r="NIT29" s="120"/>
      <c r="NIU29" s="120"/>
      <c r="NIV29" s="120"/>
      <c r="NIW29" s="120"/>
      <c r="NIX29" s="120"/>
      <c r="NIY29" s="120"/>
      <c r="NIZ29" s="120"/>
      <c r="NJA29" s="120"/>
      <c r="NJB29" s="120"/>
      <c r="NJC29" s="120"/>
      <c r="NJD29" s="120"/>
      <c r="NJE29" s="120"/>
      <c r="NJF29" s="120"/>
      <c r="NJG29" s="120"/>
      <c r="NJH29" s="120"/>
      <c r="NJI29" s="120"/>
      <c r="NJJ29" s="120"/>
      <c r="NJK29" s="120"/>
      <c r="NJL29" s="120"/>
      <c r="NJM29" s="120"/>
      <c r="NJN29" s="120"/>
      <c r="NJO29" s="120"/>
      <c r="NJP29" s="120"/>
      <c r="NJQ29" s="120"/>
      <c r="NJR29" s="120"/>
      <c r="NJS29" s="120"/>
      <c r="NJT29" s="120"/>
      <c r="NJU29" s="120"/>
      <c r="NJV29" s="120"/>
      <c r="NJW29" s="120"/>
      <c r="NJX29" s="120"/>
      <c r="NJY29" s="120"/>
      <c r="NJZ29" s="120"/>
      <c r="NKA29" s="120"/>
      <c r="NKB29" s="120"/>
      <c r="NKC29" s="120"/>
      <c r="NKD29" s="120"/>
      <c r="NKE29" s="120"/>
      <c r="NKF29" s="120"/>
      <c r="NKG29" s="120"/>
      <c r="NKH29" s="120"/>
      <c r="NKI29" s="120"/>
      <c r="NKJ29" s="120"/>
      <c r="NKK29" s="120"/>
      <c r="NKL29" s="120"/>
      <c r="NKM29" s="120"/>
      <c r="NKN29" s="120"/>
      <c r="NKO29" s="120"/>
      <c r="NKP29" s="120"/>
      <c r="NKQ29" s="120"/>
      <c r="NKR29" s="120"/>
      <c r="NKS29" s="120"/>
      <c r="NKT29" s="120"/>
      <c r="NKU29" s="120"/>
      <c r="NKV29" s="120"/>
      <c r="NKW29" s="120"/>
      <c r="NKX29" s="120"/>
      <c r="NKY29" s="120"/>
      <c r="NKZ29" s="120"/>
      <c r="NLA29" s="120"/>
      <c r="NLB29" s="120"/>
      <c r="NLC29" s="120"/>
      <c r="NLD29" s="120"/>
      <c r="NLE29" s="120"/>
      <c r="NLF29" s="120"/>
      <c r="NLG29" s="120"/>
      <c r="NLH29" s="120"/>
      <c r="NLI29" s="120"/>
      <c r="NLJ29" s="120"/>
      <c r="NLK29" s="120"/>
      <c r="NLL29" s="120"/>
      <c r="NLM29" s="120"/>
      <c r="NLN29" s="120"/>
      <c r="NLO29" s="120"/>
      <c r="NLP29" s="120"/>
      <c r="NLQ29" s="120"/>
      <c r="NLR29" s="120"/>
      <c r="NLS29" s="120"/>
      <c r="NLT29" s="120"/>
      <c r="NLU29" s="120"/>
      <c r="NLV29" s="120"/>
      <c r="NLW29" s="120"/>
      <c r="NLX29" s="120"/>
      <c r="NLY29" s="120"/>
      <c r="NLZ29" s="120"/>
      <c r="NMA29" s="120"/>
      <c r="NMB29" s="120"/>
      <c r="NMC29" s="120"/>
      <c r="NMD29" s="120"/>
      <c r="NME29" s="120"/>
      <c r="NMF29" s="120"/>
      <c r="NMG29" s="120"/>
      <c r="NMH29" s="120"/>
      <c r="NMI29" s="120"/>
      <c r="NMJ29" s="120"/>
      <c r="NMK29" s="120"/>
      <c r="NML29" s="120"/>
      <c r="NMM29" s="120"/>
      <c r="NMN29" s="120"/>
      <c r="NMO29" s="120"/>
      <c r="NMP29" s="120"/>
      <c r="NMQ29" s="120"/>
      <c r="NMR29" s="120"/>
      <c r="NMS29" s="120"/>
      <c r="NMT29" s="120"/>
      <c r="NMU29" s="120"/>
      <c r="NMV29" s="120"/>
      <c r="NMW29" s="120"/>
      <c r="NMX29" s="120"/>
      <c r="NMY29" s="120"/>
      <c r="NMZ29" s="120"/>
      <c r="NNA29" s="120"/>
      <c r="NNB29" s="120"/>
      <c r="NNC29" s="120"/>
      <c r="NND29" s="120"/>
      <c r="NNE29" s="120"/>
      <c r="NNF29" s="120"/>
      <c r="NNG29" s="120"/>
      <c r="NNH29" s="120"/>
      <c r="NNI29" s="120"/>
      <c r="NNJ29" s="120"/>
      <c r="NNK29" s="120"/>
      <c r="NNL29" s="120"/>
      <c r="NNM29" s="120"/>
      <c r="NNN29" s="120"/>
      <c r="NNO29" s="120"/>
      <c r="NNP29" s="120"/>
      <c r="NNQ29" s="120"/>
      <c r="NNR29" s="120"/>
      <c r="NNS29" s="120"/>
      <c r="NNT29" s="120"/>
      <c r="NNU29" s="120"/>
      <c r="NNV29" s="120"/>
      <c r="NNW29" s="120"/>
      <c r="NNX29" s="120"/>
      <c r="NNY29" s="120"/>
      <c r="NNZ29" s="120"/>
      <c r="NOA29" s="120"/>
      <c r="NOB29" s="120"/>
      <c r="NOC29" s="120"/>
      <c r="NOD29" s="120"/>
      <c r="NOE29" s="120"/>
      <c r="NOF29" s="120"/>
      <c r="NOG29" s="120"/>
      <c r="NOH29" s="120"/>
      <c r="NOI29" s="120"/>
      <c r="NOJ29" s="120"/>
      <c r="NOK29" s="120"/>
      <c r="NOL29" s="120"/>
      <c r="NOM29" s="120"/>
      <c r="NON29" s="120"/>
      <c r="NOO29" s="120"/>
      <c r="NOP29" s="120"/>
      <c r="NOQ29" s="120"/>
      <c r="NOR29" s="120"/>
      <c r="NOS29" s="120"/>
      <c r="NOT29" s="120"/>
      <c r="NOU29" s="120"/>
      <c r="NOV29" s="120"/>
      <c r="NOW29" s="120"/>
      <c r="NOX29" s="120"/>
      <c r="NOY29" s="120"/>
      <c r="NOZ29" s="120"/>
      <c r="NPA29" s="120"/>
      <c r="NPB29" s="120"/>
      <c r="NPC29" s="120"/>
      <c r="NPD29" s="120"/>
      <c r="NPE29" s="120"/>
      <c r="NPF29" s="120"/>
      <c r="NPG29" s="120"/>
      <c r="NPH29" s="120"/>
      <c r="NPI29" s="120"/>
      <c r="NPJ29" s="120"/>
      <c r="NPK29" s="120"/>
      <c r="NPL29" s="120"/>
      <c r="NPM29" s="120"/>
      <c r="NPN29" s="120"/>
      <c r="NPO29" s="120"/>
      <c r="NPP29" s="120"/>
      <c r="NPQ29" s="120"/>
      <c r="NPR29" s="120"/>
      <c r="NPS29" s="120"/>
      <c r="NPT29" s="120"/>
      <c r="NPU29" s="120"/>
      <c r="NPV29" s="120"/>
      <c r="NPW29" s="120"/>
      <c r="NPX29" s="120"/>
      <c r="NPY29" s="120"/>
      <c r="NPZ29" s="120"/>
      <c r="NQA29" s="120"/>
      <c r="NQB29" s="120"/>
      <c r="NQC29" s="120"/>
      <c r="NQD29" s="120"/>
      <c r="NQE29" s="120"/>
      <c r="NQF29" s="120"/>
      <c r="NQG29" s="120"/>
      <c r="NQH29" s="120"/>
      <c r="NQI29" s="120"/>
      <c r="NQJ29" s="120"/>
      <c r="NQK29" s="120"/>
      <c r="NQL29" s="120"/>
      <c r="NQM29" s="120"/>
      <c r="NQN29" s="120"/>
      <c r="NQO29" s="120"/>
      <c r="NQP29" s="120"/>
      <c r="NQQ29" s="120"/>
      <c r="NQR29" s="120"/>
      <c r="NQS29" s="120"/>
      <c r="NQT29" s="120"/>
      <c r="NQU29" s="120"/>
      <c r="NQV29" s="120"/>
      <c r="NQW29" s="120"/>
      <c r="NQX29" s="120"/>
      <c r="NQY29" s="120"/>
      <c r="NQZ29" s="120"/>
      <c r="NRA29" s="120"/>
      <c r="NRB29" s="120"/>
      <c r="NRC29" s="120"/>
      <c r="NRD29" s="120"/>
      <c r="NRE29" s="120"/>
      <c r="NRF29" s="120"/>
      <c r="NRG29" s="120"/>
      <c r="NRH29" s="120"/>
      <c r="NRI29" s="120"/>
      <c r="NRJ29" s="120"/>
      <c r="NRK29" s="120"/>
      <c r="NRL29" s="120"/>
      <c r="NRM29" s="120"/>
      <c r="NRN29" s="120"/>
      <c r="NRO29" s="120"/>
      <c r="NRP29" s="120"/>
      <c r="NRQ29" s="120"/>
      <c r="NRR29" s="120"/>
      <c r="NRS29" s="120"/>
      <c r="NRT29" s="120"/>
      <c r="NRU29" s="120"/>
      <c r="NRV29" s="120"/>
      <c r="NRW29" s="120"/>
      <c r="NRX29" s="120"/>
      <c r="NRY29" s="120"/>
      <c r="NRZ29" s="120"/>
      <c r="NSA29" s="120"/>
      <c r="NSB29" s="120"/>
      <c r="NSC29" s="120"/>
      <c r="NSD29" s="120"/>
      <c r="NSE29" s="120"/>
      <c r="NSF29" s="120"/>
      <c r="NSG29" s="120"/>
      <c r="NSH29" s="120"/>
      <c r="NSI29" s="120"/>
      <c r="NSJ29" s="120"/>
      <c r="NSK29" s="120"/>
      <c r="NSL29" s="120"/>
      <c r="NSM29" s="120"/>
      <c r="NSN29" s="120"/>
      <c r="NSO29" s="120"/>
      <c r="NSP29" s="120"/>
      <c r="NSQ29" s="120"/>
      <c r="NSR29" s="120"/>
      <c r="NSS29" s="120"/>
      <c r="NST29" s="120"/>
      <c r="NSU29" s="120"/>
      <c r="NSV29" s="120"/>
      <c r="NSW29" s="120"/>
      <c r="NSX29" s="120"/>
      <c r="NSY29" s="120"/>
      <c r="NSZ29" s="120"/>
      <c r="NTA29" s="120"/>
      <c r="NTB29" s="120"/>
      <c r="NTC29" s="120"/>
      <c r="NTD29" s="120"/>
      <c r="NTE29" s="120"/>
      <c r="NTF29" s="120"/>
      <c r="NTG29" s="120"/>
      <c r="NTH29" s="120"/>
      <c r="NTI29" s="120"/>
      <c r="NTJ29" s="120"/>
      <c r="NTK29" s="120"/>
      <c r="NTL29" s="120"/>
      <c r="NTM29" s="120"/>
      <c r="NTN29" s="120"/>
      <c r="NTO29" s="120"/>
      <c r="NTP29" s="120"/>
      <c r="NTQ29" s="120"/>
      <c r="NTR29" s="120"/>
      <c r="NTS29" s="120"/>
      <c r="NTT29" s="120"/>
      <c r="NTU29" s="120"/>
      <c r="NTV29" s="120"/>
      <c r="NTW29" s="120"/>
      <c r="NTX29" s="120"/>
      <c r="NTY29" s="120"/>
      <c r="NTZ29" s="120"/>
      <c r="NUA29" s="120"/>
      <c r="NUB29" s="120"/>
      <c r="NUC29" s="120"/>
      <c r="NUD29" s="120"/>
      <c r="NUE29" s="120"/>
      <c r="NUF29" s="120"/>
      <c r="NUG29" s="120"/>
      <c r="NUH29" s="120"/>
      <c r="NUI29" s="120"/>
      <c r="NUJ29" s="120"/>
      <c r="NUK29" s="120"/>
      <c r="NUL29" s="120"/>
      <c r="NUM29" s="120"/>
      <c r="NUN29" s="120"/>
      <c r="NUO29" s="120"/>
      <c r="NUP29" s="120"/>
      <c r="NUQ29" s="120"/>
      <c r="NUR29" s="120"/>
      <c r="NUS29" s="120"/>
      <c r="NUT29" s="120"/>
      <c r="NUU29" s="120"/>
      <c r="NUV29" s="120"/>
      <c r="NUW29" s="120"/>
      <c r="NUX29" s="120"/>
      <c r="NUY29" s="120"/>
      <c r="NUZ29" s="120"/>
      <c r="NVA29" s="120"/>
      <c r="NVB29" s="120"/>
      <c r="NVC29" s="120"/>
      <c r="NVD29" s="120"/>
      <c r="NVE29" s="120"/>
      <c r="NVF29" s="120"/>
      <c r="NVG29" s="120"/>
      <c r="NVH29" s="120"/>
      <c r="NVI29" s="120"/>
      <c r="NVJ29" s="120"/>
      <c r="NVK29" s="120"/>
      <c r="NVL29" s="120"/>
      <c r="NVM29" s="120"/>
      <c r="NVN29" s="120"/>
      <c r="NVO29" s="120"/>
      <c r="NVP29" s="120"/>
      <c r="NVQ29" s="120"/>
      <c r="NVR29" s="120"/>
      <c r="NVS29" s="120"/>
      <c r="NVT29" s="120"/>
      <c r="NVU29" s="120"/>
      <c r="NVV29" s="120"/>
      <c r="NVW29" s="120"/>
      <c r="NVX29" s="120"/>
      <c r="NVY29" s="120"/>
      <c r="NVZ29" s="120"/>
      <c r="NWA29" s="120"/>
      <c r="NWB29" s="120"/>
      <c r="NWC29" s="120"/>
      <c r="NWD29" s="120"/>
      <c r="NWE29" s="120"/>
      <c r="NWF29" s="120"/>
      <c r="NWG29" s="120"/>
      <c r="NWH29" s="120"/>
      <c r="NWI29" s="120"/>
      <c r="NWJ29" s="120"/>
      <c r="NWK29" s="120"/>
      <c r="NWL29" s="120"/>
      <c r="NWM29" s="120"/>
      <c r="NWN29" s="120"/>
      <c r="NWO29" s="120"/>
      <c r="NWP29" s="120"/>
      <c r="NWQ29" s="120"/>
      <c r="NWR29" s="120"/>
      <c r="NWS29" s="120"/>
      <c r="NWT29" s="120"/>
      <c r="NWU29" s="120"/>
      <c r="NWV29" s="120"/>
      <c r="NWW29" s="120"/>
      <c r="NWX29" s="120"/>
      <c r="NWY29" s="120"/>
      <c r="NWZ29" s="120"/>
      <c r="NXA29" s="120"/>
      <c r="NXB29" s="120"/>
      <c r="NXC29" s="120"/>
      <c r="NXD29" s="120"/>
      <c r="NXE29" s="120"/>
      <c r="NXF29" s="120"/>
      <c r="NXG29" s="120"/>
      <c r="NXH29" s="120"/>
      <c r="NXI29" s="120"/>
      <c r="NXJ29" s="120"/>
      <c r="NXK29" s="120"/>
      <c r="NXL29" s="120"/>
      <c r="NXM29" s="120"/>
      <c r="NXN29" s="120"/>
      <c r="NXO29" s="120"/>
      <c r="NXP29" s="120"/>
      <c r="NXQ29" s="120"/>
      <c r="NXR29" s="120"/>
      <c r="NXS29" s="120"/>
      <c r="NXT29" s="120"/>
      <c r="NXU29" s="120"/>
      <c r="NXV29" s="120"/>
      <c r="NXW29" s="120"/>
      <c r="NXX29" s="120"/>
      <c r="NXY29" s="120"/>
      <c r="NXZ29" s="120"/>
      <c r="NYA29" s="120"/>
      <c r="NYB29" s="120"/>
      <c r="NYC29" s="120"/>
      <c r="NYD29" s="120"/>
      <c r="NYE29" s="120"/>
      <c r="NYF29" s="120"/>
      <c r="NYG29" s="120"/>
      <c r="NYH29" s="120"/>
      <c r="NYI29" s="120"/>
      <c r="NYJ29" s="120"/>
      <c r="NYK29" s="120"/>
      <c r="NYL29" s="120"/>
      <c r="NYM29" s="120"/>
      <c r="NYN29" s="120"/>
      <c r="NYO29" s="120"/>
      <c r="NYP29" s="120"/>
      <c r="NYQ29" s="120"/>
      <c r="NYR29" s="120"/>
      <c r="NYS29" s="120"/>
      <c r="NYT29" s="120"/>
      <c r="NYU29" s="120"/>
      <c r="NYV29" s="120"/>
      <c r="NYW29" s="120"/>
      <c r="NYX29" s="120"/>
      <c r="NYY29" s="120"/>
      <c r="NYZ29" s="120"/>
      <c r="NZA29" s="120"/>
      <c r="NZB29" s="120"/>
      <c r="NZC29" s="120"/>
      <c r="NZD29" s="120"/>
      <c r="NZE29" s="120"/>
      <c r="NZF29" s="120"/>
      <c r="NZG29" s="120"/>
      <c r="NZH29" s="120"/>
      <c r="NZI29" s="120"/>
      <c r="NZJ29" s="120"/>
      <c r="NZK29" s="120"/>
      <c r="NZL29" s="120"/>
      <c r="NZM29" s="120"/>
      <c r="NZN29" s="120"/>
      <c r="NZO29" s="120"/>
      <c r="NZP29" s="120"/>
      <c r="NZQ29" s="120"/>
      <c r="NZR29" s="120"/>
      <c r="NZS29" s="120"/>
      <c r="NZT29" s="120"/>
      <c r="NZU29" s="120"/>
      <c r="NZV29" s="120"/>
      <c r="NZW29" s="120"/>
      <c r="NZX29" s="120"/>
      <c r="NZY29" s="120"/>
      <c r="NZZ29" s="120"/>
      <c r="OAA29" s="120"/>
      <c r="OAB29" s="120"/>
      <c r="OAC29" s="120"/>
      <c r="OAD29" s="120"/>
      <c r="OAE29" s="120"/>
      <c r="OAF29" s="120"/>
      <c r="OAG29" s="120"/>
      <c r="OAH29" s="120"/>
      <c r="OAI29" s="120"/>
      <c r="OAJ29" s="120"/>
      <c r="OAK29" s="120"/>
      <c r="OAL29" s="120"/>
      <c r="OAM29" s="120"/>
      <c r="OAN29" s="120"/>
      <c r="OAO29" s="120"/>
      <c r="OAP29" s="120"/>
      <c r="OAQ29" s="120"/>
      <c r="OAR29" s="120"/>
      <c r="OAS29" s="120"/>
      <c r="OAT29" s="120"/>
      <c r="OAU29" s="120"/>
      <c r="OAV29" s="120"/>
      <c r="OAW29" s="120"/>
      <c r="OAX29" s="120"/>
      <c r="OAY29" s="120"/>
      <c r="OAZ29" s="120"/>
      <c r="OBA29" s="120"/>
      <c r="OBB29" s="120"/>
      <c r="OBC29" s="120"/>
      <c r="OBD29" s="120"/>
      <c r="OBE29" s="120"/>
      <c r="OBF29" s="120"/>
      <c r="OBG29" s="120"/>
      <c r="OBH29" s="120"/>
      <c r="OBI29" s="120"/>
      <c r="OBJ29" s="120"/>
      <c r="OBK29" s="120"/>
      <c r="OBL29" s="120"/>
      <c r="OBM29" s="120"/>
      <c r="OBN29" s="120"/>
      <c r="OBO29" s="120"/>
      <c r="OBP29" s="120"/>
      <c r="OBQ29" s="120"/>
      <c r="OBR29" s="120"/>
      <c r="OBS29" s="120"/>
      <c r="OBT29" s="120"/>
      <c r="OBU29" s="120"/>
      <c r="OBV29" s="120"/>
      <c r="OBW29" s="120"/>
      <c r="OBX29" s="120"/>
      <c r="OBY29" s="120"/>
      <c r="OBZ29" s="120"/>
      <c r="OCA29" s="120"/>
      <c r="OCB29" s="120"/>
      <c r="OCC29" s="120"/>
      <c r="OCD29" s="120"/>
      <c r="OCE29" s="120"/>
      <c r="OCF29" s="120"/>
      <c r="OCG29" s="120"/>
      <c r="OCH29" s="120"/>
      <c r="OCI29" s="120"/>
      <c r="OCJ29" s="120"/>
      <c r="OCK29" s="120"/>
      <c r="OCL29" s="120"/>
      <c r="OCM29" s="120"/>
      <c r="OCN29" s="120"/>
      <c r="OCO29" s="120"/>
      <c r="OCP29" s="120"/>
      <c r="OCQ29" s="120"/>
      <c r="OCR29" s="120"/>
      <c r="OCS29" s="120"/>
      <c r="OCT29" s="120"/>
      <c r="OCU29" s="120"/>
      <c r="OCV29" s="120"/>
      <c r="OCW29" s="120"/>
      <c r="OCX29" s="120"/>
      <c r="OCY29" s="120"/>
      <c r="OCZ29" s="120"/>
      <c r="ODA29" s="120"/>
      <c r="ODB29" s="120"/>
      <c r="ODC29" s="120"/>
      <c r="ODD29" s="120"/>
      <c r="ODE29" s="120"/>
      <c r="ODF29" s="120"/>
      <c r="ODG29" s="120"/>
      <c r="ODH29" s="120"/>
      <c r="ODI29" s="120"/>
      <c r="ODJ29" s="120"/>
      <c r="ODK29" s="120"/>
      <c r="ODL29" s="120"/>
      <c r="ODM29" s="120"/>
      <c r="ODN29" s="120"/>
      <c r="ODO29" s="120"/>
      <c r="ODP29" s="120"/>
      <c r="ODQ29" s="120"/>
      <c r="ODR29" s="120"/>
      <c r="ODS29" s="120"/>
      <c r="ODT29" s="120"/>
      <c r="ODU29" s="120"/>
      <c r="ODV29" s="120"/>
      <c r="ODW29" s="120"/>
      <c r="ODX29" s="120"/>
      <c r="ODY29" s="120"/>
      <c r="ODZ29" s="120"/>
      <c r="OEA29" s="120"/>
      <c r="OEB29" s="120"/>
      <c r="OEC29" s="120"/>
      <c r="OED29" s="120"/>
      <c r="OEE29" s="120"/>
      <c r="OEF29" s="120"/>
      <c r="OEG29" s="120"/>
      <c r="OEH29" s="120"/>
      <c r="OEI29" s="120"/>
      <c r="OEJ29" s="120"/>
      <c r="OEK29" s="120"/>
      <c r="OEL29" s="120"/>
      <c r="OEM29" s="120"/>
      <c r="OEN29" s="120"/>
      <c r="OEO29" s="120"/>
      <c r="OEP29" s="120"/>
      <c r="OEQ29" s="120"/>
      <c r="OER29" s="120"/>
      <c r="OES29" s="120"/>
      <c r="OET29" s="120"/>
      <c r="OEU29" s="120"/>
      <c r="OEV29" s="120"/>
      <c r="OEW29" s="120"/>
      <c r="OEX29" s="120"/>
      <c r="OEY29" s="120"/>
      <c r="OEZ29" s="120"/>
      <c r="OFA29" s="120"/>
      <c r="OFB29" s="120"/>
      <c r="OFC29" s="120"/>
      <c r="OFD29" s="120"/>
      <c r="OFE29" s="120"/>
      <c r="OFF29" s="120"/>
      <c r="OFG29" s="120"/>
      <c r="OFH29" s="120"/>
      <c r="OFI29" s="120"/>
      <c r="OFJ29" s="120"/>
      <c r="OFK29" s="120"/>
      <c r="OFL29" s="120"/>
      <c r="OFM29" s="120"/>
      <c r="OFN29" s="120"/>
      <c r="OFO29" s="120"/>
      <c r="OFP29" s="120"/>
      <c r="OFQ29" s="120"/>
      <c r="OFR29" s="120"/>
      <c r="OFS29" s="120"/>
      <c r="OFT29" s="120"/>
      <c r="OFU29" s="120"/>
      <c r="OFV29" s="120"/>
      <c r="OFW29" s="120"/>
      <c r="OFX29" s="120"/>
      <c r="OFY29" s="120"/>
      <c r="OFZ29" s="120"/>
      <c r="OGA29" s="120"/>
      <c r="OGB29" s="120"/>
      <c r="OGC29" s="120"/>
      <c r="OGD29" s="120"/>
      <c r="OGE29" s="120"/>
      <c r="OGF29" s="120"/>
      <c r="OGG29" s="120"/>
      <c r="OGH29" s="120"/>
      <c r="OGI29" s="120"/>
      <c r="OGJ29" s="120"/>
      <c r="OGK29" s="120"/>
      <c r="OGL29" s="120"/>
      <c r="OGM29" s="120"/>
      <c r="OGN29" s="120"/>
      <c r="OGO29" s="120"/>
      <c r="OGP29" s="120"/>
      <c r="OGQ29" s="120"/>
      <c r="OGR29" s="120"/>
      <c r="OGS29" s="120"/>
      <c r="OGT29" s="120"/>
      <c r="OGU29" s="120"/>
      <c r="OGV29" s="120"/>
      <c r="OGW29" s="120"/>
      <c r="OGX29" s="120"/>
      <c r="OGY29" s="120"/>
      <c r="OGZ29" s="120"/>
      <c r="OHA29" s="120"/>
      <c r="OHB29" s="120"/>
      <c r="OHC29" s="120"/>
      <c r="OHD29" s="120"/>
      <c r="OHE29" s="120"/>
      <c r="OHF29" s="120"/>
      <c r="OHG29" s="120"/>
      <c r="OHH29" s="120"/>
      <c r="OHI29" s="120"/>
      <c r="OHJ29" s="120"/>
      <c r="OHK29" s="120"/>
      <c r="OHL29" s="120"/>
      <c r="OHM29" s="120"/>
      <c r="OHN29" s="120"/>
      <c r="OHO29" s="120"/>
      <c r="OHP29" s="120"/>
      <c r="OHQ29" s="120"/>
      <c r="OHR29" s="120"/>
      <c r="OHS29" s="120"/>
      <c r="OHT29" s="120"/>
      <c r="OHU29" s="120"/>
      <c r="OHV29" s="120"/>
      <c r="OHW29" s="120"/>
      <c r="OHX29" s="120"/>
      <c r="OHY29" s="120"/>
      <c r="OHZ29" s="120"/>
      <c r="OIA29" s="120"/>
      <c r="OIB29" s="120"/>
      <c r="OIC29" s="120"/>
      <c r="OID29" s="120"/>
      <c r="OIE29" s="120"/>
      <c r="OIF29" s="120"/>
      <c r="OIG29" s="120"/>
      <c r="OIH29" s="120"/>
      <c r="OII29" s="120"/>
      <c r="OIJ29" s="120"/>
      <c r="OIK29" s="120"/>
      <c r="OIL29" s="120"/>
      <c r="OIM29" s="120"/>
      <c r="OIN29" s="120"/>
      <c r="OIO29" s="120"/>
      <c r="OIP29" s="120"/>
      <c r="OIQ29" s="120"/>
      <c r="OIR29" s="120"/>
      <c r="OIS29" s="120"/>
      <c r="OIT29" s="120"/>
      <c r="OIU29" s="120"/>
      <c r="OIV29" s="120"/>
      <c r="OIW29" s="120"/>
      <c r="OIX29" s="120"/>
      <c r="OIY29" s="120"/>
      <c r="OIZ29" s="120"/>
      <c r="OJA29" s="120"/>
      <c r="OJB29" s="120"/>
      <c r="OJC29" s="120"/>
      <c r="OJD29" s="120"/>
      <c r="OJE29" s="120"/>
      <c r="OJF29" s="120"/>
      <c r="OJG29" s="120"/>
      <c r="OJH29" s="120"/>
      <c r="OJI29" s="120"/>
      <c r="OJJ29" s="120"/>
      <c r="OJK29" s="120"/>
      <c r="OJL29" s="120"/>
      <c r="OJM29" s="120"/>
      <c r="OJN29" s="120"/>
      <c r="OJO29" s="120"/>
      <c r="OJP29" s="120"/>
      <c r="OJQ29" s="120"/>
      <c r="OJR29" s="120"/>
      <c r="OJS29" s="120"/>
      <c r="OJT29" s="120"/>
      <c r="OJU29" s="120"/>
      <c r="OJV29" s="120"/>
      <c r="OJW29" s="120"/>
      <c r="OJX29" s="120"/>
      <c r="OJY29" s="120"/>
      <c r="OJZ29" s="120"/>
      <c r="OKA29" s="120"/>
      <c r="OKB29" s="120"/>
      <c r="OKC29" s="120"/>
      <c r="OKD29" s="120"/>
      <c r="OKE29" s="120"/>
      <c r="OKF29" s="120"/>
      <c r="OKG29" s="120"/>
      <c r="OKH29" s="120"/>
      <c r="OKI29" s="120"/>
      <c r="OKJ29" s="120"/>
      <c r="OKK29" s="120"/>
      <c r="OKL29" s="120"/>
      <c r="OKM29" s="120"/>
      <c r="OKN29" s="120"/>
      <c r="OKO29" s="120"/>
      <c r="OKP29" s="120"/>
      <c r="OKQ29" s="120"/>
      <c r="OKR29" s="120"/>
      <c r="OKS29" s="120"/>
      <c r="OKT29" s="120"/>
      <c r="OKU29" s="120"/>
      <c r="OKV29" s="120"/>
      <c r="OKW29" s="120"/>
      <c r="OKX29" s="120"/>
      <c r="OKY29" s="120"/>
      <c r="OKZ29" s="120"/>
      <c r="OLA29" s="120"/>
      <c r="OLB29" s="120"/>
      <c r="OLC29" s="120"/>
      <c r="OLD29" s="120"/>
      <c r="OLE29" s="120"/>
      <c r="OLF29" s="120"/>
      <c r="OLG29" s="120"/>
      <c r="OLH29" s="120"/>
      <c r="OLI29" s="120"/>
      <c r="OLJ29" s="120"/>
      <c r="OLK29" s="120"/>
      <c r="OLL29" s="120"/>
      <c r="OLM29" s="120"/>
      <c r="OLN29" s="120"/>
      <c r="OLO29" s="120"/>
      <c r="OLP29" s="120"/>
      <c r="OLQ29" s="120"/>
      <c r="OLR29" s="120"/>
      <c r="OLS29" s="120"/>
      <c r="OLT29" s="120"/>
      <c r="OLU29" s="120"/>
      <c r="OLV29" s="120"/>
      <c r="OLW29" s="120"/>
      <c r="OLX29" s="120"/>
      <c r="OLY29" s="120"/>
      <c r="OLZ29" s="120"/>
      <c r="OMA29" s="120"/>
      <c r="OMB29" s="120"/>
      <c r="OMC29" s="120"/>
      <c r="OMD29" s="120"/>
      <c r="OME29" s="120"/>
      <c r="OMF29" s="120"/>
      <c r="OMG29" s="120"/>
      <c r="OMH29" s="120"/>
      <c r="OMI29" s="120"/>
      <c r="OMJ29" s="120"/>
      <c r="OMK29" s="120"/>
      <c r="OML29" s="120"/>
      <c r="OMM29" s="120"/>
      <c r="OMN29" s="120"/>
      <c r="OMO29" s="120"/>
      <c r="OMP29" s="120"/>
      <c r="OMQ29" s="120"/>
      <c r="OMR29" s="120"/>
      <c r="OMS29" s="120"/>
      <c r="OMT29" s="120"/>
      <c r="OMU29" s="120"/>
      <c r="OMV29" s="120"/>
      <c r="OMW29" s="120"/>
      <c r="OMX29" s="120"/>
      <c r="OMY29" s="120"/>
      <c r="OMZ29" s="120"/>
      <c r="ONA29" s="120"/>
      <c r="ONB29" s="120"/>
      <c r="ONC29" s="120"/>
      <c r="OND29" s="120"/>
      <c r="ONE29" s="120"/>
      <c r="ONF29" s="120"/>
      <c r="ONG29" s="120"/>
      <c r="ONH29" s="120"/>
      <c r="ONI29" s="120"/>
      <c r="ONJ29" s="120"/>
      <c r="ONK29" s="120"/>
      <c r="ONL29" s="120"/>
      <c r="ONM29" s="120"/>
      <c r="ONN29" s="120"/>
      <c r="ONO29" s="120"/>
      <c r="ONP29" s="120"/>
      <c r="ONQ29" s="120"/>
      <c r="ONR29" s="120"/>
      <c r="ONS29" s="120"/>
      <c r="ONT29" s="120"/>
      <c r="ONU29" s="120"/>
      <c r="ONV29" s="120"/>
      <c r="ONW29" s="120"/>
      <c r="ONX29" s="120"/>
      <c r="ONY29" s="120"/>
      <c r="ONZ29" s="120"/>
      <c r="OOA29" s="120"/>
      <c r="OOB29" s="120"/>
      <c r="OOC29" s="120"/>
      <c r="OOD29" s="120"/>
      <c r="OOE29" s="120"/>
      <c r="OOF29" s="120"/>
      <c r="OOG29" s="120"/>
      <c r="OOH29" s="120"/>
      <c r="OOI29" s="120"/>
      <c r="OOJ29" s="120"/>
      <c r="OOK29" s="120"/>
      <c r="OOL29" s="120"/>
      <c r="OOM29" s="120"/>
      <c r="OON29" s="120"/>
      <c r="OOO29" s="120"/>
      <c r="OOP29" s="120"/>
      <c r="OOQ29" s="120"/>
      <c r="OOR29" s="120"/>
      <c r="OOS29" s="120"/>
      <c r="OOT29" s="120"/>
      <c r="OOU29" s="120"/>
      <c r="OOV29" s="120"/>
      <c r="OOW29" s="120"/>
      <c r="OOX29" s="120"/>
      <c r="OOY29" s="120"/>
      <c r="OOZ29" s="120"/>
      <c r="OPA29" s="120"/>
      <c r="OPB29" s="120"/>
      <c r="OPC29" s="120"/>
      <c r="OPD29" s="120"/>
      <c r="OPE29" s="120"/>
      <c r="OPF29" s="120"/>
      <c r="OPG29" s="120"/>
      <c r="OPH29" s="120"/>
      <c r="OPI29" s="120"/>
      <c r="OPJ29" s="120"/>
      <c r="OPK29" s="120"/>
      <c r="OPL29" s="120"/>
      <c r="OPM29" s="120"/>
      <c r="OPN29" s="120"/>
      <c r="OPO29" s="120"/>
      <c r="OPP29" s="120"/>
      <c r="OPQ29" s="120"/>
      <c r="OPR29" s="120"/>
      <c r="OPS29" s="120"/>
      <c r="OPT29" s="120"/>
      <c r="OPU29" s="120"/>
      <c r="OPV29" s="120"/>
      <c r="OPW29" s="120"/>
      <c r="OPX29" s="120"/>
      <c r="OPY29" s="120"/>
      <c r="OPZ29" s="120"/>
      <c r="OQA29" s="120"/>
      <c r="OQB29" s="120"/>
      <c r="OQC29" s="120"/>
      <c r="OQD29" s="120"/>
      <c r="OQE29" s="120"/>
      <c r="OQF29" s="120"/>
      <c r="OQG29" s="120"/>
      <c r="OQH29" s="120"/>
      <c r="OQI29" s="120"/>
      <c r="OQJ29" s="120"/>
      <c r="OQK29" s="120"/>
      <c r="OQL29" s="120"/>
      <c r="OQM29" s="120"/>
      <c r="OQN29" s="120"/>
      <c r="OQO29" s="120"/>
      <c r="OQP29" s="120"/>
      <c r="OQQ29" s="120"/>
      <c r="OQR29" s="120"/>
      <c r="OQS29" s="120"/>
      <c r="OQT29" s="120"/>
      <c r="OQU29" s="120"/>
      <c r="OQV29" s="120"/>
      <c r="OQW29" s="120"/>
      <c r="OQX29" s="120"/>
      <c r="OQY29" s="120"/>
      <c r="OQZ29" s="120"/>
      <c r="ORA29" s="120"/>
      <c r="ORB29" s="120"/>
      <c r="ORC29" s="120"/>
      <c r="ORD29" s="120"/>
      <c r="ORE29" s="120"/>
      <c r="ORF29" s="120"/>
      <c r="ORG29" s="120"/>
      <c r="ORH29" s="120"/>
      <c r="ORI29" s="120"/>
      <c r="ORJ29" s="120"/>
      <c r="ORK29" s="120"/>
      <c r="ORL29" s="120"/>
      <c r="ORM29" s="120"/>
      <c r="ORN29" s="120"/>
      <c r="ORO29" s="120"/>
      <c r="ORP29" s="120"/>
      <c r="ORQ29" s="120"/>
      <c r="ORR29" s="120"/>
      <c r="ORS29" s="120"/>
      <c r="ORT29" s="120"/>
      <c r="ORU29" s="120"/>
      <c r="ORV29" s="120"/>
      <c r="ORW29" s="120"/>
      <c r="ORX29" s="120"/>
      <c r="ORY29" s="120"/>
      <c r="ORZ29" s="120"/>
      <c r="OSA29" s="120"/>
      <c r="OSB29" s="120"/>
      <c r="OSC29" s="120"/>
      <c r="OSD29" s="120"/>
      <c r="OSE29" s="120"/>
      <c r="OSF29" s="120"/>
      <c r="OSG29" s="120"/>
      <c r="OSH29" s="120"/>
      <c r="OSI29" s="120"/>
      <c r="OSJ29" s="120"/>
      <c r="OSK29" s="120"/>
      <c r="OSL29" s="120"/>
      <c r="OSM29" s="120"/>
      <c r="OSN29" s="120"/>
      <c r="OSO29" s="120"/>
      <c r="OSP29" s="120"/>
      <c r="OSQ29" s="120"/>
      <c r="OSR29" s="120"/>
      <c r="OSS29" s="120"/>
      <c r="OST29" s="120"/>
      <c r="OSU29" s="120"/>
      <c r="OSV29" s="120"/>
      <c r="OSW29" s="120"/>
      <c r="OSX29" s="120"/>
      <c r="OSY29" s="120"/>
      <c r="OSZ29" s="120"/>
      <c r="OTA29" s="120"/>
      <c r="OTB29" s="120"/>
      <c r="OTC29" s="120"/>
      <c r="OTD29" s="120"/>
      <c r="OTE29" s="120"/>
      <c r="OTF29" s="120"/>
      <c r="OTG29" s="120"/>
      <c r="OTH29" s="120"/>
      <c r="OTI29" s="120"/>
      <c r="OTJ29" s="120"/>
      <c r="OTK29" s="120"/>
      <c r="OTL29" s="120"/>
      <c r="OTM29" s="120"/>
      <c r="OTN29" s="120"/>
      <c r="OTO29" s="120"/>
      <c r="OTP29" s="120"/>
      <c r="OTQ29" s="120"/>
      <c r="OTR29" s="120"/>
      <c r="OTS29" s="120"/>
      <c r="OTT29" s="120"/>
      <c r="OTU29" s="120"/>
      <c r="OTV29" s="120"/>
      <c r="OTW29" s="120"/>
      <c r="OTX29" s="120"/>
      <c r="OTY29" s="120"/>
      <c r="OTZ29" s="120"/>
      <c r="OUA29" s="120"/>
      <c r="OUB29" s="120"/>
      <c r="OUC29" s="120"/>
      <c r="OUD29" s="120"/>
      <c r="OUE29" s="120"/>
      <c r="OUF29" s="120"/>
      <c r="OUG29" s="120"/>
      <c r="OUH29" s="120"/>
      <c r="OUI29" s="120"/>
      <c r="OUJ29" s="120"/>
      <c r="OUK29" s="120"/>
      <c r="OUL29" s="120"/>
      <c r="OUM29" s="120"/>
      <c r="OUN29" s="120"/>
      <c r="OUO29" s="120"/>
      <c r="OUP29" s="120"/>
      <c r="OUQ29" s="120"/>
      <c r="OUR29" s="120"/>
      <c r="OUS29" s="120"/>
      <c r="OUT29" s="120"/>
      <c r="OUU29" s="120"/>
      <c r="OUV29" s="120"/>
      <c r="OUW29" s="120"/>
      <c r="OUX29" s="120"/>
      <c r="OUY29" s="120"/>
      <c r="OUZ29" s="120"/>
      <c r="OVA29" s="120"/>
      <c r="OVB29" s="120"/>
      <c r="OVC29" s="120"/>
      <c r="OVD29" s="120"/>
      <c r="OVE29" s="120"/>
      <c r="OVF29" s="120"/>
      <c r="OVG29" s="120"/>
      <c r="OVH29" s="120"/>
      <c r="OVI29" s="120"/>
      <c r="OVJ29" s="120"/>
      <c r="OVK29" s="120"/>
      <c r="OVL29" s="120"/>
      <c r="OVM29" s="120"/>
      <c r="OVN29" s="120"/>
      <c r="OVO29" s="120"/>
      <c r="OVP29" s="120"/>
      <c r="OVQ29" s="120"/>
      <c r="OVR29" s="120"/>
      <c r="OVS29" s="120"/>
      <c r="OVT29" s="120"/>
      <c r="OVU29" s="120"/>
      <c r="OVV29" s="120"/>
      <c r="OVW29" s="120"/>
      <c r="OVX29" s="120"/>
      <c r="OVY29" s="120"/>
      <c r="OVZ29" s="120"/>
      <c r="OWA29" s="120"/>
      <c r="OWB29" s="120"/>
      <c r="OWC29" s="120"/>
      <c r="OWD29" s="120"/>
      <c r="OWE29" s="120"/>
      <c r="OWF29" s="120"/>
      <c r="OWG29" s="120"/>
      <c r="OWH29" s="120"/>
      <c r="OWI29" s="120"/>
      <c r="OWJ29" s="120"/>
      <c r="OWK29" s="120"/>
      <c r="OWL29" s="120"/>
      <c r="OWM29" s="120"/>
      <c r="OWN29" s="120"/>
      <c r="OWO29" s="120"/>
      <c r="OWP29" s="120"/>
      <c r="OWQ29" s="120"/>
      <c r="OWR29" s="120"/>
      <c r="OWS29" s="120"/>
      <c r="OWT29" s="120"/>
      <c r="OWU29" s="120"/>
      <c r="OWV29" s="120"/>
      <c r="OWW29" s="120"/>
      <c r="OWX29" s="120"/>
      <c r="OWY29" s="120"/>
      <c r="OWZ29" s="120"/>
      <c r="OXA29" s="120"/>
      <c r="OXB29" s="120"/>
      <c r="OXC29" s="120"/>
      <c r="OXD29" s="120"/>
      <c r="OXE29" s="120"/>
      <c r="OXF29" s="120"/>
      <c r="OXG29" s="120"/>
      <c r="OXH29" s="120"/>
      <c r="OXI29" s="120"/>
      <c r="OXJ29" s="120"/>
      <c r="OXK29" s="120"/>
      <c r="OXL29" s="120"/>
      <c r="OXM29" s="120"/>
      <c r="OXN29" s="120"/>
      <c r="OXO29" s="120"/>
      <c r="OXP29" s="120"/>
      <c r="OXQ29" s="120"/>
      <c r="OXR29" s="120"/>
      <c r="OXS29" s="120"/>
      <c r="OXT29" s="120"/>
      <c r="OXU29" s="120"/>
      <c r="OXV29" s="120"/>
      <c r="OXW29" s="120"/>
      <c r="OXX29" s="120"/>
      <c r="OXY29" s="120"/>
      <c r="OXZ29" s="120"/>
      <c r="OYA29" s="120"/>
      <c r="OYB29" s="120"/>
      <c r="OYC29" s="120"/>
      <c r="OYD29" s="120"/>
      <c r="OYE29" s="120"/>
      <c r="OYF29" s="120"/>
      <c r="OYG29" s="120"/>
      <c r="OYH29" s="120"/>
      <c r="OYI29" s="120"/>
      <c r="OYJ29" s="120"/>
      <c r="OYK29" s="120"/>
      <c r="OYL29" s="120"/>
      <c r="OYM29" s="120"/>
      <c r="OYN29" s="120"/>
      <c r="OYO29" s="120"/>
      <c r="OYP29" s="120"/>
      <c r="OYQ29" s="120"/>
      <c r="OYR29" s="120"/>
      <c r="OYS29" s="120"/>
      <c r="OYT29" s="120"/>
      <c r="OYU29" s="120"/>
      <c r="OYV29" s="120"/>
      <c r="OYW29" s="120"/>
      <c r="OYX29" s="120"/>
      <c r="OYY29" s="120"/>
      <c r="OYZ29" s="120"/>
      <c r="OZA29" s="120"/>
      <c r="OZB29" s="120"/>
      <c r="OZC29" s="120"/>
      <c r="OZD29" s="120"/>
      <c r="OZE29" s="120"/>
      <c r="OZF29" s="120"/>
      <c r="OZG29" s="120"/>
      <c r="OZH29" s="120"/>
      <c r="OZI29" s="120"/>
      <c r="OZJ29" s="120"/>
      <c r="OZK29" s="120"/>
      <c r="OZL29" s="120"/>
      <c r="OZM29" s="120"/>
      <c r="OZN29" s="120"/>
      <c r="OZO29" s="120"/>
      <c r="OZP29" s="120"/>
      <c r="OZQ29" s="120"/>
      <c r="OZR29" s="120"/>
      <c r="OZS29" s="120"/>
      <c r="OZT29" s="120"/>
      <c r="OZU29" s="120"/>
      <c r="OZV29" s="120"/>
      <c r="OZW29" s="120"/>
      <c r="OZX29" s="120"/>
      <c r="OZY29" s="120"/>
      <c r="OZZ29" s="120"/>
      <c r="PAA29" s="120"/>
      <c r="PAB29" s="120"/>
      <c r="PAC29" s="120"/>
      <c r="PAD29" s="120"/>
      <c r="PAE29" s="120"/>
      <c r="PAF29" s="120"/>
      <c r="PAG29" s="120"/>
      <c r="PAH29" s="120"/>
      <c r="PAI29" s="120"/>
      <c r="PAJ29" s="120"/>
      <c r="PAK29" s="120"/>
      <c r="PAL29" s="120"/>
      <c r="PAM29" s="120"/>
      <c r="PAN29" s="120"/>
      <c r="PAO29" s="120"/>
      <c r="PAP29" s="120"/>
      <c r="PAQ29" s="120"/>
      <c r="PAR29" s="120"/>
      <c r="PAS29" s="120"/>
      <c r="PAT29" s="120"/>
      <c r="PAU29" s="120"/>
      <c r="PAV29" s="120"/>
      <c r="PAW29" s="120"/>
      <c r="PAX29" s="120"/>
      <c r="PAY29" s="120"/>
      <c r="PAZ29" s="120"/>
      <c r="PBA29" s="120"/>
      <c r="PBB29" s="120"/>
      <c r="PBC29" s="120"/>
      <c r="PBD29" s="120"/>
      <c r="PBE29" s="120"/>
      <c r="PBF29" s="120"/>
      <c r="PBG29" s="120"/>
      <c r="PBH29" s="120"/>
      <c r="PBI29" s="120"/>
      <c r="PBJ29" s="120"/>
      <c r="PBK29" s="120"/>
      <c r="PBL29" s="120"/>
      <c r="PBM29" s="120"/>
      <c r="PBN29" s="120"/>
      <c r="PBO29" s="120"/>
      <c r="PBP29" s="120"/>
      <c r="PBQ29" s="120"/>
      <c r="PBR29" s="120"/>
      <c r="PBS29" s="120"/>
      <c r="PBT29" s="120"/>
      <c r="PBU29" s="120"/>
      <c r="PBV29" s="120"/>
      <c r="PBW29" s="120"/>
      <c r="PBX29" s="120"/>
      <c r="PBY29" s="120"/>
      <c r="PBZ29" s="120"/>
      <c r="PCA29" s="120"/>
      <c r="PCB29" s="120"/>
      <c r="PCC29" s="120"/>
      <c r="PCD29" s="120"/>
      <c r="PCE29" s="120"/>
      <c r="PCF29" s="120"/>
      <c r="PCG29" s="120"/>
      <c r="PCH29" s="120"/>
      <c r="PCI29" s="120"/>
      <c r="PCJ29" s="120"/>
      <c r="PCK29" s="120"/>
      <c r="PCL29" s="120"/>
      <c r="PCM29" s="120"/>
      <c r="PCN29" s="120"/>
      <c r="PCO29" s="120"/>
      <c r="PCP29" s="120"/>
      <c r="PCQ29" s="120"/>
      <c r="PCR29" s="120"/>
      <c r="PCS29" s="120"/>
      <c r="PCT29" s="120"/>
      <c r="PCU29" s="120"/>
      <c r="PCV29" s="120"/>
      <c r="PCW29" s="120"/>
      <c r="PCX29" s="120"/>
      <c r="PCY29" s="120"/>
      <c r="PCZ29" s="120"/>
      <c r="PDA29" s="120"/>
      <c r="PDB29" s="120"/>
      <c r="PDC29" s="120"/>
      <c r="PDD29" s="120"/>
      <c r="PDE29" s="120"/>
      <c r="PDF29" s="120"/>
      <c r="PDG29" s="120"/>
      <c r="PDH29" s="120"/>
      <c r="PDI29" s="120"/>
      <c r="PDJ29" s="120"/>
      <c r="PDK29" s="120"/>
      <c r="PDL29" s="120"/>
      <c r="PDM29" s="120"/>
      <c r="PDN29" s="120"/>
      <c r="PDO29" s="120"/>
      <c r="PDP29" s="120"/>
      <c r="PDQ29" s="120"/>
      <c r="PDR29" s="120"/>
      <c r="PDS29" s="120"/>
      <c r="PDT29" s="120"/>
      <c r="PDU29" s="120"/>
      <c r="PDV29" s="120"/>
      <c r="PDW29" s="120"/>
      <c r="PDX29" s="120"/>
      <c r="PDY29" s="120"/>
      <c r="PDZ29" s="120"/>
      <c r="PEA29" s="120"/>
      <c r="PEB29" s="120"/>
      <c r="PEC29" s="120"/>
      <c r="PED29" s="120"/>
      <c r="PEE29" s="120"/>
      <c r="PEF29" s="120"/>
      <c r="PEG29" s="120"/>
      <c r="PEH29" s="120"/>
      <c r="PEI29" s="120"/>
      <c r="PEJ29" s="120"/>
      <c r="PEK29" s="120"/>
      <c r="PEL29" s="120"/>
      <c r="PEM29" s="120"/>
      <c r="PEN29" s="120"/>
      <c r="PEO29" s="120"/>
      <c r="PEP29" s="120"/>
      <c r="PEQ29" s="120"/>
      <c r="PER29" s="120"/>
      <c r="PES29" s="120"/>
      <c r="PET29" s="120"/>
      <c r="PEU29" s="120"/>
      <c r="PEV29" s="120"/>
      <c r="PEW29" s="120"/>
      <c r="PEX29" s="120"/>
      <c r="PEY29" s="120"/>
      <c r="PEZ29" s="120"/>
      <c r="PFA29" s="120"/>
      <c r="PFB29" s="120"/>
      <c r="PFC29" s="120"/>
      <c r="PFD29" s="120"/>
      <c r="PFE29" s="120"/>
      <c r="PFF29" s="120"/>
      <c r="PFG29" s="120"/>
      <c r="PFH29" s="120"/>
      <c r="PFI29" s="120"/>
      <c r="PFJ29" s="120"/>
      <c r="PFK29" s="120"/>
      <c r="PFL29" s="120"/>
      <c r="PFM29" s="120"/>
      <c r="PFN29" s="120"/>
      <c r="PFO29" s="120"/>
      <c r="PFP29" s="120"/>
      <c r="PFQ29" s="120"/>
      <c r="PFR29" s="120"/>
      <c r="PFS29" s="120"/>
      <c r="PFT29" s="120"/>
      <c r="PFU29" s="120"/>
      <c r="PFV29" s="120"/>
      <c r="PFW29" s="120"/>
      <c r="PFX29" s="120"/>
      <c r="PFY29" s="120"/>
      <c r="PFZ29" s="120"/>
      <c r="PGA29" s="120"/>
      <c r="PGB29" s="120"/>
      <c r="PGC29" s="120"/>
      <c r="PGD29" s="120"/>
      <c r="PGE29" s="120"/>
      <c r="PGF29" s="120"/>
      <c r="PGG29" s="120"/>
      <c r="PGH29" s="120"/>
      <c r="PGI29" s="120"/>
      <c r="PGJ29" s="120"/>
      <c r="PGK29" s="120"/>
      <c r="PGL29" s="120"/>
      <c r="PGM29" s="120"/>
      <c r="PGN29" s="120"/>
      <c r="PGO29" s="120"/>
      <c r="PGP29" s="120"/>
      <c r="PGQ29" s="120"/>
      <c r="PGR29" s="120"/>
      <c r="PGS29" s="120"/>
      <c r="PGT29" s="120"/>
      <c r="PGU29" s="120"/>
      <c r="PGV29" s="120"/>
      <c r="PGW29" s="120"/>
      <c r="PGX29" s="120"/>
      <c r="PGY29" s="120"/>
      <c r="PGZ29" s="120"/>
      <c r="PHA29" s="120"/>
      <c r="PHB29" s="120"/>
      <c r="PHC29" s="120"/>
      <c r="PHD29" s="120"/>
      <c r="PHE29" s="120"/>
      <c r="PHF29" s="120"/>
      <c r="PHG29" s="120"/>
      <c r="PHH29" s="120"/>
      <c r="PHI29" s="120"/>
      <c r="PHJ29" s="120"/>
      <c r="PHK29" s="120"/>
      <c r="PHL29" s="120"/>
      <c r="PHM29" s="120"/>
      <c r="PHN29" s="120"/>
      <c r="PHO29" s="120"/>
      <c r="PHP29" s="120"/>
      <c r="PHQ29" s="120"/>
      <c r="PHR29" s="120"/>
      <c r="PHS29" s="120"/>
      <c r="PHT29" s="120"/>
      <c r="PHU29" s="120"/>
      <c r="PHV29" s="120"/>
      <c r="PHW29" s="120"/>
      <c r="PHX29" s="120"/>
      <c r="PHY29" s="120"/>
      <c r="PHZ29" s="120"/>
      <c r="PIA29" s="120"/>
      <c r="PIB29" s="120"/>
      <c r="PIC29" s="120"/>
      <c r="PID29" s="120"/>
      <c r="PIE29" s="120"/>
      <c r="PIF29" s="120"/>
      <c r="PIG29" s="120"/>
      <c r="PIH29" s="120"/>
      <c r="PII29" s="120"/>
      <c r="PIJ29" s="120"/>
      <c r="PIK29" s="120"/>
      <c r="PIL29" s="120"/>
      <c r="PIM29" s="120"/>
      <c r="PIN29" s="120"/>
      <c r="PIO29" s="120"/>
      <c r="PIP29" s="120"/>
      <c r="PIQ29" s="120"/>
      <c r="PIR29" s="120"/>
      <c r="PIS29" s="120"/>
      <c r="PIT29" s="120"/>
      <c r="PIU29" s="120"/>
      <c r="PIV29" s="120"/>
      <c r="PIW29" s="120"/>
      <c r="PIX29" s="120"/>
      <c r="PIY29" s="120"/>
      <c r="PIZ29" s="120"/>
      <c r="PJA29" s="120"/>
      <c r="PJB29" s="120"/>
      <c r="PJC29" s="120"/>
      <c r="PJD29" s="120"/>
      <c r="PJE29" s="120"/>
      <c r="PJF29" s="120"/>
      <c r="PJG29" s="120"/>
      <c r="PJH29" s="120"/>
      <c r="PJI29" s="120"/>
      <c r="PJJ29" s="120"/>
      <c r="PJK29" s="120"/>
      <c r="PJL29" s="120"/>
      <c r="PJM29" s="120"/>
      <c r="PJN29" s="120"/>
      <c r="PJO29" s="120"/>
      <c r="PJP29" s="120"/>
      <c r="PJQ29" s="120"/>
      <c r="PJR29" s="120"/>
      <c r="PJS29" s="120"/>
      <c r="PJT29" s="120"/>
      <c r="PJU29" s="120"/>
      <c r="PJV29" s="120"/>
      <c r="PJW29" s="120"/>
      <c r="PJX29" s="120"/>
      <c r="PJY29" s="120"/>
      <c r="PJZ29" s="120"/>
      <c r="PKA29" s="120"/>
      <c r="PKB29" s="120"/>
      <c r="PKC29" s="120"/>
      <c r="PKD29" s="120"/>
      <c r="PKE29" s="120"/>
      <c r="PKF29" s="120"/>
      <c r="PKG29" s="120"/>
      <c r="PKH29" s="120"/>
      <c r="PKI29" s="120"/>
      <c r="PKJ29" s="120"/>
      <c r="PKK29" s="120"/>
      <c r="PKL29" s="120"/>
      <c r="PKM29" s="120"/>
      <c r="PKN29" s="120"/>
      <c r="PKO29" s="120"/>
      <c r="PKP29" s="120"/>
      <c r="PKQ29" s="120"/>
      <c r="PKR29" s="120"/>
      <c r="PKS29" s="120"/>
      <c r="PKT29" s="120"/>
      <c r="PKU29" s="120"/>
      <c r="PKV29" s="120"/>
      <c r="PKW29" s="120"/>
      <c r="PKX29" s="120"/>
      <c r="PKY29" s="120"/>
      <c r="PKZ29" s="120"/>
      <c r="PLA29" s="120"/>
      <c r="PLB29" s="120"/>
      <c r="PLC29" s="120"/>
      <c r="PLD29" s="120"/>
      <c r="PLE29" s="120"/>
      <c r="PLF29" s="120"/>
      <c r="PLG29" s="120"/>
      <c r="PLH29" s="120"/>
      <c r="PLI29" s="120"/>
      <c r="PLJ29" s="120"/>
      <c r="PLK29" s="120"/>
      <c r="PLL29" s="120"/>
      <c r="PLM29" s="120"/>
      <c r="PLN29" s="120"/>
      <c r="PLO29" s="120"/>
      <c r="PLP29" s="120"/>
      <c r="PLQ29" s="120"/>
      <c r="PLR29" s="120"/>
      <c r="PLS29" s="120"/>
      <c r="PLT29" s="120"/>
      <c r="PLU29" s="120"/>
      <c r="PLV29" s="120"/>
      <c r="PLW29" s="120"/>
      <c r="PLX29" s="120"/>
      <c r="PLY29" s="120"/>
      <c r="PLZ29" s="120"/>
      <c r="PMA29" s="120"/>
      <c r="PMB29" s="120"/>
      <c r="PMC29" s="120"/>
      <c r="PMD29" s="120"/>
      <c r="PME29" s="120"/>
      <c r="PMF29" s="120"/>
      <c r="PMG29" s="120"/>
      <c r="PMH29" s="120"/>
      <c r="PMI29" s="120"/>
      <c r="PMJ29" s="120"/>
      <c r="PMK29" s="120"/>
      <c r="PML29" s="120"/>
      <c r="PMM29" s="120"/>
      <c r="PMN29" s="120"/>
      <c r="PMO29" s="120"/>
      <c r="PMP29" s="120"/>
      <c r="PMQ29" s="120"/>
      <c r="PMR29" s="120"/>
      <c r="PMS29" s="120"/>
      <c r="PMT29" s="120"/>
      <c r="PMU29" s="120"/>
      <c r="PMV29" s="120"/>
      <c r="PMW29" s="120"/>
      <c r="PMX29" s="120"/>
      <c r="PMY29" s="120"/>
      <c r="PMZ29" s="120"/>
      <c r="PNA29" s="120"/>
      <c r="PNB29" s="120"/>
      <c r="PNC29" s="120"/>
      <c r="PND29" s="120"/>
      <c r="PNE29" s="120"/>
      <c r="PNF29" s="120"/>
      <c r="PNG29" s="120"/>
      <c r="PNH29" s="120"/>
      <c r="PNI29" s="120"/>
      <c r="PNJ29" s="120"/>
      <c r="PNK29" s="120"/>
      <c r="PNL29" s="120"/>
      <c r="PNM29" s="120"/>
      <c r="PNN29" s="120"/>
      <c r="PNO29" s="120"/>
      <c r="PNP29" s="120"/>
      <c r="PNQ29" s="120"/>
      <c r="PNR29" s="120"/>
      <c r="PNS29" s="120"/>
      <c r="PNT29" s="120"/>
      <c r="PNU29" s="120"/>
      <c r="PNV29" s="120"/>
      <c r="PNW29" s="120"/>
      <c r="PNX29" s="120"/>
      <c r="PNY29" s="120"/>
      <c r="PNZ29" s="120"/>
      <c r="POA29" s="120"/>
      <c r="POB29" s="120"/>
      <c r="POC29" s="120"/>
      <c r="POD29" s="120"/>
      <c r="POE29" s="120"/>
      <c r="POF29" s="120"/>
      <c r="POG29" s="120"/>
      <c r="POH29" s="120"/>
      <c r="POI29" s="120"/>
      <c r="POJ29" s="120"/>
      <c r="POK29" s="120"/>
      <c r="POL29" s="120"/>
      <c r="POM29" s="120"/>
      <c r="PON29" s="120"/>
      <c r="POO29" s="120"/>
      <c r="POP29" s="120"/>
      <c r="POQ29" s="120"/>
      <c r="POR29" s="120"/>
      <c r="POS29" s="120"/>
      <c r="POT29" s="120"/>
      <c r="POU29" s="120"/>
      <c r="POV29" s="120"/>
      <c r="POW29" s="120"/>
      <c r="POX29" s="120"/>
      <c r="POY29" s="120"/>
      <c r="POZ29" s="120"/>
      <c r="PPA29" s="120"/>
      <c r="PPB29" s="120"/>
      <c r="PPC29" s="120"/>
      <c r="PPD29" s="120"/>
      <c r="PPE29" s="120"/>
      <c r="PPF29" s="120"/>
      <c r="PPG29" s="120"/>
      <c r="PPH29" s="120"/>
      <c r="PPI29" s="120"/>
      <c r="PPJ29" s="120"/>
      <c r="PPK29" s="120"/>
      <c r="PPL29" s="120"/>
      <c r="PPM29" s="120"/>
      <c r="PPN29" s="120"/>
      <c r="PPO29" s="120"/>
      <c r="PPP29" s="120"/>
      <c r="PPQ29" s="120"/>
      <c r="PPR29" s="120"/>
      <c r="PPS29" s="120"/>
      <c r="PPT29" s="120"/>
      <c r="PPU29" s="120"/>
      <c r="PPV29" s="120"/>
      <c r="PPW29" s="120"/>
      <c r="PPX29" s="120"/>
      <c r="PPY29" s="120"/>
      <c r="PPZ29" s="120"/>
      <c r="PQA29" s="120"/>
      <c r="PQB29" s="120"/>
      <c r="PQC29" s="120"/>
      <c r="PQD29" s="120"/>
      <c r="PQE29" s="120"/>
      <c r="PQF29" s="120"/>
      <c r="PQG29" s="120"/>
      <c r="PQH29" s="120"/>
      <c r="PQI29" s="120"/>
      <c r="PQJ29" s="120"/>
      <c r="PQK29" s="120"/>
      <c r="PQL29" s="120"/>
      <c r="PQM29" s="120"/>
      <c r="PQN29" s="120"/>
      <c r="PQO29" s="120"/>
      <c r="PQP29" s="120"/>
      <c r="PQQ29" s="120"/>
      <c r="PQR29" s="120"/>
      <c r="PQS29" s="120"/>
      <c r="PQT29" s="120"/>
      <c r="PQU29" s="120"/>
      <c r="PQV29" s="120"/>
      <c r="PQW29" s="120"/>
      <c r="PQX29" s="120"/>
      <c r="PQY29" s="120"/>
      <c r="PQZ29" s="120"/>
      <c r="PRA29" s="120"/>
      <c r="PRB29" s="120"/>
      <c r="PRC29" s="120"/>
      <c r="PRD29" s="120"/>
      <c r="PRE29" s="120"/>
      <c r="PRF29" s="120"/>
      <c r="PRG29" s="120"/>
      <c r="PRH29" s="120"/>
      <c r="PRI29" s="120"/>
      <c r="PRJ29" s="120"/>
      <c r="PRK29" s="120"/>
      <c r="PRL29" s="120"/>
      <c r="PRM29" s="120"/>
      <c r="PRN29" s="120"/>
      <c r="PRO29" s="120"/>
      <c r="PRP29" s="120"/>
      <c r="PRQ29" s="120"/>
      <c r="PRR29" s="120"/>
      <c r="PRS29" s="120"/>
      <c r="PRT29" s="120"/>
      <c r="PRU29" s="120"/>
      <c r="PRV29" s="120"/>
      <c r="PRW29" s="120"/>
      <c r="PRX29" s="120"/>
      <c r="PRY29" s="120"/>
      <c r="PRZ29" s="120"/>
      <c r="PSA29" s="120"/>
      <c r="PSB29" s="120"/>
      <c r="PSC29" s="120"/>
      <c r="PSD29" s="120"/>
      <c r="PSE29" s="120"/>
      <c r="PSF29" s="120"/>
      <c r="PSG29" s="120"/>
      <c r="PSH29" s="120"/>
      <c r="PSI29" s="120"/>
      <c r="PSJ29" s="120"/>
      <c r="PSK29" s="120"/>
      <c r="PSL29" s="120"/>
      <c r="PSM29" s="120"/>
      <c r="PSN29" s="120"/>
      <c r="PSO29" s="120"/>
      <c r="PSP29" s="120"/>
      <c r="PSQ29" s="120"/>
      <c r="PSR29" s="120"/>
      <c r="PSS29" s="120"/>
      <c r="PST29" s="120"/>
      <c r="PSU29" s="120"/>
      <c r="PSV29" s="120"/>
      <c r="PSW29" s="120"/>
      <c r="PSX29" s="120"/>
      <c r="PSY29" s="120"/>
      <c r="PSZ29" s="120"/>
      <c r="PTA29" s="120"/>
      <c r="PTB29" s="120"/>
      <c r="PTC29" s="120"/>
      <c r="PTD29" s="120"/>
      <c r="PTE29" s="120"/>
      <c r="PTF29" s="120"/>
      <c r="PTG29" s="120"/>
      <c r="PTH29" s="120"/>
      <c r="PTI29" s="120"/>
      <c r="PTJ29" s="120"/>
      <c r="PTK29" s="120"/>
      <c r="PTL29" s="120"/>
      <c r="PTM29" s="120"/>
      <c r="PTN29" s="120"/>
      <c r="PTO29" s="120"/>
      <c r="PTP29" s="120"/>
      <c r="PTQ29" s="120"/>
      <c r="PTR29" s="120"/>
      <c r="PTS29" s="120"/>
      <c r="PTT29" s="120"/>
      <c r="PTU29" s="120"/>
      <c r="PTV29" s="120"/>
      <c r="PTW29" s="120"/>
      <c r="PTX29" s="120"/>
      <c r="PTY29" s="120"/>
      <c r="PTZ29" s="120"/>
      <c r="PUA29" s="120"/>
      <c r="PUB29" s="120"/>
      <c r="PUC29" s="120"/>
      <c r="PUD29" s="120"/>
      <c r="PUE29" s="120"/>
      <c r="PUF29" s="120"/>
      <c r="PUG29" s="120"/>
      <c r="PUH29" s="120"/>
      <c r="PUI29" s="120"/>
      <c r="PUJ29" s="120"/>
      <c r="PUK29" s="120"/>
      <c r="PUL29" s="120"/>
      <c r="PUM29" s="120"/>
      <c r="PUN29" s="120"/>
      <c r="PUO29" s="120"/>
      <c r="PUP29" s="120"/>
      <c r="PUQ29" s="120"/>
      <c r="PUR29" s="120"/>
      <c r="PUS29" s="120"/>
      <c r="PUT29" s="120"/>
      <c r="PUU29" s="120"/>
      <c r="PUV29" s="120"/>
      <c r="PUW29" s="120"/>
      <c r="PUX29" s="120"/>
      <c r="PUY29" s="120"/>
      <c r="PUZ29" s="120"/>
      <c r="PVA29" s="120"/>
      <c r="PVB29" s="120"/>
      <c r="PVC29" s="120"/>
      <c r="PVD29" s="120"/>
      <c r="PVE29" s="120"/>
      <c r="PVF29" s="120"/>
      <c r="PVG29" s="120"/>
      <c r="PVH29" s="120"/>
      <c r="PVI29" s="120"/>
      <c r="PVJ29" s="120"/>
      <c r="PVK29" s="120"/>
      <c r="PVL29" s="120"/>
      <c r="PVM29" s="120"/>
      <c r="PVN29" s="120"/>
      <c r="PVO29" s="120"/>
      <c r="PVP29" s="120"/>
      <c r="PVQ29" s="120"/>
      <c r="PVR29" s="120"/>
      <c r="PVS29" s="120"/>
      <c r="PVT29" s="120"/>
      <c r="PVU29" s="120"/>
      <c r="PVV29" s="120"/>
      <c r="PVW29" s="120"/>
      <c r="PVX29" s="120"/>
      <c r="PVY29" s="120"/>
      <c r="PVZ29" s="120"/>
      <c r="PWA29" s="120"/>
      <c r="PWB29" s="120"/>
      <c r="PWC29" s="120"/>
      <c r="PWD29" s="120"/>
      <c r="PWE29" s="120"/>
      <c r="PWF29" s="120"/>
      <c r="PWG29" s="120"/>
      <c r="PWH29" s="120"/>
      <c r="PWI29" s="120"/>
      <c r="PWJ29" s="120"/>
      <c r="PWK29" s="120"/>
      <c r="PWL29" s="120"/>
      <c r="PWM29" s="120"/>
      <c r="PWN29" s="120"/>
      <c r="PWO29" s="120"/>
      <c r="PWP29" s="120"/>
      <c r="PWQ29" s="120"/>
      <c r="PWR29" s="120"/>
      <c r="PWS29" s="120"/>
      <c r="PWT29" s="120"/>
      <c r="PWU29" s="120"/>
      <c r="PWV29" s="120"/>
      <c r="PWW29" s="120"/>
      <c r="PWX29" s="120"/>
      <c r="PWY29" s="120"/>
      <c r="PWZ29" s="120"/>
      <c r="PXA29" s="120"/>
      <c r="PXB29" s="120"/>
      <c r="PXC29" s="120"/>
      <c r="PXD29" s="120"/>
      <c r="PXE29" s="120"/>
      <c r="PXF29" s="120"/>
      <c r="PXG29" s="120"/>
      <c r="PXH29" s="120"/>
      <c r="PXI29" s="120"/>
      <c r="PXJ29" s="120"/>
      <c r="PXK29" s="120"/>
      <c r="PXL29" s="120"/>
      <c r="PXM29" s="120"/>
      <c r="PXN29" s="120"/>
      <c r="PXO29" s="120"/>
      <c r="PXP29" s="120"/>
      <c r="PXQ29" s="120"/>
      <c r="PXR29" s="120"/>
      <c r="PXS29" s="120"/>
      <c r="PXT29" s="120"/>
      <c r="PXU29" s="120"/>
      <c r="PXV29" s="120"/>
      <c r="PXW29" s="120"/>
      <c r="PXX29" s="120"/>
      <c r="PXY29" s="120"/>
      <c r="PXZ29" s="120"/>
      <c r="PYA29" s="120"/>
      <c r="PYB29" s="120"/>
      <c r="PYC29" s="120"/>
      <c r="PYD29" s="120"/>
      <c r="PYE29" s="120"/>
      <c r="PYF29" s="120"/>
      <c r="PYG29" s="120"/>
      <c r="PYH29" s="120"/>
      <c r="PYI29" s="120"/>
      <c r="PYJ29" s="120"/>
      <c r="PYK29" s="120"/>
      <c r="PYL29" s="120"/>
      <c r="PYM29" s="120"/>
      <c r="PYN29" s="120"/>
      <c r="PYO29" s="120"/>
      <c r="PYP29" s="120"/>
      <c r="PYQ29" s="120"/>
      <c r="PYR29" s="120"/>
      <c r="PYS29" s="120"/>
      <c r="PYT29" s="120"/>
      <c r="PYU29" s="120"/>
      <c r="PYV29" s="120"/>
      <c r="PYW29" s="120"/>
      <c r="PYX29" s="120"/>
      <c r="PYY29" s="120"/>
      <c r="PYZ29" s="120"/>
      <c r="PZA29" s="120"/>
      <c r="PZB29" s="120"/>
      <c r="PZC29" s="120"/>
      <c r="PZD29" s="120"/>
      <c r="PZE29" s="120"/>
      <c r="PZF29" s="120"/>
      <c r="PZG29" s="120"/>
      <c r="PZH29" s="120"/>
      <c r="PZI29" s="120"/>
      <c r="PZJ29" s="120"/>
      <c r="PZK29" s="120"/>
      <c r="PZL29" s="120"/>
      <c r="PZM29" s="120"/>
      <c r="PZN29" s="120"/>
      <c r="PZO29" s="120"/>
      <c r="PZP29" s="120"/>
      <c r="PZQ29" s="120"/>
      <c r="PZR29" s="120"/>
      <c r="PZS29" s="120"/>
      <c r="PZT29" s="120"/>
      <c r="PZU29" s="120"/>
      <c r="PZV29" s="120"/>
      <c r="PZW29" s="120"/>
      <c r="PZX29" s="120"/>
      <c r="PZY29" s="120"/>
      <c r="PZZ29" s="120"/>
      <c r="QAA29" s="120"/>
      <c r="QAB29" s="120"/>
      <c r="QAC29" s="120"/>
      <c r="QAD29" s="120"/>
      <c r="QAE29" s="120"/>
      <c r="QAF29" s="120"/>
      <c r="QAG29" s="120"/>
      <c r="QAH29" s="120"/>
      <c r="QAI29" s="120"/>
      <c r="QAJ29" s="120"/>
      <c r="QAK29" s="120"/>
      <c r="QAL29" s="120"/>
      <c r="QAM29" s="120"/>
      <c r="QAN29" s="120"/>
      <c r="QAO29" s="120"/>
      <c r="QAP29" s="120"/>
      <c r="QAQ29" s="120"/>
      <c r="QAR29" s="120"/>
      <c r="QAS29" s="120"/>
      <c r="QAT29" s="120"/>
      <c r="QAU29" s="120"/>
      <c r="QAV29" s="120"/>
      <c r="QAW29" s="120"/>
      <c r="QAX29" s="120"/>
      <c r="QAY29" s="120"/>
      <c r="QAZ29" s="120"/>
      <c r="QBA29" s="120"/>
      <c r="QBB29" s="120"/>
      <c r="QBC29" s="120"/>
      <c r="QBD29" s="120"/>
      <c r="QBE29" s="120"/>
      <c r="QBF29" s="120"/>
      <c r="QBG29" s="120"/>
      <c r="QBH29" s="120"/>
      <c r="QBI29" s="120"/>
      <c r="QBJ29" s="120"/>
      <c r="QBK29" s="120"/>
      <c r="QBL29" s="120"/>
      <c r="QBM29" s="120"/>
      <c r="QBN29" s="120"/>
      <c r="QBO29" s="120"/>
      <c r="QBP29" s="120"/>
      <c r="QBQ29" s="120"/>
      <c r="QBR29" s="120"/>
      <c r="QBS29" s="120"/>
      <c r="QBT29" s="120"/>
      <c r="QBU29" s="120"/>
      <c r="QBV29" s="120"/>
      <c r="QBW29" s="120"/>
      <c r="QBX29" s="120"/>
      <c r="QBY29" s="120"/>
      <c r="QBZ29" s="120"/>
      <c r="QCA29" s="120"/>
      <c r="QCB29" s="120"/>
      <c r="QCC29" s="120"/>
      <c r="QCD29" s="120"/>
      <c r="QCE29" s="120"/>
      <c r="QCF29" s="120"/>
      <c r="QCG29" s="120"/>
      <c r="QCH29" s="120"/>
      <c r="QCI29" s="120"/>
      <c r="QCJ29" s="120"/>
      <c r="QCK29" s="120"/>
      <c r="QCL29" s="120"/>
      <c r="QCM29" s="120"/>
      <c r="QCN29" s="120"/>
      <c r="QCO29" s="120"/>
      <c r="QCP29" s="120"/>
      <c r="QCQ29" s="120"/>
      <c r="QCR29" s="120"/>
      <c r="QCS29" s="120"/>
      <c r="QCT29" s="120"/>
      <c r="QCU29" s="120"/>
      <c r="QCV29" s="120"/>
      <c r="QCW29" s="120"/>
      <c r="QCX29" s="120"/>
      <c r="QCY29" s="120"/>
      <c r="QCZ29" s="120"/>
      <c r="QDA29" s="120"/>
      <c r="QDB29" s="120"/>
      <c r="QDC29" s="120"/>
      <c r="QDD29" s="120"/>
      <c r="QDE29" s="120"/>
      <c r="QDF29" s="120"/>
      <c r="QDG29" s="120"/>
      <c r="QDH29" s="120"/>
      <c r="QDI29" s="120"/>
      <c r="QDJ29" s="120"/>
      <c r="QDK29" s="120"/>
      <c r="QDL29" s="120"/>
      <c r="QDM29" s="120"/>
      <c r="QDN29" s="120"/>
      <c r="QDO29" s="120"/>
      <c r="QDP29" s="120"/>
      <c r="QDQ29" s="120"/>
      <c r="QDR29" s="120"/>
      <c r="QDS29" s="120"/>
      <c r="QDT29" s="120"/>
      <c r="QDU29" s="120"/>
      <c r="QDV29" s="120"/>
      <c r="QDW29" s="120"/>
      <c r="QDX29" s="120"/>
      <c r="QDY29" s="120"/>
      <c r="QDZ29" s="120"/>
      <c r="QEA29" s="120"/>
      <c r="QEB29" s="120"/>
      <c r="QEC29" s="120"/>
      <c r="QED29" s="120"/>
      <c r="QEE29" s="120"/>
      <c r="QEF29" s="120"/>
      <c r="QEG29" s="120"/>
      <c r="QEH29" s="120"/>
      <c r="QEI29" s="120"/>
      <c r="QEJ29" s="120"/>
      <c r="QEK29" s="120"/>
      <c r="QEL29" s="120"/>
      <c r="QEM29" s="120"/>
      <c r="QEN29" s="120"/>
      <c r="QEO29" s="120"/>
      <c r="QEP29" s="120"/>
      <c r="QEQ29" s="120"/>
      <c r="QER29" s="120"/>
      <c r="QES29" s="120"/>
      <c r="QET29" s="120"/>
      <c r="QEU29" s="120"/>
      <c r="QEV29" s="120"/>
      <c r="QEW29" s="120"/>
      <c r="QEX29" s="120"/>
      <c r="QEY29" s="120"/>
      <c r="QEZ29" s="120"/>
      <c r="QFA29" s="120"/>
      <c r="QFB29" s="120"/>
      <c r="QFC29" s="120"/>
      <c r="QFD29" s="120"/>
      <c r="QFE29" s="120"/>
      <c r="QFF29" s="120"/>
      <c r="QFG29" s="120"/>
      <c r="QFH29" s="120"/>
      <c r="QFI29" s="120"/>
      <c r="QFJ29" s="120"/>
      <c r="QFK29" s="120"/>
      <c r="QFL29" s="120"/>
      <c r="QFM29" s="120"/>
      <c r="QFN29" s="120"/>
      <c r="QFO29" s="120"/>
      <c r="QFP29" s="120"/>
      <c r="QFQ29" s="120"/>
      <c r="QFR29" s="120"/>
      <c r="QFS29" s="120"/>
      <c r="QFT29" s="120"/>
      <c r="QFU29" s="120"/>
      <c r="QFV29" s="120"/>
      <c r="QFW29" s="120"/>
      <c r="QFX29" s="120"/>
      <c r="QFY29" s="120"/>
      <c r="QFZ29" s="120"/>
      <c r="QGA29" s="120"/>
      <c r="QGB29" s="120"/>
      <c r="QGC29" s="120"/>
      <c r="QGD29" s="120"/>
      <c r="QGE29" s="120"/>
      <c r="QGF29" s="120"/>
      <c r="QGG29" s="120"/>
      <c r="QGH29" s="120"/>
      <c r="QGI29" s="120"/>
      <c r="QGJ29" s="120"/>
      <c r="QGK29" s="120"/>
      <c r="QGL29" s="120"/>
      <c r="QGM29" s="120"/>
      <c r="QGN29" s="120"/>
      <c r="QGO29" s="120"/>
      <c r="QGP29" s="120"/>
      <c r="QGQ29" s="120"/>
      <c r="QGR29" s="120"/>
      <c r="QGS29" s="120"/>
      <c r="QGT29" s="120"/>
      <c r="QGU29" s="120"/>
      <c r="QGV29" s="120"/>
      <c r="QGW29" s="120"/>
      <c r="QGX29" s="120"/>
      <c r="QGY29" s="120"/>
      <c r="QGZ29" s="120"/>
      <c r="QHA29" s="120"/>
      <c r="QHB29" s="120"/>
      <c r="QHC29" s="120"/>
      <c r="QHD29" s="120"/>
      <c r="QHE29" s="120"/>
      <c r="QHF29" s="120"/>
      <c r="QHG29" s="120"/>
      <c r="QHH29" s="120"/>
      <c r="QHI29" s="120"/>
      <c r="QHJ29" s="120"/>
      <c r="QHK29" s="120"/>
      <c r="QHL29" s="120"/>
      <c r="QHM29" s="120"/>
      <c r="QHN29" s="120"/>
      <c r="QHO29" s="120"/>
      <c r="QHP29" s="120"/>
      <c r="QHQ29" s="120"/>
      <c r="QHR29" s="120"/>
      <c r="QHS29" s="120"/>
      <c r="QHT29" s="120"/>
      <c r="QHU29" s="120"/>
      <c r="QHV29" s="120"/>
      <c r="QHW29" s="120"/>
      <c r="QHX29" s="120"/>
      <c r="QHY29" s="120"/>
      <c r="QHZ29" s="120"/>
      <c r="QIA29" s="120"/>
      <c r="QIB29" s="120"/>
      <c r="QIC29" s="120"/>
      <c r="QID29" s="120"/>
      <c r="QIE29" s="120"/>
      <c r="QIF29" s="120"/>
      <c r="QIG29" s="120"/>
      <c r="QIH29" s="120"/>
      <c r="QII29" s="120"/>
      <c r="QIJ29" s="120"/>
      <c r="QIK29" s="120"/>
      <c r="QIL29" s="120"/>
      <c r="QIM29" s="120"/>
      <c r="QIN29" s="120"/>
      <c r="QIO29" s="120"/>
      <c r="QIP29" s="120"/>
      <c r="QIQ29" s="120"/>
      <c r="QIR29" s="120"/>
      <c r="QIS29" s="120"/>
      <c r="QIT29" s="120"/>
      <c r="QIU29" s="120"/>
      <c r="QIV29" s="120"/>
      <c r="QIW29" s="120"/>
      <c r="QIX29" s="120"/>
      <c r="QIY29" s="120"/>
      <c r="QIZ29" s="120"/>
      <c r="QJA29" s="120"/>
      <c r="QJB29" s="120"/>
      <c r="QJC29" s="120"/>
      <c r="QJD29" s="120"/>
      <c r="QJE29" s="120"/>
      <c r="QJF29" s="120"/>
      <c r="QJG29" s="120"/>
      <c r="QJH29" s="120"/>
      <c r="QJI29" s="120"/>
      <c r="QJJ29" s="120"/>
      <c r="QJK29" s="120"/>
      <c r="QJL29" s="120"/>
      <c r="QJM29" s="120"/>
      <c r="QJN29" s="120"/>
      <c r="QJO29" s="120"/>
      <c r="QJP29" s="120"/>
      <c r="QJQ29" s="120"/>
      <c r="QJR29" s="120"/>
      <c r="QJS29" s="120"/>
      <c r="QJT29" s="120"/>
      <c r="QJU29" s="120"/>
      <c r="QJV29" s="120"/>
      <c r="QJW29" s="120"/>
      <c r="QJX29" s="120"/>
      <c r="QJY29" s="120"/>
      <c r="QJZ29" s="120"/>
      <c r="QKA29" s="120"/>
      <c r="QKB29" s="120"/>
      <c r="QKC29" s="120"/>
      <c r="QKD29" s="120"/>
      <c r="QKE29" s="120"/>
      <c r="QKF29" s="120"/>
      <c r="QKG29" s="120"/>
      <c r="QKH29" s="120"/>
      <c r="QKI29" s="120"/>
      <c r="QKJ29" s="120"/>
      <c r="QKK29" s="120"/>
      <c r="QKL29" s="120"/>
      <c r="QKM29" s="120"/>
      <c r="QKN29" s="120"/>
      <c r="QKO29" s="120"/>
      <c r="QKP29" s="120"/>
      <c r="QKQ29" s="120"/>
      <c r="QKR29" s="120"/>
      <c r="QKS29" s="120"/>
      <c r="QKT29" s="120"/>
      <c r="QKU29" s="120"/>
      <c r="QKV29" s="120"/>
      <c r="QKW29" s="120"/>
      <c r="QKX29" s="120"/>
      <c r="QKY29" s="120"/>
      <c r="QKZ29" s="120"/>
      <c r="QLA29" s="120"/>
      <c r="QLB29" s="120"/>
      <c r="QLC29" s="120"/>
      <c r="QLD29" s="120"/>
      <c r="QLE29" s="120"/>
      <c r="QLF29" s="120"/>
      <c r="QLG29" s="120"/>
      <c r="QLH29" s="120"/>
      <c r="QLI29" s="120"/>
      <c r="QLJ29" s="120"/>
      <c r="QLK29" s="120"/>
      <c r="QLL29" s="120"/>
      <c r="QLM29" s="120"/>
      <c r="QLN29" s="120"/>
      <c r="QLO29" s="120"/>
      <c r="QLP29" s="120"/>
      <c r="QLQ29" s="120"/>
      <c r="QLR29" s="120"/>
      <c r="QLS29" s="120"/>
      <c r="QLT29" s="120"/>
      <c r="QLU29" s="120"/>
      <c r="QLV29" s="120"/>
      <c r="QLW29" s="120"/>
      <c r="QLX29" s="120"/>
      <c r="QLY29" s="120"/>
      <c r="QLZ29" s="120"/>
      <c r="QMA29" s="120"/>
      <c r="QMB29" s="120"/>
      <c r="QMC29" s="120"/>
      <c r="QMD29" s="120"/>
      <c r="QME29" s="120"/>
      <c r="QMF29" s="120"/>
      <c r="QMG29" s="120"/>
      <c r="QMH29" s="120"/>
      <c r="QMI29" s="120"/>
      <c r="QMJ29" s="120"/>
      <c r="QMK29" s="120"/>
      <c r="QML29" s="120"/>
      <c r="QMM29" s="120"/>
      <c r="QMN29" s="120"/>
      <c r="QMO29" s="120"/>
      <c r="QMP29" s="120"/>
      <c r="QMQ29" s="120"/>
      <c r="QMR29" s="120"/>
      <c r="QMS29" s="120"/>
      <c r="QMT29" s="120"/>
      <c r="QMU29" s="120"/>
      <c r="QMV29" s="120"/>
      <c r="QMW29" s="120"/>
      <c r="QMX29" s="120"/>
      <c r="QMY29" s="120"/>
      <c r="QMZ29" s="120"/>
      <c r="QNA29" s="120"/>
      <c r="QNB29" s="120"/>
      <c r="QNC29" s="120"/>
      <c r="QND29" s="120"/>
      <c r="QNE29" s="120"/>
      <c r="QNF29" s="120"/>
      <c r="QNG29" s="120"/>
      <c r="QNH29" s="120"/>
      <c r="QNI29" s="120"/>
      <c r="QNJ29" s="120"/>
      <c r="QNK29" s="120"/>
      <c r="QNL29" s="120"/>
      <c r="QNM29" s="120"/>
      <c r="QNN29" s="120"/>
      <c r="QNO29" s="120"/>
      <c r="QNP29" s="120"/>
      <c r="QNQ29" s="120"/>
      <c r="QNR29" s="120"/>
      <c r="QNS29" s="120"/>
      <c r="QNT29" s="120"/>
      <c r="QNU29" s="120"/>
      <c r="QNV29" s="120"/>
      <c r="QNW29" s="120"/>
      <c r="QNX29" s="120"/>
      <c r="QNY29" s="120"/>
      <c r="QNZ29" s="120"/>
      <c r="QOA29" s="120"/>
      <c r="QOB29" s="120"/>
      <c r="QOC29" s="120"/>
      <c r="QOD29" s="120"/>
      <c r="QOE29" s="120"/>
      <c r="QOF29" s="120"/>
      <c r="QOG29" s="120"/>
      <c r="QOH29" s="120"/>
      <c r="QOI29" s="120"/>
      <c r="QOJ29" s="120"/>
      <c r="QOK29" s="120"/>
      <c r="QOL29" s="120"/>
      <c r="QOM29" s="120"/>
      <c r="QON29" s="120"/>
      <c r="QOO29" s="120"/>
      <c r="QOP29" s="120"/>
      <c r="QOQ29" s="120"/>
      <c r="QOR29" s="120"/>
      <c r="QOS29" s="120"/>
      <c r="QOT29" s="120"/>
      <c r="QOU29" s="120"/>
      <c r="QOV29" s="120"/>
      <c r="QOW29" s="120"/>
      <c r="QOX29" s="120"/>
      <c r="QOY29" s="120"/>
      <c r="QOZ29" s="120"/>
      <c r="QPA29" s="120"/>
      <c r="QPB29" s="120"/>
      <c r="QPC29" s="120"/>
      <c r="QPD29" s="120"/>
      <c r="QPE29" s="120"/>
      <c r="QPF29" s="120"/>
      <c r="QPG29" s="120"/>
      <c r="QPH29" s="120"/>
      <c r="QPI29" s="120"/>
      <c r="QPJ29" s="120"/>
      <c r="QPK29" s="120"/>
      <c r="QPL29" s="120"/>
      <c r="QPM29" s="120"/>
      <c r="QPN29" s="120"/>
      <c r="QPO29" s="120"/>
      <c r="QPP29" s="120"/>
      <c r="QPQ29" s="120"/>
      <c r="QPR29" s="120"/>
      <c r="QPS29" s="120"/>
      <c r="QPT29" s="120"/>
      <c r="QPU29" s="120"/>
      <c r="QPV29" s="120"/>
      <c r="QPW29" s="120"/>
      <c r="QPX29" s="120"/>
      <c r="QPY29" s="120"/>
      <c r="QPZ29" s="120"/>
      <c r="QQA29" s="120"/>
      <c r="QQB29" s="120"/>
      <c r="QQC29" s="120"/>
      <c r="QQD29" s="120"/>
      <c r="QQE29" s="120"/>
      <c r="QQF29" s="120"/>
      <c r="QQG29" s="120"/>
      <c r="QQH29" s="120"/>
      <c r="QQI29" s="120"/>
      <c r="QQJ29" s="120"/>
      <c r="QQK29" s="120"/>
      <c r="QQL29" s="120"/>
      <c r="QQM29" s="120"/>
      <c r="QQN29" s="120"/>
      <c r="QQO29" s="120"/>
      <c r="QQP29" s="120"/>
      <c r="QQQ29" s="120"/>
      <c r="QQR29" s="120"/>
      <c r="QQS29" s="120"/>
      <c r="QQT29" s="120"/>
      <c r="QQU29" s="120"/>
      <c r="QQV29" s="120"/>
      <c r="QQW29" s="120"/>
      <c r="QQX29" s="120"/>
      <c r="QQY29" s="120"/>
      <c r="QQZ29" s="120"/>
      <c r="QRA29" s="120"/>
      <c r="QRB29" s="120"/>
      <c r="QRC29" s="120"/>
      <c r="QRD29" s="120"/>
      <c r="QRE29" s="120"/>
      <c r="QRF29" s="120"/>
      <c r="QRG29" s="120"/>
      <c r="QRH29" s="120"/>
      <c r="QRI29" s="120"/>
      <c r="QRJ29" s="120"/>
      <c r="QRK29" s="120"/>
      <c r="QRL29" s="120"/>
      <c r="QRM29" s="120"/>
      <c r="QRN29" s="120"/>
      <c r="QRO29" s="120"/>
      <c r="QRP29" s="120"/>
      <c r="QRQ29" s="120"/>
      <c r="QRR29" s="120"/>
      <c r="QRS29" s="120"/>
      <c r="QRT29" s="120"/>
      <c r="QRU29" s="120"/>
      <c r="QRV29" s="120"/>
      <c r="QRW29" s="120"/>
      <c r="QRX29" s="120"/>
      <c r="QRY29" s="120"/>
      <c r="QRZ29" s="120"/>
      <c r="QSA29" s="120"/>
      <c r="QSB29" s="120"/>
      <c r="QSC29" s="120"/>
      <c r="QSD29" s="120"/>
      <c r="QSE29" s="120"/>
      <c r="QSF29" s="120"/>
      <c r="QSG29" s="120"/>
      <c r="QSH29" s="120"/>
      <c r="QSI29" s="120"/>
      <c r="QSJ29" s="120"/>
      <c r="QSK29" s="120"/>
      <c r="QSL29" s="120"/>
      <c r="QSM29" s="120"/>
      <c r="QSN29" s="120"/>
      <c r="QSO29" s="120"/>
      <c r="QSP29" s="120"/>
      <c r="QSQ29" s="120"/>
      <c r="QSR29" s="120"/>
      <c r="QSS29" s="120"/>
      <c r="QST29" s="120"/>
      <c r="QSU29" s="120"/>
      <c r="QSV29" s="120"/>
      <c r="QSW29" s="120"/>
      <c r="QSX29" s="120"/>
      <c r="QSY29" s="120"/>
      <c r="QSZ29" s="120"/>
      <c r="QTA29" s="120"/>
      <c r="QTB29" s="120"/>
      <c r="QTC29" s="120"/>
      <c r="QTD29" s="120"/>
      <c r="QTE29" s="120"/>
      <c r="QTF29" s="120"/>
      <c r="QTG29" s="120"/>
      <c r="QTH29" s="120"/>
      <c r="QTI29" s="120"/>
      <c r="QTJ29" s="120"/>
      <c r="QTK29" s="120"/>
      <c r="QTL29" s="120"/>
      <c r="QTM29" s="120"/>
      <c r="QTN29" s="120"/>
      <c r="QTO29" s="120"/>
      <c r="QTP29" s="120"/>
      <c r="QTQ29" s="120"/>
      <c r="QTR29" s="120"/>
      <c r="QTS29" s="120"/>
      <c r="QTT29" s="120"/>
      <c r="QTU29" s="120"/>
      <c r="QTV29" s="120"/>
      <c r="QTW29" s="120"/>
      <c r="QTX29" s="120"/>
      <c r="QTY29" s="120"/>
      <c r="QTZ29" s="120"/>
      <c r="QUA29" s="120"/>
      <c r="QUB29" s="120"/>
      <c r="QUC29" s="120"/>
      <c r="QUD29" s="120"/>
      <c r="QUE29" s="120"/>
      <c r="QUF29" s="120"/>
      <c r="QUG29" s="120"/>
      <c r="QUH29" s="120"/>
      <c r="QUI29" s="120"/>
      <c r="QUJ29" s="120"/>
      <c r="QUK29" s="120"/>
      <c r="QUL29" s="120"/>
      <c r="QUM29" s="120"/>
      <c r="QUN29" s="120"/>
      <c r="QUO29" s="120"/>
      <c r="QUP29" s="120"/>
      <c r="QUQ29" s="120"/>
      <c r="QUR29" s="120"/>
      <c r="QUS29" s="120"/>
      <c r="QUT29" s="120"/>
      <c r="QUU29" s="120"/>
      <c r="QUV29" s="120"/>
      <c r="QUW29" s="120"/>
      <c r="QUX29" s="120"/>
      <c r="QUY29" s="120"/>
      <c r="QUZ29" s="120"/>
      <c r="QVA29" s="120"/>
      <c r="QVB29" s="120"/>
      <c r="QVC29" s="120"/>
      <c r="QVD29" s="120"/>
      <c r="QVE29" s="120"/>
      <c r="QVF29" s="120"/>
      <c r="QVG29" s="120"/>
      <c r="QVH29" s="120"/>
      <c r="QVI29" s="120"/>
      <c r="QVJ29" s="120"/>
      <c r="QVK29" s="120"/>
      <c r="QVL29" s="120"/>
      <c r="QVM29" s="120"/>
      <c r="QVN29" s="120"/>
      <c r="QVO29" s="120"/>
      <c r="QVP29" s="120"/>
      <c r="QVQ29" s="120"/>
      <c r="QVR29" s="120"/>
      <c r="QVS29" s="120"/>
      <c r="QVT29" s="120"/>
      <c r="QVU29" s="120"/>
      <c r="QVV29" s="120"/>
      <c r="QVW29" s="120"/>
      <c r="QVX29" s="120"/>
      <c r="QVY29" s="120"/>
      <c r="QVZ29" s="120"/>
      <c r="QWA29" s="120"/>
      <c r="QWB29" s="120"/>
      <c r="QWC29" s="120"/>
      <c r="QWD29" s="120"/>
      <c r="QWE29" s="120"/>
      <c r="QWF29" s="120"/>
      <c r="QWG29" s="120"/>
      <c r="QWH29" s="120"/>
      <c r="QWI29" s="120"/>
      <c r="QWJ29" s="120"/>
      <c r="QWK29" s="120"/>
      <c r="QWL29" s="120"/>
      <c r="QWM29" s="120"/>
      <c r="QWN29" s="120"/>
      <c r="QWO29" s="120"/>
      <c r="QWP29" s="120"/>
      <c r="QWQ29" s="120"/>
      <c r="QWR29" s="120"/>
      <c r="QWS29" s="120"/>
      <c r="QWT29" s="120"/>
      <c r="QWU29" s="120"/>
      <c r="QWV29" s="120"/>
      <c r="QWW29" s="120"/>
      <c r="QWX29" s="120"/>
      <c r="QWY29" s="120"/>
      <c r="QWZ29" s="120"/>
      <c r="QXA29" s="120"/>
      <c r="QXB29" s="120"/>
      <c r="QXC29" s="120"/>
      <c r="QXD29" s="120"/>
      <c r="QXE29" s="120"/>
      <c r="QXF29" s="120"/>
      <c r="QXG29" s="120"/>
      <c r="QXH29" s="120"/>
      <c r="QXI29" s="120"/>
      <c r="QXJ29" s="120"/>
      <c r="QXK29" s="120"/>
      <c r="QXL29" s="120"/>
      <c r="QXM29" s="120"/>
      <c r="QXN29" s="120"/>
      <c r="QXO29" s="120"/>
      <c r="QXP29" s="120"/>
      <c r="QXQ29" s="120"/>
      <c r="QXR29" s="120"/>
      <c r="QXS29" s="120"/>
      <c r="QXT29" s="120"/>
      <c r="QXU29" s="120"/>
      <c r="QXV29" s="120"/>
      <c r="QXW29" s="120"/>
      <c r="QXX29" s="120"/>
      <c r="QXY29" s="120"/>
      <c r="QXZ29" s="120"/>
      <c r="QYA29" s="120"/>
      <c r="QYB29" s="120"/>
      <c r="QYC29" s="120"/>
      <c r="QYD29" s="120"/>
      <c r="QYE29" s="120"/>
      <c r="QYF29" s="120"/>
      <c r="QYG29" s="120"/>
      <c r="QYH29" s="120"/>
      <c r="QYI29" s="120"/>
      <c r="QYJ29" s="120"/>
      <c r="QYK29" s="120"/>
      <c r="QYL29" s="120"/>
      <c r="QYM29" s="120"/>
      <c r="QYN29" s="120"/>
      <c r="QYO29" s="120"/>
      <c r="QYP29" s="120"/>
      <c r="QYQ29" s="120"/>
      <c r="QYR29" s="120"/>
      <c r="QYS29" s="120"/>
      <c r="QYT29" s="120"/>
      <c r="QYU29" s="120"/>
      <c r="QYV29" s="120"/>
      <c r="QYW29" s="120"/>
      <c r="QYX29" s="120"/>
      <c r="QYY29" s="120"/>
      <c r="QYZ29" s="120"/>
      <c r="QZA29" s="120"/>
      <c r="QZB29" s="120"/>
      <c r="QZC29" s="120"/>
      <c r="QZD29" s="120"/>
      <c r="QZE29" s="120"/>
      <c r="QZF29" s="120"/>
      <c r="QZG29" s="120"/>
      <c r="QZH29" s="120"/>
      <c r="QZI29" s="120"/>
      <c r="QZJ29" s="120"/>
      <c r="QZK29" s="120"/>
      <c r="QZL29" s="120"/>
      <c r="QZM29" s="120"/>
      <c r="QZN29" s="120"/>
      <c r="QZO29" s="120"/>
      <c r="QZP29" s="120"/>
      <c r="QZQ29" s="120"/>
      <c r="QZR29" s="120"/>
      <c r="QZS29" s="120"/>
      <c r="QZT29" s="120"/>
      <c r="QZU29" s="120"/>
      <c r="QZV29" s="120"/>
      <c r="QZW29" s="120"/>
      <c r="QZX29" s="120"/>
      <c r="QZY29" s="120"/>
      <c r="QZZ29" s="120"/>
      <c r="RAA29" s="120"/>
      <c r="RAB29" s="120"/>
      <c r="RAC29" s="120"/>
      <c r="RAD29" s="120"/>
      <c r="RAE29" s="120"/>
      <c r="RAF29" s="120"/>
      <c r="RAG29" s="120"/>
      <c r="RAH29" s="120"/>
      <c r="RAI29" s="120"/>
      <c r="RAJ29" s="120"/>
      <c r="RAK29" s="120"/>
      <c r="RAL29" s="120"/>
      <c r="RAM29" s="120"/>
      <c r="RAN29" s="120"/>
      <c r="RAO29" s="120"/>
      <c r="RAP29" s="120"/>
      <c r="RAQ29" s="120"/>
      <c r="RAR29" s="120"/>
      <c r="RAS29" s="120"/>
      <c r="RAT29" s="120"/>
      <c r="RAU29" s="120"/>
      <c r="RAV29" s="120"/>
      <c r="RAW29" s="120"/>
      <c r="RAX29" s="120"/>
      <c r="RAY29" s="120"/>
      <c r="RAZ29" s="120"/>
      <c r="RBA29" s="120"/>
      <c r="RBB29" s="120"/>
      <c r="RBC29" s="120"/>
      <c r="RBD29" s="120"/>
      <c r="RBE29" s="120"/>
      <c r="RBF29" s="120"/>
      <c r="RBG29" s="120"/>
      <c r="RBH29" s="120"/>
      <c r="RBI29" s="120"/>
      <c r="RBJ29" s="120"/>
      <c r="RBK29" s="120"/>
      <c r="RBL29" s="120"/>
      <c r="RBM29" s="120"/>
      <c r="RBN29" s="120"/>
      <c r="RBO29" s="120"/>
      <c r="RBP29" s="120"/>
      <c r="RBQ29" s="120"/>
      <c r="RBR29" s="120"/>
      <c r="RBS29" s="120"/>
      <c r="RBT29" s="120"/>
      <c r="RBU29" s="120"/>
      <c r="RBV29" s="120"/>
      <c r="RBW29" s="120"/>
      <c r="RBX29" s="120"/>
      <c r="RBY29" s="120"/>
      <c r="RBZ29" s="120"/>
      <c r="RCA29" s="120"/>
      <c r="RCB29" s="120"/>
      <c r="RCC29" s="120"/>
      <c r="RCD29" s="120"/>
      <c r="RCE29" s="120"/>
      <c r="RCF29" s="120"/>
      <c r="RCG29" s="120"/>
      <c r="RCH29" s="120"/>
      <c r="RCI29" s="120"/>
      <c r="RCJ29" s="120"/>
      <c r="RCK29" s="120"/>
      <c r="RCL29" s="120"/>
      <c r="RCM29" s="120"/>
      <c r="RCN29" s="120"/>
      <c r="RCO29" s="120"/>
      <c r="RCP29" s="120"/>
      <c r="RCQ29" s="120"/>
      <c r="RCR29" s="120"/>
      <c r="RCS29" s="120"/>
      <c r="RCT29" s="120"/>
      <c r="RCU29" s="120"/>
      <c r="RCV29" s="120"/>
      <c r="RCW29" s="120"/>
      <c r="RCX29" s="120"/>
      <c r="RCY29" s="120"/>
      <c r="RCZ29" s="120"/>
      <c r="RDA29" s="120"/>
      <c r="RDB29" s="120"/>
      <c r="RDC29" s="120"/>
      <c r="RDD29" s="120"/>
      <c r="RDE29" s="120"/>
      <c r="RDF29" s="120"/>
      <c r="RDG29" s="120"/>
      <c r="RDH29" s="120"/>
      <c r="RDI29" s="120"/>
      <c r="RDJ29" s="120"/>
      <c r="RDK29" s="120"/>
      <c r="RDL29" s="120"/>
      <c r="RDM29" s="120"/>
      <c r="RDN29" s="120"/>
      <c r="RDO29" s="120"/>
      <c r="RDP29" s="120"/>
      <c r="RDQ29" s="120"/>
      <c r="RDR29" s="120"/>
      <c r="RDS29" s="120"/>
      <c r="RDT29" s="120"/>
      <c r="RDU29" s="120"/>
      <c r="RDV29" s="120"/>
      <c r="RDW29" s="120"/>
      <c r="RDX29" s="120"/>
      <c r="RDY29" s="120"/>
      <c r="RDZ29" s="120"/>
      <c r="REA29" s="120"/>
      <c r="REB29" s="120"/>
      <c r="REC29" s="120"/>
      <c r="RED29" s="120"/>
      <c r="REE29" s="120"/>
      <c r="REF29" s="120"/>
      <c r="REG29" s="120"/>
      <c r="REH29" s="120"/>
      <c r="REI29" s="120"/>
      <c r="REJ29" s="120"/>
      <c r="REK29" s="120"/>
      <c r="REL29" s="120"/>
      <c r="REM29" s="120"/>
      <c r="REN29" s="120"/>
      <c r="REO29" s="120"/>
      <c r="REP29" s="120"/>
      <c r="REQ29" s="120"/>
      <c r="RER29" s="120"/>
      <c r="RES29" s="120"/>
      <c r="RET29" s="120"/>
      <c r="REU29" s="120"/>
      <c r="REV29" s="120"/>
      <c r="REW29" s="120"/>
      <c r="REX29" s="120"/>
      <c r="REY29" s="120"/>
      <c r="REZ29" s="120"/>
      <c r="RFA29" s="120"/>
      <c r="RFB29" s="120"/>
      <c r="RFC29" s="120"/>
      <c r="RFD29" s="120"/>
      <c r="RFE29" s="120"/>
      <c r="RFF29" s="120"/>
      <c r="RFG29" s="120"/>
      <c r="RFH29" s="120"/>
      <c r="RFI29" s="120"/>
      <c r="RFJ29" s="120"/>
      <c r="RFK29" s="120"/>
      <c r="RFL29" s="120"/>
      <c r="RFM29" s="120"/>
      <c r="RFN29" s="120"/>
      <c r="RFO29" s="120"/>
      <c r="RFP29" s="120"/>
      <c r="RFQ29" s="120"/>
      <c r="RFR29" s="120"/>
      <c r="RFS29" s="120"/>
      <c r="RFT29" s="120"/>
      <c r="RFU29" s="120"/>
      <c r="RFV29" s="120"/>
      <c r="RFW29" s="120"/>
      <c r="RFX29" s="120"/>
      <c r="RFY29" s="120"/>
      <c r="RFZ29" s="120"/>
      <c r="RGA29" s="120"/>
      <c r="RGB29" s="120"/>
      <c r="RGC29" s="120"/>
      <c r="RGD29" s="120"/>
      <c r="RGE29" s="120"/>
      <c r="RGF29" s="120"/>
      <c r="RGG29" s="120"/>
      <c r="RGH29" s="120"/>
      <c r="RGI29" s="120"/>
      <c r="RGJ29" s="120"/>
      <c r="RGK29" s="120"/>
      <c r="RGL29" s="120"/>
      <c r="RGM29" s="120"/>
      <c r="RGN29" s="120"/>
      <c r="RGO29" s="120"/>
      <c r="RGP29" s="120"/>
      <c r="RGQ29" s="120"/>
      <c r="RGR29" s="120"/>
      <c r="RGS29" s="120"/>
      <c r="RGT29" s="120"/>
      <c r="RGU29" s="120"/>
      <c r="RGV29" s="120"/>
      <c r="RGW29" s="120"/>
      <c r="RGX29" s="120"/>
      <c r="RGY29" s="120"/>
      <c r="RGZ29" s="120"/>
      <c r="RHA29" s="120"/>
      <c r="RHB29" s="120"/>
      <c r="RHC29" s="120"/>
      <c r="RHD29" s="120"/>
      <c r="RHE29" s="120"/>
      <c r="RHF29" s="120"/>
      <c r="RHG29" s="120"/>
      <c r="RHH29" s="120"/>
      <c r="RHI29" s="120"/>
      <c r="RHJ29" s="120"/>
      <c r="RHK29" s="120"/>
      <c r="RHL29" s="120"/>
      <c r="RHM29" s="120"/>
      <c r="RHN29" s="120"/>
      <c r="RHO29" s="120"/>
      <c r="RHP29" s="120"/>
      <c r="RHQ29" s="120"/>
      <c r="RHR29" s="120"/>
      <c r="RHS29" s="120"/>
      <c r="RHT29" s="120"/>
      <c r="RHU29" s="120"/>
      <c r="RHV29" s="120"/>
      <c r="RHW29" s="120"/>
      <c r="RHX29" s="120"/>
      <c r="RHY29" s="120"/>
      <c r="RHZ29" s="120"/>
      <c r="RIA29" s="120"/>
      <c r="RIB29" s="120"/>
      <c r="RIC29" s="120"/>
      <c r="RID29" s="120"/>
      <c r="RIE29" s="120"/>
      <c r="RIF29" s="120"/>
      <c r="RIG29" s="120"/>
      <c r="RIH29" s="120"/>
      <c r="RII29" s="120"/>
      <c r="RIJ29" s="120"/>
      <c r="RIK29" s="120"/>
      <c r="RIL29" s="120"/>
      <c r="RIM29" s="120"/>
      <c r="RIN29" s="120"/>
      <c r="RIO29" s="120"/>
      <c r="RIP29" s="120"/>
      <c r="RIQ29" s="120"/>
      <c r="RIR29" s="120"/>
      <c r="RIS29" s="120"/>
      <c r="RIT29" s="120"/>
      <c r="RIU29" s="120"/>
      <c r="RIV29" s="120"/>
      <c r="RIW29" s="120"/>
      <c r="RIX29" s="120"/>
      <c r="RIY29" s="120"/>
      <c r="RIZ29" s="120"/>
      <c r="RJA29" s="120"/>
      <c r="RJB29" s="120"/>
      <c r="RJC29" s="120"/>
      <c r="RJD29" s="120"/>
      <c r="RJE29" s="120"/>
      <c r="RJF29" s="120"/>
      <c r="RJG29" s="120"/>
      <c r="RJH29" s="120"/>
      <c r="RJI29" s="120"/>
      <c r="RJJ29" s="120"/>
      <c r="RJK29" s="120"/>
      <c r="RJL29" s="120"/>
      <c r="RJM29" s="120"/>
      <c r="RJN29" s="120"/>
      <c r="RJO29" s="120"/>
      <c r="RJP29" s="120"/>
      <c r="RJQ29" s="120"/>
      <c r="RJR29" s="120"/>
      <c r="RJS29" s="120"/>
      <c r="RJT29" s="120"/>
      <c r="RJU29" s="120"/>
      <c r="RJV29" s="120"/>
      <c r="RJW29" s="120"/>
      <c r="RJX29" s="120"/>
      <c r="RJY29" s="120"/>
      <c r="RJZ29" s="120"/>
      <c r="RKA29" s="120"/>
      <c r="RKB29" s="120"/>
      <c r="RKC29" s="120"/>
      <c r="RKD29" s="120"/>
      <c r="RKE29" s="120"/>
      <c r="RKF29" s="120"/>
      <c r="RKG29" s="120"/>
      <c r="RKH29" s="120"/>
      <c r="RKI29" s="120"/>
      <c r="RKJ29" s="120"/>
      <c r="RKK29" s="120"/>
      <c r="RKL29" s="120"/>
      <c r="RKM29" s="120"/>
      <c r="RKN29" s="120"/>
      <c r="RKO29" s="120"/>
      <c r="RKP29" s="120"/>
      <c r="RKQ29" s="120"/>
      <c r="RKR29" s="120"/>
      <c r="RKS29" s="120"/>
      <c r="RKT29" s="120"/>
      <c r="RKU29" s="120"/>
      <c r="RKV29" s="120"/>
      <c r="RKW29" s="120"/>
      <c r="RKX29" s="120"/>
      <c r="RKY29" s="120"/>
      <c r="RKZ29" s="120"/>
      <c r="RLA29" s="120"/>
      <c r="RLB29" s="120"/>
      <c r="RLC29" s="120"/>
      <c r="RLD29" s="120"/>
      <c r="RLE29" s="120"/>
      <c r="RLF29" s="120"/>
      <c r="RLG29" s="120"/>
      <c r="RLH29" s="120"/>
      <c r="RLI29" s="120"/>
      <c r="RLJ29" s="120"/>
      <c r="RLK29" s="120"/>
      <c r="RLL29" s="120"/>
      <c r="RLM29" s="120"/>
      <c r="RLN29" s="120"/>
      <c r="RLO29" s="120"/>
      <c r="RLP29" s="120"/>
      <c r="RLQ29" s="120"/>
      <c r="RLR29" s="120"/>
      <c r="RLS29" s="120"/>
      <c r="RLT29" s="120"/>
      <c r="RLU29" s="120"/>
      <c r="RLV29" s="120"/>
      <c r="RLW29" s="120"/>
      <c r="RLX29" s="120"/>
      <c r="RLY29" s="120"/>
      <c r="RLZ29" s="120"/>
      <c r="RMA29" s="120"/>
      <c r="RMB29" s="120"/>
      <c r="RMC29" s="120"/>
      <c r="RMD29" s="120"/>
      <c r="RME29" s="120"/>
      <c r="RMF29" s="120"/>
      <c r="RMG29" s="120"/>
      <c r="RMH29" s="120"/>
      <c r="RMI29" s="120"/>
      <c r="RMJ29" s="120"/>
      <c r="RMK29" s="120"/>
      <c r="RML29" s="120"/>
      <c r="RMM29" s="120"/>
      <c r="RMN29" s="120"/>
      <c r="RMO29" s="120"/>
      <c r="RMP29" s="120"/>
      <c r="RMQ29" s="120"/>
      <c r="RMR29" s="120"/>
      <c r="RMS29" s="120"/>
      <c r="RMT29" s="120"/>
      <c r="RMU29" s="120"/>
      <c r="RMV29" s="120"/>
      <c r="RMW29" s="120"/>
      <c r="RMX29" s="120"/>
      <c r="RMY29" s="120"/>
      <c r="RMZ29" s="120"/>
      <c r="RNA29" s="120"/>
      <c r="RNB29" s="120"/>
      <c r="RNC29" s="120"/>
      <c r="RND29" s="120"/>
      <c r="RNE29" s="120"/>
      <c r="RNF29" s="120"/>
      <c r="RNG29" s="120"/>
      <c r="RNH29" s="120"/>
      <c r="RNI29" s="120"/>
      <c r="RNJ29" s="120"/>
      <c r="RNK29" s="120"/>
      <c r="RNL29" s="120"/>
      <c r="RNM29" s="120"/>
      <c r="RNN29" s="120"/>
      <c r="RNO29" s="120"/>
      <c r="RNP29" s="120"/>
      <c r="RNQ29" s="120"/>
      <c r="RNR29" s="120"/>
      <c r="RNS29" s="120"/>
      <c r="RNT29" s="120"/>
      <c r="RNU29" s="120"/>
      <c r="RNV29" s="120"/>
      <c r="RNW29" s="120"/>
      <c r="RNX29" s="120"/>
      <c r="RNY29" s="120"/>
      <c r="RNZ29" s="120"/>
      <c r="ROA29" s="120"/>
      <c r="ROB29" s="120"/>
      <c r="ROC29" s="120"/>
      <c r="ROD29" s="120"/>
      <c r="ROE29" s="120"/>
      <c r="ROF29" s="120"/>
      <c r="ROG29" s="120"/>
      <c r="ROH29" s="120"/>
      <c r="ROI29" s="120"/>
      <c r="ROJ29" s="120"/>
      <c r="ROK29" s="120"/>
      <c r="ROL29" s="120"/>
      <c r="ROM29" s="120"/>
      <c r="RON29" s="120"/>
      <c r="ROO29" s="120"/>
      <c r="ROP29" s="120"/>
      <c r="ROQ29" s="120"/>
      <c r="ROR29" s="120"/>
      <c r="ROS29" s="120"/>
      <c r="ROT29" s="120"/>
      <c r="ROU29" s="120"/>
      <c r="ROV29" s="120"/>
      <c r="ROW29" s="120"/>
      <c r="ROX29" s="120"/>
      <c r="ROY29" s="120"/>
      <c r="ROZ29" s="120"/>
      <c r="RPA29" s="120"/>
      <c r="RPB29" s="120"/>
      <c r="RPC29" s="120"/>
      <c r="RPD29" s="120"/>
      <c r="RPE29" s="120"/>
      <c r="RPF29" s="120"/>
      <c r="RPG29" s="120"/>
      <c r="RPH29" s="120"/>
      <c r="RPI29" s="120"/>
      <c r="RPJ29" s="120"/>
      <c r="RPK29" s="120"/>
      <c r="RPL29" s="120"/>
      <c r="RPM29" s="120"/>
      <c r="RPN29" s="120"/>
      <c r="RPO29" s="120"/>
      <c r="RPP29" s="120"/>
      <c r="RPQ29" s="120"/>
      <c r="RPR29" s="120"/>
      <c r="RPS29" s="120"/>
      <c r="RPT29" s="120"/>
      <c r="RPU29" s="120"/>
      <c r="RPV29" s="120"/>
      <c r="RPW29" s="120"/>
      <c r="RPX29" s="120"/>
      <c r="RPY29" s="120"/>
      <c r="RPZ29" s="120"/>
      <c r="RQA29" s="120"/>
      <c r="RQB29" s="120"/>
      <c r="RQC29" s="120"/>
      <c r="RQD29" s="120"/>
      <c r="RQE29" s="120"/>
      <c r="RQF29" s="120"/>
      <c r="RQG29" s="120"/>
      <c r="RQH29" s="120"/>
      <c r="RQI29" s="120"/>
      <c r="RQJ29" s="120"/>
      <c r="RQK29" s="120"/>
      <c r="RQL29" s="120"/>
      <c r="RQM29" s="120"/>
      <c r="RQN29" s="120"/>
      <c r="RQO29" s="120"/>
      <c r="RQP29" s="120"/>
      <c r="RQQ29" s="120"/>
      <c r="RQR29" s="120"/>
      <c r="RQS29" s="120"/>
      <c r="RQT29" s="120"/>
      <c r="RQU29" s="120"/>
      <c r="RQV29" s="120"/>
      <c r="RQW29" s="120"/>
      <c r="RQX29" s="120"/>
      <c r="RQY29" s="120"/>
      <c r="RQZ29" s="120"/>
      <c r="RRA29" s="120"/>
      <c r="RRB29" s="120"/>
      <c r="RRC29" s="120"/>
      <c r="RRD29" s="120"/>
      <c r="RRE29" s="120"/>
      <c r="RRF29" s="120"/>
      <c r="RRG29" s="120"/>
      <c r="RRH29" s="120"/>
      <c r="RRI29" s="120"/>
      <c r="RRJ29" s="120"/>
      <c r="RRK29" s="120"/>
      <c r="RRL29" s="120"/>
      <c r="RRM29" s="120"/>
      <c r="RRN29" s="120"/>
      <c r="RRO29" s="120"/>
      <c r="RRP29" s="120"/>
      <c r="RRQ29" s="120"/>
      <c r="RRR29" s="120"/>
      <c r="RRS29" s="120"/>
      <c r="RRT29" s="120"/>
      <c r="RRU29" s="120"/>
      <c r="RRV29" s="120"/>
      <c r="RRW29" s="120"/>
      <c r="RRX29" s="120"/>
      <c r="RRY29" s="120"/>
      <c r="RRZ29" s="120"/>
      <c r="RSA29" s="120"/>
      <c r="RSB29" s="120"/>
      <c r="RSC29" s="120"/>
      <c r="RSD29" s="120"/>
      <c r="RSE29" s="120"/>
      <c r="RSF29" s="120"/>
      <c r="RSG29" s="120"/>
      <c r="RSH29" s="120"/>
      <c r="RSI29" s="120"/>
      <c r="RSJ29" s="120"/>
      <c r="RSK29" s="120"/>
      <c r="RSL29" s="120"/>
      <c r="RSM29" s="120"/>
      <c r="RSN29" s="120"/>
      <c r="RSO29" s="120"/>
      <c r="RSP29" s="120"/>
      <c r="RSQ29" s="120"/>
      <c r="RSR29" s="120"/>
      <c r="RSS29" s="120"/>
      <c r="RST29" s="120"/>
      <c r="RSU29" s="120"/>
      <c r="RSV29" s="120"/>
      <c r="RSW29" s="120"/>
      <c r="RSX29" s="120"/>
      <c r="RSY29" s="120"/>
      <c r="RSZ29" s="120"/>
      <c r="RTA29" s="120"/>
      <c r="RTB29" s="120"/>
      <c r="RTC29" s="120"/>
      <c r="RTD29" s="120"/>
      <c r="RTE29" s="120"/>
      <c r="RTF29" s="120"/>
      <c r="RTG29" s="120"/>
      <c r="RTH29" s="120"/>
      <c r="RTI29" s="120"/>
      <c r="RTJ29" s="120"/>
      <c r="RTK29" s="120"/>
      <c r="RTL29" s="120"/>
      <c r="RTM29" s="120"/>
      <c r="RTN29" s="120"/>
      <c r="RTO29" s="120"/>
      <c r="RTP29" s="120"/>
      <c r="RTQ29" s="120"/>
      <c r="RTR29" s="120"/>
      <c r="RTS29" s="120"/>
      <c r="RTT29" s="120"/>
      <c r="RTU29" s="120"/>
      <c r="RTV29" s="120"/>
      <c r="RTW29" s="120"/>
      <c r="RTX29" s="120"/>
      <c r="RTY29" s="120"/>
      <c r="RTZ29" s="120"/>
      <c r="RUA29" s="120"/>
      <c r="RUB29" s="120"/>
      <c r="RUC29" s="120"/>
      <c r="RUD29" s="120"/>
      <c r="RUE29" s="120"/>
      <c r="RUF29" s="120"/>
      <c r="RUG29" s="120"/>
      <c r="RUH29" s="120"/>
      <c r="RUI29" s="120"/>
      <c r="RUJ29" s="120"/>
      <c r="RUK29" s="120"/>
      <c r="RUL29" s="120"/>
      <c r="RUM29" s="120"/>
      <c r="RUN29" s="120"/>
      <c r="RUO29" s="120"/>
      <c r="RUP29" s="120"/>
      <c r="RUQ29" s="120"/>
      <c r="RUR29" s="120"/>
      <c r="RUS29" s="120"/>
      <c r="RUT29" s="120"/>
      <c r="RUU29" s="120"/>
      <c r="RUV29" s="120"/>
      <c r="RUW29" s="120"/>
      <c r="RUX29" s="120"/>
      <c r="RUY29" s="120"/>
      <c r="RUZ29" s="120"/>
      <c r="RVA29" s="120"/>
      <c r="RVB29" s="120"/>
      <c r="RVC29" s="120"/>
      <c r="RVD29" s="120"/>
      <c r="RVE29" s="120"/>
      <c r="RVF29" s="120"/>
      <c r="RVG29" s="120"/>
      <c r="RVH29" s="120"/>
      <c r="RVI29" s="120"/>
      <c r="RVJ29" s="120"/>
      <c r="RVK29" s="120"/>
      <c r="RVL29" s="120"/>
      <c r="RVM29" s="120"/>
      <c r="RVN29" s="120"/>
      <c r="RVO29" s="120"/>
      <c r="RVP29" s="120"/>
      <c r="RVQ29" s="120"/>
      <c r="RVR29" s="120"/>
      <c r="RVS29" s="120"/>
      <c r="RVT29" s="120"/>
      <c r="RVU29" s="120"/>
      <c r="RVV29" s="120"/>
      <c r="RVW29" s="120"/>
      <c r="RVX29" s="120"/>
      <c r="RVY29" s="120"/>
      <c r="RVZ29" s="120"/>
      <c r="RWA29" s="120"/>
      <c r="RWB29" s="120"/>
      <c r="RWC29" s="120"/>
      <c r="RWD29" s="120"/>
      <c r="RWE29" s="120"/>
      <c r="RWF29" s="120"/>
      <c r="RWG29" s="120"/>
      <c r="RWH29" s="120"/>
      <c r="RWI29" s="120"/>
      <c r="RWJ29" s="120"/>
      <c r="RWK29" s="120"/>
      <c r="RWL29" s="120"/>
      <c r="RWM29" s="120"/>
      <c r="RWN29" s="120"/>
      <c r="RWO29" s="120"/>
      <c r="RWP29" s="120"/>
      <c r="RWQ29" s="120"/>
      <c r="RWR29" s="120"/>
      <c r="RWS29" s="120"/>
      <c r="RWT29" s="120"/>
      <c r="RWU29" s="120"/>
      <c r="RWV29" s="120"/>
      <c r="RWW29" s="120"/>
      <c r="RWX29" s="120"/>
      <c r="RWY29" s="120"/>
      <c r="RWZ29" s="120"/>
      <c r="RXA29" s="120"/>
      <c r="RXB29" s="120"/>
      <c r="RXC29" s="120"/>
      <c r="RXD29" s="120"/>
      <c r="RXE29" s="120"/>
      <c r="RXF29" s="120"/>
      <c r="RXG29" s="120"/>
      <c r="RXH29" s="120"/>
      <c r="RXI29" s="120"/>
      <c r="RXJ29" s="120"/>
      <c r="RXK29" s="120"/>
      <c r="RXL29" s="120"/>
      <c r="RXM29" s="120"/>
      <c r="RXN29" s="120"/>
      <c r="RXO29" s="120"/>
      <c r="RXP29" s="120"/>
      <c r="RXQ29" s="120"/>
      <c r="RXR29" s="120"/>
      <c r="RXS29" s="120"/>
      <c r="RXT29" s="120"/>
      <c r="RXU29" s="120"/>
      <c r="RXV29" s="120"/>
      <c r="RXW29" s="120"/>
      <c r="RXX29" s="120"/>
      <c r="RXY29" s="120"/>
      <c r="RXZ29" s="120"/>
      <c r="RYA29" s="120"/>
      <c r="RYB29" s="120"/>
      <c r="RYC29" s="120"/>
      <c r="RYD29" s="120"/>
      <c r="RYE29" s="120"/>
      <c r="RYF29" s="120"/>
      <c r="RYG29" s="120"/>
      <c r="RYH29" s="120"/>
      <c r="RYI29" s="120"/>
      <c r="RYJ29" s="120"/>
      <c r="RYK29" s="120"/>
      <c r="RYL29" s="120"/>
      <c r="RYM29" s="120"/>
      <c r="RYN29" s="120"/>
      <c r="RYO29" s="120"/>
      <c r="RYP29" s="120"/>
      <c r="RYQ29" s="120"/>
      <c r="RYR29" s="120"/>
      <c r="RYS29" s="120"/>
      <c r="RYT29" s="120"/>
      <c r="RYU29" s="120"/>
      <c r="RYV29" s="120"/>
      <c r="RYW29" s="120"/>
      <c r="RYX29" s="120"/>
      <c r="RYY29" s="120"/>
      <c r="RYZ29" s="120"/>
      <c r="RZA29" s="120"/>
      <c r="RZB29" s="120"/>
      <c r="RZC29" s="120"/>
      <c r="RZD29" s="120"/>
      <c r="RZE29" s="120"/>
      <c r="RZF29" s="120"/>
      <c r="RZG29" s="120"/>
      <c r="RZH29" s="120"/>
      <c r="RZI29" s="120"/>
      <c r="RZJ29" s="120"/>
      <c r="RZK29" s="120"/>
      <c r="RZL29" s="120"/>
      <c r="RZM29" s="120"/>
      <c r="RZN29" s="120"/>
      <c r="RZO29" s="120"/>
      <c r="RZP29" s="120"/>
      <c r="RZQ29" s="120"/>
      <c r="RZR29" s="120"/>
      <c r="RZS29" s="120"/>
      <c r="RZT29" s="120"/>
      <c r="RZU29" s="120"/>
      <c r="RZV29" s="120"/>
      <c r="RZW29" s="120"/>
      <c r="RZX29" s="120"/>
      <c r="RZY29" s="120"/>
      <c r="RZZ29" s="120"/>
      <c r="SAA29" s="120"/>
      <c r="SAB29" s="120"/>
      <c r="SAC29" s="120"/>
      <c r="SAD29" s="120"/>
      <c r="SAE29" s="120"/>
      <c r="SAF29" s="120"/>
      <c r="SAG29" s="120"/>
      <c r="SAH29" s="120"/>
      <c r="SAI29" s="120"/>
      <c r="SAJ29" s="120"/>
      <c r="SAK29" s="120"/>
      <c r="SAL29" s="120"/>
      <c r="SAM29" s="120"/>
      <c r="SAN29" s="120"/>
      <c r="SAO29" s="120"/>
      <c r="SAP29" s="120"/>
      <c r="SAQ29" s="120"/>
      <c r="SAR29" s="120"/>
      <c r="SAS29" s="120"/>
      <c r="SAT29" s="120"/>
      <c r="SAU29" s="120"/>
      <c r="SAV29" s="120"/>
      <c r="SAW29" s="120"/>
      <c r="SAX29" s="120"/>
      <c r="SAY29" s="120"/>
      <c r="SAZ29" s="120"/>
      <c r="SBA29" s="120"/>
      <c r="SBB29" s="120"/>
      <c r="SBC29" s="120"/>
      <c r="SBD29" s="120"/>
      <c r="SBE29" s="120"/>
      <c r="SBF29" s="120"/>
      <c r="SBG29" s="120"/>
      <c r="SBH29" s="120"/>
      <c r="SBI29" s="120"/>
      <c r="SBJ29" s="120"/>
      <c r="SBK29" s="120"/>
      <c r="SBL29" s="120"/>
      <c r="SBM29" s="120"/>
      <c r="SBN29" s="120"/>
      <c r="SBO29" s="120"/>
      <c r="SBP29" s="120"/>
      <c r="SBQ29" s="120"/>
      <c r="SBR29" s="120"/>
      <c r="SBS29" s="120"/>
      <c r="SBT29" s="120"/>
      <c r="SBU29" s="120"/>
      <c r="SBV29" s="120"/>
      <c r="SBW29" s="120"/>
      <c r="SBX29" s="120"/>
      <c r="SBY29" s="120"/>
      <c r="SBZ29" s="120"/>
      <c r="SCA29" s="120"/>
      <c r="SCB29" s="120"/>
      <c r="SCC29" s="120"/>
      <c r="SCD29" s="120"/>
      <c r="SCE29" s="120"/>
      <c r="SCF29" s="120"/>
      <c r="SCG29" s="120"/>
      <c r="SCH29" s="120"/>
      <c r="SCI29" s="120"/>
      <c r="SCJ29" s="120"/>
      <c r="SCK29" s="120"/>
      <c r="SCL29" s="120"/>
      <c r="SCM29" s="120"/>
      <c r="SCN29" s="120"/>
      <c r="SCO29" s="120"/>
      <c r="SCP29" s="120"/>
      <c r="SCQ29" s="120"/>
      <c r="SCR29" s="120"/>
      <c r="SCS29" s="120"/>
      <c r="SCT29" s="120"/>
      <c r="SCU29" s="120"/>
      <c r="SCV29" s="120"/>
      <c r="SCW29" s="120"/>
      <c r="SCX29" s="120"/>
      <c r="SCY29" s="120"/>
      <c r="SCZ29" s="120"/>
      <c r="SDA29" s="120"/>
      <c r="SDB29" s="120"/>
      <c r="SDC29" s="120"/>
      <c r="SDD29" s="120"/>
      <c r="SDE29" s="120"/>
      <c r="SDF29" s="120"/>
      <c r="SDG29" s="120"/>
      <c r="SDH29" s="120"/>
      <c r="SDI29" s="120"/>
      <c r="SDJ29" s="120"/>
      <c r="SDK29" s="120"/>
      <c r="SDL29" s="120"/>
      <c r="SDM29" s="120"/>
      <c r="SDN29" s="120"/>
      <c r="SDO29" s="120"/>
      <c r="SDP29" s="120"/>
      <c r="SDQ29" s="120"/>
      <c r="SDR29" s="120"/>
      <c r="SDS29" s="120"/>
      <c r="SDT29" s="120"/>
      <c r="SDU29" s="120"/>
      <c r="SDV29" s="120"/>
      <c r="SDW29" s="120"/>
      <c r="SDX29" s="120"/>
      <c r="SDY29" s="120"/>
      <c r="SDZ29" s="120"/>
      <c r="SEA29" s="120"/>
      <c r="SEB29" s="120"/>
      <c r="SEC29" s="120"/>
      <c r="SED29" s="120"/>
      <c r="SEE29" s="120"/>
      <c r="SEF29" s="120"/>
      <c r="SEG29" s="120"/>
      <c r="SEH29" s="120"/>
      <c r="SEI29" s="120"/>
      <c r="SEJ29" s="120"/>
      <c r="SEK29" s="120"/>
      <c r="SEL29" s="120"/>
      <c r="SEM29" s="120"/>
      <c r="SEN29" s="120"/>
      <c r="SEO29" s="120"/>
      <c r="SEP29" s="120"/>
      <c r="SEQ29" s="120"/>
      <c r="SER29" s="120"/>
      <c r="SES29" s="120"/>
      <c r="SET29" s="120"/>
      <c r="SEU29" s="120"/>
      <c r="SEV29" s="120"/>
      <c r="SEW29" s="120"/>
      <c r="SEX29" s="120"/>
      <c r="SEY29" s="120"/>
      <c r="SEZ29" s="120"/>
      <c r="SFA29" s="120"/>
      <c r="SFB29" s="120"/>
      <c r="SFC29" s="120"/>
      <c r="SFD29" s="120"/>
      <c r="SFE29" s="120"/>
      <c r="SFF29" s="120"/>
      <c r="SFG29" s="120"/>
      <c r="SFH29" s="120"/>
      <c r="SFI29" s="120"/>
      <c r="SFJ29" s="120"/>
      <c r="SFK29" s="120"/>
      <c r="SFL29" s="120"/>
      <c r="SFM29" s="120"/>
      <c r="SFN29" s="120"/>
      <c r="SFO29" s="120"/>
      <c r="SFP29" s="120"/>
      <c r="SFQ29" s="120"/>
      <c r="SFR29" s="120"/>
      <c r="SFS29" s="120"/>
      <c r="SFT29" s="120"/>
      <c r="SFU29" s="120"/>
      <c r="SFV29" s="120"/>
      <c r="SFW29" s="120"/>
      <c r="SFX29" s="120"/>
      <c r="SFY29" s="120"/>
      <c r="SFZ29" s="120"/>
      <c r="SGA29" s="120"/>
      <c r="SGB29" s="120"/>
      <c r="SGC29" s="120"/>
      <c r="SGD29" s="120"/>
      <c r="SGE29" s="120"/>
      <c r="SGF29" s="120"/>
      <c r="SGG29" s="120"/>
      <c r="SGH29" s="120"/>
      <c r="SGI29" s="120"/>
      <c r="SGJ29" s="120"/>
      <c r="SGK29" s="120"/>
      <c r="SGL29" s="120"/>
      <c r="SGM29" s="120"/>
      <c r="SGN29" s="120"/>
      <c r="SGO29" s="120"/>
      <c r="SGP29" s="120"/>
      <c r="SGQ29" s="120"/>
      <c r="SGR29" s="120"/>
      <c r="SGS29" s="120"/>
      <c r="SGT29" s="120"/>
      <c r="SGU29" s="120"/>
      <c r="SGV29" s="120"/>
      <c r="SGW29" s="120"/>
      <c r="SGX29" s="120"/>
      <c r="SGY29" s="120"/>
      <c r="SGZ29" s="120"/>
      <c r="SHA29" s="120"/>
      <c r="SHB29" s="120"/>
      <c r="SHC29" s="120"/>
      <c r="SHD29" s="120"/>
      <c r="SHE29" s="120"/>
      <c r="SHF29" s="120"/>
      <c r="SHG29" s="120"/>
      <c r="SHH29" s="120"/>
      <c r="SHI29" s="120"/>
      <c r="SHJ29" s="120"/>
      <c r="SHK29" s="120"/>
      <c r="SHL29" s="120"/>
      <c r="SHM29" s="120"/>
      <c r="SHN29" s="120"/>
      <c r="SHO29" s="120"/>
      <c r="SHP29" s="120"/>
      <c r="SHQ29" s="120"/>
      <c r="SHR29" s="120"/>
      <c r="SHS29" s="120"/>
      <c r="SHT29" s="120"/>
      <c r="SHU29" s="120"/>
      <c r="SHV29" s="120"/>
      <c r="SHW29" s="120"/>
      <c r="SHX29" s="120"/>
      <c r="SHY29" s="120"/>
      <c r="SHZ29" s="120"/>
      <c r="SIA29" s="120"/>
      <c r="SIB29" s="120"/>
      <c r="SIC29" s="120"/>
      <c r="SID29" s="120"/>
      <c r="SIE29" s="120"/>
      <c r="SIF29" s="120"/>
      <c r="SIG29" s="120"/>
      <c r="SIH29" s="120"/>
      <c r="SII29" s="120"/>
      <c r="SIJ29" s="120"/>
      <c r="SIK29" s="120"/>
      <c r="SIL29" s="120"/>
      <c r="SIM29" s="120"/>
      <c r="SIN29" s="120"/>
      <c r="SIO29" s="120"/>
      <c r="SIP29" s="120"/>
      <c r="SIQ29" s="120"/>
      <c r="SIR29" s="120"/>
      <c r="SIS29" s="120"/>
      <c r="SIT29" s="120"/>
      <c r="SIU29" s="120"/>
      <c r="SIV29" s="120"/>
      <c r="SIW29" s="120"/>
      <c r="SIX29" s="120"/>
      <c r="SIY29" s="120"/>
      <c r="SIZ29" s="120"/>
      <c r="SJA29" s="120"/>
      <c r="SJB29" s="120"/>
      <c r="SJC29" s="120"/>
      <c r="SJD29" s="120"/>
      <c r="SJE29" s="120"/>
      <c r="SJF29" s="120"/>
      <c r="SJG29" s="120"/>
      <c r="SJH29" s="120"/>
      <c r="SJI29" s="120"/>
      <c r="SJJ29" s="120"/>
      <c r="SJK29" s="120"/>
      <c r="SJL29" s="120"/>
      <c r="SJM29" s="120"/>
      <c r="SJN29" s="120"/>
      <c r="SJO29" s="120"/>
      <c r="SJP29" s="120"/>
      <c r="SJQ29" s="120"/>
      <c r="SJR29" s="120"/>
      <c r="SJS29" s="120"/>
      <c r="SJT29" s="120"/>
      <c r="SJU29" s="120"/>
      <c r="SJV29" s="120"/>
      <c r="SJW29" s="120"/>
      <c r="SJX29" s="120"/>
      <c r="SJY29" s="120"/>
      <c r="SJZ29" s="120"/>
      <c r="SKA29" s="120"/>
      <c r="SKB29" s="120"/>
      <c r="SKC29" s="120"/>
      <c r="SKD29" s="120"/>
      <c r="SKE29" s="120"/>
      <c r="SKF29" s="120"/>
      <c r="SKG29" s="120"/>
      <c r="SKH29" s="120"/>
      <c r="SKI29" s="120"/>
      <c r="SKJ29" s="120"/>
      <c r="SKK29" s="120"/>
      <c r="SKL29" s="120"/>
      <c r="SKM29" s="120"/>
      <c r="SKN29" s="120"/>
      <c r="SKO29" s="120"/>
      <c r="SKP29" s="120"/>
      <c r="SKQ29" s="120"/>
      <c r="SKR29" s="120"/>
      <c r="SKS29" s="120"/>
      <c r="SKT29" s="120"/>
      <c r="SKU29" s="120"/>
      <c r="SKV29" s="120"/>
      <c r="SKW29" s="120"/>
      <c r="SKX29" s="120"/>
      <c r="SKY29" s="120"/>
      <c r="SKZ29" s="120"/>
      <c r="SLA29" s="120"/>
      <c r="SLB29" s="120"/>
      <c r="SLC29" s="120"/>
      <c r="SLD29" s="120"/>
      <c r="SLE29" s="120"/>
      <c r="SLF29" s="120"/>
      <c r="SLG29" s="120"/>
      <c r="SLH29" s="120"/>
      <c r="SLI29" s="120"/>
      <c r="SLJ29" s="120"/>
      <c r="SLK29" s="120"/>
      <c r="SLL29" s="120"/>
      <c r="SLM29" s="120"/>
      <c r="SLN29" s="120"/>
      <c r="SLO29" s="120"/>
      <c r="SLP29" s="120"/>
      <c r="SLQ29" s="120"/>
      <c r="SLR29" s="120"/>
      <c r="SLS29" s="120"/>
      <c r="SLT29" s="120"/>
      <c r="SLU29" s="120"/>
      <c r="SLV29" s="120"/>
      <c r="SLW29" s="120"/>
      <c r="SLX29" s="120"/>
      <c r="SLY29" s="120"/>
      <c r="SLZ29" s="120"/>
      <c r="SMA29" s="120"/>
      <c r="SMB29" s="120"/>
      <c r="SMC29" s="120"/>
      <c r="SMD29" s="120"/>
      <c r="SME29" s="120"/>
      <c r="SMF29" s="120"/>
      <c r="SMG29" s="120"/>
      <c r="SMH29" s="120"/>
      <c r="SMI29" s="120"/>
      <c r="SMJ29" s="120"/>
      <c r="SMK29" s="120"/>
      <c r="SML29" s="120"/>
      <c r="SMM29" s="120"/>
      <c r="SMN29" s="120"/>
      <c r="SMO29" s="120"/>
      <c r="SMP29" s="120"/>
      <c r="SMQ29" s="120"/>
      <c r="SMR29" s="120"/>
      <c r="SMS29" s="120"/>
      <c r="SMT29" s="120"/>
      <c r="SMU29" s="120"/>
      <c r="SMV29" s="120"/>
      <c r="SMW29" s="120"/>
      <c r="SMX29" s="120"/>
      <c r="SMY29" s="120"/>
      <c r="SMZ29" s="120"/>
      <c r="SNA29" s="120"/>
      <c r="SNB29" s="120"/>
      <c r="SNC29" s="120"/>
      <c r="SND29" s="120"/>
      <c r="SNE29" s="120"/>
      <c r="SNF29" s="120"/>
      <c r="SNG29" s="120"/>
      <c r="SNH29" s="120"/>
      <c r="SNI29" s="120"/>
      <c r="SNJ29" s="120"/>
      <c r="SNK29" s="120"/>
      <c r="SNL29" s="120"/>
      <c r="SNM29" s="120"/>
      <c r="SNN29" s="120"/>
      <c r="SNO29" s="120"/>
      <c r="SNP29" s="120"/>
      <c r="SNQ29" s="120"/>
      <c r="SNR29" s="120"/>
      <c r="SNS29" s="120"/>
      <c r="SNT29" s="120"/>
      <c r="SNU29" s="120"/>
      <c r="SNV29" s="120"/>
      <c r="SNW29" s="120"/>
      <c r="SNX29" s="120"/>
      <c r="SNY29" s="120"/>
      <c r="SNZ29" s="120"/>
      <c r="SOA29" s="120"/>
      <c r="SOB29" s="120"/>
      <c r="SOC29" s="120"/>
      <c r="SOD29" s="120"/>
      <c r="SOE29" s="120"/>
      <c r="SOF29" s="120"/>
      <c r="SOG29" s="120"/>
      <c r="SOH29" s="120"/>
      <c r="SOI29" s="120"/>
      <c r="SOJ29" s="120"/>
      <c r="SOK29" s="120"/>
      <c r="SOL29" s="120"/>
      <c r="SOM29" s="120"/>
      <c r="SON29" s="120"/>
      <c r="SOO29" s="120"/>
      <c r="SOP29" s="120"/>
      <c r="SOQ29" s="120"/>
      <c r="SOR29" s="120"/>
      <c r="SOS29" s="120"/>
      <c r="SOT29" s="120"/>
      <c r="SOU29" s="120"/>
      <c r="SOV29" s="120"/>
      <c r="SOW29" s="120"/>
      <c r="SOX29" s="120"/>
      <c r="SOY29" s="120"/>
      <c r="SOZ29" s="120"/>
      <c r="SPA29" s="120"/>
      <c r="SPB29" s="120"/>
      <c r="SPC29" s="120"/>
      <c r="SPD29" s="120"/>
      <c r="SPE29" s="120"/>
      <c r="SPF29" s="120"/>
      <c r="SPG29" s="120"/>
      <c r="SPH29" s="120"/>
      <c r="SPI29" s="120"/>
      <c r="SPJ29" s="120"/>
      <c r="SPK29" s="120"/>
      <c r="SPL29" s="120"/>
      <c r="SPM29" s="120"/>
      <c r="SPN29" s="120"/>
      <c r="SPO29" s="120"/>
      <c r="SPP29" s="120"/>
      <c r="SPQ29" s="120"/>
      <c r="SPR29" s="120"/>
      <c r="SPS29" s="120"/>
      <c r="SPT29" s="120"/>
      <c r="SPU29" s="120"/>
      <c r="SPV29" s="120"/>
      <c r="SPW29" s="120"/>
      <c r="SPX29" s="120"/>
      <c r="SPY29" s="120"/>
      <c r="SPZ29" s="120"/>
      <c r="SQA29" s="120"/>
      <c r="SQB29" s="120"/>
      <c r="SQC29" s="120"/>
      <c r="SQD29" s="120"/>
      <c r="SQE29" s="120"/>
      <c r="SQF29" s="120"/>
      <c r="SQG29" s="120"/>
      <c r="SQH29" s="120"/>
      <c r="SQI29" s="120"/>
      <c r="SQJ29" s="120"/>
      <c r="SQK29" s="120"/>
      <c r="SQL29" s="120"/>
      <c r="SQM29" s="120"/>
      <c r="SQN29" s="120"/>
      <c r="SQO29" s="120"/>
      <c r="SQP29" s="120"/>
      <c r="SQQ29" s="120"/>
      <c r="SQR29" s="120"/>
      <c r="SQS29" s="120"/>
      <c r="SQT29" s="120"/>
      <c r="SQU29" s="120"/>
      <c r="SQV29" s="120"/>
      <c r="SQW29" s="120"/>
      <c r="SQX29" s="120"/>
      <c r="SQY29" s="120"/>
      <c r="SQZ29" s="120"/>
      <c r="SRA29" s="120"/>
      <c r="SRB29" s="120"/>
      <c r="SRC29" s="120"/>
      <c r="SRD29" s="120"/>
      <c r="SRE29" s="120"/>
      <c r="SRF29" s="120"/>
      <c r="SRG29" s="120"/>
      <c r="SRH29" s="120"/>
      <c r="SRI29" s="120"/>
      <c r="SRJ29" s="120"/>
      <c r="SRK29" s="120"/>
      <c r="SRL29" s="120"/>
      <c r="SRM29" s="120"/>
      <c r="SRN29" s="120"/>
      <c r="SRO29" s="120"/>
      <c r="SRP29" s="120"/>
      <c r="SRQ29" s="120"/>
      <c r="SRR29" s="120"/>
      <c r="SRS29" s="120"/>
      <c r="SRT29" s="120"/>
      <c r="SRU29" s="120"/>
      <c r="SRV29" s="120"/>
      <c r="SRW29" s="120"/>
      <c r="SRX29" s="120"/>
      <c r="SRY29" s="120"/>
      <c r="SRZ29" s="120"/>
      <c r="SSA29" s="120"/>
      <c r="SSB29" s="120"/>
      <c r="SSC29" s="120"/>
      <c r="SSD29" s="120"/>
      <c r="SSE29" s="120"/>
      <c r="SSF29" s="120"/>
      <c r="SSG29" s="120"/>
      <c r="SSH29" s="120"/>
      <c r="SSI29" s="120"/>
      <c r="SSJ29" s="120"/>
      <c r="SSK29" s="120"/>
      <c r="SSL29" s="120"/>
      <c r="SSM29" s="120"/>
      <c r="SSN29" s="120"/>
      <c r="SSO29" s="120"/>
      <c r="SSP29" s="120"/>
      <c r="SSQ29" s="120"/>
      <c r="SSR29" s="120"/>
      <c r="SSS29" s="120"/>
      <c r="SST29" s="120"/>
      <c r="SSU29" s="120"/>
      <c r="SSV29" s="120"/>
      <c r="SSW29" s="120"/>
      <c r="SSX29" s="120"/>
      <c r="SSY29" s="120"/>
      <c r="SSZ29" s="120"/>
      <c r="STA29" s="120"/>
      <c r="STB29" s="120"/>
      <c r="STC29" s="120"/>
      <c r="STD29" s="120"/>
      <c r="STE29" s="120"/>
      <c r="STF29" s="120"/>
      <c r="STG29" s="120"/>
      <c r="STH29" s="120"/>
      <c r="STI29" s="120"/>
      <c r="STJ29" s="120"/>
      <c r="STK29" s="120"/>
      <c r="STL29" s="120"/>
      <c r="STM29" s="120"/>
      <c r="STN29" s="120"/>
      <c r="STO29" s="120"/>
      <c r="STP29" s="120"/>
      <c r="STQ29" s="120"/>
      <c r="STR29" s="120"/>
      <c r="STS29" s="120"/>
      <c r="STT29" s="120"/>
      <c r="STU29" s="120"/>
      <c r="STV29" s="120"/>
      <c r="STW29" s="120"/>
      <c r="STX29" s="120"/>
      <c r="STY29" s="120"/>
      <c r="STZ29" s="120"/>
      <c r="SUA29" s="120"/>
      <c r="SUB29" s="120"/>
      <c r="SUC29" s="120"/>
      <c r="SUD29" s="120"/>
      <c r="SUE29" s="120"/>
      <c r="SUF29" s="120"/>
      <c r="SUG29" s="120"/>
      <c r="SUH29" s="120"/>
      <c r="SUI29" s="120"/>
      <c r="SUJ29" s="120"/>
      <c r="SUK29" s="120"/>
      <c r="SUL29" s="120"/>
      <c r="SUM29" s="120"/>
      <c r="SUN29" s="120"/>
      <c r="SUO29" s="120"/>
      <c r="SUP29" s="120"/>
      <c r="SUQ29" s="120"/>
      <c r="SUR29" s="120"/>
      <c r="SUS29" s="120"/>
      <c r="SUT29" s="120"/>
      <c r="SUU29" s="120"/>
      <c r="SUV29" s="120"/>
      <c r="SUW29" s="120"/>
      <c r="SUX29" s="120"/>
      <c r="SUY29" s="120"/>
      <c r="SUZ29" s="120"/>
      <c r="SVA29" s="120"/>
      <c r="SVB29" s="120"/>
      <c r="SVC29" s="120"/>
      <c r="SVD29" s="120"/>
      <c r="SVE29" s="120"/>
      <c r="SVF29" s="120"/>
      <c r="SVG29" s="120"/>
      <c r="SVH29" s="120"/>
      <c r="SVI29" s="120"/>
      <c r="SVJ29" s="120"/>
      <c r="SVK29" s="120"/>
      <c r="SVL29" s="120"/>
      <c r="SVM29" s="120"/>
      <c r="SVN29" s="120"/>
      <c r="SVO29" s="120"/>
      <c r="SVP29" s="120"/>
      <c r="SVQ29" s="120"/>
      <c r="SVR29" s="120"/>
      <c r="SVS29" s="120"/>
      <c r="SVT29" s="120"/>
      <c r="SVU29" s="120"/>
      <c r="SVV29" s="120"/>
      <c r="SVW29" s="120"/>
      <c r="SVX29" s="120"/>
      <c r="SVY29" s="120"/>
      <c r="SVZ29" s="120"/>
      <c r="SWA29" s="120"/>
      <c r="SWB29" s="120"/>
      <c r="SWC29" s="120"/>
      <c r="SWD29" s="120"/>
      <c r="SWE29" s="120"/>
      <c r="SWF29" s="120"/>
      <c r="SWG29" s="120"/>
      <c r="SWH29" s="120"/>
      <c r="SWI29" s="120"/>
      <c r="SWJ29" s="120"/>
      <c r="SWK29" s="120"/>
      <c r="SWL29" s="120"/>
      <c r="SWM29" s="120"/>
      <c r="SWN29" s="120"/>
      <c r="SWO29" s="120"/>
      <c r="SWP29" s="120"/>
      <c r="SWQ29" s="120"/>
      <c r="SWR29" s="120"/>
      <c r="SWS29" s="120"/>
      <c r="SWT29" s="120"/>
      <c r="SWU29" s="120"/>
      <c r="SWV29" s="120"/>
      <c r="SWW29" s="120"/>
      <c r="SWX29" s="120"/>
      <c r="SWY29" s="120"/>
      <c r="SWZ29" s="120"/>
      <c r="SXA29" s="120"/>
      <c r="SXB29" s="120"/>
      <c r="SXC29" s="120"/>
      <c r="SXD29" s="120"/>
      <c r="SXE29" s="120"/>
      <c r="SXF29" s="120"/>
      <c r="SXG29" s="120"/>
      <c r="SXH29" s="120"/>
      <c r="SXI29" s="120"/>
      <c r="SXJ29" s="120"/>
      <c r="SXK29" s="120"/>
      <c r="SXL29" s="120"/>
      <c r="SXM29" s="120"/>
      <c r="SXN29" s="120"/>
      <c r="SXO29" s="120"/>
      <c r="SXP29" s="120"/>
      <c r="SXQ29" s="120"/>
      <c r="SXR29" s="120"/>
      <c r="SXS29" s="120"/>
      <c r="SXT29" s="120"/>
      <c r="SXU29" s="120"/>
      <c r="SXV29" s="120"/>
      <c r="SXW29" s="120"/>
      <c r="SXX29" s="120"/>
      <c r="SXY29" s="120"/>
      <c r="SXZ29" s="120"/>
      <c r="SYA29" s="120"/>
      <c r="SYB29" s="120"/>
      <c r="SYC29" s="120"/>
      <c r="SYD29" s="120"/>
      <c r="SYE29" s="120"/>
      <c r="SYF29" s="120"/>
      <c r="SYG29" s="120"/>
      <c r="SYH29" s="120"/>
      <c r="SYI29" s="120"/>
      <c r="SYJ29" s="120"/>
      <c r="SYK29" s="120"/>
      <c r="SYL29" s="120"/>
      <c r="SYM29" s="120"/>
      <c r="SYN29" s="120"/>
      <c r="SYO29" s="120"/>
      <c r="SYP29" s="120"/>
      <c r="SYQ29" s="120"/>
      <c r="SYR29" s="120"/>
      <c r="SYS29" s="120"/>
      <c r="SYT29" s="120"/>
      <c r="SYU29" s="120"/>
      <c r="SYV29" s="120"/>
      <c r="SYW29" s="120"/>
      <c r="SYX29" s="120"/>
      <c r="SYY29" s="120"/>
      <c r="SYZ29" s="120"/>
      <c r="SZA29" s="120"/>
      <c r="SZB29" s="120"/>
      <c r="SZC29" s="120"/>
      <c r="SZD29" s="120"/>
      <c r="SZE29" s="120"/>
      <c r="SZF29" s="120"/>
      <c r="SZG29" s="120"/>
      <c r="SZH29" s="120"/>
      <c r="SZI29" s="120"/>
      <c r="SZJ29" s="120"/>
      <c r="SZK29" s="120"/>
      <c r="SZL29" s="120"/>
      <c r="SZM29" s="120"/>
      <c r="SZN29" s="120"/>
      <c r="SZO29" s="120"/>
      <c r="SZP29" s="120"/>
      <c r="SZQ29" s="120"/>
      <c r="SZR29" s="120"/>
      <c r="SZS29" s="120"/>
      <c r="SZT29" s="120"/>
      <c r="SZU29" s="120"/>
      <c r="SZV29" s="120"/>
      <c r="SZW29" s="120"/>
      <c r="SZX29" s="120"/>
      <c r="SZY29" s="120"/>
      <c r="SZZ29" s="120"/>
      <c r="TAA29" s="120"/>
      <c r="TAB29" s="120"/>
      <c r="TAC29" s="120"/>
      <c r="TAD29" s="120"/>
      <c r="TAE29" s="120"/>
      <c r="TAF29" s="120"/>
      <c r="TAG29" s="120"/>
      <c r="TAH29" s="120"/>
      <c r="TAI29" s="120"/>
      <c r="TAJ29" s="120"/>
      <c r="TAK29" s="120"/>
      <c r="TAL29" s="120"/>
      <c r="TAM29" s="120"/>
      <c r="TAN29" s="120"/>
      <c r="TAO29" s="120"/>
      <c r="TAP29" s="120"/>
      <c r="TAQ29" s="120"/>
      <c r="TAR29" s="120"/>
      <c r="TAS29" s="120"/>
      <c r="TAT29" s="120"/>
      <c r="TAU29" s="120"/>
      <c r="TAV29" s="120"/>
      <c r="TAW29" s="120"/>
      <c r="TAX29" s="120"/>
      <c r="TAY29" s="120"/>
      <c r="TAZ29" s="120"/>
      <c r="TBA29" s="120"/>
      <c r="TBB29" s="120"/>
      <c r="TBC29" s="120"/>
      <c r="TBD29" s="120"/>
      <c r="TBE29" s="120"/>
      <c r="TBF29" s="120"/>
      <c r="TBG29" s="120"/>
      <c r="TBH29" s="120"/>
      <c r="TBI29" s="120"/>
      <c r="TBJ29" s="120"/>
      <c r="TBK29" s="120"/>
      <c r="TBL29" s="120"/>
      <c r="TBM29" s="120"/>
      <c r="TBN29" s="120"/>
      <c r="TBO29" s="120"/>
      <c r="TBP29" s="120"/>
      <c r="TBQ29" s="120"/>
      <c r="TBR29" s="120"/>
      <c r="TBS29" s="120"/>
      <c r="TBT29" s="120"/>
      <c r="TBU29" s="120"/>
      <c r="TBV29" s="120"/>
      <c r="TBW29" s="120"/>
      <c r="TBX29" s="120"/>
      <c r="TBY29" s="120"/>
      <c r="TBZ29" s="120"/>
      <c r="TCA29" s="120"/>
      <c r="TCB29" s="120"/>
      <c r="TCC29" s="120"/>
      <c r="TCD29" s="120"/>
      <c r="TCE29" s="120"/>
      <c r="TCF29" s="120"/>
      <c r="TCG29" s="120"/>
      <c r="TCH29" s="120"/>
      <c r="TCI29" s="120"/>
      <c r="TCJ29" s="120"/>
      <c r="TCK29" s="120"/>
      <c r="TCL29" s="120"/>
      <c r="TCM29" s="120"/>
      <c r="TCN29" s="120"/>
      <c r="TCO29" s="120"/>
      <c r="TCP29" s="120"/>
      <c r="TCQ29" s="120"/>
      <c r="TCR29" s="120"/>
      <c r="TCS29" s="120"/>
      <c r="TCT29" s="120"/>
      <c r="TCU29" s="120"/>
      <c r="TCV29" s="120"/>
      <c r="TCW29" s="120"/>
      <c r="TCX29" s="120"/>
      <c r="TCY29" s="120"/>
      <c r="TCZ29" s="120"/>
      <c r="TDA29" s="120"/>
      <c r="TDB29" s="120"/>
      <c r="TDC29" s="120"/>
      <c r="TDD29" s="120"/>
      <c r="TDE29" s="120"/>
      <c r="TDF29" s="120"/>
      <c r="TDG29" s="120"/>
      <c r="TDH29" s="120"/>
      <c r="TDI29" s="120"/>
      <c r="TDJ29" s="120"/>
      <c r="TDK29" s="120"/>
      <c r="TDL29" s="120"/>
      <c r="TDM29" s="120"/>
      <c r="TDN29" s="120"/>
      <c r="TDO29" s="120"/>
      <c r="TDP29" s="120"/>
      <c r="TDQ29" s="120"/>
      <c r="TDR29" s="120"/>
      <c r="TDS29" s="120"/>
      <c r="TDT29" s="120"/>
      <c r="TDU29" s="120"/>
      <c r="TDV29" s="120"/>
      <c r="TDW29" s="120"/>
      <c r="TDX29" s="120"/>
      <c r="TDY29" s="120"/>
      <c r="TDZ29" s="120"/>
      <c r="TEA29" s="120"/>
      <c r="TEB29" s="120"/>
      <c r="TEC29" s="120"/>
      <c r="TED29" s="120"/>
      <c r="TEE29" s="120"/>
      <c r="TEF29" s="120"/>
      <c r="TEG29" s="120"/>
      <c r="TEH29" s="120"/>
      <c r="TEI29" s="120"/>
      <c r="TEJ29" s="120"/>
      <c r="TEK29" s="120"/>
      <c r="TEL29" s="120"/>
      <c r="TEM29" s="120"/>
      <c r="TEN29" s="120"/>
      <c r="TEO29" s="120"/>
      <c r="TEP29" s="120"/>
      <c r="TEQ29" s="120"/>
      <c r="TER29" s="120"/>
      <c r="TES29" s="120"/>
      <c r="TET29" s="120"/>
      <c r="TEU29" s="120"/>
      <c r="TEV29" s="120"/>
      <c r="TEW29" s="120"/>
      <c r="TEX29" s="120"/>
      <c r="TEY29" s="120"/>
      <c r="TEZ29" s="120"/>
      <c r="TFA29" s="120"/>
      <c r="TFB29" s="120"/>
      <c r="TFC29" s="120"/>
      <c r="TFD29" s="120"/>
      <c r="TFE29" s="120"/>
      <c r="TFF29" s="120"/>
      <c r="TFG29" s="120"/>
      <c r="TFH29" s="120"/>
      <c r="TFI29" s="120"/>
      <c r="TFJ29" s="120"/>
      <c r="TFK29" s="120"/>
      <c r="TFL29" s="120"/>
      <c r="TFM29" s="120"/>
      <c r="TFN29" s="120"/>
      <c r="TFO29" s="120"/>
      <c r="TFP29" s="120"/>
      <c r="TFQ29" s="120"/>
      <c r="TFR29" s="120"/>
      <c r="TFS29" s="120"/>
      <c r="TFT29" s="120"/>
      <c r="TFU29" s="120"/>
      <c r="TFV29" s="120"/>
      <c r="TFW29" s="120"/>
      <c r="TFX29" s="120"/>
      <c r="TFY29" s="120"/>
      <c r="TFZ29" s="120"/>
      <c r="TGA29" s="120"/>
      <c r="TGB29" s="120"/>
      <c r="TGC29" s="120"/>
      <c r="TGD29" s="120"/>
      <c r="TGE29" s="120"/>
      <c r="TGF29" s="120"/>
      <c r="TGG29" s="120"/>
      <c r="TGH29" s="120"/>
      <c r="TGI29" s="120"/>
      <c r="TGJ29" s="120"/>
      <c r="TGK29" s="120"/>
      <c r="TGL29" s="120"/>
      <c r="TGM29" s="120"/>
      <c r="TGN29" s="120"/>
      <c r="TGO29" s="120"/>
      <c r="TGP29" s="120"/>
      <c r="TGQ29" s="120"/>
      <c r="TGR29" s="120"/>
      <c r="TGS29" s="120"/>
      <c r="TGT29" s="120"/>
      <c r="TGU29" s="120"/>
      <c r="TGV29" s="120"/>
      <c r="TGW29" s="120"/>
      <c r="TGX29" s="120"/>
      <c r="TGY29" s="120"/>
      <c r="TGZ29" s="120"/>
      <c r="THA29" s="120"/>
      <c r="THB29" s="120"/>
      <c r="THC29" s="120"/>
      <c r="THD29" s="120"/>
      <c r="THE29" s="120"/>
      <c r="THF29" s="120"/>
      <c r="THG29" s="120"/>
      <c r="THH29" s="120"/>
      <c r="THI29" s="120"/>
      <c r="THJ29" s="120"/>
      <c r="THK29" s="120"/>
      <c r="THL29" s="120"/>
      <c r="THM29" s="120"/>
      <c r="THN29" s="120"/>
      <c r="THO29" s="120"/>
      <c r="THP29" s="120"/>
      <c r="THQ29" s="120"/>
      <c r="THR29" s="120"/>
      <c r="THS29" s="120"/>
      <c r="THT29" s="120"/>
      <c r="THU29" s="120"/>
      <c r="THV29" s="120"/>
      <c r="THW29" s="120"/>
      <c r="THX29" s="120"/>
      <c r="THY29" s="120"/>
      <c r="THZ29" s="120"/>
      <c r="TIA29" s="120"/>
      <c r="TIB29" s="120"/>
      <c r="TIC29" s="120"/>
      <c r="TID29" s="120"/>
      <c r="TIE29" s="120"/>
      <c r="TIF29" s="120"/>
      <c r="TIG29" s="120"/>
      <c r="TIH29" s="120"/>
      <c r="TII29" s="120"/>
      <c r="TIJ29" s="120"/>
      <c r="TIK29" s="120"/>
      <c r="TIL29" s="120"/>
      <c r="TIM29" s="120"/>
      <c r="TIN29" s="120"/>
      <c r="TIO29" s="120"/>
      <c r="TIP29" s="120"/>
      <c r="TIQ29" s="120"/>
      <c r="TIR29" s="120"/>
      <c r="TIS29" s="120"/>
      <c r="TIT29" s="120"/>
      <c r="TIU29" s="120"/>
      <c r="TIV29" s="120"/>
      <c r="TIW29" s="120"/>
      <c r="TIX29" s="120"/>
      <c r="TIY29" s="120"/>
      <c r="TIZ29" s="120"/>
      <c r="TJA29" s="120"/>
      <c r="TJB29" s="120"/>
      <c r="TJC29" s="120"/>
      <c r="TJD29" s="120"/>
      <c r="TJE29" s="120"/>
      <c r="TJF29" s="120"/>
      <c r="TJG29" s="120"/>
      <c r="TJH29" s="120"/>
      <c r="TJI29" s="120"/>
      <c r="TJJ29" s="120"/>
      <c r="TJK29" s="120"/>
      <c r="TJL29" s="120"/>
      <c r="TJM29" s="120"/>
      <c r="TJN29" s="120"/>
      <c r="TJO29" s="120"/>
      <c r="TJP29" s="120"/>
      <c r="TJQ29" s="120"/>
      <c r="TJR29" s="120"/>
      <c r="TJS29" s="120"/>
      <c r="TJT29" s="120"/>
      <c r="TJU29" s="120"/>
      <c r="TJV29" s="120"/>
      <c r="TJW29" s="120"/>
      <c r="TJX29" s="120"/>
      <c r="TJY29" s="120"/>
      <c r="TJZ29" s="120"/>
      <c r="TKA29" s="120"/>
      <c r="TKB29" s="120"/>
      <c r="TKC29" s="120"/>
      <c r="TKD29" s="120"/>
      <c r="TKE29" s="120"/>
      <c r="TKF29" s="120"/>
      <c r="TKG29" s="120"/>
      <c r="TKH29" s="120"/>
      <c r="TKI29" s="120"/>
      <c r="TKJ29" s="120"/>
      <c r="TKK29" s="120"/>
      <c r="TKL29" s="120"/>
      <c r="TKM29" s="120"/>
      <c r="TKN29" s="120"/>
      <c r="TKO29" s="120"/>
      <c r="TKP29" s="120"/>
      <c r="TKQ29" s="120"/>
      <c r="TKR29" s="120"/>
      <c r="TKS29" s="120"/>
      <c r="TKT29" s="120"/>
      <c r="TKU29" s="120"/>
      <c r="TKV29" s="120"/>
      <c r="TKW29" s="120"/>
      <c r="TKX29" s="120"/>
      <c r="TKY29" s="120"/>
      <c r="TKZ29" s="120"/>
      <c r="TLA29" s="120"/>
      <c r="TLB29" s="120"/>
      <c r="TLC29" s="120"/>
      <c r="TLD29" s="120"/>
      <c r="TLE29" s="120"/>
      <c r="TLF29" s="120"/>
      <c r="TLG29" s="120"/>
      <c r="TLH29" s="120"/>
      <c r="TLI29" s="120"/>
      <c r="TLJ29" s="120"/>
      <c r="TLK29" s="120"/>
      <c r="TLL29" s="120"/>
      <c r="TLM29" s="120"/>
      <c r="TLN29" s="120"/>
      <c r="TLO29" s="120"/>
      <c r="TLP29" s="120"/>
      <c r="TLQ29" s="120"/>
      <c r="TLR29" s="120"/>
      <c r="TLS29" s="120"/>
      <c r="TLT29" s="120"/>
      <c r="TLU29" s="120"/>
      <c r="TLV29" s="120"/>
      <c r="TLW29" s="120"/>
      <c r="TLX29" s="120"/>
      <c r="TLY29" s="120"/>
      <c r="TLZ29" s="120"/>
      <c r="TMA29" s="120"/>
      <c r="TMB29" s="120"/>
      <c r="TMC29" s="120"/>
      <c r="TMD29" s="120"/>
      <c r="TME29" s="120"/>
      <c r="TMF29" s="120"/>
      <c r="TMG29" s="120"/>
      <c r="TMH29" s="120"/>
      <c r="TMI29" s="120"/>
      <c r="TMJ29" s="120"/>
      <c r="TMK29" s="120"/>
      <c r="TML29" s="120"/>
      <c r="TMM29" s="120"/>
      <c r="TMN29" s="120"/>
      <c r="TMO29" s="120"/>
      <c r="TMP29" s="120"/>
      <c r="TMQ29" s="120"/>
      <c r="TMR29" s="120"/>
      <c r="TMS29" s="120"/>
      <c r="TMT29" s="120"/>
      <c r="TMU29" s="120"/>
      <c r="TMV29" s="120"/>
      <c r="TMW29" s="120"/>
      <c r="TMX29" s="120"/>
      <c r="TMY29" s="120"/>
      <c r="TMZ29" s="120"/>
      <c r="TNA29" s="120"/>
      <c r="TNB29" s="120"/>
      <c r="TNC29" s="120"/>
      <c r="TND29" s="120"/>
      <c r="TNE29" s="120"/>
      <c r="TNF29" s="120"/>
      <c r="TNG29" s="120"/>
      <c r="TNH29" s="120"/>
      <c r="TNI29" s="120"/>
      <c r="TNJ29" s="120"/>
      <c r="TNK29" s="120"/>
      <c r="TNL29" s="120"/>
      <c r="TNM29" s="120"/>
      <c r="TNN29" s="120"/>
      <c r="TNO29" s="120"/>
      <c r="TNP29" s="120"/>
      <c r="TNQ29" s="120"/>
      <c r="TNR29" s="120"/>
      <c r="TNS29" s="120"/>
      <c r="TNT29" s="120"/>
      <c r="TNU29" s="120"/>
      <c r="TNV29" s="120"/>
      <c r="TNW29" s="120"/>
      <c r="TNX29" s="120"/>
      <c r="TNY29" s="120"/>
      <c r="TNZ29" s="120"/>
      <c r="TOA29" s="120"/>
      <c r="TOB29" s="120"/>
      <c r="TOC29" s="120"/>
      <c r="TOD29" s="120"/>
      <c r="TOE29" s="120"/>
      <c r="TOF29" s="120"/>
      <c r="TOG29" s="120"/>
      <c r="TOH29" s="120"/>
      <c r="TOI29" s="120"/>
      <c r="TOJ29" s="120"/>
      <c r="TOK29" s="120"/>
      <c r="TOL29" s="120"/>
      <c r="TOM29" s="120"/>
      <c r="TON29" s="120"/>
      <c r="TOO29" s="120"/>
      <c r="TOP29" s="120"/>
      <c r="TOQ29" s="120"/>
      <c r="TOR29" s="120"/>
      <c r="TOS29" s="120"/>
      <c r="TOT29" s="120"/>
      <c r="TOU29" s="120"/>
      <c r="TOV29" s="120"/>
      <c r="TOW29" s="120"/>
      <c r="TOX29" s="120"/>
      <c r="TOY29" s="120"/>
      <c r="TOZ29" s="120"/>
      <c r="TPA29" s="120"/>
      <c r="TPB29" s="120"/>
      <c r="TPC29" s="120"/>
      <c r="TPD29" s="120"/>
      <c r="TPE29" s="120"/>
      <c r="TPF29" s="120"/>
      <c r="TPG29" s="120"/>
      <c r="TPH29" s="120"/>
      <c r="TPI29" s="120"/>
      <c r="TPJ29" s="120"/>
      <c r="TPK29" s="120"/>
      <c r="TPL29" s="120"/>
      <c r="TPM29" s="120"/>
      <c r="TPN29" s="120"/>
      <c r="TPO29" s="120"/>
      <c r="TPP29" s="120"/>
      <c r="TPQ29" s="120"/>
      <c r="TPR29" s="120"/>
      <c r="TPS29" s="120"/>
      <c r="TPT29" s="120"/>
      <c r="TPU29" s="120"/>
      <c r="TPV29" s="120"/>
      <c r="TPW29" s="120"/>
      <c r="TPX29" s="120"/>
      <c r="TPY29" s="120"/>
      <c r="TPZ29" s="120"/>
      <c r="TQA29" s="120"/>
      <c r="TQB29" s="120"/>
      <c r="TQC29" s="120"/>
      <c r="TQD29" s="120"/>
      <c r="TQE29" s="120"/>
      <c r="TQF29" s="120"/>
      <c r="TQG29" s="120"/>
      <c r="TQH29" s="120"/>
      <c r="TQI29" s="120"/>
      <c r="TQJ29" s="120"/>
      <c r="TQK29" s="120"/>
      <c r="TQL29" s="120"/>
      <c r="TQM29" s="120"/>
      <c r="TQN29" s="120"/>
      <c r="TQO29" s="120"/>
      <c r="TQP29" s="120"/>
      <c r="TQQ29" s="120"/>
      <c r="TQR29" s="120"/>
      <c r="TQS29" s="120"/>
      <c r="TQT29" s="120"/>
      <c r="TQU29" s="120"/>
      <c r="TQV29" s="120"/>
      <c r="TQW29" s="120"/>
      <c r="TQX29" s="120"/>
      <c r="TQY29" s="120"/>
      <c r="TQZ29" s="120"/>
      <c r="TRA29" s="120"/>
      <c r="TRB29" s="120"/>
      <c r="TRC29" s="120"/>
      <c r="TRD29" s="120"/>
      <c r="TRE29" s="120"/>
      <c r="TRF29" s="120"/>
      <c r="TRG29" s="120"/>
      <c r="TRH29" s="120"/>
      <c r="TRI29" s="120"/>
      <c r="TRJ29" s="120"/>
      <c r="TRK29" s="120"/>
      <c r="TRL29" s="120"/>
      <c r="TRM29" s="120"/>
      <c r="TRN29" s="120"/>
      <c r="TRO29" s="120"/>
      <c r="TRP29" s="120"/>
      <c r="TRQ29" s="120"/>
      <c r="TRR29" s="120"/>
      <c r="TRS29" s="120"/>
      <c r="TRT29" s="120"/>
      <c r="TRU29" s="120"/>
      <c r="TRV29" s="120"/>
      <c r="TRW29" s="120"/>
      <c r="TRX29" s="120"/>
      <c r="TRY29" s="120"/>
      <c r="TRZ29" s="120"/>
      <c r="TSA29" s="120"/>
      <c r="TSB29" s="120"/>
      <c r="TSC29" s="120"/>
      <c r="TSD29" s="120"/>
      <c r="TSE29" s="120"/>
      <c r="TSF29" s="120"/>
      <c r="TSG29" s="120"/>
      <c r="TSH29" s="120"/>
      <c r="TSI29" s="120"/>
      <c r="TSJ29" s="120"/>
      <c r="TSK29" s="120"/>
      <c r="TSL29" s="120"/>
      <c r="TSM29" s="120"/>
      <c r="TSN29" s="120"/>
      <c r="TSO29" s="120"/>
      <c r="TSP29" s="120"/>
      <c r="TSQ29" s="120"/>
      <c r="TSR29" s="120"/>
      <c r="TSS29" s="120"/>
      <c r="TST29" s="120"/>
      <c r="TSU29" s="120"/>
      <c r="TSV29" s="120"/>
      <c r="TSW29" s="120"/>
      <c r="TSX29" s="120"/>
      <c r="TSY29" s="120"/>
      <c r="TSZ29" s="120"/>
      <c r="TTA29" s="120"/>
      <c r="TTB29" s="120"/>
      <c r="TTC29" s="120"/>
      <c r="TTD29" s="120"/>
      <c r="TTE29" s="120"/>
      <c r="TTF29" s="120"/>
      <c r="TTG29" s="120"/>
      <c r="TTH29" s="120"/>
      <c r="TTI29" s="120"/>
      <c r="TTJ29" s="120"/>
      <c r="TTK29" s="120"/>
      <c r="TTL29" s="120"/>
      <c r="TTM29" s="120"/>
      <c r="TTN29" s="120"/>
      <c r="TTO29" s="120"/>
      <c r="TTP29" s="120"/>
      <c r="TTQ29" s="120"/>
      <c r="TTR29" s="120"/>
      <c r="TTS29" s="120"/>
      <c r="TTT29" s="120"/>
      <c r="TTU29" s="120"/>
      <c r="TTV29" s="120"/>
      <c r="TTW29" s="120"/>
      <c r="TTX29" s="120"/>
      <c r="TTY29" s="120"/>
      <c r="TTZ29" s="120"/>
      <c r="TUA29" s="120"/>
      <c r="TUB29" s="120"/>
      <c r="TUC29" s="120"/>
      <c r="TUD29" s="120"/>
      <c r="TUE29" s="120"/>
      <c r="TUF29" s="120"/>
      <c r="TUG29" s="120"/>
      <c r="TUH29" s="120"/>
      <c r="TUI29" s="120"/>
      <c r="TUJ29" s="120"/>
      <c r="TUK29" s="120"/>
      <c r="TUL29" s="120"/>
      <c r="TUM29" s="120"/>
      <c r="TUN29" s="120"/>
      <c r="TUO29" s="120"/>
      <c r="TUP29" s="120"/>
      <c r="TUQ29" s="120"/>
      <c r="TUR29" s="120"/>
      <c r="TUS29" s="120"/>
      <c r="TUT29" s="120"/>
      <c r="TUU29" s="120"/>
      <c r="TUV29" s="120"/>
      <c r="TUW29" s="120"/>
      <c r="TUX29" s="120"/>
      <c r="TUY29" s="120"/>
      <c r="TUZ29" s="120"/>
      <c r="TVA29" s="120"/>
      <c r="TVB29" s="120"/>
      <c r="TVC29" s="120"/>
      <c r="TVD29" s="120"/>
      <c r="TVE29" s="120"/>
      <c r="TVF29" s="120"/>
      <c r="TVG29" s="120"/>
      <c r="TVH29" s="120"/>
      <c r="TVI29" s="120"/>
      <c r="TVJ29" s="120"/>
      <c r="TVK29" s="120"/>
      <c r="TVL29" s="120"/>
      <c r="TVM29" s="120"/>
      <c r="TVN29" s="120"/>
      <c r="TVO29" s="120"/>
      <c r="TVP29" s="120"/>
      <c r="TVQ29" s="120"/>
      <c r="TVR29" s="120"/>
      <c r="TVS29" s="120"/>
      <c r="TVT29" s="120"/>
      <c r="TVU29" s="120"/>
      <c r="TVV29" s="120"/>
      <c r="TVW29" s="120"/>
      <c r="TVX29" s="120"/>
      <c r="TVY29" s="120"/>
      <c r="TVZ29" s="120"/>
      <c r="TWA29" s="120"/>
      <c r="TWB29" s="120"/>
      <c r="TWC29" s="120"/>
      <c r="TWD29" s="120"/>
      <c r="TWE29" s="120"/>
      <c r="TWF29" s="120"/>
      <c r="TWG29" s="120"/>
      <c r="TWH29" s="120"/>
      <c r="TWI29" s="120"/>
      <c r="TWJ29" s="120"/>
      <c r="TWK29" s="120"/>
      <c r="TWL29" s="120"/>
      <c r="TWM29" s="120"/>
      <c r="TWN29" s="120"/>
      <c r="TWO29" s="120"/>
      <c r="TWP29" s="120"/>
      <c r="TWQ29" s="120"/>
      <c r="TWR29" s="120"/>
      <c r="TWS29" s="120"/>
      <c r="TWT29" s="120"/>
      <c r="TWU29" s="120"/>
      <c r="TWV29" s="120"/>
      <c r="TWW29" s="120"/>
      <c r="TWX29" s="120"/>
      <c r="TWY29" s="120"/>
      <c r="TWZ29" s="120"/>
      <c r="TXA29" s="120"/>
      <c r="TXB29" s="120"/>
      <c r="TXC29" s="120"/>
      <c r="TXD29" s="120"/>
      <c r="TXE29" s="120"/>
      <c r="TXF29" s="120"/>
      <c r="TXG29" s="120"/>
      <c r="TXH29" s="120"/>
      <c r="TXI29" s="120"/>
      <c r="TXJ29" s="120"/>
      <c r="TXK29" s="120"/>
      <c r="TXL29" s="120"/>
      <c r="TXM29" s="120"/>
      <c r="TXN29" s="120"/>
      <c r="TXO29" s="120"/>
      <c r="TXP29" s="120"/>
      <c r="TXQ29" s="120"/>
      <c r="TXR29" s="120"/>
      <c r="TXS29" s="120"/>
      <c r="TXT29" s="120"/>
      <c r="TXU29" s="120"/>
      <c r="TXV29" s="120"/>
      <c r="TXW29" s="120"/>
      <c r="TXX29" s="120"/>
      <c r="TXY29" s="120"/>
      <c r="TXZ29" s="120"/>
      <c r="TYA29" s="120"/>
      <c r="TYB29" s="120"/>
      <c r="TYC29" s="120"/>
      <c r="TYD29" s="120"/>
      <c r="TYE29" s="120"/>
      <c r="TYF29" s="120"/>
      <c r="TYG29" s="120"/>
      <c r="TYH29" s="120"/>
      <c r="TYI29" s="120"/>
      <c r="TYJ29" s="120"/>
      <c r="TYK29" s="120"/>
      <c r="TYL29" s="120"/>
      <c r="TYM29" s="120"/>
      <c r="TYN29" s="120"/>
      <c r="TYO29" s="120"/>
      <c r="TYP29" s="120"/>
      <c r="TYQ29" s="120"/>
      <c r="TYR29" s="120"/>
      <c r="TYS29" s="120"/>
      <c r="TYT29" s="120"/>
      <c r="TYU29" s="120"/>
      <c r="TYV29" s="120"/>
      <c r="TYW29" s="120"/>
      <c r="TYX29" s="120"/>
      <c r="TYY29" s="120"/>
      <c r="TYZ29" s="120"/>
      <c r="TZA29" s="120"/>
      <c r="TZB29" s="120"/>
      <c r="TZC29" s="120"/>
      <c r="TZD29" s="120"/>
      <c r="TZE29" s="120"/>
      <c r="TZF29" s="120"/>
      <c r="TZG29" s="120"/>
      <c r="TZH29" s="120"/>
      <c r="TZI29" s="120"/>
      <c r="TZJ29" s="120"/>
      <c r="TZK29" s="120"/>
      <c r="TZL29" s="120"/>
      <c r="TZM29" s="120"/>
      <c r="TZN29" s="120"/>
      <c r="TZO29" s="120"/>
      <c r="TZP29" s="120"/>
      <c r="TZQ29" s="120"/>
      <c r="TZR29" s="120"/>
      <c r="TZS29" s="120"/>
      <c r="TZT29" s="120"/>
      <c r="TZU29" s="120"/>
      <c r="TZV29" s="120"/>
      <c r="TZW29" s="120"/>
      <c r="TZX29" s="120"/>
      <c r="TZY29" s="120"/>
      <c r="TZZ29" s="120"/>
      <c r="UAA29" s="120"/>
      <c r="UAB29" s="120"/>
      <c r="UAC29" s="120"/>
      <c r="UAD29" s="120"/>
      <c r="UAE29" s="120"/>
      <c r="UAF29" s="120"/>
      <c r="UAG29" s="120"/>
      <c r="UAH29" s="120"/>
      <c r="UAI29" s="120"/>
      <c r="UAJ29" s="120"/>
      <c r="UAK29" s="120"/>
      <c r="UAL29" s="120"/>
      <c r="UAM29" s="120"/>
      <c r="UAN29" s="120"/>
      <c r="UAO29" s="120"/>
      <c r="UAP29" s="120"/>
      <c r="UAQ29" s="120"/>
      <c r="UAR29" s="120"/>
      <c r="UAS29" s="120"/>
      <c r="UAT29" s="120"/>
      <c r="UAU29" s="120"/>
      <c r="UAV29" s="120"/>
      <c r="UAW29" s="120"/>
      <c r="UAX29" s="120"/>
      <c r="UAY29" s="120"/>
      <c r="UAZ29" s="120"/>
      <c r="UBA29" s="120"/>
      <c r="UBB29" s="120"/>
      <c r="UBC29" s="120"/>
      <c r="UBD29" s="120"/>
      <c r="UBE29" s="120"/>
      <c r="UBF29" s="120"/>
      <c r="UBG29" s="120"/>
      <c r="UBH29" s="120"/>
      <c r="UBI29" s="120"/>
      <c r="UBJ29" s="120"/>
      <c r="UBK29" s="120"/>
      <c r="UBL29" s="120"/>
      <c r="UBM29" s="120"/>
      <c r="UBN29" s="120"/>
      <c r="UBO29" s="120"/>
      <c r="UBP29" s="120"/>
      <c r="UBQ29" s="120"/>
      <c r="UBR29" s="120"/>
      <c r="UBS29" s="120"/>
      <c r="UBT29" s="120"/>
      <c r="UBU29" s="120"/>
      <c r="UBV29" s="120"/>
      <c r="UBW29" s="120"/>
      <c r="UBX29" s="120"/>
      <c r="UBY29" s="120"/>
      <c r="UBZ29" s="120"/>
      <c r="UCA29" s="120"/>
      <c r="UCB29" s="120"/>
      <c r="UCC29" s="120"/>
      <c r="UCD29" s="120"/>
      <c r="UCE29" s="120"/>
      <c r="UCF29" s="120"/>
      <c r="UCG29" s="120"/>
      <c r="UCH29" s="120"/>
      <c r="UCI29" s="120"/>
      <c r="UCJ29" s="120"/>
      <c r="UCK29" s="120"/>
      <c r="UCL29" s="120"/>
      <c r="UCM29" s="120"/>
      <c r="UCN29" s="120"/>
      <c r="UCO29" s="120"/>
      <c r="UCP29" s="120"/>
      <c r="UCQ29" s="120"/>
      <c r="UCR29" s="120"/>
      <c r="UCS29" s="120"/>
      <c r="UCT29" s="120"/>
      <c r="UCU29" s="120"/>
      <c r="UCV29" s="120"/>
      <c r="UCW29" s="120"/>
      <c r="UCX29" s="120"/>
      <c r="UCY29" s="120"/>
      <c r="UCZ29" s="120"/>
      <c r="UDA29" s="120"/>
      <c r="UDB29" s="120"/>
      <c r="UDC29" s="120"/>
      <c r="UDD29" s="120"/>
      <c r="UDE29" s="120"/>
      <c r="UDF29" s="120"/>
      <c r="UDG29" s="120"/>
      <c r="UDH29" s="120"/>
      <c r="UDI29" s="120"/>
      <c r="UDJ29" s="120"/>
      <c r="UDK29" s="120"/>
      <c r="UDL29" s="120"/>
      <c r="UDM29" s="120"/>
      <c r="UDN29" s="120"/>
      <c r="UDO29" s="120"/>
      <c r="UDP29" s="120"/>
      <c r="UDQ29" s="120"/>
      <c r="UDR29" s="120"/>
      <c r="UDS29" s="120"/>
      <c r="UDT29" s="120"/>
      <c r="UDU29" s="120"/>
      <c r="UDV29" s="120"/>
      <c r="UDW29" s="120"/>
      <c r="UDX29" s="120"/>
      <c r="UDY29" s="120"/>
      <c r="UDZ29" s="120"/>
      <c r="UEA29" s="120"/>
      <c r="UEB29" s="120"/>
      <c r="UEC29" s="120"/>
      <c r="UED29" s="120"/>
      <c r="UEE29" s="120"/>
      <c r="UEF29" s="120"/>
      <c r="UEG29" s="120"/>
      <c r="UEH29" s="120"/>
      <c r="UEI29" s="120"/>
      <c r="UEJ29" s="120"/>
      <c r="UEK29" s="120"/>
      <c r="UEL29" s="120"/>
      <c r="UEM29" s="120"/>
      <c r="UEN29" s="120"/>
      <c r="UEO29" s="120"/>
      <c r="UEP29" s="120"/>
      <c r="UEQ29" s="120"/>
      <c r="UER29" s="120"/>
      <c r="UES29" s="120"/>
      <c r="UET29" s="120"/>
      <c r="UEU29" s="120"/>
      <c r="UEV29" s="120"/>
      <c r="UEW29" s="120"/>
      <c r="UEX29" s="120"/>
      <c r="UEY29" s="120"/>
      <c r="UEZ29" s="120"/>
      <c r="UFA29" s="120"/>
      <c r="UFB29" s="120"/>
      <c r="UFC29" s="120"/>
      <c r="UFD29" s="120"/>
      <c r="UFE29" s="120"/>
      <c r="UFF29" s="120"/>
      <c r="UFG29" s="120"/>
      <c r="UFH29" s="120"/>
      <c r="UFI29" s="120"/>
      <c r="UFJ29" s="120"/>
      <c r="UFK29" s="120"/>
      <c r="UFL29" s="120"/>
      <c r="UFM29" s="120"/>
      <c r="UFN29" s="120"/>
      <c r="UFO29" s="120"/>
      <c r="UFP29" s="120"/>
      <c r="UFQ29" s="120"/>
      <c r="UFR29" s="120"/>
      <c r="UFS29" s="120"/>
      <c r="UFT29" s="120"/>
      <c r="UFU29" s="120"/>
      <c r="UFV29" s="120"/>
      <c r="UFW29" s="120"/>
      <c r="UFX29" s="120"/>
      <c r="UFY29" s="120"/>
      <c r="UFZ29" s="120"/>
      <c r="UGA29" s="120"/>
      <c r="UGB29" s="120"/>
      <c r="UGC29" s="120"/>
      <c r="UGD29" s="120"/>
      <c r="UGE29" s="120"/>
      <c r="UGF29" s="120"/>
      <c r="UGG29" s="120"/>
      <c r="UGH29" s="120"/>
      <c r="UGI29" s="120"/>
      <c r="UGJ29" s="120"/>
      <c r="UGK29" s="120"/>
      <c r="UGL29" s="120"/>
      <c r="UGM29" s="120"/>
      <c r="UGN29" s="120"/>
      <c r="UGO29" s="120"/>
      <c r="UGP29" s="120"/>
      <c r="UGQ29" s="120"/>
      <c r="UGR29" s="120"/>
      <c r="UGS29" s="120"/>
      <c r="UGT29" s="120"/>
      <c r="UGU29" s="120"/>
      <c r="UGV29" s="120"/>
      <c r="UGW29" s="120"/>
      <c r="UGX29" s="120"/>
      <c r="UGY29" s="120"/>
      <c r="UGZ29" s="120"/>
      <c r="UHA29" s="120"/>
      <c r="UHB29" s="120"/>
      <c r="UHC29" s="120"/>
      <c r="UHD29" s="120"/>
      <c r="UHE29" s="120"/>
      <c r="UHF29" s="120"/>
      <c r="UHG29" s="120"/>
      <c r="UHH29" s="120"/>
      <c r="UHI29" s="120"/>
      <c r="UHJ29" s="120"/>
      <c r="UHK29" s="120"/>
      <c r="UHL29" s="120"/>
      <c r="UHM29" s="120"/>
      <c r="UHN29" s="120"/>
      <c r="UHO29" s="120"/>
      <c r="UHP29" s="120"/>
      <c r="UHQ29" s="120"/>
      <c r="UHR29" s="120"/>
      <c r="UHS29" s="120"/>
      <c r="UHT29" s="120"/>
      <c r="UHU29" s="120"/>
      <c r="UHV29" s="120"/>
      <c r="UHW29" s="120"/>
      <c r="UHX29" s="120"/>
      <c r="UHY29" s="120"/>
      <c r="UHZ29" s="120"/>
      <c r="UIA29" s="120"/>
      <c r="UIB29" s="120"/>
      <c r="UIC29" s="120"/>
      <c r="UID29" s="120"/>
      <c r="UIE29" s="120"/>
      <c r="UIF29" s="120"/>
      <c r="UIG29" s="120"/>
      <c r="UIH29" s="120"/>
      <c r="UII29" s="120"/>
      <c r="UIJ29" s="120"/>
      <c r="UIK29" s="120"/>
      <c r="UIL29" s="120"/>
      <c r="UIM29" s="120"/>
      <c r="UIN29" s="120"/>
      <c r="UIO29" s="120"/>
      <c r="UIP29" s="120"/>
      <c r="UIQ29" s="120"/>
      <c r="UIR29" s="120"/>
      <c r="UIS29" s="120"/>
      <c r="UIT29" s="120"/>
      <c r="UIU29" s="120"/>
      <c r="UIV29" s="120"/>
      <c r="UIW29" s="120"/>
      <c r="UIX29" s="120"/>
      <c r="UIY29" s="120"/>
      <c r="UIZ29" s="120"/>
      <c r="UJA29" s="120"/>
      <c r="UJB29" s="120"/>
      <c r="UJC29" s="120"/>
      <c r="UJD29" s="120"/>
      <c r="UJE29" s="120"/>
      <c r="UJF29" s="120"/>
      <c r="UJG29" s="120"/>
      <c r="UJH29" s="120"/>
      <c r="UJI29" s="120"/>
      <c r="UJJ29" s="120"/>
      <c r="UJK29" s="120"/>
      <c r="UJL29" s="120"/>
      <c r="UJM29" s="120"/>
      <c r="UJN29" s="120"/>
      <c r="UJO29" s="120"/>
      <c r="UJP29" s="120"/>
      <c r="UJQ29" s="120"/>
      <c r="UJR29" s="120"/>
      <c r="UJS29" s="120"/>
      <c r="UJT29" s="120"/>
      <c r="UJU29" s="120"/>
      <c r="UJV29" s="120"/>
      <c r="UJW29" s="120"/>
      <c r="UJX29" s="120"/>
      <c r="UJY29" s="120"/>
      <c r="UJZ29" s="120"/>
      <c r="UKA29" s="120"/>
      <c r="UKB29" s="120"/>
      <c r="UKC29" s="120"/>
      <c r="UKD29" s="120"/>
      <c r="UKE29" s="120"/>
      <c r="UKF29" s="120"/>
      <c r="UKG29" s="120"/>
      <c r="UKH29" s="120"/>
      <c r="UKI29" s="120"/>
      <c r="UKJ29" s="120"/>
      <c r="UKK29" s="120"/>
      <c r="UKL29" s="120"/>
      <c r="UKM29" s="120"/>
      <c r="UKN29" s="120"/>
      <c r="UKO29" s="120"/>
      <c r="UKP29" s="120"/>
      <c r="UKQ29" s="120"/>
      <c r="UKR29" s="120"/>
      <c r="UKS29" s="120"/>
      <c r="UKT29" s="120"/>
      <c r="UKU29" s="120"/>
      <c r="UKV29" s="120"/>
      <c r="UKW29" s="120"/>
      <c r="UKX29" s="120"/>
      <c r="UKY29" s="120"/>
      <c r="UKZ29" s="120"/>
      <c r="ULA29" s="120"/>
      <c r="ULB29" s="120"/>
      <c r="ULC29" s="120"/>
      <c r="ULD29" s="120"/>
      <c r="ULE29" s="120"/>
      <c r="ULF29" s="120"/>
      <c r="ULG29" s="120"/>
      <c r="ULH29" s="120"/>
      <c r="ULI29" s="120"/>
      <c r="ULJ29" s="120"/>
      <c r="ULK29" s="120"/>
      <c r="ULL29" s="120"/>
      <c r="ULM29" s="120"/>
      <c r="ULN29" s="120"/>
      <c r="ULO29" s="120"/>
      <c r="ULP29" s="120"/>
      <c r="ULQ29" s="120"/>
      <c r="ULR29" s="120"/>
      <c r="ULS29" s="120"/>
      <c r="ULT29" s="120"/>
      <c r="ULU29" s="120"/>
      <c r="ULV29" s="120"/>
      <c r="ULW29" s="120"/>
      <c r="ULX29" s="120"/>
      <c r="ULY29" s="120"/>
      <c r="ULZ29" s="120"/>
      <c r="UMA29" s="120"/>
      <c r="UMB29" s="120"/>
      <c r="UMC29" s="120"/>
      <c r="UMD29" s="120"/>
      <c r="UME29" s="120"/>
      <c r="UMF29" s="120"/>
      <c r="UMG29" s="120"/>
      <c r="UMH29" s="120"/>
      <c r="UMI29" s="120"/>
      <c r="UMJ29" s="120"/>
      <c r="UMK29" s="120"/>
      <c r="UML29" s="120"/>
      <c r="UMM29" s="120"/>
      <c r="UMN29" s="120"/>
      <c r="UMO29" s="120"/>
      <c r="UMP29" s="120"/>
      <c r="UMQ29" s="120"/>
      <c r="UMR29" s="120"/>
      <c r="UMS29" s="120"/>
      <c r="UMT29" s="120"/>
      <c r="UMU29" s="120"/>
      <c r="UMV29" s="120"/>
      <c r="UMW29" s="120"/>
      <c r="UMX29" s="120"/>
      <c r="UMY29" s="120"/>
      <c r="UMZ29" s="120"/>
      <c r="UNA29" s="120"/>
      <c r="UNB29" s="120"/>
      <c r="UNC29" s="120"/>
      <c r="UND29" s="120"/>
      <c r="UNE29" s="120"/>
      <c r="UNF29" s="120"/>
      <c r="UNG29" s="120"/>
      <c r="UNH29" s="120"/>
      <c r="UNI29" s="120"/>
      <c r="UNJ29" s="120"/>
      <c r="UNK29" s="120"/>
      <c r="UNL29" s="120"/>
      <c r="UNM29" s="120"/>
      <c r="UNN29" s="120"/>
      <c r="UNO29" s="120"/>
      <c r="UNP29" s="120"/>
      <c r="UNQ29" s="120"/>
      <c r="UNR29" s="120"/>
      <c r="UNS29" s="120"/>
      <c r="UNT29" s="120"/>
      <c r="UNU29" s="120"/>
      <c r="UNV29" s="120"/>
      <c r="UNW29" s="120"/>
      <c r="UNX29" s="120"/>
      <c r="UNY29" s="120"/>
      <c r="UNZ29" s="120"/>
      <c r="UOA29" s="120"/>
      <c r="UOB29" s="120"/>
      <c r="UOC29" s="120"/>
      <c r="UOD29" s="120"/>
      <c r="UOE29" s="120"/>
      <c r="UOF29" s="120"/>
      <c r="UOG29" s="120"/>
      <c r="UOH29" s="120"/>
      <c r="UOI29" s="120"/>
      <c r="UOJ29" s="120"/>
      <c r="UOK29" s="120"/>
      <c r="UOL29" s="120"/>
      <c r="UOM29" s="120"/>
      <c r="UON29" s="120"/>
      <c r="UOO29" s="120"/>
      <c r="UOP29" s="120"/>
      <c r="UOQ29" s="120"/>
      <c r="UOR29" s="120"/>
      <c r="UOS29" s="120"/>
      <c r="UOT29" s="120"/>
      <c r="UOU29" s="120"/>
      <c r="UOV29" s="120"/>
      <c r="UOW29" s="120"/>
      <c r="UOX29" s="120"/>
      <c r="UOY29" s="120"/>
      <c r="UOZ29" s="120"/>
      <c r="UPA29" s="120"/>
      <c r="UPB29" s="120"/>
      <c r="UPC29" s="120"/>
      <c r="UPD29" s="120"/>
      <c r="UPE29" s="120"/>
      <c r="UPF29" s="120"/>
      <c r="UPG29" s="120"/>
      <c r="UPH29" s="120"/>
      <c r="UPI29" s="120"/>
      <c r="UPJ29" s="120"/>
      <c r="UPK29" s="120"/>
      <c r="UPL29" s="120"/>
      <c r="UPM29" s="120"/>
      <c r="UPN29" s="120"/>
      <c r="UPO29" s="120"/>
      <c r="UPP29" s="120"/>
      <c r="UPQ29" s="120"/>
      <c r="UPR29" s="120"/>
      <c r="UPS29" s="120"/>
      <c r="UPT29" s="120"/>
      <c r="UPU29" s="120"/>
      <c r="UPV29" s="120"/>
      <c r="UPW29" s="120"/>
      <c r="UPX29" s="120"/>
      <c r="UPY29" s="120"/>
      <c r="UPZ29" s="120"/>
      <c r="UQA29" s="120"/>
      <c r="UQB29" s="120"/>
      <c r="UQC29" s="120"/>
      <c r="UQD29" s="120"/>
      <c r="UQE29" s="120"/>
      <c r="UQF29" s="120"/>
      <c r="UQG29" s="120"/>
      <c r="UQH29" s="120"/>
      <c r="UQI29" s="120"/>
      <c r="UQJ29" s="120"/>
      <c r="UQK29" s="120"/>
      <c r="UQL29" s="120"/>
      <c r="UQM29" s="120"/>
      <c r="UQN29" s="120"/>
      <c r="UQO29" s="120"/>
      <c r="UQP29" s="120"/>
      <c r="UQQ29" s="120"/>
      <c r="UQR29" s="120"/>
      <c r="UQS29" s="120"/>
      <c r="UQT29" s="120"/>
      <c r="UQU29" s="120"/>
      <c r="UQV29" s="120"/>
      <c r="UQW29" s="120"/>
      <c r="UQX29" s="120"/>
      <c r="UQY29" s="120"/>
      <c r="UQZ29" s="120"/>
      <c r="URA29" s="120"/>
      <c r="URB29" s="120"/>
      <c r="URC29" s="120"/>
      <c r="URD29" s="120"/>
      <c r="URE29" s="120"/>
      <c r="URF29" s="120"/>
      <c r="URG29" s="120"/>
      <c r="URH29" s="120"/>
      <c r="URI29" s="120"/>
      <c r="URJ29" s="120"/>
      <c r="URK29" s="120"/>
      <c r="URL29" s="120"/>
      <c r="URM29" s="120"/>
      <c r="URN29" s="120"/>
      <c r="URO29" s="120"/>
      <c r="URP29" s="120"/>
      <c r="URQ29" s="120"/>
      <c r="URR29" s="120"/>
      <c r="URS29" s="120"/>
      <c r="URT29" s="120"/>
      <c r="URU29" s="120"/>
      <c r="URV29" s="120"/>
      <c r="URW29" s="120"/>
      <c r="URX29" s="120"/>
      <c r="URY29" s="120"/>
      <c r="URZ29" s="120"/>
      <c r="USA29" s="120"/>
      <c r="USB29" s="120"/>
      <c r="USC29" s="120"/>
      <c r="USD29" s="120"/>
      <c r="USE29" s="120"/>
      <c r="USF29" s="120"/>
      <c r="USG29" s="120"/>
      <c r="USH29" s="120"/>
      <c r="USI29" s="120"/>
      <c r="USJ29" s="120"/>
      <c r="USK29" s="120"/>
      <c r="USL29" s="120"/>
      <c r="USM29" s="120"/>
      <c r="USN29" s="120"/>
      <c r="USO29" s="120"/>
      <c r="USP29" s="120"/>
      <c r="USQ29" s="120"/>
      <c r="USR29" s="120"/>
      <c r="USS29" s="120"/>
      <c r="UST29" s="120"/>
      <c r="USU29" s="120"/>
      <c r="USV29" s="120"/>
      <c r="USW29" s="120"/>
      <c r="USX29" s="120"/>
      <c r="USY29" s="120"/>
      <c r="USZ29" s="120"/>
      <c r="UTA29" s="120"/>
      <c r="UTB29" s="120"/>
      <c r="UTC29" s="120"/>
      <c r="UTD29" s="120"/>
      <c r="UTE29" s="120"/>
      <c r="UTF29" s="120"/>
      <c r="UTG29" s="120"/>
      <c r="UTH29" s="120"/>
      <c r="UTI29" s="120"/>
      <c r="UTJ29" s="120"/>
      <c r="UTK29" s="120"/>
      <c r="UTL29" s="120"/>
      <c r="UTM29" s="120"/>
      <c r="UTN29" s="120"/>
      <c r="UTO29" s="120"/>
      <c r="UTP29" s="120"/>
      <c r="UTQ29" s="120"/>
      <c r="UTR29" s="120"/>
      <c r="UTS29" s="120"/>
      <c r="UTT29" s="120"/>
      <c r="UTU29" s="120"/>
      <c r="UTV29" s="120"/>
      <c r="UTW29" s="120"/>
      <c r="UTX29" s="120"/>
      <c r="UTY29" s="120"/>
      <c r="UTZ29" s="120"/>
      <c r="UUA29" s="120"/>
      <c r="UUB29" s="120"/>
      <c r="UUC29" s="120"/>
      <c r="UUD29" s="120"/>
      <c r="UUE29" s="120"/>
      <c r="UUF29" s="120"/>
      <c r="UUG29" s="120"/>
      <c r="UUH29" s="120"/>
      <c r="UUI29" s="120"/>
      <c r="UUJ29" s="120"/>
      <c r="UUK29" s="120"/>
      <c r="UUL29" s="120"/>
      <c r="UUM29" s="120"/>
      <c r="UUN29" s="120"/>
      <c r="UUO29" s="120"/>
      <c r="UUP29" s="120"/>
      <c r="UUQ29" s="120"/>
      <c r="UUR29" s="120"/>
      <c r="UUS29" s="120"/>
      <c r="UUT29" s="120"/>
      <c r="UUU29" s="120"/>
      <c r="UUV29" s="120"/>
      <c r="UUW29" s="120"/>
      <c r="UUX29" s="120"/>
      <c r="UUY29" s="120"/>
      <c r="UUZ29" s="120"/>
      <c r="UVA29" s="120"/>
      <c r="UVB29" s="120"/>
      <c r="UVC29" s="120"/>
      <c r="UVD29" s="120"/>
      <c r="UVE29" s="120"/>
      <c r="UVF29" s="120"/>
      <c r="UVG29" s="120"/>
      <c r="UVH29" s="120"/>
      <c r="UVI29" s="120"/>
      <c r="UVJ29" s="120"/>
      <c r="UVK29" s="120"/>
      <c r="UVL29" s="120"/>
      <c r="UVM29" s="120"/>
      <c r="UVN29" s="120"/>
      <c r="UVO29" s="120"/>
      <c r="UVP29" s="120"/>
      <c r="UVQ29" s="120"/>
      <c r="UVR29" s="120"/>
      <c r="UVS29" s="120"/>
      <c r="UVT29" s="120"/>
      <c r="UVU29" s="120"/>
      <c r="UVV29" s="120"/>
      <c r="UVW29" s="120"/>
      <c r="UVX29" s="120"/>
      <c r="UVY29" s="120"/>
      <c r="UVZ29" s="120"/>
      <c r="UWA29" s="120"/>
      <c r="UWB29" s="120"/>
      <c r="UWC29" s="120"/>
      <c r="UWD29" s="120"/>
      <c r="UWE29" s="120"/>
      <c r="UWF29" s="120"/>
      <c r="UWG29" s="120"/>
      <c r="UWH29" s="120"/>
      <c r="UWI29" s="120"/>
      <c r="UWJ29" s="120"/>
      <c r="UWK29" s="120"/>
      <c r="UWL29" s="120"/>
      <c r="UWM29" s="120"/>
      <c r="UWN29" s="120"/>
      <c r="UWO29" s="120"/>
      <c r="UWP29" s="120"/>
      <c r="UWQ29" s="120"/>
      <c r="UWR29" s="120"/>
      <c r="UWS29" s="120"/>
      <c r="UWT29" s="120"/>
      <c r="UWU29" s="120"/>
      <c r="UWV29" s="120"/>
      <c r="UWW29" s="120"/>
      <c r="UWX29" s="120"/>
      <c r="UWY29" s="120"/>
      <c r="UWZ29" s="120"/>
      <c r="UXA29" s="120"/>
      <c r="UXB29" s="120"/>
      <c r="UXC29" s="120"/>
      <c r="UXD29" s="120"/>
      <c r="UXE29" s="120"/>
      <c r="UXF29" s="120"/>
      <c r="UXG29" s="120"/>
      <c r="UXH29" s="120"/>
      <c r="UXI29" s="120"/>
      <c r="UXJ29" s="120"/>
      <c r="UXK29" s="120"/>
      <c r="UXL29" s="120"/>
      <c r="UXM29" s="120"/>
      <c r="UXN29" s="120"/>
      <c r="UXO29" s="120"/>
      <c r="UXP29" s="120"/>
      <c r="UXQ29" s="120"/>
      <c r="UXR29" s="120"/>
      <c r="UXS29" s="120"/>
      <c r="UXT29" s="120"/>
      <c r="UXU29" s="120"/>
      <c r="UXV29" s="120"/>
      <c r="UXW29" s="120"/>
      <c r="UXX29" s="120"/>
      <c r="UXY29" s="120"/>
      <c r="UXZ29" s="120"/>
      <c r="UYA29" s="120"/>
      <c r="UYB29" s="120"/>
      <c r="UYC29" s="120"/>
      <c r="UYD29" s="120"/>
      <c r="UYE29" s="120"/>
      <c r="UYF29" s="120"/>
      <c r="UYG29" s="120"/>
      <c r="UYH29" s="120"/>
      <c r="UYI29" s="120"/>
      <c r="UYJ29" s="120"/>
      <c r="UYK29" s="120"/>
      <c r="UYL29" s="120"/>
      <c r="UYM29" s="120"/>
      <c r="UYN29" s="120"/>
      <c r="UYO29" s="120"/>
      <c r="UYP29" s="120"/>
      <c r="UYQ29" s="120"/>
      <c r="UYR29" s="120"/>
      <c r="UYS29" s="120"/>
      <c r="UYT29" s="120"/>
      <c r="UYU29" s="120"/>
      <c r="UYV29" s="120"/>
      <c r="UYW29" s="120"/>
      <c r="UYX29" s="120"/>
      <c r="UYY29" s="120"/>
      <c r="UYZ29" s="120"/>
      <c r="UZA29" s="120"/>
      <c r="UZB29" s="120"/>
      <c r="UZC29" s="120"/>
      <c r="UZD29" s="120"/>
      <c r="UZE29" s="120"/>
      <c r="UZF29" s="120"/>
      <c r="UZG29" s="120"/>
      <c r="UZH29" s="120"/>
      <c r="UZI29" s="120"/>
      <c r="UZJ29" s="120"/>
      <c r="UZK29" s="120"/>
      <c r="UZL29" s="120"/>
      <c r="UZM29" s="120"/>
      <c r="UZN29" s="120"/>
      <c r="UZO29" s="120"/>
      <c r="UZP29" s="120"/>
      <c r="UZQ29" s="120"/>
      <c r="UZR29" s="120"/>
      <c r="UZS29" s="120"/>
      <c r="UZT29" s="120"/>
      <c r="UZU29" s="120"/>
      <c r="UZV29" s="120"/>
      <c r="UZW29" s="120"/>
      <c r="UZX29" s="120"/>
      <c r="UZY29" s="120"/>
      <c r="UZZ29" s="120"/>
      <c r="VAA29" s="120"/>
      <c r="VAB29" s="120"/>
      <c r="VAC29" s="120"/>
      <c r="VAD29" s="120"/>
      <c r="VAE29" s="120"/>
      <c r="VAF29" s="120"/>
      <c r="VAG29" s="120"/>
      <c r="VAH29" s="120"/>
      <c r="VAI29" s="120"/>
      <c r="VAJ29" s="120"/>
      <c r="VAK29" s="120"/>
      <c r="VAL29" s="120"/>
      <c r="VAM29" s="120"/>
      <c r="VAN29" s="120"/>
      <c r="VAO29" s="120"/>
      <c r="VAP29" s="120"/>
      <c r="VAQ29" s="120"/>
      <c r="VAR29" s="120"/>
      <c r="VAS29" s="120"/>
      <c r="VAT29" s="120"/>
      <c r="VAU29" s="120"/>
      <c r="VAV29" s="120"/>
      <c r="VAW29" s="120"/>
      <c r="VAX29" s="120"/>
      <c r="VAY29" s="120"/>
      <c r="VAZ29" s="120"/>
      <c r="VBA29" s="120"/>
      <c r="VBB29" s="120"/>
      <c r="VBC29" s="120"/>
      <c r="VBD29" s="120"/>
      <c r="VBE29" s="120"/>
      <c r="VBF29" s="120"/>
      <c r="VBG29" s="120"/>
      <c r="VBH29" s="120"/>
      <c r="VBI29" s="120"/>
      <c r="VBJ29" s="120"/>
      <c r="VBK29" s="120"/>
      <c r="VBL29" s="120"/>
      <c r="VBM29" s="120"/>
      <c r="VBN29" s="120"/>
      <c r="VBO29" s="120"/>
      <c r="VBP29" s="120"/>
      <c r="VBQ29" s="120"/>
      <c r="VBR29" s="120"/>
      <c r="VBS29" s="120"/>
      <c r="VBT29" s="120"/>
      <c r="VBU29" s="120"/>
      <c r="VBV29" s="120"/>
      <c r="VBW29" s="120"/>
      <c r="VBX29" s="120"/>
      <c r="VBY29" s="120"/>
      <c r="VBZ29" s="120"/>
      <c r="VCA29" s="120"/>
      <c r="VCB29" s="120"/>
      <c r="VCC29" s="120"/>
      <c r="VCD29" s="120"/>
      <c r="VCE29" s="120"/>
      <c r="VCF29" s="120"/>
      <c r="VCG29" s="120"/>
      <c r="VCH29" s="120"/>
      <c r="VCI29" s="120"/>
      <c r="VCJ29" s="120"/>
      <c r="VCK29" s="120"/>
      <c r="VCL29" s="120"/>
      <c r="VCM29" s="120"/>
      <c r="VCN29" s="120"/>
      <c r="VCO29" s="120"/>
      <c r="VCP29" s="120"/>
      <c r="VCQ29" s="120"/>
      <c r="VCR29" s="120"/>
      <c r="VCS29" s="120"/>
      <c r="VCT29" s="120"/>
      <c r="VCU29" s="120"/>
      <c r="VCV29" s="120"/>
      <c r="VCW29" s="120"/>
      <c r="VCX29" s="120"/>
      <c r="VCY29" s="120"/>
      <c r="VCZ29" s="120"/>
      <c r="VDA29" s="120"/>
      <c r="VDB29" s="120"/>
      <c r="VDC29" s="120"/>
      <c r="VDD29" s="120"/>
      <c r="VDE29" s="120"/>
      <c r="VDF29" s="120"/>
      <c r="VDG29" s="120"/>
      <c r="VDH29" s="120"/>
      <c r="VDI29" s="120"/>
      <c r="VDJ29" s="120"/>
      <c r="VDK29" s="120"/>
      <c r="VDL29" s="120"/>
      <c r="VDM29" s="120"/>
      <c r="VDN29" s="120"/>
      <c r="VDO29" s="120"/>
      <c r="VDP29" s="120"/>
      <c r="VDQ29" s="120"/>
      <c r="VDR29" s="120"/>
      <c r="VDS29" s="120"/>
      <c r="VDT29" s="120"/>
      <c r="VDU29" s="120"/>
      <c r="VDV29" s="120"/>
      <c r="VDW29" s="120"/>
      <c r="VDX29" s="120"/>
      <c r="VDY29" s="120"/>
      <c r="VDZ29" s="120"/>
      <c r="VEA29" s="120"/>
      <c r="VEB29" s="120"/>
      <c r="VEC29" s="120"/>
      <c r="VED29" s="120"/>
      <c r="VEE29" s="120"/>
      <c r="VEF29" s="120"/>
      <c r="VEG29" s="120"/>
      <c r="VEH29" s="120"/>
      <c r="VEI29" s="120"/>
      <c r="VEJ29" s="120"/>
      <c r="VEK29" s="120"/>
      <c r="VEL29" s="120"/>
      <c r="VEM29" s="120"/>
      <c r="VEN29" s="120"/>
      <c r="VEO29" s="120"/>
      <c r="VEP29" s="120"/>
      <c r="VEQ29" s="120"/>
      <c r="VER29" s="120"/>
      <c r="VES29" s="120"/>
      <c r="VET29" s="120"/>
      <c r="VEU29" s="120"/>
      <c r="VEV29" s="120"/>
      <c r="VEW29" s="120"/>
      <c r="VEX29" s="120"/>
      <c r="VEY29" s="120"/>
      <c r="VEZ29" s="120"/>
      <c r="VFA29" s="120"/>
      <c r="VFB29" s="120"/>
      <c r="VFC29" s="120"/>
      <c r="VFD29" s="120"/>
      <c r="VFE29" s="120"/>
      <c r="VFF29" s="120"/>
      <c r="VFG29" s="120"/>
      <c r="VFH29" s="120"/>
      <c r="VFI29" s="120"/>
      <c r="VFJ29" s="120"/>
      <c r="VFK29" s="120"/>
      <c r="VFL29" s="120"/>
      <c r="VFM29" s="120"/>
      <c r="VFN29" s="120"/>
      <c r="VFO29" s="120"/>
      <c r="VFP29" s="120"/>
      <c r="VFQ29" s="120"/>
      <c r="VFR29" s="120"/>
      <c r="VFS29" s="120"/>
      <c r="VFT29" s="120"/>
      <c r="VFU29" s="120"/>
      <c r="VFV29" s="120"/>
      <c r="VFW29" s="120"/>
      <c r="VFX29" s="120"/>
      <c r="VFY29" s="120"/>
      <c r="VFZ29" s="120"/>
      <c r="VGA29" s="120"/>
      <c r="VGB29" s="120"/>
      <c r="VGC29" s="120"/>
      <c r="VGD29" s="120"/>
      <c r="VGE29" s="120"/>
      <c r="VGF29" s="120"/>
      <c r="VGG29" s="120"/>
      <c r="VGH29" s="120"/>
      <c r="VGI29" s="120"/>
      <c r="VGJ29" s="120"/>
      <c r="VGK29" s="120"/>
      <c r="VGL29" s="120"/>
      <c r="VGM29" s="120"/>
      <c r="VGN29" s="120"/>
      <c r="VGO29" s="120"/>
      <c r="VGP29" s="120"/>
      <c r="VGQ29" s="120"/>
      <c r="VGR29" s="120"/>
      <c r="VGS29" s="120"/>
      <c r="VGT29" s="120"/>
      <c r="VGU29" s="120"/>
      <c r="VGV29" s="120"/>
      <c r="VGW29" s="120"/>
      <c r="VGX29" s="120"/>
      <c r="VGY29" s="120"/>
      <c r="VGZ29" s="120"/>
      <c r="VHA29" s="120"/>
      <c r="VHB29" s="120"/>
      <c r="VHC29" s="120"/>
      <c r="VHD29" s="120"/>
      <c r="VHE29" s="120"/>
      <c r="VHF29" s="120"/>
      <c r="VHG29" s="120"/>
      <c r="VHH29" s="120"/>
      <c r="VHI29" s="120"/>
      <c r="VHJ29" s="120"/>
      <c r="VHK29" s="120"/>
      <c r="VHL29" s="120"/>
      <c r="VHM29" s="120"/>
      <c r="VHN29" s="120"/>
      <c r="VHO29" s="120"/>
      <c r="VHP29" s="120"/>
      <c r="VHQ29" s="120"/>
      <c r="VHR29" s="120"/>
      <c r="VHS29" s="120"/>
      <c r="VHT29" s="120"/>
      <c r="VHU29" s="120"/>
      <c r="VHV29" s="120"/>
      <c r="VHW29" s="120"/>
      <c r="VHX29" s="120"/>
      <c r="VHY29" s="120"/>
      <c r="VHZ29" s="120"/>
      <c r="VIA29" s="120"/>
      <c r="VIB29" s="120"/>
      <c r="VIC29" s="120"/>
      <c r="VID29" s="120"/>
      <c r="VIE29" s="120"/>
      <c r="VIF29" s="120"/>
      <c r="VIG29" s="120"/>
      <c r="VIH29" s="120"/>
      <c r="VII29" s="120"/>
      <c r="VIJ29" s="120"/>
      <c r="VIK29" s="120"/>
      <c r="VIL29" s="120"/>
      <c r="VIM29" s="120"/>
      <c r="VIN29" s="120"/>
      <c r="VIO29" s="120"/>
      <c r="VIP29" s="120"/>
      <c r="VIQ29" s="120"/>
      <c r="VIR29" s="120"/>
      <c r="VIS29" s="120"/>
      <c r="VIT29" s="120"/>
      <c r="VIU29" s="120"/>
      <c r="VIV29" s="120"/>
      <c r="VIW29" s="120"/>
      <c r="VIX29" s="120"/>
      <c r="VIY29" s="120"/>
      <c r="VIZ29" s="120"/>
      <c r="VJA29" s="120"/>
      <c r="VJB29" s="120"/>
      <c r="VJC29" s="120"/>
      <c r="VJD29" s="120"/>
      <c r="VJE29" s="120"/>
      <c r="VJF29" s="120"/>
      <c r="VJG29" s="120"/>
      <c r="VJH29" s="120"/>
      <c r="VJI29" s="120"/>
      <c r="VJJ29" s="120"/>
      <c r="VJK29" s="120"/>
      <c r="VJL29" s="120"/>
      <c r="VJM29" s="120"/>
      <c r="VJN29" s="120"/>
      <c r="VJO29" s="120"/>
      <c r="VJP29" s="120"/>
      <c r="VJQ29" s="120"/>
      <c r="VJR29" s="120"/>
      <c r="VJS29" s="120"/>
      <c r="VJT29" s="120"/>
      <c r="VJU29" s="120"/>
      <c r="VJV29" s="120"/>
      <c r="VJW29" s="120"/>
      <c r="VJX29" s="120"/>
      <c r="VJY29" s="120"/>
      <c r="VJZ29" s="120"/>
      <c r="VKA29" s="120"/>
      <c r="VKB29" s="120"/>
      <c r="VKC29" s="120"/>
      <c r="VKD29" s="120"/>
      <c r="VKE29" s="120"/>
      <c r="VKF29" s="120"/>
      <c r="VKG29" s="120"/>
      <c r="VKH29" s="120"/>
      <c r="VKI29" s="120"/>
      <c r="VKJ29" s="120"/>
      <c r="VKK29" s="120"/>
      <c r="VKL29" s="120"/>
      <c r="VKM29" s="120"/>
      <c r="VKN29" s="120"/>
      <c r="VKO29" s="120"/>
      <c r="VKP29" s="120"/>
      <c r="VKQ29" s="120"/>
      <c r="VKR29" s="120"/>
      <c r="VKS29" s="120"/>
      <c r="VKT29" s="120"/>
      <c r="VKU29" s="120"/>
      <c r="VKV29" s="120"/>
      <c r="VKW29" s="120"/>
      <c r="VKX29" s="120"/>
      <c r="VKY29" s="120"/>
      <c r="VKZ29" s="120"/>
      <c r="VLA29" s="120"/>
      <c r="VLB29" s="120"/>
      <c r="VLC29" s="120"/>
      <c r="VLD29" s="120"/>
      <c r="VLE29" s="120"/>
      <c r="VLF29" s="120"/>
      <c r="VLG29" s="120"/>
      <c r="VLH29" s="120"/>
      <c r="VLI29" s="120"/>
      <c r="VLJ29" s="120"/>
      <c r="VLK29" s="120"/>
      <c r="VLL29" s="120"/>
      <c r="VLM29" s="120"/>
      <c r="VLN29" s="120"/>
      <c r="VLO29" s="120"/>
      <c r="VLP29" s="120"/>
      <c r="VLQ29" s="120"/>
      <c r="VLR29" s="120"/>
      <c r="VLS29" s="120"/>
      <c r="VLT29" s="120"/>
      <c r="VLU29" s="120"/>
      <c r="VLV29" s="120"/>
      <c r="VLW29" s="120"/>
      <c r="VLX29" s="120"/>
      <c r="VLY29" s="120"/>
      <c r="VLZ29" s="120"/>
      <c r="VMA29" s="120"/>
      <c r="VMB29" s="120"/>
      <c r="VMC29" s="120"/>
      <c r="VMD29" s="120"/>
      <c r="VME29" s="120"/>
      <c r="VMF29" s="120"/>
      <c r="VMG29" s="120"/>
      <c r="VMH29" s="120"/>
      <c r="VMI29" s="120"/>
      <c r="VMJ29" s="120"/>
      <c r="VMK29" s="120"/>
      <c r="VML29" s="120"/>
      <c r="VMM29" s="120"/>
      <c r="VMN29" s="120"/>
      <c r="VMO29" s="120"/>
      <c r="VMP29" s="120"/>
      <c r="VMQ29" s="120"/>
      <c r="VMR29" s="120"/>
      <c r="VMS29" s="120"/>
      <c r="VMT29" s="120"/>
      <c r="VMU29" s="120"/>
      <c r="VMV29" s="120"/>
      <c r="VMW29" s="120"/>
      <c r="VMX29" s="120"/>
      <c r="VMY29" s="120"/>
      <c r="VMZ29" s="120"/>
      <c r="VNA29" s="120"/>
      <c r="VNB29" s="120"/>
      <c r="VNC29" s="120"/>
      <c r="VND29" s="120"/>
      <c r="VNE29" s="120"/>
      <c r="VNF29" s="120"/>
      <c r="VNG29" s="120"/>
      <c r="VNH29" s="120"/>
      <c r="VNI29" s="120"/>
      <c r="VNJ29" s="120"/>
      <c r="VNK29" s="120"/>
      <c r="VNL29" s="120"/>
      <c r="VNM29" s="120"/>
      <c r="VNN29" s="120"/>
      <c r="VNO29" s="120"/>
      <c r="VNP29" s="120"/>
      <c r="VNQ29" s="120"/>
      <c r="VNR29" s="120"/>
      <c r="VNS29" s="120"/>
      <c r="VNT29" s="120"/>
      <c r="VNU29" s="120"/>
      <c r="VNV29" s="120"/>
      <c r="VNW29" s="120"/>
      <c r="VNX29" s="120"/>
      <c r="VNY29" s="120"/>
      <c r="VNZ29" s="120"/>
      <c r="VOA29" s="120"/>
      <c r="VOB29" s="120"/>
      <c r="VOC29" s="120"/>
      <c r="VOD29" s="120"/>
      <c r="VOE29" s="120"/>
      <c r="VOF29" s="120"/>
      <c r="VOG29" s="120"/>
      <c r="VOH29" s="120"/>
      <c r="VOI29" s="120"/>
      <c r="VOJ29" s="120"/>
      <c r="VOK29" s="120"/>
      <c r="VOL29" s="120"/>
      <c r="VOM29" s="120"/>
      <c r="VON29" s="120"/>
      <c r="VOO29" s="120"/>
      <c r="VOP29" s="120"/>
      <c r="VOQ29" s="120"/>
      <c r="VOR29" s="120"/>
      <c r="VOS29" s="120"/>
      <c r="VOT29" s="120"/>
      <c r="VOU29" s="120"/>
      <c r="VOV29" s="120"/>
      <c r="VOW29" s="120"/>
      <c r="VOX29" s="120"/>
      <c r="VOY29" s="120"/>
      <c r="VOZ29" s="120"/>
      <c r="VPA29" s="120"/>
      <c r="VPB29" s="120"/>
      <c r="VPC29" s="120"/>
      <c r="VPD29" s="120"/>
      <c r="VPE29" s="120"/>
      <c r="VPF29" s="120"/>
      <c r="VPG29" s="120"/>
      <c r="VPH29" s="120"/>
      <c r="VPI29" s="120"/>
      <c r="VPJ29" s="120"/>
      <c r="VPK29" s="120"/>
      <c r="VPL29" s="120"/>
      <c r="VPM29" s="120"/>
      <c r="VPN29" s="120"/>
      <c r="VPO29" s="120"/>
      <c r="VPP29" s="120"/>
      <c r="VPQ29" s="120"/>
      <c r="VPR29" s="120"/>
      <c r="VPS29" s="120"/>
      <c r="VPT29" s="120"/>
      <c r="VPU29" s="120"/>
      <c r="VPV29" s="120"/>
      <c r="VPW29" s="120"/>
      <c r="VPX29" s="120"/>
      <c r="VPY29" s="120"/>
      <c r="VPZ29" s="120"/>
      <c r="VQA29" s="120"/>
      <c r="VQB29" s="120"/>
      <c r="VQC29" s="120"/>
      <c r="VQD29" s="120"/>
      <c r="VQE29" s="120"/>
      <c r="VQF29" s="120"/>
      <c r="VQG29" s="120"/>
      <c r="VQH29" s="120"/>
      <c r="VQI29" s="120"/>
      <c r="VQJ29" s="120"/>
      <c r="VQK29" s="120"/>
      <c r="VQL29" s="120"/>
      <c r="VQM29" s="120"/>
      <c r="VQN29" s="120"/>
      <c r="VQO29" s="120"/>
      <c r="VQP29" s="120"/>
      <c r="VQQ29" s="120"/>
      <c r="VQR29" s="120"/>
      <c r="VQS29" s="120"/>
      <c r="VQT29" s="120"/>
      <c r="VQU29" s="120"/>
      <c r="VQV29" s="120"/>
      <c r="VQW29" s="120"/>
      <c r="VQX29" s="120"/>
      <c r="VQY29" s="120"/>
      <c r="VQZ29" s="120"/>
      <c r="VRA29" s="120"/>
      <c r="VRB29" s="120"/>
      <c r="VRC29" s="120"/>
      <c r="VRD29" s="120"/>
      <c r="VRE29" s="120"/>
      <c r="VRF29" s="120"/>
      <c r="VRG29" s="120"/>
      <c r="VRH29" s="120"/>
      <c r="VRI29" s="120"/>
      <c r="VRJ29" s="120"/>
      <c r="VRK29" s="120"/>
      <c r="VRL29" s="120"/>
      <c r="VRM29" s="120"/>
      <c r="VRN29" s="120"/>
      <c r="VRO29" s="120"/>
      <c r="VRP29" s="120"/>
      <c r="VRQ29" s="120"/>
      <c r="VRR29" s="120"/>
      <c r="VRS29" s="120"/>
      <c r="VRT29" s="120"/>
      <c r="VRU29" s="120"/>
      <c r="VRV29" s="120"/>
      <c r="VRW29" s="120"/>
      <c r="VRX29" s="120"/>
      <c r="VRY29" s="120"/>
      <c r="VRZ29" s="120"/>
      <c r="VSA29" s="120"/>
      <c r="VSB29" s="120"/>
      <c r="VSC29" s="120"/>
      <c r="VSD29" s="120"/>
      <c r="VSE29" s="120"/>
      <c r="VSF29" s="120"/>
      <c r="VSG29" s="120"/>
      <c r="VSH29" s="120"/>
      <c r="VSI29" s="120"/>
      <c r="VSJ29" s="120"/>
      <c r="VSK29" s="120"/>
      <c r="VSL29" s="120"/>
      <c r="VSM29" s="120"/>
      <c r="VSN29" s="120"/>
      <c r="VSO29" s="120"/>
      <c r="VSP29" s="120"/>
      <c r="VSQ29" s="120"/>
      <c r="VSR29" s="120"/>
      <c r="VSS29" s="120"/>
      <c r="VST29" s="120"/>
      <c r="VSU29" s="120"/>
      <c r="VSV29" s="120"/>
      <c r="VSW29" s="120"/>
      <c r="VSX29" s="120"/>
      <c r="VSY29" s="120"/>
      <c r="VSZ29" s="120"/>
      <c r="VTA29" s="120"/>
      <c r="VTB29" s="120"/>
      <c r="VTC29" s="120"/>
      <c r="VTD29" s="120"/>
      <c r="VTE29" s="120"/>
      <c r="VTF29" s="120"/>
      <c r="VTG29" s="120"/>
      <c r="VTH29" s="120"/>
      <c r="VTI29" s="120"/>
      <c r="VTJ29" s="120"/>
      <c r="VTK29" s="120"/>
      <c r="VTL29" s="120"/>
      <c r="VTM29" s="120"/>
      <c r="VTN29" s="120"/>
      <c r="VTO29" s="120"/>
      <c r="VTP29" s="120"/>
      <c r="VTQ29" s="120"/>
      <c r="VTR29" s="120"/>
      <c r="VTS29" s="120"/>
      <c r="VTT29" s="120"/>
      <c r="VTU29" s="120"/>
      <c r="VTV29" s="120"/>
      <c r="VTW29" s="120"/>
      <c r="VTX29" s="120"/>
      <c r="VTY29" s="120"/>
      <c r="VTZ29" s="120"/>
      <c r="VUA29" s="120"/>
      <c r="VUB29" s="120"/>
      <c r="VUC29" s="120"/>
      <c r="VUD29" s="120"/>
      <c r="VUE29" s="120"/>
      <c r="VUF29" s="120"/>
      <c r="VUG29" s="120"/>
      <c r="VUH29" s="120"/>
      <c r="VUI29" s="120"/>
      <c r="VUJ29" s="120"/>
      <c r="VUK29" s="120"/>
      <c r="VUL29" s="120"/>
      <c r="VUM29" s="120"/>
      <c r="VUN29" s="120"/>
      <c r="VUO29" s="120"/>
      <c r="VUP29" s="120"/>
      <c r="VUQ29" s="120"/>
      <c r="VUR29" s="120"/>
      <c r="VUS29" s="120"/>
      <c r="VUT29" s="120"/>
      <c r="VUU29" s="120"/>
      <c r="VUV29" s="120"/>
      <c r="VUW29" s="120"/>
      <c r="VUX29" s="120"/>
      <c r="VUY29" s="120"/>
      <c r="VUZ29" s="120"/>
      <c r="VVA29" s="120"/>
      <c r="VVB29" s="120"/>
      <c r="VVC29" s="120"/>
      <c r="VVD29" s="120"/>
      <c r="VVE29" s="120"/>
      <c r="VVF29" s="120"/>
      <c r="VVG29" s="120"/>
      <c r="VVH29" s="120"/>
      <c r="VVI29" s="120"/>
      <c r="VVJ29" s="120"/>
      <c r="VVK29" s="120"/>
      <c r="VVL29" s="120"/>
      <c r="VVM29" s="120"/>
      <c r="VVN29" s="120"/>
      <c r="VVO29" s="120"/>
      <c r="VVP29" s="120"/>
      <c r="VVQ29" s="120"/>
      <c r="VVR29" s="120"/>
      <c r="VVS29" s="120"/>
      <c r="VVT29" s="120"/>
      <c r="VVU29" s="120"/>
      <c r="VVV29" s="120"/>
      <c r="VVW29" s="120"/>
      <c r="VVX29" s="120"/>
      <c r="VVY29" s="120"/>
      <c r="VVZ29" s="120"/>
      <c r="VWA29" s="120"/>
      <c r="VWB29" s="120"/>
      <c r="VWC29" s="120"/>
      <c r="VWD29" s="120"/>
      <c r="VWE29" s="120"/>
      <c r="VWF29" s="120"/>
      <c r="VWG29" s="120"/>
      <c r="VWH29" s="120"/>
      <c r="VWI29" s="120"/>
      <c r="VWJ29" s="120"/>
      <c r="VWK29" s="120"/>
      <c r="VWL29" s="120"/>
      <c r="VWM29" s="120"/>
      <c r="VWN29" s="120"/>
      <c r="VWO29" s="120"/>
      <c r="VWP29" s="120"/>
      <c r="VWQ29" s="120"/>
      <c r="VWR29" s="120"/>
      <c r="VWS29" s="120"/>
      <c r="VWT29" s="120"/>
      <c r="VWU29" s="120"/>
      <c r="VWV29" s="120"/>
      <c r="VWW29" s="120"/>
      <c r="VWX29" s="120"/>
      <c r="VWY29" s="120"/>
      <c r="VWZ29" s="120"/>
      <c r="VXA29" s="120"/>
      <c r="VXB29" s="120"/>
      <c r="VXC29" s="120"/>
      <c r="VXD29" s="120"/>
      <c r="VXE29" s="120"/>
      <c r="VXF29" s="120"/>
      <c r="VXG29" s="120"/>
      <c r="VXH29" s="120"/>
      <c r="VXI29" s="120"/>
      <c r="VXJ29" s="120"/>
      <c r="VXK29" s="120"/>
      <c r="VXL29" s="120"/>
      <c r="VXM29" s="120"/>
      <c r="VXN29" s="120"/>
      <c r="VXO29" s="120"/>
      <c r="VXP29" s="120"/>
      <c r="VXQ29" s="120"/>
      <c r="VXR29" s="120"/>
      <c r="VXS29" s="120"/>
      <c r="VXT29" s="120"/>
      <c r="VXU29" s="120"/>
      <c r="VXV29" s="120"/>
      <c r="VXW29" s="120"/>
      <c r="VXX29" s="120"/>
      <c r="VXY29" s="120"/>
      <c r="VXZ29" s="120"/>
      <c r="VYA29" s="120"/>
      <c r="VYB29" s="120"/>
      <c r="VYC29" s="120"/>
      <c r="VYD29" s="120"/>
      <c r="VYE29" s="120"/>
      <c r="VYF29" s="120"/>
      <c r="VYG29" s="120"/>
      <c r="VYH29" s="120"/>
      <c r="VYI29" s="120"/>
      <c r="VYJ29" s="120"/>
      <c r="VYK29" s="120"/>
      <c r="VYL29" s="120"/>
      <c r="VYM29" s="120"/>
      <c r="VYN29" s="120"/>
      <c r="VYO29" s="120"/>
      <c r="VYP29" s="120"/>
      <c r="VYQ29" s="120"/>
      <c r="VYR29" s="120"/>
      <c r="VYS29" s="120"/>
      <c r="VYT29" s="120"/>
      <c r="VYU29" s="120"/>
      <c r="VYV29" s="120"/>
      <c r="VYW29" s="120"/>
      <c r="VYX29" s="120"/>
      <c r="VYY29" s="120"/>
      <c r="VYZ29" s="120"/>
      <c r="VZA29" s="120"/>
      <c r="VZB29" s="120"/>
      <c r="VZC29" s="120"/>
      <c r="VZD29" s="120"/>
      <c r="VZE29" s="120"/>
      <c r="VZF29" s="120"/>
      <c r="VZG29" s="120"/>
      <c r="VZH29" s="120"/>
      <c r="VZI29" s="120"/>
      <c r="VZJ29" s="120"/>
      <c r="VZK29" s="120"/>
      <c r="VZL29" s="120"/>
      <c r="VZM29" s="120"/>
      <c r="VZN29" s="120"/>
      <c r="VZO29" s="120"/>
      <c r="VZP29" s="120"/>
      <c r="VZQ29" s="120"/>
      <c r="VZR29" s="120"/>
      <c r="VZS29" s="120"/>
      <c r="VZT29" s="120"/>
      <c r="VZU29" s="120"/>
      <c r="VZV29" s="120"/>
      <c r="VZW29" s="120"/>
      <c r="VZX29" s="120"/>
      <c r="VZY29" s="120"/>
      <c r="VZZ29" s="120"/>
      <c r="WAA29" s="120"/>
      <c r="WAB29" s="120"/>
      <c r="WAC29" s="120"/>
      <c r="WAD29" s="120"/>
      <c r="WAE29" s="120"/>
      <c r="WAF29" s="120"/>
      <c r="WAG29" s="120"/>
      <c r="WAH29" s="120"/>
      <c r="WAI29" s="120"/>
      <c r="WAJ29" s="120"/>
      <c r="WAK29" s="120"/>
      <c r="WAL29" s="120"/>
      <c r="WAM29" s="120"/>
      <c r="WAN29" s="120"/>
      <c r="WAO29" s="120"/>
      <c r="WAP29" s="120"/>
      <c r="WAQ29" s="120"/>
      <c r="WAR29" s="120"/>
      <c r="WAS29" s="120"/>
      <c r="WAT29" s="120"/>
      <c r="WAU29" s="120"/>
      <c r="WAV29" s="120"/>
      <c r="WAW29" s="120"/>
      <c r="WAX29" s="120"/>
      <c r="WAY29" s="120"/>
      <c r="WAZ29" s="120"/>
      <c r="WBA29" s="120"/>
      <c r="WBB29" s="120"/>
      <c r="WBC29" s="120"/>
      <c r="WBD29" s="120"/>
      <c r="WBE29" s="120"/>
      <c r="WBF29" s="120"/>
      <c r="WBG29" s="120"/>
      <c r="WBH29" s="120"/>
      <c r="WBI29" s="120"/>
      <c r="WBJ29" s="120"/>
      <c r="WBK29" s="120"/>
      <c r="WBL29" s="120"/>
      <c r="WBM29" s="120"/>
      <c r="WBN29" s="120"/>
      <c r="WBO29" s="120"/>
      <c r="WBP29" s="120"/>
      <c r="WBQ29" s="120"/>
      <c r="WBR29" s="120"/>
      <c r="WBS29" s="120"/>
      <c r="WBT29" s="120"/>
      <c r="WBU29" s="120"/>
      <c r="WBV29" s="120"/>
      <c r="WBW29" s="120"/>
      <c r="WBX29" s="120"/>
      <c r="WBY29" s="120"/>
      <c r="WBZ29" s="120"/>
      <c r="WCA29" s="120"/>
      <c r="WCB29" s="120"/>
      <c r="WCC29" s="120"/>
      <c r="WCD29" s="120"/>
      <c r="WCE29" s="120"/>
      <c r="WCF29" s="120"/>
      <c r="WCG29" s="120"/>
      <c r="WCH29" s="120"/>
      <c r="WCI29" s="120"/>
      <c r="WCJ29" s="120"/>
      <c r="WCK29" s="120"/>
      <c r="WCL29" s="120"/>
      <c r="WCM29" s="120"/>
      <c r="WCN29" s="120"/>
      <c r="WCO29" s="120"/>
      <c r="WCP29" s="120"/>
      <c r="WCQ29" s="120"/>
      <c r="WCR29" s="120"/>
      <c r="WCS29" s="120"/>
      <c r="WCT29" s="120"/>
      <c r="WCU29" s="120"/>
      <c r="WCV29" s="120"/>
      <c r="WCW29" s="120"/>
      <c r="WCX29" s="120"/>
      <c r="WCY29" s="120"/>
      <c r="WCZ29" s="120"/>
      <c r="WDA29" s="120"/>
      <c r="WDB29" s="120"/>
      <c r="WDC29" s="120"/>
      <c r="WDD29" s="120"/>
      <c r="WDE29" s="120"/>
      <c r="WDF29" s="120"/>
      <c r="WDG29" s="120"/>
      <c r="WDH29" s="120"/>
      <c r="WDI29" s="120"/>
      <c r="WDJ29" s="120"/>
      <c r="WDK29" s="120"/>
      <c r="WDL29" s="120"/>
      <c r="WDM29" s="120"/>
      <c r="WDN29" s="120"/>
      <c r="WDO29" s="120"/>
      <c r="WDP29" s="120"/>
      <c r="WDQ29" s="120"/>
      <c r="WDR29" s="120"/>
      <c r="WDS29" s="120"/>
      <c r="WDT29" s="120"/>
      <c r="WDU29" s="120"/>
      <c r="WDV29" s="120"/>
      <c r="WDW29" s="120"/>
      <c r="WDX29" s="120"/>
      <c r="WDY29" s="120"/>
      <c r="WDZ29" s="120"/>
      <c r="WEA29" s="120"/>
      <c r="WEB29" s="120"/>
      <c r="WEC29" s="120"/>
      <c r="WED29" s="120"/>
      <c r="WEE29" s="120"/>
      <c r="WEF29" s="120"/>
      <c r="WEG29" s="120"/>
      <c r="WEH29" s="120"/>
      <c r="WEI29" s="120"/>
      <c r="WEJ29" s="120"/>
      <c r="WEK29" s="120"/>
      <c r="WEL29" s="120"/>
      <c r="WEM29" s="120"/>
      <c r="WEN29" s="120"/>
      <c r="WEO29" s="120"/>
      <c r="WEP29" s="120"/>
      <c r="WEQ29" s="120"/>
      <c r="WER29" s="120"/>
      <c r="WES29" s="120"/>
      <c r="WET29" s="120"/>
      <c r="WEU29" s="120"/>
      <c r="WEV29" s="120"/>
      <c r="WEW29" s="120"/>
      <c r="WEX29" s="120"/>
      <c r="WEY29" s="120"/>
      <c r="WEZ29" s="120"/>
      <c r="WFA29" s="120"/>
      <c r="WFB29" s="120"/>
      <c r="WFC29" s="120"/>
      <c r="WFD29" s="120"/>
      <c r="WFE29" s="120"/>
      <c r="WFF29" s="120"/>
      <c r="WFG29" s="120"/>
      <c r="WFH29" s="120"/>
      <c r="WFI29" s="120"/>
      <c r="WFJ29" s="120"/>
      <c r="WFK29" s="120"/>
      <c r="WFL29" s="120"/>
      <c r="WFM29" s="120"/>
      <c r="WFN29" s="120"/>
      <c r="WFO29" s="120"/>
      <c r="WFP29" s="120"/>
      <c r="WFQ29" s="120"/>
      <c r="WFR29" s="120"/>
      <c r="WFS29" s="120"/>
      <c r="WFT29" s="120"/>
      <c r="WFU29" s="120"/>
      <c r="WFV29" s="120"/>
      <c r="WFW29" s="120"/>
      <c r="WFX29" s="120"/>
      <c r="WFY29" s="120"/>
      <c r="WFZ29" s="120"/>
      <c r="WGA29" s="120"/>
      <c r="WGB29" s="120"/>
      <c r="WGC29" s="120"/>
      <c r="WGD29" s="120"/>
      <c r="WGE29" s="120"/>
      <c r="WGF29" s="120"/>
      <c r="WGG29" s="120"/>
      <c r="WGH29" s="120"/>
      <c r="WGI29" s="120"/>
      <c r="WGJ29" s="120"/>
      <c r="WGK29" s="120"/>
      <c r="WGL29" s="120"/>
      <c r="WGM29" s="120"/>
      <c r="WGN29" s="120"/>
      <c r="WGO29" s="120"/>
      <c r="WGP29" s="120"/>
      <c r="WGQ29" s="120"/>
      <c r="WGR29" s="120"/>
      <c r="WGS29" s="120"/>
      <c r="WGT29" s="120"/>
      <c r="WGU29" s="120"/>
      <c r="WGV29" s="120"/>
      <c r="WGW29" s="120"/>
      <c r="WGX29" s="120"/>
      <c r="WGY29" s="120"/>
      <c r="WGZ29" s="120"/>
      <c r="WHA29" s="120"/>
      <c r="WHB29" s="120"/>
      <c r="WHC29" s="120"/>
      <c r="WHD29" s="120"/>
      <c r="WHE29" s="120"/>
      <c r="WHF29" s="120"/>
      <c r="WHG29" s="120"/>
      <c r="WHH29" s="120"/>
      <c r="WHI29" s="120"/>
      <c r="WHJ29" s="120"/>
      <c r="WHK29" s="120"/>
      <c r="WHL29" s="120"/>
      <c r="WHM29" s="120"/>
      <c r="WHN29" s="120"/>
      <c r="WHO29" s="120"/>
      <c r="WHP29" s="120"/>
      <c r="WHQ29" s="120"/>
      <c r="WHR29" s="120"/>
      <c r="WHS29" s="120"/>
      <c r="WHT29" s="120"/>
      <c r="WHU29" s="120"/>
      <c r="WHV29" s="120"/>
      <c r="WHW29" s="120"/>
      <c r="WHX29" s="120"/>
      <c r="WHY29" s="120"/>
      <c r="WHZ29" s="120"/>
      <c r="WIA29" s="120"/>
      <c r="WIB29" s="120"/>
      <c r="WIC29" s="120"/>
      <c r="WID29" s="120"/>
      <c r="WIE29" s="120"/>
      <c r="WIF29" s="120"/>
      <c r="WIG29" s="120"/>
      <c r="WIH29" s="120"/>
      <c r="WII29" s="120"/>
      <c r="WIJ29" s="120"/>
      <c r="WIK29" s="120"/>
      <c r="WIL29" s="120"/>
      <c r="WIM29" s="120"/>
      <c r="WIN29" s="120"/>
      <c r="WIO29" s="120"/>
      <c r="WIP29" s="120"/>
      <c r="WIQ29" s="120"/>
      <c r="WIR29" s="120"/>
      <c r="WIS29" s="120"/>
      <c r="WIT29" s="120"/>
      <c r="WIU29" s="120"/>
      <c r="WIV29" s="120"/>
      <c r="WIW29" s="120"/>
      <c r="WIX29" s="120"/>
      <c r="WIY29" s="120"/>
      <c r="WIZ29" s="120"/>
      <c r="WJA29" s="120"/>
      <c r="WJB29" s="120"/>
      <c r="WJC29" s="120"/>
      <c r="WJD29" s="120"/>
      <c r="WJE29" s="120"/>
      <c r="WJF29" s="120"/>
      <c r="WJG29" s="120"/>
      <c r="WJH29" s="120"/>
      <c r="WJI29" s="120"/>
      <c r="WJJ29" s="120"/>
      <c r="WJK29" s="120"/>
      <c r="WJL29" s="120"/>
      <c r="WJM29" s="120"/>
      <c r="WJN29" s="120"/>
      <c r="WJO29" s="120"/>
      <c r="WJP29" s="120"/>
      <c r="WJQ29" s="120"/>
      <c r="WJR29" s="120"/>
      <c r="WJS29" s="120"/>
      <c r="WJT29" s="120"/>
      <c r="WJU29" s="120"/>
      <c r="WJV29" s="120"/>
      <c r="WJW29" s="120"/>
      <c r="WJX29" s="120"/>
      <c r="WJY29" s="120"/>
      <c r="WJZ29" s="120"/>
      <c r="WKA29" s="120"/>
      <c r="WKB29" s="120"/>
      <c r="WKC29" s="120"/>
      <c r="WKD29" s="120"/>
      <c r="WKE29" s="120"/>
      <c r="WKF29" s="120"/>
      <c r="WKG29" s="120"/>
      <c r="WKH29" s="120"/>
      <c r="WKI29" s="120"/>
      <c r="WKJ29" s="120"/>
      <c r="WKK29" s="120"/>
      <c r="WKL29" s="120"/>
      <c r="WKM29" s="120"/>
      <c r="WKN29" s="120"/>
      <c r="WKO29" s="120"/>
      <c r="WKP29" s="120"/>
      <c r="WKQ29" s="120"/>
      <c r="WKR29" s="120"/>
      <c r="WKS29" s="120"/>
      <c r="WKT29" s="120"/>
      <c r="WKU29" s="120"/>
      <c r="WKV29" s="120"/>
      <c r="WKW29" s="120"/>
      <c r="WKX29" s="120"/>
      <c r="WKY29" s="120"/>
      <c r="WKZ29" s="120"/>
      <c r="WLA29" s="120"/>
      <c r="WLB29" s="120"/>
      <c r="WLC29" s="120"/>
      <c r="WLD29" s="120"/>
      <c r="WLE29" s="120"/>
      <c r="WLF29" s="120"/>
      <c r="WLG29" s="120"/>
      <c r="WLH29" s="120"/>
      <c r="WLI29" s="120"/>
      <c r="WLJ29" s="120"/>
      <c r="WLK29" s="120"/>
      <c r="WLL29" s="120"/>
      <c r="WLM29" s="120"/>
      <c r="WLN29" s="120"/>
      <c r="WLO29" s="120"/>
      <c r="WLP29" s="120"/>
      <c r="WLQ29" s="120"/>
      <c r="WLR29" s="120"/>
      <c r="WLS29" s="120"/>
      <c r="WLT29" s="120"/>
      <c r="WLU29" s="120"/>
      <c r="WLV29" s="120"/>
      <c r="WLW29" s="120"/>
      <c r="WLX29" s="120"/>
      <c r="WLY29" s="120"/>
      <c r="WLZ29" s="120"/>
      <c r="WMA29" s="120"/>
      <c r="WMB29" s="120"/>
      <c r="WMC29" s="120"/>
      <c r="WMD29" s="120"/>
      <c r="WME29" s="120"/>
      <c r="WMF29" s="120"/>
      <c r="WMG29" s="120"/>
      <c r="WMH29" s="120"/>
      <c r="WMI29" s="120"/>
      <c r="WMJ29" s="120"/>
      <c r="WMK29" s="120"/>
      <c r="WML29" s="120"/>
      <c r="WMM29" s="120"/>
      <c r="WMN29" s="120"/>
      <c r="WMO29" s="120"/>
      <c r="WMP29" s="120"/>
      <c r="WMQ29" s="120"/>
      <c r="WMR29" s="120"/>
      <c r="WMS29" s="120"/>
      <c r="WMT29" s="120"/>
      <c r="WMU29" s="120"/>
      <c r="WMV29" s="120"/>
      <c r="WMW29" s="120"/>
      <c r="WMX29" s="120"/>
      <c r="WMY29" s="120"/>
      <c r="WMZ29" s="120"/>
      <c r="WNA29" s="120"/>
      <c r="WNB29" s="120"/>
      <c r="WNC29" s="120"/>
      <c r="WND29" s="120"/>
      <c r="WNE29" s="120"/>
      <c r="WNF29" s="120"/>
      <c r="WNG29" s="120"/>
      <c r="WNH29" s="120"/>
      <c r="WNI29" s="120"/>
      <c r="WNJ29" s="120"/>
      <c r="WNK29" s="120"/>
      <c r="WNL29" s="120"/>
      <c r="WNM29" s="120"/>
      <c r="WNN29" s="120"/>
      <c r="WNO29" s="120"/>
      <c r="WNP29" s="120"/>
      <c r="WNQ29" s="120"/>
      <c r="WNR29" s="120"/>
      <c r="WNS29" s="120"/>
      <c r="WNT29" s="120"/>
      <c r="WNU29" s="120"/>
      <c r="WNV29" s="120"/>
      <c r="WNW29" s="120"/>
      <c r="WNX29" s="120"/>
      <c r="WNY29" s="120"/>
      <c r="WNZ29" s="120"/>
      <c r="WOA29" s="120"/>
      <c r="WOB29" s="120"/>
      <c r="WOC29" s="120"/>
      <c r="WOD29" s="120"/>
      <c r="WOE29" s="120"/>
      <c r="WOF29" s="120"/>
      <c r="WOG29" s="120"/>
      <c r="WOH29" s="120"/>
      <c r="WOI29" s="120"/>
      <c r="WOJ29" s="120"/>
      <c r="WOK29" s="120"/>
      <c r="WOL29" s="120"/>
      <c r="WOM29" s="120"/>
      <c r="WON29" s="120"/>
      <c r="WOO29" s="120"/>
      <c r="WOP29" s="120"/>
      <c r="WOQ29" s="120"/>
      <c r="WOR29" s="120"/>
      <c r="WOS29" s="120"/>
      <c r="WOT29" s="120"/>
      <c r="WOU29" s="120"/>
      <c r="WOV29" s="120"/>
      <c r="WOW29" s="120"/>
      <c r="WOX29" s="120"/>
      <c r="WOY29" s="120"/>
      <c r="WOZ29" s="120"/>
      <c r="WPA29" s="120"/>
      <c r="WPB29" s="120"/>
      <c r="WPC29" s="120"/>
      <c r="WPD29" s="120"/>
      <c r="WPE29" s="120"/>
      <c r="WPF29" s="120"/>
      <c r="WPG29" s="120"/>
      <c r="WPH29" s="120"/>
      <c r="WPI29" s="120"/>
      <c r="WPJ29" s="120"/>
      <c r="WPK29" s="120"/>
      <c r="WPL29" s="120"/>
      <c r="WPM29" s="120"/>
      <c r="WPN29" s="120"/>
      <c r="WPO29" s="120"/>
      <c r="WPP29" s="120"/>
      <c r="WPQ29" s="120"/>
      <c r="WPR29" s="120"/>
      <c r="WPS29" s="120"/>
      <c r="WPT29" s="120"/>
      <c r="WPU29" s="120"/>
      <c r="WPV29" s="120"/>
      <c r="WPW29" s="120"/>
      <c r="WPX29" s="120"/>
      <c r="WPY29" s="120"/>
      <c r="WPZ29" s="120"/>
      <c r="WQA29" s="120"/>
      <c r="WQB29" s="120"/>
      <c r="WQC29" s="120"/>
      <c r="WQD29" s="120"/>
      <c r="WQE29" s="120"/>
      <c r="WQF29" s="120"/>
      <c r="WQG29" s="120"/>
      <c r="WQH29" s="120"/>
      <c r="WQI29" s="120"/>
      <c r="WQJ29" s="120"/>
      <c r="WQK29" s="120"/>
      <c r="WQL29" s="120"/>
      <c r="WQM29" s="120"/>
      <c r="WQN29" s="120"/>
      <c r="WQO29" s="120"/>
      <c r="WQP29" s="120"/>
      <c r="WQQ29" s="120"/>
      <c r="WQR29" s="120"/>
      <c r="WQS29" s="120"/>
      <c r="WQT29" s="120"/>
      <c r="WQU29" s="120"/>
      <c r="WQV29" s="120"/>
      <c r="WQW29" s="120"/>
      <c r="WQX29" s="120"/>
      <c r="WQY29" s="120"/>
      <c r="WQZ29" s="120"/>
      <c r="WRA29" s="120"/>
      <c r="WRB29" s="120"/>
      <c r="WRC29" s="120"/>
      <c r="WRD29" s="120"/>
      <c r="WRE29" s="120"/>
      <c r="WRF29" s="120"/>
      <c r="WRG29" s="120"/>
      <c r="WRH29" s="120"/>
      <c r="WRI29" s="120"/>
      <c r="WRJ29" s="120"/>
      <c r="WRK29" s="120"/>
      <c r="WRL29" s="120"/>
      <c r="WRM29" s="120"/>
      <c r="WRN29" s="120"/>
      <c r="WRO29" s="120"/>
      <c r="WRP29" s="120"/>
      <c r="WRQ29" s="120"/>
      <c r="WRR29" s="120"/>
      <c r="WRS29" s="120"/>
      <c r="WRT29" s="120"/>
      <c r="WRU29" s="120"/>
      <c r="WRV29" s="120"/>
      <c r="WRW29" s="120"/>
      <c r="WRX29" s="120"/>
      <c r="WRY29" s="120"/>
      <c r="WRZ29" s="120"/>
      <c r="WSA29" s="120"/>
      <c r="WSB29" s="120"/>
      <c r="WSC29" s="120"/>
      <c r="WSD29" s="120"/>
      <c r="WSE29" s="120"/>
      <c r="WSF29" s="120"/>
      <c r="WSG29" s="120"/>
      <c r="WSH29" s="120"/>
      <c r="WSI29" s="120"/>
      <c r="WSJ29" s="120"/>
      <c r="WSK29" s="120"/>
      <c r="WSL29" s="120"/>
      <c r="WSM29" s="120"/>
      <c r="WSN29" s="120"/>
      <c r="WSO29" s="120"/>
      <c r="WSP29" s="120"/>
      <c r="WSQ29" s="120"/>
      <c r="WSR29" s="120"/>
      <c r="WSS29" s="120"/>
      <c r="WST29" s="120"/>
      <c r="WSU29" s="120"/>
      <c r="WSV29" s="120"/>
      <c r="WSW29" s="120"/>
      <c r="WSX29" s="120"/>
      <c r="WSY29" s="120"/>
      <c r="WSZ29" s="120"/>
      <c r="WTA29" s="120"/>
      <c r="WTB29" s="120"/>
      <c r="WTC29" s="120"/>
      <c r="WTD29" s="120"/>
      <c r="WTE29" s="120"/>
      <c r="WTF29" s="120"/>
      <c r="WTG29" s="120"/>
      <c r="WTH29" s="120"/>
      <c r="WTI29" s="120"/>
      <c r="WTJ29" s="120"/>
      <c r="WTK29" s="120"/>
      <c r="WTL29" s="120"/>
      <c r="WTM29" s="120"/>
      <c r="WTN29" s="120"/>
      <c r="WTO29" s="120"/>
      <c r="WTP29" s="120"/>
      <c r="WTQ29" s="120"/>
      <c r="WTR29" s="120"/>
      <c r="WTS29" s="120"/>
      <c r="WTT29" s="120"/>
      <c r="WTU29" s="120"/>
      <c r="WTV29" s="120"/>
      <c r="WTW29" s="120"/>
      <c r="WTX29" s="120"/>
      <c r="WTY29" s="120"/>
      <c r="WTZ29" s="120"/>
      <c r="WUA29" s="120"/>
      <c r="WUB29" s="120"/>
      <c r="WUC29" s="120"/>
      <c r="WUD29" s="120"/>
      <c r="WUE29" s="120"/>
      <c r="WUF29" s="120"/>
      <c r="WUG29" s="120"/>
      <c r="WUH29" s="120"/>
      <c r="WUI29" s="120"/>
      <c r="WUJ29" s="120"/>
      <c r="WUK29" s="120"/>
      <c r="WUL29" s="120"/>
      <c r="WUM29" s="120"/>
      <c r="WUN29" s="120"/>
      <c r="WUO29" s="120"/>
      <c r="WUP29" s="120"/>
      <c r="WUQ29" s="120"/>
      <c r="WUR29" s="120"/>
      <c r="WUS29" s="120"/>
      <c r="WUT29" s="120"/>
      <c r="WUU29" s="120"/>
      <c r="WUV29" s="120"/>
      <c r="WUW29" s="120"/>
      <c r="WUX29" s="120"/>
      <c r="WUY29" s="120"/>
      <c r="WUZ29" s="120"/>
      <c r="WVA29" s="120"/>
      <c r="WVB29" s="120"/>
      <c r="WVC29" s="120"/>
      <c r="WVD29" s="120"/>
      <c r="WVE29" s="120"/>
      <c r="WVF29" s="120"/>
      <c r="WVG29" s="120"/>
      <c r="WVH29" s="120"/>
      <c r="WVI29" s="120"/>
      <c r="WVJ29" s="120"/>
      <c r="WVK29" s="120"/>
      <c r="WVL29" s="120"/>
      <c r="WVM29" s="120"/>
      <c r="WVN29" s="120"/>
      <c r="WVO29" s="120"/>
      <c r="WVP29" s="120"/>
      <c r="WVQ29" s="120"/>
      <c r="WVR29" s="120"/>
      <c r="WVS29" s="120"/>
      <c r="WVT29" s="120"/>
      <c r="WVU29" s="120"/>
      <c r="WVV29" s="120"/>
      <c r="WVW29" s="120"/>
      <c r="WVX29" s="120"/>
      <c r="WVY29" s="120"/>
      <c r="WVZ29" s="120"/>
      <c r="WWA29" s="120"/>
      <c r="WWB29" s="120"/>
      <c r="WWC29" s="120"/>
      <c r="WWD29" s="120"/>
      <c r="WWE29" s="120"/>
      <c r="WWF29" s="120"/>
      <c r="WWG29" s="120"/>
      <c r="WWH29" s="120"/>
      <c r="WWI29" s="120"/>
      <c r="WWJ29" s="120"/>
      <c r="WWK29" s="120"/>
      <c r="WWL29" s="120"/>
      <c r="WWM29" s="120"/>
      <c r="WWN29" s="120"/>
      <c r="WWO29" s="120"/>
      <c r="WWP29" s="120"/>
      <c r="WWQ29" s="120"/>
      <c r="WWR29" s="120"/>
      <c r="WWS29" s="120"/>
      <c r="WWT29" s="120"/>
      <c r="WWU29" s="120"/>
      <c r="WWV29" s="120"/>
      <c r="WWW29" s="120"/>
      <c r="WWX29" s="120"/>
      <c r="WWY29" s="120"/>
      <c r="WWZ29" s="120"/>
      <c r="WXA29" s="120"/>
      <c r="WXB29" s="120"/>
      <c r="WXC29" s="120"/>
      <c r="WXD29" s="120"/>
      <c r="WXE29" s="120"/>
      <c r="WXF29" s="120"/>
      <c r="WXG29" s="120"/>
      <c r="WXH29" s="120"/>
      <c r="WXI29" s="120"/>
      <c r="WXJ29" s="120"/>
      <c r="WXK29" s="120"/>
      <c r="WXL29" s="120"/>
      <c r="WXM29" s="120"/>
      <c r="WXN29" s="120"/>
      <c r="WXO29" s="120"/>
      <c r="WXP29" s="120"/>
      <c r="WXQ29" s="120"/>
      <c r="WXR29" s="120"/>
      <c r="WXS29" s="120"/>
      <c r="WXT29" s="120"/>
      <c r="WXU29" s="120"/>
      <c r="WXV29" s="120"/>
      <c r="WXW29" s="120"/>
      <c r="WXX29" s="120"/>
      <c r="WXY29" s="120"/>
      <c r="WXZ29" s="120"/>
      <c r="WYA29" s="120"/>
      <c r="WYB29" s="120"/>
      <c r="WYC29" s="120"/>
      <c r="WYD29" s="120"/>
      <c r="WYE29" s="120"/>
      <c r="WYF29" s="120"/>
      <c r="WYG29" s="120"/>
      <c r="WYH29" s="120"/>
      <c r="WYI29" s="120"/>
      <c r="WYJ29" s="120"/>
      <c r="WYK29" s="120"/>
      <c r="WYL29" s="120"/>
      <c r="WYM29" s="120"/>
      <c r="WYN29" s="120"/>
      <c r="WYO29" s="120"/>
      <c r="WYP29" s="120"/>
      <c r="WYQ29" s="120"/>
      <c r="WYR29" s="120"/>
      <c r="WYS29" s="120"/>
      <c r="WYT29" s="120"/>
      <c r="WYU29" s="120"/>
      <c r="WYV29" s="120"/>
      <c r="WYW29" s="120"/>
      <c r="WYX29" s="120"/>
      <c r="WYY29" s="120"/>
      <c r="WYZ29" s="120"/>
      <c r="WZA29" s="120"/>
      <c r="WZB29" s="120"/>
      <c r="WZC29" s="120"/>
      <c r="WZD29" s="120"/>
      <c r="WZE29" s="120"/>
      <c r="WZF29" s="120"/>
      <c r="WZG29" s="120"/>
      <c r="WZH29" s="120"/>
      <c r="WZI29" s="120"/>
      <c r="WZJ29" s="120"/>
      <c r="WZK29" s="120"/>
      <c r="WZL29" s="120"/>
      <c r="WZM29" s="120"/>
      <c r="WZN29" s="120"/>
      <c r="WZO29" s="120"/>
      <c r="WZP29" s="120"/>
      <c r="WZQ29" s="120"/>
      <c r="WZR29" s="120"/>
      <c r="WZS29" s="120"/>
      <c r="WZT29" s="120"/>
      <c r="WZU29" s="120"/>
      <c r="WZV29" s="120"/>
      <c r="WZW29" s="120"/>
      <c r="WZX29" s="120"/>
      <c r="WZY29" s="120"/>
      <c r="WZZ29" s="120"/>
      <c r="XAA29" s="120"/>
      <c r="XAB29" s="120"/>
      <c r="XAC29" s="120"/>
      <c r="XAD29" s="120"/>
      <c r="XAE29" s="120"/>
      <c r="XAF29" s="120"/>
      <c r="XAG29" s="120"/>
      <c r="XAH29" s="120"/>
      <c r="XAI29" s="120"/>
      <c r="XAJ29" s="120"/>
      <c r="XAK29" s="120"/>
      <c r="XAL29" s="120"/>
      <c r="XAM29" s="120"/>
      <c r="XAN29" s="120"/>
      <c r="XAO29" s="120"/>
      <c r="XAP29" s="120"/>
      <c r="XAQ29" s="120"/>
      <c r="XAR29" s="120"/>
      <c r="XAS29" s="120"/>
      <c r="XAT29" s="120"/>
      <c r="XAU29" s="120"/>
      <c r="XAV29" s="120"/>
      <c r="XAW29" s="120"/>
      <c r="XAX29" s="120"/>
      <c r="XAY29" s="120"/>
      <c r="XAZ29" s="120"/>
      <c r="XBA29" s="120"/>
      <c r="XBB29" s="120"/>
      <c r="XBC29" s="120"/>
      <c r="XBD29" s="120"/>
      <c r="XBE29" s="120"/>
      <c r="XBF29" s="120"/>
      <c r="XBG29" s="120"/>
      <c r="XBH29" s="120"/>
      <c r="XBI29" s="120"/>
      <c r="XBJ29" s="120"/>
      <c r="XBK29" s="120"/>
      <c r="XBL29" s="120"/>
      <c r="XBM29" s="120"/>
      <c r="XBN29" s="120"/>
      <c r="XBO29" s="120"/>
      <c r="XBP29" s="120"/>
      <c r="XBQ29" s="120"/>
      <c r="XBR29" s="120"/>
      <c r="XBS29" s="120"/>
      <c r="XBT29" s="120"/>
      <c r="XBU29" s="120"/>
      <c r="XBV29" s="120"/>
      <c r="XBW29" s="120"/>
      <c r="XBX29" s="120"/>
      <c r="XBY29" s="120"/>
      <c r="XBZ29" s="120"/>
      <c r="XCA29" s="120"/>
      <c r="XCB29" s="120"/>
      <c r="XCC29" s="120"/>
      <c r="XCD29" s="120"/>
      <c r="XCE29" s="120"/>
      <c r="XCF29" s="120"/>
      <c r="XCG29" s="120"/>
      <c r="XCH29" s="120"/>
      <c r="XCI29" s="120"/>
      <c r="XCJ29" s="120"/>
      <c r="XCK29" s="120"/>
      <c r="XCL29" s="120"/>
      <c r="XCM29" s="120"/>
      <c r="XCN29" s="120"/>
      <c r="XCO29" s="120"/>
      <c r="XCP29" s="120"/>
      <c r="XCQ29" s="120"/>
      <c r="XCR29" s="120"/>
      <c r="XCS29" s="120"/>
      <c r="XCT29" s="120"/>
      <c r="XCU29" s="120"/>
      <c r="XCV29" s="120"/>
      <c r="XCW29" s="120"/>
      <c r="XCX29" s="120"/>
      <c r="XCY29" s="120"/>
      <c r="XCZ29" s="120"/>
      <c r="XDA29" s="120"/>
      <c r="XDB29" s="120"/>
      <c r="XDC29" s="120"/>
      <c r="XDD29" s="120"/>
      <c r="XDE29" s="120"/>
      <c r="XDF29" s="120"/>
      <c r="XDG29" s="120"/>
      <c r="XDH29" s="120"/>
      <c r="XDI29" s="120"/>
      <c r="XDJ29" s="120"/>
      <c r="XDK29" s="120"/>
      <c r="XDL29" s="120"/>
      <c r="XDM29" s="120"/>
      <c r="XDN29" s="120"/>
      <c r="XDO29" s="120"/>
      <c r="XDP29" s="120"/>
      <c r="XDQ29" s="120"/>
      <c r="XDR29" s="120"/>
      <c r="XDS29" s="120"/>
      <c r="XDT29" s="120"/>
      <c r="XDU29" s="120"/>
      <c r="XDV29" s="120"/>
      <c r="XDW29" s="120"/>
      <c r="XDX29" s="120"/>
      <c r="XDY29" s="120"/>
      <c r="XDZ29" s="120"/>
      <c r="XEA29" s="120"/>
      <c r="XEB29" s="120"/>
      <c r="XEC29" s="120"/>
      <c r="XED29" s="120"/>
      <c r="XEE29" s="120"/>
      <c r="XEF29" s="120"/>
      <c r="XEG29" s="120"/>
      <c r="XEH29" s="120"/>
      <c r="XEI29" s="120"/>
      <c r="XEJ29" s="120"/>
      <c r="XEK29" s="120"/>
      <c r="XEL29" s="120"/>
      <c r="XEM29" s="120"/>
      <c r="XEN29" s="120"/>
      <c r="XEO29" s="120"/>
      <c r="XEP29" s="120"/>
      <c r="XEQ29" s="120"/>
      <c r="XER29" s="120"/>
      <c r="XES29" s="120"/>
      <c r="XET29" s="120"/>
      <c r="XEU29" s="120"/>
      <c r="XEV29" s="120"/>
    </row>
    <row r="30" spans="1:16376" ht="15" customHeight="1" x14ac:dyDescent="0.2"/>
    <row r="31" spans="1:16376" ht="15" hidden="1" customHeight="1" x14ac:dyDescent="0.2"/>
    <row r="32" spans="1:16376" x14ac:dyDescent="0.2"/>
    <row r="33" x14ac:dyDescent="0.2"/>
    <row r="34" x14ac:dyDescent="0.2"/>
    <row r="35" x14ac:dyDescent="0.2"/>
    <row r="36" x14ac:dyDescent="0.2"/>
    <row r="37" x14ac:dyDescent="0.2"/>
    <row r="38" x14ac:dyDescent="0.2"/>
    <row r="39" x14ac:dyDescent="0.2"/>
    <row r="40" x14ac:dyDescent="0.2"/>
    <row r="41" x14ac:dyDescent="0.2"/>
    <row r="42" x14ac:dyDescent="0.2"/>
    <row r="43" x14ac:dyDescent="0.2"/>
    <row r="44" x14ac:dyDescent="0.2"/>
    <row r="45" x14ac:dyDescent="0.2"/>
    <row r="46" x14ac:dyDescent="0.2"/>
    <row r="47" x14ac:dyDescent="0.2"/>
    <row r="48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  <row r="60" x14ac:dyDescent="0.2"/>
    <row r="61" x14ac:dyDescent="0.2"/>
    <row r="62" x14ac:dyDescent="0.2"/>
    <row r="63" x14ac:dyDescent="0.2"/>
    <row r="64" x14ac:dyDescent="0.2"/>
    <row r="65" x14ac:dyDescent="0.2"/>
    <row r="66" x14ac:dyDescent="0.2"/>
    <row r="67" x14ac:dyDescent="0.2"/>
    <row r="68" x14ac:dyDescent="0.2"/>
    <row r="69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</sheetData>
  <dataConsolidate link="1"/>
  <mergeCells count="23">
    <mergeCell ref="A20:B21"/>
    <mergeCell ref="A22:B23"/>
    <mergeCell ref="A12:B13"/>
    <mergeCell ref="C12:C13"/>
    <mergeCell ref="D12:P12"/>
    <mergeCell ref="A14:B15"/>
    <mergeCell ref="A16:B17"/>
    <mergeCell ref="A18:B19"/>
    <mergeCell ref="A10:B11"/>
    <mergeCell ref="C10:I11"/>
    <mergeCell ref="J10:K10"/>
    <mergeCell ref="L10:P10"/>
    <mergeCell ref="J11:K11"/>
    <mergeCell ref="L11:P11"/>
    <mergeCell ref="A8:B8"/>
    <mergeCell ref="C8:I8"/>
    <mergeCell ref="J8:K8"/>
    <mergeCell ref="L8:P8"/>
    <mergeCell ref="E2:O3"/>
    <mergeCell ref="A5:B5"/>
    <mergeCell ref="C5:P5"/>
    <mergeCell ref="A6:B6"/>
    <mergeCell ref="C6:P6"/>
  </mergeCells>
  <pageMargins left="0.25" right="0.25" top="0.75" bottom="0.75" header="0.3" footer="0.3"/>
  <pageSetup paperSize="9" fitToHeight="0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C00000"/>
    <pageSetUpPr fitToPage="1"/>
  </sheetPr>
  <dimension ref="A1:XEV296"/>
  <sheetViews>
    <sheetView showGridLines="0" zoomScaleNormal="100" zoomScaleSheetLayoutView="90" workbookViewId="0">
      <pane ySplit="6" topLeftCell="A7" activePane="bottomLeft" state="frozen"/>
      <selection activeCell="E4" sqref="E4"/>
      <selection pane="bottomLeft" activeCell="C6" sqref="C6:P6"/>
    </sheetView>
  </sheetViews>
  <sheetFormatPr baseColWidth="10" defaultColWidth="0" defaultRowHeight="12.75" customHeight="1" zeroHeight="1" x14ac:dyDescent="0.2"/>
  <cols>
    <col min="1" max="2" width="12.140625" style="97" customWidth="1"/>
    <col min="3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gral)'!A13</f>
        <v>OP 4. Lograr las velocidades seguras para la protección de las y los usuarios viales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+L8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9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gral)'!B13</f>
        <v>L 4.1 Fomentar el uso de instrumentos normativos - técnicos y tecnología para la gestión de la velocidad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+P24+P40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31.5" customHeight="1" x14ac:dyDescent="0.2">
      <c r="A10" s="337" t="s">
        <v>158</v>
      </c>
      <c r="B10" s="338"/>
      <c r="C10" s="345" t="str">
        <f>'Matriz (2)'!C12</f>
        <v>A 4.1.1 Implementación de estrategias de urbanismo táctico en sus jurisdicciones, priorizando zonas de alta vulnerabilidad como IIEE, hospitales y zonas comerciales.</v>
      </c>
      <c r="D10" s="346"/>
      <c r="E10" s="346"/>
      <c r="F10" s="346"/>
      <c r="G10" s="346"/>
      <c r="H10" s="346"/>
      <c r="I10" s="347"/>
      <c r="J10" s="329" t="s">
        <v>0</v>
      </c>
      <c r="K10" s="330"/>
      <c r="L10" s="344" t="str">
        <f>+IFERROR(VLOOKUP(C10,'Matriz (2)'!$C$2:$D$18,2,FALSE),"ND")</f>
        <v>Número de zonas intervenidas con señalización vial adecuada</v>
      </c>
      <c r="M10" s="344"/>
      <c r="N10" s="344"/>
      <c r="O10" s="344"/>
      <c r="P10" s="344"/>
    </row>
    <row r="11" spans="1:16" ht="31.5" customHeight="1" x14ac:dyDescent="0.2">
      <c r="A11" s="339"/>
      <c r="B11" s="340"/>
      <c r="C11" s="345"/>
      <c r="D11" s="346"/>
      <c r="E11" s="346"/>
      <c r="F11" s="346"/>
      <c r="G11" s="346"/>
      <c r="H11" s="346"/>
      <c r="I11" s="347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" ht="4.5" customHeight="1" x14ac:dyDescent="0.2">
      <c r="A25" s="114"/>
      <c r="B25" s="114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6" ht="27" customHeight="1" x14ac:dyDescent="0.2">
      <c r="A26" s="337" t="s">
        <v>158</v>
      </c>
      <c r="B26" s="338"/>
      <c r="C26" s="345" t="str">
        <f>'Matriz (2)'!C13</f>
        <v>A 4.1.2 Implementación de controles de velocidad mediante dispositivos de electrónicos implementados en zonas priorizadas</v>
      </c>
      <c r="D26" s="346"/>
      <c r="E26" s="346"/>
      <c r="F26" s="346"/>
      <c r="G26" s="346"/>
      <c r="H26" s="346"/>
      <c r="I26" s="347"/>
      <c r="J26" s="329" t="s">
        <v>0</v>
      </c>
      <c r="K26" s="330"/>
      <c r="L26" s="344" t="str">
        <f>+IFERROR(VLOOKUP(C26,'Matriz (2)'!$C$2:$D$18,2,FALSE),"ND")</f>
        <v>Número de zonas de conflicto urbano con control de velocidad mediante dispositivos de electrónicos implementados</v>
      </c>
      <c r="M26" s="344"/>
      <c r="N26" s="344"/>
      <c r="O26" s="344"/>
      <c r="P26" s="344"/>
    </row>
    <row r="27" spans="1:16" ht="27" customHeight="1" x14ac:dyDescent="0.2">
      <c r="A27" s="339"/>
      <c r="B27" s="340"/>
      <c r="C27" s="345"/>
      <c r="D27" s="346"/>
      <c r="E27" s="346"/>
      <c r="F27" s="346"/>
      <c r="G27" s="346"/>
      <c r="H27" s="346"/>
      <c r="I27" s="347"/>
      <c r="J27" s="332" t="str">
        <f>+"Meta "&amp;anio</f>
        <v>Meta 2024</v>
      </c>
      <c r="K27" s="332"/>
      <c r="L27" s="333"/>
      <c r="M27" s="334"/>
      <c r="N27" s="334"/>
      <c r="O27" s="334"/>
      <c r="P27" s="335"/>
    </row>
    <row r="28" spans="1:16" ht="26.45" customHeight="1" x14ac:dyDescent="0.2">
      <c r="A28" s="320" t="s">
        <v>36</v>
      </c>
      <c r="B28" s="321"/>
      <c r="C28" s="324" t="s">
        <v>1</v>
      </c>
      <c r="D28" s="326">
        <f>+anio</f>
        <v>2024</v>
      </c>
      <c r="E28" s="327"/>
      <c r="F28" s="327"/>
      <c r="G28" s="327"/>
      <c r="H28" s="327"/>
      <c r="I28" s="327"/>
      <c r="J28" s="327"/>
      <c r="K28" s="327"/>
      <c r="L28" s="327"/>
      <c r="M28" s="327"/>
      <c r="N28" s="327"/>
      <c r="O28" s="327"/>
      <c r="P28" s="328"/>
    </row>
    <row r="29" spans="1:16" ht="26.45" customHeight="1" x14ac:dyDescent="0.2">
      <c r="A29" s="322"/>
      <c r="B29" s="323"/>
      <c r="C29" s="325"/>
      <c r="D29" s="106" t="s">
        <v>37</v>
      </c>
      <c r="E29" s="106" t="s">
        <v>38</v>
      </c>
      <c r="F29" s="106" t="s">
        <v>39</v>
      </c>
      <c r="G29" s="106" t="s">
        <v>40</v>
      </c>
      <c r="H29" s="106" t="s">
        <v>41</v>
      </c>
      <c r="I29" s="106" t="s">
        <v>42</v>
      </c>
      <c r="J29" s="106" t="s">
        <v>43</v>
      </c>
      <c r="K29" s="106" t="s">
        <v>44</v>
      </c>
      <c r="L29" s="106" t="s">
        <v>45</v>
      </c>
      <c r="M29" s="106" t="s">
        <v>46</v>
      </c>
      <c r="N29" s="106" t="s">
        <v>47</v>
      </c>
      <c r="O29" s="106" t="s">
        <v>48</v>
      </c>
      <c r="P29" s="106" t="s">
        <v>238</v>
      </c>
    </row>
    <row r="30" spans="1:16" s="105" customFormat="1" ht="26.45" customHeight="1" x14ac:dyDescent="0.2">
      <c r="A30" s="336"/>
      <c r="B30" s="336"/>
      <c r="C30" s="107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9">
        <f t="shared" ref="P30:P39" si="1">SUM(D30:O30)</f>
        <v>0</v>
      </c>
    </row>
    <row r="31" spans="1:16" s="105" customFormat="1" ht="26.45" customHeight="1" x14ac:dyDescent="0.2">
      <c r="A31" s="336"/>
      <c r="B31" s="336"/>
      <c r="C31" s="107" t="s">
        <v>109</v>
      </c>
      <c r="D31" s="110"/>
      <c r="E31" s="110"/>
      <c r="F31" s="110"/>
      <c r="G31" s="110"/>
      <c r="H31" s="110"/>
      <c r="I31" s="110"/>
      <c r="J31" s="110"/>
      <c r="K31" s="110"/>
      <c r="L31" s="110"/>
      <c r="M31" s="110"/>
      <c r="N31" s="110"/>
      <c r="O31" s="110"/>
      <c r="P31" s="111">
        <f t="shared" si="1"/>
        <v>0</v>
      </c>
    </row>
    <row r="32" spans="1:16" s="105" customFormat="1" ht="26.45" customHeight="1" x14ac:dyDescent="0.2">
      <c r="A32" s="336"/>
      <c r="B32" s="336"/>
      <c r="C32" s="107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9">
        <f t="shared" si="1"/>
        <v>0</v>
      </c>
    </row>
    <row r="33" spans="1:16376" s="105" customFormat="1" ht="26.45" customHeight="1" x14ac:dyDescent="0.2">
      <c r="A33" s="336"/>
      <c r="B33" s="336"/>
      <c r="C33" s="107" t="s">
        <v>109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1">
        <f t="shared" si="1"/>
        <v>0</v>
      </c>
    </row>
    <row r="34" spans="1:16376" s="105" customFormat="1" ht="26.45" customHeight="1" x14ac:dyDescent="0.2">
      <c r="A34" s="336"/>
      <c r="B34" s="336"/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9">
        <f t="shared" si="1"/>
        <v>0</v>
      </c>
    </row>
    <row r="35" spans="1:16376" s="105" customFormat="1" ht="26.45" customHeight="1" x14ac:dyDescent="0.2">
      <c r="A35" s="336"/>
      <c r="B35" s="336"/>
      <c r="C35" s="107" t="s">
        <v>109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1">
        <f t="shared" si="1"/>
        <v>0</v>
      </c>
    </row>
    <row r="36" spans="1:16376" s="105" customFormat="1" ht="26.45" customHeight="1" x14ac:dyDescent="0.2">
      <c r="A36" s="336"/>
      <c r="B36" s="336"/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9">
        <f t="shared" si="1"/>
        <v>0</v>
      </c>
    </row>
    <row r="37" spans="1:16376" s="105" customFormat="1" ht="26.45" customHeight="1" x14ac:dyDescent="0.2">
      <c r="A37" s="336"/>
      <c r="B37" s="336"/>
      <c r="C37" s="107" t="s">
        <v>109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1">
        <f t="shared" si="1"/>
        <v>0</v>
      </c>
    </row>
    <row r="38" spans="1:16376" s="105" customFormat="1" ht="26.45" customHeight="1" x14ac:dyDescent="0.2">
      <c r="A38" s="336"/>
      <c r="B38" s="336"/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9">
        <f t="shared" si="1"/>
        <v>0</v>
      </c>
    </row>
    <row r="39" spans="1:16376" s="105" customFormat="1" ht="26.45" customHeight="1" x14ac:dyDescent="0.2">
      <c r="A39" s="336"/>
      <c r="B39" s="336"/>
      <c r="C39" s="107" t="s">
        <v>109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>
        <f t="shared" si="1"/>
        <v>0</v>
      </c>
    </row>
    <row r="40" spans="1:16376" s="105" customFormat="1" ht="26.45" customHeight="1" x14ac:dyDescent="0.2">
      <c r="A40" s="112"/>
      <c r="B40" s="112"/>
      <c r="C40" s="112"/>
      <c r="D40" s="112"/>
      <c r="E40" s="112"/>
      <c r="F40" s="112"/>
      <c r="G40" s="112"/>
      <c r="L40" s="113"/>
      <c r="M40" s="113"/>
      <c r="O40" s="124" t="s">
        <v>110</v>
      </c>
      <c r="P40" s="125">
        <f>+P39+P37+P35+P33+P31</f>
        <v>0</v>
      </c>
    </row>
    <row r="41" spans="1:16376" ht="3.6" customHeight="1" x14ac:dyDescent="0.2">
      <c r="C41" s="116"/>
      <c r="D41" s="117"/>
      <c r="E41" s="117"/>
      <c r="F41" s="117"/>
      <c r="G41" s="117"/>
      <c r="H41" s="117"/>
      <c r="I41" s="118"/>
      <c r="L41" s="119"/>
      <c r="M41" s="119"/>
      <c r="O41" s="117"/>
      <c r="P41" s="118"/>
    </row>
    <row r="42" spans="1:16376" ht="18" customHeight="1" x14ac:dyDescent="0.2">
      <c r="C42" s="116"/>
      <c r="D42" s="117"/>
      <c r="E42" s="117"/>
      <c r="F42" s="117"/>
      <c r="G42" s="117"/>
      <c r="H42" s="117"/>
      <c r="I42" s="118"/>
      <c r="L42" s="119"/>
      <c r="M42" s="119"/>
      <c r="O42" s="117"/>
      <c r="P42" s="118"/>
    </row>
    <row r="43" spans="1:16376" s="123" customFormat="1" ht="24.6" customHeight="1" x14ac:dyDescent="0.2">
      <c r="A43" s="120" t="s">
        <v>111</v>
      </c>
      <c r="B43" s="121"/>
      <c r="C43" s="122"/>
      <c r="D43" s="122"/>
      <c r="E43" s="122"/>
      <c r="F43" s="122"/>
      <c r="G43" s="122"/>
      <c r="H43" s="122"/>
      <c r="I43" s="120"/>
      <c r="J43" s="120"/>
      <c r="K43" s="120"/>
      <c r="L43" s="120"/>
      <c r="M43" s="120"/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  <c r="IH43" s="120"/>
      <c r="II43" s="120"/>
      <c r="IJ43" s="120"/>
      <c r="IK43" s="120"/>
      <c r="IL43" s="120"/>
      <c r="IM43" s="120"/>
      <c r="IN43" s="120"/>
      <c r="IO43" s="120"/>
      <c r="IP43" s="120"/>
      <c r="IQ43" s="120"/>
      <c r="IR43" s="120"/>
      <c r="IS43" s="120"/>
      <c r="IT43" s="120"/>
      <c r="IU43" s="120"/>
      <c r="IV43" s="120"/>
      <c r="IW43" s="120"/>
      <c r="IX43" s="120"/>
      <c r="IY43" s="120"/>
      <c r="IZ43" s="120"/>
      <c r="JA43" s="120"/>
      <c r="JB43" s="120"/>
      <c r="JC43" s="120"/>
      <c r="JD43" s="120"/>
      <c r="JE43" s="120"/>
      <c r="JF43" s="120"/>
      <c r="JG43" s="120"/>
      <c r="JH43" s="120"/>
      <c r="JI43" s="120"/>
      <c r="JJ43" s="120"/>
      <c r="JK43" s="120"/>
      <c r="JL43" s="120"/>
      <c r="JM43" s="120"/>
      <c r="JN43" s="120"/>
      <c r="JO43" s="120"/>
      <c r="JP43" s="120"/>
      <c r="JQ43" s="120"/>
      <c r="JR43" s="120"/>
      <c r="JS43" s="120"/>
      <c r="JT43" s="120"/>
      <c r="JU43" s="120"/>
      <c r="JV43" s="120"/>
      <c r="JW43" s="120"/>
      <c r="JX43" s="120"/>
      <c r="JY43" s="120"/>
      <c r="JZ43" s="120"/>
      <c r="KA43" s="120"/>
      <c r="KB43" s="120"/>
      <c r="KC43" s="120"/>
      <c r="KD43" s="120"/>
      <c r="KE43" s="120"/>
      <c r="KF43" s="120"/>
      <c r="KG43" s="120"/>
      <c r="KH43" s="120"/>
      <c r="KI43" s="120"/>
      <c r="KJ43" s="120"/>
      <c r="KK43" s="120"/>
      <c r="KL43" s="120"/>
      <c r="KM43" s="120"/>
      <c r="KN43" s="120"/>
      <c r="KO43" s="120"/>
      <c r="KP43" s="120"/>
      <c r="KQ43" s="120"/>
      <c r="KR43" s="120"/>
      <c r="KS43" s="120"/>
      <c r="KT43" s="120"/>
      <c r="KU43" s="120"/>
      <c r="KV43" s="120"/>
      <c r="KW43" s="120"/>
      <c r="KX43" s="120"/>
      <c r="KY43" s="120"/>
      <c r="KZ43" s="120"/>
      <c r="LA43" s="120"/>
      <c r="LB43" s="120"/>
      <c r="LC43" s="120"/>
      <c r="LD43" s="120"/>
      <c r="LE43" s="120"/>
      <c r="LF43" s="120"/>
      <c r="LG43" s="120"/>
      <c r="LH43" s="120"/>
      <c r="LI43" s="120"/>
      <c r="LJ43" s="120"/>
      <c r="LK43" s="120"/>
      <c r="LL43" s="120"/>
      <c r="LM43" s="120"/>
      <c r="LN43" s="120"/>
      <c r="LO43" s="120"/>
      <c r="LP43" s="120"/>
      <c r="LQ43" s="120"/>
      <c r="LR43" s="120"/>
      <c r="LS43" s="120"/>
      <c r="LT43" s="120"/>
      <c r="LU43" s="120"/>
      <c r="LV43" s="120"/>
      <c r="LW43" s="120"/>
      <c r="LX43" s="120"/>
      <c r="LY43" s="120"/>
      <c r="LZ43" s="120"/>
      <c r="MA43" s="120"/>
      <c r="MB43" s="120"/>
      <c r="MC43" s="120"/>
      <c r="MD43" s="120"/>
      <c r="ME43" s="120"/>
      <c r="MF43" s="120"/>
      <c r="MG43" s="120"/>
      <c r="MH43" s="120"/>
      <c r="MI43" s="120"/>
      <c r="MJ43" s="120"/>
      <c r="MK43" s="120"/>
      <c r="ML43" s="120"/>
      <c r="MM43" s="120"/>
      <c r="MN43" s="120"/>
      <c r="MO43" s="120"/>
      <c r="MP43" s="120"/>
      <c r="MQ43" s="120"/>
      <c r="MR43" s="120"/>
      <c r="MS43" s="120"/>
      <c r="MT43" s="120"/>
      <c r="MU43" s="120"/>
      <c r="MV43" s="120"/>
      <c r="MW43" s="120"/>
      <c r="MX43" s="120"/>
      <c r="MY43" s="120"/>
      <c r="MZ43" s="120"/>
      <c r="NA43" s="120"/>
      <c r="NB43" s="120"/>
      <c r="NC43" s="120"/>
      <c r="ND43" s="120"/>
      <c r="NE43" s="120"/>
      <c r="NF43" s="120"/>
      <c r="NG43" s="120"/>
      <c r="NH43" s="120"/>
      <c r="NI43" s="120"/>
      <c r="NJ43" s="120"/>
      <c r="NK43" s="120"/>
      <c r="NL43" s="120"/>
      <c r="NM43" s="120"/>
      <c r="NN43" s="120"/>
      <c r="NO43" s="120"/>
      <c r="NP43" s="120"/>
      <c r="NQ43" s="120"/>
      <c r="NR43" s="120"/>
      <c r="NS43" s="120"/>
      <c r="NT43" s="120"/>
      <c r="NU43" s="120"/>
      <c r="NV43" s="120"/>
      <c r="NW43" s="120"/>
      <c r="NX43" s="120"/>
      <c r="NY43" s="120"/>
      <c r="NZ43" s="120"/>
      <c r="OA43" s="120"/>
      <c r="OB43" s="120"/>
      <c r="OC43" s="120"/>
      <c r="OD43" s="120"/>
      <c r="OE43" s="120"/>
      <c r="OF43" s="120"/>
      <c r="OG43" s="120"/>
      <c r="OH43" s="120"/>
      <c r="OI43" s="120"/>
      <c r="OJ43" s="120"/>
      <c r="OK43" s="120"/>
      <c r="OL43" s="120"/>
      <c r="OM43" s="120"/>
      <c r="ON43" s="120"/>
      <c r="OO43" s="120"/>
      <c r="OP43" s="120"/>
      <c r="OQ43" s="120"/>
      <c r="OR43" s="120"/>
      <c r="OS43" s="120"/>
      <c r="OT43" s="120"/>
      <c r="OU43" s="120"/>
      <c r="OV43" s="120"/>
      <c r="OW43" s="120"/>
      <c r="OX43" s="120"/>
      <c r="OY43" s="120"/>
      <c r="OZ43" s="120"/>
      <c r="PA43" s="120"/>
      <c r="PB43" s="120"/>
      <c r="PC43" s="120"/>
      <c r="PD43" s="120"/>
      <c r="PE43" s="120"/>
      <c r="PF43" s="120"/>
      <c r="PG43" s="120"/>
      <c r="PH43" s="120"/>
      <c r="PI43" s="120"/>
      <c r="PJ43" s="120"/>
      <c r="PK43" s="120"/>
      <c r="PL43" s="120"/>
      <c r="PM43" s="120"/>
      <c r="PN43" s="120"/>
      <c r="PO43" s="120"/>
      <c r="PP43" s="120"/>
      <c r="PQ43" s="120"/>
      <c r="PR43" s="120"/>
      <c r="PS43" s="120"/>
      <c r="PT43" s="120"/>
      <c r="PU43" s="120"/>
      <c r="PV43" s="120"/>
      <c r="PW43" s="120"/>
      <c r="PX43" s="120"/>
      <c r="PY43" s="120"/>
      <c r="PZ43" s="120"/>
      <c r="QA43" s="120"/>
      <c r="QB43" s="120"/>
      <c r="QC43" s="120"/>
      <c r="QD43" s="120"/>
      <c r="QE43" s="120"/>
      <c r="QF43" s="120"/>
      <c r="QG43" s="120"/>
      <c r="QH43" s="120"/>
      <c r="QI43" s="120"/>
      <c r="QJ43" s="120"/>
      <c r="QK43" s="120"/>
      <c r="QL43" s="120"/>
      <c r="QM43" s="120"/>
      <c r="QN43" s="120"/>
      <c r="QO43" s="120"/>
      <c r="QP43" s="120"/>
      <c r="QQ43" s="120"/>
      <c r="QR43" s="120"/>
      <c r="QS43" s="120"/>
      <c r="QT43" s="120"/>
      <c r="QU43" s="120"/>
      <c r="QV43" s="120"/>
      <c r="QW43" s="120"/>
      <c r="QX43" s="120"/>
      <c r="QY43" s="120"/>
      <c r="QZ43" s="120"/>
      <c r="RA43" s="120"/>
      <c r="RB43" s="120"/>
      <c r="RC43" s="120"/>
      <c r="RD43" s="120"/>
      <c r="RE43" s="120"/>
      <c r="RF43" s="120"/>
      <c r="RG43" s="120"/>
      <c r="RH43" s="120"/>
      <c r="RI43" s="120"/>
      <c r="RJ43" s="120"/>
      <c r="RK43" s="120"/>
      <c r="RL43" s="120"/>
      <c r="RM43" s="120"/>
      <c r="RN43" s="120"/>
      <c r="RO43" s="120"/>
      <c r="RP43" s="120"/>
      <c r="RQ43" s="120"/>
      <c r="RR43" s="120"/>
      <c r="RS43" s="120"/>
      <c r="RT43" s="120"/>
      <c r="RU43" s="120"/>
      <c r="RV43" s="120"/>
      <c r="RW43" s="120"/>
      <c r="RX43" s="120"/>
      <c r="RY43" s="120"/>
      <c r="RZ43" s="120"/>
      <c r="SA43" s="120"/>
      <c r="SB43" s="120"/>
      <c r="SC43" s="120"/>
      <c r="SD43" s="120"/>
      <c r="SE43" s="120"/>
      <c r="SF43" s="120"/>
      <c r="SG43" s="120"/>
      <c r="SH43" s="120"/>
      <c r="SI43" s="120"/>
      <c r="SJ43" s="120"/>
      <c r="SK43" s="120"/>
      <c r="SL43" s="120"/>
      <c r="SM43" s="120"/>
      <c r="SN43" s="120"/>
      <c r="SO43" s="120"/>
      <c r="SP43" s="120"/>
      <c r="SQ43" s="120"/>
      <c r="SR43" s="120"/>
      <c r="SS43" s="120"/>
      <c r="ST43" s="120"/>
      <c r="SU43" s="120"/>
      <c r="SV43" s="120"/>
      <c r="SW43" s="120"/>
      <c r="SX43" s="120"/>
      <c r="SY43" s="120"/>
      <c r="SZ43" s="120"/>
      <c r="TA43" s="120"/>
      <c r="TB43" s="120"/>
      <c r="TC43" s="120"/>
      <c r="TD43" s="120"/>
      <c r="TE43" s="120"/>
      <c r="TF43" s="120"/>
      <c r="TG43" s="120"/>
      <c r="TH43" s="120"/>
      <c r="TI43" s="120"/>
      <c r="TJ43" s="120"/>
      <c r="TK43" s="120"/>
      <c r="TL43" s="120"/>
      <c r="TM43" s="120"/>
      <c r="TN43" s="120"/>
      <c r="TO43" s="120"/>
      <c r="TP43" s="120"/>
      <c r="TQ43" s="120"/>
      <c r="TR43" s="120"/>
      <c r="TS43" s="120"/>
      <c r="TT43" s="120"/>
      <c r="TU43" s="120"/>
      <c r="TV43" s="120"/>
      <c r="TW43" s="120"/>
      <c r="TX43" s="120"/>
      <c r="TY43" s="120"/>
      <c r="TZ43" s="120"/>
      <c r="UA43" s="120"/>
      <c r="UB43" s="120"/>
      <c r="UC43" s="120"/>
      <c r="UD43" s="120"/>
      <c r="UE43" s="120"/>
      <c r="UF43" s="120"/>
      <c r="UG43" s="120"/>
      <c r="UH43" s="120"/>
      <c r="UI43" s="120"/>
      <c r="UJ43" s="120"/>
      <c r="UK43" s="120"/>
      <c r="UL43" s="120"/>
      <c r="UM43" s="120"/>
      <c r="UN43" s="120"/>
      <c r="UO43" s="120"/>
      <c r="UP43" s="120"/>
      <c r="UQ43" s="120"/>
      <c r="UR43" s="120"/>
      <c r="US43" s="120"/>
      <c r="UT43" s="120"/>
      <c r="UU43" s="120"/>
      <c r="UV43" s="120"/>
      <c r="UW43" s="120"/>
      <c r="UX43" s="120"/>
      <c r="UY43" s="120"/>
      <c r="UZ43" s="120"/>
      <c r="VA43" s="120"/>
      <c r="VB43" s="120"/>
      <c r="VC43" s="120"/>
      <c r="VD43" s="120"/>
      <c r="VE43" s="120"/>
      <c r="VF43" s="120"/>
      <c r="VG43" s="120"/>
      <c r="VH43" s="120"/>
      <c r="VI43" s="120"/>
      <c r="VJ43" s="120"/>
      <c r="VK43" s="120"/>
      <c r="VL43" s="120"/>
      <c r="VM43" s="120"/>
      <c r="VN43" s="120"/>
      <c r="VO43" s="120"/>
      <c r="VP43" s="120"/>
      <c r="VQ43" s="120"/>
      <c r="VR43" s="120"/>
      <c r="VS43" s="120"/>
      <c r="VT43" s="120"/>
      <c r="VU43" s="120"/>
      <c r="VV43" s="120"/>
      <c r="VW43" s="120"/>
      <c r="VX43" s="120"/>
      <c r="VY43" s="120"/>
      <c r="VZ43" s="120"/>
      <c r="WA43" s="120"/>
      <c r="WB43" s="120"/>
      <c r="WC43" s="120"/>
      <c r="WD43" s="120"/>
      <c r="WE43" s="120"/>
      <c r="WF43" s="120"/>
      <c r="WG43" s="120"/>
      <c r="WH43" s="120"/>
      <c r="WI43" s="120"/>
      <c r="WJ43" s="120"/>
      <c r="WK43" s="120"/>
      <c r="WL43" s="120"/>
      <c r="WM43" s="120"/>
      <c r="WN43" s="120"/>
      <c r="WO43" s="120"/>
      <c r="WP43" s="120"/>
      <c r="WQ43" s="120"/>
      <c r="WR43" s="120"/>
      <c r="WS43" s="120"/>
      <c r="WT43" s="120"/>
      <c r="WU43" s="120"/>
      <c r="WV43" s="120"/>
      <c r="WW43" s="120"/>
      <c r="WX43" s="120"/>
      <c r="WY43" s="120"/>
      <c r="WZ43" s="120"/>
      <c r="XA43" s="120"/>
      <c r="XB43" s="120"/>
      <c r="XC43" s="120"/>
      <c r="XD43" s="120"/>
      <c r="XE43" s="120"/>
      <c r="XF43" s="120"/>
      <c r="XG43" s="120"/>
      <c r="XH43" s="120"/>
      <c r="XI43" s="120"/>
      <c r="XJ43" s="120"/>
      <c r="XK43" s="120"/>
      <c r="XL43" s="120"/>
      <c r="XM43" s="120"/>
      <c r="XN43" s="120"/>
      <c r="XO43" s="120"/>
      <c r="XP43" s="120"/>
      <c r="XQ43" s="120"/>
      <c r="XR43" s="120"/>
      <c r="XS43" s="120"/>
      <c r="XT43" s="120"/>
      <c r="XU43" s="120"/>
      <c r="XV43" s="120"/>
      <c r="XW43" s="120"/>
      <c r="XX43" s="120"/>
      <c r="XY43" s="120"/>
      <c r="XZ43" s="120"/>
      <c r="YA43" s="120"/>
      <c r="YB43" s="120"/>
      <c r="YC43" s="120"/>
      <c r="YD43" s="120"/>
      <c r="YE43" s="120"/>
      <c r="YF43" s="120"/>
      <c r="YG43" s="120"/>
      <c r="YH43" s="120"/>
      <c r="YI43" s="120"/>
      <c r="YJ43" s="120"/>
      <c r="YK43" s="120"/>
      <c r="YL43" s="120"/>
      <c r="YM43" s="120"/>
      <c r="YN43" s="120"/>
      <c r="YO43" s="120"/>
      <c r="YP43" s="120"/>
      <c r="YQ43" s="120"/>
      <c r="YR43" s="120"/>
      <c r="YS43" s="120"/>
      <c r="YT43" s="120"/>
      <c r="YU43" s="120"/>
      <c r="YV43" s="120"/>
      <c r="YW43" s="120"/>
      <c r="YX43" s="120"/>
      <c r="YY43" s="120"/>
      <c r="YZ43" s="120"/>
      <c r="ZA43" s="120"/>
      <c r="ZB43" s="120"/>
      <c r="ZC43" s="120"/>
      <c r="ZD43" s="120"/>
      <c r="ZE43" s="120"/>
      <c r="ZF43" s="120"/>
      <c r="ZG43" s="120"/>
      <c r="ZH43" s="120"/>
      <c r="ZI43" s="120"/>
      <c r="ZJ43" s="120"/>
      <c r="ZK43" s="120"/>
      <c r="ZL43" s="120"/>
      <c r="ZM43" s="120"/>
      <c r="ZN43" s="120"/>
      <c r="ZO43" s="120"/>
      <c r="ZP43" s="120"/>
      <c r="ZQ43" s="120"/>
      <c r="ZR43" s="120"/>
      <c r="ZS43" s="120"/>
      <c r="ZT43" s="120"/>
      <c r="ZU43" s="120"/>
      <c r="ZV43" s="120"/>
      <c r="ZW43" s="120"/>
      <c r="ZX43" s="120"/>
      <c r="ZY43" s="120"/>
      <c r="ZZ43" s="120"/>
      <c r="AAA43" s="120"/>
      <c r="AAB43" s="120"/>
      <c r="AAC43" s="120"/>
      <c r="AAD43" s="120"/>
      <c r="AAE43" s="120"/>
      <c r="AAF43" s="120"/>
      <c r="AAG43" s="120"/>
      <c r="AAH43" s="120"/>
      <c r="AAI43" s="120"/>
      <c r="AAJ43" s="120"/>
      <c r="AAK43" s="120"/>
      <c r="AAL43" s="120"/>
      <c r="AAM43" s="120"/>
      <c r="AAN43" s="120"/>
      <c r="AAO43" s="120"/>
      <c r="AAP43" s="120"/>
      <c r="AAQ43" s="120"/>
      <c r="AAR43" s="120"/>
      <c r="AAS43" s="120"/>
      <c r="AAT43" s="120"/>
      <c r="AAU43" s="120"/>
      <c r="AAV43" s="120"/>
      <c r="AAW43" s="120"/>
      <c r="AAX43" s="120"/>
      <c r="AAY43" s="120"/>
      <c r="AAZ43" s="120"/>
      <c r="ABA43" s="120"/>
      <c r="ABB43" s="120"/>
      <c r="ABC43" s="120"/>
      <c r="ABD43" s="120"/>
      <c r="ABE43" s="120"/>
      <c r="ABF43" s="120"/>
      <c r="ABG43" s="120"/>
      <c r="ABH43" s="120"/>
      <c r="ABI43" s="120"/>
      <c r="ABJ43" s="120"/>
      <c r="ABK43" s="120"/>
      <c r="ABL43" s="120"/>
      <c r="ABM43" s="120"/>
      <c r="ABN43" s="120"/>
      <c r="ABO43" s="120"/>
      <c r="ABP43" s="120"/>
      <c r="ABQ43" s="120"/>
      <c r="ABR43" s="120"/>
      <c r="ABS43" s="120"/>
      <c r="ABT43" s="120"/>
      <c r="ABU43" s="120"/>
      <c r="ABV43" s="120"/>
      <c r="ABW43" s="120"/>
      <c r="ABX43" s="120"/>
      <c r="ABY43" s="120"/>
      <c r="ABZ43" s="120"/>
      <c r="ACA43" s="120"/>
      <c r="ACB43" s="120"/>
      <c r="ACC43" s="120"/>
      <c r="ACD43" s="120"/>
      <c r="ACE43" s="120"/>
      <c r="ACF43" s="120"/>
      <c r="ACG43" s="120"/>
      <c r="ACH43" s="120"/>
      <c r="ACI43" s="120"/>
      <c r="ACJ43" s="120"/>
      <c r="ACK43" s="120"/>
      <c r="ACL43" s="120"/>
      <c r="ACM43" s="120"/>
      <c r="ACN43" s="120"/>
      <c r="ACO43" s="120"/>
      <c r="ACP43" s="120"/>
      <c r="ACQ43" s="120"/>
      <c r="ACR43" s="120"/>
      <c r="ACS43" s="120"/>
      <c r="ACT43" s="120"/>
      <c r="ACU43" s="120"/>
      <c r="ACV43" s="120"/>
      <c r="ACW43" s="120"/>
      <c r="ACX43" s="120"/>
      <c r="ACY43" s="120"/>
      <c r="ACZ43" s="120"/>
      <c r="ADA43" s="120"/>
      <c r="ADB43" s="120"/>
      <c r="ADC43" s="120"/>
      <c r="ADD43" s="120"/>
      <c r="ADE43" s="120"/>
      <c r="ADF43" s="120"/>
      <c r="ADG43" s="120"/>
      <c r="ADH43" s="120"/>
      <c r="ADI43" s="120"/>
      <c r="ADJ43" s="120"/>
      <c r="ADK43" s="120"/>
      <c r="ADL43" s="120"/>
      <c r="ADM43" s="120"/>
      <c r="ADN43" s="120"/>
      <c r="ADO43" s="120"/>
      <c r="ADP43" s="120"/>
      <c r="ADQ43" s="120"/>
      <c r="ADR43" s="120"/>
      <c r="ADS43" s="120"/>
      <c r="ADT43" s="120"/>
      <c r="ADU43" s="120"/>
      <c r="ADV43" s="120"/>
      <c r="ADW43" s="120"/>
      <c r="ADX43" s="120"/>
      <c r="ADY43" s="120"/>
      <c r="ADZ43" s="120"/>
      <c r="AEA43" s="120"/>
      <c r="AEB43" s="120"/>
      <c r="AEC43" s="120"/>
      <c r="AED43" s="120"/>
      <c r="AEE43" s="120"/>
      <c r="AEF43" s="120"/>
      <c r="AEG43" s="120"/>
      <c r="AEH43" s="120"/>
      <c r="AEI43" s="120"/>
      <c r="AEJ43" s="120"/>
      <c r="AEK43" s="120"/>
      <c r="AEL43" s="120"/>
      <c r="AEM43" s="120"/>
      <c r="AEN43" s="120"/>
      <c r="AEO43" s="120"/>
      <c r="AEP43" s="120"/>
      <c r="AEQ43" s="120"/>
      <c r="AER43" s="120"/>
      <c r="AES43" s="120"/>
      <c r="AET43" s="120"/>
      <c r="AEU43" s="120"/>
      <c r="AEV43" s="120"/>
      <c r="AEW43" s="120"/>
      <c r="AEX43" s="120"/>
      <c r="AEY43" s="120"/>
      <c r="AEZ43" s="120"/>
      <c r="AFA43" s="120"/>
      <c r="AFB43" s="120"/>
      <c r="AFC43" s="120"/>
      <c r="AFD43" s="120"/>
      <c r="AFE43" s="120"/>
      <c r="AFF43" s="120"/>
      <c r="AFG43" s="120"/>
      <c r="AFH43" s="120"/>
      <c r="AFI43" s="120"/>
      <c r="AFJ43" s="120"/>
      <c r="AFK43" s="120"/>
      <c r="AFL43" s="120"/>
      <c r="AFM43" s="120"/>
      <c r="AFN43" s="120"/>
      <c r="AFO43" s="120"/>
      <c r="AFP43" s="120"/>
      <c r="AFQ43" s="120"/>
      <c r="AFR43" s="120"/>
      <c r="AFS43" s="120"/>
      <c r="AFT43" s="120"/>
      <c r="AFU43" s="120"/>
      <c r="AFV43" s="120"/>
      <c r="AFW43" s="120"/>
      <c r="AFX43" s="120"/>
      <c r="AFY43" s="120"/>
      <c r="AFZ43" s="120"/>
      <c r="AGA43" s="120"/>
      <c r="AGB43" s="120"/>
      <c r="AGC43" s="120"/>
      <c r="AGD43" s="120"/>
      <c r="AGE43" s="120"/>
      <c r="AGF43" s="120"/>
      <c r="AGG43" s="120"/>
      <c r="AGH43" s="120"/>
      <c r="AGI43" s="120"/>
      <c r="AGJ43" s="120"/>
      <c r="AGK43" s="120"/>
      <c r="AGL43" s="120"/>
      <c r="AGM43" s="120"/>
      <c r="AGN43" s="120"/>
      <c r="AGO43" s="120"/>
      <c r="AGP43" s="120"/>
      <c r="AGQ43" s="120"/>
      <c r="AGR43" s="120"/>
      <c r="AGS43" s="120"/>
      <c r="AGT43" s="120"/>
      <c r="AGU43" s="120"/>
      <c r="AGV43" s="120"/>
      <c r="AGW43" s="120"/>
      <c r="AGX43" s="120"/>
      <c r="AGY43" s="120"/>
      <c r="AGZ43" s="120"/>
      <c r="AHA43" s="120"/>
      <c r="AHB43" s="120"/>
      <c r="AHC43" s="120"/>
      <c r="AHD43" s="120"/>
      <c r="AHE43" s="120"/>
      <c r="AHF43" s="120"/>
      <c r="AHG43" s="120"/>
      <c r="AHH43" s="120"/>
      <c r="AHI43" s="120"/>
      <c r="AHJ43" s="120"/>
      <c r="AHK43" s="120"/>
      <c r="AHL43" s="120"/>
      <c r="AHM43" s="120"/>
      <c r="AHN43" s="120"/>
      <c r="AHO43" s="120"/>
      <c r="AHP43" s="120"/>
      <c r="AHQ43" s="120"/>
      <c r="AHR43" s="120"/>
      <c r="AHS43" s="120"/>
      <c r="AHT43" s="120"/>
      <c r="AHU43" s="120"/>
      <c r="AHV43" s="120"/>
      <c r="AHW43" s="120"/>
      <c r="AHX43" s="120"/>
      <c r="AHY43" s="120"/>
      <c r="AHZ43" s="120"/>
      <c r="AIA43" s="120"/>
      <c r="AIB43" s="120"/>
      <c r="AIC43" s="120"/>
      <c r="AID43" s="120"/>
      <c r="AIE43" s="120"/>
      <c r="AIF43" s="120"/>
      <c r="AIG43" s="120"/>
      <c r="AIH43" s="120"/>
      <c r="AII43" s="120"/>
      <c r="AIJ43" s="120"/>
      <c r="AIK43" s="120"/>
      <c r="AIL43" s="120"/>
      <c r="AIM43" s="120"/>
      <c r="AIN43" s="120"/>
      <c r="AIO43" s="120"/>
      <c r="AIP43" s="120"/>
      <c r="AIQ43" s="120"/>
      <c r="AIR43" s="120"/>
      <c r="AIS43" s="120"/>
      <c r="AIT43" s="120"/>
      <c r="AIU43" s="120"/>
      <c r="AIV43" s="120"/>
      <c r="AIW43" s="120"/>
      <c r="AIX43" s="120"/>
      <c r="AIY43" s="120"/>
      <c r="AIZ43" s="120"/>
      <c r="AJA43" s="120"/>
      <c r="AJB43" s="120"/>
      <c r="AJC43" s="120"/>
      <c r="AJD43" s="120"/>
      <c r="AJE43" s="120"/>
      <c r="AJF43" s="120"/>
      <c r="AJG43" s="120"/>
      <c r="AJH43" s="120"/>
      <c r="AJI43" s="120"/>
      <c r="AJJ43" s="120"/>
      <c r="AJK43" s="120"/>
      <c r="AJL43" s="120"/>
      <c r="AJM43" s="120"/>
      <c r="AJN43" s="120"/>
      <c r="AJO43" s="120"/>
      <c r="AJP43" s="120"/>
      <c r="AJQ43" s="120"/>
      <c r="AJR43" s="120"/>
      <c r="AJS43" s="120"/>
      <c r="AJT43" s="120"/>
      <c r="AJU43" s="120"/>
      <c r="AJV43" s="120"/>
      <c r="AJW43" s="120"/>
      <c r="AJX43" s="120"/>
      <c r="AJY43" s="120"/>
      <c r="AJZ43" s="120"/>
      <c r="AKA43" s="120"/>
      <c r="AKB43" s="120"/>
      <c r="AKC43" s="120"/>
      <c r="AKD43" s="120"/>
      <c r="AKE43" s="120"/>
      <c r="AKF43" s="120"/>
      <c r="AKG43" s="120"/>
      <c r="AKH43" s="120"/>
      <c r="AKI43" s="120"/>
      <c r="AKJ43" s="120"/>
      <c r="AKK43" s="120"/>
      <c r="AKL43" s="120"/>
      <c r="AKM43" s="120"/>
      <c r="AKN43" s="120"/>
      <c r="AKO43" s="120"/>
      <c r="AKP43" s="120"/>
      <c r="AKQ43" s="120"/>
      <c r="AKR43" s="120"/>
      <c r="AKS43" s="120"/>
      <c r="AKT43" s="120"/>
      <c r="AKU43" s="120"/>
      <c r="AKV43" s="120"/>
      <c r="AKW43" s="120"/>
      <c r="AKX43" s="120"/>
      <c r="AKY43" s="120"/>
      <c r="AKZ43" s="120"/>
      <c r="ALA43" s="120"/>
      <c r="ALB43" s="120"/>
      <c r="ALC43" s="120"/>
      <c r="ALD43" s="120"/>
      <c r="ALE43" s="120"/>
      <c r="ALF43" s="120"/>
      <c r="ALG43" s="120"/>
      <c r="ALH43" s="120"/>
      <c r="ALI43" s="120"/>
      <c r="ALJ43" s="120"/>
      <c r="ALK43" s="120"/>
      <c r="ALL43" s="120"/>
      <c r="ALM43" s="120"/>
      <c r="ALN43" s="120"/>
      <c r="ALO43" s="120"/>
      <c r="ALP43" s="120"/>
      <c r="ALQ43" s="120"/>
      <c r="ALR43" s="120"/>
      <c r="ALS43" s="120"/>
      <c r="ALT43" s="120"/>
      <c r="ALU43" s="120"/>
      <c r="ALV43" s="120"/>
      <c r="ALW43" s="120"/>
      <c r="ALX43" s="120"/>
      <c r="ALY43" s="120"/>
      <c r="ALZ43" s="120"/>
      <c r="AMA43" s="120"/>
      <c r="AMB43" s="120"/>
      <c r="AMC43" s="120"/>
      <c r="AMD43" s="120"/>
      <c r="AME43" s="120"/>
      <c r="AMF43" s="120"/>
      <c r="AMG43" s="120"/>
      <c r="AMH43" s="120"/>
      <c r="AMI43" s="120"/>
      <c r="AMJ43" s="120"/>
      <c r="AMK43" s="120"/>
      <c r="AML43" s="120"/>
      <c r="AMM43" s="120"/>
      <c r="AMN43" s="120"/>
      <c r="AMO43" s="120"/>
      <c r="AMP43" s="120"/>
      <c r="AMQ43" s="120"/>
      <c r="AMR43" s="120"/>
      <c r="AMS43" s="120"/>
      <c r="AMT43" s="120"/>
      <c r="AMU43" s="120"/>
      <c r="AMV43" s="120"/>
      <c r="AMW43" s="120"/>
      <c r="AMX43" s="120"/>
      <c r="AMY43" s="120"/>
      <c r="AMZ43" s="120"/>
      <c r="ANA43" s="120"/>
      <c r="ANB43" s="120"/>
      <c r="ANC43" s="120"/>
      <c r="AND43" s="120"/>
      <c r="ANE43" s="120"/>
      <c r="ANF43" s="120"/>
      <c r="ANG43" s="120"/>
      <c r="ANH43" s="120"/>
      <c r="ANI43" s="120"/>
      <c r="ANJ43" s="120"/>
      <c r="ANK43" s="120"/>
      <c r="ANL43" s="120"/>
      <c r="ANM43" s="120"/>
      <c r="ANN43" s="120"/>
      <c r="ANO43" s="120"/>
      <c r="ANP43" s="120"/>
      <c r="ANQ43" s="120"/>
      <c r="ANR43" s="120"/>
      <c r="ANS43" s="120"/>
      <c r="ANT43" s="120"/>
      <c r="ANU43" s="120"/>
      <c r="ANV43" s="120"/>
      <c r="ANW43" s="120"/>
      <c r="ANX43" s="120"/>
      <c r="ANY43" s="120"/>
      <c r="ANZ43" s="120"/>
      <c r="AOA43" s="120"/>
      <c r="AOB43" s="120"/>
      <c r="AOC43" s="120"/>
      <c r="AOD43" s="120"/>
      <c r="AOE43" s="120"/>
      <c r="AOF43" s="120"/>
      <c r="AOG43" s="120"/>
      <c r="AOH43" s="120"/>
      <c r="AOI43" s="120"/>
      <c r="AOJ43" s="120"/>
      <c r="AOK43" s="120"/>
      <c r="AOL43" s="120"/>
      <c r="AOM43" s="120"/>
      <c r="AON43" s="120"/>
      <c r="AOO43" s="120"/>
      <c r="AOP43" s="120"/>
      <c r="AOQ43" s="120"/>
      <c r="AOR43" s="120"/>
      <c r="AOS43" s="120"/>
      <c r="AOT43" s="120"/>
      <c r="AOU43" s="120"/>
      <c r="AOV43" s="120"/>
      <c r="AOW43" s="120"/>
      <c r="AOX43" s="120"/>
      <c r="AOY43" s="120"/>
      <c r="AOZ43" s="120"/>
      <c r="APA43" s="120"/>
      <c r="APB43" s="120"/>
      <c r="APC43" s="120"/>
      <c r="APD43" s="120"/>
      <c r="APE43" s="120"/>
      <c r="APF43" s="120"/>
      <c r="APG43" s="120"/>
      <c r="APH43" s="120"/>
      <c r="API43" s="120"/>
      <c r="APJ43" s="120"/>
      <c r="APK43" s="120"/>
      <c r="APL43" s="120"/>
      <c r="APM43" s="120"/>
      <c r="APN43" s="120"/>
      <c r="APO43" s="120"/>
      <c r="APP43" s="120"/>
      <c r="APQ43" s="120"/>
      <c r="APR43" s="120"/>
      <c r="APS43" s="120"/>
      <c r="APT43" s="120"/>
      <c r="APU43" s="120"/>
      <c r="APV43" s="120"/>
      <c r="APW43" s="120"/>
      <c r="APX43" s="120"/>
      <c r="APY43" s="120"/>
      <c r="APZ43" s="120"/>
      <c r="AQA43" s="120"/>
      <c r="AQB43" s="120"/>
      <c r="AQC43" s="120"/>
      <c r="AQD43" s="120"/>
      <c r="AQE43" s="120"/>
      <c r="AQF43" s="120"/>
      <c r="AQG43" s="120"/>
      <c r="AQH43" s="120"/>
      <c r="AQI43" s="120"/>
      <c r="AQJ43" s="120"/>
      <c r="AQK43" s="120"/>
      <c r="AQL43" s="120"/>
      <c r="AQM43" s="120"/>
      <c r="AQN43" s="120"/>
      <c r="AQO43" s="120"/>
      <c r="AQP43" s="120"/>
      <c r="AQQ43" s="120"/>
      <c r="AQR43" s="120"/>
      <c r="AQS43" s="120"/>
      <c r="AQT43" s="120"/>
      <c r="AQU43" s="120"/>
      <c r="AQV43" s="120"/>
      <c r="AQW43" s="120"/>
      <c r="AQX43" s="120"/>
      <c r="AQY43" s="120"/>
      <c r="AQZ43" s="120"/>
      <c r="ARA43" s="120"/>
      <c r="ARB43" s="120"/>
      <c r="ARC43" s="120"/>
      <c r="ARD43" s="120"/>
      <c r="ARE43" s="120"/>
      <c r="ARF43" s="120"/>
      <c r="ARG43" s="120"/>
      <c r="ARH43" s="120"/>
      <c r="ARI43" s="120"/>
      <c r="ARJ43" s="120"/>
      <c r="ARK43" s="120"/>
      <c r="ARL43" s="120"/>
      <c r="ARM43" s="120"/>
      <c r="ARN43" s="120"/>
      <c r="ARO43" s="120"/>
      <c r="ARP43" s="120"/>
      <c r="ARQ43" s="120"/>
      <c r="ARR43" s="120"/>
      <c r="ARS43" s="120"/>
      <c r="ART43" s="120"/>
      <c r="ARU43" s="120"/>
      <c r="ARV43" s="120"/>
      <c r="ARW43" s="120"/>
      <c r="ARX43" s="120"/>
      <c r="ARY43" s="120"/>
      <c r="ARZ43" s="120"/>
      <c r="ASA43" s="120"/>
      <c r="ASB43" s="120"/>
      <c r="ASC43" s="120"/>
      <c r="ASD43" s="120"/>
      <c r="ASE43" s="120"/>
      <c r="ASF43" s="120"/>
      <c r="ASG43" s="120"/>
      <c r="ASH43" s="120"/>
      <c r="ASI43" s="120"/>
      <c r="ASJ43" s="120"/>
      <c r="ASK43" s="120"/>
      <c r="ASL43" s="120"/>
      <c r="ASM43" s="120"/>
      <c r="ASN43" s="120"/>
      <c r="ASO43" s="120"/>
      <c r="ASP43" s="120"/>
      <c r="ASQ43" s="120"/>
      <c r="ASR43" s="120"/>
      <c r="ASS43" s="120"/>
      <c r="AST43" s="120"/>
      <c r="ASU43" s="120"/>
      <c r="ASV43" s="120"/>
      <c r="ASW43" s="120"/>
      <c r="ASX43" s="120"/>
      <c r="ASY43" s="120"/>
      <c r="ASZ43" s="120"/>
      <c r="ATA43" s="120"/>
      <c r="ATB43" s="120"/>
      <c r="ATC43" s="120"/>
      <c r="ATD43" s="120"/>
      <c r="ATE43" s="120"/>
      <c r="ATF43" s="120"/>
      <c r="ATG43" s="120"/>
      <c r="ATH43" s="120"/>
      <c r="ATI43" s="120"/>
      <c r="ATJ43" s="120"/>
      <c r="ATK43" s="120"/>
      <c r="ATL43" s="120"/>
      <c r="ATM43" s="120"/>
      <c r="ATN43" s="120"/>
      <c r="ATO43" s="120"/>
      <c r="ATP43" s="120"/>
      <c r="ATQ43" s="120"/>
      <c r="ATR43" s="120"/>
      <c r="ATS43" s="120"/>
      <c r="ATT43" s="120"/>
      <c r="ATU43" s="120"/>
      <c r="ATV43" s="120"/>
      <c r="ATW43" s="120"/>
      <c r="ATX43" s="120"/>
      <c r="ATY43" s="120"/>
      <c r="ATZ43" s="120"/>
      <c r="AUA43" s="120"/>
      <c r="AUB43" s="120"/>
      <c r="AUC43" s="120"/>
      <c r="AUD43" s="120"/>
      <c r="AUE43" s="120"/>
      <c r="AUF43" s="120"/>
      <c r="AUG43" s="120"/>
      <c r="AUH43" s="120"/>
      <c r="AUI43" s="120"/>
      <c r="AUJ43" s="120"/>
      <c r="AUK43" s="120"/>
      <c r="AUL43" s="120"/>
      <c r="AUM43" s="120"/>
      <c r="AUN43" s="120"/>
      <c r="AUO43" s="120"/>
      <c r="AUP43" s="120"/>
      <c r="AUQ43" s="120"/>
      <c r="AUR43" s="120"/>
      <c r="AUS43" s="120"/>
      <c r="AUT43" s="120"/>
      <c r="AUU43" s="120"/>
      <c r="AUV43" s="120"/>
      <c r="AUW43" s="120"/>
      <c r="AUX43" s="120"/>
      <c r="AUY43" s="120"/>
      <c r="AUZ43" s="120"/>
      <c r="AVA43" s="120"/>
      <c r="AVB43" s="120"/>
      <c r="AVC43" s="120"/>
      <c r="AVD43" s="120"/>
      <c r="AVE43" s="120"/>
      <c r="AVF43" s="120"/>
      <c r="AVG43" s="120"/>
      <c r="AVH43" s="120"/>
      <c r="AVI43" s="120"/>
      <c r="AVJ43" s="120"/>
      <c r="AVK43" s="120"/>
      <c r="AVL43" s="120"/>
      <c r="AVM43" s="120"/>
      <c r="AVN43" s="120"/>
      <c r="AVO43" s="120"/>
      <c r="AVP43" s="120"/>
      <c r="AVQ43" s="120"/>
      <c r="AVR43" s="120"/>
      <c r="AVS43" s="120"/>
      <c r="AVT43" s="120"/>
      <c r="AVU43" s="120"/>
      <c r="AVV43" s="120"/>
      <c r="AVW43" s="120"/>
      <c r="AVX43" s="120"/>
      <c r="AVY43" s="120"/>
      <c r="AVZ43" s="120"/>
      <c r="AWA43" s="120"/>
      <c r="AWB43" s="120"/>
      <c r="AWC43" s="120"/>
      <c r="AWD43" s="120"/>
      <c r="AWE43" s="120"/>
      <c r="AWF43" s="120"/>
      <c r="AWG43" s="120"/>
      <c r="AWH43" s="120"/>
      <c r="AWI43" s="120"/>
      <c r="AWJ43" s="120"/>
      <c r="AWK43" s="120"/>
      <c r="AWL43" s="120"/>
      <c r="AWM43" s="120"/>
      <c r="AWN43" s="120"/>
      <c r="AWO43" s="120"/>
      <c r="AWP43" s="120"/>
      <c r="AWQ43" s="120"/>
      <c r="AWR43" s="120"/>
      <c r="AWS43" s="120"/>
      <c r="AWT43" s="120"/>
      <c r="AWU43" s="120"/>
      <c r="AWV43" s="120"/>
      <c r="AWW43" s="120"/>
      <c r="AWX43" s="120"/>
      <c r="AWY43" s="120"/>
      <c r="AWZ43" s="120"/>
      <c r="AXA43" s="120"/>
      <c r="AXB43" s="120"/>
      <c r="AXC43" s="120"/>
      <c r="AXD43" s="120"/>
      <c r="AXE43" s="120"/>
      <c r="AXF43" s="120"/>
      <c r="AXG43" s="120"/>
      <c r="AXH43" s="120"/>
      <c r="AXI43" s="120"/>
      <c r="AXJ43" s="120"/>
      <c r="AXK43" s="120"/>
      <c r="AXL43" s="120"/>
      <c r="AXM43" s="120"/>
      <c r="AXN43" s="120"/>
      <c r="AXO43" s="120"/>
      <c r="AXP43" s="120"/>
      <c r="AXQ43" s="120"/>
      <c r="AXR43" s="120"/>
      <c r="AXS43" s="120"/>
      <c r="AXT43" s="120"/>
      <c r="AXU43" s="120"/>
      <c r="AXV43" s="120"/>
      <c r="AXW43" s="120"/>
      <c r="AXX43" s="120"/>
      <c r="AXY43" s="120"/>
      <c r="AXZ43" s="120"/>
      <c r="AYA43" s="120"/>
      <c r="AYB43" s="120"/>
      <c r="AYC43" s="120"/>
      <c r="AYD43" s="120"/>
      <c r="AYE43" s="120"/>
      <c r="AYF43" s="120"/>
      <c r="AYG43" s="120"/>
      <c r="AYH43" s="120"/>
      <c r="AYI43" s="120"/>
      <c r="AYJ43" s="120"/>
      <c r="AYK43" s="120"/>
      <c r="AYL43" s="120"/>
      <c r="AYM43" s="120"/>
      <c r="AYN43" s="120"/>
      <c r="AYO43" s="120"/>
      <c r="AYP43" s="120"/>
      <c r="AYQ43" s="120"/>
      <c r="AYR43" s="120"/>
      <c r="AYS43" s="120"/>
      <c r="AYT43" s="120"/>
      <c r="AYU43" s="120"/>
      <c r="AYV43" s="120"/>
      <c r="AYW43" s="120"/>
      <c r="AYX43" s="120"/>
      <c r="AYY43" s="120"/>
      <c r="AYZ43" s="120"/>
      <c r="AZA43" s="120"/>
      <c r="AZB43" s="120"/>
      <c r="AZC43" s="120"/>
      <c r="AZD43" s="120"/>
      <c r="AZE43" s="120"/>
      <c r="AZF43" s="120"/>
      <c r="AZG43" s="120"/>
      <c r="AZH43" s="120"/>
      <c r="AZI43" s="120"/>
      <c r="AZJ43" s="120"/>
      <c r="AZK43" s="120"/>
      <c r="AZL43" s="120"/>
      <c r="AZM43" s="120"/>
      <c r="AZN43" s="120"/>
      <c r="AZO43" s="120"/>
      <c r="AZP43" s="120"/>
      <c r="AZQ43" s="120"/>
      <c r="AZR43" s="120"/>
      <c r="AZS43" s="120"/>
      <c r="AZT43" s="120"/>
      <c r="AZU43" s="120"/>
      <c r="AZV43" s="120"/>
      <c r="AZW43" s="120"/>
      <c r="AZX43" s="120"/>
      <c r="AZY43" s="120"/>
      <c r="AZZ43" s="120"/>
      <c r="BAA43" s="120"/>
      <c r="BAB43" s="120"/>
      <c r="BAC43" s="120"/>
      <c r="BAD43" s="120"/>
      <c r="BAE43" s="120"/>
      <c r="BAF43" s="120"/>
      <c r="BAG43" s="120"/>
      <c r="BAH43" s="120"/>
      <c r="BAI43" s="120"/>
      <c r="BAJ43" s="120"/>
      <c r="BAK43" s="120"/>
      <c r="BAL43" s="120"/>
      <c r="BAM43" s="120"/>
      <c r="BAN43" s="120"/>
      <c r="BAO43" s="120"/>
      <c r="BAP43" s="120"/>
      <c r="BAQ43" s="120"/>
      <c r="BAR43" s="120"/>
      <c r="BAS43" s="120"/>
      <c r="BAT43" s="120"/>
      <c r="BAU43" s="120"/>
      <c r="BAV43" s="120"/>
      <c r="BAW43" s="120"/>
      <c r="BAX43" s="120"/>
      <c r="BAY43" s="120"/>
      <c r="BAZ43" s="120"/>
      <c r="BBA43" s="120"/>
      <c r="BBB43" s="120"/>
      <c r="BBC43" s="120"/>
      <c r="BBD43" s="120"/>
      <c r="BBE43" s="120"/>
      <c r="BBF43" s="120"/>
      <c r="BBG43" s="120"/>
      <c r="BBH43" s="120"/>
      <c r="BBI43" s="120"/>
      <c r="BBJ43" s="120"/>
      <c r="BBK43" s="120"/>
      <c r="BBL43" s="120"/>
      <c r="BBM43" s="120"/>
      <c r="BBN43" s="120"/>
      <c r="BBO43" s="120"/>
      <c r="BBP43" s="120"/>
      <c r="BBQ43" s="120"/>
      <c r="BBR43" s="120"/>
      <c r="BBS43" s="120"/>
      <c r="BBT43" s="120"/>
      <c r="BBU43" s="120"/>
      <c r="BBV43" s="120"/>
      <c r="BBW43" s="120"/>
      <c r="BBX43" s="120"/>
      <c r="BBY43" s="120"/>
      <c r="BBZ43" s="120"/>
      <c r="BCA43" s="120"/>
      <c r="BCB43" s="120"/>
      <c r="BCC43" s="120"/>
      <c r="BCD43" s="120"/>
      <c r="BCE43" s="120"/>
      <c r="BCF43" s="120"/>
      <c r="BCG43" s="120"/>
      <c r="BCH43" s="120"/>
      <c r="BCI43" s="120"/>
      <c r="BCJ43" s="120"/>
      <c r="BCK43" s="120"/>
      <c r="BCL43" s="120"/>
      <c r="BCM43" s="120"/>
      <c r="BCN43" s="120"/>
      <c r="BCO43" s="120"/>
      <c r="BCP43" s="120"/>
      <c r="BCQ43" s="120"/>
      <c r="BCR43" s="120"/>
      <c r="BCS43" s="120"/>
      <c r="BCT43" s="120"/>
      <c r="BCU43" s="120"/>
      <c r="BCV43" s="120"/>
      <c r="BCW43" s="120"/>
      <c r="BCX43" s="120"/>
      <c r="BCY43" s="120"/>
      <c r="BCZ43" s="120"/>
      <c r="BDA43" s="120"/>
      <c r="BDB43" s="120"/>
      <c r="BDC43" s="120"/>
      <c r="BDD43" s="120"/>
      <c r="BDE43" s="120"/>
      <c r="BDF43" s="120"/>
      <c r="BDG43" s="120"/>
      <c r="BDH43" s="120"/>
      <c r="BDI43" s="120"/>
      <c r="BDJ43" s="120"/>
      <c r="BDK43" s="120"/>
      <c r="BDL43" s="120"/>
      <c r="BDM43" s="120"/>
      <c r="BDN43" s="120"/>
      <c r="BDO43" s="120"/>
      <c r="BDP43" s="120"/>
      <c r="BDQ43" s="120"/>
      <c r="BDR43" s="120"/>
      <c r="BDS43" s="120"/>
      <c r="BDT43" s="120"/>
      <c r="BDU43" s="120"/>
      <c r="BDV43" s="120"/>
      <c r="BDW43" s="120"/>
      <c r="BDX43" s="120"/>
      <c r="BDY43" s="120"/>
      <c r="BDZ43" s="120"/>
      <c r="BEA43" s="120"/>
      <c r="BEB43" s="120"/>
      <c r="BEC43" s="120"/>
      <c r="BED43" s="120"/>
      <c r="BEE43" s="120"/>
      <c r="BEF43" s="120"/>
      <c r="BEG43" s="120"/>
      <c r="BEH43" s="120"/>
      <c r="BEI43" s="120"/>
      <c r="BEJ43" s="120"/>
      <c r="BEK43" s="120"/>
      <c r="BEL43" s="120"/>
      <c r="BEM43" s="120"/>
      <c r="BEN43" s="120"/>
      <c r="BEO43" s="120"/>
      <c r="BEP43" s="120"/>
      <c r="BEQ43" s="120"/>
      <c r="BER43" s="120"/>
      <c r="BES43" s="120"/>
      <c r="BET43" s="120"/>
      <c r="BEU43" s="120"/>
      <c r="BEV43" s="120"/>
      <c r="BEW43" s="120"/>
      <c r="BEX43" s="120"/>
      <c r="BEY43" s="120"/>
      <c r="BEZ43" s="120"/>
      <c r="BFA43" s="120"/>
      <c r="BFB43" s="120"/>
      <c r="BFC43" s="120"/>
      <c r="BFD43" s="120"/>
      <c r="BFE43" s="120"/>
      <c r="BFF43" s="120"/>
      <c r="BFG43" s="120"/>
      <c r="BFH43" s="120"/>
      <c r="BFI43" s="120"/>
      <c r="BFJ43" s="120"/>
      <c r="BFK43" s="120"/>
      <c r="BFL43" s="120"/>
      <c r="BFM43" s="120"/>
      <c r="BFN43" s="120"/>
      <c r="BFO43" s="120"/>
      <c r="BFP43" s="120"/>
      <c r="BFQ43" s="120"/>
      <c r="BFR43" s="120"/>
      <c r="BFS43" s="120"/>
      <c r="BFT43" s="120"/>
      <c r="BFU43" s="120"/>
      <c r="BFV43" s="120"/>
      <c r="BFW43" s="120"/>
      <c r="BFX43" s="120"/>
      <c r="BFY43" s="120"/>
      <c r="BFZ43" s="120"/>
      <c r="BGA43" s="120"/>
      <c r="BGB43" s="120"/>
      <c r="BGC43" s="120"/>
      <c r="BGD43" s="120"/>
      <c r="BGE43" s="120"/>
      <c r="BGF43" s="120"/>
      <c r="BGG43" s="120"/>
      <c r="BGH43" s="120"/>
      <c r="BGI43" s="120"/>
      <c r="BGJ43" s="120"/>
      <c r="BGK43" s="120"/>
      <c r="BGL43" s="120"/>
      <c r="BGM43" s="120"/>
      <c r="BGN43" s="120"/>
      <c r="BGO43" s="120"/>
      <c r="BGP43" s="120"/>
      <c r="BGQ43" s="120"/>
      <c r="BGR43" s="120"/>
      <c r="BGS43" s="120"/>
      <c r="BGT43" s="120"/>
      <c r="BGU43" s="120"/>
      <c r="BGV43" s="120"/>
      <c r="BGW43" s="120"/>
      <c r="BGX43" s="120"/>
      <c r="BGY43" s="120"/>
      <c r="BGZ43" s="120"/>
      <c r="BHA43" s="120"/>
      <c r="BHB43" s="120"/>
      <c r="BHC43" s="120"/>
      <c r="BHD43" s="120"/>
      <c r="BHE43" s="120"/>
      <c r="BHF43" s="120"/>
      <c r="BHG43" s="120"/>
      <c r="BHH43" s="120"/>
      <c r="BHI43" s="120"/>
      <c r="BHJ43" s="120"/>
      <c r="BHK43" s="120"/>
      <c r="BHL43" s="120"/>
      <c r="BHM43" s="120"/>
      <c r="BHN43" s="120"/>
      <c r="BHO43" s="120"/>
      <c r="BHP43" s="120"/>
      <c r="BHQ43" s="120"/>
      <c r="BHR43" s="120"/>
      <c r="BHS43" s="120"/>
      <c r="BHT43" s="120"/>
      <c r="BHU43" s="120"/>
      <c r="BHV43" s="120"/>
      <c r="BHW43" s="120"/>
      <c r="BHX43" s="120"/>
      <c r="BHY43" s="120"/>
      <c r="BHZ43" s="120"/>
      <c r="BIA43" s="120"/>
      <c r="BIB43" s="120"/>
      <c r="BIC43" s="120"/>
      <c r="BID43" s="120"/>
      <c r="BIE43" s="120"/>
      <c r="BIF43" s="120"/>
      <c r="BIG43" s="120"/>
      <c r="BIH43" s="120"/>
      <c r="BII43" s="120"/>
      <c r="BIJ43" s="120"/>
      <c r="BIK43" s="120"/>
      <c r="BIL43" s="120"/>
      <c r="BIM43" s="120"/>
      <c r="BIN43" s="120"/>
      <c r="BIO43" s="120"/>
      <c r="BIP43" s="120"/>
      <c r="BIQ43" s="120"/>
      <c r="BIR43" s="120"/>
      <c r="BIS43" s="120"/>
      <c r="BIT43" s="120"/>
      <c r="BIU43" s="120"/>
      <c r="BIV43" s="120"/>
      <c r="BIW43" s="120"/>
      <c r="BIX43" s="120"/>
      <c r="BIY43" s="120"/>
      <c r="BIZ43" s="120"/>
      <c r="BJA43" s="120"/>
      <c r="BJB43" s="120"/>
      <c r="BJC43" s="120"/>
      <c r="BJD43" s="120"/>
      <c r="BJE43" s="120"/>
      <c r="BJF43" s="120"/>
      <c r="BJG43" s="120"/>
      <c r="BJH43" s="120"/>
      <c r="BJI43" s="120"/>
      <c r="BJJ43" s="120"/>
      <c r="BJK43" s="120"/>
      <c r="BJL43" s="120"/>
      <c r="BJM43" s="120"/>
      <c r="BJN43" s="120"/>
      <c r="BJO43" s="120"/>
      <c r="BJP43" s="120"/>
      <c r="BJQ43" s="120"/>
      <c r="BJR43" s="120"/>
      <c r="BJS43" s="120"/>
      <c r="BJT43" s="120"/>
      <c r="BJU43" s="120"/>
      <c r="BJV43" s="120"/>
      <c r="BJW43" s="120"/>
      <c r="BJX43" s="120"/>
      <c r="BJY43" s="120"/>
      <c r="BJZ43" s="120"/>
      <c r="BKA43" s="120"/>
      <c r="BKB43" s="120"/>
      <c r="BKC43" s="120"/>
      <c r="BKD43" s="120"/>
      <c r="BKE43" s="120"/>
      <c r="BKF43" s="120"/>
      <c r="BKG43" s="120"/>
      <c r="BKH43" s="120"/>
      <c r="BKI43" s="120"/>
      <c r="BKJ43" s="120"/>
      <c r="BKK43" s="120"/>
      <c r="BKL43" s="120"/>
      <c r="BKM43" s="120"/>
      <c r="BKN43" s="120"/>
      <c r="BKO43" s="120"/>
      <c r="BKP43" s="120"/>
      <c r="BKQ43" s="120"/>
      <c r="BKR43" s="120"/>
      <c r="BKS43" s="120"/>
      <c r="BKT43" s="120"/>
      <c r="BKU43" s="120"/>
      <c r="BKV43" s="120"/>
      <c r="BKW43" s="120"/>
      <c r="BKX43" s="120"/>
      <c r="BKY43" s="120"/>
      <c r="BKZ43" s="120"/>
      <c r="BLA43" s="120"/>
      <c r="BLB43" s="120"/>
      <c r="BLC43" s="120"/>
      <c r="BLD43" s="120"/>
      <c r="BLE43" s="120"/>
      <c r="BLF43" s="120"/>
      <c r="BLG43" s="120"/>
      <c r="BLH43" s="120"/>
      <c r="BLI43" s="120"/>
      <c r="BLJ43" s="120"/>
      <c r="BLK43" s="120"/>
      <c r="BLL43" s="120"/>
      <c r="BLM43" s="120"/>
      <c r="BLN43" s="120"/>
      <c r="BLO43" s="120"/>
      <c r="BLP43" s="120"/>
      <c r="BLQ43" s="120"/>
      <c r="BLR43" s="120"/>
      <c r="BLS43" s="120"/>
      <c r="BLT43" s="120"/>
      <c r="BLU43" s="120"/>
      <c r="BLV43" s="120"/>
      <c r="BLW43" s="120"/>
      <c r="BLX43" s="120"/>
      <c r="BLY43" s="120"/>
      <c r="BLZ43" s="120"/>
      <c r="BMA43" s="120"/>
      <c r="BMB43" s="120"/>
      <c r="BMC43" s="120"/>
      <c r="BMD43" s="120"/>
      <c r="BME43" s="120"/>
      <c r="BMF43" s="120"/>
      <c r="BMG43" s="120"/>
      <c r="BMH43" s="120"/>
      <c r="BMI43" s="120"/>
      <c r="BMJ43" s="120"/>
      <c r="BMK43" s="120"/>
      <c r="BML43" s="120"/>
      <c r="BMM43" s="120"/>
      <c r="BMN43" s="120"/>
      <c r="BMO43" s="120"/>
      <c r="BMP43" s="120"/>
      <c r="BMQ43" s="120"/>
      <c r="BMR43" s="120"/>
      <c r="BMS43" s="120"/>
      <c r="BMT43" s="120"/>
      <c r="BMU43" s="120"/>
      <c r="BMV43" s="120"/>
      <c r="BMW43" s="120"/>
      <c r="BMX43" s="120"/>
      <c r="BMY43" s="120"/>
      <c r="BMZ43" s="120"/>
      <c r="BNA43" s="120"/>
      <c r="BNB43" s="120"/>
      <c r="BNC43" s="120"/>
      <c r="BND43" s="120"/>
      <c r="BNE43" s="120"/>
      <c r="BNF43" s="120"/>
      <c r="BNG43" s="120"/>
      <c r="BNH43" s="120"/>
      <c r="BNI43" s="120"/>
      <c r="BNJ43" s="120"/>
      <c r="BNK43" s="120"/>
      <c r="BNL43" s="120"/>
      <c r="BNM43" s="120"/>
      <c r="BNN43" s="120"/>
      <c r="BNO43" s="120"/>
      <c r="BNP43" s="120"/>
      <c r="BNQ43" s="120"/>
      <c r="BNR43" s="120"/>
      <c r="BNS43" s="120"/>
      <c r="BNT43" s="120"/>
      <c r="BNU43" s="120"/>
      <c r="BNV43" s="120"/>
      <c r="BNW43" s="120"/>
      <c r="BNX43" s="120"/>
      <c r="BNY43" s="120"/>
      <c r="BNZ43" s="120"/>
      <c r="BOA43" s="120"/>
      <c r="BOB43" s="120"/>
      <c r="BOC43" s="120"/>
      <c r="BOD43" s="120"/>
      <c r="BOE43" s="120"/>
      <c r="BOF43" s="120"/>
      <c r="BOG43" s="120"/>
      <c r="BOH43" s="120"/>
      <c r="BOI43" s="120"/>
      <c r="BOJ43" s="120"/>
      <c r="BOK43" s="120"/>
      <c r="BOL43" s="120"/>
      <c r="BOM43" s="120"/>
      <c r="BON43" s="120"/>
      <c r="BOO43" s="120"/>
      <c r="BOP43" s="120"/>
      <c r="BOQ43" s="120"/>
      <c r="BOR43" s="120"/>
      <c r="BOS43" s="120"/>
      <c r="BOT43" s="120"/>
      <c r="BOU43" s="120"/>
      <c r="BOV43" s="120"/>
      <c r="BOW43" s="120"/>
      <c r="BOX43" s="120"/>
      <c r="BOY43" s="120"/>
      <c r="BOZ43" s="120"/>
      <c r="BPA43" s="120"/>
      <c r="BPB43" s="120"/>
      <c r="BPC43" s="120"/>
      <c r="BPD43" s="120"/>
      <c r="BPE43" s="120"/>
      <c r="BPF43" s="120"/>
      <c r="BPG43" s="120"/>
      <c r="BPH43" s="120"/>
      <c r="BPI43" s="120"/>
      <c r="BPJ43" s="120"/>
      <c r="BPK43" s="120"/>
      <c r="BPL43" s="120"/>
      <c r="BPM43" s="120"/>
      <c r="BPN43" s="120"/>
      <c r="BPO43" s="120"/>
      <c r="BPP43" s="120"/>
      <c r="BPQ43" s="120"/>
      <c r="BPR43" s="120"/>
      <c r="BPS43" s="120"/>
      <c r="BPT43" s="120"/>
      <c r="BPU43" s="120"/>
      <c r="BPV43" s="120"/>
      <c r="BPW43" s="120"/>
      <c r="BPX43" s="120"/>
      <c r="BPY43" s="120"/>
      <c r="BPZ43" s="120"/>
      <c r="BQA43" s="120"/>
      <c r="BQB43" s="120"/>
      <c r="BQC43" s="120"/>
      <c r="BQD43" s="120"/>
      <c r="BQE43" s="120"/>
      <c r="BQF43" s="120"/>
      <c r="BQG43" s="120"/>
      <c r="BQH43" s="120"/>
      <c r="BQI43" s="120"/>
      <c r="BQJ43" s="120"/>
      <c r="BQK43" s="120"/>
      <c r="BQL43" s="120"/>
      <c r="BQM43" s="120"/>
      <c r="BQN43" s="120"/>
      <c r="BQO43" s="120"/>
      <c r="BQP43" s="120"/>
      <c r="BQQ43" s="120"/>
      <c r="BQR43" s="120"/>
      <c r="BQS43" s="120"/>
      <c r="BQT43" s="120"/>
      <c r="BQU43" s="120"/>
      <c r="BQV43" s="120"/>
      <c r="BQW43" s="120"/>
      <c r="BQX43" s="120"/>
      <c r="BQY43" s="120"/>
      <c r="BQZ43" s="120"/>
      <c r="BRA43" s="120"/>
      <c r="BRB43" s="120"/>
      <c r="BRC43" s="120"/>
      <c r="BRD43" s="120"/>
      <c r="BRE43" s="120"/>
      <c r="BRF43" s="120"/>
      <c r="BRG43" s="120"/>
      <c r="BRH43" s="120"/>
      <c r="BRI43" s="120"/>
      <c r="BRJ43" s="120"/>
      <c r="BRK43" s="120"/>
      <c r="BRL43" s="120"/>
      <c r="BRM43" s="120"/>
      <c r="BRN43" s="120"/>
      <c r="BRO43" s="120"/>
      <c r="BRP43" s="120"/>
      <c r="BRQ43" s="120"/>
      <c r="BRR43" s="120"/>
      <c r="BRS43" s="120"/>
      <c r="BRT43" s="120"/>
      <c r="BRU43" s="120"/>
      <c r="BRV43" s="120"/>
      <c r="BRW43" s="120"/>
      <c r="BRX43" s="120"/>
      <c r="BRY43" s="120"/>
      <c r="BRZ43" s="120"/>
      <c r="BSA43" s="120"/>
      <c r="BSB43" s="120"/>
      <c r="BSC43" s="120"/>
      <c r="BSD43" s="120"/>
      <c r="BSE43" s="120"/>
      <c r="BSF43" s="120"/>
      <c r="BSG43" s="120"/>
      <c r="BSH43" s="120"/>
      <c r="BSI43" s="120"/>
      <c r="BSJ43" s="120"/>
      <c r="BSK43" s="120"/>
      <c r="BSL43" s="120"/>
      <c r="BSM43" s="120"/>
      <c r="BSN43" s="120"/>
      <c r="BSO43" s="120"/>
      <c r="BSP43" s="120"/>
      <c r="BSQ43" s="120"/>
      <c r="BSR43" s="120"/>
      <c r="BSS43" s="120"/>
      <c r="BST43" s="120"/>
      <c r="BSU43" s="120"/>
      <c r="BSV43" s="120"/>
      <c r="BSW43" s="120"/>
      <c r="BSX43" s="120"/>
      <c r="BSY43" s="120"/>
      <c r="BSZ43" s="120"/>
      <c r="BTA43" s="120"/>
      <c r="BTB43" s="120"/>
      <c r="BTC43" s="120"/>
      <c r="BTD43" s="120"/>
      <c r="BTE43" s="120"/>
      <c r="BTF43" s="120"/>
      <c r="BTG43" s="120"/>
      <c r="BTH43" s="120"/>
      <c r="BTI43" s="120"/>
      <c r="BTJ43" s="120"/>
      <c r="BTK43" s="120"/>
      <c r="BTL43" s="120"/>
      <c r="BTM43" s="120"/>
      <c r="BTN43" s="120"/>
      <c r="BTO43" s="120"/>
      <c r="BTP43" s="120"/>
      <c r="BTQ43" s="120"/>
      <c r="BTR43" s="120"/>
      <c r="BTS43" s="120"/>
      <c r="BTT43" s="120"/>
      <c r="BTU43" s="120"/>
      <c r="BTV43" s="120"/>
      <c r="BTW43" s="120"/>
      <c r="BTX43" s="120"/>
      <c r="BTY43" s="120"/>
      <c r="BTZ43" s="120"/>
      <c r="BUA43" s="120"/>
      <c r="BUB43" s="120"/>
      <c r="BUC43" s="120"/>
      <c r="BUD43" s="120"/>
      <c r="BUE43" s="120"/>
      <c r="BUF43" s="120"/>
      <c r="BUG43" s="120"/>
      <c r="BUH43" s="120"/>
      <c r="BUI43" s="120"/>
      <c r="BUJ43" s="120"/>
      <c r="BUK43" s="120"/>
      <c r="BUL43" s="120"/>
      <c r="BUM43" s="120"/>
      <c r="BUN43" s="120"/>
      <c r="BUO43" s="120"/>
      <c r="BUP43" s="120"/>
      <c r="BUQ43" s="120"/>
      <c r="BUR43" s="120"/>
      <c r="BUS43" s="120"/>
      <c r="BUT43" s="120"/>
      <c r="BUU43" s="120"/>
      <c r="BUV43" s="120"/>
      <c r="BUW43" s="120"/>
      <c r="BUX43" s="120"/>
      <c r="BUY43" s="120"/>
      <c r="BUZ43" s="120"/>
      <c r="BVA43" s="120"/>
      <c r="BVB43" s="120"/>
      <c r="BVC43" s="120"/>
      <c r="BVD43" s="120"/>
      <c r="BVE43" s="120"/>
      <c r="BVF43" s="120"/>
      <c r="BVG43" s="120"/>
      <c r="BVH43" s="120"/>
      <c r="BVI43" s="120"/>
      <c r="BVJ43" s="120"/>
      <c r="BVK43" s="120"/>
      <c r="BVL43" s="120"/>
      <c r="BVM43" s="120"/>
      <c r="BVN43" s="120"/>
      <c r="BVO43" s="120"/>
      <c r="BVP43" s="120"/>
      <c r="BVQ43" s="120"/>
      <c r="BVR43" s="120"/>
      <c r="BVS43" s="120"/>
      <c r="BVT43" s="120"/>
      <c r="BVU43" s="120"/>
      <c r="BVV43" s="120"/>
      <c r="BVW43" s="120"/>
      <c r="BVX43" s="120"/>
      <c r="BVY43" s="120"/>
      <c r="BVZ43" s="120"/>
      <c r="BWA43" s="120"/>
      <c r="BWB43" s="120"/>
      <c r="BWC43" s="120"/>
      <c r="BWD43" s="120"/>
      <c r="BWE43" s="120"/>
      <c r="BWF43" s="120"/>
      <c r="BWG43" s="120"/>
      <c r="BWH43" s="120"/>
      <c r="BWI43" s="120"/>
      <c r="BWJ43" s="120"/>
      <c r="BWK43" s="120"/>
      <c r="BWL43" s="120"/>
      <c r="BWM43" s="120"/>
      <c r="BWN43" s="120"/>
      <c r="BWO43" s="120"/>
      <c r="BWP43" s="120"/>
      <c r="BWQ43" s="120"/>
      <c r="BWR43" s="120"/>
      <c r="BWS43" s="120"/>
      <c r="BWT43" s="120"/>
      <c r="BWU43" s="120"/>
      <c r="BWV43" s="120"/>
      <c r="BWW43" s="120"/>
      <c r="BWX43" s="120"/>
      <c r="BWY43" s="120"/>
      <c r="BWZ43" s="120"/>
      <c r="BXA43" s="120"/>
      <c r="BXB43" s="120"/>
      <c r="BXC43" s="120"/>
      <c r="BXD43" s="120"/>
      <c r="BXE43" s="120"/>
      <c r="BXF43" s="120"/>
      <c r="BXG43" s="120"/>
      <c r="BXH43" s="120"/>
      <c r="BXI43" s="120"/>
      <c r="BXJ43" s="120"/>
      <c r="BXK43" s="120"/>
      <c r="BXL43" s="120"/>
      <c r="BXM43" s="120"/>
      <c r="BXN43" s="120"/>
      <c r="BXO43" s="120"/>
      <c r="BXP43" s="120"/>
      <c r="BXQ43" s="120"/>
      <c r="BXR43" s="120"/>
      <c r="BXS43" s="120"/>
      <c r="BXT43" s="120"/>
      <c r="BXU43" s="120"/>
      <c r="BXV43" s="120"/>
      <c r="BXW43" s="120"/>
      <c r="BXX43" s="120"/>
      <c r="BXY43" s="120"/>
      <c r="BXZ43" s="120"/>
      <c r="BYA43" s="120"/>
      <c r="BYB43" s="120"/>
      <c r="BYC43" s="120"/>
      <c r="BYD43" s="120"/>
      <c r="BYE43" s="120"/>
      <c r="BYF43" s="120"/>
      <c r="BYG43" s="120"/>
      <c r="BYH43" s="120"/>
      <c r="BYI43" s="120"/>
      <c r="BYJ43" s="120"/>
      <c r="BYK43" s="120"/>
      <c r="BYL43" s="120"/>
      <c r="BYM43" s="120"/>
      <c r="BYN43" s="120"/>
      <c r="BYO43" s="120"/>
      <c r="BYP43" s="120"/>
      <c r="BYQ43" s="120"/>
      <c r="BYR43" s="120"/>
      <c r="BYS43" s="120"/>
      <c r="BYT43" s="120"/>
      <c r="BYU43" s="120"/>
      <c r="BYV43" s="120"/>
      <c r="BYW43" s="120"/>
      <c r="BYX43" s="120"/>
      <c r="BYY43" s="120"/>
      <c r="BYZ43" s="120"/>
      <c r="BZA43" s="120"/>
      <c r="BZB43" s="120"/>
      <c r="BZC43" s="120"/>
      <c r="BZD43" s="120"/>
      <c r="BZE43" s="120"/>
      <c r="BZF43" s="120"/>
      <c r="BZG43" s="120"/>
      <c r="BZH43" s="120"/>
      <c r="BZI43" s="120"/>
      <c r="BZJ43" s="120"/>
      <c r="BZK43" s="120"/>
      <c r="BZL43" s="120"/>
      <c r="BZM43" s="120"/>
      <c r="BZN43" s="120"/>
      <c r="BZO43" s="120"/>
      <c r="BZP43" s="120"/>
      <c r="BZQ43" s="120"/>
      <c r="BZR43" s="120"/>
      <c r="BZS43" s="120"/>
      <c r="BZT43" s="120"/>
      <c r="BZU43" s="120"/>
      <c r="BZV43" s="120"/>
      <c r="BZW43" s="120"/>
      <c r="BZX43" s="120"/>
      <c r="BZY43" s="120"/>
      <c r="BZZ43" s="120"/>
      <c r="CAA43" s="120"/>
      <c r="CAB43" s="120"/>
      <c r="CAC43" s="120"/>
      <c r="CAD43" s="120"/>
      <c r="CAE43" s="120"/>
      <c r="CAF43" s="120"/>
      <c r="CAG43" s="120"/>
      <c r="CAH43" s="120"/>
      <c r="CAI43" s="120"/>
      <c r="CAJ43" s="120"/>
      <c r="CAK43" s="120"/>
      <c r="CAL43" s="120"/>
      <c r="CAM43" s="120"/>
      <c r="CAN43" s="120"/>
      <c r="CAO43" s="120"/>
      <c r="CAP43" s="120"/>
      <c r="CAQ43" s="120"/>
      <c r="CAR43" s="120"/>
      <c r="CAS43" s="120"/>
      <c r="CAT43" s="120"/>
      <c r="CAU43" s="120"/>
      <c r="CAV43" s="120"/>
      <c r="CAW43" s="120"/>
      <c r="CAX43" s="120"/>
      <c r="CAY43" s="120"/>
      <c r="CAZ43" s="120"/>
      <c r="CBA43" s="120"/>
      <c r="CBB43" s="120"/>
      <c r="CBC43" s="120"/>
      <c r="CBD43" s="120"/>
      <c r="CBE43" s="120"/>
      <c r="CBF43" s="120"/>
      <c r="CBG43" s="120"/>
      <c r="CBH43" s="120"/>
      <c r="CBI43" s="120"/>
      <c r="CBJ43" s="120"/>
      <c r="CBK43" s="120"/>
      <c r="CBL43" s="120"/>
      <c r="CBM43" s="120"/>
      <c r="CBN43" s="120"/>
      <c r="CBO43" s="120"/>
      <c r="CBP43" s="120"/>
      <c r="CBQ43" s="120"/>
      <c r="CBR43" s="120"/>
      <c r="CBS43" s="120"/>
      <c r="CBT43" s="120"/>
      <c r="CBU43" s="120"/>
      <c r="CBV43" s="120"/>
      <c r="CBW43" s="120"/>
      <c r="CBX43" s="120"/>
      <c r="CBY43" s="120"/>
      <c r="CBZ43" s="120"/>
      <c r="CCA43" s="120"/>
      <c r="CCB43" s="120"/>
      <c r="CCC43" s="120"/>
      <c r="CCD43" s="120"/>
      <c r="CCE43" s="120"/>
      <c r="CCF43" s="120"/>
      <c r="CCG43" s="120"/>
      <c r="CCH43" s="120"/>
      <c r="CCI43" s="120"/>
      <c r="CCJ43" s="120"/>
      <c r="CCK43" s="120"/>
      <c r="CCL43" s="120"/>
      <c r="CCM43" s="120"/>
      <c r="CCN43" s="120"/>
      <c r="CCO43" s="120"/>
      <c r="CCP43" s="120"/>
      <c r="CCQ43" s="120"/>
      <c r="CCR43" s="120"/>
      <c r="CCS43" s="120"/>
      <c r="CCT43" s="120"/>
      <c r="CCU43" s="120"/>
      <c r="CCV43" s="120"/>
      <c r="CCW43" s="120"/>
      <c r="CCX43" s="120"/>
      <c r="CCY43" s="120"/>
      <c r="CCZ43" s="120"/>
      <c r="CDA43" s="120"/>
      <c r="CDB43" s="120"/>
      <c r="CDC43" s="120"/>
      <c r="CDD43" s="120"/>
      <c r="CDE43" s="120"/>
      <c r="CDF43" s="120"/>
      <c r="CDG43" s="120"/>
      <c r="CDH43" s="120"/>
      <c r="CDI43" s="120"/>
      <c r="CDJ43" s="120"/>
      <c r="CDK43" s="120"/>
      <c r="CDL43" s="120"/>
      <c r="CDM43" s="120"/>
      <c r="CDN43" s="120"/>
      <c r="CDO43" s="120"/>
      <c r="CDP43" s="120"/>
      <c r="CDQ43" s="120"/>
      <c r="CDR43" s="120"/>
      <c r="CDS43" s="120"/>
      <c r="CDT43" s="120"/>
      <c r="CDU43" s="120"/>
      <c r="CDV43" s="120"/>
      <c r="CDW43" s="120"/>
      <c r="CDX43" s="120"/>
      <c r="CDY43" s="120"/>
      <c r="CDZ43" s="120"/>
      <c r="CEA43" s="120"/>
      <c r="CEB43" s="120"/>
      <c r="CEC43" s="120"/>
      <c r="CED43" s="120"/>
      <c r="CEE43" s="120"/>
      <c r="CEF43" s="120"/>
      <c r="CEG43" s="120"/>
      <c r="CEH43" s="120"/>
      <c r="CEI43" s="120"/>
      <c r="CEJ43" s="120"/>
      <c r="CEK43" s="120"/>
      <c r="CEL43" s="120"/>
      <c r="CEM43" s="120"/>
      <c r="CEN43" s="120"/>
      <c r="CEO43" s="120"/>
      <c r="CEP43" s="120"/>
      <c r="CEQ43" s="120"/>
      <c r="CER43" s="120"/>
      <c r="CES43" s="120"/>
      <c r="CET43" s="120"/>
      <c r="CEU43" s="120"/>
      <c r="CEV43" s="120"/>
      <c r="CEW43" s="120"/>
      <c r="CEX43" s="120"/>
      <c r="CEY43" s="120"/>
      <c r="CEZ43" s="120"/>
      <c r="CFA43" s="120"/>
      <c r="CFB43" s="120"/>
      <c r="CFC43" s="120"/>
      <c r="CFD43" s="120"/>
      <c r="CFE43" s="120"/>
      <c r="CFF43" s="120"/>
      <c r="CFG43" s="120"/>
      <c r="CFH43" s="120"/>
      <c r="CFI43" s="120"/>
      <c r="CFJ43" s="120"/>
      <c r="CFK43" s="120"/>
      <c r="CFL43" s="120"/>
      <c r="CFM43" s="120"/>
      <c r="CFN43" s="120"/>
      <c r="CFO43" s="120"/>
      <c r="CFP43" s="120"/>
      <c r="CFQ43" s="120"/>
      <c r="CFR43" s="120"/>
      <c r="CFS43" s="120"/>
      <c r="CFT43" s="120"/>
      <c r="CFU43" s="120"/>
      <c r="CFV43" s="120"/>
      <c r="CFW43" s="120"/>
      <c r="CFX43" s="120"/>
      <c r="CFY43" s="120"/>
      <c r="CFZ43" s="120"/>
      <c r="CGA43" s="120"/>
      <c r="CGB43" s="120"/>
      <c r="CGC43" s="120"/>
      <c r="CGD43" s="120"/>
      <c r="CGE43" s="120"/>
      <c r="CGF43" s="120"/>
      <c r="CGG43" s="120"/>
      <c r="CGH43" s="120"/>
      <c r="CGI43" s="120"/>
      <c r="CGJ43" s="120"/>
      <c r="CGK43" s="120"/>
      <c r="CGL43" s="120"/>
      <c r="CGM43" s="120"/>
      <c r="CGN43" s="120"/>
      <c r="CGO43" s="120"/>
      <c r="CGP43" s="120"/>
      <c r="CGQ43" s="120"/>
      <c r="CGR43" s="120"/>
      <c r="CGS43" s="120"/>
      <c r="CGT43" s="120"/>
      <c r="CGU43" s="120"/>
      <c r="CGV43" s="120"/>
      <c r="CGW43" s="120"/>
      <c r="CGX43" s="120"/>
      <c r="CGY43" s="120"/>
      <c r="CGZ43" s="120"/>
      <c r="CHA43" s="120"/>
      <c r="CHB43" s="120"/>
      <c r="CHC43" s="120"/>
      <c r="CHD43" s="120"/>
      <c r="CHE43" s="120"/>
      <c r="CHF43" s="120"/>
      <c r="CHG43" s="120"/>
      <c r="CHH43" s="120"/>
      <c r="CHI43" s="120"/>
      <c r="CHJ43" s="120"/>
      <c r="CHK43" s="120"/>
      <c r="CHL43" s="120"/>
      <c r="CHM43" s="120"/>
      <c r="CHN43" s="120"/>
      <c r="CHO43" s="120"/>
      <c r="CHP43" s="120"/>
      <c r="CHQ43" s="120"/>
      <c r="CHR43" s="120"/>
      <c r="CHS43" s="120"/>
      <c r="CHT43" s="120"/>
      <c r="CHU43" s="120"/>
      <c r="CHV43" s="120"/>
      <c r="CHW43" s="120"/>
      <c r="CHX43" s="120"/>
      <c r="CHY43" s="120"/>
      <c r="CHZ43" s="120"/>
      <c r="CIA43" s="120"/>
      <c r="CIB43" s="120"/>
      <c r="CIC43" s="120"/>
      <c r="CID43" s="120"/>
      <c r="CIE43" s="120"/>
      <c r="CIF43" s="120"/>
      <c r="CIG43" s="120"/>
      <c r="CIH43" s="120"/>
      <c r="CII43" s="120"/>
      <c r="CIJ43" s="120"/>
      <c r="CIK43" s="120"/>
      <c r="CIL43" s="120"/>
      <c r="CIM43" s="120"/>
      <c r="CIN43" s="120"/>
      <c r="CIO43" s="120"/>
      <c r="CIP43" s="120"/>
      <c r="CIQ43" s="120"/>
      <c r="CIR43" s="120"/>
      <c r="CIS43" s="120"/>
      <c r="CIT43" s="120"/>
      <c r="CIU43" s="120"/>
      <c r="CIV43" s="120"/>
      <c r="CIW43" s="120"/>
      <c r="CIX43" s="120"/>
      <c r="CIY43" s="120"/>
      <c r="CIZ43" s="120"/>
      <c r="CJA43" s="120"/>
      <c r="CJB43" s="120"/>
      <c r="CJC43" s="120"/>
      <c r="CJD43" s="120"/>
      <c r="CJE43" s="120"/>
      <c r="CJF43" s="120"/>
      <c r="CJG43" s="120"/>
      <c r="CJH43" s="120"/>
      <c r="CJI43" s="120"/>
      <c r="CJJ43" s="120"/>
      <c r="CJK43" s="120"/>
      <c r="CJL43" s="120"/>
      <c r="CJM43" s="120"/>
      <c r="CJN43" s="120"/>
      <c r="CJO43" s="120"/>
      <c r="CJP43" s="120"/>
      <c r="CJQ43" s="120"/>
      <c r="CJR43" s="120"/>
      <c r="CJS43" s="120"/>
      <c r="CJT43" s="120"/>
      <c r="CJU43" s="120"/>
      <c r="CJV43" s="120"/>
      <c r="CJW43" s="120"/>
      <c r="CJX43" s="120"/>
      <c r="CJY43" s="120"/>
      <c r="CJZ43" s="120"/>
      <c r="CKA43" s="120"/>
      <c r="CKB43" s="120"/>
      <c r="CKC43" s="120"/>
      <c r="CKD43" s="120"/>
      <c r="CKE43" s="120"/>
      <c r="CKF43" s="120"/>
      <c r="CKG43" s="120"/>
      <c r="CKH43" s="120"/>
      <c r="CKI43" s="120"/>
      <c r="CKJ43" s="120"/>
      <c r="CKK43" s="120"/>
      <c r="CKL43" s="120"/>
      <c r="CKM43" s="120"/>
      <c r="CKN43" s="120"/>
      <c r="CKO43" s="120"/>
      <c r="CKP43" s="120"/>
      <c r="CKQ43" s="120"/>
      <c r="CKR43" s="120"/>
      <c r="CKS43" s="120"/>
      <c r="CKT43" s="120"/>
      <c r="CKU43" s="120"/>
      <c r="CKV43" s="120"/>
      <c r="CKW43" s="120"/>
      <c r="CKX43" s="120"/>
      <c r="CKY43" s="120"/>
      <c r="CKZ43" s="120"/>
      <c r="CLA43" s="120"/>
      <c r="CLB43" s="120"/>
      <c r="CLC43" s="120"/>
      <c r="CLD43" s="120"/>
      <c r="CLE43" s="120"/>
      <c r="CLF43" s="120"/>
      <c r="CLG43" s="120"/>
      <c r="CLH43" s="120"/>
      <c r="CLI43" s="120"/>
      <c r="CLJ43" s="120"/>
      <c r="CLK43" s="120"/>
      <c r="CLL43" s="120"/>
      <c r="CLM43" s="120"/>
      <c r="CLN43" s="120"/>
      <c r="CLO43" s="120"/>
      <c r="CLP43" s="120"/>
      <c r="CLQ43" s="120"/>
      <c r="CLR43" s="120"/>
      <c r="CLS43" s="120"/>
      <c r="CLT43" s="120"/>
      <c r="CLU43" s="120"/>
      <c r="CLV43" s="120"/>
      <c r="CLW43" s="120"/>
      <c r="CLX43" s="120"/>
      <c r="CLY43" s="120"/>
      <c r="CLZ43" s="120"/>
      <c r="CMA43" s="120"/>
      <c r="CMB43" s="120"/>
      <c r="CMC43" s="120"/>
      <c r="CMD43" s="120"/>
      <c r="CME43" s="120"/>
      <c r="CMF43" s="120"/>
      <c r="CMG43" s="120"/>
      <c r="CMH43" s="120"/>
      <c r="CMI43" s="120"/>
      <c r="CMJ43" s="120"/>
      <c r="CMK43" s="120"/>
      <c r="CML43" s="120"/>
      <c r="CMM43" s="120"/>
      <c r="CMN43" s="120"/>
      <c r="CMO43" s="120"/>
      <c r="CMP43" s="120"/>
      <c r="CMQ43" s="120"/>
      <c r="CMR43" s="120"/>
      <c r="CMS43" s="120"/>
      <c r="CMT43" s="120"/>
      <c r="CMU43" s="120"/>
      <c r="CMV43" s="120"/>
      <c r="CMW43" s="120"/>
      <c r="CMX43" s="120"/>
      <c r="CMY43" s="120"/>
      <c r="CMZ43" s="120"/>
      <c r="CNA43" s="120"/>
      <c r="CNB43" s="120"/>
      <c r="CNC43" s="120"/>
      <c r="CND43" s="120"/>
      <c r="CNE43" s="120"/>
      <c r="CNF43" s="120"/>
      <c r="CNG43" s="120"/>
      <c r="CNH43" s="120"/>
      <c r="CNI43" s="120"/>
      <c r="CNJ43" s="120"/>
      <c r="CNK43" s="120"/>
      <c r="CNL43" s="120"/>
      <c r="CNM43" s="120"/>
      <c r="CNN43" s="120"/>
      <c r="CNO43" s="120"/>
      <c r="CNP43" s="120"/>
      <c r="CNQ43" s="120"/>
      <c r="CNR43" s="120"/>
      <c r="CNS43" s="120"/>
      <c r="CNT43" s="120"/>
      <c r="CNU43" s="120"/>
      <c r="CNV43" s="120"/>
      <c r="CNW43" s="120"/>
      <c r="CNX43" s="120"/>
      <c r="CNY43" s="120"/>
      <c r="CNZ43" s="120"/>
      <c r="COA43" s="120"/>
      <c r="COB43" s="120"/>
      <c r="COC43" s="120"/>
      <c r="COD43" s="120"/>
      <c r="COE43" s="120"/>
      <c r="COF43" s="120"/>
      <c r="COG43" s="120"/>
      <c r="COH43" s="120"/>
      <c r="COI43" s="120"/>
      <c r="COJ43" s="120"/>
      <c r="COK43" s="120"/>
      <c r="COL43" s="120"/>
      <c r="COM43" s="120"/>
      <c r="CON43" s="120"/>
      <c r="COO43" s="120"/>
      <c r="COP43" s="120"/>
      <c r="COQ43" s="120"/>
      <c r="COR43" s="120"/>
      <c r="COS43" s="120"/>
      <c r="COT43" s="120"/>
      <c r="COU43" s="120"/>
      <c r="COV43" s="120"/>
      <c r="COW43" s="120"/>
      <c r="COX43" s="120"/>
      <c r="COY43" s="120"/>
      <c r="COZ43" s="120"/>
      <c r="CPA43" s="120"/>
      <c r="CPB43" s="120"/>
      <c r="CPC43" s="120"/>
      <c r="CPD43" s="120"/>
      <c r="CPE43" s="120"/>
      <c r="CPF43" s="120"/>
      <c r="CPG43" s="120"/>
      <c r="CPH43" s="120"/>
      <c r="CPI43" s="120"/>
      <c r="CPJ43" s="120"/>
      <c r="CPK43" s="120"/>
      <c r="CPL43" s="120"/>
      <c r="CPM43" s="120"/>
      <c r="CPN43" s="120"/>
      <c r="CPO43" s="120"/>
      <c r="CPP43" s="120"/>
      <c r="CPQ43" s="120"/>
      <c r="CPR43" s="120"/>
      <c r="CPS43" s="120"/>
      <c r="CPT43" s="120"/>
      <c r="CPU43" s="120"/>
      <c r="CPV43" s="120"/>
      <c r="CPW43" s="120"/>
      <c r="CPX43" s="120"/>
      <c r="CPY43" s="120"/>
      <c r="CPZ43" s="120"/>
      <c r="CQA43" s="120"/>
      <c r="CQB43" s="120"/>
      <c r="CQC43" s="120"/>
      <c r="CQD43" s="120"/>
      <c r="CQE43" s="120"/>
      <c r="CQF43" s="120"/>
      <c r="CQG43" s="120"/>
      <c r="CQH43" s="120"/>
      <c r="CQI43" s="120"/>
      <c r="CQJ43" s="120"/>
      <c r="CQK43" s="120"/>
      <c r="CQL43" s="120"/>
      <c r="CQM43" s="120"/>
      <c r="CQN43" s="120"/>
      <c r="CQO43" s="120"/>
      <c r="CQP43" s="120"/>
      <c r="CQQ43" s="120"/>
      <c r="CQR43" s="120"/>
      <c r="CQS43" s="120"/>
      <c r="CQT43" s="120"/>
      <c r="CQU43" s="120"/>
      <c r="CQV43" s="120"/>
      <c r="CQW43" s="120"/>
      <c r="CQX43" s="120"/>
      <c r="CQY43" s="120"/>
      <c r="CQZ43" s="120"/>
      <c r="CRA43" s="120"/>
      <c r="CRB43" s="120"/>
      <c r="CRC43" s="120"/>
      <c r="CRD43" s="120"/>
      <c r="CRE43" s="120"/>
      <c r="CRF43" s="120"/>
      <c r="CRG43" s="120"/>
      <c r="CRH43" s="120"/>
      <c r="CRI43" s="120"/>
      <c r="CRJ43" s="120"/>
      <c r="CRK43" s="120"/>
      <c r="CRL43" s="120"/>
      <c r="CRM43" s="120"/>
      <c r="CRN43" s="120"/>
      <c r="CRO43" s="120"/>
      <c r="CRP43" s="120"/>
      <c r="CRQ43" s="120"/>
      <c r="CRR43" s="120"/>
      <c r="CRS43" s="120"/>
      <c r="CRT43" s="120"/>
      <c r="CRU43" s="120"/>
      <c r="CRV43" s="120"/>
      <c r="CRW43" s="120"/>
      <c r="CRX43" s="120"/>
      <c r="CRY43" s="120"/>
      <c r="CRZ43" s="120"/>
      <c r="CSA43" s="120"/>
      <c r="CSB43" s="120"/>
      <c r="CSC43" s="120"/>
      <c r="CSD43" s="120"/>
      <c r="CSE43" s="120"/>
      <c r="CSF43" s="120"/>
      <c r="CSG43" s="120"/>
      <c r="CSH43" s="120"/>
      <c r="CSI43" s="120"/>
      <c r="CSJ43" s="120"/>
      <c r="CSK43" s="120"/>
      <c r="CSL43" s="120"/>
      <c r="CSM43" s="120"/>
      <c r="CSN43" s="120"/>
      <c r="CSO43" s="120"/>
      <c r="CSP43" s="120"/>
      <c r="CSQ43" s="120"/>
      <c r="CSR43" s="120"/>
      <c r="CSS43" s="120"/>
      <c r="CST43" s="120"/>
      <c r="CSU43" s="120"/>
      <c r="CSV43" s="120"/>
      <c r="CSW43" s="120"/>
      <c r="CSX43" s="120"/>
      <c r="CSY43" s="120"/>
      <c r="CSZ43" s="120"/>
      <c r="CTA43" s="120"/>
      <c r="CTB43" s="120"/>
      <c r="CTC43" s="120"/>
      <c r="CTD43" s="120"/>
      <c r="CTE43" s="120"/>
      <c r="CTF43" s="120"/>
      <c r="CTG43" s="120"/>
      <c r="CTH43" s="120"/>
      <c r="CTI43" s="120"/>
      <c r="CTJ43" s="120"/>
      <c r="CTK43" s="120"/>
      <c r="CTL43" s="120"/>
      <c r="CTM43" s="120"/>
      <c r="CTN43" s="120"/>
      <c r="CTO43" s="120"/>
      <c r="CTP43" s="120"/>
      <c r="CTQ43" s="120"/>
      <c r="CTR43" s="120"/>
      <c r="CTS43" s="120"/>
      <c r="CTT43" s="120"/>
      <c r="CTU43" s="120"/>
      <c r="CTV43" s="120"/>
      <c r="CTW43" s="120"/>
      <c r="CTX43" s="120"/>
      <c r="CTY43" s="120"/>
      <c r="CTZ43" s="120"/>
      <c r="CUA43" s="120"/>
      <c r="CUB43" s="120"/>
      <c r="CUC43" s="120"/>
      <c r="CUD43" s="120"/>
      <c r="CUE43" s="120"/>
      <c r="CUF43" s="120"/>
      <c r="CUG43" s="120"/>
      <c r="CUH43" s="120"/>
      <c r="CUI43" s="120"/>
      <c r="CUJ43" s="120"/>
      <c r="CUK43" s="120"/>
      <c r="CUL43" s="120"/>
      <c r="CUM43" s="120"/>
      <c r="CUN43" s="120"/>
      <c r="CUO43" s="120"/>
      <c r="CUP43" s="120"/>
      <c r="CUQ43" s="120"/>
      <c r="CUR43" s="120"/>
      <c r="CUS43" s="120"/>
      <c r="CUT43" s="120"/>
      <c r="CUU43" s="120"/>
      <c r="CUV43" s="120"/>
      <c r="CUW43" s="120"/>
      <c r="CUX43" s="120"/>
      <c r="CUY43" s="120"/>
      <c r="CUZ43" s="120"/>
      <c r="CVA43" s="120"/>
      <c r="CVB43" s="120"/>
      <c r="CVC43" s="120"/>
      <c r="CVD43" s="120"/>
      <c r="CVE43" s="120"/>
      <c r="CVF43" s="120"/>
      <c r="CVG43" s="120"/>
      <c r="CVH43" s="120"/>
      <c r="CVI43" s="120"/>
      <c r="CVJ43" s="120"/>
      <c r="CVK43" s="120"/>
      <c r="CVL43" s="120"/>
      <c r="CVM43" s="120"/>
      <c r="CVN43" s="120"/>
      <c r="CVO43" s="120"/>
      <c r="CVP43" s="120"/>
      <c r="CVQ43" s="120"/>
      <c r="CVR43" s="120"/>
      <c r="CVS43" s="120"/>
      <c r="CVT43" s="120"/>
      <c r="CVU43" s="120"/>
      <c r="CVV43" s="120"/>
      <c r="CVW43" s="120"/>
      <c r="CVX43" s="120"/>
      <c r="CVY43" s="120"/>
      <c r="CVZ43" s="120"/>
      <c r="CWA43" s="120"/>
      <c r="CWB43" s="120"/>
      <c r="CWC43" s="120"/>
      <c r="CWD43" s="120"/>
      <c r="CWE43" s="120"/>
      <c r="CWF43" s="120"/>
      <c r="CWG43" s="120"/>
      <c r="CWH43" s="120"/>
      <c r="CWI43" s="120"/>
      <c r="CWJ43" s="120"/>
      <c r="CWK43" s="120"/>
      <c r="CWL43" s="120"/>
      <c r="CWM43" s="120"/>
      <c r="CWN43" s="120"/>
      <c r="CWO43" s="120"/>
      <c r="CWP43" s="120"/>
      <c r="CWQ43" s="120"/>
      <c r="CWR43" s="120"/>
      <c r="CWS43" s="120"/>
      <c r="CWT43" s="120"/>
      <c r="CWU43" s="120"/>
      <c r="CWV43" s="120"/>
      <c r="CWW43" s="120"/>
      <c r="CWX43" s="120"/>
      <c r="CWY43" s="120"/>
      <c r="CWZ43" s="120"/>
      <c r="CXA43" s="120"/>
      <c r="CXB43" s="120"/>
      <c r="CXC43" s="120"/>
      <c r="CXD43" s="120"/>
      <c r="CXE43" s="120"/>
      <c r="CXF43" s="120"/>
      <c r="CXG43" s="120"/>
      <c r="CXH43" s="120"/>
      <c r="CXI43" s="120"/>
      <c r="CXJ43" s="120"/>
      <c r="CXK43" s="120"/>
      <c r="CXL43" s="120"/>
      <c r="CXM43" s="120"/>
      <c r="CXN43" s="120"/>
      <c r="CXO43" s="120"/>
      <c r="CXP43" s="120"/>
      <c r="CXQ43" s="120"/>
      <c r="CXR43" s="120"/>
      <c r="CXS43" s="120"/>
      <c r="CXT43" s="120"/>
      <c r="CXU43" s="120"/>
      <c r="CXV43" s="120"/>
      <c r="CXW43" s="120"/>
      <c r="CXX43" s="120"/>
      <c r="CXY43" s="120"/>
      <c r="CXZ43" s="120"/>
      <c r="CYA43" s="120"/>
      <c r="CYB43" s="120"/>
      <c r="CYC43" s="120"/>
      <c r="CYD43" s="120"/>
      <c r="CYE43" s="120"/>
      <c r="CYF43" s="120"/>
      <c r="CYG43" s="120"/>
      <c r="CYH43" s="120"/>
      <c r="CYI43" s="120"/>
      <c r="CYJ43" s="120"/>
      <c r="CYK43" s="120"/>
      <c r="CYL43" s="120"/>
      <c r="CYM43" s="120"/>
      <c r="CYN43" s="120"/>
      <c r="CYO43" s="120"/>
      <c r="CYP43" s="120"/>
      <c r="CYQ43" s="120"/>
      <c r="CYR43" s="120"/>
      <c r="CYS43" s="120"/>
      <c r="CYT43" s="120"/>
      <c r="CYU43" s="120"/>
      <c r="CYV43" s="120"/>
      <c r="CYW43" s="120"/>
      <c r="CYX43" s="120"/>
      <c r="CYY43" s="120"/>
      <c r="CYZ43" s="120"/>
      <c r="CZA43" s="120"/>
      <c r="CZB43" s="120"/>
      <c r="CZC43" s="120"/>
      <c r="CZD43" s="120"/>
      <c r="CZE43" s="120"/>
      <c r="CZF43" s="120"/>
      <c r="CZG43" s="120"/>
      <c r="CZH43" s="120"/>
      <c r="CZI43" s="120"/>
      <c r="CZJ43" s="120"/>
      <c r="CZK43" s="120"/>
      <c r="CZL43" s="120"/>
      <c r="CZM43" s="120"/>
      <c r="CZN43" s="120"/>
      <c r="CZO43" s="120"/>
      <c r="CZP43" s="120"/>
      <c r="CZQ43" s="120"/>
      <c r="CZR43" s="120"/>
      <c r="CZS43" s="120"/>
      <c r="CZT43" s="120"/>
      <c r="CZU43" s="120"/>
      <c r="CZV43" s="120"/>
      <c r="CZW43" s="120"/>
      <c r="CZX43" s="120"/>
      <c r="CZY43" s="120"/>
      <c r="CZZ43" s="120"/>
      <c r="DAA43" s="120"/>
      <c r="DAB43" s="120"/>
      <c r="DAC43" s="120"/>
      <c r="DAD43" s="120"/>
      <c r="DAE43" s="120"/>
      <c r="DAF43" s="120"/>
      <c r="DAG43" s="120"/>
      <c r="DAH43" s="120"/>
      <c r="DAI43" s="120"/>
      <c r="DAJ43" s="120"/>
      <c r="DAK43" s="120"/>
      <c r="DAL43" s="120"/>
      <c r="DAM43" s="120"/>
      <c r="DAN43" s="120"/>
      <c r="DAO43" s="120"/>
      <c r="DAP43" s="120"/>
      <c r="DAQ43" s="120"/>
      <c r="DAR43" s="120"/>
      <c r="DAS43" s="120"/>
      <c r="DAT43" s="120"/>
      <c r="DAU43" s="120"/>
      <c r="DAV43" s="120"/>
      <c r="DAW43" s="120"/>
      <c r="DAX43" s="120"/>
      <c r="DAY43" s="120"/>
      <c r="DAZ43" s="120"/>
      <c r="DBA43" s="120"/>
      <c r="DBB43" s="120"/>
      <c r="DBC43" s="120"/>
      <c r="DBD43" s="120"/>
      <c r="DBE43" s="120"/>
      <c r="DBF43" s="120"/>
      <c r="DBG43" s="120"/>
      <c r="DBH43" s="120"/>
      <c r="DBI43" s="120"/>
      <c r="DBJ43" s="120"/>
      <c r="DBK43" s="120"/>
      <c r="DBL43" s="120"/>
      <c r="DBM43" s="120"/>
      <c r="DBN43" s="120"/>
      <c r="DBO43" s="120"/>
      <c r="DBP43" s="120"/>
      <c r="DBQ43" s="120"/>
      <c r="DBR43" s="120"/>
      <c r="DBS43" s="120"/>
      <c r="DBT43" s="120"/>
      <c r="DBU43" s="120"/>
      <c r="DBV43" s="120"/>
      <c r="DBW43" s="120"/>
      <c r="DBX43" s="120"/>
      <c r="DBY43" s="120"/>
      <c r="DBZ43" s="120"/>
      <c r="DCA43" s="120"/>
      <c r="DCB43" s="120"/>
      <c r="DCC43" s="120"/>
      <c r="DCD43" s="120"/>
      <c r="DCE43" s="120"/>
      <c r="DCF43" s="120"/>
      <c r="DCG43" s="120"/>
      <c r="DCH43" s="120"/>
      <c r="DCI43" s="120"/>
      <c r="DCJ43" s="120"/>
      <c r="DCK43" s="120"/>
      <c r="DCL43" s="120"/>
      <c r="DCM43" s="120"/>
      <c r="DCN43" s="120"/>
      <c r="DCO43" s="120"/>
      <c r="DCP43" s="120"/>
      <c r="DCQ43" s="120"/>
      <c r="DCR43" s="120"/>
      <c r="DCS43" s="120"/>
      <c r="DCT43" s="120"/>
      <c r="DCU43" s="120"/>
      <c r="DCV43" s="120"/>
      <c r="DCW43" s="120"/>
      <c r="DCX43" s="120"/>
      <c r="DCY43" s="120"/>
      <c r="DCZ43" s="120"/>
      <c r="DDA43" s="120"/>
      <c r="DDB43" s="120"/>
      <c r="DDC43" s="120"/>
      <c r="DDD43" s="120"/>
      <c r="DDE43" s="120"/>
      <c r="DDF43" s="120"/>
      <c r="DDG43" s="120"/>
      <c r="DDH43" s="120"/>
      <c r="DDI43" s="120"/>
      <c r="DDJ43" s="120"/>
      <c r="DDK43" s="120"/>
      <c r="DDL43" s="120"/>
      <c r="DDM43" s="120"/>
      <c r="DDN43" s="120"/>
      <c r="DDO43" s="120"/>
      <c r="DDP43" s="120"/>
      <c r="DDQ43" s="120"/>
      <c r="DDR43" s="120"/>
      <c r="DDS43" s="120"/>
      <c r="DDT43" s="120"/>
      <c r="DDU43" s="120"/>
      <c r="DDV43" s="120"/>
      <c r="DDW43" s="120"/>
      <c r="DDX43" s="120"/>
      <c r="DDY43" s="120"/>
      <c r="DDZ43" s="120"/>
      <c r="DEA43" s="120"/>
      <c r="DEB43" s="120"/>
      <c r="DEC43" s="120"/>
      <c r="DED43" s="120"/>
      <c r="DEE43" s="120"/>
      <c r="DEF43" s="120"/>
      <c r="DEG43" s="120"/>
      <c r="DEH43" s="120"/>
      <c r="DEI43" s="120"/>
      <c r="DEJ43" s="120"/>
      <c r="DEK43" s="120"/>
      <c r="DEL43" s="120"/>
      <c r="DEM43" s="120"/>
      <c r="DEN43" s="120"/>
      <c r="DEO43" s="120"/>
      <c r="DEP43" s="120"/>
      <c r="DEQ43" s="120"/>
      <c r="DER43" s="120"/>
      <c r="DES43" s="120"/>
      <c r="DET43" s="120"/>
      <c r="DEU43" s="120"/>
      <c r="DEV43" s="120"/>
      <c r="DEW43" s="120"/>
      <c r="DEX43" s="120"/>
      <c r="DEY43" s="120"/>
      <c r="DEZ43" s="120"/>
      <c r="DFA43" s="120"/>
      <c r="DFB43" s="120"/>
      <c r="DFC43" s="120"/>
      <c r="DFD43" s="120"/>
      <c r="DFE43" s="120"/>
      <c r="DFF43" s="120"/>
      <c r="DFG43" s="120"/>
      <c r="DFH43" s="120"/>
      <c r="DFI43" s="120"/>
      <c r="DFJ43" s="120"/>
      <c r="DFK43" s="120"/>
      <c r="DFL43" s="120"/>
      <c r="DFM43" s="120"/>
      <c r="DFN43" s="120"/>
      <c r="DFO43" s="120"/>
      <c r="DFP43" s="120"/>
      <c r="DFQ43" s="120"/>
      <c r="DFR43" s="120"/>
      <c r="DFS43" s="120"/>
      <c r="DFT43" s="120"/>
      <c r="DFU43" s="120"/>
      <c r="DFV43" s="120"/>
      <c r="DFW43" s="120"/>
      <c r="DFX43" s="120"/>
      <c r="DFY43" s="120"/>
      <c r="DFZ43" s="120"/>
      <c r="DGA43" s="120"/>
      <c r="DGB43" s="120"/>
      <c r="DGC43" s="120"/>
      <c r="DGD43" s="120"/>
      <c r="DGE43" s="120"/>
      <c r="DGF43" s="120"/>
      <c r="DGG43" s="120"/>
      <c r="DGH43" s="120"/>
      <c r="DGI43" s="120"/>
      <c r="DGJ43" s="120"/>
      <c r="DGK43" s="120"/>
      <c r="DGL43" s="120"/>
      <c r="DGM43" s="120"/>
      <c r="DGN43" s="120"/>
      <c r="DGO43" s="120"/>
      <c r="DGP43" s="120"/>
      <c r="DGQ43" s="120"/>
      <c r="DGR43" s="120"/>
      <c r="DGS43" s="120"/>
      <c r="DGT43" s="120"/>
      <c r="DGU43" s="120"/>
      <c r="DGV43" s="120"/>
      <c r="DGW43" s="120"/>
      <c r="DGX43" s="120"/>
      <c r="DGY43" s="120"/>
      <c r="DGZ43" s="120"/>
      <c r="DHA43" s="120"/>
      <c r="DHB43" s="120"/>
      <c r="DHC43" s="120"/>
      <c r="DHD43" s="120"/>
      <c r="DHE43" s="120"/>
      <c r="DHF43" s="120"/>
      <c r="DHG43" s="120"/>
      <c r="DHH43" s="120"/>
      <c r="DHI43" s="120"/>
      <c r="DHJ43" s="120"/>
      <c r="DHK43" s="120"/>
      <c r="DHL43" s="120"/>
      <c r="DHM43" s="120"/>
      <c r="DHN43" s="120"/>
      <c r="DHO43" s="120"/>
      <c r="DHP43" s="120"/>
      <c r="DHQ43" s="120"/>
      <c r="DHR43" s="120"/>
      <c r="DHS43" s="120"/>
      <c r="DHT43" s="120"/>
      <c r="DHU43" s="120"/>
      <c r="DHV43" s="120"/>
      <c r="DHW43" s="120"/>
      <c r="DHX43" s="120"/>
      <c r="DHY43" s="120"/>
      <c r="DHZ43" s="120"/>
      <c r="DIA43" s="120"/>
      <c r="DIB43" s="120"/>
      <c r="DIC43" s="120"/>
      <c r="DID43" s="120"/>
      <c r="DIE43" s="120"/>
      <c r="DIF43" s="120"/>
      <c r="DIG43" s="120"/>
      <c r="DIH43" s="120"/>
      <c r="DII43" s="120"/>
      <c r="DIJ43" s="120"/>
      <c r="DIK43" s="120"/>
      <c r="DIL43" s="120"/>
      <c r="DIM43" s="120"/>
      <c r="DIN43" s="120"/>
      <c r="DIO43" s="120"/>
      <c r="DIP43" s="120"/>
      <c r="DIQ43" s="120"/>
      <c r="DIR43" s="120"/>
      <c r="DIS43" s="120"/>
      <c r="DIT43" s="120"/>
      <c r="DIU43" s="120"/>
      <c r="DIV43" s="120"/>
      <c r="DIW43" s="120"/>
      <c r="DIX43" s="120"/>
      <c r="DIY43" s="120"/>
      <c r="DIZ43" s="120"/>
      <c r="DJA43" s="120"/>
      <c r="DJB43" s="120"/>
      <c r="DJC43" s="120"/>
      <c r="DJD43" s="120"/>
      <c r="DJE43" s="120"/>
      <c r="DJF43" s="120"/>
      <c r="DJG43" s="120"/>
      <c r="DJH43" s="120"/>
      <c r="DJI43" s="120"/>
      <c r="DJJ43" s="120"/>
      <c r="DJK43" s="120"/>
      <c r="DJL43" s="120"/>
      <c r="DJM43" s="120"/>
      <c r="DJN43" s="120"/>
      <c r="DJO43" s="120"/>
      <c r="DJP43" s="120"/>
      <c r="DJQ43" s="120"/>
      <c r="DJR43" s="120"/>
      <c r="DJS43" s="120"/>
      <c r="DJT43" s="120"/>
      <c r="DJU43" s="120"/>
      <c r="DJV43" s="120"/>
      <c r="DJW43" s="120"/>
      <c r="DJX43" s="120"/>
      <c r="DJY43" s="120"/>
      <c r="DJZ43" s="120"/>
      <c r="DKA43" s="120"/>
      <c r="DKB43" s="120"/>
      <c r="DKC43" s="120"/>
      <c r="DKD43" s="120"/>
      <c r="DKE43" s="120"/>
      <c r="DKF43" s="120"/>
      <c r="DKG43" s="120"/>
      <c r="DKH43" s="120"/>
      <c r="DKI43" s="120"/>
      <c r="DKJ43" s="120"/>
      <c r="DKK43" s="120"/>
      <c r="DKL43" s="120"/>
      <c r="DKM43" s="120"/>
      <c r="DKN43" s="120"/>
      <c r="DKO43" s="120"/>
      <c r="DKP43" s="120"/>
      <c r="DKQ43" s="120"/>
      <c r="DKR43" s="120"/>
      <c r="DKS43" s="120"/>
      <c r="DKT43" s="120"/>
      <c r="DKU43" s="120"/>
      <c r="DKV43" s="120"/>
      <c r="DKW43" s="120"/>
      <c r="DKX43" s="120"/>
      <c r="DKY43" s="120"/>
      <c r="DKZ43" s="120"/>
      <c r="DLA43" s="120"/>
      <c r="DLB43" s="120"/>
      <c r="DLC43" s="120"/>
      <c r="DLD43" s="120"/>
      <c r="DLE43" s="120"/>
      <c r="DLF43" s="120"/>
      <c r="DLG43" s="120"/>
      <c r="DLH43" s="120"/>
      <c r="DLI43" s="120"/>
      <c r="DLJ43" s="120"/>
      <c r="DLK43" s="120"/>
      <c r="DLL43" s="120"/>
      <c r="DLM43" s="120"/>
      <c r="DLN43" s="120"/>
      <c r="DLO43" s="120"/>
      <c r="DLP43" s="120"/>
      <c r="DLQ43" s="120"/>
      <c r="DLR43" s="120"/>
      <c r="DLS43" s="120"/>
      <c r="DLT43" s="120"/>
      <c r="DLU43" s="120"/>
      <c r="DLV43" s="120"/>
      <c r="DLW43" s="120"/>
      <c r="DLX43" s="120"/>
      <c r="DLY43" s="120"/>
      <c r="DLZ43" s="120"/>
      <c r="DMA43" s="120"/>
      <c r="DMB43" s="120"/>
      <c r="DMC43" s="120"/>
      <c r="DMD43" s="120"/>
      <c r="DME43" s="120"/>
      <c r="DMF43" s="120"/>
      <c r="DMG43" s="120"/>
      <c r="DMH43" s="120"/>
      <c r="DMI43" s="120"/>
      <c r="DMJ43" s="120"/>
      <c r="DMK43" s="120"/>
      <c r="DML43" s="120"/>
      <c r="DMM43" s="120"/>
      <c r="DMN43" s="120"/>
      <c r="DMO43" s="120"/>
      <c r="DMP43" s="120"/>
      <c r="DMQ43" s="120"/>
      <c r="DMR43" s="120"/>
      <c r="DMS43" s="120"/>
      <c r="DMT43" s="120"/>
      <c r="DMU43" s="120"/>
      <c r="DMV43" s="120"/>
      <c r="DMW43" s="120"/>
      <c r="DMX43" s="120"/>
      <c r="DMY43" s="120"/>
      <c r="DMZ43" s="120"/>
      <c r="DNA43" s="120"/>
      <c r="DNB43" s="120"/>
      <c r="DNC43" s="120"/>
      <c r="DND43" s="120"/>
      <c r="DNE43" s="120"/>
      <c r="DNF43" s="120"/>
      <c r="DNG43" s="120"/>
      <c r="DNH43" s="120"/>
      <c r="DNI43" s="120"/>
      <c r="DNJ43" s="120"/>
      <c r="DNK43" s="120"/>
      <c r="DNL43" s="120"/>
      <c r="DNM43" s="120"/>
      <c r="DNN43" s="120"/>
      <c r="DNO43" s="120"/>
      <c r="DNP43" s="120"/>
      <c r="DNQ43" s="120"/>
      <c r="DNR43" s="120"/>
      <c r="DNS43" s="120"/>
      <c r="DNT43" s="120"/>
      <c r="DNU43" s="120"/>
      <c r="DNV43" s="120"/>
      <c r="DNW43" s="120"/>
      <c r="DNX43" s="120"/>
      <c r="DNY43" s="120"/>
      <c r="DNZ43" s="120"/>
      <c r="DOA43" s="120"/>
      <c r="DOB43" s="120"/>
      <c r="DOC43" s="120"/>
      <c r="DOD43" s="120"/>
      <c r="DOE43" s="120"/>
      <c r="DOF43" s="120"/>
      <c r="DOG43" s="120"/>
      <c r="DOH43" s="120"/>
      <c r="DOI43" s="120"/>
      <c r="DOJ43" s="120"/>
      <c r="DOK43" s="120"/>
      <c r="DOL43" s="120"/>
      <c r="DOM43" s="120"/>
      <c r="DON43" s="120"/>
      <c r="DOO43" s="120"/>
      <c r="DOP43" s="120"/>
      <c r="DOQ43" s="120"/>
      <c r="DOR43" s="120"/>
      <c r="DOS43" s="120"/>
      <c r="DOT43" s="120"/>
      <c r="DOU43" s="120"/>
      <c r="DOV43" s="120"/>
      <c r="DOW43" s="120"/>
      <c r="DOX43" s="120"/>
      <c r="DOY43" s="120"/>
      <c r="DOZ43" s="120"/>
      <c r="DPA43" s="120"/>
      <c r="DPB43" s="120"/>
      <c r="DPC43" s="120"/>
      <c r="DPD43" s="120"/>
      <c r="DPE43" s="120"/>
      <c r="DPF43" s="120"/>
      <c r="DPG43" s="120"/>
      <c r="DPH43" s="120"/>
      <c r="DPI43" s="120"/>
      <c r="DPJ43" s="120"/>
      <c r="DPK43" s="120"/>
      <c r="DPL43" s="120"/>
      <c r="DPM43" s="120"/>
      <c r="DPN43" s="120"/>
      <c r="DPO43" s="120"/>
      <c r="DPP43" s="120"/>
      <c r="DPQ43" s="120"/>
      <c r="DPR43" s="120"/>
      <c r="DPS43" s="120"/>
      <c r="DPT43" s="120"/>
      <c r="DPU43" s="120"/>
      <c r="DPV43" s="120"/>
      <c r="DPW43" s="120"/>
      <c r="DPX43" s="120"/>
      <c r="DPY43" s="120"/>
      <c r="DPZ43" s="120"/>
      <c r="DQA43" s="120"/>
      <c r="DQB43" s="120"/>
      <c r="DQC43" s="120"/>
      <c r="DQD43" s="120"/>
      <c r="DQE43" s="120"/>
      <c r="DQF43" s="120"/>
      <c r="DQG43" s="120"/>
      <c r="DQH43" s="120"/>
      <c r="DQI43" s="120"/>
      <c r="DQJ43" s="120"/>
      <c r="DQK43" s="120"/>
      <c r="DQL43" s="120"/>
      <c r="DQM43" s="120"/>
      <c r="DQN43" s="120"/>
      <c r="DQO43" s="120"/>
      <c r="DQP43" s="120"/>
      <c r="DQQ43" s="120"/>
      <c r="DQR43" s="120"/>
      <c r="DQS43" s="120"/>
      <c r="DQT43" s="120"/>
      <c r="DQU43" s="120"/>
      <c r="DQV43" s="120"/>
      <c r="DQW43" s="120"/>
      <c r="DQX43" s="120"/>
      <c r="DQY43" s="120"/>
      <c r="DQZ43" s="120"/>
      <c r="DRA43" s="120"/>
      <c r="DRB43" s="120"/>
      <c r="DRC43" s="120"/>
      <c r="DRD43" s="120"/>
      <c r="DRE43" s="120"/>
      <c r="DRF43" s="120"/>
      <c r="DRG43" s="120"/>
      <c r="DRH43" s="120"/>
      <c r="DRI43" s="120"/>
      <c r="DRJ43" s="120"/>
      <c r="DRK43" s="120"/>
      <c r="DRL43" s="120"/>
      <c r="DRM43" s="120"/>
      <c r="DRN43" s="120"/>
      <c r="DRO43" s="120"/>
      <c r="DRP43" s="120"/>
      <c r="DRQ43" s="120"/>
      <c r="DRR43" s="120"/>
      <c r="DRS43" s="120"/>
      <c r="DRT43" s="120"/>
      <c r="DRU43" s="120"/>
      <c r="DRV43" s="120"/>
      <c r="DRW43" s="120"/>
      <c r="DRX43" s="120"/>
      <c r="DRY43" s="120"/>
      <c r="DRZ43" s="120"/>
      <c r="DSA43" s="120"/>
      <c r="DSB43" s="120"/>
      <c r="DSC43" s="120"/>
      <c r="DSD43" s="120"/>
      <c r="DSE43" s="120"/>
      <c r="DSF43" s="120"/>
      <c r="DSG43" s="120"/>
      <c r="DSH43" s="120"/>
      <c r="DSI43" s="120"/>
      <c r="DSJ43" s="120"/>
      <c r="DSK43" s="120"/>
      <c r="DSL43" s="120"/>
      <c r="DSM43" s="120"/>
      <c r="DSN43" s="120"/>
      <c r="DSO43" s="120"/>
      <c r="DSP43" s="120"/>
      <c r="DSQ43" s="120"/>
      <c r="DSR43" s="120"/>
      <c r="DSS43" s="120"/>
      <c r="DST43" s="120"/>
      <c r="DSU43" s="120"/>
      <c r="DSV43" s="120"/>
      <c r="DSW43" s="120"/>
      <c r="DSX43" s="120"/>
      <c r="DSY43" s="120"/>
      <c r="DSZ43" s="120"/>
      <c r="DTA43" s="120"/>
      <c r="DTB43" s="120"/>
      <c r="DTC43" s="120"/>
      <c r="DTD43" s="120"/>
      <c r="DTE43" s="120"/>
      <c r="DTF43" s="120"/>
      <c r="DTG43" s="120"/>
      <c r="DTH43" s="120"/>
      <c r="DTI43" s="120"/>
      <c r="DTJ43" s="120"/>
      <c r="DTK43" s="120"/>
      <c r="DTL43" s="120"/>
      <c r="DTM43" s="120"/>
      <c r="DTN43" s="120"/>
      <c r="DTO43" s="120"/>
      <c r="DTP43" s="120"/>
      <c r="DTQ43" s="120"/>
      <c r="DTR43" s="120"/>
      <c r="DTS43" s="120"/>
      <c r="DTT43" s="120"/>
      <c r="DTU43" s="120"/>
      <c r="DTV43" s="120"/>
      <c r="DTW43" s="120"/>
      <c r="DTX43" s="120"/>
      <c r="DTY43" s="120"/>
      <c r="DTZ43" s="120"/>
      <c r="DUA43" s="120"/>
      <c r="DUB43" s="120"/>
      <c r="DUC43" s="120"/>
      <c r="DUD43" s="120"/>
      <c r="DUE43" s="120"/>
      <c r="DUF43" s="120"/>
      <c r="DUG43" s="120"/>
      <c r="DUH43" s="120"/>
      <c r="DUI43" s="120"/>
      <c r="DUJ43" s="120"/>
      <c r="DUK43" s="120"/>
      <c r="DUL43" s="120"/>
      <c r="DUM43" s="120"/>
      <c r="DUN43" s="120"/>
      <c r="DUO43" s="120"/>
      <c r="DUP43" s="120"/>
      <c r="DUQ43" s="120"/>
      <c r="DUR43" s="120"/>
      <c r="DUS43" s="120"/>
      <c r="DUT43" s="120"/>
      <c r="DUU43" s="120"/>
      <c r="DUV43" s="120"/>
      <c r="DUW43" s="120"/>
      <c r="DUX43" s="120"/>
      <c r="DUY43" s="120"/>
      <c r="DUZ43" s="120"/>
      <c r="DVA43" s="120"/>
      <c r="DVB43" s="120"/>
      <c r="DVC43" s="120"/>
      <c r="DVD43" s="120"/>
      <c r="DVE43" s="120"/>
      <c r="DVF43" s="120"/>
      <c r="DVG43" s="120"/>
      <c r="DVH43" s="120"/>
      <c r="DVI43" s="120"/>
      <c r="DVJ43" s="120"/>
      <c r="DVK43" s="120"/>
      <c r="DVL43" s="120"/>
      <c r="DVM43" s="120"/>
      <c r="DVN43" s="120"/>
      <c r="DVO43" s="120"/>
      <c r="DVP43" s="120"/>
      <c r="DVQ43" s="120"/>
      <c r="DVR43" s="120"/>
      <c r="DVS43" s="120"/>
      <c r="DVT43" s="120"/>
      <c r="DVU43" s="120"/>
      <c r="DVV43" s="120"/>
      <c r="DVW43" s="120"/>
      <c r="DVX43" s="120"/>
      <c r="DVY43" s="120"/>
      <c r="DVZ43" s="120"/>
      <c r="DWA43" s="120"/>
      <c r="DWB43" s="120"/>
      <c r="DWC43" s="120"/>
      <c r="DWD43" s="120"/>
      <c r="DWE43" s="120"/>
      <c r="DWF43" s="120"/>
      <c r="DWG43" s="120"/>
      <c r="DWH43" s="120"/>
      <c r="DWI43" s="120"/>
      <c r="DWJ43" s="120"/>
      <c r="DWK43" s="120"/>
      <c r="DWL43" s="120"/>
      <c r="DWM43" s="120"/>
      <c r="DWN43" s="120"/>
      <c r="DWO43" s="120"/>
      <c r="DWP43" s="120"/>
      <c r="DWQ43" s="120"/>
      <c r="DWR43" s="120"/>
      <c r="DWS43" s="120"/>
      <c r="DWT43" s="120"/>
      <c r="DWU43" s="120"/>
      <c r="DWV43" s="120"/>
      <c r="DWW43" s="120"/>
      <c r="DWX43" s="120"/>
      <c r="DWY43" s="120"/>
      <c r="DWZ43" s="120"/>
      <c r="DXA43" s="120"/>
      <c r="DXB43" s="120"/>
      <c r="DXC43" s="120"/>
      <c r="DXD43" s="120"/>
      <c r="DXE43" s="120"/>
      <c r="DXF43" s="120"/>
      <c r="DXG43" s="120"/>
      <c r="DXH43" s="120"/>
      <c r="DXI43" s="120"/>
      <c r="DXJ43" s="120"/>
      <c r="DXK43" s="120"/>
      <c r="DXL43" s="120"/>
      <c r="DXM43" s="120"/>
      <c r="DXN43" s="120"/>
      <c r="DXO43" s="120"/>
      <c r="DXP43" s="120"/>
      <c r="DXQ43" s="120"/>
      <c r="DXR43" s="120"/>
      <c r="DXS43" s="120"/>
      <c r="DXT43" s="120"/>
      <c r="DXU43" s="120"/>
      <c r="DXV43" s="120"/>
      <c r="DXW43" s="120"/>
      <c r="DXX43" s="120"/>
      <c r="DXY43" s="120"/>
      <c r="DXZ43" s="120"/>
      <c r="DYA43" s="120"/>
      <c r="DYB43" s="120"/>
      <c r="DYC43" s="120"/>
      <c r="DYD43" s="120"/>
      <c r="DYE43" s="120"/>
      <c r="DYF43" s="120"/>
      <c r="DYG43" s="120"/>
      <c r="DYH43" s="120"/>
      <c r="DYI43" s="120"/>
      <c r="DYJ43" s="120"/>
      <c r="DYK43" s="120"/>
      <c r="DYL43" s="120"/>
      <c r="DYM43" s="120"/>
      <c r="DYN43" s="120"/>
      <c r="DYO43" s="120"/>
      <c r="DYP43" s="120"/>
      <c r="DYQ43" s="120"/>
      <c r="DYR43" s="120"/>
      <c r="DYS43" s="120"/>
      <c r="DYT43" s="120"/>
      <c r="DYU43" s="120"/>
      <c r="DYV43" s="120"/>
      <c r="DYW43" s="120"/>
      <c r="DYX43" s="120"/>
      <c r="DYY43" s="120"/>
      <c r="DYZ43" s="120"/>
      <c r="DZA43" s="120"/>
      <c r="DZB43" s="120"/>
      <c r="DZC43" s="120"/>
      <c r="DZD43" s="120"/>
      <c r="DZE43" s="120"/>
      <c r="DZF43" s="120"/>
      <c r="DZG43" s="120"/>
      <c r="DZH43" s="120"/>
      <c r="DZI43" s="120"/>
      <c r="DZJ43" s="120"/>
      <c r="DZK43" s="120"/>
      <c r="DZL43" s="120"/>
      <c r="DZM43" s="120"/>
      <c r="DZN43" s="120"/>
      <c r="DZO43" s="120"/>
      <c r="DZP43" s="120"/>
      <c r="DZQ43" s="120"/>
      <c r="DZR43" s="120"/>
      <c r="DZS43" s="120"/>
      <c r="DZT43" s="120"/>
      <c r="DZU43" s="120"/>
      <c r="DZV43" s="120"/>
      <c r="DZW43" s="120"/>
      <c r="DZX43" s="120"/>
      <c r="DZY43" s="120"/>
      <c r="DZZ43" s="120"/>
      <c r="EAA43" s="120"/>
      <c r="EAB43" s="120"/>
      <c r="EAC43" s="120"/>
      <c r="EAD43" s="120"/>
      <c r="EAE43" s="120"/>
      <c r="EAF43" s="120"/>
      <c r="EAG43" s="120"/>
      <c r="EAH43" s="120"/>
      <c r="EAI43" s="120"/>
      <c r="EAJ43" s="120"/>
      <c r="EAK43" s="120"/>
      <c r="EAL43" s="120"/>
      <c r="EAM43" s="120"/>
      <c r="EAN43" s="120"/>
      <c r="EAO43" s="120"/>
      <c r="EAP43" s="120"/>
      <c r="EAQ43" s="120"/>
      <c r="EAR43" s="120"/>
      <c r="EAS43" s="120"/>
      <c r="EAT43" s="120"/>
      <c r="EAU43" s="120"/>
      <c r="EAV43" s="120"/>
      <c r="EAW43" s="120"/>
      <c r="EAX43" s="120"/>
      <c r="EAY43" s="120"/>
      <c r="EAZ43" s="120"/>
      <c r="EBA43" s="120"/>
      <c r="EBB43" s="120"/>
      <c r="EBC43" s="120"/>
      <c r="EBD43" s="120"/>
      <c r="EBE43" s="120"/>
      <c r="EBF43" s="120"/>
      <c r="EBG43" s="120"/>
      <c r="EBH43" s="120"/>
      <c r="EBI43" s="120"/>
      <c r="EBJ43" s="120"/>
      <c r="EBK43" s="120"/>
      <c r="EBL43" s="120"/>
      <c r="EBM43" s="120"/>
      <c r="EBN43" s="120"/>
      <c r="EBO43" s="120"/>
      <c r="EBP43" s="120"/>
      <c r="EBQ43" s="120"/>
      <c r="EBR43" s="120"/>
      <c r="EBS43" s="120"/>
      <c r="EBT43" s="120"/>
      <c r="EBU43" s="120"/>
      <c r="EBV43" s="120"/>
      <c r="EBW43" s="120"/>
      <c r="EBX43" s="120"/>
      <c r="EBY43" s="120"/>
      <c r="EBZ43" s="120"/>
      <c r="ECA43" s="120"/>
      <c r="ECB43" s="120"/>
      <c r="ECC43" s="120"/>
      <c r="ECD43" s="120"/>
      <c r="ECE43" s="120"/>
      <c r="ECF43" s="120"/>
      <c r="ECG43" s="120"/>
      <c r="ECH43" s="120"/>
      <c r="ECI43" s="120"/>
      <c r="ECJ43" s="120"/>
      <c r="ECK43" s="120"/>
      <c r="ECL43" s="120"/>
      <c r="ECM43" s="120"/>
      <c r="ECN43" s="120"/>
      <c r="ECO43" s="120"/>
      <c r="ECP43" s="120"/>
      <c r="ECQ43" s="120"/>
      <c r="ECR43" s="120"/>
      <c r="ECS43" s="120"/>
      <c r="ECT43" s="120"/>
      <c r="ECU43" s="120"/>
      <c r="ECV43" s="120"/>
      <c r="ECW43" s="120"/>
      <c r="ECX43" s="120"/>
      <c r="ECY43" s="120"/>
      <c r="ECZ43" s="120"/>
      <c r="EDA43" s="120"/>
      <c r="EDB43" s="120"/>
      <c r="EDC43" s="120"/>
      <c r="EDD43" s="120"/>
      <c r="EDE43" s="120"/>
      <c r="EDF43" s="120"/>
      <c r="EDG43" s="120"/>
      <c r="EDH43" s="120"/>
      <c r="EDI43" s="120"/>
      <c r="EDJ43" s="120"/>
      <c r="EDK43" s="120"/>
      <c r="EDL43" s="120"/>
      <c r="EDM43" s="120"/>
      <c r="EDN43" s="120"/>
      <c r="EDO43" s="120"/>
      <c r="EDP43" s="120"/>
      <c r="EDQ43" s="120"/>
      <c r="EDR43" s="120"/>
      <c r="EDS43" s="120"/>
      <c r="EDT43" s="120"/>
      <c r="EDU43" s="120"/>
      <c r="EDV43" s="120"/>
      <c r="EDW43" s="120"/>
      <c r="EDX43" s="120"/>
      <c r="EDY43" s="120"/>
      <c r="EDZ43" s="120"/>
      <c r="EEA43" s="120"/>
      <c r="EEB43" s="120"/>
      <c r="EEC43" s="120"/>
      <c r="EED43" s="120"/>
      <c r="EEE43" s="120"/>
      <c r="EEF43" s="120"/>
      <c r="EEG43" s="120"/>
      <c r="EEH43" s="120"/>
      <c r="EEI43" s="120"/>
      <c r="EEJ43" s="120"/>
      <c r="EEK43" s="120"/>
      <c r="EEL43" s="120"/>
      <c r="EEM43" s="120"/>
      <c r="EEN43" s="120"/>
      <c r="EEO43" s="120"/>
      <c r="EEP43" s="120"/>
      <c r="EEQ43" s="120"/>
      <c r="EER43" s="120"/>
      <c r="EES43" s="120"/>
      <c r="EET43" s="120"/>
      <c r="EEU43" s="120"/>
      <c r="EEV43" s="120"/>
      <c r="EEW43" s="120"/>
      <c r="EEX43" s="120"/>
      <c r="EEY43" s="120"/>
      <c r="EEZ43" s="120"/>
      <c r="EFA43" s="120"/>
      <c r="EFB43" s="120"/>
      <c r="EFC43" s="120"/>
      <c r="EFD43" s="120"/>
      <c r="EFE43" s="120"/>
      <c r="EFF43" s="120"/>
      <c r="EFG43" s="120"/>
      <c r="EFH43" s="120"/>
      <c r="EFI43" s="120"/>
      <c r="EFJ43" s="120"/>
      <c r="EFK43" s="120"/>
      <c r="EFL43" s="120"/>
      <c r="EFM43" s="120"/>
      <c r="EFN43" s="120"/>
      <c r="EFO43" s="120"/>
      <c r="EFP43" s="120"/>
      <c r="EFQ43" s="120"/>
      <c r="EFR43" s="120"/>
      <c r="EFS43" s="120"/>
      <c r="EFT43" s="120"/>
      <c r="EFU43" s="120"/>
      <c r="EFV43" s="120"/>
      <c r="EFW43" s="120"/>
      <c r="EFX43" s="120"/>
      <c r="EFY43" s="120"/>
      <c r="EFZ43" s="120"/>
      <c r="EGA43" s="120"/>
      <c r="EGB43" s="120"/>
      <c r="EGC43" s="120"/>
      <c r="EGD43" s="120"/>
      <c r="EGE43" s="120"/>
      <c r="EGF43" s="120"/>
      <c r="EGG43" s="120"/>
      <c r="EGH43" s="120"/>
      <c r="EGI43" s="120"/>
      <c r="EGJ43" s="120"/>
      <c r="EGK43" s="120"/>
      <c r="EGL43" s="120"/>
      <c r="EGM43" s="120"/>
      <c r="EGN43" s="120"/>
      <c r="EGO43" s="120"/>
      <c r="EGP43" s="120"/>
      <c r="EGQ43" s="120"/>
      <c r="EGR43" s="120"/>
      <c r="EGS43" s="120"/>
      <c r="EGT43" s="120"/>
      <c r="EGU43" s="120"/>
      <c r="EGV43" s="120"/>
      <c r="EGW43" s="120"/>
      <c r="EGX43" s="120"/>
      <c r="EGY43" s="120"/>
      <c r="EGZ43" s="120"/>
      <c r="EHA43" s="120"/>
      <c r="EHB43" s="120"/>
      <c r="EHC43" s="120"/>
      <c r="EHD43" s="120"/>
      <c r="EHE43" s="120"/>
      <c r="EHF43" s="120"/>
      <c r="EHG43" s="120"/>
      <c r="EHH43" s="120"/>
      <c r="EHI43" s="120"/>
      <c r="EHJ43" s="120"/>
      <c r="EHK43" s="120"/>
      <c r="EHL43" s="120"/>
      <c r="EHM43" s="120"/>
      <c r="EHN43" s="120"/>
      <c r="EHO43" s="120"/>
      <c r="EHP43" s="120"/>
      <c r="EHQ43" s="120"/>
      <c r="EHR43" s="120"/>
      <c r="EHS43" s="120"/>
      <c r="EHT43" s="120"/>
      <c r="EHU43" s="120"/>
      <c r="EHV43" s="120"/>
      <c r="EHW43" s="120"/>
      <c r="EHX43" s="120"/>
      <c r="EHY43" s="120"/>
      <c r="EHZ43" s="120"/>
      <c r="EIA43" s="120"/>
      <c r="EIB43" s="120"/>
      <c r="EIC43" s="120"/>
      <c r="EID43" s="120"/>
      <c r="EIE43" s="120"/>
      <c r="EIF43" s="120"/>
      <c r="EIG43" s="120"/>
      <c r="EIH43" s="120"/>
      <c r="EII43" s="120"/>
      <c r="EIJ43" s="120"/>
      <c r="EIK43" s="120"/>
      <c r="EIL43" s="120"/>
      <c r="EIM43" s="120"/>
      <c r="EIN43" s="120"/>
      <c r="EIO43" s="120"/>
      <c r="EIP43" s="120"/>
      <c r="EIQ43" s="120"/>
      <c r="EIR43" s="120"/>
      <c r="EIS43" s="120"/>
      <c r="EIT43" s="120"/>
      <c r="EIU43" s="120"/>
      <c r="EIV43" s="120"/>
      <c r="EIW43" s="120"/>
      <c r="EIX43" s="120"/>
      <c r="EIY43" s="120"/>
      <c r="EIZ43" s="120"/>
      <c r="EJA43" s="120"/>
      <c r="EJB43" s="120"/>
      <c r="EJC43" s="120"/>
      <c r="EJD43" s="120"/>
      <c r="EJE43" s="120"/>
      <c r="EJF43" s="120"/>
      <c r="EJG43" s="120"/>
      <c r="EJH43" s="120"/>
      <c r="EJI43" s="120"/>
      <c r="EJJ43" s="120"/>
      <c r="EJK43" s="120"/>
      <c r="EJL43" s="120"/>
      <c r="EJM43" s="120"/>
      <c r="EJN43" s="120"/>
      <c r="EJO43" s="120"/>
      <c r="EJP43" s="120"/>
      <c r="EJQ43" s="120"/>
      <c r="EJR43" s="120"/>
      <c r="EJS43" s="120"/>
      <c r="EJT43" s="120"/>
      <c r="EJU43" s="120"/>
      <c r="EJV43" s="120"/>
      <c r="EJW43" s="120"/>
      <c r="EJX43" s="120"/>
      <c r="EJY43" s="120"/>
      <c r="EJZ43" s="120"/>
      <c r="EKA43" s="120"/>
      <c r="EKB43" s="120"/>
      <c r="EKC43" s="120"/>
      <c r="EKD43" s="120"/>
      <c r="EKE43" s="120"/>
      <c r="EKF43" s="120"/>
      <c r="EKG43" s="120"/>
      <c r="EKH43" s="120"/>
      <c r="EKI43" s="120"/>
      <c r="EKJ43" s="120"/>
      <c r="EKK43" s="120"/>
      <c r="EKL43" s="120"/>
      <c r="EKM43" s="120"/>
      <c r="EKN43" s="120"/>
      <c r="EKO43" s="120"/>
      <c r="EKP43" s="120"/>
      <c r="EKQ43" s="120"/>
      <c r="EKR43" s="120"/>
      <c r="EKS43" s="120"/>
      <c r="EKT43" s="120"/>
      <c r="EKU43" s="120"/>
      <c r="EKV43" s="120"/>
      <c r="EKW43" s="120"/>
      <c r="EKX43" s="120"/>
      <c r="EKY43" s="120"/>
      <c r="EKZ43" s="120"/>
      <c r="ELA43" s="120"/>
      <c r="ELB43" s="120"/>
      <c r="ELC43" s="120"/>
      <c r="ELD43" s="120"/>
      <c r="ELE43" s="120"/>
      <c r="ELF43" s="120"/>
      <c r="ELG43" s="120"/>
      <c r="ELH43" s="120"/>
      <c r="ELI43" s="120"/>
      <c r="ELJ43" s="120"/>
      <c r="ELK43" s="120"/>
      <c r="ELL43" s="120"/>
      <c r="ELM43" s="120"/>
      <c r="ELN43" s="120"/>
      <c r="ELO43" s="120"/>
      <c r="ELP43" s="120"/>
      <c r="ELQ43" s="120"/>
      <c r="ELR43" s="120"/>
      <c r="ELS43" s="120"/>
      <c r="ELT43" s="120"/>
      <c r="ELU43" s="120"/>
      <c r="ELV43" s="120"/>
      <c r="ELW43" s="120"/>
      <c r="ELX43" s="120"/>
      <c r="ELY43" s="120"/>
      <c r="ELZ43" s="120"/>
      <c r="EMA43" s="120"/>
      <c r="EMB43" s="120"/>
      <c r="EMC43" s="120"/>
      <c r="EMD43" s="120"/>
      <c r="EME43" s="120"/>
      <c r="EMF43" s="120"/>
      <c r="EMG43" s="120"/>
      <c r="EMH43" s="120"/>
      <c r="EMI43" s="120"/>
      <c r="EMJ43" s="120"/>
      <c r="EMK43" s="120"/>
      <c r="EML43" s="120"/>
      <c r="EMM43" s="120"/>
      <c r="EMN43" s="120"/>
      <c r="EMO43" s="120"/>
      <c r="EMP43" s="120"/>
      <c r="EMQ43" s="120"/>
      <c r="EMR43" s="120"/>
      <c r="EMS43" s="120"/>
      <c r="EMT43" s="120"/>
      <c r="EMU43" s="120"/>
      <c r="EMV43" s="120"/>
      <c r="EMW43" s="120"/>
      <c r="EMX43" s="120"/>
      <c r="EMY43" s="120"/>
      <c r="EMZ43" s="120"/>
      <c r="ENA43" s="120"/>
      <c r="ENB43" s="120"/>
      <c r="ENC43" s="120"/>
      <c r="END43" s="120"/>
      <c r="ENE43" s="120"/>
      <c r="ENF43" s="120"/>
      <c r="ENG43" s="120"/>
      <c r="ENH43" s="120"/>
      <c r="ENI43" s="120"/>
      <c r="ENJ43" s="120"/>
      <c r="ENK43" s="120"/>
      <c r="ENL43" s="120"/>
      <c r="ENM43" s="120"/>
      <c r="ENN43" s="120"/>
      <c r="ENO43" s="120"/>
      <c r="ENP43" s="120"/>
      <c r="ENQ43" s="120"/>
      <c r="ENR43" s="120"/>
      <c r="ENS43" s="120"/>
      <c r="ENT43" s="120"/>
      <c r="ENU43" s="120"/>
      <c r="ENV43" s="120"/>
      <c r="ENW43" s="120"/>
      <c r="ENX43" s="120"/>
      <c r="ENY43" s="120"/>
      <c r="ENZ43" s="120"/>
      <c r="EOA43" s="120"/>
      <c r="EOB43" s="120"/>
      <c r="EOC43" s="120"/>
      <c r="EOD43" s="120"/>
      <c r="EOE43" s="120"/>
      <c r="EOF43" s="120"/>
      <c r="EOG43" s="120"/>
      <c r="EOH43" s="120"/>
      <c r="EOI43" s="120"/>
      <c r="EOJ43" s="120"/>
      <c r="EOK43" s="120"/>
      <c r="EOL43" s="120"/>
      <c r="EOM43" s="120"/>
      <c r="EON43" s="120"/>
      <c r="EOO43" s="120"/>
      <c r="EOP43" s="120"/>
      <c r="EOQ43" s="120"/>
      <c r="EOR43" s="120"/>
      <c r="EOS43" s="120"/>
      <c r="EOT43" s="120"/>
      <c r="EOU43" s="120"/>
      <c r="EOV43" s="120"/>
      <c r="EOW43" s="120"/>
      <c r="EOX43" s="120"/>
      <c r="EOY43" s="120"/>
      <c r="EOZ43" s="120"/>
      <c r="EPA43" s="120"/>
      <c r="EPB43" s="120"/>
      <c r="EPC43" s="120"/>
      <c r="EPD43" s="120"/>
      <c r="EPE43" s="120"/>
      <c r="EPF43" s="120"/>
      <c r="EPG43" s="120"/>
      <c r="EPH43" s="120"/>
      <c r="EPI43" s="120"/>
      <c r="EPJ43" s="120"/>
      <c r="EPK43" s="120"/>
      <c r="EPL43" s="120"/>
      <c r="EPM43" s="120"/>
      <c r="EPN43" s="120"/>
      <c r="EPO43" s="120"/>
      <c r="EPP43" s="120"/>
      <c r="EPQ43" s="120"/>
      <c r="EPR43" s="120"/>
      <c r="EPS43" s="120"/>
      <c r="EPT43" s="120"/>
      <c r="EPU43" s="120"/>
      <c r="EPV43" s="120"/>
      <c r="EPW43" s="120"/>
      <c r="EPX43" s="120"/>
      <c r="EPY43" s="120"/>
      <c r="EPZ43" s="120"/>
      <c r="EQA43" s="120"/>
      <c r="EQB43" s="120"/>
      <c r="EQC43" s="120"/>
      <c r="EQD43" s="120"/>
      <c r="EQE43" s="120"/>
      <c r="EQF43" s="120"/>
      <c r="EQG43" s="120"/>
      <c r="EQH43" s="120"/>
      <c r="EQI43" s="120"/>
      <c r="EQJ43" s="120"/>
      <c r="EQK43" s="120"/>
      <c r="EQL43" s="120"/>
      <c r="EQM43" s="120"/>
      <c r="EQN43" s="120"/>
      <c r="EQO43" s="120"/>
      <c r="EQP43" s="120"/>
      <c r="EQQ43" s="120"/>
      <c r="EQR43" s="120"/>
      <c r="EQS43" s="120"/>
      <c r="EQT43" s="120"/>
      <c r="EQU43" s="120"/>
      <c r="EQV43" s="120"/>
      <c r="EQW43" s="120"/>
      <c r="EQX43" s="120"/>
      <c r="EQY43" s="120"/>
      <c r="EQZ43" s="120"/>
      <c r="ERA43" s="120"/>
      <c r="ERB43" s="120"/>
      <c r="ERC43" s="120"/>
      <c r="ERD43" s="120"/>
      <c r="ERE43" s="120"/>
      <c r="ERF43" s="120"/>
      <c r="ERG43" s="120"/>
      <c r="ERH43" s="120"/>
      <c r="ERI43" s="120"/>
      <c r="ERJ43" s="120"/>
      <c r="ERK43" s="120"/>
      <c r="ERL43" s="120"/>
      <c r="ERM43" s="120"/>
      <c r="ERN43" s="120"/>
      <c r="ERO43" s="120"/>
      <c r="ERP43" s="120"/>
      <c r="ERQ43" s="120"/>
      <c r="ERR43" s="120"/>
      <c r="ERS43" s="120"/>
      <c r="ERT43" s="120"/>
      <c r="ERU43" s="120"/>
      <c r="ERV43" s="120"/>
      <c r="ERW43" s="120"/>
      <c r="ERX43" s="120"/>
      <c r="ERY43" s="120"/>
      <c r="ERZ43" s="120"/>
      <c r="ESA43" s="120"/>
      <c r="ESB43" s="120"/>
      <c r="ESC43" s="120"/>
      <c r="ESD43" s="120"/>
      <c r="ESE43" s="120"/>
      <c r="ESF43" s="120"/>
      <c r="ESG43" s="120"/>
      <c r="ESH43" s="120"/>
      <c r="ESI43" s="120"/>
      <c r="ESJ43" s="120"/>
      <c r="ESK43" s="120"/>
      <c r="ESL43" s="120"/>
      <c r="ESM43" s="120"/>
      <c r="ESN43" s="120"/>
      <c r="ESO43" s="120"/>
      <c r="ESP43" s="120"/>
      <c r="ESQ43" s="120"/>
      <c r="ESR43" s="120"/>
      <c r="ESS43" s="120"/>
      <c r="EST43" s="120"/>
      <c r="ESU43" s="120"/>
      <c r="ESV43" s="120"/>
      <c r="ESW43" s="120"/>
      <c r="ESX43" s="120"/>
      <c r="ESY43" s="120"/>
      <c r="ESZ43" s="120"/>
      <c r="ETA43" s="120"/>
      <c r="ETB43" s="120"/>
      <c r="ETC43" s="120"/>
      <c r="ETD43" s="120"/>
      <c r="ETE43" s="120"/>
      <c r="ETF43" s="120"/>
      <c r="ETG43" s="120"/>
      <c r="ETH43" s="120"/>
      <c r="ETI43" s="120"/>
      <c r="ETJ43" s="120"/>
      <c r="ETK43" s="120"/>
      <c r="ETL43" s="120"/>
      <c r="ETM43" s="120"/>
      <c r="ETN43" s="120"/>
      <c r="ETO43" s="120"/>
      <c r="ETP43" s="120"/>
      <c r="ETQ43" s="120"/>
      <c r="ETR43" s="120"/>
      <c r="ETS43" s="120"/>
      <c r="ETT43" s="120"/>
      <c r="ETU43" s="120"/>
      <c r="ETV43" s="120"/>
      <c r="ETW43" s="120"/>
      <c r="ETX43" s="120"/>
      <c r="ETY43" s="120"/>
      <c r="ETZ43" s="120"/>
      <c r="EUA43" s="120"/>
      <c r="EUB43" s="120"/>
      <c r="EUC43" s="120"/>
      <c r="EUD43" s="120"/>
      <c r="EUE43" s="120"/>
      <c r="EUF43" s="120"/>
      <c r="EUG43" s="120"/>
      <c r="EUH43" s="120"/>
      <c r="EUI43" s="120"/>
      <c r="EUJ43" s="120"/>
      <c r="EUK43" s="120"/>
      <c r="EUL43" s="120"/>
      <c r="EUM43" s="120"/>
      <c r="EUN43" s="120"/>
      <c r="EUO43" s="120"/>
      <c r="EUP43" s="120"/>
      <c r="EUQ43" s="120"/>
      <c r="EUR43" s="120"/>
      <c r="EUS43" s="120"/>
      <c r="EUT43" s="120"/>
      <c r="EUU43" s="120"/>
      <c r="EUV43" s="120"/>
      <c r="EUW43" s="120"/>
      <c r="EUX43" s="120"/>
      <c r="EUY43" s="120"/>
      <c r="EUZ43" s="120"/>
      <c r="EVA43" s="120"/>
      <c r="EVB43" s="120"/>
      <c r="EVC43" s="120"/>
      <c r="EVD43" s="120"/>
      <c r="EVE43" s="120"/>
      <c r="EVF43" s="120"/>
      <c r="EVG43" s="120"/>
      <c r="EVH43" s="120"/>
      <c r="EVI43" s="120"/>
      <c r="EVJ43" s="120"/>
      <c r="EVK43" s="120"/>
      <c r="EVL43" s="120"/>
      <c r="EVM43" s="120"/>
      <c r="EVN43" s="120"/>
      <c r="EVO43" s="120"/>
      <c r="EVP43" s="120"/>
      <c r="EVQ43" s="120"/>
      <c r="EVR43" s="120"/>
      <c r="EVS43" s="120"/>
      <c r="EVT43" s="120"/>
      <c r="EVU43" s="120"/>
      <c r="EVV43" s="120"/>
      <c r="EVW43" s="120"/>
      <c r="EVX43" s="120"/>
      <c r="EVY43" s="120"/>
      <c r="EVZ43" s="120"/>
      <c r="EWA43" s="120"/>
      <c r="EWB43" s="120"/>
      <c r="EWC43" s="120"/>
      <c r="EWD43" s="120"/>
      <c r="EWE43" s="120"/>
      <c r="EWF43" s="120"/>
      <c r="EWG43" s="120"/>
      <c r="EWH43" s="120"/>
      <c r="EWI43" s="120"/>
      <c r="EWJ43" s="120"/>
      <c r="EWK43" s="120"/>
      <c r="EWL43" s="120"/>
      <c r="EWM43" s="120"/>
      <c r="EWN43" s="120"/>
      <c r="EWO43" s="120"/>
      <c r="EWP43" s="120"/>
      <c r="EWQ43" s="120"/>
      <c r="EWR43" s="120"/>
      <c r="EWS43" s="120"/>
      <c r="EWT43" s="120"/>
      <c r="EWU43" s="120"/>
      <c r="EWV43" s="120"/>
      <c r="EWW43" s="120"/>
      <c r="EWX43" s="120"/>
      <c r="EWY43" s="120"/>
      <c r="EWZ43" s="120"/>
      <c r="EXA43" s="120"/>
      <c r="EXB43" s="120"/>
      <c r="EXC43" s="120"/>
      <c r="EXD43" s="120"/>
      <c r="EXE43" s="120"/>
      <c r="EXF43" s="120"/>
      <c r="EXG43" s="120"/>
      <c r="EXH43" s="120"/>
      <c r="EXI43" s="120"/>
      <c r="EXJ43" s="120"/>
      <c r="EXK43" s="120"/>
      <c r="EXL43" s="120"/>
      <c r="EXM43" s="120"/>
      <c r="EXN43" s="120"/>
      <c r="EXO43" s="120"/>
      <c r="EXP43" s="120"/>
      <c r="EXQ43" s="120"/>
      <c r="EXR43" s="120"/>
      <c r="EXS43" s="120"/>
      <c r="EXT43" s="120"/>
      <c r="EXU43" s="120"/>
      <c r="EXV43" s="120"/>
      <c r="EXW43" s="120"/>
      <c r="EXX43" s="120"/>
      <c r="EXY43" s="120"/>
      <c r="EXZ43" s="120"/>
      <c r="EYA43" s="120"/>
      <c r="EYB43" s="120"/>
      <c r="EYC43" s="120"/>
      <c r="EYD43" s="120"/>
      <c r="EYE43" s="120"/>
      <c r="EYF43" s="120"/>
      <c r="EYG43" s="120"/>
      <c r="EYH43" s="120"/>
      <c r="EYI43" s="120"/>
      <c r="EYJ43" s="120"/>
      <c r="EYK43" s="120"/>
      <c r="EYL43" s="120"/>
      <c r="EYM43" s="120"/>
      <c r="EYN43" s="120"/>
      <c r="EYO43" s="120"/>
      <c r="EYP43" s="120"/>
      <c r="EYQ43" s="120"/>
      <c r="EYR43" s="120"/>
      <c r="EYS43" s="120"/>
      <c r="EYT43" s="120"/>
      <c r="EYU43" s="120"/>
      <c r="EYV43" s="120"/>
      <c r="EYW43" s="120"/>
      <c r="EYX43" s="120"/>
      <c r="EYY43" s="120"/>
      <c r="EYZ43" s="120"/>
      <c r="EZA43" s="120"/>
      <c r="EZB43" s="120"/>
      <c r="EZC43" s="120"/>
      <c r="EZD43" s="120"/>
      <c r="EZE43" s="120"/>
      <c r="EZF43" s="120"/>
      <c r="EZG43" s="120"/>
      <c r="EZH43" s="120"/>
      <c r="EZI43" s="120"/>
      <c r="EZJ43" s="120"/>
      <c r="EZK43" s="120"/>
      <c r="EZL43" s="120"/>
      <c r="EZM43" s="120"/>
      <c r="EZN43" s="120"/>
      <c r="EZO43" s="120"/>
      <c r="EZP43" s="120"/>
      <c r="EZQ43" s="120"/>
      <c r="EZR43" s="120"/>
      <c r="EZS43" s="120"/>
      <c r="EZT43" s="120"/>
      <c r="EZU43" s="120"/>
      <c r="EZV43" s="120"/>
      <c r="EZW43" s="120"/>
      <c r="EZX43" s="120"/>
      <c r="EZY43" s="120"/>
      <c r="EZZ43" s="120"/>
      <c r="FAA43" s="120"/>
      <c r="FAB43" s="120"/>
      <c r="FAC43" s="120"/>
      <c r="FAD43" s="120"/>
      <c r="FAE43" s="120"/>
      <c r="FAF43" s="120"/>
      <c r="FAG43" s="120"/>
      <c r="FAH43" s="120"/>
      <c r="FAI43" s="120"/>
      <c r="FAJ43" s="120"/>
      <c r="FAK43" s="120"/>
      <c r="FAL43" s="120"/>
      <c r="FAM43" s="120"/>
      <c r="FAN43" s="120"/>
      <c r="FAO43" s="120"/>
      <c r="FAP43" s="120"/>
      <c r="FAQ43" s="120"/>
      <c r="FAR43" s="120"/>
      <c r="FAS43" s="120"/>
      <c r="FAT43" s="120"/>
      <c r="FAU43" s="120"/>
      <c r="FAV43" s="120"/>
      <c r="FAW43" s="120"/>
      <c r="FAX43" s="120"/>
      <c r="FAY43" s="120"/>
      <c r="FAZ43" s="120"/>
      <c r="FBA43" s="120"/>
      <c r="FBB43" s="120"/>
      <c r="FBC43" s="120"/>
      <c r="FBD43" s="120"/>
      <c r="FBE43" s="120"/>
      <c r="FBF43" s="120"/>
      <c r="FBG43" s="120"/>
      <c r="FBH43" s="120"/>
      <c r="FBI43" s="120"/>
      <c r="FBJ43" s="120"/>
      <c r="FBK43" s="120"/>
      <c r="FBL43" s="120"/>
      <c r="FBM43" s="120"/>
      <c r="FBN43" s="120"/>
      <c r="FBO43" s="120"/>
      <c r="FBP43" s="120"/>
      <c r="FBQ43" s="120"/>
      <c r="FBR43" s="120"/>
      <c r="FBS43" s="120"/>
      <c r="FBT43" s="120"/>
      <c r="FBU43" s="120"/>
      <c r="FBV43" s="120"/>
      <c r="FBW43" s="120"/>
      <c r="FBX43" s="120"/>
      <c r="FBY43" s="120"/>
      <c r="FBZ43" s="120"/>
      <c r="FCA43" s="120"/>
      <c r="FCB43" s="120"/>
      <c r="FCC43" s="120"/>
      <c r="FCD43" s="120"/>
      <c r="FCE43" s="120"/>
      <c r="FCF43" s="120"/>
      <c r="FCG43" s="120"/>
      <c r="FCH43" s="120"/>
      <c r="FCI43" s="120"/>
      <c r="FCJ43" s="120"/>
      <c r="FCK43" s="120"/>
      <c r="FCL43" s="120"/>
      <c r="FCM43" s="120"/>
      <c r="FCN43" s="120"/>
      <c r="FCO43" s="120"/>
      <c r="FCP43" s="120"/>
      <c r="FCQ43" s="120"/>
      <c r="FCR43" s="120"/>
      <c r="FCS43" s="120"/>
      <c r="FCT43" s="120"/>
      <c r="FCU43" s="120"/>
      <c r="FCV43" s="120"/>
      <c r="FCW43" s="120"/>
      <c r="FCX43" s="120"/>
      <c r="FCY43" s="120"/>
      <c r="FCZ43" s="120"/>
      <c r="FDA43" s="120"/>
      <c r="FDB43" s="120"/>
      <c r="FDC43" s="120"/>
      <c r="FDD43" s="120"/>
      <c r="FDE43" s="120"/>
      <c r="FDF43" s="120"/>
      <c r="FDG43" s="120"/>
      <c r="FDH43" s="120"/>
      <c r="FDI43" s="120"/>
      <c r="FDJ43" s="120"/>
      <c r="FDK43" s="120"/>
      <c r="FDL43" s="120"/>
      <c r="FDM43" s="120"/>
      <c r="FDN43" s="120"/>
      <c r="FDO43" s="120"/>
      <c r="FDP43" s="120"/>
      <c r="FDQ43" s="120"/>
      <c r="FDR43" s="120"/>
      <c r="FDS43" s="120"/>
      <c r="FDT43" s="120"/>
      <c r="FDU43" s="120"/>
      <c r="FDV43" s="120"/>
      <c r="FDW43" s="120"/>
      <c r="FDX43" s="120"/>
      <c r="FDY43" s="120"/>
      <c r="FDZ43" s="120"/>
      <c r="FEA43" s="120"/>
      <c r="FEB43" s="120"/>
      <c r="FEC43" s="120"/>
      <c r="FED43" s="120"/>
      <c r="FEE43" s="120"/>
      <c r="FEF43" s="120"/>
      <c r="FEG43" s="120"/>
      <c r="FEH43" s="120"/>
      <c r="FEI43" s="120"/>
      <c r="FEJ43" s="120"/>
      <c r="FEK43" s="120"/>
      <c r="FEL43" s="120"/>
      <c r="FEM43" s="120"/>
      <c r="FEN43" s="120"/>
      <c r="FEO43" s="120"/>
      <c r="FEP43" s="120"/>
      <c r="FEQ43" s="120"/>
      <c r="FER43" s="120"/>
      <c r="FES43" s="120"/>
      <c r="FET43" s="120"/>
      <c r="FEU43" s="120"/>
      <c r="FEV43" s="120"/>
      <c r="FEW43" s="120"/>
      <c r="FEX43" s="120"/>
      <c r="FEY43" s="120"/>
      <c r="FEZ43" s="120"/>
      <c r="FFA43" s="120"/>
      <c r="FFB43" s="120"/>
      <c r="FFC43" s="120"/>
      <c r="FFD43" s="120"/>
      <c r="FFE43" s="120"/>
      <c r="FFF43" s="120"/>
      <c r="FFG43" s="120"/>
      <c r="FFH43" s="120"/>
      <c r="FFI43" s="120"/>
      <c r="FFJ43" s="120"/>
      <c r="FFK43" s="120"/>
      <c r="FFL43" s="120"/>
      <c r="FFM43" s="120"/>
      <c r="FFN43" s="120"/>
      <c r="FFO43" s="120"/>
      <c r="FFP43" s="120"/>
      <c r="FFQ43" s="120"/>
      <c r="FFR43" s="120"/>
      <c r="FFS43" s="120"/>
      <c r="FFT43" s="120"/>
      <c r="FFU43" s="120"/>
      <c r="FFV43" s="120"/>
      <c r="FFW43" s="120"/>
      <c r="FFX43" s="120"/>
      <c r="FFY43" s="120"/>
      <c r="FFZ43" s="120"/>
      <c r="FGA43" s="120"/>
      <c r="FGB43" s="120"/>
      <c r="FGC43" s="120"/>
      <c r="FGD43" s="120"/>
      <c r="FGE43" s="120"/>
      <c r="FGF43" s="120"/>
      <c r="FGG43" s="120"/>
      <c r="FGH43" s="120"/>
      <c r="FGI43" s="120"/>
      <c r="FGJ43" s="120"/>
      <c r="FGK43" s="120"/>
      <c r="FGL43" s="120"/>
      <c r="FGM43" s="120"/>
      <c r="FGN43" s="120"/>
      <c r="FGO43" s="120"/>
      <c r="FGP43" s="120"/>
      <c r="FGQ43" s="120"/>
      <c r="FGR43" s="120"/>
      <c r="FGS43" s="120"/>
      <c r="FGT43" s="120"/>
      <c r="FGU43" s="120"/>
      <c r="FGV43" s="120"/>
      <c r="FGW43" s="120"/>
      <c r="FGX43" s="120"/>
      <c r="FGY43" s="120"/>
      <c r="FGZ43" s="120"/>
      <c r="FHA43" s="120"/>
      <c r="FHB43" s="120"/>
      <c r="FHC43" s="120"/>
      <c r="FHD43" s="120"/>
      <c r="FHE43" s="120"/>
      <c r="FHF43" s="120"/>
      <c r="FHG43" s="120"/>
      <c r="FHH43" s="120"/>
      <c r="FHI43" s="120"/>
      <c r="FHJ43" s="120"/>
      <c r="FHK43" s="120"/>
      <c r="FHL43" s="120"/>
      <c r="FHM43" s="120"/>
      <c r="FHN43" s="120"/>
      <c r="FHO43" s="120"/>
      <c r="FHP43" s="120"/>
      <c r="FHQ43" s="120"/>
      <c r="FHR43" s="120"/>
      <c r="FHS43" s="120"/>
      <c r="FHT43" s="120"/>
      <c r="FHU43" s="120"/>
      <c r="FHV43" s="120"/>
      <c r="FHW43" s="120"/>
      <c r="FHX43" s="120"/>
      <c r="FHY43" s="120"/>
      <c r="FHZ43" s="120"/>
      <c r="FIA43" s="120"/>
      <c r="FIB43" s="120"/>
      <c r="FIC43" s="120"/>
      <c r="FID43" s="120"/>
      <c r="FIE43" s="120"/>
      <c r="FIF43" s="120"/>
      <c r="FIG43" s="120"/>
      <c r="FIH43" s="120"/>
      <c r="FII43" s="120"/>
      <c r="FIJ43" s="120"/>
      <c r="FIK43" s="120"/>
      <c r="FIL43" s="120"/>
      <c r="FIM43" s="120"/>
      <c r="FIN43" s="120"/>
      <c r="FIO43" s="120"/>
      <c r="FIP43" s="120"/>
      <c r="FIQ43" s="120"/>
      <c r="FIR43" s="120"/>
      <c r="FIS43" s="120"/>
      <c r="FIT43" s="120"/>
      <c r="FIU43" s="120"/>
      <c r="FIV43" s="120"/>
      <c r="FIW43" s="120"/>
      <c r="FIX43" s="120"/>
      <c r="FIY43" s="120"/>
      <c r="FIZ43" s="120"/>
      <c r="FJA43" s="120"/>
      <c r="FJB43" s="120"/>
      <c r="FJC43" s="120"/>
      <c r="FJD43" s="120"/>
      <c r="FJE43" s="120"/>
      <c r="FJF43" s="120"/>
      <c r="FJG43" s="120"/>
      <c r="FJH43" s="120"/>
      <c r="FJI43" s="120"/>
      <c r="FJJ43" s="120"/>
      <c r="FJK43" s="120"/>
      <c r="FJL43" s="120"/>
      <c r="FJM43" s="120"/>
      <c r="FJN43" s="120"/>
      <c r="FJO43" s="120"/>
      <c r="FJP43" s="120"/>
      <c r="FJQ43" s="120"/>
      <c r="FJR43" s="120"/>
      <c r="FJS43" s="120"/>
      <c r="FJT43" s="120"/>
      <c r="FJU43" s="120"/>
      <c r="FJV43" s="120"/>
      <c r="FJW43" s="120"/>
      <c r="FJX43" s="120"/>
      <c r="FJY43" s="120"/>
      <c r="FJZ43" s="120"/>
      <c r="FKA43" s="120"/>
      <c r="FKB43" s="120"/>
      <c r="FKC43" s="120"/>
      <c r="FKD43" s="120"/>
      <c r="FKE43" s="120"/>
      <c r="FKF43" s="120"/>
      <c r="FKG43" s="120"/>
      <c r="FKH43" s="120"/>
      <c r="FKI43" s="120"/>
      <c r="FKJ43" s="120"/>
      <c r="FKK43" s="120"/>
      <c r="FKL43" s="120"/>
      <c r="FKM43" s="120"/>
      <c r="FKN43" s="120"/>
      <c r="FKO43" s="120"/>
      <c r="FKP43" s="120"/>
      <c r="FKQ43" s="120"/>
      <c r="FKR43" s="120"/>
      <c r="FKS43" s="120"/>
      <c r="FKT43" s="120"/>
      <c r="FKU43" s="120"/>
      <c r="FKV43" s="120"/>
      <c r="FKW43" s="120"/>
      <c r="FKX43" s="120"/>
      <c r="FKY43" s="120"/>
      <c r="FKZ43" s="120"/>
      <c r="FLA43" s="120"/>
      <c r="FLB43" s="120"/>
      <c r="FLC43" s="120"/>
      <c r="FLD43" s="120"/>
      <c r="FLE43" s="120"/>
      <c r="FLF43" s="120"/>
      <c r="FLG43" s="120"/>
      <c r="FLH43" s="120"/>
      <c r="FLI43" s="120"/>
      <c r="FLJ43" s="120"/>
      <c r="FLK43" s="120"/>
      <c r="FLL43" s="120"/>
      <c r="FLM43" s="120"/>
      <c r="FLN43" s="120"/>
      <c r="FLO43" s="120"/>
      <c r="FLP43" s="120"/>
      <c r="FLQ43" s="120"/>
      <c r="FLR43" s="120"/>
      <c r="FLS43" s="120"/>
      <c r="FLT43" s="120"/>
      <c r="FLU43" s="120"/>
      <c r="FLV43" s="120"/>
      <c r="FLW43" s="120"/>
      <c r="FLX43" s="120"/>
      <c r="FLY43" s="120"/>
      <c r="FLZ43" s="120"/>
      <c r="FMA43" s="120"/>
      <c r="FMB43" s="120"/>
      <c r="FMC43" s="120"/>
      <c r="FMD43" s="120"/>
      <c r="FME43" s="120"/>
      <c r="FMF43" s="120"/>
      <c r="FMG43" s="120"/>
      <c r="FMH43" s="120"/>
      <c r="FMI43" s="120"/>
      <c r="FMJ43" s="120"/>
      <c r="FMK43" s="120"/>
      <c r="FML43" s="120"/>
      <c r="FMM43" s="120"/>
      <c r="FMN43" s="120"/>
      <c r="FMO43" s="120"/>
      <c r="FMP43" s="120"/>
      <c r="FMQ43" s="120"/>
      <c r="FMR43" s="120"/>
      <c r="FMS43" s="120"/>
      <c r="FMT43" s="120"/>
      <c r="FMU43" s="120"/>
      <c r="FMV43" s="120"/>
      <c r="FMW43" s="120"/>
      <c r="FMX43" s="120"/>
      <c r="FMY43" s="120"/>
      <c r="FMZ43" s="120"/>
      <c r="FNA43" s="120"/>
      <c r="FNB43" s="120"/>
      <c r="FNC43" s="120"/>
      <c r="FND43" s="120"/>
      <c r="FNE43" s="120"/>
      <c r="FNF43" s="120"/>
      <c r="FNG43" s="120"/>
      <c r="FNH43" s="120"/>
      <c r="FNI43" s="120"/>
      <c r="FNJ43" s="120"/>
      <c r="FNK43" s="120"/>
      <c r="FNL43" s="120"/>
      <c r="FNM43" s="120"/>
      <c r="FNN43" s="120"/>
      <c r="FNO43" s="120"/>
      <c r="FNP43" s="120"/>
      <c r="FNQ43" s="120"/>
      <c r="FNR43" s="120"/>
      <c r="FNS43" s="120"/>
      <c r="FNT43" s="120"/>
      <c r="FNU43" s="120"/>
      <c r="FNV43" s="120"/>
      <c r="FNW43" s="120"/>
      <c r="FNX43" s="120"/>
      <c r="FNY43" s="120"/>
      <c r="FNZ43" s="120"/>
      <c r="FOA43" s="120"/>
      <c r="FOB43" s="120"/>
      <c r="FOC43" s="120"/>
      <c r="FOD43" s="120"/>
      <c r="FOE43" s="120"/>
      <c r="FOF43" s="120"/>
      <c r="FOG43" s="120"/>
      <c r="FOH43" s="120"/>
      <c r="FOI43" s="120"/>
      <c r="FOJ43" s="120"/>
      <c r="FOK43" s="120"/>
      <c r="FOL43" s="120"/>
      <c r="FOM43" s="120"/>
      <c r="FON43" s="120"/>
      <c r="FOO43" s="120"/>
      <c r="FOP43" s="120"/>
      <c r="FOQ43" s="120"/>
      <c r="FOR43" s="120"/>
      <c r="FOS43" s="120"/>
      <c r="FOT43" s="120"/>
      <c r="FOU43" s="120"/>
      <c r="FOV43" s="120"/>
      <c r="FOW43" s="120"/>
      <c r="FOX43" s="120"/>
      <c r="FOY43" s="120"/>
      <c r="FOZ43" s="120"/>
      <c r="FPA43" s="120"/>
      <c r="FPB43" s="120"/>
      <c r="FPC43" s="120"/>
      <c r="FPD43" s="120"/>
      <c r="FPE43" s="120"/>
      <c r="FPF43" s="120"/>
      <c r="FPG43" s="120"/>
      <c r="FPH43" s="120"/>
      <c r="FPI43" s="120"/>
      <c r="FPJ43" s="120"/>
      <c r="FPK43" s="120"/>
      <c r="FPL43" s="120"/>
      <c r="FPM43" s="120"/>
      <c r="FPN43" s="120"/>
      <c r="FPO43" s="120"/>
      <c r="FPP43" s="120"/>
      <c r="FPQ43" s="120"/>
      <c r="FPR43" s="120"/>
      <c r="FPS43" s="120"/>
      <c r="FPT43" s="120"/>
      <c r="FPU43" s="120"/>
      <c r="FPV43" s="120"/>
      <c r="FPW43" s="120"/>
      <c r="FPX43" s="120"/>
      <c r="FPY43" s="120"/>
      <c r="FPZ43" s="120"/>
      <c r="FQA43" s="120"/>
      <c r="FQB43" s="120"/>
      <c r="FQC43" s="120"/>
      <c r="FQD43" s="120"/>
      <c r="FQE43" s="120"/>
      <c r="FQF43" s="120"/>
      <c r="FQG43" s="120"/>
      <c r="FQH43" s="120"/>
      <c r="FQI43" s="120"/>
      <c r="FQJ43" s="120"/>
      <c r="FQK43" s="120"/>
      <c r="FQL43" s="120"/>
      <c r="FQM43" s="120"/>
      <c r="FQN43" s="120"/>
      <c r="FQO43" s="120"/>
      <c r="FQP43" s="120"/>
      <c r="FQQ43" s="120"/>
      <c r="FQR43" s="120"/>
      <c r="FQS43" s="120"/>
      <c r="FQT43" s="120"/>
      <c r="FQU43" s="120"/>
      <c r="FQV43" s="120"/>
      <c r="FQW43" s="120"/>
      <c r="FQX43" s="120"/>
      <c r="FQY43" s="120"/>
      <c r="FQZ43" s="120"/>
      <c r="FRA43" s="120"/>
      <c r="FRB43" s="120"/>
      <c r="FRC43" s="120"/>
      <c r="FRD43" s="120"/>
      <c r="FRE43" s="120"/>
      <c r="FRF43" s="120"/>
      <c r="FRG43" s="120"/>
      <c r="FRH43" s="120"/>
      <c r="FRI43" s="120"/>
      <c r="FRJ43" s="120"/>
      <c r="FRK43" s="120"/>
      <c r="FRL43" s="120"/>
      <c r="FRM43" s="120"/>
      <c r="FRN43" s="120"/>
      <c r="FRO43" s="120"/>
      <c r="FRP43" s="120"/>
      <c r="FRQ43" s="120"/>
      <c r="FRR43" s="120"/>
      <c r="FRS43" s="120"/>
      <c r="FRT43" s="120"/>
      <c r="FRU43" s="120"/>
      <c r="FRV43" s="120"/>
      <c r="FRW43" s="120"/>
      <c r="FRX43" s="120"/>
      <c r="FRY43" s="120"/>
      <c r="FRZ43" s="120"/>
      <c r="FSA43" s="120"/>
      <c r="FSB43" s="120"/>
      <c r="FSC43" s="120"/>
      <c r="FSD43" s="120"/>
      <c r="FSE43" s="120"/>
      <c r="FSF43" s="120"/>
      <c r="FSG43" s="120"/>
      <c r="FSH43" s="120"/>
      <c r="FSI43" s="120"/>
      <c r="FSJ43" s="120"/>
      <c r="FSK43" s="120"/>
      <c r="FSL43" s="120"/>
      <c r="FSM43" s="120"/>
      <c r="FSN43" s="120"/>
      <c r="FSO43" s="120"/>
      <c r="FSP43" s="120"/>
      <c r="FSQ43" s="120"/>
      <c r="FSR43" s="120"/>
      <c r="FSS43" s="120"/>
      <c r="FST43" s="120"/>
      <c r="FSU43" s="120"/>
      <c r="FSV43" s="120"/>
      <c r="FSW43" s="120"/>
      <c r="FSX43" s="120"/>
      <c r="FSY43" s="120"/>
      <c r="FSZ43" s="120"/>
      <c r="FTA43" s="120"/>
      <c r="FTB43" s="120"/>
      <c r="FTC43" s="120"/>
      <c r="FTD43" s="120"/>
      <c r="FTE43" s="120"/>
      <c r="FTF43" s="120"/>
      <c r="FTG43" s="120"/>
      <c r="FTH43" s="120"/>
      <c r="FTI43" s="120"/>
      <c r="FTJ43" s="120"/>
      <c r="FTK43" s="120"/>
      <c r="FTL43" s="120"/>
      <c r="FTM43" s="120"/>
      <c r="FTN43" s="120"/>
      <c r="FTO43" s="120"/>
      <c r="FTP43" s="120"/>
      <c r="FTQ43" s="120"/>
      <c r="FTR43" s="120"/>
      <c r="FTS43" s="120"/>
      <c r="FTT43" s="120"/>
      <c r="FTU43" s="120"/>
      <c r="FTV43" s="120"/>
      <c r="FTW43" s="120"/>
      <c r="FTX43" s="120"/>
      <c r="FTY43" s="120"/>
      <c r="FTZ43" s="120"/>
      <c r="FUA43" s="120"/>
      <c r="FUB43" s="120"/>
      <c r="FUC43" s="120"/>
      <c r="FUD43" s="120"/>
      <c r="FUE43" s="120"/>
      <c r="FUF43" s="120"/>
      <c r="FUG43" s="120"/>
      <c r="FUH43" s="120"/>
      <c r="FUI43" s="120"/>
      <c r="FUJ43" s="120"/>
      <c r="FUK43" s="120"/>
      <c r="FUL43" s="120"/>
      <c r="FUM43" s="120"/>
      <c r="FUN43" s="120"/>
      <c r="FUO43" s="120"/>
      <c r="FUP43" s="120"/>
      <c r="FUQ43" s="120"/>
      <c r="FUR43" s="120"/>
      <c r="FUS43" s="120"/>
      <c r="FUT43" s="120"/>
      <c r="FUU43" s="120"/>
      <c r="FUV43" s="120"/>
      <c r="FUW43" s="120"/>
      <c r="FUX43" s="120"/>
      <c r="FUY43" s="120"/>
      <c r="FUZ43" s="120"/>
      <c r="FVA43" s="120"/>
      <c r="FVB43" s="120"/>
      <c r="FVC43" s="120"/>
      <c r="FVD43" s="120"/>
      <c r="FVE43" s="120"/>
      <c r="FVF43" s="120"/>
      <c r="FVG43" s="120"/>
      <c r="FVH43" s="120"/>
      <c r="FVI43" s="120"/>
      <c r="FVJ43" s="120"/>
      <c r="FVK43" s="120"/>
      <c r="FVL43" s="120"/>
      <c r="FVM43" s="120"/>
      <c r="FVN43" s="120"/>
      <c r="FVO43" s="120"/>
      <c r="FVP43" s="120"/>
      <c r="FVQ43" s="120"/>
      <c r="FVR43" s="120"/>
      <c r="FVS43" s="120"/>
      <c r="FVT43" s="120"/>
      <c r="FVU43" s="120"/>
      <c r="FVV43" s="120"/>
      <c r="FVW43" s="120"/>
      <c r="FVX43" s="120"/>
      <c r="FVY43" s="120"/>
      <c r="FVZ43" s="120"/>
      <c r="FWA43" s="120"/>
      <c r="FWB43" s="120"/>
      <c r="FWC43" s="120"/>
      <c r="FWD43" s="120"/>
      <c r="FWE43" s="120"/>
      <c r="FWF43" s="120"/>
      <c r="FWG43" s="120"/>
      <c r="FWH43" s="120"/>
      <c r="FWI43" s="120"/>
      <c r="FWJ43" s="120"/>
      <c r="FWK43" s="120"/>
      <c r="FWL43" s="120"/>
      <c r="FWM43" s="120"/>
      <c r="FWN43" s="120"/>
      <c r="FWO43" s="120"/>
      <c r="FWP43" s="120"/>
      <c r="FWQ43" s="120"/>
      <c r="FWR43" s="120"/>
      <c r="FWS43" s="120"/>
      <c r="FWT43" s="120"/>
      <c r="FWU43" s="120"/>
      <c r="FWV43" s="120"/>
      <c r="FWW43" s="120"/>
      <c r="FWX43" s="120"/>
      <c r="FWY43" s="120"/>
      <c r="FWZ43" s="120"/>
      <c r="FXA43" s="120"/>
      <c r="FXB43" s="120"/>
      <c r="FXC43" s="120"/>
      <c r="FXD43" s="120"/>
      <c r="FXE43" s="120"/>
      <c r="FXF43" s="120"/>
      <c r="FXG43" s="120"/>
      <c r="FXH43" s="120"/>
      <c r="FXI43" s="120"/>
      <c r="FXJ43" s="120"/>
      <c r="FXK43" s="120"/>
      <c r="FXL43" s="120"/>
      <c r="FXM43" s="120"/>
      <c r="FXN43" s="120"/>
      <c r="FXO43" s="120"/>
      <c r="FXP43" s="120"/>
      <c r="FXQ43" s="120"/>
      <c r="FXR43" s="120"/>
      <c r="FXS43" s="120"/>
      <c r="FXT43" s="120"/>
      <c r="FXU43" s="120"/>
      <c r="FXV43" s="120"/>
      <c r="FXW43" s="120"/>
      <c r="FXX43" s="120"/>
      <c r="FXY43" s="120"/>
      <c r="FXZ43" s="120"/>
      <c r="FYA43" s="120"/>
      <c r="FYB43" s="120"/>
      <c r="FYC43" s="120"/>
      <c r="FYD43" s="120"/>
      <c r="FYE43" s="120"/>
      <c r="FYF43" s="120"/>
      <c r="FYG43" s="120"/>
      <c r="FYH43" s="120"/>
      <c r="FYI43" s="120"/>
      <c r="FYJ43" s="120"/>
      <c r="FYK43" s="120"/>
      <c r="FYL43" s="120"/>
      <c r="FYM43" s="120"/>
      <c r="FYN43" s="120"/>
      <c r="FYO43" s="120"/>
      <c r="FYP43" s="120"/>
      <c r="FYQ43" s="120"/>
      <c r="FYR43" s="120"/>
      <c r="FYS43" s="120"/>
      <c r="FYT43" s="120"/>
      <c r="FYU43" s="120"/>
      <c r="FYV43" s="120"/>
      <c r="FYW43" s="120"/>
      <c r="FYX43" s="120"/>
      <c r="FYY43" s="120"/>
      <c r="FYZ43" s="120"/>
      <c r="FZA43" s="120"/>
      <c r="FZB43" s="120"/>
      <c r="FZC43" s="120"/>
      <c r="FZD43" s="120"/>
      <c r="FZE43" s="120"/>
      <c r="FZF43" s="120"/>
      <c r="FZG43" s="120"/>
      <c r="FZH43" s="120"/>
      <c r="FZI43" s="120"/>
      <c r="FZJ43" s="120"/>
      <c r="FZK43" s="120"/>
      <c r="FZL43" s="120"/>
      <c r="FZM43" s="120"/>
      <c r="FZN43" s="120"/>
      <c r="FZO43" s="120"/>
      <c r="FZP43" s="120"/>
      <c r="FZQ43" s="120"/>
      <c r="FZR43" s="120"/>
      <c r="FZS43" s="120"/>
      <c r="FZT43" s="120"/>
      <c r="FZU43" s="120"/>
      <c r="FZV43" s="120"/>
      <c r="FZW43" s="120"/>
      <c r="FZX43" s="120"/>
      <c r="FZY43" s="120"/>
      <c r="FZZ43" s="120"/>
      <c r="GAA43" s="120"/>
      <c r="GAB43" s="120"/>
      <c r="GAC43" s="120"/>
      <c r="GAD43" s="120"/>
      <c r="GAE43" s="120"/>
      <c r="GAF43" s="120"/>
      <c r="GAG43" s="120"/>
      <c r="GAH43" s="120"/>
      <c r="GAI43" s="120"/>
      <c r="GAJ43" s="120"/>
      <c r="GAK43" s="120"/>
      <c r="GAL43" s="120"/>
      <c r="GAM43" s="120"/>
      <c r="GAN43" s="120"/>
      <c r="GAO43" s="120"/>
      <c r="GAP43" s="120"/>
      <c r="GAQ43" s="120"/>
      <c r="GAR43" s="120"/>
      <c r="GAS43" s="120"/>
      <c r="GAT43" s="120"/>
      <c r="GAU43" s="120"/>
      <c r="GAV43" s="120"/>
      <c r="GAW43" s="120"/>
      <c r="GAX43" s="120"/>
      <c r="GAY43" s="120"/>
      <c r="GAZ43" s="120"/>
      <c r="GBA43" s="120"/>
      <c r="GBB43" s="120"/>
      <c r="GBC43" s="120"/>
      <c r="GBD43" s="120"/>
      <c r="GBE43" s="120"/>
      <c r="GBF43" s="120"/>
      <c r="GBG43" s="120"/>
      <c r="GBH43" s="120"/>
      <c r="GBI43" s="120"/>
      <c r="GBJ43" s="120"/>
      <c r="GBK43" s="120"/>
      <c r="GBL43" s="120"/>
      <c r="GBM43" s="120"/>
      <c r="GBN43" s="120"/>
      <c r="GBO43" s="120"/>
      <c r="GBP43" s="120"/>
      <c r="GBQ43" s="120"/>
      <c r="GBR43" s="120"/>
      <c r="GBS43" s="120"/>
      <c r="GBT43" s="120"/>
      <c r="GBU43" s="120"/>
      <c r="GBV43" s="120"/>
      <c r="GBW43" s="120"/>
      <c r="GBX43" s="120"/>
      <c r="GBY43" s="120"/>
      <c r="GBZ43" s="120"/>
      <c r="GCA43" s="120"/>
      <c r="GCB43" s="120"/>
      <c r="GCC43" s="120"/>
      <c r="GCD43" s="120"/>
      <c r="GCE43" s="120"/>
      <c r="GCF43" s="120"/>
      <c r="GCG43" s="120"/>
      <c r="GCH43" s="120"/>
      <c r="GCI43" s="120"/>
      <c r="GCJ43" s="120"/>
      <c r="GCK43" s="120"/>
      <c r="GCL43" s="120"/>
      <c r="GCM43" s="120"/>
      <c r="GCN43" s="120"/>
      <c r="GCO43" s="120"/>
      <c r="GCP43" s="120"/>
      <c r="GCQ43" s="120"/>
      <c r="GCR43" s="120"/>
      <c r="GCS43" s="120"/>
      <c r="GCT43" s="120"/>
      <c r="GCU43" s="120"/>
      <c r="GCV43" s="120"/>
      <c r="GCW43" s="120"/>
      <c r="GCX43" s="120"/>
      <c r="GCY43" s="120"/>
      <c r="GCZ43" s="120"/>
      <c r="GDA43" s="120"/>
      <c r="GDB43" s="120"/>
      <c r="GDC43" s="120"/>
      <c r="GDD43" s="120"/>
      <c r="GDE43" s="120"/>
      <c r="GDF43" s="120"/>
      <c r="GDG43" s="120"/>
      <c r="GDH43" s="120"/>
      <c r="GDI43" s="120"/>
      <c r="GDJ43" s="120"/>
      <c r="GDK43" s="120"/>
      <c r="GDL43" s="120"/>
      <c r="GDM43" s="120"/>
      <c r="GDN43" s="120"/>
      <c r="GDO43" s="120"/>
      <c r="GDP43" s="120"/>
      <c r="GDQ43" s="120"/>
      <c r="GDR43" s="120"/>
      <c r="GDS43" s="120"/>
      <c r="GDT43" s="120"/>
      <c r="GDU43" s="120"/>
      <c r="GDV43" s="120"/>
      <c r="GDW43" s="120"/>
      <c r="GDX43" s="120"/>
      <c r="GDY43" s="120"/>
      <c r="GDZ43" s="120"/>
      <c r="GEA43" s="120"/>
      <c r="GEB43" s="120"/>
      <c r="GEC43" s="120"/>
      <c r="GED43" s="120"/>
      <c r="GEE43" s="120"/>
      <c r="GEF43" s="120"/>
      <c r="GEG43" s="120"/>
      <c r="GEH43" s="120"/>
      <c r="GEI43" s="120"/>
      <c r="GEJ43" s="120"/>
      <c r="GEK43" s="120"/>
      <c r="GEL43" s="120"/>
      <c r="GEM43" s="120"/>
      <c r="GEN43" s="120"/>
      <c r="GEO43" s="120"/>
      <c r="GEP43" s="120"/>
      <c r="GEQ43" s="120"/>
      <c r="GER43" s="120"/>
      <c r="GES43" s="120"/>
      <c r="GET43" s="120"/>
      <c r="GEU43" s="120"/>
      <c r="GEV43" s="120"/>
      <c r="GEW43" s="120"/>
      <c r="GEX43" s="120"/>
      <c r="GEY43" s="120"/>
      <c r="GEZ43" s="120"/>
      <c r="GFA43" s="120"/>
      <c r="GFB43" s="120"/>
      <c r="GFC43" s="120"/>
      <c r="GFD43" s="120"/>
      <c r="GFE43" s="120"/>
      <c r="GFF43" s="120"/>
      <c r="GFG43" s="120"/>
      <c r="GFH43" s="120"/>
      <c r="GFI43" s="120"/>
      <c r="GFJ43" s="120"/>
      <c r="GFK43" s="120"/>
      <c r="GFL43" s="120"/>
      <c r="GFM43" s="120"/>
      <c r="GFN43" s="120"/>
      <c r="GFO43" s="120"/>
      <c r="GFP43" s="120"/>
      <c r="GFQ43" s="120"/>
      <c r="GFR43" s="120"/>
      <c r="GFS43" s="120"/>
      <c r="GFT43" s="120"/>
      <c r="GFU43" s="120"/>
      <c r="GFV43" s="120"/>
      <c r="GFW43" s="120"/>
      <c r="GFX43" s="120"/>
      <c r="GFY43" s="120"/>
      <c r="GFZ43" s="120"/>
      <c r="GGA43" s="120"/>
      <c r="GGB43" s="120"/>
      <c r="GGC43" s="120"/>
      <c r="GGD43" s="120"/>
      <c r="GGE43" s="120"/>
      <c r="GGF43" s="120"/>
      <c r="GGG43" s="120"/>
      <c r="GGH43" s="120"/>
      <c r="GGI43" s="120"/>
      <c r="GGJ43" s="120"/>
      <c r="GGK43" s="120"/>
      <c r="GGL43" s="120"/>
      <c r="GGM43" s="120"/>
      <c r="GGN43" s="120"/>
      <c r="GGO43" s="120"/>
      <c r="GGP43" s="120"/>
      <c r="GGQ43" s="120"/>
      <c r="GGR43" s="120"/>
      <c r="GGS43" s="120"/>
      <c r="GGT43" s="120"/>
      <c r="GGU43" s="120"/>
      <c r="GGV43" s="120"/>
      <c r="GGW43" s="120"/>
      <c r="GGX43" s="120"/>
      <c r="GGY43" s="120"/>
      <c r="GGZ43" s="120"/>
      <c r="GHA43" s="120"/>
      <c r="GHB43" s="120"/>
      <c r="GHC43" s="120"/>
      <c r="GHD43" s="120"/>
      <c r="GHE43" s="120"/>
      <c r="GHF43" s="120"/>
      <c r="GHG43" s="120"/>
      <c r="GHH43" s="120"/>
      <c r="GHI43" s="120"/>
      <c r="GHJ43" s="120"/>
      <c r="GHK43" s="120"/>
      <c r="GHL43" s="120"/>
      <c r="GHM43" s="120"/>
      <c r="GHN43" s="120"/>
      <c r="GHO43" s="120"/>
      <c r="GHP43" s="120"/>
      <c r="GHQ43" s="120"/>
      <c r="GHR43" s="120"/>
      <c r="GHS43" s="120"/>
      <c r="GHT43" s="120"/>
      <c r="GHU43" s="120"/>
      <c r="GHV43" s="120"/>
      <c r="GHW43" s="120"/>
      <c r="GHX43" s="120"/>
      <c r="GHY43" s="120"/>
      <c r="GHZ43" s="120"/>
      <c r="GIA43" s="120"/>
      <c r="GIB43" s="120"/>
      <c r="GIC43" s="120"/>
      <c r="GID43" s="120"/>
      <c r="GIE43" s="120"/>
      <c r="GIF43" s="120"/>
      <c r="GIG43" s="120"/>
      <c r="GIH43" s="120"/>
      <c r="GII43" s="120"/>
      <c r="GIJ43" s="120"/>
      <c r="GIK43" s="120"/>
      <c r="GIL43" s="120"/>
      <c r="GIM43" s="120"/>
      <c r="GIN43" s="120"/>
      <c r="GIO43" s="120"/>
      <c r="GIP43" s="120"/>
      <c r="GIQ43" s="120"/>
      <c r="GIR43" s="120"/>
      <c r="GIS43" s="120"/>
      <c r="GIT43" s="120"/>
      <c r="GIU43" s="120"/>
      <c r="GIV43" s="120"/>
      <c r="GIW43" s="120"/>
      <c r="GIX43" s="120"/>
      <c r="GIY43" s="120"/>
      <c r="GIZ43" s="120"/>
      <c r="GJA43" s="120"/>
      <c r="GJB43" s="120"/>
      <c r="GJC43" s="120"/>
      <c r="GJD43" s="120"/>
      <c r="GJE43" s="120"/>
      <c r="GJF43" s="120"/>
      <c r="GJG43" s="120"/>
      <c r="GJH43" s="120"/>
      <c r="GJI43" s="120"/>
      <c r="GJJ43" s="120"/>
      <c r="GJK43" s="120"/>
      <c r="GJL43" s="120"/>
      <c r="GJM43" s="120"/>
      <c r="GJN43" s="120"/>
      <c r="GJO43" s="120"/>
      <c r="GJP43" s="120"/>
      <c r="GJQ43" s="120"/>
      <c r="GJR43" s="120"/>
      <c r="GJS43" s="120"/>
      <c r="GJT43" s="120"/>
      <c r="GJU43" s="120"/>
      <c r="GJV43" s="120"/>
      <c r="GJW43" s="120"/>
      <c r="GJX43" s="120"/>
      <c r="GJY43" s="120"/>
      <c r="GJZ43" s="120"/>
      <c r="GKA43" s="120"/>
      <c r="GKB43" s="120"/>
      <c r="GKC43" s="120"/>
      <c r="GKD43" s="120"/>
      <c r="GKE43" s="120"/>
      <c r="GKF43" s="120"/>
      <c r="GKG43" s="120"/>
      <c r="GKH43" s="120"/>
      <c r="GKI43" s="120"/>
      <c r="GKJ43" s="120"/>
      <c r="GKK43" s="120"/>
      <c r="GKL43" s="120"/>
      <c r="GKM43" s="120"/>
      <c r="GKN43" s="120"/>
      <c r="GKO43" s="120"/>
      <c r="GKP43" s="120"/>
      <c r="GKQ43" s="120"/>
      <c r="GKR43" s="120"/>
      <c r="GKS43" s="120"/>
      <c r="GKT43" s="120"/>
      <c r="GKU43" s="120"/>
      <c r="GKV43" s="120"/>
      <c r="GKW43" s="120"/>
      <c r="GKX43" s="120"/>
      <c r="GKY43" s="120"/>
      <c r="GKZ43" s="120"/>
      <c r="GLA43" s="120"/>
      <c r="GLB43" s="120"/>
      <c r="GLC43" s="120"/>
      <c r="GLD43" s="120"/>
      <c r="GLE43" s="120"/>
      <c r="GLF43" s="120"/>
      <c r="GLG43" s="120"/>
      <c r="GLH43" s="120"/>
      <c r="GLI43" s="120"/>
      <c r="GLJ43" s="120"/>
      <c r="GLK43" s="120"/>
      <c r="GLL43" s="120"/>
      <c r="GLM43" s="120"/>
      <c r="GLN43" s="120"/>
      <c r="GLO43" s="120"/>
      <c r="GLP43" s="120"/>
      <c r="GLQ43" s="120"/>
      <c r="GLR43" s="120"/>
      <c r="GLS43" s="120"/>
      <c r="GLT43" s="120"/>
      <c r="GLU43" s="120"/>
      <c r="GLV43" s="120"/>
      <c r="GLW43" s="120"/>
      <c r="GLX43" s="120"/>
      <c r="GLY43" s="120"/>
      <c r="GLZ43" s="120"/>
      <c r="GMA43" s="120"/>
      <c r="GMB43" s="120"/>
      <c r="GMC43" s="120"/>
      <c r="GMD43" s="120"/>
      <c r="GME43" s="120"/>
      <c r="GMF43" s="120"/>
      <c r="GMG43" s="120"/>
      <c r="GMH43" s="120"/>
      <c r="GMI43" s="120"/>
      <c r="GMJ43" s="120"/>
      <c r="GMK43" s="120"/>
      <c r="GML43" s="120"/>
      <c r="GMM43" s="120"/>
      <c r="GMN43" s="120"/>
      <c r="GMO43" s="120"/>
      <c r="GMP43" s="120"/>
      <c r="GMQ43" s="120"/>
      <c r="GMR43" s="120"/>
      <c r="GMS43" s="120"/>
      <c r="GMT43" s="120"/>
      <c r="GMU43" s="120"/>
      <c r="GMV43" s="120"/>
      <c r="GMW43" s="120"/>
      <c r="GMX43" s="120"/>
      <c r="GMY43" s="120"/>
      <c r="GMZ43" s="120"/>
      <c r="GNA43" s="120"/>
      <c r="GNB43" s="120"/>
      <c r="GNC43" s="120"/>
      <c r="GND43" s="120"/>
      <c r="GNE43" s="120"/>
      <c r="GNF43" s="120"/>
      <c r="GNG43" s="120"/>
      <c r="GNH43" s="120"/>
      <c r="GNI43" s="120"/>
      <c r="GNJ43" s="120"/>
      <c r="GNK43" s="120"/>
      <c r="GNL43" s="120"/>
      <c r="GNM43" s="120"/>
      <c r="GNN43" s="120"/>
      <c r="GNO43" s="120"/>
      <c r="GNP43" s="120"/>
      <c r="GNQ43" s="120"/>
      <c r="GNR43" s="120"/>
      <c r="GNS43" s="120"/>
      <c r="GNT43" s="120"/>
      <c r="GNU43" s="120"/>
      <c r="GNV43" s="120"/>
      <c r="GNW43" s="120"/>
      <c r="GNX43" s="120"/>
      <c r="GNY43" s="120"/>
      <c r="GNZ43" s="120"/>
      <c r="GOA43" s="120"/>
      <c r="GOB43" s="120"/>
      <c r="GOC43" s="120"/>
      <c r="GOD43" s="120"/>
      <c r="GOE43" s="120"/>
      <c r="GOF43" s="120"/>
      <c r="GOG43" s="120"/>
      <c r="GOH43" s="120"/>
      <c r="GOI43" s="120"/>
      <c r="GOJ43" s="120"/>
      <c r="GOK43" s="120"/>
      <c r="GOL43" s="120"/>
      <c r="GOM43" s="120"/>
      <c r="GON43" s="120"/>
      <c r="GOO43" s="120"/>
      <c r="GOP43" s="120"/>
      <c r="GOQ43" s="120"/>
      <c r="GOR43" s="120"/>
      <c r="GOS43" s="120"/>
      <c r="GOT43" s="120"/>
      <c r="GOU43" s="120"/>
      <c r="GOV43" s="120"/>
      <c r="GOW43" s="120"/>
      <c r="GOX43" s="120"/>
      <c r="GOY43" s="120"/>
      <c r="GOZ43" s="120"/>
      <c r="GPA43" s="120"/>
      <c r="GPB43" s="120"/>
      <c r="GPC43" s="120"/>
      <c r="GPD43" s="120"/>
      <c r="GPE43" s="120"/>
      <c r="GPF43" s="120"/>
      <c r="GPG43" s="120"/>
      <c r="GPH43" s="120"/>
      <c r="GPI43" s="120"/>
      <c r="GPJ43" s="120"/>
      <c r="GPK43" s="120"/>
      <c r="GPL43" s="120"/>
      <c r="GPM43" s="120"/>
      <c r="GPN43" s="120"/>
      <c r="GPO43" s="120"/>
      <c r="GPP43" s="120"/>
      <c r="GPQ43" s="120"/>
      <c r="GPR43" s="120"/>
      <c r="GPS43" s="120"/>
      <c r="GPT43" s="120"/>
      <c r="GPU43" s="120"/>
      <c r="GPV43" s="120"/>
      <c r="GPW43" s="120"/>
      <c r="GPX43" s="120"/>
      <c r="GPY43" s="120"/>
      <c r="GPZ43" s="120"/>
      <c r="GQA43" s="120"/>
      <c r="GQB43" s="120"/>
      <c r="GQC43" s="120"/>
      <c r="GQD43" s="120"/>
      <c r="GQE43" s="120"/>
      <c r="GQF43" s="120"/>
      <c r="GQG43" s="120"/>
      <c r="GQH43" s="120"/>
      <c r="GQI43" s="120"/>
      <c r="GQJ43" s="120"/>
      <c r="GQK43" s="120"/>
      <c r="GQL43" s="120"/>
      <c r="GQM43" s="120"/>
      <c r="GQN43" s="120"/>
      <c r="GQO43" s="120"/>
      <c r="GQP43" s="120"/>
      <c r="GQQ43" s="120"/>
      <c r="GQR43" s="120"/>
      <c r="GQS43" s="120"/>
      <c r="GQT43" s="120"/>
      <c r="GQU43" s="120"/>
      <c r="GQV43" s="120"/>
      <c r="GQW43" s="120"/>
      <c r="GQX43" s="120"/>
      <c r="GQY43" s="120"/>
      <c r="GQZ43" s="120"/>
      <c r="GRA43" s="120"/>
      <c r="GRB43" s="120"/>
      <c r="GRC43" s="120"/>
      <c r="GRD43" s="120"/>
      <c r="GRE43" s="120"/>
      <c r="GRF43" s="120"/>
      <c r="GRG43" s="120"/>
      <c r="GRH43" s="120"/>
      <c r="GRI43" s="120"/>
      <c r="GRJ43" s="120"/>
      <c r="GRK43" s="120"/>
      <c r="GRL43" s="120"/>
      <c r="GRM43" s="120"/>
      <c r="GRN43" s="120"/>
      <c r="GRO43" s="120"/>
      <c r="GRP43" s="120"/>
      <c r="GRQ43" s="120"/>
      <c r="GRR43" s="120"/>
      <c r="GRS43" s="120"/>
      <c r="GRT43" s="120"/>
      <c r="GRU43" s="120"/>
      <c r="GRV43" s="120"/>
      <c r="GRW43" s="120"/>
      <c r="GRX43" s="120"/>
      <c r="GRY43" s="120"/>
      <c r="GRZ43" s="120"/>
      <c r="GSA43" s="120"/>
      <c r="GSB43" s="120"/>
      <c r="GSC43" s="120"/>
      <c r="GSD43" s="120"/>
      <c r="GSE43" s="120"/>
      <c r="GSF43" s="120"/>
      <c r="GSG43" s="120"/>
      <c r="GSH43" s="120"/>
      <c r="GSI43" s="120"/>
      <c r="GSJ43" s="120"/>
      <c r="GSK43" s="120"/>
      <c r="GSL43" s="120"/>
      <c r="GSM43" s="120"/>
      <c r="GSN43" s="120"/>
      <c r="GSO43" s="120"/>
      <c r="GSP43" s="120"/>
      <c r="GSQ43" s="120"/>
      <c r="GSR43" s="120"/>
      <c r="GSS43" s="120"/>
      <c r="GST43" s="120"/>
      <c r="GSU43" s="120"/>
      <c r="GSV43" s="120"/>
      <c r="GSW43" s="120"/>
      <c r="GSX43" s="120"/>
      <c r="GSY43" s="120"/>
      <c r="GSZ43" s="120"/>
      <c r="GTA43" s="120"/>
      <c r="GTB43" s="120"/>
      <c r="GTC43" s="120"/>
      <c r="GTD43" s="120"/>
      <c r="GTE43" s="120"/>
      <c r="GTF43" s="120"/>
      <c r="GTG43" s="120"/>
      <c r="GTH43" s="120"/>
      <c r="GTI43" s="120"/>
      <c r="GTJ43" s="120"/>
      <c r="GTK43" s="120"/>
      <c r="GTL43" s="120"/>
      <c r="GTM43" s="120"/>
      <c r="GTN43" s="120"/>
      <c r="GTO43" s="120"/>
      <c r="GTP43" s="120"/>
      <c r="GTQ43" s="120"/>
      <c r="GTR43" s="120"/>
      <c r="GTS43" s="120"/>
      <c r="GTT43" s="120"/>
      <c r="GTU43" s="120"/>
      <c r="GTV43" s="120"/>
      <c r="GTW43" s="120"/>
      <c r="GTX43" s="120"/>
      <c r="GTY43" s="120"/>
      <c r="GTZ43" s="120"/>
      <c r="GUA43" s="120"/>
      <c r="GUB43" s="120"/>
      <c r="GUC43" s="120"/>
      <c r="GUD43" s="120"/>
      <c r="GUE43" s="120"/>
      <c r="GUF43" s="120"/>
      <c r="GUG43" s="120"/>
      <c r="GUH43" s="120"/>
      <c r="GUI43" s="120"/>
      <c r="GUJ43" s="120"/>
      <c r="GUK43" s="120"/>
      <c r="GUL43" s="120"/>
      <c r="GUM43" s="120"/>
      <c r="GUN43" s="120"/>
      <c r="GUO43" s="120"/>
      <c r="GUP43" s="120"/>
      <c r="GUQ43" s="120"/>
      <c r="GUR43" s="120"/>
      <c r="GUS43" s="120"/>
      <c r="GUT43" s="120"/>
      <c r="GUU43" s="120"/>
      <c r="GUV43" s="120"/>
      <c r="GUW43" s="120"/>
      <c r="GUX43" s="120"/>
      <c r="GUY43" s="120"/>
      <c r="GUZ43" s="120"/>
      <c r="GVA43" s="120"/>
      <c r="GVB43" s="120"/>
      <c r="GVC43" s="120"/>
      <c r="GVD43" s="120"/>
      <c r="GVE43" s="120"/>
      <c r="GVF43" s="120"/>
      <c r="GVG43" s="120"/>
      <c r="GVH43" s="120"/>
      <c r="GVI43" s="120"/>
      <c r="GVJ43" s="120"/>
      <c r="GVK43" s="120"/>
      <c r="GVL43" s="120"/>
      <c r="GVM43" s="120"/>
      <c r="GVN43" s="120"/>
      <c r="GVO43" s="120"/>
      <c r="GVP43" s="120"/>
      <c r="GVQ43" s="120"/>
      <c r="GVR43" s="120"/>
      <c r="GVS43" s="120"/>
      <c r="GVT43" s="120"/>
      <c r="GVU43" s="120"/>
      <c r="GVV43" s="120"/>
      <c r="GVW43" s="120"/>
      <c r="GVX43" s="120"/>
      <c r="GVY43" s="120"/>
      <c r="GVZ43" s="120"/>
      <c r="GWA43" s="120"/>
      <c r="GWB43" s="120"/>
      <c r="GWC43" s="120"/>
      <c r="GWD43" s="120"/>
      <c r="GWE43" s="120"/>
      <c r="GWF43" s="120"/>
      <c r="GWG43" s="120"/>
      <c r="GWH43" s="120"/>
      <c r="GWI43" s="120"/>
      <c r="GWJ43" s="120"/>
      <c r="GWK43" s="120"/>
      <c r="GWL43" s="120"/>
      <c r="GWM43" s="120"/>
      <c r="GWN43" s="120"/>
      <c r="GWO43" s="120"/>
      <c r="GWP43" s="120"/>
      <c r="GWQ43" s="120"/>
      <c r="GWR43" s="120"/>
      <c r="GWS43" s="120"/>
      <c r="GWT43" s="120"/>
      <c r="GWU43" s="120"/>
      <c r="GWV43" s="120"/>
      <c r="GWW43" s="120"/>
      <c r="GWX43" s="120"/>
      <c r="GWY43" s="120"/>
      <c r="GWZ43" s="120"/>
      <c r="GXA43" s="120"/>
      <c r="GXB43" s="120"/>
      <c r="GXC43" s="120"/>
      <c r="GXD43" s="120"/>
      <c r="GXE43" s="120"/>
      <c r="GXF43" s="120"/>
      <c r="GXG43" s="120"/>
      <c r="GXH43" s="120"/>
      <c r="GXI43" s="120"/>
      <c r="GXJ43" s="120"/>
      <c r="GXK43" s="120"/>
      <c r="GXL43" s="120"/>
      <c r="GXM43" s="120"/>
      <c r="GXN43" s="120"/>
      <c r="GXO43" s="120"/>
      <c r="GXP43" s="120"/>
      <c r="GXQ43" s="120"/>
      <c r="GXR43" s="120"/>
      <c r="GXS43" s="120"/>
      <c r="GXT43" s="120"/>
      <c r="GXU43" s="120"/>
      <c r="GXV43" s="120"/>
      <c r="GXW43" s="120"/>
      <c r="GXX43" s="120"/>
      <c r="GXY43" s="120"/>
      <c r="GXZ43" s="120"/>
      <c r="GYA43" s="120"/>
      <c r="GYB43" s="120"/>
      <c r="GYC43" s="120"/>
      <c r="GYD43" s="120"/>
      <c r="GYE43" s="120"/>
      <c r="GYF43" s="120"/>
      <c r="GYG43" s="120"/>
      <c r="GYH43" s="120"/>
      <c r="GYI43" s="120"/>
      <c r="GYJ43" s="120"/>
      <c r="GYK43" s="120"/>
      <c r="GYL43" s="120"/>
      <c r="GYM43" s="120"/>
      <c r="GYN43" s="120"/>
      <c r="GYO43" s="120"/>
      <c r="GYP43" s="120"/>
      <c r="GYQ43" s="120"/>
      <c r="GYR43" s="120"/>
      <c r="GYS43" s="120"/>
      <c r="GYT43" s="120"/>
      <c r="GYU43" s="120"/>
      <c r="GYV43" s="120"/>
      <c r="GYW43" s="120"/>
      <c r="GYX43" s="120"/>
      <c r="GYY43" s="120"/>
      <c r="GYZ43" s="120"/>
      <c r="GZA43" s="120"/>
      <c r="GZB43" s="120"/>
      <c r="GZC43" s="120"/>
      <c r="GZD43" s="120"/>
      <c r="GZE43" s="120"/>
      <c r="GZF43" s="120"/>
      <c r="GZG43" s="120"/>
      <c r="GZH43" s="120"/>
      <c r="GZI43" s="120"/>
      <c r="GZJ43" s="120"/>
      <c r="GZK43" s="120"/>
      <c r="GZL43" s="120"/>
      <c r="GZM43" s="120"/>
      <c r="GZN43" s="120"/>
      <c r="GZO43" s="120"/>
      <c r="GZP43" s="120"/>
      <c r="GZQ43" s="120"/>
      <c r="GZR43" s="120"/>
      <c r="GZS43" s="120"/>
      <c r="GZT43" s="120"/>
      <c r="GZU43" s="120"/>
      <c r="GZV43" s="120"/>
      <c r="GZW43" s="120"/>
      <c r="GZX43" s="120"/>
      <c r="GZY43" s="120"/>
      <c r="GZZ43" s="120"/>
      <c r="HAA43" s="120"/>
      <c r="HAB43" s="120"/>
      <c r="HAC43" s="120"/>
      <c r="HAD43" s="120"/>
      <c r="HAE43" s="120"/>
      <c r="HAF43" s="120"/>
      <c r="HAG43" s="120"/>
      <c r="HAH43" s="120"/>
      <c r="HAI43" s="120"/>
      <c r="HAJ43" s="120"/>
      <c r="HAK43" s="120"/>
      <c r="HAL43" s="120"/>
      <c r="HAM43" s="120"/>
      <c r="HAN43" s="120"/>
      <c r="HAO43" s="120"/>
      <c r="HAP43" s="120"/>
      <c r="HAQ43" s="120"/>
      <c r="HAR43" s="120"/>
      <c r="HAS43" s="120"/>
      <c r="HAT43" s="120"/>
      <c r="HAU43" s="120"/>
      <c r="HAV43" s="120"/>
      <c r="HAW43" s="120"/>
      <c r="HAX43" s="120"/>
      <c r="HAY43" s="120"/>
      <c r="HAZ43" s="120"/>
      <c r="HBA43" s="120"/>
      <c r="HBB43" s="120"/>
      <c r="HBC43" s="120"/>
      <c r="HBD43" s="120"/>
      <c r="HBE43" s="120"/>
      <c r="HBF43" s="120"/>
      <c r="HBG43" s="120"/>
      <c r="HBH43" s="120"/>
      <c r="HBI43" s="120"/>
      <c r="HBJ43" s="120"/>
      <c r="HBK43" s="120"/>
      <c r="HBL43" s="120"/>
      <c r="HBM43" s="120"/>
      <c r="HBN43" s="120"/>
      <c r="HBO43" s="120"/>
      <c r="HBP43" s="120"/>
      <c r="HBQ43" s="120"/>
      <c r="HBR43" s="120"/>
      <c r="HBS43" s="120"/>
      <c r="HBT43" s="120"/>
      <c r="HBU43" s="120"/>
      <c r="HBV43" s="120"/>
      <c r="HBW43" s="120"/>
      <c r="HBX43" s="120"/>
      <c r="HBY43" s="120"/>
      <c r="HBZ43" s="120"/>
      <c r="HCA43" s="120"/>
      <c r="HCB43" s="120"/>
      <c r="HCC43" s="120"/>
      <c r="HCD43" s="120"/>
      <c r="HCE43" s="120"/>
      <c r="HCF43" s="120"/>
      <c r="HCG43" s="120"/>
      <c r="HCH43" s="120"/>
      <c r="HCI43" s="120"/>
      <c r="HCJ43" s="120"/>
      <c r="HCK43" s="120"/>
      <c r="HCL43" s="120"/>
      <c r="HCM43" s="120"/>
      <c r="HCN43" s="120"/>
      <c r="HCO43" s="120"/>
      <c r="HCP43" s="120"/>
      <c r="HCQ43" s="120"/>
      <c r="HCR43" s="120"/>
      <c r="HCS43" s="120"/>
      <c r="HCT43" s="120"/>
      <c r="HCU43" s="120"/>
      <c r="HCV43" s="120"/>
      <c r="HCW43" s="120"/>
      <c r="HCX43" s="120"/>
      <c r="HCY43" s="120"/>
      <c r="HCZ43" s="120"/>
      <c r="HDA43" s="120"/>
      <c r="HDB43" s="120"/>
      <c r="HDC43" s="120"/>
      <c r="HDD43" s="120"/>
      <c r="HDE43" s="120"/>
      <c r="HDF43" s="120"/>
      <c r="HDG43" s="120"/>
      <c r="HDH43" s="120"/>
      <c r="HDI43" s="120"/>
      <c r="HDJ43" s="120"/>
      <c r="HDK43" s="120"/>
      <c r="HDL43" s="120"/>
      <c r="HDM43" s="120"/>
      <c r="HDN43" s="120"/>
      <c r="HDO43" s="120"/>
      <c r="HDP43" s="120"/>
      <c r="HDQ43" s="120"/>
      <c r="HDR43" s="120"/>
      <c r="HDS43" s="120"/>
      <c r="HDT43" s="120"/>
      <c r="HDU43" s="120"/>
      <c r="HDV43" s="120"/>
      <c r="HDW43" s="120"/>
      <c r="HDX43" s="120"/>
      <c r="HDY43" s="120"/>
      <c r="HDZ43" s="120"/>
      <c r="HEA43" s="120"/>
      <c r="HEB43" s="120"/>
      <c r="HEC43" s="120"/>
      <c r="HED43" s="120"/>
      <c r="HEE43" s="120"/>
      <c r="HEF43" s="120"/>
      <c r="HEG43" s="120"/>
      <c r="HEH43" s="120"/>
      <c r="HEI43" s="120"/>
      <c r="HEJ43" s="120"/>
      <c r="HEK43" s="120"/>
      <c r="HEL43" s="120"/>
      <c r="HEM43" s="120"/>
      <c r="HEN43" s="120"/>
      <c r="HEO43" s="120"/>
      <c r="HEP43" s="120"/>
      <c r="HEQ43" s="120"/>
      <c r="HER43" s="120"/>
      <c r="HES43" s="120"/>
      <c r="HET43" s="120"/>
      <c r="HEU43" s="120"/>
      <c r="HEV43" s="120"/>
      <c r="HEW43" s="120"/>
      <c r="HEX43" s="120"/>
      <c r="HEY43" s="120"/>
      <c r="HEZ43" s="120"/>
      <c r="HFA43" s="120"/>
      <c r="HFB43" s="120"/>
      <c r="HFC43" s="120"/>
      <c r="HFD43" s="120"/>
      <c r="HFE43" s="120"/>
      <c r="HFF43" s="120"/>
      <c r="HFG43" s="120"/>
      <c r="HFH43" s="120"/>
      <c r="HFI43" s="120"/>
      <c r="HFJ43" s="120"/>
      <c r="HFK43" s="120"/>
      <c r="HFL43" s="120"/>
      <c r="HFM43" s="120"/>
      <c r="HFN43" s="120"/>
      <c r="HFO43" s="120"/>
      <c r="HFP43" s="120"/>
      <c r="HFQ43" s="120"/>
      <c r="HFR43" s="120"/>
      <c r="HFS43" s="120"/>
      <c r="HFT43" s="120"/>
      <c r="HFU43" s="120"/>
      <c r="HFV43" s="120"/>
      <c r="HFW43" s="120"/>
      <c r="HFX43" s="120"/>
      <c r="HFY43" s="120"/>
      <c r="HFZ43" s="120"/>
      <c r="HGA43" s="120"/>
      <c r="HGB43" s="120"/>
      <c r="HGC43" s="120"/>
      <c r="HGD43" s="120"/>
      <c r="HGE43" s="120"/>
      <c r="HGF43" s="120"/>
      <c r="HGG43" s="120"/>
      <c r="HGH43" s="120"/>
      <c r="HGI43" s="120"/>
      <c r="HGJ43" s="120"/>
      <c r="HGK43" s="120"/>
      <c r="HGL43" s="120"/>
      <c r="HGM43" s="120"/>
      <c r="HGN43" s="120"/>
      <c r="HGO43" s="120"/>
      <c r="HGP43" s="120"/>
      <c r="HGQ43" s="120"/>
      <c r="HGR43" s="120"/>
      <c r="HGS43" s="120"/>
      <c r="HGT43" s="120"/>
      <c r="HGU43" s="120"/>
      <c r="HGV43" s="120"/>
      <c r="HGW43" s="120"/>
      <c r="HGX43" s="120"/>
      <c r="HGY43" s="120"/>
      <c r="HGZ43" s="120"/>
      <c r="HHA43" s="120"/>
      <c r="HHB43" s="120"/>
      <c r="HHC43" s="120"/>
      <c r="HHD43" s="120"/>
      <c r="HHE43" s="120"/>
      <c r="HHF43" s="120"/>
      <c r="HHG43" s="120"/>
      <c r="HHH43" s="120"/>
      <c r="HHI43" s="120"/>
      <c r="HHJ43" s="120"/>
      <c r="HHK43" s="120"/>
      <c r="HHL43" s="120"/>
      <c r="HHM43" s="120"/>
      <c r="HHN43" s="120"/>
      <c r="HHO43" s="120"/>
      <c r="HHP43" s="120"/>
      <c r="HHQ43" s="120"/>
      <c r="HHR43" s="120"/>
      <c r="HHS43" s="120"/>
      <c r="HHT43" s="120"/>
      <c r="HHU43" s="120"/>
      <c r="HHV43" s="120"/>
      <c r="HHW43" s="120"/>
      <c r="HHX43" s="120"/>
      <c r="HHY43" s="120"/>
      <c r="HHZ43" s="120"/>
      <c r="HIA43" s="120"/>
      <c r="HIB43" s="120"/>
      <c r="HIC43" s="120"/>
      <c r="HID43" s="120"/>
      <c r="HIE43" s="120"/>
      <c r="HIF43" s="120"/>
      <c r="HIG43" s="120"/>
      <c r="HIH43" s="120"/>
      <c r="HII43" s="120"/>
      <c r="HIJ43" s="120"/>
      <c r="HIK43" s="120"/>
      <c r="HIL43" s="120"/>
      <c r="HIM43" s="120"/>
      <c r="HIN43" s="120"/>
      <c r="HIO43" s="120"/>
      <c r="HIP43" s="120"/>
      <c r="HIQ43" s="120"/>
      <c r="HIR43" s="120"/>
      <c r="HIS43" s="120"/>
      <c r="HIT43" s="120"/>
      <c r="HIU43" s="120"/>
      <c r="HIV43" s="120"/>
      <c r="HIW43" s="120"/>
      <c r="HIX43" s="120"/>
      <c r="HIY43" s="120"/>
      <c r="HIZ43" s="120"/>
      <c r="HJA43" s="120"/>
      <c r="HJB43" s="120"/>
      <c r="HJC43" s="120"/>
      <c r="HJD43" s="120"/>
      <c r="HJE43" s="120"/>
      <c r="HJF43" s="120"/>
      <c r="HJG43" s="120"/>
      <c r="HJH43" s="120"/>
      <c r="HJI43" s="120"/>
      <c r="HJJ43" s="120"/>
      <c r="HJK43" s="120"/>
      <c r="HJL43" s="120"/>
      <c r="HJM43" s="120"/>
      <c r="HJN43" s="120"/>
      <c r="HJO43" s="120"/>
      <c r="HJP43" s="120"/>
      <c r="HJQ43" s="120"/>
      <c r="HJR43" s="120"/>
      <c r="HJS43" s="120"/>
      <c r="HJT43" s="120"/>
      <c r="HJU43" s="120"/>
      <c r="HJV43" s="120"/>
      <c r="HJW43" s="120"/>
      <c r="HJX43" s="120"/>
      <c r="HJY43" s="120"/>
      <c r="HJZ43" s="120"/>
      <c r="HKA43" s="120"/>
      <c r="HKB43" s="120"/>
      <c r="HKC43" s="120"/>
      <c r="HKD43" s="120"/>
      <c r="HKE43" s="120"/>
      <c r="HKF43" s="120"/>
      <c r="HKG43" s="120"/>
      <c r="HKH43" s="120"/>
      <c r="HKI43" s="120"/>
      <c r="HKJ43" s="120"/>
      <c r="HKK43" s="120"/>
      <c r="HKL43" s="120"/>
      <c r="HKM43" s="120"/>
      <c r="HKN43" s="120"/>
      <c r="HKO43" s="120"/>
      <c r="HKP43" s="120"/>
      <c r="HKQ43" s="120"/>
      <c r="HKR43" s="120"/>
      <c r="HKS43" s="120"/>
      <c r="HKT43" s="120"/>
      <c r="HKU43" s="120"/>
      <c r="HKV43" s="120"/>
      <c r="HKW43" s="120"/>
      <c r="HKX43" s="120"/>
      <c r="HKY43" s="120"/>
      <c r="HKZ43" s="120"/>
      <c r="HLA43" s="120"/>
      <c r="HLB43" s="120"/>
      <c r="HLC43" s="120"/>
      <c r="HLD43" s="120"/>
      <c r="HLE43" s="120"/>
      <c r="HLF43" s="120"/>
      <c r="HLG43" s="120"/>
      <c r="HLH43" s="120"/>
      <c r="HLI43" s="120"/>
      <c r="HLJ43" s="120"/>
      <c r="HLK43" s="120"/>
      <c r="HLL43" s="120"/>
      <c r="HLM43" s="120"/>
      <c r="HLN43" s="120"/>
      <c r="HLO43" s="120"/>
      <c r="HLP43" s="120"/>
      <c r="HLQ43" s="120"/>
      <c r="HLR43" s="120"/>
      <c r="HLS43" s="120"/>
      <c r="HLT43" s="120"/>
      <c r="HLU43" s="120"/>
      <c r="HLV43" s="120"/>
      <c r="HLW43" s="120"/>
      <c r="HLX43" s="120"/>
      <c r="HLY43" s="120"/>
      <c r="HLZ43" s="120"/>
      <c r="HMA43" s="120"/>
      <c r="HMB43" s="120"/>
      <c r="HMC43" s="120"/>
      <c r="HMD43" s="120"/>
      <c r="HME43" s="120"/>
      <c r="HMF43" s="120"/>
      <c r="HMG43" s="120"/>
      <c r="HMH43" s="120"/>
      <c r="HMI43" s="120"/>
      <c r="HMJ43" s="120"/>
      <c r="HMK43" s="120"/>
      <c r="HML43" s="120"/>
      <c r="HMM43" s="120"/>
      <c r="HMN43" s="120"/>
      <c r="HMO43" s="120"/>
      <c r="HMP43" s="120"/>
      <c r="HMQ43" s="120"/>
      <c r="HMR43" s="120"/>
      <c r="HMS43" s="120"/>
      <c r="HMT43" s="120"/>
      <c r="HMU43" s="120"/>
      <c r="HMV43" s="120"/>
      <c r="HMW43" s="120"/>
      <c r="HMX43" s="120"/>
      <c r="HMY43" s="120"/>
      <c r="HMZ43" s="120"/>
      <c r="HNA43" s="120"/>
      <c r="HNB43" s="120"/>
      <c r="HNC43" s="120"/>
      <c r="HND43" s="120"/>
      <c r="HNE43" s="120"/>
      <c r="HNF43" s="120"/>
      <c r="HNG43" s="120"/>
      <c r="HNH43" s="120"/>
      <c r="HNI43" s="120"/>
      <c r="HNJ43" s="120"/>
      <c r="HNK43" s="120"/>
      <c r="HNL43" s="120"/>
      <c r="HNM43" s="120"/>
      <c r="HNN43" s="120"/>
      <c r="HNO43" s="120"/>
      <c r="HNP43" s="120"/>
      <c r="HNQ43" s="120"/>
      <c r="HNR43" s="120"/>
      <c r="HNS43" s="120"/>
      <c r="HNT43" s="120"/>
      <c r="HNU43" s="120"/>
      <c r="HNV43" s="120"/>
      <c r="HNW43" s="120"/>
      <c r="HNX43" s="120"/>
      <c r="HNY43" s="120"/>
      <c r="HNZ43" s="120"/>
      <c r="HOA43" s="120"/>
      <c r="HOB43" s="120"/>
      <c r="HOC43" s="120"/>
      <c r="HOD43" s="120"/>
      <c r="HOE43" s="120"/>
      <c r="HOF43" s="120"/>
      <c r="HOG43" s="120"/>
      <c r="HOH43" s="120"/>
      <c r="HOI43" s="120"/>
      <c r="HOJ43" s="120"/>
      <c r="HOK43" s="120"/>
      <c r="HOL43" s="120"/>
      <c r="HOM43" s="120"/>
      <c r="HON43" s="120"/>
      <c r="HOO43" s="120"/>
      <c r="HOP43" s="120"/>
      <c r="HOQ43" s="120"/>
      <c r="HOR43" s="120"/>
      <c r="HOS43" s="120"/>
      <c r="HOT43" s="120"/>
      <c r="HOU43" s="120"/>
      <c r="HOV43" s="120"/>
      <c r="HOW43" s="120"/>
      <c r="HOX43" s="120"/>
      <c r="HOY43" s="120"/>
      <c r="HOZ43" s="120"/>
      <c r="HPA43" s="120"/>
      <c r="HPB43" s="120"/>
      <c r="HPC43" s="120"/>
      <c r="HPD43" s="120"/>
      <c r="HPE43" s="120"/>
      <c r="HPF43" s="120"/>
      <c r="HPG43" s="120"/>
      <c r="HPH43" s="120"/>
      <c r="HPI43" s="120"/>
      <c r="HPJ43" s="120"/>
      <c r="HPK43" s="120"/>
      <c r="HPL43" s="120"/>
      <c r="HPM43" s="120"/>
      <c r="HPN43" s="120"/>
      <c r="HPO43" s="120"/>
      <c r="HPP43" s="120"/>
      <c r="HPQ43" s="120"/>
      <c r="HPR43" s="120"/>
      <c r="HPS43" s="120"/>
      <c r="HPT43" s="120"/>
      <c r="HPU43" s="120"/>
      <c r="HPV43" s="120"/>
      <c r="HPW43" s="120"/>
      <c r="HPX43" s="120"/>
      <c r="HPY43" s="120"/>
      <c r="HPZ43" s="120"/>
      <c r="HQA43" s="120"/>
      <c r="HQB43" s="120"/>
      <c r="HQC43" s="120"/>
      <c r="HQD43" s="120"/>
      <c r="HQE43" s="120"/>
      <c r="HQF43" s="120"/>
      <c r="HQG43" s="120"/>
      <c r="HQH43" s="120"/>
      <c r="HQI43" s="120"/>
      <c r="HQJ43" s="120"/>
      <c r="HQK43" s="120"/>
      <c r="HQL43" s="120"/>
      <c r="HQM43" s="120"/>
      <c r="HQN43" s="120"/>
      <c r="HQO43" s="120"/>
      <c r="HQP43" s="120"/>
      <c r="HQQ43" s="120"/>
      <c r="HQR43" s="120"/>
      <c r="HQS43" s="120"/>
      <c r="HQT43" s="120"/>
      <c r="HQU43" s="120"/>
      <c r="HQV43" s="120"/>
      <c r="HQW43" s="120"/>
      <c r="HQX43" s="120"/>
      <c r="HQY43" s="120"/>
      <c r="HQZ43" s="120"/>
      <c r="HRA43" s="120"/>
      <c r="HRB43" s="120"/>
      <c r="HRC43" s="120"/>
      <c r="HRD43" s="120"/>
      <c r="HRE43" s="120"/>
      <c r="HRF43" s="120"/>
      <c r="HRG43" s="120"/>
      <c r="HRH43" s="120"/>
      <c r="HRI43" s="120"/>
      <c r="HRJ43" s="120"/>
      <c r="HRK43" s="120"/>
      <c r="HRL43" s="120"/>
      <c r="HRM43" s="120"/>
      <c r="HRN43" s="120"/>
      <c r="HRO43" s="120"/>
      <c r="HRP43" s="120"/>
      <c r="HRQ43" s="120"/>
      <c r="HRR43" s="120"/>
      <c r="HRS43" s="120"/>
      <c r="HRT43" s="120"/>
      <c r="HRU43" s="120"/>
      <c r="HRV43" s="120"/>
      <c r="HRW43" s="120"/>
      <c r="HRX43" s="120"/>
      <c r="HRY43" s="120"/>
      <c r="HRZ43" s="120"/>
      <c r="HSA43" s="120"/>
      <c r="HSB43" s="120"/>
      <c r="HSC43" s="120"/>
      <c r="HSD43" s="120"/>
      <c r="HSE43" s="120"/>
      <c r="HSF43" s="120"/>
      <c r="HSG43" s="120"/>
      <c r="HSH43" s="120"/>
      <c r="HSI43" s="120"/>
      <c r="HSJ43" s="120"/>
      <c r="HSK43" s="120"/>
      <c r="HSL43" s="120"/>
      <c r="HSM43" s="120"/>
      <c r="HSN43" s="120"/>
      <c r="HSO43" s="120"/>
      <c r="HSP43" s="120"/>
      <c r="HSQ43" s="120"/>
      <c r="HSR43" s="120"/>
      <c r="HSS43" s="120"/>
      <c r="HST43" s="120"/>
      <c r="HSU43" s="120"/>
      <c r="HSV43" s="120"/>
      <c r="HSW43" s="120"/>
      <c r="HSX43" s="120"/>
      <c r="HSY43" s="120"/>
      <c r="HSZ43" s="120"/>
      <c r="HTA43" s="120"/>
      <c r="HTB43" s="120"/>
      <c r="HTC43" s="120"/>
      <c r="HTD43" s="120"/>
      <c r="HTE43" s="120"/>
      <c r="HTF43" s="120"/>
      <c r="HTG43" s="120"/>
      <c r="HTH43" s="120"/>
      <c r="HTI43" s="120"/>
      <c r="HTJ43" s="120"/>
      <c r="HTK43" s="120"/>
      <c r="HTL43" s="120"/>
      <c r="HTM43" s="120"/>
      <c r="HTN43" s="120"/>
      <c r="HTO43" s="120"/>
      <c r="HTP43" s="120"/>
      <c r="HTQ43" s="120"/>
      <c r="HTR43" s="120"/>
      <c r="HTS43" s="120"/>
      <c r="HTT43" s="120"/>
      <c r="HTU43" s="120"/>
      <c r="HTV43" s="120"/>
      <c r="HTW43" s="120"/>
      <c r="HTX43" s="120"/>
      <c r="HTY43" s="120"/>
      <c r="HTZ43" s="120"/>
      <c r="HUA43" s="120"/>
      <c r="HUB43" s="120"/>
      <c r="HUC43" s="120"/>
      <c r="HUD43" s="120"/>
      <c r="HUE43" s="120"/>
      <c r="HUF43" s="120"/>
      <c r="HUG43" s="120"/>
      <c r="HUH43" s="120"/>
      <c r="HUI43" s="120"/>
      <c r="HUJ43" s="120"/>
      <c r="HUK43" s="120"/>
      <c r="HUL43" s="120"/>
      <c r="HUM43" s="120"/>
      <c r="HUN43" s="120"/>
      <c r="HUO43" s="120"/>
      <c r="HUP43" s="120"/>
      <c r="HUQ43" s="120"/>
      <c r="HUR43" s="120"/>
      <c r="HUS43" s="120"/>
      <c r="HUT43" s="120"/>
      <c r="HUU43" s="120"/>
      <c r="HUV43" s="120"/>
      <c r="HUW43" s="120"/>
      <c r="HUX43" s="120"/>
      <c r="HUY43" s="120"/>
      <c r="HUZ43" s="120"/>
      <c r="HVA43" s="120"/>
      <c r="HVB43" s="120"/>
      <c r="HVC43" s="120"/>
      <c r="HVD43" s="120"/>
      <c r="HVE43" s="120"/>
      <c r="HVF43" s="120"/>
      <c r="HVG43" s="120"/>
      <c r="HVH43" s="120"/>
      <c r="HVI43" s="120"/>
      <c r="HVJ43" s="120"/>
      <c r="HVK43" s="120"/>
      <c r="HVL43" s="120"/>
      <c r="HVM43" s="120"/>
      <c r="HVN43" s="120"/>
      <c r="HVO43" s="120"/>
      <c r="HVP43" s="120"/>
      <c r="HVQ43" s="120"/>
      <c r="HVR43" s="120"/>
      <c r="HVS43" s="120"/>
      <c r="HVT43" s="120"/>
      <c r="HVU43" s="120"/>
      <c r="HVV43" s="120"/>
      <c r="HVW43" s="120"/>
      <c r="HVX43" s="120"/>
      <c r="HVY43" s="120"/>
      <c r="HVZ43" s="120"/>
      <c r="HWA43" s="120"/>
      <c r="HWB43" s="120"/>
      <c r="HWC43" s="120"/>
      <c r="HWD43" s="120"/>
      <c r="HWE43" s="120"/>
      <c r="HWF43" s="120"/>
      <c r="HWG43" s="120"/>
      <c r="HWH43" s="120"/>
      <c r="HWI43" s="120"/>
      <c r="HWJ43" s="120"/>
      <c r="HWK43" s="120"/>
      <c r="HWL43" s="120"/>
      <c r="HWM43" s="120"/>
      <c r="HWN43" s="120"/>
      <c r="HWO43" s="120"/>
      <c r="HWP43" s="120"/>
      <c r="HWQ43" s="120"/>
      <c r="HWR43" s="120"/>
      <c r="HWS43" s="120"/>
      <c r="HWT43" s="120"/>
      <c r="HWU43" s="120"/>
      <c r="HWV43" s="120"/>
      <c r="HWW43" s="120"/>
      <c r="HWX43" s="120"/>
      <c r="HWY43" s="120"/>
      <c r="HWZ43" s="120"/>
      <c r="HXA43" s="120"/>
      <c r="HXB43" s="120"/>
      <c r="HXC43" s="120"/>
      <c r="HXD43" s="120"/>
      <c r="HXE43" s="120"/>
      <c r="HXF43" s="120"/>
      <c r="HXG43" s="120"/>
      <c r="HXH43" s="120"/>
      <c r="HXI43" s="120"/>
      <c r="HXJ43" s="120"/>
      <c r="HXK43" s="120"/>
      <c r="HXL43" s="120"/>
      <c r="HXM43" s="120"/>
      <c r="HXN43" s="120"/>
      <c r="HXO43" s="120"/>
      <c r="HXP43" s="120"/>
      <c r="HXQ43" s="120"/>
      <c r="HXR43" s="120"/>
      <c r="HXS43" s="120"/>
      <c r="HXT43" s="120"/>
      <c r="HXU43" s="120"/>
      <c r="HXV43" s="120"/>
      <c r="HXW43" s="120"/>
      <c r="HXX43" s="120"/>
      <c r="HXY43" s="120"/>
      <c r="HXZ43" s="120"/>
      <c r="HYA43" s="120"/>
      <c r="HYB43" s="120"/>
      <c r="HYC43" s="120"/>
      <c r="HYD43" s="120"/>
      <c r="HYE43" s="120"/>
      <c r="HYF43" s="120"/>
      <c r="HYG43" s="120"/>
      <c r="HYH43" s="120"/>
      <c r="HYI43" s="120"/>
      <c r="HYJ43" s="120"/>
      <c r="HYK43" s="120"/>
      <c r="HYL43" s="120"/>
      <c r="HYM43" s="120"/>
      <c r="HYN43" s="120"/>
      <c r="HYO43" s="120"/>
      <c r="HYP43" s="120"/>
      <c r="HYQ43" s="120"/>
      <c r="HYR43" s="120"/>
      <c r="HYS43" s="120"/>
      <c r="HYT43" s="120"/>
      <c r="HYU43" s="120"/>
      <c r="HYV43" s="120"/>
      <c r="HYW43" s="120"/>
      <c r="HYX43" s="120"/>
      <c r="HYY43" s="120"/>
      <c r="HYZ43" s="120"/>
      <c r="HZA43" s="120"/>
      <c r="HZB43" s="120"/>
      <c r="HZC43" s="120"/>
      <c r="HZD43" s="120"/>
      <c r="HZE43" s="120"/>
      <c r="HZF43" s="120"/>
      <c r="HZG43" s="120"/>
      <c r="HZH43" s="120"/>
      <c r="HZI43" s="120"/>
      <c r="HZJ43" s="120"/>
      <c r="HZK43" s="120"/>
      <c r="HZL43" s="120"/>
      <c r="HZM43" s="120"/>
      <c r="HZN43" s="120"/>
      <c r="HZO43" s="120"/>
      <c r="HZP43" s="120"/>
      <c r="HZQ43" s="120"/>
      <c r="HZR43" s="120"/>
      <c r="HZS43" s="120"/>
      <c r="HZT43" s="120"/>
      <c r="HZU43" s="120"/>
      <c r="HZV43" s="120"/>
      <c r="HZW43" s="120"/>
      <c r="HZX43" s="120"/>
      <c r="HZY43" s="120"/>
      <c r="HZZ43" s="120"/>
      <c r="IAA43" s="120"/>
      <c r="IAB43" s="120"/>
      <c r="IAC43" s="120"/>
      <c r="IAD43" s="120"/>
      <c r="IAE43" s="120"/>
      <c r="IAF43" s="120"/>
      <c r="IAG43" s="120"/>
      <c r="IAH43" s="120"/>
      <c r="IAI43" s="120"/>
      <c r="IAJ43" s="120"/>
      <c r="IAK43" s="120"/>
      <c r="IAL43" s="120"/>
      <c r="IAM43" s="120"/>
      <c r="IAN43" s="120"/>
      <c r="IAO43" s="120"/>
      <c r="IAP43" s="120"/>
      <c r="IAQ43" s="120"/>
      <c r="IAR43" s="120"/>
      <c r="IAS43" s="120"/>
      <c r="IAT43" s="120"/>
      <c r="IAU43" s="120"/>
      <c r="IAV43" s="120"/>
      <c r="IAW43" s="120"/>
      <c r="IAX43" s="120"/>
      <c r="IAY43" s="120"/>
      <c r="IAZ43" s="120"/>
      <c r="IBA43" s="120"/>
      <c r="IBB43" s="120"/>
      <c r="IBC43" s="120"/>
      <c r="IBD43" s="120"/>
      <c r="IBE43" s="120"/>
      <c r="IBF43" s="120"/>
      <c r="IBG43" s="120"/>
      <c r="IBH43" s="120"/>
      <c r="IBI43" s="120"/>
      <c r="IBJ43" s="120"/>
      <c r="IBK43" s="120"/>
      <c r="IBL43" s="120"/>
      <c r="IBM43" s="120"/>
      <c r="IBN43" s="120"/>
      <c r="IBO43" s="120"/>
      <c r="IBP43" s="120"/>
      <c r="IBQ43" s="120"/>
      <c r="IBR43" s="120"/>
      <c r="IBS43" s="120"/>
      <c r="IBT43" s="120"/>
      <c r="IBU43" s="120"/>
      <c r="IBV43" s="120"/>
      <c r="IBW43" s="120"/>
      <c r="IBX43" s="120"/>
      <c r="IBY43" s="120"/>
      <c r="IBZ43" s="120"/>
      <c r="ICA43" s="120"/>
      <c r="ICB43" s="120"/>
      <c r="ICC43" s="120"/>
      <c r="ICD43" s="120"/>
      <c r="ICE43" s="120"/>
      <c r="ICF43" s="120"/>
      <c r="ICG43" s="120"/>
      <c r="ICH43" s="120"/>
      <c r="ICI43" s="120"/>
      <c r="ICJ43" s="120"/>
      <c r="ICK43" s="120"/>
      <c r="ICL43" s="120"/>
      <c r="ICM43" s="120"/>
      <c r="ICN43" s="120"/>
      <c r="ICO43" s="120"/>
      <c r="ICP43" s="120"/>
      <c r="ICQ43" s="120"/>
      <c r="ICR43" s="120"/>
      <c r="ICS43" s="120"/>
      <c r="ICT43" s="120"/>
      <c r="ICU43" s="120"/>
      <c r="ICV43" s="120"/>
      <c r="ICW43" s="120"/>
      <c r="ICX43" s="120"/>
      <c r="ICY43" s="120"/>
      <c r="ICZ43" s="120"/>
      <c r="IDA43" s="120"/>
      <c r="IDB43" s="120"/>
      <c r="IDC43" s="120"/>
      <c r="IDD43" s="120"/>
      <c r="IDE43" s="120"/>
      <c r="IDF43" s="120"/>
      <c r="IDG43" s="120"/>
      <c r="IDH43" s="120"/>
      <c r="IDI43" s="120"/>
      <c r="IDJ43" s="120"/>
      <c r="IDK43" s="120"/>
      <c r="IDL43" s="120"/>
      <c r="IDM43" s="120"/>
      <c r="IDN43" s="120"/>
      <c r="IDO43" s="120"/>
      <c r="IDP43" s="120"/>
      <c r="IDQ43" s="120"/>
      <c r="IDR43" s="120"/>
      <c r="IDS43" s="120"/>
      <c r="IDT43" s="120"/>
      <c r="IDU43" s="120"/>
      <c r="IDV43" s="120"/>
      <c r="IDW43" s="120"/>
      <c r="IDX43" s="120"/>
      <c r="IDY43" s="120"/>
      <c r="IDZ43" s="120"/>
      <c r="IEA43" s="120"/>
      <c r="IEB43" s="120"/>
      <c r="IEC43" s="120"/>
      <c r="IED43" s="120"/>
      <c r="IEE43" s="120"/>
      <c r="IEF43" s="120"/>
      <c r="IEG43" s="120"/>
      <c r="IEH43" s="120"/>
      <c r="IEI43" s="120"/>
      <c r="IEJ43" s="120"/>
      <c r="IEK43" s="120"/>
      <c r="IEL43" s="120"/>
      <c r="IEM43" s="120"/>
      <c r="IEN43" s="120"/>
      <c r="IEO43" s="120"/>
      <c r="IEP43" s="120"/>
      <c r="IEQ43" s="120"/>
      <c r="IER43" s="120"/>
      <c r="IES43" s="120"/>
      <c r="IET43" s="120"/>
      <c r="IEU43" s="120"/>
      <c r="IEV43" s="120"/>
      <c r="IEW43" s="120"/>
      <c r="IEX43" s="120"/>
      <c r="IEY43" s="120"/>
      <c r="IEZ43" s="120"/>
      <c r="IFA43" s="120"/>
      <c r="IFB43" s="120"/>
      <c r="IFC43" s="120"/>
      <c r="IFD43" s="120"/>
      <c r="IFE43" s="120"/>
      <c r="IFF43" s="120"/>
      <c r="IFG43" s="120"/>
      <c r="IFH43" s="120"/>
      <c r="IFI43" s="120"/>
      <c r="IFJ43" s="120"/>
      <c r="IFK43" s="120"/>
      <c r="IFL43" s="120"/>
      <c r="IFM43" s="120"/>
      <c r="IFN43" s="120"/>
      <c r="IFO43" s="120"/>
      <c r="IFP43" s="120"/>
      <c r="IFQ43" s="120"/>
      <c r="IFR43" s="120"/>
      <c r="IFS43" s="120"/>
      <c r="IFT43" s="120"/>
      <c r="IFU43" s="120"/>
      <c r="IFV43" s="120"/>
      <c r="IFW43" s="120"/>
      <c r="IFX43" s="120"/>
      <c r="IFY43" s="120"/>
      <c r="IFZ43" s="120"/>
      <c r="IGA43" s="120"/>
      <c r="IGB43" s="120"/>
      <c r="IGC43" s="120"/>
      <c r="IGD43" s="120"/>
      <c r="IGE43" s="120"/>
      <c r="IGF43" s="120"/>
      <c r="IGG43" s="120"/>
      <c r="IGH43" s="120"/>
      <c r="IGI43" s="120"/>
      <c r="IGJ43" s="120"/>
      <c r="IGK43" s="120"/>
      <c r="IGL43" s="120"/>
      <c r="IGM43" s="120"/>
      <c r="IGN43" s="120"/>
      <c r="IGO43" s="120"/>
      <c r="IGP43" s="120"/>
      <c r="IGQ43" s="120"/>
      <c r="IGR43" s="120"/>
      <c r="IGS43" s="120"/>
      <c r="IGT43" s="120"/>
      <c r="IGU43" s="120"/>
      <c r="IGV43" s="120"/>
      <c r="IGW43" s="120"/>
      <c r="IGX43" s="120"/>
      <c r="IGY43" s="120"/>
      <c r="IGZ43" s="120"/>
      <c r="IHA43" s="120"/>
      <c r="IHB43" s="120"/>
      <c r="IHC43" s="120"/>
      <c r="IHD43" s="120"/>
      <c r="IHE43" s="120"/>
      <c r="IHF43" s="120"/>
      <c r="IHG43" s="120"/>
      <c r="IHH43" s="120"/>
      <c r="IHI43" s="120"/>
      <c r="IHJ43" s="120"/>
      <c r="IHK43" s="120"/>
      <c r="IHL43" s="120"/>
      <c r="IHM43" s="120"/>
      <c r="IHN43" s="120"/>
      <c r="IHO43" s="120"/>
      <c r="IHP43" s="120"/>
      <c r="IHQ43" s="120"/>
      <c r="IHR43" s="120"/>
      <c r="IHS43" s="120"/>
      <c r="IHT43" s="120"/>
      <c r="IHU43" s="120"/>
      <c r="IHV43" s="120"/>
      <c r="IHW43" s="120"/>
      <c r="IHX43" s="120"/>
      <c r="IHY43" s="120"/>
      <c r="IHZ43" s="120"/>
      <c r="IIA43" s="120"/>
      <c r="IIB43" s="120"/>
      <c r="IIC43" s="120"/>
      <c r="IID43" s="120"/>
      <c r="IIE43" s="120"/>
      <c r="IIF43" s="120"/>
      <c r="IIG43" s="120"/>
      <c r="IIH43" s="120"/>
      <c r="III43" s="120"/>
      <c r="IIJ43" s="120"/>
      <c r="IIK43" s="120"/>
      <c r="IIL43" s="120"/>
      <c r="IIM43" s="120"/>
      <c r="IIN43" s="120"/>
      <c r="IIO43" s="120"/>
      <c r="IIP43" s="120"/>
      <c r="IIQ43" s="120"/>
      <c r="IIR43" s="120"/>
      <c r="IIS43" s="120"/>
      <c r="IIT43" s="120"/>
      <c r="IIU43" s="120"/>
      <c r="IIV43" s="120"/>
      <c r="IIW43" s="120"/>
      <c r="IIX43" s="120"/>
      <c r="IIY43" s="120"/>
      <c r="IIZ43" s="120"/>
      <c r="IJA43" s="120"/>
      <c r="IJB43" s="120"/>
      <c r="IJC43" s="120"/>
      <c r="IJD43" s="120"/>
      <c r="IJE43" s="120"/>
      <c r="IJF43" s="120"/>
      <c r="IJG43" s="120"/>
      <c r="IJH43" s="120"/>
      <c r="IJI43" s="120"/>
      <c r="IJJ43" s="120"/>
      <c r="IJK43" s="120"/>
      <c r="IJL43" s="120"/>
      <c r="IJM43" s="120"/>
      <c r="IJN43" s="120"/>
      <c r="IJO43" s="120"/>
      <c r="IJP43" s="120"/>
      <c r="IJQ43" s="120"/>
      <c r="IJR43" s="120"/>
      <c r="IJS43" s="120"/>
      <c r="IJT43" s="120"/>
      <c r="IJU43" s="120"/>
      <c r="IJV43" s="120"/>
      <c r="IJW43" s="120"/>
      <c r="IJX43" s="120"/>
      <c r="IJY43" s="120"/>
      <c r="IJZ43" s="120"/>
      <c r="IKA43" s="120"/>
      <c r="IKB43" s="120"/>
      <c r="IKC43" s="120"/>
      <c r="IKD43" s="120"/>
      <c r="IKE43" s="120"/>
      <c r="IKF43" s="120"/>
      <c r="IKG43" s="120"/>
      <c r="IKH43" s="120"/>
      <c r="IKI43" s="120"/>
      <c r="IKJ43" s="120"/>
      <c r="IKK43" s="120"/>
      <c r="IKL43" s="120"/>
      <c r="IKM43" s="120"/>
      <c r="IKN43" s="120"/>
      <c r="IKO43" s="120"/>
      <c r="IKP43" s="120"/>
      <c r="IKQ43" s="120"/>
      <c r="IKR43" s="120"/>
      <c r="IKS43" s="120"/>
      <c r="IKT43" s="120"/>
      <c r="IKU43" s="120"/>
      <c r="IKV43" s="120"/>
      <c r="IKW43" s="120"/>
      <c r="IKX43" s="120"/>
      <c r="IKY43" s="120"/>
      <c r="IKZ43" s="120"/>
      <c r="ILA43" s="120"/>
      <c r="ILB43" s="120"/>
      <c r="ILC43" s="120"/>
      <c r="ILD43" s="120"/>
      <c r="ILE43" s="120"/>
      <c r="ILF43" s="120"/>
      <c r="ILG43" s="120"/>
      <c r="ILH43" s="120"/>
      <c r="ILI43" s="120"/>
      <c r="ILJ43" s="120"/>
      <c r="ILK43" s="120"/>
      <c r="ILL43" s="120"/>
      <c r="ILM43" s="120"/>
      <c r="ILN43" s="120"/>
      <c r="ILO43" s="120"/>
      <c r="ILP43" s="120"/>
      <c r="ILQ43" s="120"/>
      <c r="ILR43" s="120"/>
      <c r="ILS43" s="120"/>
      <c r="ILT43" s="120"/>
      <c r="ILU43" s="120"/>
      <c r="ILV43" s="120"/>
      <c r="ILW43" s="120"/>
      <c r="ILX43" s="120"/>
      <c r="ILY43" s="120"/>
      <c r="ILZ43" s="120"/>
      <c r="IMA43" s="120"/>
      <c r="IMB43" s="120"/>
      <c r="IMC43" s="120"/>
      <c r="IMD43" s="120"/>
      <c r="IME43" s="120"/>
      <c r="IMF43" s="120"/>
      <c r="IMG43" s="120"/>
      <c r="IMH43" s="120"/>
      <c r="IMI43" s="120"/>
      <c r="IMJ43" s="120"/>
      <c r="IMK43" s="120"/>
      <c r="IML43" s="120"/>
      <c r="IMM43" s="120"/>
      <c r="IMN43" s="120"/>
      <c r="IMO43" s="120"/>
      <c r="IMP43" s="120"/>
      <c r="IMQ43" s="120"/>
      <c r="IMR43" s="120"/>
      <c r="IMS43" s="120"/>
      <c r="IMT43" s="120"/>
      <c r="IMU43" s="120"/>
      <c r="IMV43" s="120"/>
      <c r="IMW43" s="120"/>
      <c r="IMX43" s="120"/>
      <c r="IMY43" s="120"/>
      <c r="IMZ43" s="120"/>
      <c r="INA43" s="120"/>
      <c r="INB43" s="120"/>
      <c r="INC43" s="120"/>
      <c r="IND43" s="120"/>
      <c r="INE43" s="120"/>
      <c r="INF43" s="120"/>
      <c r="ING43" s="120"/>
      <c r="INH43" s="120"/>
      <c r="INI43" s="120"/>
      <c r="INJ43" s="120"/>
      <c r="INK43" s="120"/>
      <c r="INL43" s="120"/>
      <c r="INM43" s="120"/>
      <c r="INN43" s="120"/>
      <c r="INO43" s="120"/>
      <c r="INP43" s="120"/>
      <c r="INQ43" s="120"/>
      <c r="INR43" s="120"/>
      <c r="INS43" s="120"/>
      <c r="INT43" s="120"/>
      <c r="INU43" s="120"/>
      <c r="INV43" s="120"/>
      <c r="INW43" s="120"/>
      <c r="INX43" s="120"/>
      <c r="INY43" s="120"/>
      <c r="INZ43" s="120"/>
      <c r="IOA43" s="120"/>
      <c r="IOB43" s="120"/>
      <c r="IOC43" s="120"/>
      <c r="IOD43" s="120"/>
      <c r="IOE43" s="120"/>
      <c r="IOF43" s="120"/>
      <c r="IOG43" s="120"/>
      <c r="IOH43" s="120"/>
      <c r="IOI43" s="120"/>
      <c r="IOJ43" s="120"/>
      <c r="IOK43" s="120"/>
      <c r="IOL43" s="120"/>
      <c r="IOM43" s="120"/>
      <c r="ION43" s="120"/>
      <c r="IOO43" s="120"/>
      <c r="IOP43" s="120"/>
      <c r="IOQ43" s="120"/>
      <c r="IOR43" s="120"/>
      <c r="IOS43" s="120"/>
      <c r="IOT43" s="120"/>
      <c r="IOU43" s="120"/>
      <c r="IOV43" s="120"/>
      <c r="IOW43" s="120"/>
      <c r="IOX43" s="120"/>
      <c r="IOY43" s="120"/>
      <c r="IOZ43" s="120"/>
      <c r="IPA43" s="120"/>
      <c r="IPB43" s="120"/>
      <c r="IPC43" s="120"/>
      <c r="IPD43" s="120"/>
      <c r="IPE43" s="120"/>
      <c r="IPF43" s="120"/>
      <c r="IPG43" s="120"/>
      <c r="IPH43" s="120"/>
      <c r="IPI43" s="120"/>
      <c r="IPJ43" s="120"/>
      <c r="IPK43" s="120"/>
      <c r="IPL43" s="120"/>
      <c r="IPM43" s="120"/>
      <c r="IPN43" s="120"/>
      <c r="IPO43" s="120"/>
      <c r="IPP43" s="120"/>
      <c r="IPQ43" s="120"/>
      <c r="IPR43" s="120"/>
      <c r="IPS43" s="120"/>
      <c r="IPT43" s="120"/>
      <c r="IPU43" s="120"/>
      <c r="IPV43" s="120"/>
      <c r="IPW43" s="120"/>
      <c r="IPX43" s="120"/>
      <c r="IPY43" s="120"/>
      <c r="IPZ43" s="120"/>
      <c r="IQA43" s="120"/>
      <c r="IQB43" s="120"/>
      <c r="IQC43" s="120"/>
      <c r="IQD43" s="120"/>
      <c r="IQE43" s="120"/>
      <c r="IQF43" s="120"/>
      <c r="IQG43" s="120"/>
      <c r="IQH43" s="120"/>
      <c r="IQI43" s="120"/>
      <c r="IQJ43" s="120"/>
      <c r="IQK43" s="120"/>
      <c r="IQL43" s="120"/>
      <c r="IQM43" s="120"/>
      <c r="IQN43" s="120"/>
      <c r="IQO43" s="120"/>
      <c r="IQP43" s="120"/>
      <c r="IQQ43" s="120"/>
      <c r="IQR43" s="120"/>
      <c r="IQS43" s="120"/>
      <c r="IQT43" s="120"/>
      <c r="IQU43" s="120"/>
      <c r="IQV43" s="120"/>
      <c r="IQW43" s="120"/>
      <c r="IQX43" s="120"/>
      <c r="IQY43" s="120"/>
      <c r="IQZ43" s="120"/>
      <c r="IRA43" s="120"/>
      <c r="IRB43" s="120"/>
      <c r="IRC43" s="120"/>
      <c r="IRD43" s="120"/>
      <c r="IRE43" s="120"/>
      <c r="IRF43" s="120"/>
      <c r="IRG43" s="120"/>
      <c r="IRH43" s="120"/>
      <c r="IRI43" s="120"/>
      <c r="IRJ43" s="120"/>
      <c r="IRK43" s="120"/>
      <c r="IRL43" s="120"/>
      <c r="IRM43" s="120"/>
      <c r="IRN43" s="120"/>
      <c r="IRO43" s="120"/>
      <c r="IRP43" s="120"/>
      <c r="IRQ43" s="120"/>
      <c r="IRR43" s="120"/>
      <c r="IRS43" s="120"/>
      <c r="IRT43" s="120"/>
      <c r="IRU43" s="120"/>
      <c r="IRV43" s="120"/>
      <c r="IRW43" s="120"/>
      <c r="IRX43" s="120"/>
      <c r="IRY43" s="120"/>
      <c r="IRZ43" s="120"/>
      <c r="ISA43" s="120"/>
      <c r="ISB43" s="120"/>
      <c r="ISC43" s="120"/>
      <c r="ISD43" s="120"/>
      <c r="ISE43" s="120"/>
      <c r="ISF43" s="120"/>
      <c r="ISG43" s="120"/>
      <c r="ISH43" s="120"/>
      <c r="ISI43" s="120"/>
      <c r="ISJ43" s="120"/>
      <c r="ISK43" s="120"/>
      <c r="ISL43" s="120"/>
      <c r="ISM43" s="120"/>
      <c r="ISN43" s="120"/>
      <c r="ISO43" s="120"/>
      <c r="ISP43" s="120"/>
      <c r="ISQ43" s="120"/>
      <c r="ISR43" s="120"/>
      <c r="ISS43" s="120"/>
      <c r="IST43" s="120"/>
      <c r="ISU43" s="120"/>
      <c r="ISV43" s="120"/>
      <c r="ISW43" s="120"/>
      <c r="ISX43" s="120"/>
      <c r="ISY43" s="120"/>
      <c r="ISZ43" s="120"/>
      <c r="ITA43" s="120"/>
      <c r="ITB43" s="120"/>
      <c r="ITC43" s="120"/>
      <c r="ITD43" s="120"/>
      <c r="ITE43" s="120"/>
      <c r="ITF43" s="120"/>
      <c r="ITG43" s="120"/>
      <c r="ITH43" s="120"/>
      <c r="ITI43" s="120"/>
      <c r="ITJ43" s="120"/>
      <c r="ITK43" s="120"/>
      <c r="ITL43" s="120"/>
      <c r="ITM43" s="120"/>
      <c r="ITN43" s="120"/>
      <c r="ITO43" s="120"/>
      <c r="ITP43" s="120"/>
      <c r="ITQ43" s="120"/>
      <c r="ITR43" s="120"/>
      <c r="ITS43" s="120"/>
      <c r="ITT43" s="120"/>
      <c r="ITU43" s="120"/>
      <c r="ITV43" s="120"/>
      <c r="ITW43" s="120"/>
      <c r="ITX43" s="120"/>
      <c r="ITY43" s="120"/>
      <c r="ITZ43" s="120"/>
      <c r="IUA43" s="120"/>
      <c r="IUB43" s="120"/>
      <c r="IUC43" s="120"/>
      <c r="IUD43" s="120"/>
      <c r="IUE43" s="120"/>
      <c r="IUF43" s="120"/>
      <c r="IUG43" s="120"/>
      <c r="IUH43" s="120"/>
      <c r="IUI43" s="120"/>
      <c r="IUJ43" s="120"/>
      <c r="IUK43" s="120"/>
      <c r="IUL43" s="120"/>
      <c r="IUM43" s="120"/>
      <c r="IUN43" s="120"/>
      <c r="IUO43" s="120"/>
      <c r="IUP43" s="120"/>
      <c r="IUQ43" s="120"/>
      <c r="IUR43" s="120"/>
      <c r="IUS43" s="120"/>
      <c r="IUT43" s="120"/>
      <c r="IUU43" s="120"/>
      <c r="IUV43" s="120"/>
      <c r="IUW43" s="120"/>
      <c r="IUX43" s="120"/>
      <c r="IUY43" s="120"/>
      <c r="IUZ43" s="120"/>
      <c r="IVA43" s="120"/>
      <c r="IVB43" s="120"/>
      <c r="IVC43" s="120"/>
      <c r="IVD43" s="120"/>
      <c r="IVE43" s="120"/>
      <c r="IVF43" s="120"/>
      <c r="IVG43" s="120"/>
      <c r="IVH43" s="120"/>
      <c r="IVI43" s="120"/>
      <c r="IVJ43" s="120"/>
      <c r="IVK43" s="120"/>
      <c r="IVL43" s="120"/>
      <c r="IVM43" s="120"/>
      <c r="IVN43" s="120"/>
      <c r="IVO43" s="120"/>
      <c r="IVP43" s="120"/>
      <c r="IVQ43" s="120"/>
      <c r="IVR43" s="120"/>
      <c r="IVS43" s="120"/>
      <c r="IVT43" s="120"/>
      <c r="IVU43" s="120"/>
      <c r="IVV43" s="120"/>
      <c r="IVW43" s="120"/>
      <c r="IVX43" s="120"/>
      <c r="IVY43" s="120"/>
      <c r="IVZ43" s="120"/>
      <c r="IWA43" s="120"/>
      <c r="IWB43" s="120"/>
      <c r="IWC43" s="120"/>
      <c r="IWD43" s="120"/>
      <c r="IWE43" s="120"/>
      <c r="IWF43" s="120"/>
      <c r="IWG43" s="120"/>
      <c r="IWH43" s="120"/>
      <c r="IWI43" s="120"/>
      <c r="IWJ43" s="120"/>
      <c r="IWK43" s="120"/>
      <c r="IWL43" s="120"/>
      <c r="IWM43" s="120"/>
      <c r="IWN43" s="120"/>
      <c r="IWO43" s="120"/>
      <c r="IWP43" s="120"/>
      <c r="IWQ43" s="120"/>
      <c r="IWR43" s="120"/>
      <c r="IWS43" s="120"/>
      <c r="IWT43" s="120"/>
      <c r="IWU43" s="120"/>
      <c r="IWV43" s="120"/>
      <c r="IWW43" s="120"/>
      <c r="IWX43" s="120"/>
      <c r="IWY43" s="120"/>
      <c r="IWZ43" s="120"/>
      <c r="IXA43" s="120"/>
      <c r="IXB43" s="120"/>
      <c r="IXC43" s="120"/>
      <c r="IXD43" s="120"/>
      <c r="IXE43" s="120"/>
      <c r="IXF43" s="120"/>
      <c r="IXG43" s="120"/>
      <c r="IXH43" s="120"/>
      <c r="IXI43" s="120"/>
      <c r="IXJ43" s="120"/>
      <c r="IXK43" s="120"/>
      <c r="IXL43" s="120"/>
      <c r="IXM43" s="120"/>
      <c r="IXN43" s="120"/>
      <c r="IXO43" s="120"/>
      <c r="IXP43" s="120"/>
      <c r="IXQ43" s="120"/>
      <c r="IXR43" s="120"/>
      <c r="IXS43" s="120"/>
      <c r="IXT43" s="120"/>
      <c r="IXU43" s="120"/>
      <c r="IXV43" s="120"/>
      <c r="IXW43" s="120"/>
      <c r="IXX43" s="120"/>
      <c r="IXY43" s="120"/>
      <c r="IXZ43" s="120"/>
      <c r="IYA43" s="120"/>
      <c r="IYB43" s="120"/>
      <c r="IYC43" s="120"/>
      <c r="IYD43" s="120"/>
      <c r="IYE43" s="120"/>
      <c r="IYF43" s="120"/>
      <c r="IYG43" s="120"/>
      <c r="IYH43" s="120"/>
      <c r="IYI43" s="120"/>
      <c r="IYJ43" s="120"/>
      <c r="IYK43" s="120"/>
      <c r="IYL43" s="120"/>
      <c r="IYM43" s="120"/>
      <c r="IYN43" s="120"/>
      <c r="IYO43" s="120"/>
      <c r="IYP43" s="120"/>
      <c r="IYQ43" s="120"/>
      <c r="IYR43" s="120"/>
      <c r="IYS43" s="120"/>
      <c r="IYT43" s="120"/>
      <c r="IYU43" s="120"/>
      <c r="IYV43" s="120"/>
      <c r="IYW43" s="120"/>
      <c r="IYX43" s="120"/>
      <c r="IYY43" s="120"/>
      <c r="IYZ43" s="120"/>
      <c r="IZA43" s="120"/>
      <c r="IZB43" s="120"/>
      <c r="IZC43" s="120"/>
      <c r="IZD43" s="120"/>
      <c r="IZE43" s="120"/>
      <c r="IZF43" s="120"/>
      <c r="IZG43" s="120"/>
      <c r="IZH43" s="120"/>
      <c r="IZI43" s="120"/>
      <c r="IZJ43" s="120"/>
      <c r="IZK43" s="120"/>
      <c r="IZL43" s="120"/>
      <c r="IZM43" s="120"/>
      <c r="IZN43" s="120"/>
      <c r="IZO43" s="120"/>
      <c r="IZP43" s="120"/>
      <c r="IZQ43" s="120"/>
      <c r="IZR43" s="120"/>
      <c r="IZS43" s="120"/>
      <c r="IZT43" s="120"/>
      <c r="IZU43" s="120"/>
      <c r="IZV43" s="120"/>
      <c r="IZW43" s="120"/>
      <c r="IZX43" s="120"/>
      <c r="IZY43" s="120"/>
      <c r="IZZ43" s="120"/>
      <c r="JAA43" s="120"/>
      <c r="JAB43" s="120"/>
      <c r="JAC43" s="120"/>
      <c r="JAD43" s="120"/>
      <c r="JAE43" s="120"/>
      <c r="JAF43" s="120"/>
      <c r="JAG43" s="120"/>
      <c r="JAH43" s="120"/>
      <c r="JAI43" s="120"/>
      <c r="JAJ43" s="120"/>
      <c r="JAK43" s="120"/>
      <c r="JAL43" s="120"/>
      <c r="JAM43" s="120"/>
      <c r="JAN43" s="120"/>
      <c r="JAO43" s="120"/>
      <c r="JAP43" s="120"/>
      <c r="JAQ43" s="120"/>
      <c r="JAR43" s="120"/>
      <c r="JAS43" s="120"/>
      <c r="JAT43" s="120"/>
      <c r="JAU43" s="120"/>
      <c r="JAV43" s="120"/>
      <c r="JAW43" s="120"/>
      <c r="JAX43" s="120"/>
      <c r="JAY43" s="120"/>
      <c r="JAZ43" s="120"/>
      <c r="JBA43" s="120"/>
      <c r="JBB43" s="120"/>
      <c r="JBC43" s="120"/>
      <c r="JBD43" s="120"/>
      <c r="JBE43" s="120"/>
      <c r="JBF43" s="120"/>
      <c r="JBG43" s="120"/>
      <c r="JBH43" s="120"/>
      <c r="JBI43" s="120"/>
      <c r="JBJ43" s="120"/>
      <c r="JBK43" s="120"/>
      <c r="JBL43" s="120"/>
      <c r="JBM43" s="120"/>
      <c r="JBN43" s="120"/>
      <c r="JBO43" s="120"/>
      <c r="JBP43" s="120"/>
      <c r="JBQ43" s="120"/>
      <c r="JBR43" s="120"/>
      <c r="JBS43" s="120"/>
      <c r="JBT43" s="120"/>
      <c r="JBU43" s="120"/>
      <c r="JBV43" s="120"/>
      <c r="JBW43" s="120"/>
      <c r="JBX43" s="120"/>
      <c r="JBY43" s="120"/>
      <c r="JBZ43" s="120"/>
      <c r="JCA43" s="120"/>
      <c r="JCB43" s="120"/>
      <c r="JCC43" s="120"/>
      <c r="JCD43" s="120"/>
      <c r="JCE43" s="120"/>
      <c r="JCF43" s="120"/>
      <c r="JCG43" s="120"/>
      <c r="JCH43" s="120"/>
      <c r="JCI43" s="120"/>
      <c r="JCJ43" s="120"/>
      <c r="JCK43" s="120"/>
      <c r="JCL43" s="120"/>
      <c r="JCM43" s="120"/>
      <c r="JCN43" s="120"/>
      <c r="JCO43" s="120"/>
      <c r="JCP43" s="120"/>
      <c r="JCQ43" s="120"/>
      <c r="JCR43" s="120"/>
      <c r="JCS43" s="120"/>
      <c r="JCT43" s="120"/>
      <c r="JCU43" s="120"/>
      <c r="JCV43" s="120"/>
      <c r="JCW43" s="120"/>
      <c r="JCX43" s="120"/>
      <c r="JCY43" s="120"/>
      <c r="JCZ43" s="120"/>
      <c r="JDA43" s="120"/>
      <c r="JDB43" s="120"/>
      <c r="JDC43" s="120"/>
      <c r="JDD43" s="120"/>
      <c r="JDE43" s="120"/>
      <c r="JDF43" s="120"/>
      <c r="JDG43" s="120"/>
      <c r="JDH43" s="120"/>
      <c r="JDI43" s="120"/>
      <c r="JDJ43" s="120"/>
      <c r="JDK43" s="120"/>
      <c r="JDL43" s="120"/>
      <c r="JDM43" s="120"/>
      <c r="JDN43" s="120"/>
      <c r="JDO43" s="120"/>
      <c r="JDP43" s="120"/>
      <c r="JDQ43" s="120"/>
      <c r="JDR43" s="120"/>
      <c r="JDS43" s="120"/>
      <c r="JDT43" s="120"/>
      <c r="JDU43" s="120"/>
      <c r="JDV43" s="120"/>
      <c r="JDW43" s="120"/>
      <c r="JDX43" s="120"/>
      <c r="JDY43" s="120"/>
      <c r="JDZ43" s="120"/>
      <c r="JEA43" s="120"/>
      <c r="JEB43" s="120"/>
      <c r="JEC43" s="120"/>
      <c r="JED43" s="120"/>
      <c r="JEE43" s="120"/>
      <c r="JEF43" s="120"/>
      <c r="JEG43" s="120"/>
      <c r="JEH43" s="120"/>
      <c r="JEI43" s="120"/>
      <c r="JEJ43" s="120"/>
      <c r="JEK43" s="120"/>
      <c r="JEL43" s="120"/>
      <c r="JEM43" s="120"/>
      <c r="JEN43" s="120"/>
      <c r="JEO43" s="120"/>
      <c r="JEP43" s="120"/>
      <c r="JEQ43" s="120"/>
      <c r="JER43" s="120"/>
      <c r="JES43" s="120"/>
      <c r="JET43" s="120"/>
      <c r="JEU43" s="120"/>
      <c r="JEV43" s="120"/>
      <c r="JEW43" s="120"/>
      <c r="JEX43" s="120"/>
      <c r="JEY43" s="120"/>
      <c r="JEZ43" s="120"/>
      <c r="JFA43" s="120"/>
      <c r="JFB43" s="120"/>
      <c r="JFC43" s="120"/>
      <c r="JFD43" s="120"/>
      <c r="JFE43" s="120"/>
      <c r="JFF43" s="120"/>
      <c r="JFG43" s="120"/>
      <c r="JFH43" s="120"/>
      <c r="JFI43" s="120"/>
      <c r="JFJ43" s="120"/>
      <c r="JFK43" s="120"/>
      <c r="JFL43" s="120"/>
      <c r="JFM43" s="120"/>
      <c r="JFN43" s="120"/>
      <c r="JFO43" s="120"/>
      <c r="JFP43" s="120"/>
      <c r="JFQ43" s="120"/>
      <c r="JFR43" s="120"/>
      <c r="JFS43" s="120"/>
      <c r="JFT43" s="120"/>
      <c r="JFU43" s="120"/>
      <c r="JFV43" s="120"/>
      <c r="JFW43" s="120"/>
      <c r="JFX43" s="120"/>
      <c r="JFY43" s="120"/>
      <c r="JFZ43" s="120"/>
      <c r="JGA43" s="120"/>
      <c r="JGB43" s="120"/>
      <c r="JGC43" s="120"/>
      <c r="JGD43" s="120"/>
      <c r="JGE43" s="120"/>
      <c r="JGF43" s="120"/>
      <c r="JGG43" s="120"/>
      <c r="JGH43" s="120"/>
      <c r="JGI43" s="120"/>
      <c r="JGJ43" s="120"/>
      <c r="JGK43" s="120"/>
      <c r="JGL43" s="120"/>
      <c r="JGM43" s="120"/>
      <c r="JGN43" s="120"/>
      <c r="JGO43" s="120"/>
      <c r="JGP43" s="120"/>
      <c r="JGQ43" s="120"/>
      <c r="JGR43" s="120"/>
      <c r="JGS43" s="120"/>
      <c r="JGT43" s="120"/>
      <c r="JGU43" s="120"/>
      <c r="JGV43" s="120"/>
      <c r="JGW43" s="120"/>
      <c r="JGX43" s="120"/>
      <c r="JGY43" s="120"/>
      <c r="JGZ43" s="120"/>
      <c r="JHA43" s="120"/>
      <c r="JHB43" s="120"/>
      <c r="JHC43" s="120"/>
      <c r="JHD43" s="120"/>
      <c r="JHE43" s="120"/>
      <c r="JHF43" s="120"/>
      <c r="JHG43" s="120"/>
      <c r="JHH43" s="120"/>
      <c r="JHI43" s="120"/>
      <c r="JHJ43" s="120"/>
      <c r="JHK43" s="120"/>
      <c r="JHL43" s="120"/>
      <c r="JHM43" s="120"/>
      <c r="JHN43" s="120"/>
      <c r="JHO43" s="120"/>
      <c r="JHP43" s="120"/>
      <c r="JHQ43" s="120"/>
      <c r="JHR43" s="120"/>
      <c r="JHS43" s="120"/>
      <c r="JHT43" s="120"/>
      <c r="JHU43" s="120"/>
      <c r="JHV43" s="120"/>
      <c r="JHW43" s="120"/>
      <c r="JHX43" s="120"/>
      <c r="JHY43" s="120"/>
      <c r="JHZ43" s="120"/>
      <c r="JIA43" s="120"/>
      <c r="JIB43" s="120"/>
      <c r="JIC43" s="120"/>
      <c r="JID43" s="120"/>
      <c r="JIE43" s="120"/>
      <c r="JIF43" s="120"/>
      <c r="JIG43" s="120"/>
      <c r="JIH43" s="120"/>
      <c r="JII43" s="120"/>
      <c r="JIJ43" s="120"/>
      <c r="JIK43" s="120"/>
      <c r="JIL43" s="120"/>
      <c r="JIM43" s="120"/>
      <c r="JIN43" s="120"/>
      <c r="JIO43" s="120"/>
      <c r="JIP43" s="120"/>
      <c r="JIQ43" s="120"/>
      <c r="JIR43" s="120"/>
      <c r="JIS43" s="120"/>
      <c r="JIT43" s="120"/>
      <c r="JIU43" s="120"/>
      <c r="JIV43" s="120"/>
      <c r="JIW43" s="120"/>
      <c r="JIX43" s="120"/>
      <c r="JIY43" s="120"/>
      <c r="JIZ43" s="120"/>
      <c r="JJA43" s="120"/>
      <c r="JJB43" s="120"/>
      <c r="JJC43" s="120"/>
      <c r="JJD43" s="120"/>
      <c r="JJE43" s="120"/>
      <c r="JJF43" s="120"/>
      <c r="JJG43" s="120"/>
      <c r="JJH43" s="120"/>
      <c r="JJI43" s="120"/>
      <c r="JJJ43" s="120"/>
      <c r="JJK43" s="120"/>
      <c r="JJL43" s="120"/>
      <c r="JJM43" s="120"/>
      <c r="JJN43" s="120"/>
      <c r="JJO43" s="120"/>
      <c r="JJP43" s="120"/>
      <c r="JJQ43" s="120"/>
      <c r="JJR43" s="120"/>
      <c r="JJS43" s="120"/>
      <c r="JJT43" s="120"/>
      <c r="JJU43" s="120"/>
      <c r="JJV43" s="120"/>
      <c r="JJW43" s="120"/>
      <c r="JJX43" s="120"/>
      <c r="JJY43" s="120"/>
      <c r="JJZ43" s="120"/>
      <c r="JKA43" s="120"/>
      <c r="JKB43" s="120"/>
      <c r="JKC43" s="120"/>
      <c r="JKD43" s="120"/>
      <c r="JKE43" s="120"/>
      <c r="JKF43" s="120"/>
      <c r="JKG43" s="120"/>
      <c r="JKH43" s="120"/>
      <c r="JKI43" s="120"/>
      <c r="JKJ43" s="120"/>
      <c r="JKK43" s="120"/>
      <c r="JKL43" s="120"/>
      <c r="JKM43" s="120"/>
      <c r="JKN43" s="120"/>
      <c r="JKO43" s="120"/>
      <c r="JKP43" s="120"/>
      <c r="JKQ43" s="120"/>
      <c r="JKR43" s="120"/>
      <c r="JKS43" s="120"/>
      <c r="JKT43" s="120"/>
      <c r="JKU43" s="120"/>
      <c r="JKV43" s="120"/>
      <c r="JKW43" s="120"/>
      <c r="JKX43" s="120"/>
      <c r="JKY43" s="120"/>
      <c r="JKZ43" s="120"/>
      <c r="JLA43" s="120"/>
      <c r="JLB43" s="120"/>
      <c r="JLC43" s="120"/>
      <c r="JLD43" s="120"/>
      <c r="JLE43" s="120"/>
      <c r="JLF43" s="120"/>
      <c r="JLG43" s="120"/>
      <c r="JLH43" s="120"/>
      <c r="JLI43" s="120"/>
      <c r="JLJ43" s="120"/>
      <c r="JLK43" s="120"/>
      <c r="JLL43" s="120"/>
      <c r="JLM43" s="120"/>
      <c r="JLN43" s="120"/>
      <c r="JLO43" s="120"/>
      <c r="JLP43" s="120"/>
      <c r="JLQ43" s="120"/>
      <c r="JLR43" s="120"/>
      <c r="JLS43" s="120"/>
      <c r="JLT43" s="120"/>
      <c r="JLU43" s="120"/>
      <c r="JLV43" s="120"/>
      <c r="JLW43" s="120"/>
      <c r="JLX43" s="120"/>
      <c r="JLY43" s="120"/>
      <c r="JLZ43" s="120"/>
      <c r="JMA43" s="120"/>
      <c r="JMB43" s="120"/>
      <c r="JMC43" s="120"/>
      <c r="JMD43" s="120"/>
      <c r="JME43" s="120"/>
      <c r="JMF43" s="120"/>
      <c r="JMG43" s="120"/>
      <c r="JMH43" s="120"/>
      <c r="JMI43" s="120"/>
      <c r="JMJ43" s="120"/>
      <c r="JMK43" s="120"/>
      <c r="JML43" s="120"/>
      <c r="JMM43" s="120"/>
      <c r="JMN43" s="120"/>
      <c r="JMO43" s="120"/>
      <c r="JMP43" s="120"/>
      <c r="JMQ43" s="120"/>
      <c r="JMR43" s="120"/>
      <c r="JMS43" s="120"/>
      <c r="JMT43" s="120"/>
      <c r="JMU43" s="120"/>
      <c r="JMV43" s="120"/>
      <c r="JMW43" s="120"/>
      <c r="JMX43" s="120"/>
      <c r="JMY43" s="120"/>
      <c r="JMZ43" s="120"/>
      <c r="JNA43" s="120"/>
      <c r="JNB43" s="120"/>
      <c r="JNC43" s="120"/>
      <c r="JND43" s="120"/>
      <c r="JNE43" s="120"/>
      <c r="JNF43" s="120"/>
      <c r="JNG43" s="120"/>
      <c r="JNH43" s="120"/>
      <c r="JNI43" s="120"/>
      <c r="JNJ43" s="120"/>
      <c r="JNK43" s="120"/>
      <c r="JNL43" s="120"/>
      <c r="JNM43" s="120"/>
      <c r="JNN43" s="120"/>
      <c r="JNO43" s="120"/>
      <c r="JNP43" s="120"/>
      <c r="JNQ43" s="120"/>
      <c r="JNR43" s="120"/>
      <c r="JNS43" s="120"/>
      <c r="JNT43" s="120"/>
      <c r="JNU43" s="120"/>
      <c r="JNV43" s="120"/>
      <c r="JNW43" s="120"/>
      <c r="JNX43" s="120"/>
      <c r="JNY43" s="120"/>
      <c r="JNZ43" s="120"/>
      <c r="JOA43" s="120"/>
      <c r="JOB43" s="120"/>
      <c r="JOC43" s="120"/>
      <c r="JOD43" s="120"/>
      <c r="JOE43" s="120"/>
      <c r="JOF43" s="120"/>
      <c r="JOG43" s="120"/>
      <c r="JOH43" s="120"/>
      <c r="JOI43" s="120"/>
      <c r="JOJ43" s="120"/>
      <c r="JOK43" s="120"/>
      <c r="JOL43" s="120"/>
      <c r="JOM43" s="120"/>
      <c r="JON43" s="120"/>
      <c r="JOO43" s="120"/>
      <c r="JOP43" s="120"/>
      <c r="JOQ43" s="120"/>
      <c r="JOR43" s="120"/>
      <c r="JOS43" s="120"/>
      <c r="JOT43" s="120"/>
      <c r="JOU43" s="120"/>
      <c r="JOV43" s="120"/>
      <c r="JOW43" s="120"/>
      <c r="JOX43" s="120"/>
      <c r="JOY43" s="120"/>
      <c r="JOZ43" s="120"/>
      <c r="JPA43" s="120"/>
      <c r="JPB43" s="120"/>
      <c r="JPC43" s="120"/>
      <c r="JPD43" s="120"/>
      <c r="JPE43" s="120"/>
      <c r="JPF43" s="120"/>
      <c r="JPG43" s="120"/>
      <c r="JPH43" s="120"/>
      <c r="JPI43" s="120"/>
      <c r="JPJ43" s="120"/>
      <c r="JPK43" s="120"/>
      <c r="JPL43" s="120"/>
      <c r="JPM43" s="120"/>
      <c r="JPN43" s="120"/>
      <c r="JPO43" s="120"/>
      <c r="JPP43" s="120"/>
      <c r="JPQ43" s="120"/>
      <c r="JPR43" s="120"/>
      <c r="JPS43" s="120"/>
      <c r="JPT43" s="120"/>
      <c r="JPU43" s="120"/>
      <c r="JPV43" s="120"/>
      <c r="JPW43" s="120"/>
      <c r="JPX43" s="120"/>
      <c r="JPY43" s="120"/>
      <c r="JPZ43" s="120"/>
      <c r="JQA43" s="120"/>
      <c r="JQB43" s="120"/>
      <c r="JQC43" s="120"/>
      <c r="JQD43" s="120"/>
      <c r="JQE43" s="120"/>
      <c r="JQF43" s="120"/>
      <c r="JQG43" s="120"/>
      <c r="JQH43" s="120"/>
      <c r="JQI43" s="120"/>
      <c r="JQJ43" s="120"/>
      <c r="JQK43" s="120"/>
      <c r="JQL43" s="120"/>
      <c r="JQM43" s="120"/>
      <c r="JQN43" s="120"/>
      <c r="JQO43" s="120"/>
      <c r="JQP43" s="120"/>
      <c r="JQQ43" s="120"/>
      <c r="JQR43" s="120"/>
      <c r="JQS43" s="120"/>
      <c r="JQT43" s="120"/>
      <c r="JQU43" s="120"/>
      <c r="JQV43" s="120"/>
      <c r="JQW43" s="120"/>
      <c r="JQX43" s="120"/>
      <c r="JQY43" s="120"/>
      <c r="JQZ43" s="120"/>
      <c r="JRA43" s="120"/>
      <c r="JRB43" s="120"/>
      <c r="JRC43" s="120"/>
      <c r="JRD43" s="120"/>
      <c r="JRE43" s="120"/>
      <c r="JRF43" s="120"/>
      <c r="JRG43" s="120"/>
      <c r="JRH43" s="120"/>
      <c r="JRI43" s="120"/>
      <c r="JRJ43" s="120"/>
      <c r="JRK43" s="120"/>
      <c r="JRL43" s="120"/>
      <c r="JRM43" s="120"/>
      <c r="JRN43" s="120"/>
      <c r="JRO43" s="120"/>
      <c r="JRP43" s="120"/>
      <c r="JRQ43" s="120"/>
      <c r="JRR43" s="120"/>
      <c r="JRS43" s="120"/>
      <c r="JRT43" s="120"/>
      <c r="JRU43" s="120"/>
      <c r="JRV43" s="120"/>
      <c r="JRW43" s="120"/>
      <c r="JRX43" s="120"/>
      <c r="JRY43" s="120"/>
      <c r="JRZ43" s="120"/>
      <c r="JSA43" s="120"/>
      <c r="JSB43" s="120"/>
      <c r="JSC43" s="120"/>
      <c r="JSD43" s="120"/>
      <c r="JSE43" s="120"/>
      <c r="JSF43" s="120"/>
      <c r="JSG43" s="120"/>
      <c r="JSH43" s="120"/>
      <c r="JSI43" s="120"/>
      <c r="JSJ43" s="120"/>
      <c r="JSK43" s="120"/>
      <c r="JSL43" s="120"/>
      <c r="JSM43" s="120"/>
      <c r="JSN43" s="120"/>
      <c r="JSO43" s="120"/>
      <c r="JSP43" s="120"/>
      <c r="JSQ43" s="120"/>
      <c r="JSR43" s="120"/>
      <c r="JSS43" s="120"/>
      <c r="JST43" s="120"/>
      <c r="JSU43" s="120"/>
      <c r="JSV43" s="120"/>
      <c r="JSW43" s="120"/>
      <c r="JSX43" s="120"/>
      <c r="JSY43" s="120"/>
      <c r="JSZ43" s="120"/>
      <c r="JTA43" s="120"/>
      <c r="JTB43" s="120"/>
      <c r="JTC43" s="120"/>
      <c r="JTD43" s="120"/>
      <c r="JTE43" s="120"/>
      <c r="JTF43" s="120"/>
      <c r="JTG43" s="120"/>
      <c r="JTH43" s="120"/>
      <c r="JTI43" s="120"/>
      <c r="JTJ43" s="120"/>
      <c r="JTK43" s="120"/>
      <c r="JTL43" s="120"/>
      <c r="JTM43" s="120"/>
      <c r="JTN43" s="120"/>
      <c r="JTO43" s="120"/>
      <c r="JTP43" s="120"/>
      <c r="JTQ43" s="120"/>
      <c r="JTR43" s="120"/>
      <c r="JTS43" s="120"/>
      <c r="JTT43" s="120"/>
      <c r="JTU43" s="120"/>
      <c r="JTV43" s="120"/>
      <c r="JTW43" s="120"/>
      <c r="JTX43" s="120"/>
      <c r="JTY43" s="120"/>
      <c r="JTZ43" s="120"/>
      <c r="JUA43" s="120"/>
      <c r="JUB43" s="120"/>
      <c r="JUC43" s="120"/>
      <c r="JUD43" s="120"/>
      <c r="JUE43" s="120"/>
      <c r="JUF43" s="120"/>
      <c r="JUG43" s="120"/>
      <c r="JUH43" s="120"/>
      <c r="JUI43" s="120"/>
      <c r="JUJ43" s="120"/>
      <c r="JUK43" s="120"/>
      <c r="JUL43" s="120"/>
      <c r="JUM43" s="120"/>
      <c r="JUN43" s="120"/>
      <c r="JUO43" s="120"/>
      <c r="JUP43" s="120"/>
      <c r="JUQ43" s="120"/>
      <c r="JUR43" s="120"/>
      <c r="JUS43" s="120"/>
      <c r="JUT43" s="120"/>
      <c r="JUU43" s="120"/>
      <c r="JUV43" s="120"/>
      <c r="JUW43" s="120"/>
      <c r="JUX43" s="120"/>
      <c r="JUY43" s="120"/>
      <c r="JUZ43" s="120"/>
      <c r="JVA43" s="120"/>
      <c r="JVB43" s="120"/>
      <c r="JVC43" s="120"/>
      <c r="JVD43" s="120"/>
      <c r="JVE43" s="120"/>
      <c r="JVF43" s="120"/>
      <c r="JVG43" s="120"/>
      <c r="JVH43" s="120"/>
      <c r="JVI43" s="120"/>
      <c r="JVJ43" s="120"/>
      <c r="JVK43" s="120"/>
      <c r="JVL43" s="120"/>
      <c r="JVM43" s="120"/>
      <c r="JVN43" s="120"/>
      <c r="JVO43" s="120"/>
      <c r="JVP43" s="120"/>
      <c r="JVQ43" s="120"/>
      <c r="JVR43" s="120"/>
      <c r="JVS43" s="120"/>
      <c r="JVT43" s="120"/>
      <c r="JVU43" s="120"/>
      <c r="JVV43" s="120"/>
      <c r="JVW43" s="120"/>
      <c r="JVX43" s="120"/>
      <c r="JVY43" s="120"/>
      <c r="JVZ43" s="120"/>
      <c r="JWA43" s="120"/>
      <c r="JWB43" s="120"/>
      <c r="JWC43" s="120"/>
      <c r="JWD43" s="120"/>
      <c r="JWE43" s="120"/>
      <c r="JWF43" s="120"/>
      <c r="JWG43" s="120"/>
      <c r="JWH43" s="120"/>
      <c r="JWI43" s="120"/>
      <c r="JWJ43" s="120"/>
      <c r="JWK43" s="120"/>
      <c r="JWL43" s="120"/>
      <c r="JWM43" s="120"/>
      <c r="JWN43" s="120"/>
      <c r="JWO43" s="120"/>
      <c r="JWP43" s="120"/>
      <c r="JWQ43" s="120"/>
      <c r="JWR43" s="120"/>
      <c r="JWS43" s="120"/>
      <c r="JWT43" s="120"/>
      <c r="JWU43" s="120"/>
      <c r="JWV43" s="120"/>
      <c r="JWW43" s="120"/>
      <c r="JWX43" s="120"/>
      <c r="JWY43" s="120"/>
      <c r="JWZ43" s="120"/>
      <c r="JXA43" s="120"/>
      <c r="JXB43" s="120"/>
      <c r="JXC43" s="120"/>
      <c r="JXD43" s="120"/>
      <c r="JXE43" s="120"/>
      <c r="JXF43" s="120"/>
      <c r="JXG43" s="120"/>
      <c r="JXH43" s="120"/>
      <c r="JXI43" s="120"/>
      <c r="JXJ43" s="120"/>
      <c r="JXK43" s="120"/>
      <c r="JXL43" s="120"/>
      <c r="JXM43" s="120"/>
      <c r="JXN43" s="120"/>
      <c r="JXO43" s="120"/>
      <c r="JXP43" s="120"/>
      <c r="JXQ43" s="120"/>
      <c r="JXR43" s="120"/>
      <c r="JXS43" s="120"/>
      <c r="JXT43" s="120"/>
      <c r="JXU43" s="120"/>
      <c r="JXV43" s="120"/>
      <c r="JXW43" s="120"/>
      <c r="JXX43" s="120"/>
      <c r="JXY43" s="120"/>
      <c r="JXZ43" s="120"/>
      <c r="JYA43" s="120"/>
      <c r="JYB43" s="120"/>
      <c r="JYC43" s="120"/>
      <c r="JYD43" s="120"/>
      <c r="JYE43" s="120"/>
      <c r="JYF43" s="120"/>
      <c r="JYG43" s="120"/>
      <c r="JYH43" s="120"/>
      <c r="JYI43" s="120"/>
      <c r="JYJ43" s="120"/>
      <c r="JYK43" s="120"/>
      <c r="JYL43" s="120"/>
      <c r="JYM43" s="120"/>
      <c r="JYN43" s="120"/>
      <c r="JYO43" s="120"/>
      <c r="JYP43" s="120"/>
      <c r="JYQ43" s="120"/>
      <c r="JYR43" s="120"/>
      <c r="JYS43" s="120"/>
      <c r="JYT43" s="120"/>
      <c r="JYU43" s="120"/>
      <c r="JYV43" s="120"/>
      <c r="JYW43" s="120"/>
      <c r="JYX43" s="120"/>
      <c r="JYY43" s="120"/>
      <c r="JYZ43" s="120"/>
      <c r="JZA43" s="120"/>
      <c r="JZB43" s="120"/>
      <c r="JZC43" s="120"/>
      <c r="JZD43" s="120"/>
      <c r="JZE43" s="120"/>
      <c r="JZF43" s="120"/>
      <c r="JZG43" s="120"/>
      <c r="JZH43" s="120"/>
      <c r="JZI43" s="120"/>
      <c r="JZJ43" s="120"/>
      <c r="JZK43" s="120"/>
      <c r="JZL43" s="120"/>
      <c r="JZM43" s="120"/>
      <c r="JZN43" s="120"/>
      <c r="JZO43" s="120"/>
      <c r="JZP43" s="120"/>
      <c r="JZQ43" s="120"/>
      <c r="JZR43" s="120"/>
      <c r="JZS43" s="120"/>
      <c r="JZT43" s="120"/>
      <c r="JZU43" s="120"/>
      <c r="JZV43" s="120"/>
      <c r="JZW43" s="120"/>
      <c r="JZX43" s="120"/>
      <c r="JZY43" s="120"/>
      <c r="JZZ43" s="120"/>
      <c r="KAA43" s="120"/>
      <c r="KAB43" s="120"/>
      <c r="KAC43" s="120"/>
      <c r="KAD43" s="120"/>
      <c r="KAE43" s="120"/>
      <c r="KAF43" s="120"/>
      <c r="KAG43" s="120"/>
      <c r="KAH43" s="120"/>
      <c r="KAI43" s="120"/>
      <c r="KAJ43" s="120"/>
      <c r="KAK43" s="120"/>
      <c r="KAL43" s="120"/>
      <c r="KAM43" s="120"/>
      <c r="KAN43" s="120"/>
      <c r="KAO43" s="120"/>
      <c r="KAP43" s="120"/>
      <c r="KAQ43" s="120"/>
      <c r="KAR43" s="120"/>
      <c r="KAS43" s="120"/>
      <c r="KAT43" s="120"/>
      <c r="KAU43" s="120"/>
      <c r="KAV43" s="120"/>
      <c r="KAW43" s="120"/>
      <c r="KAX43" s="120"/>
      <c r="KAY43" s="120"/>
      <c r="KAZ43" s="120"/>
      <c r="KBA43" s="120"/>
      <c r="KBB43" s="120"/>
      <c r="KBC43" s="120"/>
      <c r="KBD43" s="120"/>
      <c r="KBE43" s="120"/>
      <c r="KBF43" s="120"/>
      <c r="KBG43" s="120"/>
      <c r="KBH43" s="120"/>
      <c r="KBI43" s="120"/>
      <c r="KBJ43" s="120"/>
      <c r="KBK43" s="120"/>
      <c r="KBL43" s="120"/>
      <c r="KBM43" s="120"/>
      <c r="KBN43" s="120"/>
      <c r="KBO43" s="120"/>
      <c r="KBP43" s="120"/>
      <c r="KBQ43" s="120"/>
      <c r="KBR43" s="120"/>
      <c r="KBS43" s="120"/>
      <c r="KBT43" s="120"/>
      <c r="KBU43" s="120"/>
      <c r="KBV43" s="120"/>
      <c r="KBW43" s="120"/>
      <c r="KBX43" s="120"/>
      <c r="KBY43" s="120"/>
      <c r="KBZ43" s="120"/>
      <c r="KCA43" s="120"/>
      <c r="KCB43" s="120"/>
      <c r="KCC43" s="120"/>
      <c r="KCD43" s="120"/>
      <c r="KCE43" s="120"/>
      <c r="KCF43" s="120"/>
      <c r="KCG43" s="120"/>
      <c r="KCH43" s="120"/>
      <c r="KCI43" s="120"/>
      <c r="KCJ43" s="120"/>
      <c r="KCK43" s="120"/>
      <c r="KCL43" s="120"/>
      <c r="KCM43" s="120"/>
      <c r="KCN43" s="120"/>
      <c r="KCO43" s="120"/>
      <c r="KCP43" s="120"/>
      <c r="KCQ43" s="120"/>
      <c r="KCR43" s="120"/>
      <c r="KCS43" s="120"/>
      <c r="KCT43" s="120"/>
      <c r="KCU43" s="120"/>
      <c r="KCV43" s="120"/>
      <c r="KCW43" s="120"/>
      <c r="KCX43" s="120"/>
      <c r="KCY43" s="120"/>
      <c r="KCZ43" s="120"/>
      <c r="KDA43" s="120"/>
      <c r="KDB43" s="120"/>
      <c r="KDC43" s="120"/>
      <c r="KDD43" s="120"/>
      <c r="KDE43" s="120"/>
      <c r="KDF43" s="120"/>
      <c r="KDG43" s="120"/>
      <c r="KDH43" s="120"/>
      <c r="KDI43" s="120"/>
      <c r="KDJ43" s="120"/>
      <c r="KDK43" s="120"/>
      <c r="KDL43" s="120"/>
      <c r="KDM43" s="120"/>
      <c r="KDN43" s="120"/>
      <c r="KDO43" s="120"/>
      <c r="KDP43" s="120"/>
      <c r="KDQ43" s="120"/>
      <c r="KDR43" s="120"/>
      <c r="KDS43" s="120"/>
      <c r="KDT43" s="120"/>
      <c r="KDU43" s="120"/>
      <c r="KDV43" s="120"/>
      <c r="KDW43" s="120"/>
      <c r="KDX43" s="120"/>
      <c r="KDY43" s="120"/>
      <c r="KDZ43" s="120"/>
      <c r="KEA43" s="120"/>
      <c r="KEB43" s="120"/>
      <c r="KEC43" s="120"/>
      <c r="KED43" s="120"/>
      <c r="KEE43" s="120"/>
      <c r="KEF43" s="120"/>
      <c r="KEG43" s="120"/>
      <c r="KEH43" s="120"/>
      <c r="KEI43" s="120"/>
      <c r="KEJ43" s="120"/>
      <c r="KEK43" s="120"/>
      <c r="KEL43" s="120"/>
      <c r="KEM43" s="120"/>
      <c r="KEN43" s="120"/>
      <c r="KEO43" s="120"/>
      <c r="KEP43" s="120"/>
      <c r="KEQ43" s="120"/>
      <c r="KER43" s="120"/>
      <c r="KES43" s="120"/>
      <c r="KET43" s="120"/>
      <c r="KEU43" s="120"/>
      <c r="KEV43" s="120"/>
      <c r="KEW43" s="120"/>
      <c r="KEX43" s="120"/>
      <c r="KEY43" s="120"/>
      <c r="KEZ43" s="120"/>
      <c r="KFA43" s="120"/>
      <c r="KFB43" s="120"/>
      <c r="KFC43" s="120"/>
      <c r="KFD43" s="120"/>
      <c r="KFE43" s="120"/>
      <c r="KFF43" s="120"/>
      <c r="KFG43" s="120"/>
      <c r="KFH43" s="120"/>
      <c r="KFI43" s="120"/>
      <c r="KFJ43" s="120"/>
      <c r="KFK43" s="120"/>
      <c r="KFL43" s="120"/>
      <c r="KFM43" s="120"/>
      <c r="KFN43" s="120"/>
      <c r="KFO43" s="120"/>
      <c r="KFP43" s="120"/>
      <c r="KFQ43" s="120"/>
      <c r="KFR43" s="120"/>
      <c r="KFS43" s="120"/>
      <c r="KFT43" s="120"/>
      <c r="KFU43" s="120"/>
      <c r="KFV43" s="120"/>
      <c r="KFW43" s="120"/>
      <c r="KFX43" s="120"/>
      <c r="KFY43" s="120"/>
      <c r="KFZ43" s="120"/>
      <c r="KGA43" s="120"/>
      <c r="KGB43" s="120"/>
      <c r="KGC43" s="120"/>
      <c r="KGD43" s="120"/>
      <c r="KGE43" s="120"/>
      <c r="KGF43" s="120"/>
      <c r="KGG43" s="120"/>
      <c r="KGH43" s="120"/>
      <c r="KGI43" s="120"/>
      <c r="KGJ43" s="120"/>
      <c r="KGK43" s="120"/>
      <c r="KGL43" s="120"/>
      <c r="KGM43" s="120"/>
      <c r="KGN43" s="120"/>
      <c r="KGO43" s="120"/>
      <c r="KGP43" s="120"/>
      <c r="KGQ43" s="120"/>
      <c r="KGR43" s="120"/>
      <c r="KGS43" s="120"/>
      <c r="KGT43" s="120"/>
      <c r="KGU43" s="120"/>
      <c r="KGV43" s="120"/>
      <c r="KGW43" s="120"/>
      <c r="KGX43" s="120"/>
      <c r="KGY43" s="120"/>
      <c r="KGZ43" s="120"/>
      <c r="KHA43" s="120"/>
      <c r="KHB43" s="120"/>
      <c r="KHC43" s="120"/>
      <c r="KHD43" s="120"/>
      <c r="KHE43" s="120"/>
      <c r="KHF43" s="120"/>
      <c r="KHG43" s="120"/>
      <c r="KHH43" s="120"/>
      <c r="KHI43" s="120"/>
      <c r="KHJ43" s="120"/>
      <c r="KHK43" s="120"/>
      <c r="KHL43" s="120"/>
      <c r="KHM43" s="120"/>
      <c r="KHN43" s="120"/>
      <c r="KHO43" s="120"/>
      <c r="KHP43" s="120"/>
      <c r="KHQ43" s="120"/>
      <c r="KHR43" s="120"/>
      <c r="KHS43" s="120"/>
      <c r="KHT43" s="120"/>
      <c r="KHU43" s="120"/>
      <c r="KHV43" s="120"/>
      <c r="KHW43" s="120"/>
      <c r="KHX43" s="120"/>
      <c r="KHY43" s="120"/>
      <c r="KHZ43" s="120"/>
      <c r="KIA43" s="120"/>
      <c r="KIB43" s="120"/>
      <c r="KIC43" s="120"/>
      <c r="KID43" s="120"/>
      <c r="KIE43" s="120"/>
      <c r="KIF43" s="120"/>
      <c r="KIG43" s="120"/>
      <c r="KIH43" s="120"/>
      <c r="KII43" s="120"/>
      <c r="KIJ43" s="120"/>
      <c r="KIK43" s="120"/>
      <c r="KIL43" s="120"/>
      <c r="KIM43" s="120"/>
      <c r="KIN43" s="120"/>
      <c r="KIO43" s="120"/>
      <c r="KIP43" s="120"/>
      <c r="KIQ43" s="120"/>
      <c r="KIR43" s="120"/>
      <c r="KIS43" s="120"/>
      <c r="KIT43" s="120"/>
      <c r="KIU43" s="120"/>
      <c r="KIV43" s="120"/>
      <c r="KIW43" s="120"/>
      <c r="KIX43" s="120"/>
      <c r="KIY43" s="120"/>
      <c r="KIZ43" s="120"/>
      <c r="KJA43" s="120"/>
      <c r="KJB43" s="120"/>
      <c r="KJC43" s="120"/>
      <c r="KJD43" s="120"/>
      <c r="KJE43" s="120"/>
      <c r="KJF43" s="120"/>
      <c r="KJG43" s="120"/>
      <c r="KJH43" s="120"/>
      <c r="KJI43" s="120"/>
      <c r="KJJ43" s="120"/>
      <c r="KJK43" s="120"/>
      <c r="KJL43" s="120"/>
      <c r="KJM43" s="120"/>
      <c r="KJN43" s="120"/>
      <c r="KJO43" s="120"/>
      <c r="KJP43" s="120"/>
      <c r="KJQ43" s="120"/>
      <c r="KJR43" s="120"/>
      <c r="KJS43" s="120"/>
      <c r="KJT43" s="120"/>
      <c r="KJU43" s="120"/>
      <c r="KJV43" s="120"/>
      <c r="KJW43" s="120"/>
      <c r="KJX43" s="120"/>
      <c r="KJY43" s="120"/>
      <c r="KJZ43" s="120"/>
      <c r="KKA43" s="120"/>
      <c r="KKB43" s="120"/>
      <c r="KKC43" s="120"/>
      <c r="KKD43" s="120"/>
      <c r="KKE43" s="120"/>
      <c r="KKF43" s="120"/>
      <c r="KKG43" s="120"/>
      <c r="KKH43" s="120"/>
      <c r="KKI43" s="120"/>
      <c r="KKJ43" s="120"/>
      <c r="KKK43" s="120"/>
      <c r="KKL43" s="120"/>
      <c r="KKM43" s="120"/>
      <c r="KKN43" s="120"/>
      <c r="KKO43" s="120"/>
      <c r="KKP43" s="120"/>
      <c r="KKQ43" s="120"/>
      <c r="KKR43" s="120"/>
      <c r="KKS43" s="120"/>
      <c r="KKT43" s="120"/>
      <c r="KKU43" s="120"/>
      <c r="KKV43" s="120"/>
      <c r="KKW43" s="120"/>
      <c r="KKX43" s="120"/>
      <c r="KKY43" s="120"/>
      <c r="KKZ43" s="120"/>
      <c r="KLA43" s="120"/>
      <c r="KLB43" s="120"/>
      <c r="KLC43" s="120"/>
      <c r="KLD43" s="120"/>
      <c r="KLE43" s="120"/>
      <c r="KLF43" s="120"/>
      <c r="KLG43" s="120"/>
      <c r="KLH43" s="120"/>
      <c r="KLI43" s="120"/>
      <c r="KLJ43" s="120"/>
      <c r="KLK43" s="120"/>
      <c r="KLL43" s="120"/>
      <c r="KLM43" s="120"/>
      <c r="KLN43" s="120"/>
      <c r="KLO43" s="120"/>
      <c r="KLP43" s="120"/>
      <c r="KLQ43" s="120"/>
      <c r="KLR43" s="120"/>
      <c r="KLS43" s="120"/>
      <c r="KLT43" s="120"/>
      <c r="KLU43" s="120"/>
      <c r="KLV43" s="120"/>
      <c r="KLW43" s="120"/>
      <c r="KLX43" s="120"/>
      <c r="KLY43" s="120"/>
      <c r="KLZ43" s="120"/>
      <c r="KMA43" s="120"/>
      <c r="KMB43" s="120"/>
      <c r="KMC43" s="120"/>
      <c r="KMD43" s="120"/>
      <c r="KME43" s="120"/>
      <c r="KMF43" s="120"/>
      <c r="KMG43" s="120"/>
      <c r="KMH43" s="120"/>
      <c r="KMI43" s="120"/>
      <c r="KMJ43" s="120"/>
      <c r="KMK43" s="120"/>
      <c r="KML43" s="120"/>
      <c r="KMM43" s="120"/>
      <c r="KMN43" s="120"/>
      <c r="KMO43" s="120"/>
      <c r="KMP43" s="120"/>
      <c r="KMQ43" s="120"/>
      <c r="KMR43" s="120"/>
      <c r="KMS43" s="120"/>
      <c r="KMT43" s="120"/>
      <c r="KMU43" s="120"/>
      <c r="KMV43" s="120"/>
      <c r="KMW43" s="120"/>
      <c r="KMX43" s="120"/>
      <c r="KMY43" s="120"/>
      <c r="KMZ43" s="120"/>
      <c r="KNA43" s="120"/>
      <c r="KNB43" s="120"/>
      <c r="KNC43" s="120"/>
      <c r="KND43" s="120"/>
      <c r="KNE43" s="120"/>
      <c r="KNF43" s="120"/>
      <c r="KNG43" s="120"/>
      <c r="KNH43" s="120"/>
      <c r="KNI43" s="120"/>
      <c r="KNJ43" s="120"/>
      <c r="KNK43" s="120"/>
      <c r="KNL43" s="120"/>
      <c r="KNM43" s="120"/>
      <c r="KNN43" s="120"/>
      <c r="KNO43" s="120"/>
      <c r="KNP43" s="120"/>
      <c r="KNQ43" s="120"/>
      <c r="KNR43" s="120"/>
      <c r="KNS43" s="120"/>
      <c r="KNT43" s="120"/>
      <c r="KNU43" s="120"/>
      <c r="KNV43" s="120"/>
      <c r="KNW43" s="120"/>
      <c r="KNX43" s="120"/>
      <c r="KNY43" s="120"/>
      <c r="KNZ43" s="120"/>
      <c r="KOA43" s="120"/>
      <c r="KOB43" s="120"/>
      <c r="KOC43" s="120"/>
      <c r="KOD43" s="120"/>
      <c r="KOE43" s="120"/>
      <c r="KOF43" s="120"/>
      <c r="KOG43" s="120"/>
      <c r="KOH43" s="120"/>
      <c r="KOI43" s="120"/>
      <c r="KOJ43" s="120"/>
      <c r="KOK43" s="120"/>
      <c r="KOL43" s="120"/>
      <c r="KOM43" s="120"/>
      <c r="KON43" s="120"/>
      <c r="KOO43" s="120"/>
      <c r="KOP43" s="120"/>
      <c r="KOQ43" s="120"/>
      <c r="KOR43" s="120"/>
      <c r="KOS43" s="120"/>
      <c r="KOT43" s="120"/>
      <c r="KOU43" s="120"/>
      <c r="KOV43" s="120"/>
      <c r="KOW43" s="120"/>
      <c r="KOX43" s="120"/>
      <c r="KOY43" s="120"/>
      <c r="KOZ43" s="120"/>
      <c r="KPA43" s="120"/>
      <c r="KPB43" s="120"/>
      <c r="KPC43" s="120"/>
      <c r="KPD43" s="120"/>
      <c r="KPE43" s="120"/>
      <c r="KPF43" s="120"/>
      <c r="KPG43" s="120"/>
      <c r="KPH43" s="120"/>
      <c r="KPI43" s="120"/>
      <c r="KPJ43" s="120"/>
      <c r="KPK43" s="120"/>
      <c r="KPL43" s="120"/>
      <c r="KPM43" s="120"/>
      <c r="KPN43" s="120"/>
      <c r="KPO43" s="120"/>
      <c r="KPP43" s="120"/>
      <c r="KPQ43" s="120"/>
      <c r="KPR43" s="120"/>
      <c r="KPS43" s="120"/>
      <c r="KPT43" s="120"/>
      <c r="KPU43" s="120"/>
      <c r="KPV43" s="120"/>
      <c r="KPW43" s="120"/>
      <c r="KPX43" s="120"/>
      <c r="KPY43" s="120"/>
      <c r="KPZ43" s="120"/>
      <c r="KQA43" s="120"/>
      <c r="KQB43" s="120"/>
      <c r="KQC43" s="120"/>
      <c r="KQD43" s="120"/>
      <c r="KQE43" s="120"/>
      <c r="KQF43" s="120"/>
      <c r="KQG43" s="120"/>
      <c r="KQH43" s="120"/>
      <c r="KQI43" s="120"/>
      <c r="KQJ43" s="120"/>
      <c r="KQK43" s="120"/>
      <c r="KQL43" s="120"/>
      <c r="KQM43" s="120"/>
      <c r="KQN43" s="120"/>
      <c r="KQO43" s="120"/>
      <c r="KQP43" s="120"/>
      <c r="KQQ43" s="120"/>
      <c r="KQR43" s="120"/>
      <c r="KQS43" s="120"/>
      <c r="KQT43" s="120"/>
      <c r="KQU43" s="120"/>
      <c r="KQV43" s="120"/>
      <c r="KQW43" s="120"/>
      <c r="KQX43" s="120"/>
      <c r="KQY43" s="120"/>
      <c r="KQZ43" s="120"/>
      <c r="KRA43" s="120"/>
      <c r="KRB43" s="120"/>
      <c r="KRC43" s="120"/>
      <c r="KRD43" s="120"/>
      <c r="KRE43" s="120"/>
      <c r="KRF43" s="120"/>
      <c r="KRG43" s="120"/>
      <c r="KRH43" s="120"/>
      <c r="KRI43" s="120"/>
      <c r="KRJ43" s="120"/>
      <c r="KRK43" s="120"/>
      <c r="KRL43" s="120"/>
      <c r="KRM43" s="120"/>
      <c r="KRN43" s="120"/>
      <c r="KRO43" s="120"/>
      <c r="KRP43" s="120"/>
      <c r="KRQ43" s="120"/>
      <c r="KRR43" s="120"/>
      <c r="KRS43" s="120"/>
      <c r="KRT43" s="120"/>
      <c r="KRU43" s="120"/>
      <c r="KRV43" s="120"/>
      <c r="KRW43" s="120"/>
      <c r="KRX43" s="120"/>
      <c r="KRY43" s="120"/>
      <c r="KRZ43" s="120"/>
      <c r="KSA43" s="120"/>
      <c r="KSB43" s="120"/>
      <c r="KSC43" s="120"/>
      <c r="KSD43" s="120"/>
      <c r="KSE43" s="120"/>
      <c r="KSF43" s="120"/>
      <c r="KSG43" s="120"/>
      <c r="KSH43" s="120"/>
      <c r="KSI43" s="120"/>
      <c r="KSJ43" s="120"/>
      <c r="KSK43" s="120"/>
      <c r="KSL43" s="120"/>
      <c r="KSM43" s="120"/>
      <c r="KSN43" s="120"/>
      <c r="KSO43" s="120"/>
      <c r="KSP43" s="120"/>
      <c r="KSQ43" s="120"/>
      <c r="KSR43" s="120"/>
      <c r="KSS43" s="120"/>
      <c r="KST43" s="120"/>
      <c r="KSU43" s="120"/>
      <c r="KSV43" s="120"/>
      <c r="KSW43" s="120"/>
      <c r="KSX43" s="120"/>
      <c r="KSY43" s="120"/>
      <c r="KSZ43" s="120"/>
      <c r="KTA43" s="120"/>
      <c r="KTB43" s="120"/>
      <c r="KTC43" s="120"/>
      <c r="KTD43" s="120"/>
      <c r="KTE43" s="120"/>
      <c r="KTF43" s="120"/>
      <c r="KTG43" s="120"/>
      <c r="KTH43" s="120"/>
      <c r="KTI43" s="120"/>
      <c r="KTJ43" s="120"/>
      <c r="KTK43" s="120"/>
      <c r="KTL43" s="120"/>
      <c r="KTM43" s="120"/>
      <c r="KTN43" s="120"/>
      <c r="KTO43" s="120"/>
      <c r="KTP43" s="120"/>
      <c r="KTQ43" s="120"/>
      <c r="KTR43" s="120"/>
      <c r="KTS43" s="120"/>
      <c r="KTT43" s="120"/>
      <c r="KTU43" s="120"/>
      <c r="KTV43" s="120"/>
      <c r="KTW43" s="120"/>
      <c r="KTX43" s="120"/>
      <c r="KTY43" s="120"/>
      <c r="KTZ43" s="120"/>
      <c r="KUA43" s="120"/>
      <c r="KUB43" s="120"/>
      <c r="KUC43" s="120"/>
      <c r="KUD43" s="120"/>
      <c r="KUE43" s="120"/>
      <c r="KUF43" s="120"/>
      <c r="KUG43" s="120"/>
      <c r="KUH43" s="120"/>
      <c r="KUI43" s="120"/>
      <c r="KUJ43" s="120"/>
      <c r="KUK43" s="120"/>
      <c r="KUL43" s="120"/>
      <c r="KUM43" s="120"/>
      <c r="KUN43" s="120"/>
      <c r="KUO43" s="120"/>
      <c r="KUP43" s="120"/>
      <c r="KUQ43" s="120"/>
      <c r="KUR43" s="120"/>
      <c r="KUS43" s="120"/>
      <c r="KUT43" s="120"/>
      <c r="KUU43" s="120"/>
      <c r="KUV43" s="120"/>
      <c r="KUW43" s="120"/>
      <c r="KUX43" s="120"/>
      <c r="KUY43" s="120"/>
      <c r="KUZ43" s="120"/>
      <c r="KVA43" s="120"/>
      <c r="KVB43" s="120"/>
      <c r="KVC43" s="120"/>
      <c r="KVD43" s="120"/>
      <c r="KVE43" s="120"/>
      <c r="KVF43" s="120"/>
      <c r="KVG43" s="120"/>
      <c r="KVH43" s="120"/>
      <c r="KVI43" s="120"/>
      <c r="KVJ43" s="120"/>
      <c r="KVK43" s="120"/>
      <c r="KVL43" s="120"/>
      <c r="KVM43" s="120"/>
      <c r="KVN43" s="120"/>
      <c r="KVO43" s="120"/>
      <c r="KVP43" s="120"/>
      <c r="KVQ43" s="120"/>
      <c r="KVR43" s="120"/>
      <c r="KVS43" s="120"/>
      <c r="KVT43" s="120"/>
      <c r="KVU43" s="120"/>
      <c r="KVV43" s="120"/>
      <c r="KVW43" s="120"/>
      <c r="KVX43" s="120"/>
      <c r="KVY43" s="120"/>
      <c r="KVZ43" s="120"/>
      <c r="KWA43" s="120"/>
      <c r="KWB43" s="120"/>
      <c r="KWC43" s="120"/>
      <c r="KWD43" s="120"/>
      <c r="KWE43" s="120"/>
      <c r="KWF43" s="120"/>
      <c r="KWG43" s="120"/>
      <c r="KWH43" s="120"/>
      <c r="KWI43" s="120"/>
      <c r="KWJ43" s="120"/>
      <c r="KWK43" s="120"/>
      <c r="KWL43" s="120"/>
      <c r="KWM43" s="120"/>
      <c r="KWN43" s="120"/>
      <c r="KWO43" s="120"/>
      <c r="KWP43" s="120"/>
      <c r="KWQ43" s="120"/>
      <c r="KWR43" s="120"/>
      <c r="KWS43" s="120"/>
      <c r="KWT43" s="120"/>
      <c r="KWU43" s="120"/>
      <c r="KWV43" s="120"/>
      <c r="KWW43" s="120"/>
      <c r="KWX43" s="120"/>
      <c r="KWY43" s="120"/>
      <c r="KWZ43" s="120"/>
      <c r="KXA43" s="120"/>
      <c r="KXB43" s="120"/>
      <c r="KXC43" s="120"/>
      <c r="KXD43" s="120"/>
      <c r="KXE43" s="120"/>
      <c r="KXF43" s="120"/>
      <c r="KXG43" s="120"/>
      <c r="KXH43" s="120"/>
      <c r="KXI43" s="120"/>
      <c r="KXJ43" s="120"/>
      <c r="KXK43" s="120"/>
      <c r="KXL43" s="120"/>
      <c r="KXM43" s="120"/>
      <c r="KXN43" s="120"/>
      <c r="KXO43" s="120"/>
      <c r="KXP43" s="120"/>
      <c r="KXQ43" s="120"/>
      <c r="KXR43" s="120"/>
      <c r="KXS43" s="120"/>
      <c r="KXT43" s="120"/>
      <c r="KXU43" s="120"/>
      <c r="KXV43" s="120"/>
      <c r="KXW43" s="120"/>
      <c r="KXX43" s="120"/>
      <c r="KXY43" s="120"/>
      <c r="KXZ43" s="120"/>
      <c r="KYA43" s="120"/>
      <c r="KYB43" s="120"/>
      <c r="KYC43" s="120"/>
      <c r="KYD43" s="120"/>
      <c r="KYE43" s="120"/>
      <c r="KYF43" s="120"/>
      <c r="KYG43" s="120"/>
      <c r="KYH43" s="120"/>
      <c r="KYI43" s="120"/>
      <c r="KYJ43" s="120"/>
      <c r="KYK43" s="120"/>
      <c r="KYL43" s="120"/>
      <c r="KYM43" s="120"/>
      <c r="KYN43" s="120"/>
      <c r="KYO43" s="120"/>
      <c r="KYP43" s="120"/>
      <c r="KYQ43" s="120"/>
      <c r="KYR43" s="120"/>
      <c r="KYS43" s="120"/>
      <c r="KYT43" s="120"/>
      <c r="KYU43" s="120"/>
      <c r="KYV43" s="120"/>
      <c r="KYW43" s="120"/>
      <c r="KYX43" s="120"/>
      <c r="KYY43" s="120"/>
      <c r="KYZ43" s="120"/>
      <c r="KZA43" s="120"/>
      <c r="KZB43" s="120"/>
      <c r="KZC43" s="120"/>
      <c r="KZD43" s="120"/>
      <c r="KZE43" s="120"/>
      <c r="KZF43" s="120"/>
      <c r="KZG43" s="120"/>
      <c r="KZH43" s="120"/>
      <c r="KZI43" s="120"/>
      <c r="KZJ43" s="120"/>
      <c r="KZK43" s="120"/>
      <c r="KZL43" s="120"/>
      <c r="KZM43" s="120"/>
      <c r="KZN43" s="120"/>
      <c r="KZO43" s="120"/>
      <c r="KZP43" s="120"/>
      <c r="KZQ43" s="120"/>
      <c r="KZR43" s="120"/>
      <c r="KZS43" s="120"/>
      <c r="KZT43" s="120"/>
      <c r="KZU43" s="120"/>
      <c r="KZV43" s="120"/>
      <c r="KZW43" s="120"/>
      <c r="KZX43" s="120"/>
      <c r="KZY43" s="120"/>
      <c r="KZZ43" s="120"/>
      <c r="LAA43" s="120"/>
      <c r="LAB43" s="120"/>
      <c r="LAC43" s="120"/>
      <c r="LAD43" s="120"/>
      <c r="LAE43" s="120"/>
      <c r="LAF43" s="120"/>
      <c r="LAG43" s="120"/>
      <c r="LAH43" s="120"/>
      <c r="LAI43" s="120"/>
      <c r="LAJ43" s="120"/>
      <c r="LAK43" s="120"/>
      <c r="LAL43" s="120"/>
      <c r="LAM43" s="120"/>
      <c r="LAN43" s="120"/>
      <c r="LAO43" s="120"/>
      <c r="LAP43" s="120"/>
      <c r="LAQ43" s="120"/>
      <c r="LAR43" s="120"/>
      <c r="LAS43" s="120"/>
      <c r="LAT43" s="120"/>
      <c r="LAU43" s="120"/>
      <c r="LAV43" s="120"/>
      <c r="LAW43" s="120"/>
      <c r="LAX43" s="120"/>
      <c r="LAY43" s="120"/>
      <c r="LAZ43" s="120"/>
      <c r="LBA43" s="120"/>
      <c r="LBB43" s="120"/>
      <c r="LBC43" s="120"/>
      <c r="LBD43" s="120"/>
      <c r="LBE43" s="120"/>
      <c r="LBF43" s="120"/>
      <c r="LBG43" s="120"/>
      <c r="LBH43" s="120"/>
      <c r="LBI43" s="120"/>
      <c r="LBJ43" s="120"/>
      <c r="LBK43" s="120"/>
      <c r="LBL43" s="120"/>
      <c r="LBM43" s="120"/>
      <c r="LBN43" s="120"/>
      <c r="LBO43" s="120"/>
      <c r="LBP43" s="120"/>
      <c r="LBQ43" s="120"/>
      <c r="LBR43" s="120"/>
      <c r="LBS43" s="120"/>
      <c r="LBT43" s="120"/>
      <c r="LBU43" s="120"/>
      <c r="LBV43" s="120"/>
      <c r="LBW43" s="120"/>
      <c r="LBX43" s="120"/>
      <c r="LBY43" s="120"/>
      <c r="LBZ43" s="120"/>
      <c r="LCA43" s="120"/>
      <c r="LCB43" s="120"/>
      <c r="LCC43" s="120"/>
      <c r="LCD43" s="120"/>
      <c r="LCE43" s="120"/>
      <c r="LCF43" s="120"/>
      <c r="LCG43" s="120"/>
      <c r="LCH43" s="120"/>
      <c r="LCI43" s="120"/>
      <c r="LCJ43" s="120"/>
      <c r="LCK43" s="120"/>
      <c r="LCL43" s="120"/>
      <c r="LCM43" s="120"/>
      <c r="LCN43" s="120"/>
      <c r="LCO43" s="120"/>
      <c r="LCP43" s="120"/>
      <c r="LCQ43" s="120"/>
      <c r="LCR43" s="120"/>
      <c r="LCS43" s="120"/>
      <c r="LCT43" s="120"/>
      <c r="LCU43" s="120"/>
      <c r="LCV43" s="120"/>
      <c r="LCW43" s="120"/>
      <c r="LCX43" s="120"/>
      <c r="LCY43" s="120"/>
      <c r="LCZ43" s="120"/>
      <c r="LDA43" s="120"/>
      <c r="LDB43" s="120"/>
      <c r="LDC43" s="120"/>
      <c r="LDD43" s="120"/>
      <c r="LDE43" s="120"/>
      <c r="LDF43" s="120"/>
      <c r="LDG43" s="120"/>
      <c r="LDH43" s="120"/>
      <c r="LDI43" s="120"/>
      <c r="LDJ43" s="120"/>
      <c r="LDK43" s="120"/>
      <c r="LDL43" s="120"/>
      <c r="LDM43" s="120"/>
      <c r="LDN43" s="120"/>
      <c r="LDO43" s="120"/>
      <c r="LDP43" s="120"/>
      <c r="LDQ43" s="120"/>
      <c r="LDR43" s="120"/>
      <c r="LDS43" s="120"/>
      <c r="LDT43" s="120"/>
      <c r="LDU43" s="120"/>
      <c r="LDV43" s="120"/>
      <c r="LDW43" s="120"/>
      <c r="LDX43" s="120"/>
      <c r="LDY43" s="120"/>
      <c r="LDZ43" s="120"/>
      <c r="LEA43" s="120"/>
      <c r="LEB43" s="120"/>
      <c r="LEC43" s="120"/>
      <c r="LED43" s="120"/>
      <c r="LEE43" s="120"/>
      <c r="LEF43" s="120"/>
      <c r="LEG43" s="120"/>
      <c r="LEH43" s="120"/>
      <c r="LEI43" s="120"/>
      <c r="LEJ43" s="120"/>
      <c r="LEK43" s="120"/>
      <c r="LEL43" s="120"/>
      <c r="LEM43" s="120"/>
      <c r="LEN43" s="120"/>
      <c r="LEO43" s="120"/>
      <c r="LEP43" s="120"/>
      <c r="LEQ43" s="120"/>
      <c r="LER43" s="120"/>
      <c r="LES43" s="120"/>
      <c r="LET43" s="120"/>
      <c r="LEU43" s="120"/>
      <c r="LEV43" s="120"/>
      <c r="LEW43" s="120"/>
      <c r="LEX43" s="120"/>
      <c r="LEY43" s="120"/>
      <c r="LEZ43" s="120"/>
      <c r="LFA43" s="120"/>
      <c r="LFB43" s="120"/>
      <c r="LFC43" s="120"/>
      <c r="LFD43" s="120"/>
      <c r="LFE43" s="120"/>
      <c r="LFF43" s="120"/>
      <c r="LFG43" s="120"/>
      <c r="LFH43" s="120"/>
      <c r="LFI43" s="120"/>
      <c r="LFJ43" s="120"/>
      <c r="LFK43" s="120"/>
      <c r="LFL43" s="120"/>
      <c r="LFM43" s="120"/>
      <c r="LFN43" s="120"/>
      <c r="LFO43" s="120"/>
      <c r="LFP43" s="120"/>
      <c r="LFQ43" s="120"/>
      <c r="LFR43" s="120"/>
      <c r="LFS43" s="120"/>
      <c r="LFT43" s="120"/>
      <c r="LFU43" s="120"/>
      <c r="LFV43" s="120"/>
      <c r="LFW43" s="120"/>
      <c r="LFX43" s="120"/>
      <c r="LFY43" s="120"/>
      <c r="LFZ43" s="120"/>
      <c r="LGA43" s="120"/>
      <c r="LGB43" s="120"/>
      <c r="LGC43" s="120"/>
      <c r="LGD43" s="120"/>
      <c r="LGE43" s="120"/>
      <c r="LGF43" s="120"/>
      <c r="LGG43" s="120"/>
      <c r="LGH43" s="120"/>
      <c r="LGI43" s="120"/>
      <c r="LGJ43" s="120"/>
      <c r="LGK43" s="120"/>
      <c r="LGL43" s="120"/>
      <c r="LGM43" s="120"/>
      <c r="LGN43" s="120"/>
      <c r="LGO43" s="120"/>
      <c r="LGP43" s="120"/>
      <c r="LGQ43" s="120"/>
      <c r="LGR43" s="120"/>
      <c r="LGS43" s="120"/>
      <c r="LGT43" s="120"/>
      <c r="LGU43" s="120"/>
      <c r="LGV43" s="120"/>
      <c r="LGW43" s="120"/>
      <c r="LGX43" s="120"/>
      <c r="LGY43" s="120"/>
      <c r="LGZ43" s="120"/>
      <c r="LHA43" s="120"/>
      <c r="LHB43" s="120"/>
      <c r="LHC43" s="120"/>
      <c r="LHD43" s="120"/>
      <c r="LHE43" s="120"/>
      <c r="LHF43" s="120"/>
      <c r="LHG43" s="120"/>
      <c r="LHH43" s="120"/>
      <c r="LHI43" s="120"/>
      <c r="LHJ43" s="120"/>
      <c r="LHK43" s="120"/>
      <c r="LHL43" s="120"/>
      <c r="LHM43" s="120"/>
      <c r="LHN43" s="120"/>
      <c r="LHO43" s="120"/>
      <c r="LHP43" s="120"/>
      <c r="LHQ43" s="120"/>
      <c r="LHR43" s="120"/>
      <c r="LHS43" s="120"/>
      <c r="LHT43" s="120"/>
      <c r="LHU43" s="120"/>
      <c r="LHV43" s="120"/>
      <c r="LHW43" s="120"/>
      <c r="LHX43" s="120"/>
      <c r="LHY43" s="120"/>
      <c r="LHZ43" s="120"/>
      <c r="LIA43" s="120"/>
      <c r="LIB43" s="120"/>
      <c r="LIC43" s="120"/>
      <c r="LID43" s="120"/>
      <c r="LIE43" s="120"/>
      <c r="LIF43" s="120"/>
      <c r="LIG43" s="120"/>
      <c r="LIH43" s="120"/>
      <c r="LII43" s="120"/>
      <c r="LIJ43" s="120"/>
      <c r="LIK43" s="120"/>
      <c r="LIL43" s="120"/>
      <c r="LIM43" s="120"/>
      <c r="LIN43" s="120"/>
      <c r="LIO43" s="120"/>
      <c r="LIP43" s="120"/>
      <c r="LIQ43" s="120"/>
      <c r="LIR43" s="120"/>
      <c r="LIS43" s="120"/>
      <c r="LIT43" s="120"/>
      <c r="LIU43" s="120"/>
      <c r="LIV43" s="120"/>
      <c r="LIW43" s="120"/>
      <c r="LIX43" s="120"/>
      <c r="LIY43" s="120"/>
      <c r="LIZ43" s="120"/>
      <c r="LJA43" s="120"/>
      <c r="LJB43" s="120"/>
      <c r="LJC43" s="120"/>
      <c r="LJD43" s="120"/>
      <c r="LJE43" s="120"/>
      <c r="LJF43" s="120"/>
      <c r="LJG43" s="120"/>
      <c r="LJH43" s="120"/>
      <c r="LJI43" s="120"/>
      <c r="LJJ43" s="120"/>
      <c r="LJK43" s="120"/>
      <c r="LJL43" s="120"/>
      <c r="LJM43" s="120"/>
      <c r="LJN43" s="120"/>
      <c r="LJO43" s="120"/>
      <c r="LJP43" s="120"/>
      <c r="LJQ43" s="120"/>
      <c r="LJR43" s="120"/>
      <c r="LJS43" s="120"/>
      <c r="LJT43" s="120"/>
      <c r="LJU43" s="120"/>
      <c r="LJV43" s="120"/>
      <c r="LJW43" s="120"/>
      <c r="LJX43" s="120"/>
      <c r="LJY43" s="120"/>
      <c r="LJZ43" s="120"/>
      <c r="LKA43" s="120"/>
      <c r="LKB43" s="120"/>
      <c r="LKC43" s="120"/>
      <c r="LKD43" s="120"/>
      <c r="LKE43" s="120"/>
      <c r="LKF43" s="120"/>
      <c r="LKG43" s="120"/>
      <c r="LKH43" s="120"/>
      <c r="LKI43" s="120"/>
      <c r="LKJ43" s="120"/>
      <c r="LKK43" s="120"/>
      <c r="LKL43" s="120"/>
      <c r="LKM43" s="120"/>
      <c r="LKN43" s="120"/>
      <c r="LKO43" s="120"/>
      <c r="LKP43" s="120"/>
      <c r="LKQ43" s="120"/>
      <c r="LKR43" s="120"/>
      <c r="LKS43" s="120"/>
      <c r="LKT43" s="120"/>
      <c r="LKU43" s="120"/>
      <c r="LKV43" s="120"/>
      <c r="LKW43" s="120"/>
      <c r="LKX43" s="120"/>
      <c r="LKY43" s="120"/>
      <c r="LKZ43" s="120"/>
      <c r="LLA43" s="120"/>
      <c r="LLB43" s="120"/>
      <c r="LLC43" s="120"/>
      <c r="LLD43" s="120"/>
      <c r="LLE43" s="120"/>
      <c r="LLF43" s="120"/>
      <c r="LLG43" s="120"/>
      <c r="LLH43" s="120"/>
      <c r="LLI43" s="120"/>
      <c r="LLJ43" s="120"/>
      <c r="LLK43" s="120"/>
      <c r="LLL43" s="120"/>
      <c r="LLM43" s="120"/>
      <c r="LLN43" s="120"/>
      <c r="LLO43" s="120"/>
      <c r="LLP43" s="120"/>
      <c r="LLQ43" s="120"/>
      <c r="LLR43" s="120"/>
      <c r="LLS43" s="120"/>
      <c r="LLT43" s="120"/>
      <c r="LLU43" s="120"/>
      <c r="LLV43" s="120"/>
      <c r="LLW43" s="120"/>
      <c r="LLX43" s="120"/>
      <c r="LLY43" s="120"/>
      <c r="LLZ43" s="120"/>
      <c r="LMA43" s="120"/>
      <c r="LMB43" s="120"/>
      <c r="LMC43" s="120"/>
      <c r="LMD43" s="120"/>
      <c r="LME43" s="120"/>
      <c r="LMF43" s="120"/>
      <c r="LMG43" s="120"/>
      <c r="LMH43" s="120"/>
      <c r="LMI43" s="120"/>
      <c r="LMJ43" s="120"/>
      <c r="LMK43" s="120"/>
      <c r="LML43" s="120"/>
      <c r="LMM43" s="120"/>
      <c r="LMN43" s="120"/>
      <c r="LMO43" s="120"/>
      <c r="LMP43" s="120"/>
      <c r="LMQ43" s="120"/>
      <c r="LMR43" s="120"/>
      <c r="LMS43" s="120"/>
      <c r="LMT43" s="120"/>
      <c r="LMU43" s="120"/>
      <c r="LMV43" s="120"/>
      <c r="LMW43" s="120"/>
      <c r="LMX43" s="120"/>
      <c r="LMY43" s="120"/>
      <c r="LMZ43" s="120"/>
      <c r="LNA43" s="120"/>
      <c r="LNB43" s="120"/>
      <c r="LNC43" s="120"/>
      <c r="LND43" s="120"/>
      <c r="LNE43" s="120"/>
      <c r="LNF43" s="120"/>
      <c r="LNG43" s="120"/>
      <c r="LNH43" s="120"/>
      <c r="LNI43" s="120"/>
      <c r="LNJ43" s="120"/>
      <c r="LNK43" s="120"/>
      <c r="LNL43" s="120"/>
      <c r="LNM43" s="120"/>
      <c r="LNN43" s="120"/>
      <c r="LNO43" s="120"/>
      <c r="LNP43" s="120"/>
      <c r="LNQ43" s="120"/>
      <c r="LNR43" s="120"/>
      <c r="LNS43" s="120"/>
      <c r="LNT43" s="120"/>
      <c r="LNU43" s="120"/>
      <c r="LNV43" s="120"/>
      <c r="LNW43" s="120"/>
      <c r="LNX43" s="120"/>
      <c r="LNY43" s="120"/>
      <c r="LNZ43" s="120"/>
      <c r="LOA43" s="120"/>
      <c r="LOB43" s="120"/>
      <c r="LOC43" s="120"/>
      <c r="LOD43" s="120"/>
      <c r="LOE43" s="120"/>
      <c r="LOF43" s="120"/>
      <c r="LOG43" s="120"/>
      <c r="LOH43" s="120"/>
      <c r="LOI43" s="120"/>
      <c r="LOJ43" s="120"/>
      <c r="LOK43" s="120"/>
      <c r="LOL43" s="120"/>
      <c r="LOM43" s="120"/>
      <c r="LON43" s="120"/>
      <c r="LOO43" s="120"/>
      <c r="LOP43" s="120"/>
      <c r="LOQ43" s="120"/>
      <c r="LOR43" s="120"/>
      <c r="LOS43" s="120"/>
      <c r="LOT43" s="120"/>
      <c r="LOU43" s="120"/>
      <c r="LOV43" s="120"/>
      <c r="LOW43" s="120"/>
      <c r="LOX43" s="120"/>
      <c r="LOY43" s="120"/>
      <c r="LOZ43" s="120"/>
      <c r="LPA43" s="120"/>
      <c r="LPB43" s="120"/>
      <c r="LPC43" s="120"/>
      <c r="LPD43" s="120"/>
      <c r="LPE43" s="120"/>
      <c r="LPF43" s="120"/>
      <c r="LPG43" s="120"/>
      <c r="LPH43" s="120"/>
      <c r="LPI43" s="120"/>
      <c r="LPJ43" s="120"/>
      <c r="LPK43" s="120"/>
      <c r="LPL43" s="120"/>
      <c r="LPM43" s="120"/>
      <c r="LPN43" s="120"/>
      <c r="LPO43" s="120"/>
      <c r="LPP43" s="120"/>
      <c r="LPQ43" s="120"/>
      <c r="LPR43" s="120"/>
      <c r="LPS43" s="120"/>
      <c r="LPT43" s="120"/>
      <c r="LPU43" s="120"/>
      <c r="LPV43" s="120"/>
      <c r="LPW43" s="120"/>
      <c r="LPX43" s="120"/>
      <c r="LPY43" s="120"/>
      <c r="LPZ43" s="120"/>
      <c r="LQA43" s="120"/>
      <c r="LQB43" s="120"/>
      <c r="LQC43" s="120"/>
      <c r="LQD43" s="120"/>
      <c r="LQE43" s="120"/>
      <c r="LQF43" s="120"/>
      <c r="LQG43" s="120"/>
      <c r="LQH43" s="120"/>
      <c r="LQI43" s="120"/>
      <c r="LQJ43" s="120"/>
      <c r="LQK43" s="120"/>
      <c r="LQL43" s="120"/>
      <c r="LQM43" s="120"/>
      <c r="LQN43" s="120"/>
      <c r="LQO43" s="120"/>
      <c r="LQP43" s="120"/>
      <c r="LQQ43" s="120"/>
      <c r="LQR43" s="120"/>
      <c r="LQS43" s="120"/>
      <c r="LQT43" s="120"/>
      <c r="LQU43" s="120"/>
      <c r="LQV43" s="120"/>
      <c r="LQW43" s="120"/>
      <c r="LQX43" s="120"/>
      <c r="LQY43" s="120"/>
      <c r="LQZ43" s="120"/>
      <c r="LRA43" s="120"/>
      <c r="LRB43" s="120"/>
      <c r="LRC43" s="120"/>
      <c r="LRD43" s="120"/>
      <c r="LRE43" s="120"/>
      <c r="LRF43" s="120"/>
      <c r="LRG43" s="120"/>
      <c r="LRH43" s="120"/>
      <c r="LRI43" s="120"/>
      <c r="LRJ43" s="120"/>
      <c r="LRK43" s="120"/>
      <c r="LRL43" s="120"/>
      <c r="LRM43" s="120"/>
      <c r="LRN43" s="120"/>
      <c r="LRO43" s="120"/>
      <c r="LRP43" s="120"/>
      <c r="LRQ43" s="120"/>
      <c r="LRR43" s="120"/>
      <c r="LRS43" s="120"/>
      <c r="LRT43" s="120"/>
      <c r="LRU43" s="120"/>
      <c r="LRV43" s="120"/>
      <c r="LRW43" s="120"/>
      <c r="LRX43" s="120"/>
      <c r="LRY43" s="120"/>
      <c r="LRZ43" s="120"/>
      <c r="LSA43" s="120"/>
      <c r="LSB43" s="120"/>
      <c r="LSC43" s="120"/>
      <c r="LSD43" s="120"/>
      <c r="LSE43" s="120"/>
      <c r="LSF43" s="120"/>
      <c r="LSG43" s="120"/>
      <c r="LSH43" s="120"/>
      <c r="LSI43" s="120"/>
      <c r="LSJ43" s="120"/>
      <c r="LSK43" s="120"/>
      <c r="LSL43" s="120"/>
      <c r="LSM43" s="120"/>
      <c r="LSN43" s="120"/>
      <c r="LSO43" s="120"/>
      <c r="LSP43" s="120"/>
      <c r="LSQ43" s="120"/>
      <c r="LSR43" s="120"/>
      <c r="LSS43" s="120"/>
      <c r="LST43" s="120"/>
      <c r="LSU43" s="120"/>
      <c r="LSV43" s="120"/>
      <c r="LSW43" s="120"/>
      <c r="LSX43" s="120"/>
      <c r="LSY43" s="120"/>
      <c r="LSZ43" s="120"/>
      <c r="LTA43" s="120"/>
      <c r="LTB43" s="120"/>
      <c r="LTC43" s="120"/>
      <c r="LTD43" s="120"/>
      <c r="LTE43" s="120"/>
      <c r="LTF43" s="120"/>
      <c r="LTG43" s="120"/>
      <c r="LTH43" s="120"/>
      <c r="LTI43" s="120"/>
      <c r="LTJ43" s="120"/>
      <c r="LTK43" s="120"/>
      <c r="LTL43" s="120"/>
      <c r="LTM43" s="120"/>
      <c r="LTN43" s="120"/>
      <c r="LTO43" s="120"/>
      <c r="LTP43" s="120"/>
      <c r="LTQ43" s="120"/>
      <c r="LTR43" s="120"/>
      <c r="LTS43" s="120"/>
      <c r="LTT43" s="120"/>
      <c r="LTU43" s="120"/>
      <c r="LTV43" s="120"/>
      <c r="LTW43" s="120"/>
      <c r="LTX43" s="120"/>
      <c r="LTY43" s="120"/>
      <c r="LTZ43" s="120"/>
      <c r="LUA43" s="120"/>
      <c r="LUB43" s="120"/>
      <c r="LUC43" s="120"/>
      <c r="LUD43" s="120"/>
      <c r="LUE43" s="120"/>
      <c r="LUF43" s="120"/>
      <c r="LUG43" s="120"/>
      <c r="LUH43" s="120"/>
      <c r="LUI43" s="120"/>
      <c r="LUJ43" s="120"/>
      <c r="LUK43" s="120"/>
      <c r="LUL43" s="120"/>
      <c r="LUM43" s="120"/>
      <c r="LUN43" s="120"/>
      <c r="LUO43" s="120"/>
      <c r="LUP43" s="120"/>
      <c r="LUQ43" s="120"/>
      <c r="LUR43" s="120"/>
      <c r="LUS43" s="120"/>
      <c r="LUT43" s="120"/>
      <c r="LUU43" s="120"/>
      <c r="LUV43" s="120"/>
      <c r="LUW43" s="120"/>
      <c r="LUX43" s="120"/>
      <c r="LUY43" s="120"/>
      <c r="LUZ43" s="120"/>
      <c r="LVA43" s="120"/>
      <c r="LVB43" s="120"/>
      <c r="LVC43" s="120"/>
      <c r="LVD43" s="120"/>
      <c r="LVE43" s="120"/>
      <c r="LVF43" s="120"/>
      <c r="LVG43" s="120"/>
      <c r="LVH43" s="120"/>
      <c r="LVI43" s="120"/>
      <c r="LVJ43" s="120"/>
      <c r="LVK43" s="120"/>
      <c r="LVL43" s="120"/>
      <c r="LVM43" s="120"/>
      <c r="LVN43" s="120"/>
      <c r="LVO43" s="120"/>
      <c r="LVP43" s="120"/>
      <c r="LVQ43" s="120"/>
      <c r="LVR43" s="120"/>
      <c r="LVS43" s="120"/>
      <c r="LVT43" s="120"/>
      <c r="LVU43" s="120"/>
      <c r="LVV43" s="120"/>
      <c r="LVW43" s="120"/>
      <c r="LVX43" s="120"/>
      <c r="LVY43" s="120"/>
      <c r="LVZ43" s="120"/>
      <c r="LWA43" s="120"/>
      <c r="LWB43" s="120"/>
      <c r="LWC43" s="120"/>
      <c r="LWD43" s="120"/>
      <c r="LWE43" s="120"/>
      <c r="LWF43" s="120"/>
      <c r="LWG43" s="120"/>
      <c r="LWH43" s="120"/>
      <c r="LWI43" s="120"/>
      <c r="LWJ43" s="120"/>
      <c r="LWK43" s="120"/>
      <c r="LWL43" s="120"/>
      <c r="LWM43" s="120"/>
      <c r="LWN43" s="120"/>
      <c r="LWO43" s="120"/>
      <c r="LWP43" s="120"/>
      <c r="LWQ43" s="120"/>
      <c r="LWR43" s="120"/>
      <c r="LWS43" s="120"/>
      <c r="LWT43" s="120"/>
      <c r="LWU43" s="120"/>
      <c r="LWV43" s="120"/>
      <c r="LWW43" s="120"/>
      <c r="LWX43" s="120"/>
      <c r="LWY43" s="120"/>
      <c r="LWZ43" s="120"/>
      <c r="LXA43" s="120"/>
      <c r="LXB43" s="120"/>
      <c r="LXC43" s="120"/>
      <c r="LXD43" s="120"/>
      <c r="LXE43" s="120"/>
      <c r="LXF43" s="120"/>
      <c r="LXG43" s="120"/>
      <c r="LXH43" s="120"/>
      <c r="LXI43" s="120"/>
      <c r="LXJ43" s="120"/>
      <c r="LXK43" s="120"/>
      <c r="LXL43" s="120"/>
      <c r="LXM43" s="120"/>
      <c r="LXN43" s="120"/>
      <c r="LXO43" s="120"/>
      <c r="LXP43" s="120"/>
      <c r="LXQ43" s="120"/>
      <c r="LXR43" s="120"/>
      <c r="LXS43" s="120"/>
      <c r="LXT43" s="120"/>
      <c r="LXU43" s="120"/>
      <c r="LXV43" s="120"/>
      <c r="LXW43" s="120"/>
      <c r="LXX43" s="120"/>
      <c r="LXY43" s="120"/>
      <c r="LXZ43" s="120"/>
      <c r="LYA43" s="120"/>
      <c r="LYB43" s="120"/>
      <c r="LYC43" s="120"/>
      <c r="LYD43" s="120"/>
      <c r="LYE43" s="120"/>
      <c r="LYF43" s="120"/>
      <c r="LYG43" s="120"/>
      <c r="LYH43" s="120"/>
      <c r="LYI43" s="120"/>
      <c r="LYJ43" s="120"/>
      <c r="LYK43" s="120"/>
      <c r="LYL43" s="120"/>
      <c r="LYM43" s="120"/>
      <c r="LYN43" s="120"/>
      <c r="LYO43" s="120"/>
      <c r="LYP43" s="120"/>
      <c r="LYQ43" s="120"/>
      <c r="LYR43" s="120"/>
      <c r="LYS43" s="120"/>
      <c r="LYT43" s="120"/>
      <c r="LYU43" s="120"/>
      <c r="LYV43" s="120"/>
      <c r="LYW43" s="120"/>
      <c r="LYX43" s="120"/>
      <c r="LYY43" s="120"/>
      <c r="LYZ43" s="120"/>
      <c r="LZA43" s="120"/>
      <c r="LZB43" s="120"/>
      <c r="LZC43" s="120"/>
      <c r="LZD43" s="120"/>
      <c r="LZE43" s="120"/>
      <c r="LZF43" s="120"/>
      <c r="LZG43" s="120"/>
      <c r="LZH43" s="120"/>
      <c r="LZI43" s="120"/>
      <c r="LZJ43" s="120"/>
      <c r="LZK43" s="120"/>
      <c r="LZL43" s="120"/>
      <c r="LZM43" s="120"/>
      <c r="LZN43" s="120"/>
      <c r="LZO43" s="120"/>
      <c r="LZP43" s="120"/>
      <c r="LZQ43" s="120"/>
      <c r="LZR43" s="120"/>
      <c r="LZS43" s="120"/>
      <c r="LZT43" s="120"/>
      <c r="LZU43" s="120"/>
      <c r="LZV43" s="120"/>
      <c r="LZW43" s="120"/>
      <c r="LZX43" s="120"/>
      <c r="LZY43" s="120"/>
      <c r="LZZ43" s="120"/>
      <c r="MAA43" s="120"/>
      <c r="MAB43" s="120"/>
      <c r="MAC43" s="120"/>
      <c r="MAD43" s="120"/>
      <c r="MAE43" s="120"/>
      <c r="MAF43" s="120"/>
      <c r="MAG43" s="120"/>
      <c r="MAH43" s="120"/>
      <c r="MAI43" s="120"/>
      <c r="MAJ43" s="120"/>
      <c r="MAK43" s="120"/>
      <c r="MAL43" s="120"/>
      <c r="MAM43" s="120"/>
      <c r="MAN43" s="120"/>
      <c r="MAO43" s="120"/>
      <c r="MAP43" s="120"/>
      <c r="MAQ43" s="120"/>
      <c r="MAR43" s="120"/>
      <c r="MAS43" s="120"/>
      <c r="MAT43" s="120"/>
      <c r="MAU43" s="120"/>
      <c r="MAV43" s="120"/>
      <c r="MAW43" s="120"/>
      <c r="MAX43" s="120"/>
      <c r="MAY43" s="120"/>
      <c r="MAZ43" s="120"/>
      <c r="MBA43" s="120"/>
      <c r="MBB43" s="120"/>
      <c r="MBC43" s="120"/>
      <c r="MBD43" s="120"/>
      <c r="MBE43" s="120"/>
      <c r="MBF43" s="120"/>
      <c r="MBG43" s="120"/>
      <c r="MBH43" s="120"/>
      <c r="MBI43" s="120"/>
      <c r="MBJ43" s="120"/>
      <c r="MBK43" s="120"/>
      <c r="MBL43" s="120"/>
      <c r="MBM43" s="120"/>
      <c r="MBN43" s="120"/>
      <c r="MBO43" s="120"/>
      <c r="MBP43" s="120"/>
      <c r="MBQ43" s="120"/>
      <c r="MBR43" s="120"/>
      <c r="MBS43" s="120"/>
      <c r="MBT43" s="120"/>
      <c r="MBU43" s="120"/>
      <c r="MBV43" s="120"/>
      <c r="MBW43" s="120"/>
      <c r="MBX43" s="120"/>
      <c r="MBY43" s="120"/>
      <c r="MBZ43" s="120"/>
      <c r="MCA43" s="120"/>
      <c r="MCB43" s="120"/>
      <c r="MCC43" s="120"/>
      <c r="MCD43" s="120"/>
      <c r="MCE43" s="120"/>
      <c r="MCF43" s="120"/>
      <c r="MCG43" s="120"/>
      <c r="MCH43" s="120"/>
      <c r="MCI43" s="120"/>
      <c r="MCJ43" s="120"/>
      <c r="MCK43" s="120"/>
      <c r="MCL43" s="120"/>
      <c r="MCM43" s="120"/>
      <c r="MCN43" s="120"/>
      <c r="MCO43" s="120"/>
      <c r="MCP43" s="120"/>
      <c r="MCQ43" s="120"/>
      <c r="MCR43" s="120"/>
      <c r="MCS43" s="120"/>
      <c r="MCT43" s="120"/>
      <c r="MCU43" s="120"/>
      <c r="MCV43" s="120"/>
      <c r="MCW43" s="120"/>
      <c r="MCX43" s="120"/>
      <c r="MCY43" s="120"/>
      <c r="MCZ43" s="120"/>
      <c r="MDA43" s="120"/>
      <c r="MDB43" s="120"/>
      <c r="MDC43" s="120"/>
      <c r="MDD43" s="120"/>
      <c r="MDE43" s="120"/>
      <c r="MDF43" s="120"/>
      <c r="MDG43" s="120"/>
      <c r="MDH43" s="120"/>
      <c r="MDI43" s="120"/>
      <c r="MDJ43" s="120"/>
      <c r="MDK43" s="120"/>
      <c r="MDL43" s="120"/>
      <c r="MDM43" s="120"/>
      <c r="MDN43" s="120"/>
      <c r="MDO43" s="120"/>
      <c r="MDP43" s="120"/>
      <c r="MDQ43" s="120"/>
      <c r="MDR43" s="120"/>
      <c r="MDS43" s="120"/>
      <c r="MDT43" s="120"/>
      <c r="MDU43" s="120"/>
      <c r="MDV43" s="120"/>
      <c r="MDW43" s="120"/>
      <c r="MDX43" s="120"/>
      <c r="MDY43" s="120"/>
      <c r="MDZ43" s="120"/>
      <c r="MEA43" s="120"/>
      <c r="MEB43" s="120"/>
      <c r="MEC43" s="120"/>
      <c r="MED43" s="120"/>
      <c r="MEE43" s="120"/>
      <c r="MEF43" s="120"/>
      <c r="MEG43" s="120"/>
      <c r="MEH43" s="120"/>
      <c r="MEI43" s="120"/>
      <c r="MEJ43" s="120"/>
      <c r="MEK43" s="120"/>
      <c r="MEL43" s="120"/>
      <c r="MEM43" s="120"/>
      <c r="MEN43" s="120"/>
      <c r="MEO43" s="120"/>
      <c r="MEP43" s="120"/>
      <c r="MEQ43" s="120"/>
      <c r="MER43" s="120"/>
      <c r="MES43" s="120"/>
      <c r="MET43" s="120"/>
      <c r="MEU43" s="120"/>
      <c r="MEV43" s="120"/>
      <c r="MEW43" s="120"/>
      <c r="MEX43" s="120"/>
      <c r="MEY43" s="120"/>
      <c r="MEZ43" s="120"/>
      <c r="MFA43" s="120"/>
      <c r="MFB43" s="120"/>
      <c r="MFC43" s="120"/>
      <c r="MFD43" s="120"/>
      <c r="MFE43" s="120"/>
      <c r="MFF43" s="120"/>
      <c r="MFG43" s="120"/>
      <c r="MFH43" s="120"/>
      <c r="MFI43" s="120"/>
      <c r="MFJ43" s="120"/>
      <c r="MFK43" s="120"/>
      <c r="MFL43" s="120"/>
      <c r="MFM43" s="120"/>
      <c r="MFN43" s="120"/>
      <c r="MFO43" s="120"/>
      <c r="MFP43" s="120"/>
      <c r="MFQ43" s="120"/>
      <c r="MFR43" s="120"/>
      <c r="MFS43" s="120"/>
      <c r="MFT43" s="120"/>
      <c r="MFU43" s="120"/>
      <c r="MFV43" s="120"/>
      <c r="MFW43" s="120"/>
      <c r="MFX43" s="120"/>
      <c r="MFY43" s="120"/>
      <c r="MFZ43" s="120"/>
      <c r="MGA43" s="120"/>
      <c r="MGB43" s="120"/>
      <c r="MGC43" s="120"/>
      <c r="MGD43" s="120"/>
      <c r="MGE43" s="120"/>
      <c r="MGF43" s="120"/>
      <c r="MGG43" s="120"/>
      <c r="MGH43" s="120"/>
      <c r="MGI43" s="120"/>
      <c r="MGJ43" s="120"/>
      <c r="MGK43" s="120"/>
      <c r="MGL43" s="120"/>
      <c r="MGM43" s="120"/>
      <c r="MGN43" s="120"/>
      <c r="MGO43" s="120"/>
      <c r="MGP43" s="120"/>
      <c r="MGQ43" s="120"/>
      <c r="MGR43" s="120"/>
      <c r="MGS43" s="120"/>
      <c r="MGT43" s="120"/>
      <c r="MGU43" s="120"/>
      <c r="MGV43" s="120"/>
      <c r="MGW43" s="120"/>
      <c r="MGX43" s="120"/>
      <c r="MGY43" s="120"/>
      <c r="MGZ43" s="120"/>
      <c r="MHA43" s="120"/>
      <c r="MHB43" s="120"/>
      <c r="MHC43" s="120"/>
      <c r="MHD43" s="120"/>
      <c r="MHE43" s="120"/>
      <c r="MHF43" s="120"/>
      <c r="MHG43" s="120"/>
      <c r="MHH43" s="120"/>
      <c r="MHI43" s="120"/>
      <c r="MHJ43" s="120"/>
      <c r="MHK43" s="120"/>
      <c r="MHL43" s="120"/>
      <c r="MHM43" s="120"/>
      <c r="MHN43" s="120"/>
      <c r="MHO43" s="120"/>
      <c r="MHP43" s="120"/>
      <c r="MHQ43" s="120"/>
      <c r="MHR43" s="120"/>
      <c r="MHS43" s="120"/>
      <c r="MHT43" s="120"/>
      <c r="MHU43" s="120"/>
      <c r="MHV43" s="120"/>
      <c r="MHW43" s="120"/>
      <c r="MHX43" s="120"/>
      <c r="MHY43" s="120"/>
      <c r="MHZ43" s="120"/>
      <c r="MIA43" s="120"/>
      <c r="MIB43" s="120"/>
      <c r="MIC43" s="120"/>
      <c r="MID43" s="120"/>
      <c r="MIE43" s="120"/>
      <c r="MIF43" s="120"/>
      <c r="MIG43" s="120"/>
      <c r="MIH43" s="120"/>
      <c r="MII43" s="120"/>
      <c r="MIJ43" s="120"/>
      <c r="MIK43" s="120"/>
      <c r="MIL43" s="120"/>
      <c r="MIM43" s="120"/>
      <c r="MIN43" s="120"/>
      <c r="MIO43" s="120"/>
      <c r="MIP43" s="120"/>
      <c r="MIQ43" s="120"/>
      <c r="MIR43" s="120"/>
      <c r="MIS43" s="120"/>
      <c r="MIT43" s="120"/>
      <c r="MIU43" s="120"/>
      <c r="MIV43" s="120"/>
      <c r="MIW43" s="120"/>
      <c r="MIX43" s="120"/>
      <c r="MIY43" s="120"/>
      <c r="MIZ43" s="120"/>
      <c r="MJA43" s="120"/>
      <c r="MJB43" s="120"/>
      <c r="MJC43" s="120"/>
      <c r="MJD43" s="120"/>
      <c r="MJE43" s="120"/>
      <c r="MJF43" s="120"/>
      <c r="MJG43" s="120"/>
      <c r="MJH43" s="120"/>
      <c r="MJI43" s="120"/>
      <c r="MJJ43" s="120"/>
      <c r="MJK43" s="120"/>
      <c r="MJL43" s="120"/>
      <c r="MJM43" s="120"/>
      <c r="MJN43" s="120"/>
      <c r="MJO43" s="120"/>
      <c r="MJP43" s="120"/>
      <c r="MJQ43" s="120"/>
      <c r="MJR43" s="120"/>
      <c r="MJS43" s="120"/>
      <c r="MJT43" s="120"/>
      <c r="MJU43" s="120"/>
      <c r="MJV43" s="120"/>
      <c r="MJW43" s="120"/>
      <c r="MJX43" s="120"/>
      <c r="MJY43" s="120"/>
      <c r="MJZ43" s="120"/>
      <c r="MKA43" s="120"/>
      <c r="MKB43" s="120"/>
      <c r="MKC43" s="120"/>
      <c r="MKD43" s="120"/>
      <c r="MKE43" s="120"/>
      <c r="MKF43" s="120"/>
      <c r="MKG43" s="120"/>
      <c r="MKH43" s="120"/>
      <c r="MKI43" s="120"/>
      <c r="MKJ43" s="120"/>
      <c r="MKK43" s="120"/>
      <c r="MKL43" s="120"/>
      <c r="MKM43" s="120"/>
      <c r="MKN43" s="120"/>
      <c r="MKO43" s="120"/>
      <c r="MKP43" s="120"/>
      <c r="MKQ43" s="120"/>
      <c r="MKR43" s="120"/>
      <c r="MKS43" s="120"/>
      <c r="MKT43" s="120"/>
      <c r="MKU43" s="120"/>
      <c r="MKV43" s="120"/>
      <c r="MKW43" s="120"/>
      <c r="MKX43" s="120"/>
      <c r="MKY43" s="120"/>
      <c r="MKZ43" s="120"/>
      <c r="MLA43" s="120"/>
      <c r="MLB43" s="120"/>
      <c r="MLC43" s="120"/>
      <c r="MLD43" s="120"/>
      <c r="MLE43" s="120"/>
      <c r="MLF43" s="120"/>
      <c r="MLG43" s="120"/>
      <c r="MLH43" s="120"/>
      <c r="MLI43" s="120"/>
      <c r="MLJ43" s="120"/>
      <c r="MLK43" s="120"/>
      <c r="MLL43" s="120"/>
      <c r="MLM43" s="120"/>
      <c r="MLN43" s="120"/>
      <c r="MLO43" s="120"/>
      <c r="MLP43" s="120"/>
      <c r="MLQ43" s="120"/>
      <c r="MLR43" s="120"/>
      <c r="MLS43" s="120"/>
      <c r="MLT43" s="120"/>
      <c r="MLU43" s="120"/>
      <c r="MLV43" s="120"/>
      <c r="MLW43" s="120"/>
      <c r="MLX43" s="120"/>
      <c r="MLY43" s="120"/>
      <c r="MLZ43" s="120"/>
      <c r="MMA43" s="120"/>
      <c r="MMB43" s="120"/>
      <c r="MMC43" s="120"/>
      <c r="MMD43" s="120"/>
      <c r="MME43" s="120"/>
      <c r="MMF43" s="120"/>
      <c r="MMG43" s="120"/>
      <c r="MMH43" s="120"/>
      <c r="MMI43" s="120"/>
      <c r="MMJ43" s="120"/>
      <c r="MMK43" s="120"/>
      <c r="MML43" s="120"/>
      <c r="MMM43" s="120"/>
      <c r="MMN43" s="120"/>
      <c r="MMO43" s="120"/>
      <c r="MMP43" s="120"/>
      <c r="MMQ43" s="120"/>
      <c r="MMR43" s="120"/>
      <c r="MMS43" s="120"/>
      <c r="MMT43" s="120"/>
      <c r="MMU43" s="120"/>
      <c r="MMV43" s="120"/>
      <c r="MMW43" s="120"/>
      <c r="MMX43" s="120"/>
      <c r="MMY43" s="120"/>
      <c r="MMZ43" s="120"/>
      <c r="MNA43" s="120"/>
      <c r="MNB43" s="120"/>
      <c r="MNC43" s="120"/>
      <c r="MND43" s="120"/>
      <c r="MNE43" s="120"/>
      <c r="MNF43" s="120"/>
      <c r="MNG43" s="120"/>
      <c r="MNH43" s="120"/>
      <c r="MNI43" s="120"/>
      <c r="MNJ43" s="120"/>
      <c r="MNK43" s="120"/>
      <c r="MNL43" s="120"/>
      <c r="MNM43" s="120"/>
      <c r="MNN43" s="120"/>
      <c r="MNO43" s="120"/>
      <c r="MNP43" s="120"/>
      <c r="MNQ43" s="120"/>
      <c r="MNR43" s="120"/>
      <c r="MNS43" s="120"/>
      <c r="MNT43" s="120"/>
      <c r="MNU43" s="120"/>
      <c r="MNV43" s="120"/>
      <c r="MNW43" s="120"/>
      <c r="MNX43" s="120"/>
      <c r="MNY43" s="120"/>
      <c r="MNZ43" s="120"/>
      <c r="MOA43" s="120"/>
      <c r="MOB43" s="120"/>
      <c r="MOC43" s="120"/>
      <c r="MOD43" s="120"/>
      <c r="MOE43" s="120"/>
      <c r="MOF43" s="120"/>
      <c r="MOG43" s="120"/>
      <c r="MOH43" s="120"/>
      <c r="MOI43" s="120"/>
      <c r="MOJ43" s="120"/>
      <c r="MOK43" s="120"/>
      <c r="MOL43" s="120"/>
      <c r="MOM43" s="120"/>
      <c r="MON43" s="120"/>
      <c r="MOO43" s="120"/>
      <c r="MOP43" s="120"/>
      <c r="MOQ43" s="120"/>
      <c r="MOR43" s="120"/>
      <c r="MOS43" s="120"/>
      <c r="MOT43" s="120"/>
      <c r="MOU43" s="120"/>
      <c r="MOV43" s="120"/>
      <c r="MOW43" s="120"/>
      <c r="MOX43" s="120"/>
      <c r="MOY43" s="120"/>
      <c r="MOZ43" s="120"/>
      <c r="MPA43" s="120"/>
      <c r="MPB43" s="120"/>
      <c r="MPC43" s="120"/>
      <c r="MPD43" s="120"/>
      <c r="MPE43" s="120"/>
      <c r="MPF43" s="120"/>
      <c r="MPG43" s="120"/>
      <c r="MPH43" s="120"/>
      <c r="MPI43" s="120"/>
      <c r="MPJ43" s="120"/>
      <c r="MPK43" s="120"/>
      <c r="MPL43" s="120"/>
      <c r="MPM43" s="120"/>
      <c r="MPN43" s="120"/>
      <c r="MPO43" s="120"/>
      <c r="MPP43" s="120"/>
      <c r="MPQ43" s="120"/>
      <c r="MPR43" s="120"/>
      <c r="MPS43" s="120"/>
      <c r="MPT43" s="120"/>
      <c r="MPU43" s="120"/>
      <c r="MPV43" s="120"/>
      <c r="MPW43" s="120"/>
      <c r="MPX43" s="120"/>
      <c r="MPY43" s="120"/>
      <c r="MPZ43" s="120"/>
      <c r="MQA43" s="120"/>
      <c r="MQB43" s="120"/>
      <c r="MQC43" s="120"/>
      <c r="MQD43" s="120"/>
      <c r="MQE43" s="120"/>
      <c r="MQF43" s="120"/>
      <c r="MQG43" s="120"/>
      <c r="MQH43" s="120"/>
      <c r="MQI43" s="120"/>
      <c r="MQJ43" s="120"/>
      <c r="MQK43" s="120"/>
      <c r="MQL43" s="120"/>
      <c r="MQM43" s="120"/>
      <c r="MQN43" s="120"/>
      <c r="MQO43" s="120"/>
      <c r="MQP43" s="120"/>
      <c r="MQQ43" s="120"/>
      <c r="MQR43" s="120"/>
      <c r="MQS43" s="120"/>
      <c r="MQT43" s="120"/>
      <c r="MQU43" s="120"/>
      <c r="MQV43" s="120"/>
      <c r="MQW43" s="120"/>
      <c r="MQX43" s="120"/>
      <c r="MQY43" s="120"/>
      <c r="MQZ43" s="120"/>
      <c r="MRA43" s="120"/>
      <c r="MRB43" s="120"/>
      <c r="MRC43" s="120"/>
      <c r="MRD43" s="120"/>
      <c r="MRE43" s="120"/>
      <c r="MRF43" s="120"/>
      <c r="MRG43" s="120"/>
      <c r="MRH43" s="120"/>
      <c r="MRI43" s="120"/>
      <c r="MRJ43" s="120"/>
      <c r="MRK43" s="120"/>
      <c r="MRL43" s="120"/>
      <c r="MRM43" s="120"/>
      <c r="MRN43" s="120"/>
      <c r="MRO43" s="120"/>
      <c r="MRP43" s="120"/>
      <c r="MRQ43" s="120"/>
      <c r="MRR43" s="120"/>
      <c r="MRS43" s="120"/>
      <c r="MRT43" s="120"/>
      <c r="MRU43" s="120"/>
      <c r="MRV43" s="120"/>
      <c r="MRW43" s="120"/>
      <c r="MRX43" s="120"/>
      <c r="MRY43" s="120"/>
      <c r="MRZ43" s="120"/>
      <c r="MSA43" s="120"/>
      <c r="MSB43" s="120"/>
      <c r="MSC43" s="120"/>
      <c r="MSD43" s="120"/>
      <c r="MSE43" s="120"/>
      <c r="MSF43" s="120"/>
      <c r="MSG43" s="120"/>
      <c r="MSH43" s="120"/>
      <c r="MSI43" s="120"/>
      <c r="MSJ43" s="120"/>
      <c r="MSK43" s="120"/>
      <c r="MSL43" s="120"/>
      <c r="MSM43" s="120"/>
      <c r="MSN43" s="120"/>
      <c r="MSO43" s="120"/>
      <c r="MSP43" s="120"/>
      <c r="MSQ43" s="120"/>
      <c r="MSR43" s="120"/>
      <c r="MSS43" s="120"/>
      <c r="MST43" s="120"/>
      <c r="MSU43" s="120"/>
      <c r="MSV43" s="120"/>
      <c r="MSW43" s="120"/>
      <c r="MSX43" s="120"/>
      <c r="MSY43" s="120"/>
      <c r="MSZ43" s="120"/>
      <c r="MTA43" s="120"/>
      <c r="MTB43" s="120"/>
      <c r="MTC43" s="120"/>
      <c r="MTD43" s="120"/>
      <c r="MTE43" s="120"/>
      <c r="MTF43" s="120"/>
      <c r="MTG43" s="120"/>
      <c r="MTH43" s="120"/>
      <c r="MTI43" s="120"/>
      <c r="MTJ43" s="120"/>
      <c r="MTK43" s="120"/>
      <c r="MTL43" s="120"/>
      <c r="MTM43" s="120"/>
      <c r="MTN43" s="120"/>
      <c r="MTO43" s="120"/>
      <c r="MTP43" s="120"/>
      <c r="MTQ43" s="120"/>
      <c r="MTR43" s="120"/>
      <c r="MTS43" s="120"/>
      <c r="MTT43" s="120"/>
      <c r="MTU43" s="120"/>
      <c r="MTV43" s="120"/>
      <c r="MTW43" s="120"/>
      <c r="MTX43" s="120"/>
      <c r="MTY43" s="120"/>
      <c r="MTZ43" s="120"/>
      <c r="MUA43" s="120"/>
      <c r="MUB43" s="120"/>
      <c r="MUC43" s="120"/>
      <c r="MUD43" s="120"/>
      <c r="MUE43" s="120"/>
      <c r="MUF43" s="120"/>
      <c r="MUG43" s="120"/>
      <c r="MUH43" s="120"/>
      <c r="MUI43" s="120"/>
      <c r="MUJ43" s="120"/>
      <c r="MUK43" s="120"/>
      <c r="MUL43" s="120"/>
      <c r="MUM43" s="120"/>
      <c r="MUN43" s="120"/>
      <c r="MUO43" s="120"/>
      <c r="MUP43" s="120"/>
      <c r="MUQ43" s="120"/>
      <c r="MUR43" s="120"/>
      <c r="MUS43" s="120"/>
      <c r="MUT43" s="120"/>
      <c r="MUU43" s="120"/>
      <c r="MUV43" s="120"/>
      <c r="MUW43" s="120"/>
      <c r="MUX43" s="120"/>
      <c r="MUY43" s="120"/>
      <c r="MUZ43" s="120"/>
      <c r="MVA43" s="120"/>
      <c r="MVB43" s="120"/>
      <c r="MVC43" s="120"/>
      <c r="MVD43" s="120"/>
      <c r="MVE43" s="120"/>
      <c r="MVF43" s="120"/>
      <c r="MVG43" s="120"/>
      <c r="MVH43" s="120"/>
      <c r="MVI43" s="120"/>
      <c r="MVJ43" s="120"/>
      <c r="MVK43" s="120"/>
      <c r="MVL43" s="120"/>
      <c r="MVM43" s="120"/>
      <c r="MVN43" s="120"/>
      <c r="MVO43" s="120"/>
      <c r="MVP43" s="120"/>
      <c r="MVQ43" s="120"/>
      <c r="MVR43" s="120"/>
      <c r="MVS43" s="120"/>
      <c r="MVT43" s="120"/>
      <c r="MVU43" s="120"/>
      <c r="MVV43" s="120"/>
      <c r="MVW43" s="120"/>
      <c r="MVX43" s="120"/>
      <c r="MVY43" s="120"/>
      <c r="MVZ43" s="120"/>
      <c r="MWA43" s="120"/>
      <c r="MWB43" s="120"/>
      <c r="MWC43" s="120"/>
      <c r="MWD43" s="120"/>
      <c r="MWE43" s="120"/>
      <c r="MWF43" s="120"/>
      <c r="MWG43" s="120"/>
      <c r="MWH43" s="120"/>
      <c r="MWI43" s="120"/>
      <c r="MWJ43" s="120"/>
      <c r="MWK43" s="120"/>
      <c r="MWL43" s="120"/>
      <c r="MWM43" s="120"/>
      <c r="MWN43" s="120"/>
      <c r="MWO43" s="120"/>
      <c r="MWP43" s="120"/>
      <c r="MWQ43" s="120"/>
      <c r="MWR43" s="120"/>
      <c r="MWS43" s="120"/>
      <c r="MWT43" s="120"/>
      <c r="MWU43" s="120"/>
      <c r="MWV43" s="120"/>
      <c r="MWW43" s="120"/>
      <c r="MWX43" s="120"/>
      <c r="MWY43" s="120"/>
      <c r="MWZ43" s="120"/>
      <c r="MXA43" s="120"/>
      <c r="MXB43" s="120"/>
      <c r="MXC43" s="120"/>
      <c r="MXD43" s="120"/>
      <c r="MXE43" s="120"/>
      <c r="MXF43" s="120"/>
      <c r="MXG43" s="120"/>
      <c r="MXH43" s="120"/>
      <c r="MXI43" s="120"/>
      <c r="MXJ43" s="120"/>
      <c r="MXK43" s="120"/>
      <c r="MXL43" s="120"/>
      <c r="MXM43" s="120"/>
      <c r="MXN43" s="120"/>
      <c r="MXO43" s="120"/>
      <c r="MXP43" s="120"/>
      <c r="MXQ43" s="120"/>
      <c r="MXR43" s="120"/>
      <c r="MXS43" s="120"/>
      <c r="MXT43" s="120"/>
      <c r="MXU43" s="120"/>
      <c r="MXV43" s="120"/>
      <c r="MXW43" s="120"/>
      <c r="MXX43" s="120"/>
      <c r="MXY43" s="120"/>
      <c r="MXZ43" s="120"/>
      <c r="MYA43" s="120"/>
      <c r="MYB43" s="120"/>
      <c r="MYC43" s="120"/>
      <c r="MYD43" s="120"/>
      <c r="MYE43" s="120"/>
      <c r="MYF43" s="120"/>
      <c r="MYG43" s="120"/>
      <c r="MYH43" s="120"/>
      <c r="MYI43" s="120"/>
      <c r="MYJ43" s="120"/>
      <c r="MYK43" s="120"/>
      <c r="MYL43" s="120"/>
      <c r="MYM43" s="120"/>
      <c r="MYN43" s="120"/>
      <c r="MYO43" s="120"/>
      <c r="MYP43" s="120"/>
      <c r="MYQ43" s="120"/>
      <c r="MYR43" s="120"/>
      <c r="MYS43" s="120"/>
      <c r="MYT43" s="120"/>
      <c r="MYU43" s="120"/>
      <c r="MYV43" s="120"/>
      <c r="MYW43" s="120"/>
      <c r="MYX43" s="120"/>
      <c r="MYY43" s="120"/>
      <c r="MYZ43" s="120"/>
      <c r="MZA43" s="120"/>
      <c r="MZB43" s="120"/>
      <c r="MZC43" s="120"/>
      <c r="MZD43" s="120"/>
      <c r="MZE43" s="120"/>
      <c r="MZF43" s="120"/>
      <c r="MZG43" s="120"/>
      <c r="MZH43" s="120"/>
      <c r="MZI43" s="120"/>
      <c r="MZJ43" s="120"/>
      <c r="MZK43" s="120"/>
      <c r="MZL43" s="120"/>
      <c r="MZM43" s="120"/>
      <c r="MZN43" s="120"/>
      <c r="MZO43" s="120"/>
      <c r="MZP43" s="120"/>
      <c r="MZQ43" s="120"/>
      <c r="MZR43" s="120"/>
      <c r="MZS43" s="120"/>
      <c r="MZT43" s="120"/>
      <c r="MZU43" s="120"/>
      <c r="MZV43" s="120"/>
      <c r="MZW43" s="120"/>
      <c r="MZX43" s="120"/>
      <c r="MZY43" s="120"/>
      <c r="MZZ43" s="120"/>
      <c r="NAA43" s="120"/>
      <c r="NAB43" s="120"/>
      <c r="NAC43" s="120"/>
      <c r="NAD43" s="120"/>
      <c r="NAE43" s="120"/>
      <c r="NAF43" s="120"/>
      <c r="NAG43" s="120"/>
      <c r="NAH43" s="120"/>
      <c r="NAI43" s="120"/>
      <c r="NAJ43" s="120"/>
      <c r="NAK43" s="120"/>
      <c r="NAL43" s="120"/>
      <c r="NAM43" s="120"/>
      <c r="NAN43" s="120"/>
      <c r="NAO43" s="120"/>
      <c r="NAP43" s="120"/>
      <c r="NAQ43" s="120"/>
      <c r="NAR43" s="120"/>
      <c r="NAS43" s="120"/>
      <c r="NAT43" s="120"/>
      <c r="NAU43" s="120"/>
      <c r="NAV43" s="120"/>
      <c r="NAW43" s="120"/>
      <c r="NAX43" s="120"/>
      <c r="NAY43" s="120"/>
      <c r="NAZ43" s="120"/>
      <c r="NBA43" s="120"/>
      <c r="NBB43" s="120"/>
      <c r="NBC43" s="120"/>
      <c r="NBD43" s="120"/>
      <c r="NBE43" s="120"/>
      <c r="NBF43" s="120"/>
      <c r="NBG43" s="120"/>
      <c r="NBH43" s="120"/>
      <c r="NBI43" s="120"/>
      <c r="NBJ43" s="120"/>
      <c r="NBK43" s="120"/>
      <c r="NBL43" s="120"/>
      <c r="NBM43" s="120"/>
      <c r="NBN43" s="120"/>
      <c r="NBO43" s="120"/>
      <c r="NBP43" s="120"/>
      <c r="NBQ43" s="120"/>
      <c r="NBR43" s="120"/>
      <c r="NBS43" s="120"/>
      <c r="NBT43" s="120"/>
      <c r="NBU43" s="120"/>
      <c r="NBV43" s="120"/>
      <c r="NBW43" s="120"/>
      <c r="NBX43" s="120"/>
      <c r="NBY43" s="120"/>
      <c r="NBZ43" s="120"/>
      <c r="NCA43" s="120"/>
      <c r="NCB43" s="120"/>
      <c r="NCC43" s="120"/>
      <c r="NCD43" s="120"/>
      <c r="NCE43" s="120"/>
      <c r="NCF43" s="120"/>
      <c r="NCG43" s="120"/>
      <c r="NCH43" s="120"/>
      <c r="NCI43" s="120"/>
      <c r="NCJ43" s="120"/>
      <c r="NCK43" s="120"/>
      <c r="NCL43" s="120"/>
      <c r="NCM43" s="120"/>
      <c r="NCN43" s="120"/>
      <c r="NCO43" s="120"/>
      <c r="NCP43" s="120"/>
      <c r="NCQ43" s="120"/>
      <c r="NCR43" s="120"/>
      <c r="NCS43" s="120"/>
      <c r="NCT43" s="120"/>
      <c r="NCU43" s="120"/>
      <c r="NCV43" s="120"/>
      <c r="NCW43" s="120"/>
      <c r="NCX43" s="120"/>
      <c r="NCY43" s="120"/>
      <c r="NCZ43" s="120"/>
      <c r="NDA43" s="120"/>
      <c r="NDB43" s="120"/>
      <c r="NDC43" s="120"/>
      <c r="NDD43" s="120"/>
      <c r="NDE43" s="120"/>
      <c r="NDF43" s="120"/>
      <c r="NDG43" s="120"/>
      <c r="NDH43" s="120"/>
      <c r="NDI43" s="120"/>
      <c r="NDJ43" s="120"/>
      <c r="NDK43" s="120"/>
      <c r="NDL43" s="120"/>
      <c r="NDM43" s="120"/>
      <c r="NDN43" s="120"/>
      <c r="NDO43" s="120"/>
      <c r="NDP43" s="120"/>
      <c r="NDQ43" s="120"/>
      <c r="NDR43" s="120"/>
      <c r="NDS43" s="120"/>
      <c r="NDT43" s="120"/>
      <c r="NDU43" s="120"/>
      <c r="NDV43" s="120"/>
      <c r="NDW43" s="120"/>
      <c r="NDX43" s="120"/>
      <c r="NDY43" s="120"/>
      <c r="NDZ43" s="120"/>
      <c r="NEA43" s="120"/>
      <c r="NEB43" s="120"/>
      <c r="NEC43" s="120"/>
      <c r="NED43" s="120"/>
      <c r="NEE43" s="120"/>
      <c r="NEF43" s="120"/>
      <c r="NEG43" s="120"/>
      <c r="NEH43" s="120"/>
      <c r="NEI43" s="120"/>
      <c r="NEJ43" s="120"/>
      <c r="NEK43" s="120"/>
      <c r="NEL43" s="120"/>
      <c r="NEM43" s="120"/>
      <c r="NEN43" s="120"/>
      <c r="NEO43" s="120"/>
      <c r="NEP43" s="120"/>
      <c r="NEQ43" s="120"/>
      <c r="NER43" s="120"/>
      <c r="NES43" s="120"/>
      <c r="NET43" s="120"/>
      <c r="NEU43" s="120"/>
      <c r="NEV43" s="120"/>
      <c r="NEW43" s="120"/>
      <c r="NEX43" s="120"/>
      <c r="NEY43" s="120"/>
      <c r="NEZ43" s="120"/>
      <c r="NFA43" s="120"/>
      <c r="NFB43" s="120"/>
      <c r="NFC43" s="120"/>
      <c r="NFD43" s="120"/>
      <c r="NFE43" s="120"/>
      <c r="NFF43" s="120"/>
      <c r="NFG43" s="120"/>
      <c r="NFH43" s="120"/>
      <c r="NFI43" s="120"/>
      <c r="NFJ43" s="120"/>
      <c r="NFK43" s="120"/>
      <c r="NFL43" s="120"/>
      <c r="NFM43" s="120"/>
      <c r="NFN43" s="120"/>
      <c r="NFO43" s="120"/>
      <c r="NFP43" s="120"/>
      <c r="NFQ43" s="120"/>
      <c r="NFR43" s="120"/>
      <c r="NFS43" s="120"/>
      <c r="NFT43" s="120"/>
      <c r="NFU43" s="120"/>
      <c r="NFV43" s="120"/>
      <c r="NFW43" s="120"/>
      <c r="NFX43" s="120"/>
      <c r="NFY43" s="120"/>
      <c r="NFZ43" s="120"/>
      <c r="NGA43" s="120"/>
      <c r="NGB43" s="120"/>
      <c r="NGC43" s="120"/>
      <c r="NGD43" s="120"/>
      <c r="NGE43" s="120"/>
      <c r="NGF43" s="120"/>
      <c r="NGG43" s="120"/>
      <c r="NGH43" s="120"/>
      <c r="NGI43" s="120"/>
      <c r="NGJ43" s="120"/>
      <c r="NGK43" s="120"/>
      <c r="NGL43" s="120"/>
      <c r="NGM43" s="120"/>
      <c r="NGN43" s="120"/>
      <c r="NGO43" s="120"/>
      <c r="NGP43" s="120"/>
      <c r="NGQ43" s="120"/>
      <c r="NGR43" s="120"/>
      <c r="NGS43" s="120"/>
      <c r="NGT43" s="120"/>
      <c r="NGU43" s="120"/>
      <c r="NGV43" s="120"/>
      <c r="NGW43" s="120"/>
      <c r="NGX43" s="120"/>
      <c r="NGY43" s="120"/>
      <c r="NGZ43" s="120"/>
      <c r="NHA43" s="120"/>
      <c r="NHB43" s="120"/>
      <c r="NHC43" s="120"/>
      <c r="NHD43" s="120"/>
      <c r="NHE43" s="120"/>
      <c r="NHF43" s="120"/>
      <c r="NHG43" s="120"/>
      <c r="NHH43" s="120"/>
      <c r="NHI43" s="120"/>
      <c r="NHJ43" s="120"/>
      <c r="NHK43" s="120"/>
      <c r="NHL43" s="120"/>
      <c r="NHM43" s="120"/>
      <c r="NHN43" s="120"/>
      <c r="NHO43" s="120"/>
      <c r="NHP43" s="120"/>
      <c r="NHQ43" s="120"/>
      <c r="NHR43" s="120"/>
      <c r="NHS43" s="120"/>
      <c r="NHT43" s="120"/>
      <c r="NHU43" s="120"/>
      <c r="NHV43" s="120"/>
      <c r="NHW43" s="120"/>
      <c r="NHX43" s="120"/>
      <c r="NHY43" s="120"/>
      <c r="NHZ43" s="120"/>
      <c r="NIA43" s="120"/>
      <c r="NIB43" s="120"/>
      <c r="NIC43" s="120"/>
      <c r="NID43" s="120"/>
      <c r="NIE43" s="120"/>
      <c r="NIF43" s="120"/>
      <c r="NIG43" s="120"/>
      <c r="NIH43" s="120"/>
      <c r="NII43" s="120"/>
      <c r="NIJ43" s="120"/>
      <c r="NIK43" s="120"/>
      <c r="NIL43" s="120"/>
      <c r="NIM43" s="120"/>
      <c r="NIN43" s="120"/>
      <c r="NIO43" s="120"/>
      <c r="NIP43" s="120"/>
      <c r="NIQ43" s="120"/>
      <c r="NIR43" s="120"/>
      <c r="NIS43" s="120"/>
      <c r="NIT43" s="120"/>
      <c r="NIU43" s="120"/>
      <c r="NIV43" s="120"/>
      <c r="NIW43" s="120"/>
      <c r="NIX43" s="120"/>
      <c r="NIY43" s="120"/>
      <c r="NIZ43" s="120"/>
      <c r="NJA43" s="120"/>
      <c r="NJB43" s="120"/>
      <c r="NJC43" s="120"/>
      <c r="NJD43" s="120"/>
      <c r="NJE43" s="120"/>
      <c r="NJF43" s="120"/>
      <c r="NJG43" s="120"/>
      <c r="NJH43" s="120"/>
      <c r="NJI43" s="120"/>
      <c r="NJJ43" s="120"/>
      <c r="NJK43" s="120"/>
      <c r="NJL43" s="120"/>
      <c r="NJM43" s="120"/>
      <c r="NJN43" s="120"/>
      <c r="NJO43" s="120"/>
      <c r="NJP43" s="120"/>
      <c r="NJQ43" s="120"/>
      <c r="NJR43" s="120"/>
      <c r="NJS43" s="120"/>
      <c r="NJT43" s="120"/>
      <c r="NJU43" s="120"/>
      <c r="NJV43" s="120"/>
      <c r="NJW43" s="120"/>
      <c r="NJX43" s="120"/>
      <c r="NJY43" s="120"/>
      <c r="NJZ43" s="120"/>
      <c r="NKA43" s="120"/>
      <c r="NKB43" s="120"/>
      <c r="NKC43" s="120"/>
      <c r="NKD43" s="120"/>
      <c r="NKE43" s="120"/>
      <c r="NKF43" s="120"/>
      <c r="NKG43" s="120"/>
      <c r="NKH43" s="120"/>
      <c r="NKI43" s="120"/>
      <c r="NKJ43" s="120"/>
      <c r="NKK43" s="120"/>
      <c r="NKL43" s="120"/>
      <c r="NKM43" s="120"/>
      <c r="NKN43" s="120"/>
      <c r="NKO43" s="120"/>
      <c r="NKP43" s="120"/>
      <c r="NKQ43" s="120"/>
      <c r="NKR43" s="120"/>
      <c r="NKS43" s="120"/>
      <c r="NKT43" s="120"/>
      <c r="NKU43" s="120"/>
      <c r="NKV43" s="120"/>
      <c r="NKW43" s="120"/>
      <c r="NKX43" s="120"/>
      <c r="NKY43" s="120"/>
      <c r="NKZ43" s="120"/>
      <c r="NLA43" s="120"/>
      <c r="NLB43" s="120"/>
      <c r="NLC43" s="120"/>
      <c r="NLD43" s="120"/>
      <c r="NLE43" s="120"/>
      <c r="NLF43" s="120"/>
      <c r="NLG43" s="120"/>
      <c r="NLH43" s="120"/>
      <c r="NLI43" s="120"/>
      <c r="NLJ43" s="120"/>
      <c r="NLK43" s="120"/>
      <c r="NLL43" s="120"/>
      <c r="NLM43" s="120"/>
      <c r="NLN43" s="120"/>
      <c r="NLO43" s="120"/>
      <c r="NLP43" s="120"/>
      <c r="NLQ43" s="120"/>
      <c r="NLR43" s="120"/>
      <c r="NLS43" s="120"/>
      <c r="NLT43" s="120"/>
      <c r="NLU43" s="120"/>
      <c r="NLV43" s="120"/>
      <c r="NLW43" s="120"/>
      <c r="NLX43" s="120"/>
      <c r="NLY43" s="120"/>
      <c r="NLZ43" s="120"/>
      <c r="NMA43" s="120"/>
      <c r="NMB43" s="120"/>
      <c r="NMC43" s="120"/>
      <c r="NMD43" s="120"/>
      <c r="NME43" s="120"/>
      <c r="NMF43" s="120"/>
      <c r="NMG43" s="120"/>
      <c r="NMH43" s="120"/>
      <c r="NMI43" s="120"/>
      <c r="NMJ43" s="120"/>
      <c r="NMK43" s="120"/>
      <c r="NML43" s="120"/>
      <c r="NMM43" s="120"/>
      <c r="NMN43" s="120"/>
      <c r="NMO43" s="120"/>
      <c r="NMP43" s="120"/>
      <c r="NMQ43" s="120"/>
      <c r="NMR43" s="120"/>
      <c r="NMS43" s="120"/>
      <c r="NMT43" s="120"/>
      <c r="NMU43" s="120"/>
      <c r="NMV43" s="120"/>
      <c r="NMW43" s="120"/>
      <c r="NMX43" s="120"/>
      <c r="NMY43" s="120"/>
      <c r="NMZ43" s="120"/>
      <c r="NNA43" s="120"/>
      <c r="NNB43" s="120"/>
      <c r="NNC43" s="120"/>
      <c r="NND43" s="120"/>
      <c r="NNE43" s="120"/>
      <c r="NNF43" s="120"/>
      <c r="NNG43" s="120"/>
      <c r="NNH43" s="120"/>
      <c r="NNI43" s="120"/>
      <c r="NNJ43" s="120"/>
      <c r="NNK43" s="120"/>
      <c r="NNL43" s="120"/>
      <c r="NNM43" s="120"/>
      <c r="NNN43" s="120"/>
      <c r="NNO43" s="120"/>
      <c r="NNP43" s="120"/>
      <c r="NNQ43" s="120"/>
      <c r="NNR43" s="120"/>
      <c r="NNS43" s="120"/>
      <c r="NNT43" s="120"/>
      <c r="NNU43" s="120"/>
      <c r="NNV43" s="120"/>
      <c r="NNW43" s="120"/>
      <c r="NNX43" s="120"/>
      <c r="NNY43" s="120"/>
      <c r="NNZ43" s="120"/>
      <c r="NOA43" s="120"/>
      <c r="NOB43" s="120"/>
      <c r="NOC43" s="120"/>
      <c r="NOD43" s="120"/>
      <c r="NOE43" s="120"/>
      <c r="NOF43" s="120"/>
      <c r="NOG43" s="120"/>
      <c r="NOH43" s="120"/>
      <c r="NOI43" s="120"/>
      <c r="NOJ43" s="120"/>
      <c r="NOK43" s="120"/>
      <c r="NOL43" s="120"/>
      <c r="NOM43" s="120"/>
      <c r="NON43" s="120"/>
      <c r="NOO43" s="120"/>
      <c r="NOP43" s="120"/>
      <c r="NOQ43" s="120"/>
      <c r="NOR43" s="120"/>
      <c r="NOS43" s="120"/>
      <c r="NOT43" s="120"/>
      <c r="NOU43" s="120"/>
      <c r="NOV43" s="120"/>
      <c r="NOW43" s="120"/>
      <c r="NOX43" s="120"/>
      <c r="NOY43" s="120"/>
      <c r="NOZ43" s="120"/>
      <c r="NPA43" s="120"/>
      <c r="NPB43" s="120"/>
      <c r="NPC43" s="120"/>
      <c r="NPD43" s="120"/>
      <c r="NPE43" s="120"/>
      <c r="NPF43" s="120"/>
      <c r="NPG43" s="120"/>
      <c r="NPH43" s="120"/>
      <c r="NPI43" s="120"/>
      <c r="NPJ43" s="120"/>
      <c r="NPK43" s="120"/>
      <c r="NPL43" s="120"/>
      <c r="NPM43" s="120"/>
      <c r="NPN43" s="120"/>
      <c r="NPO43" s="120"/>
      <c r="NPP43" s="120"/>
      <c r="NPQ43" s="120"/>
      <c r="NPR43" s="120"/>
      <c r="NPS43" s="120"/>
      <c r="NPT43" s="120"/>
      <c r="NPU43" s="120"/>
      <c r="NPV43" s="120"/>
      <c r="NPW43" s="120"/>
      <c r="NPX43" s="120"/>
      <c r="NPY43" s="120"/>
      <c r="NPZ43" s="120"/>
      <c r="NQA43" s="120"/>
      <c r="NQB43" s="120"/>
      <c r="NQC43" s="120"/>
      <c r="NQD43" s="120"/>
      <c r="NQE43" s="120"/>
      <c r="NQF43" s="120"/>
      <c r="NQG43" s="120"/>
      <c r="NQH43" s="120"/>
      <c r="NQI43" s="120"/>
      <c r="NQJ43" s="120"/>
      <c r="NQK43" s="120"/>
      <c r="NQL43" s="120"/>
      <c r="NQM43" s="120"/>
      <c r="NQN43" s="120"/>
      <c r="NQO43" s="120"/>
      <c r="NQP43" s="120"/>
      <c r="NQQ43" s="120"/>
      <c r="NQR43" s="120"/>
      <c r="NQS43" s="120"/>
      <c r="NQT43" s="120"/>
      <c r="NQU43" s="120"/>
      <c r="NQV43" s="120"/>
      <c r="NQW43" s="120"/>
      <c r="NQX43" s="120"/>
      <c r="NQY43" s="120"/>
      <c r="NQZ43" s="120"/>
      <c r="NRA43" s="120"/>
      <c r="NRB43" s="120"/>
      <c r="NRC43" s="120"/>
      <c r="NRD43" s="120"/>
      <c r="NRE43" s="120"/>
      <c r="NRF43" s="120"/>
      <c r="NRG43" s="120"/>
      <c r="NRH43" s="120"/>
      <c r="NRI43" s="120"/>
      <c r="NRJ43" s="120"/>
      <c r="NRK43" s="120"/>
      <c r="NRL43" s="120"/>
      <c r="NRM43" s="120"/>
      <c r="NRN43" s="120"/>
      <c r="NRO43" s="120"/>
      <c r="NRP43" s="120"/>
      <c r="NRQ43" s="120"/>
      <c r="NRR43" s="120"/>
      <c r="NRS43" s="120"/>
      <c r="NRT43" s="120"/>
      <c r="NRU43" s="120"/>
      <c r="NRV43" s="120"/>
      <c r="NRW43" s="120"/>
      <c r="NRX43" s="120"/>
      <c r="NRY43" s="120"/>
      <c r="NRZ43" s="120"/>
      <c r="NSA43" s="120"/>
      <c r="NSB43" s="120"/>
      <c r="NSC43" s="120"/>
      <c r="NSD43" s="120"/>
      <c r="NSE43" s="120"/>
      <c r="NSF43" s="120"/>
      <c r="NSG43" s="120"/>
      <c r="NSH43" s="120"/>
      <c r="NSI43" s="120"/>
      <c r="NSJ43" s="120"/>
      <c r="NSK43" s="120"/>
      <c r="NSL43" s="120"/>
      <c r="NSM43" s="120"/>
      <c r="NSN43" s="120"/>
      <c r="NSO43" s="120"/>
      <c r="NSP43" s="120"/>
      <c r="NSQ43" s="120"/>
      <c r="NSR43" s="120"/>
      <c r="NSS43" s="120"/>
      <c r="NST43" s="120"/>
      <c r="NSU43" s="120"/>
      <c r="NSV43" s="120"/>
      <c r="NSW43" s="120"/>
      <c r="NSX43" s="120"/>
      <c r="NSY43" s="120"/>
      <c r="NSZ43" s="120"/>
      <c r="NTA43" s="120"/>
      <c r="NTB43" s="120"/>
      <c r="NTC43" s="120"/>
      <c r="NTD43" s="120"/>
      <c r="NTE43" s="120"/>
      <c r="NTF43" s="120"/>
      <c r="NTG43" s="120"/>
      <c r="NTH43" s="120"/>
      <c r="NTI43" s="120"/>
      <c r="NTJ43" s="120"/>
      <c r="NTK43" s="120"/>
      <c r="NTL43" s="120"/>
      <c r="NTM43" s="120"/>
      <c r="NTN43" s="120"/>
      <c r="NTO43" s="120"/>
      <c r="NTP43" s="120"/>
      <c r="NTQ43" s="120"/>
      <c r="NTR43" s="120"/>
      <c r="NTS43" s="120"/>
      <c r="NTT43" s="120"/>
      <c r="NTU43" s="120"/>
      <c r="NTV43" s="120"/>
      <c r="NTW43" s="120"/>
      <c r="NTX43" s="120"/>
      <c r="NTY43" s="120"/>
      <c r="NTZ43" s="120"/>
      <c r="NUA43" s="120"/>
      <c r="NUB43" s="120"/>
      <c r="NUC43" s="120"/>
      <c r="NUD43" s="120"/>
      <c r="NUE43" s="120"/>
      <c r="NUF43" s="120"/>
      <c r="NUG43" s="120"/>
      <c r="NUH43" s="120"/>
      <c r="NUI43" s="120"/>
      <c r="NUJ43" s="120"/>
      <c r="NUK43" s="120"/>
      <c r="NUL43" s="120"/>
      <c r="NUM43" s="120"/>
      <c r="NUN43" s="120"/>
      <c r="NUO43" s="120"/>
      <c r="NUP43" s="120"/>
      <c r="NUQ43" s="120"/>
      <c r="NUR43" s="120"/>
      <c r="NUS43" s="120"/>
      <c r="NUT43" s="120"/>
      <c r="NUU43" s="120"/>
      <c r="NUV43" s="120"/>
      <c r="NUW43" s="120"/>
      <c r="NUX43" s="120"/>
      <c r="NUY43" s="120"/>
      <c r="NUZ43" s="120"/>
      <c r="NVA43" s="120"/>
      <c r="NVB43" s="120"/>
      <c r="NVC43" s="120"/>
      <c r="NVD43" s="120"/>
      <c r="NVE43" s="120"/>
      <c r="NVF43" s="120"/>
      <c r="NVG43" s="120"/>
      <c r="NVH43" s="120"/>
      <c r="NVI43" s="120"/>
      <c r="NVJ43" s="120"/>
      <c r="NVK43" s="120"/>
      <c r="NVL43" s="120"/>
      <c r="NVM43" s="120"/>
      <c r="NVN43" s="120"/>
      <c r="NVO43" s="120"/>
      <c r="NVP43" s="120"/>
      <c r="NVQ43" s="120"/>
      <c r="NVR43" s="120"/>
      <c r="NVS43" s="120"/>
      <c r="NVT43" s="120"/>
      <c r="NVU43" s="120"/>
      <c r="NVV43" s="120"/>
      <c r="NVW43" s="120"/>
      <c r="NVX43" s="120"/>
      <c r="NVY43" s="120"/>
      <c r="NVZ43" s="120"/>
      <c r="NWA43" s="120"/>
      <c r="NWB43" s="120"/>
      <c r="NWC43" s="120"/>
      <c r="NWD43" s="120"/>
      <c r="NWE43" s="120"/>
      <c r="NWF43" s="120"/>
      <c r="NWG43" s="120"/>
      <c r="NWH43" s="120"/>
      <c r="NWI43" s="120"/>
      <c r="NWJ43" s="120"/>
      <c r="NWK43" s="120"/>
      <c r="NWL43" s="120"/>
      <c r="NWM43" s="120"/>
      <c r="NWN43" s="120"/>
      <c r="NWO43" s="120"/>
      <c r="NWP43" s="120"/>
      <c r="NWQ43" s="120"/>
      <c r="NWR43" s="120"/>
      <c r="NWS43" s="120"/>
      <c r="NWT43" s="120"/>
      <c r="NWU43" s="120"/>
      <c r="NWV43" s="120"/>
      <c r="NWW43" s="120"/>
      <c r="NWX43" s="120"/>
      <c r="NWY43" s="120"/>
      <c r="NWZ43" s="120"/>
      <c r="NXA43" s="120"/>
      <c r="NXB43" s="120"/>
      <c r="NXC43" s="120"/>
      <c r="NXD43" s="120"/>
      <c r="NXE43" s="120"/>
      <c r="NXF43" s="120"/>
      <c r="NXG43" s="120"/>
      <c r="NXH43" s="120"/>
      <c r="NXI43" s="120"/>
      <c r="NXJ43" s="120"/>
      <c r="NXK43" s="120"/>
      <c r="NXL43" s="120"/>
      <c r="NXM43" s="120"/>
      <c r="NXN43" s="120"/>
      <c r="NXO43" s="120"/>
      <c r="NXP43" s="120"/>
      <c r="NXQ43" s="120"/>
      <c r="NXR43" s="120"/>
      <c r="NXS43" s="120"/>
      <c r="NXT43" s="120"/>
      <c r="NXU43" s="120"/>
      <c r="NXV43" s="120"/>
      <c r="NXW43" s="120"/>
      <c r="NXX43" s="120"/>
      <c r="NXY43" s="120"/>
      <c r="NXZ43" s="120"/>
      <c r="NYA43" s="120"/>
      <c r="NYB43" s="120"/>
      <c r="NYC43" s="120"/>
      <c r="NYD43" s="120"/>
      <c r="NYE43" s="120"/>
      <c r="NYF43" s="120"/>
      <c r="NYG43" s="120"/>
      <c r="NYH43" s="120"/>
      <c r="NYI43" s="120"/>
      <c r="NYJ43" s="120"/>
      <c r="NYK43" s="120"/>
      <c r="NYL43" s="120"/>
      <c r="NYM43" s="120"/>
      <c r="NYN43" s="120"/>
      <c r="NYO43" s="120"/>
      <c r="NYP43" s="120"/>
      <c r="NYQ43" s="120"/>
      <c r="NYR43" s="120"/>
      <c r="NYS43" s="120"/>
      <c r="NYT43" s="120"/>
      <c r="NYU43" s="120"/>
      <c r="NYV43" s="120"/>
      <c r="NYW43" s="120"/>
      <c r="NYX43" s="120"/>
      <c r="NYY43" s="120"/>
      <c r="NYZ43" s="120"/>
      <c r="NZA43" s="120"/>
      <c r="NZB43" s="120"/>
      <c r="NZC43" s="120"/>
      <c r="NZD43" s="120"/>
      <c r="NZE43" s="120"/>
      <c r="NZF43" s="120"/>
      <c r="NZG43" s="120"/>
      <c r="NZH43" s="120"/>
      <c r="NZI43" s="120"/>
      <c r="NZJ43" s="120"/>
      <c r="NZK43" s="120"/>
      <c r="NZL43" s="120"/>
      <c r="NZM43" s="120"/>
      <c r="NZN43" s="120"/>
      <c r="NZO43" s="120"/>
      <c r="NZP43" s="120"/>
      <c r="NZQ43" s="120"/>
      <c r="NZR43" s="120"/>
      <c r="NZS43" s="120"/>
      <c r="NZT43" s="120"/>
      <c r="NZU43" s="120"/>
      <c r="NZV43" s="120"/>
      <c r="NZW43" s="120"/>
      <c r="NZX43" s="120"/>
      <c r="NZY43" s="120"/>
      <c r="NZZ43" s="120"/>
      <c r="OAA43" s="120"/>
      <c r="OAB43" s="120"/>
      <c r="OAC43" s="120"/>
      <c r="OAD43" s="120"/>
      <c r="OAE43" s="120"/>
      <c r="OAF43" s="120"/>
      <c r="OAG43" s="120"/>
      <c r="OAH43" s="120"/>
      <c r="OAI43" s="120"/>
      <c r="OAJ43" s="120"/>
      <c r="OAK43" s="120"/>
      <c r="OAL43" s="120"/>
      <c r="OAM43" s="120"/>
      <c r="OAN43" s="120"/>
      <c r="OAO43" s="120"/>
      <c r="OAP43" s="120"/>
      <c r="OAQ43" s="120"/>
      <c r="OAR43" s="120"/>
      <c r="OAS43" s="120"/>
      <c r="OAT43" s="120"/>
      <c r="OAU43" s="120"/>
      <c r="OAV43" s="120"/>
      <c r="OAW43" s="120"/>
      <c r="OAX43" s="120"/>
      <c r="OAY43" s="120"/>
      <c r="OAZ43" s="120"/>
      <c r="OBA43" s="120"/>
      <c r="OBB43" s="120"/>
      <c r="OBC43" s="120"/>
      <c r="OBD43" s="120"/>
      <c r="OBE43" s="120"/>
      <c r="OBF43" s="120"/>
      <c r="OBG43" s="120"/>
      <c r="OBH43" s="120"/>
      <c r="OBI43" s="120"/>
      <c r="OBJ43" s="120"/>
      <c r="OBK43" s="120"/>
      <c r="OBL43" s="120"/>
      <c r="OBM43" s="120"/>
      <c r="OBN43" s="120"/>
      <c r="OBO43" s="120"/>
      <c r="OBP43" s="120"/>
      <c r="OBQ43" s="120"/>
      <c r="OBR43" s="120"/>
      <c r="OBS43" s="120"/>
      <c r="OBT43" s="120"/>
      <c r="OBU43" s="120"/>
      <c r="OBV43" s="120"/>
      <c r="OBW43" s="120"/>
      <c r="OBX43" s="120"/>
      <c r="OBY43" s="120"/>
      <c r="OBZ43" s="120"/>
      <c r="OCA43" s="120"/>
      <c r="OCB43" s="120"/>
      <c r="OCC43" s="120"/>
      <c r="OCD43" s="120"/>
      <c r="OCE43" s="120"/>
      <c r="OCF43" s="120"/>
      <c r="OCG43" s="120"/>
      <c r="OCH43" s="120"/>
      <c r="OCI43" s="120"/>
      <c r="OCJ43" s="120"/>
      <c r="OCK43" s="120"/>
      <c r="OCL43" s="120"/>
      <c r="OCM43" s="120"/>
      <c r="OCN43" s="120"/>
      <c r="OCO43" s="120"/>
      <c r="OCP43" s="120"/>
      <c r="OCQ43" s="120"/>
      <c r="OCR43" s="120"/>
      <c r="OCS43" s="120"/>
      <c r="OCT43" s="120"/>
      <c r="OCU43" s="120"/>
      <c r="OCV43" s="120"/>
      <c r="OCW43" s="120"/>
      <c r="OCX43" s="120"/>
      <c r="OCY43" s="120"/>
      <c r="OCZ43" s="120"/>
      <c r="ODA43" s="120"/>
      <c r="ODB43" s="120"/>
      <c r="ODC43" s="120"/>
      <c r="ODD43" s="120"/>
      <c r="ODE43" s="120"/>
      <c r="ODF43" s="120"/>
      <c r="ODG43" s="120"/>
      <c r="ODH43" s="120"/>
      <c r="ODI43" s="120"/>
      <c r="ODJ43" s="120"/>
      <c r="ODK43" s="120"/>
      <c r="ODL43" s="120"/>
      <c r="ODM43" s="120"/>
      <c r="ODN43" s="120"/>
      <c r="ODO43" s="120"/>
      <c r="ODP43" s="120"/>
      <c r="ODQ43" s="120"/>
      <c r="ODR43" s="120"/>
      <c r="ODS43" s="120"/>
      <c r="ODT43" s="120"/>
      <c r="ODU43" s="120"/>
      <c r="ODV43" s="120"/>
      <c r="ODW43" s="120"/>
      <c r="ODX43" s="120"/>
      <c r="ODY43" s="120"/>
      <c r="ODZ43" s="120"/>
      <c r="OEA43" s="120"/>
      <c r="OEB43" s="120"/>
      <c r="OEC43" s="120"/>
      <c r="OED43" s="120"/>
      <c r="OEE43" s="120"/>
      <c r="OEF43" s="120"/>
      <c r="OEG43" s="120"/>
      <c r="OEH43" s="120"/>
      <c r="OEI43" s="120"/>
      <c r="OEJ43" s="120"/>
      <c r="OEK43" s="120"/>
      <c r="OEL43" s="120"/>
      <c r="OEM43" s="120"/>
      <c r="OEN43" s="120"/>
      <c r="OEO43" s="120"/>
      <c r="OEP43" s="120"/>
      <c r="OEQ43" s="120"/>
      <c r="OER43" s="120"/>
      <c r="OES43" s="120"/>
      <c r="OET43" s="120"/>
      <c r="OEU43" s="120"/>
      <c r="OEV43" s="120"/>
      <c r="OEW43" s="120"/>
      <c r="OEX43" s="120"/>
      <c r="OEY43" s="120"/>
      <c r="OEZ43" s="120"/>
      <c r="OFA43" s="120"/>
      <c r="OFB43" s="120"/>
      <c r="OFC43" s="120"/>
      <c r="OFD43" s="120"/>
      <c r="OFE43" s="120"/>
      <c r="OFF43" s="120"/>
      <c r="OFG43" s="120"/>
      <c r="OFH43" s="120"/>
      <c r="OFI43" s="120"/>
      <c r="OFJ43" s="120"/>
      <c r="OFK43" s="120"/>
      <c r="OFL43" s="120"/>
      <c r="OFM43" s="120"/>
      <c r="OFN43" s="120"/>
      <c r="OFO43" s="120"/>
      <c r="OFP43" s="120"/>
      <c r="OFQ43" s="120"/>
      <c r="OFR43" s="120"/>
      <c r="OFS43" s="120"/>
      <c r="OFT43" s="120"/>
      <c r="OFU43" s="120"/>
      <c r="OFV43" s="120"/>
      <c r="OFW43" s="120"/>
      <c r="OFX43" s="120"/>
      <c r="OFY43" s="120"/>
      <c r="OFZ43" s="120"/>
      <c r="OGA43" s="120"/>
      <c r="OGB43" s="120"/>
      <c r="OGC43" s="120"/>
      <c r="OGD43" s="120"/>
      <c r="OGE43" s="120"/>
      <c r="OGF43" s="120"/>
      <c r="OGG43" s="120"/>
      <c r="OGH43" s="120"/>
      <c r="OGI43" s="120"/>
      <c r="OGJ43" s="120"/>
      <c r="OGK43" s="120"/>
      <c r="OGL43" s="120"/>
      <c r="OGM43" s="120"/>
      <c r="OGN43" s="120"/>
      <c r="OGO43" s="120"/>
      <c r="OGP43" s="120"/>
      <c r="OGQ43" s="120"/>
      <c r="OGR43" s="120"/>
      <c r="OGS43" s="120"/>
      <c r="OGT43" s="120"/>
      <c r="OGU43" s="120"/>
      <c r="OGV43" s="120"/>
      <c r="OGW43" s="120"/>
      <c r="OGX43" s="120"/>
      <c r="OGY43" s="120"/>
      <c r="OGZ43" s="120"/>
      <c r="OHA43" s="120"/>
      <c r="OHB43" s="120"/>
      <c r="OHC43" s="120"/>
      <c r="OHD43" s="120"/>
      <c r="OHE43" s="120"/>
      <c r="OHF43" s="120"/>
      <c r="OHG43" s="120"/>
      <c r="OHH43" s="120"/>
      <c r="OHI43" s="120"/>
      <c r="OHJ43" s="120"/>
      <c r="OHK43" s="120"/>
      <c r="OHL43" s="120"/>
      <c r="OHM43" s="120"/>
      <c r="OHN43" s="120"/>
      <c r="OHO43" s="120"/>
      <c r="OHP43" s="120"/>
      <c r="OHQ43" s="120"/>
      <c r="OHR43" s="120"/>
      <c r="OHS43" s="120"/>
      <c r="OHT43" s="120"/>
      <c r="OHU43" s="120"/>
      <c r="OHV43" s="120"/>
      <c r="OHW43" s="120"/>
      <c r="OHX43" s="120"/>
      <c r="OHY43" s="120"/>
      <c r="OHZ43" s="120"/>
      <c r="OIA43" s="120"/>
      <c r="OIB43" s="120"/>
      <c r="OIC43" s="120"/>
      <c r="OID43" s="120"/>
      <c r="OIE43" s="120"/>
      <c r="OIF43" s="120"/>
      <c r="OIG43" s="120"/>
      <c r="OIH43" s="120"/>
      <c r="OII43" s="120"/>
      <c r="OIJ43" s="120"/>
      <c r="OIK43" s="120"/>
      <c r="OIL43" s="120"/>
      <c r="OIM43" s="120"/>
      <c r="OIN43" s="120"/>
      <c r="OIO43" s="120"/>
      <c r="OIP43" s="120"/>
      <c r="OIQ43" s="120"/>
      <c r="OIR43" s="120"/>
      <c r="OIS43" s="120"/>
      <c r="OIT43" s="120"/>
      <c r="OIU43" s="120"/>
      <c r="OIV43" s="120"/>
      <c r="OIW43" s="120"/>
      <c r="OIX43" s="120"/>
      <c r="OIY43" s="120"/>
      <c r="OIZ43" s="120"/>
      <c r="OJA43" s="120"/>
      <c r="OJB43" s="120"/>
      <c r="OJC43" s="120"/>
      <c r="OJD43" s="120"/>
      <c r="OJE43" s="120"/>
      <c r="OJF43" s="120"/>
      <c r="OJG43" s="120"/>
      <c r="OJH43" s="120"/>
      <c r="OJI43" s="120"/>
      <c r="OJJ43" s="120"/>
      <c r="OJK43" s="120"/>
      <c r="OJL43" s="120"/>
      <c r="OJM43" s="120"/>
      <c r="OJN43" s="120"/>
      <c r="OJO43" s="120"/>
      <c r="OJP43" s="120"/>
      <c r="OJQ43" s="120"/>
      <c r="OJR43" s="120"/>
      <c r="OJS43" s="120"/>
      <c r="OJT43" s="120"/>
      <c r="OJU43" s="120"/>
      <c r="OJV43" s="120"/>
      <c r="OJW43" s="120"/>
      <c r="OJX43" s="120"/>
      <c r="OJY43" s="120"/>
      <c r="OJZ43" s="120"/>
      <c r="OKA43" s="120"/>
      <c r="OKB43" s="120"/>
      <c r="OKC43" s="120"/>
      <c r="OKD43" s="120"/>
      <c r="OKE43" s="120"/>
      <c r="OKF43" s="120"/>
      <c r="OKG43" s="120"/>
      <c r="OKH43" s="120"/>
      <c r="OKI43" s="120"/>
      <c r="OKJ43" s="120"/>
      <c r="OKK43" s="120"/>
      <c r="OKL43" s="120"/>
      <c r="OKM43" s="120"/>
      <c r="OKN43" s="120"/>
      <c r="OKO43" s="120"/>
      <c r="OKP43" s="120"/>
      <c r="OKQ43" s="120"/>
      <c r="OKR43" s="120"/>
      <c r="OKS43" s="120"/>
      <c r="OKT43" s="120"/>
      <c r="OKU43" s="120"/>
      <c r="OKV43" s="120"/>
      <c r="OKW43" s="120"/>
      <c r="OKX43" s="120"/>
      <c r="OKY43" s="120"/>
      <c r="OKZ43" s="120"/>
      <c r="OLA43" s="120"/>
      <c r="OLB43" s="120"/>
      <c r="OLC43" s="120"/>
      <c r="OLD43" s="120"/>
      <c r="OLE43" s="120"/>
      <c r="OLF43" s="120"/>
      <c r="OLG43" s="120"/>
      <c r="OLH43" s="120"/>
      <c r="OLI43" s="120"/>
      <c r="OLJ43" s="120"/>
      <c r="OLK43" s="120"/>
      <c r="OLL43" s="120"/>
      <c r="OLM43" s="120"/>
      <c r="OLN43" s="120"/>
      <c r="OLO43" s="120"/>
      <c r="OLP43" s="120"/>
      <c r="OLQ43" s="120"/>
      <c r="OLR43" s="120"/>
      <c r="OLS43" s="120"/>
      <c r="OLT43" s="120"/>
      <c r="OLU43" s="120"/>
      <c r="OLV43" s="120"/>
      <c r="OLW43" s="120"/>
      <c r="OLX43" s="120"/>
      <c r="OLY43" s="120"/>
      <c r="OLZ43" s="120"/>
      <c r="OMA43" s="120"/>
      <c r="OMB43" s="120"/>
      <c r="OMC43" s="120"/>
      <c r="OMD43" s="120"/>
      <c r="OME43" s="120"/>
      <c r="OMF43" s="120"/>
      <c r="OMG43" s="120"/>
      <c r="OMH43" s="120"/>
      <c r="OMI43" s="120"/>
      <c r="OMJ43" s="120"/>
      <c r="OMK43" s="120"/>
      <c r="OML43" s="120"/>
      <c r="OMM43" s="120"/>
      <c r="OMN43" s="120"/>
      <c r="OMO43" s="120"/>
      <c r="OMP43" s="120"/>
      <c r="OMQ43" s="120"/>
      <c r="OMR43" s="120"/>
      <c r="OMS43" s="120"/>
      <c r="OMT43" s="120"/>
      <c r="OMU43" s="120"/>
      <c r="OMV43" s="120"/>
      <c r="OMW43" s="120"/>
      <c r="OMX43" s="120"/>
      <c r="OMY43" s="120"/>
      <c r="OMZ43" s="120"/>
      <c r="ONA43" s="120"/>
      <c r="ONB43" s="120"/>
      <c r="ONC43" s="120"/>
      <c r="OND43" s="120"/>
      <c r="ONE43" s="120"/>
      <c r="ONF43" s="120"/>
      <c r="ONG43" s="120"/>
      <c r="ONH43" s="120"/>
      <c r="ONI43" s="120"/>
      <c r="ONJ43" s="120"/>
      <c r="ONK43" s="120"/>
      <c r="ONL43" s="120"/>
      <c r="ONM43" s="120"/>
      <c r="ONN43" s="120"/>
      <c r="ONO43" s="120"/>
      <c r="ONP43" s="120"/>
      <c r="ONQ43" s="120"/>
      <c r="ONR43" s="120"/>
      <c r="ONS43" s="120"/>
      <c r="ONT43" s="120"/>
      <c r="ONU43" s="120"/>
      <c r="ONV43" s="120"/>
      <c r="ONW43" s="120"/>
      <c r="ONX43" s="120"/>
      <c r="ONY43" s="120"/>
      <c r="ONZ43" s="120"/>
      <c r="OOA43" s="120"/>
      <c r="OOB43" s="120"/>
      <c r="OOC43" s="120"/>
      <c r="OOD43" s="120"/>
      <c r="OOE43" s="120"/>
      <c r="OOF43" s="120"/>
      <c r="OOG43" s="120"/>
      <c r="OOH43" s="120"/>
      <c r="OOI43" s="120"/>
      <c r="OOJ43" s="120"/>
      <c r="OOK43" s="120"/>
      <c r="OOL43" s="120"/>
      <c r="OOM43" s="120"/>
      <c r="OON43" s="120"/>
      <c r="OOO43" s="120"/>
      <c r="OOP43" s="120"/>
      <c r="OOQ43" s="120"/>
      <c r="OOR43" s="120"/>
      <c r="OOS43" s="120"/>
      <c r="OOT43" s="120"/>
      <c r="OOU43" s="120"/>
      <c r="OOV43" s="120"/>
      <c r="OOW43" s="120"/>
      <c r="OOX43" s="120"/>
      <c r="OOY43" s="120"/>
      <c r="OOZ43" s="120"/>
      <c r="OPA43" s="120"/>
      <c r="OPB43" s="120"/>
      <c r="OPC43" s="120"/>
      <c r="OPD43" s="120"/>
      <c r="OPE43" s="120"/>
      <c r="OPF43" s="120"/>
      <c r="OPG43" s="120"/>
      <c r="OPH43" s="120"/>
      <c r="OPI43" s="120"/>
      <c r="OPJ43" s="120"/>
      <c r="OPK43" s="120"/>
      <c r="OPL43" s="120"/>
      <c r="OPM43" s="120"/>
      <c r="OPN43" s="120"/>
      <c r="OPO43" s="120"/>
      <c r="OPP43" s="120"/>
      <c r="OPQ43" s="120"/>
      <c r="OPR43" s="120"/>
      <c r="OPS43" s="120"/>
      <c r="OPT43" s="120"/>
      <c r="OPU43" s="120"/>
      <c r="OPV43" s="120"/>
      <c r="OPW43" s="120"/>
      <c r="OPX43" s="120"/>
      <c r="OPY43" s="120"/>
      <c r="OPZ43" s="120"/>
      <c r="OQA43" s="120"/>
      <c r="OQB43" s="120"/>
      <c r="OQC43" s="120"/>
      <c r="OQD43" s="120"/>
      <c r="OQE43" s="120"/>
      <c r="OQF43" s="120"/>
      <c r="OQG43" s="120"/>
      <c r="OQH43" s="120"/>
      <c r="OQI43" s="120"/>
      <c r="OQJ43" s="120"/>
      <c r="OQK43" s="120"/>
      <c r="OQL43" s="120"/>
      <c r="OQM43" s="120"/>
      <c r="OQN43" s="120"/>
      <c r="OQO43" s="120"/>
      <c r="OQP43" s="120"/>
      <c r="OQQ43" s="120"/>
      <c r="OQR43" s="120"/>
      <c r="OQS43" s="120"/>
      <c r="OQT43" s="120"/>
      <c r="OQU43" s="120"/>
      <c r="OQV43" s="120"/>
      <c r="OQW43" s="120"/>
      <c r="OQX43" s="120"/>
      <c r="OQY43" s="120"/>
      <c r="OQZ43" s="120"/>
      <c r="ORA43" s="120"/>
      <c r="ORB43" s="120"/>
      <c r="ORC43" s="120"/>
      <c r="ORD43" s="120"/>
      <c r="ORE43" s="120"/>
      <c r="ORF43" s="120"/>
      <c r="ORG43" s="120"/>
      <c r="ORH43" s="120"/>
      <c r="ORI43" s="120"/>
      <c r="ORJ43" s="120"/>
      <c r="ORK43" s="120"/>
      <c r="ORL43" s="120"/>
      <c r="ORM43" s="120"/>
      <c r="ORN43" s="120"/>
      <c r="ORO43" s="120"/>
      <c r="ORP43" s="120"/>
      <c r="ORQ43" s="120"/>
      <c r="ORR43" s="120"/>
      <c r="ORS43" s="120"/>
      <c r="ORT43" s="120"/>
      <c r="ORU43" s="120"/>
      <c r="ORV43" s="120"/>
      <c r="ORW43" s="120"/>
      <c r="ORX43" s="120"/>
      <c r="ORY43" s="120"/>
      <c r="ORZ43" s="120"/>
      <c r="OSA43" s="120"/>
      <c r="OSB43" s="120"/>
      <c r="OSC43" s="120"/>
      <c r="OSD43" s="120"/>
      <c r="OSE43" s="120"/>
      <c r="OSF43" s="120"/>
      <c r="OSG43" s="120"/>
      <c r="OSH43" s="120"/>
      <c r="OSI43" s="120"/>
      <c r="OSJ43" s="120"/>
      <c r="OSK43" s="120"/>
      <c r="OSL43" s="120"/>
      <c r="OSM43" s="120"/>
      <c r="OSN43" s="120"/>
      <c r="OSO43" s="120"/>
      <c r="OSP43" s="120"/>
      <c r="OSQ43" s="120"/>
      <c r="OSR43" s="120"/>
      <c r="OSS43" s="120"/>
      <c r="OST43" s="120"/>
      <c r="OSU43" s="120"/>
      <c r="OSV43" s="120"/>
      <c r="OSW43" s="120"/>
      <c r="OSX43" s="120"/>
      <c r="OSY43" s="120"/>
      <c r="OSZ43" s="120"/>
      <c r="OTA43" s="120"/>
      <c r="OTB43" s="120"/>
      <c r="OTC43" s="120"/>
      <c r="OTD43" s="120"/>
      <c r="OTE43" s="120"/>
      <c r="OTF43" s="120"/>
      <c r="OTG43" s="120"/>
      <c r="OTH43" s="120"/>
      <c r="OTI43" s="120"/>
      <c r="OTJ43" s="120"/>
      <c r="OTK43" s="120"/>
      <c r="OTL43" s="120"/>
      <c r="OTM43" s="120"/>
      <c r="OTN43" s="120"/>
      <c r="OTO43" s="120"/>
      <c r="OTP43" s="120"/>
      <c r="OTQ43" s="120"/>
      <c r="OTR43" s="120"/>
      <c r="OTS43" s="120"/>
      <c r="OTT43" s="120"/>
      <c r="OTU43" s="120"/>
      <c r="OTV43" s="120"/>
      <c r="OTW43" s="120"/>
      <c r="OTX43" s="120"/>
      <c r="OTY43" s="120"/>
      <c r="OTZ43" s="120"/>
      <c r="OUA43" s="120"/>
      <c r="OUB43" s="120"/>
      <c r="OUC43" s="120"/>
      <c r="OUD43" s="120"/>
      <c r="OUE43" s="120"/>
      <c r="OUF43" s="120"/>
      <c r="OUG43" s="120"/>
      <c r="OUH43" s="120"/>
      <c r="OUI43" s="120"/>
      <c r="OUJ43" s="120"/>
      <c r="OUK43" s="120"/>
      <c r="OUL43" s="120"/>
      <c r="OUM43" s="120"/>
      <c r="OUN43" s="120"/>
      <c r="OUO43" s="120"/>
      <c r="OUP43" s="120"/>
      <c r="OUQ43" s="120"/>
      <c r="OUR43" s="120"/>
      <c r="OUS43" s="120"/>
      <c r="OUT43" s="120"/>
      <c r="OUU43" s="120"/>
      <c r="OUV43" s="120"/>
      <c r="OUW43" s="120"/>
      <c r="OUX43" s="120"/>
      <c r="OUY43" s="120"/>
      <c r="OUZ43" s="120"/>
      <c r="OVA43" s="120"/>
      <c r="OVB43" s="120"/>
      <c r="OVC43" s="120"/>
      <c r="OVD43" s="120"/>
      <c r="OVE43" s="120"/>
      <c r="OVF43" s="120"/>
      <c r="OVG43" s="120"/>
      <c r="OVH43" s="120"/>
      <c r="OVI43" s="120"/>
      <c r="OVJ43" s="120"/>
      <c r="OVK43" s="120"/>
      <c r="OVL43" s="120"/>
      <c r="OVM43" s="120"/>
      <c r="OVN43" s="120"/>
      <c r="OVO43" s="120"/>
      <c r="OVP43" s="120"/>
      <c r="OVQ43" s="120"/>
      <c r="OVR43" s="120"/>
      <c r="OVS43" s="120"/>
      <c r="OVT43" s="120"/>
      <c r="OVU43" s="120"/>
      <c r="OVV43" s="120"/>
      <c r="OVW43" s="120"/>
      <c r="OVX43" s="120"/>
      <c r="OVY43" s="120"/>
      <c r="OVZ43" s="120"/>
      <c r="OWA43" s="120"/>
      <c r="OWB43" s="120"/>
      <c r="OWC43" s="120"/>
      <c r="OWD43" s="120"/>
      <c r="OWE43" s="120"/>
      <c r="OWF43" s="120"/>
      <c r="OWG43" s="120"/>
      <c r="OWH43" s="120"/>
      <c r="OWI43" s="120"/>
      <c r="OWJ43" s="120"/>
      <c r="OWK43" s="120"/>
      <c r="OWL43" s="120"/>
      <c r="OWM43" s="120"/>
      <c r="OWN43" s="120"/>
      <c r="OWO43" s="120"/>
      <c r="OWP43" s="120"/>
      <c r="OWQ43" s="120"/>
      <c r="OWR43" s="120"/>
      <c r="OWS43" s="120"/>
      <c r="OWT43" s="120"/>
      <c r="OWU43" s="120"/>
      <c r="OWV43" s="120"/>
      <c r="OWW43" s="120"/>
      <c r="OWX43" s="120"/>
      <c r="OWY43" s="120"/>
      <c r="OWZ43" s="120"/>
      <c r="OXA43" s="120"/>
      <c r="OXB43" s="120"/>
      <c r="OXC43" s="120"/>
      <c r="OXD43" s="120"/>
      <c r="OXE43" s="120"/>
      <c r="OXF43" s="120"/>
      <c r="OXG43" s="120"/>
      <c r="OXH43" s="120"/>
      <c r="OXI43" s="120"/>
      <c r="OXJ43" s="120"/>
      <c r="OXK43" s="120"/>
      <c r="OXL43" s="120"/>
      <c r="OXM43" s="120"/>
      <c r="OXN43" s="120"/>
      <c r="OXO43" s="120"/>
      <c r="OXP43" s="120"/>
      <c r="OXQ43" s="120"/>
      <c r="OXR43" s="120"/>
      <c r="OXS43" s="120"/>
      <c r="OXT43" s="120"/>
      <c r="OXU43" s="120"/>
      <c r="OXV43" s="120"/>
      <c r="OXW43" s="120"/>
      <c r="OXX43" s="120"/>
      <c r="OXY43" s="120"/>
      <c r="OXZ43" s="120"/>
      <c r="OYA43" s="120"/>
      <c r="OYB43" s="120"/>
      <c r="OYC43" s="120"/>
      <c r="OYD43" s="120"/>
      <c r="OYE43" s="120"/>
      <c r="OYF43" s="120"/>
      <c r="OYG43" s="120"/>
      <c r="OYH43" s="120"/>
      <c r="OYI43" s="120"/>
      <c r="OYJ43" s="120"/>
      <c r="OYK43" s="120"/>
      <c r="OYL43" s="120"/>
      <c r="OYM43" s="120"/>
      <c r="OYN43" s="120"/>
      <c r="OYO43" s="120"/>
      <c r="OYP43" s="120"/>
      <c r="OYQ43" s="120"/>
      <c r="OYR43" s="120"/>
      <c r="OYS43" s="120"/>
      <c r="OYT43" s="120"/>
      <c r="OYU43" s="120"/>
      <c r="OYV43" s="120"/>
      <c r="OYW43" s="120"/>
      <c r="OYX43" s="120"/>
      <c r="OYY43" s="120"/>
      <c r="OYZ43" s="120"/>
      <c r="OZA43" s="120"/>
      <c r="OZB43" s="120"/>
      <c r="OZC43" s="120"/>
      <c r="OZD43" s="120"/>
      <c r="OZE43" s="120"/>
      <c r="OZF43" s="120"/>
      <c r="OZG43" s="120"/>
      <c r="OZH43" s="120"/>
      <c r="OZI43" s="120"/>
      <c r="OZJ43" s="120"/>
      <c r="OZK43" s="120"/>
      <c r="OZL43" s="120"/>
      <c r="OZM43" s="120"/>
      <c r="OZN43" s="120"/>
      <c r="OZO43" s="120"/>
      <c r="OZP43" s="120"/>
      <c r="OZQ43" s="120"/>
      <c r="OZR43" s="120"/>
      <c r="OZS43" s="120"/>
      <c r="OZT43" s="120"/>
      <c r="OZU43" s="120"/>
      <c r="OZV43" s="120"/>
      <c r="OZW43" s="120"/>
      <c r="OZX43" s="120"/>
      <c r="OZY43" s="120"/>
      <c r="OZZ43" s="120"/>
      <c r="PAA43" s="120"/>
      <c r="PAB43" s="120"/>
      <c r="PAC43" s="120"/>
      <c r="PAD43" s="120"/>
      <c r="PAE43" s="120"/>
      <c r="PAF43" s="120"/>
      <c r="PAG43" s="120"/>
      <c r="PAH43" s="120"/>
      <c r="PAI43" s="120"/>
      <c r="PAJ43" s="120"/>
      <c r="PAK43" s="120"/>
      <c r="PAL43" s="120"/>
      <c r="PAM43" s="120"/>
      <c r="PAN43" s="120"/>
      <c r="PAO43" s="120"/>
      <c r="PAP43" s="120"/>
      <c r="PAQ43" s="120"/>
      <c r="PAR43" s="120"/>
      <c r="PAS43" s="120"/>
      <c r="PAT43" s="120"/>
      <c r="PAU43" s="120"/>
      <c r="PAV43" s="120"/>
      <c r="PAW43" s="120"/>
      <c r="PAX43" s="120"/>
      <c r="PAY43" s="120"/>
      <c r="PAZ43" s="120"/>
      <c r="PBA43" s="120"/>
      <c r="PBB43" s="120"/>
      <c r="PBC43" s="120"/>
      <c r="PBD43" s="120"/>
      <c r="PBE43" s="120"/>
      <c r="PBF43" s="120"/>
      <c r="PBG43" s="120"/>
      <c r="PBH43" s="120"/>
      <c r="PBI43" s="120"/>
      <c r="PBJ43" s="120"/>
      <c r="PBK43" s="120"/>
      <c r="PBL43" s="120"/>
      <c r="PBM43" s="120"/>
      <c r="PBN43" s="120"/>
      <c r="PBO43" s="120"/>
      <c r="PBP43" s="120"/>
      <c r="PBQ43" s="120"/>
      <c r="PBR43" s="120"/>
      <c r="PBS43" s="120"/>
      <c r="PBT43" s="120"/>
      <c r="PBU43" s="120"/>
      <c r="PBV43" s="120"/>
      <c r="PBW43" s="120"/>
      <c r="PBX43" s="120"/>
      <c r="PBY43" s="120"/>
      <c r="PBZ43" s="120"/>
      <c r="PCA43" s="120"/>
      <c r="PCB43" s="120"/>
      <c r="PCC43" s="120"/>
      <c r="PCD43" s="120"/>
      <c r="PCE43" s="120"/>
      <c r="PCF43" s="120"/>
      <c r="PCG43" s="120"/>
      <c r="PCH43" s="120"/>
      <c r="PCI43" s="120"/>
      <c r="PCJ43" s="120"/>
      <c r="PCK43" s="120"/>
      <c r="PCL43" s="120"/>
      <c r="PCM43" s="120"/>
      <c r="PCN43" s="120"/>
      <c r="PCO43" s="120"/>
      <c r="PCP43" s="120"/>
      <c r="PCQ43" s="120"/>
      <c r="PCR43" s="120"/>
      <c r="PCS43" s="120"/>
      <c r="PCT43" s="120"/>
      <c r="PCU43" s="120"/>
      <c r="PCV43" s="120"/>
      <c r="PCW43" s="120"/>
      <c r="PCX43" s="120"/>
      <c r="PCY43" s="120"/>
      <c r="PCZ43" s="120"/>
      <c r="PDA43" s="120"/>
      <c r="PDB43" s="120"/>
      <c r="PDC43" s="120"/>
      <c r="PDD43" s="120"/>
      <c r="PDE43" s="120"/>
      <c r="PDF43" s="120"/>
      <c r="PDG43" s="120"/>
      <c r="PDH43" s="120"/>
      <c r="PDI43" s="120"/>
      <c r="PDJ43" s="120"/>
      <c r="PDK43" s="120"/>
      <c r="PDL43" s="120"/>
      <c r="PDM43" s="120"/>
      <c r="PDN43" s="120"/>
      <c r="PDO43" s="120"/>
      <c r="PDP43" s="120"/>
      <c r="PDQ43" s="120"/>
      <c r="PDR43" s="120"/>
      <c r="PDS43" s="120"/>
      <c r="PDT43" s="120"/>
      <c r="PDU43" s="120"/>
      <c r="PDV43" s="120"/>
      <c r="PDW43" s="120"/>
      <c r="PDX43" s="120"/>
      <c r="PDY43" s="120"/>
      <c r="PDZ43" s="120"/>
      <c r="PEA43" s="120"/>
      <c r="PEB43" s="120"/>
      <c r="PEC43" s="120"/>
      <c r="PED43" s="120"/>
      <c r="PEE43" s="120"/>
      <c r="PEF43" s="120"/>
      <c r="PEG43" s="120"/>
      <c r="PEH43" s="120"/>
      <c r="PEI43" s="120"/>
      <c r="PEJ43" s="120"/>
      <c r="PEK43" s="120"/>
      <c r="PEL43" s="120"/>
      <c r="PEM43" s="120"/>
      <c r="PEN43" s="120"/>
      <c r="PEO43" s="120"/>
      <c r="PEP43" s="120"/>
      <c r="PEQ43" s="120"/>
      <c r="PER43" s="120"/>
      <c r="PES43" s="120"/>
      <c r="PET43" s="120"/>
      <c r="PEU43" s="120"/>
      <c r="PEV43" s="120"/>
      <c r="PEW43" s="120"/>
      <c r="PEX43" s="120"/>
      <c r="PEY43" s="120"/>
      <c r="PEZ43" s="120"/>
      <c r="PFA43" s="120"/>
      <c r="PFB43" s="120"/>
      <c r="PFC43" s="120"/>
      <c r="PFD43" s="120"/>
      <c r="PFE43" s="120"/>
      <c r="PFF43" s="120"/>
      <c r="PFG43" s="120"/>
      <c r="PFH43" s="120"/>
      <c r="PFI43" s="120"/>
      <c r="PFJ43" s="120"/>
      <c r="PFK43" s="120"/>
      <c r="PFL43" s="120"/>
      <c r="PFM43" s="120"/>
      <c r="PFN43" s="120"/>
      <c r="PFO43" s="120"/>
      <c r="PFP43" s="120"/>
      <c r="PFQ43" s="120"/>
      <c r="PFR43" s="120"/>
      <c r="PFS43" s="120"/>
      <c r="PFT43" s="120"/>
      <c r="PFU43" s="120"/>
      <c r="PFV43" s="120"/>
      <c r="PFW43" s="120"/>
      <c r="PFX43" s="120"/>
      <c r="PFY43" s="120"/>
      <c r="PFZ43" s="120"/>
      <c r="PGA43" s="120"/>
      <c r="PGB43" s="120"/>
      <c r="PGC43" s="120"/>
      <c r="PGD43" s="120"/>
      <c r="PGE43" s="120"/>
      <c r="PGF43" s="120"/>
      <c r="PGG43" s="120"/>
      <c r="PGH43" s="120"/>
      <c r="PGI43" s="120"/>
      <c r="PGJ43" s="120"/>
      <c r="PGK43" s="120"/>
      <c r="PGL43" s="120"/>
      <c r="PGM43" s="120"/>
      <c r="PGN43" s="120"/>
      <c r="PGO43" s="120"/>
      <c r="PGP43" s="120"/>
      <c r="PGQ43" s="120"/>
      <c r="PGR43" s="120"/>
      <c r="PGS43" s="120"/>
      <c r="PGT43" s="120"/>
      <c r="PGU43" s="120"/>
      <c r="PGV43" s="120"/>
      <c r="PGW43" s="120"/>
      <c r="PGX43" s="120"/>
      <c r="PGY43" s="120"/>
      <c r="PGZ43" s="120"/>
      <c r="PHA43" s="120"/>
      <c r="PHB43" s="120"/>
      <c r="PHC43" s="120"/>
      <c r="PHD43" s="120"/>
      <c r="PHE43" s="120"/>
      <c r="PHF43" s="120"/>
      <c r="PHG43" s="120"/>
      <c r="PHH43" s="120"/>
      <c r="PHI43" s="120"/>
      <c r="PHJ43" s="120"/>
      <c r="PHK43" s="120"/>
      <c r="PHL43" s="120"/>
      <c r="PHM43" s="120"/>
      <c r="PHN43" s="120"/>
      <c r="PHO43" s="120"/>
      <c r="PHP43" s="120"/>
      <c r="PHQ43" s="120"/>
      <c r="PHR43" s="120"/>
      <c r="PHS43" s="120"/>
      <c r="PHT43" s="120"/>
      <c r="PHU43" s="120"/>
      <c r="PHV43" s="120"/>
      <c r="PHW43" s="120"/>
      <c r="PHX43" s="120"/>
      <c r="PHY43" s="120"/>
      <c r="PHZ43" s="120"/>
      <c r="PIA43" s="120"/>
      <c r="PIB43" s="120"/>
      <c r="PIC43" s="120"/>
      <c r="PID43" s="120"/>
      <c r="PIE43" s="120"/>
      <c r="PIF43" s="120"/>
      <c r="PIG43" s="120"/>
      <c r="PIH43" s="120"/>
      <c r="PII43" s="120"/>
      <c r="PIJ43" s="120"/>
      <c r="PIK43" s="120"/>
      <c r="PIL43" s="120"/>
      <c r="PIM43" s="120"/>
      <c r="PIN43" s="120"/>
      <c r="PIO43" s="120"/>
      <c r="PIP43" s="120"/>
      <c r="PIQ43" s="120"/>
      <c r="PIR43" s="120"/>
      <c r="PIS43" s="120"/>
      <c r="PIT43" s="120"/>
      <c r="PIU43" s="120"/>
      <c r="PIV43" s="120"/>
      <c r="PIW43" s="120"/>
      <c r="PIX43" s="120"/>
      <c r="PIY43" s="120"/>
      <c r="PIZ43" s="120"/>
      <c r="PJA43" s="120"/>
      <c r="PJB43" s="120"/>
      <c r="PJC43" s="120"/>
      <c r="PJD43" s="120"/>
      <c r="PJE43" s="120"/>
      <c r="PJF43" s="120"/>
      <c r="PJG43" s="120"/>
      <c r="PJH43" s="120"/>
      <c r="PJI43" s="120"/>
      <c r="PJJ43" s="120"/>
      <c r="PJK43" s="120"/>
      <c r="PJL43" s="120"/>
      <c r="PJM43" s="120"/>
      <c r="PJN43" s="120"/>
      <c r="PJO43" s="120"/>
      <c r="PJP43" s="120"/>
      <c r="PJQ43" s="120"/>
      <c r="PJR43" s="120"/>
      <c r="PJS43" s="120"/>
      <c r="PJT43" s="120"/>
      <c r="PJU43" s="120"/>
      <c r="PJV43" s="120"/>
      <c r="PJW43" s="120"/>
      <c r="PJX43" s="120"/>
      <c r="PJY43" s="120"/>
      <c r="PJZ43" s="120"/>
      <c r="PKA43" s="120"/>
      <c r="PKB43" s="120"/>
      <c r="PKC43" s="120"/>
      <c r="PKD43" s="120"/>
      <c r="PKE43" s="120"/>
      <c r="PKF43" s="120"/>
      <c r="PKG43" s="120"/>
      <c r="PKH43" s="120"/>
      <c r="PKI43" s="120"/>
      <c r="PKJ43" s="120"/>
      <c r="PKK43" s="120"/>
      <c r="PKL43" s="120"/>
      <c r="PKM43" s="120"/>
      <c r="PKN43" s="120"/>
      <c r="PKO43" s="120"/>
      <c r="PKP43" s="120"/>
      <c r="PKQ43" s="120"/>
      <c r="PKR43" s="120"/>
      <c r="PKS43" s="120"/>
      <c r="PKT43" s="120"/>
      <c r="PKU43" s="120"/>
      <c r="PKV43" s="120"/>
      <c r="PKW43" s="120"/>
      <c r="PKX43" s="120"/>
      <c r="PKY43" s="120"/>
      <c r="PKZ43" s="120"/>
      <c r="PLA43" s="120"/>
      <c r="PLB43" s="120"/>
      <c r="PLC43" s="120"/>
      <c r="PLD43" s="120"/>
      <c r="PLE43" s="120"/>
      <c r="PLF43" s="120"/>
      <c r="PLG43" s="120"/>
      <c r="PLH43" s="120"/>
      <c r="PLI43" s="120"/>
      <c r="PLJ43" s="120"/>
      <c r="PLK43" s="120"/>
      <c r="PLL43" s="120"/>
      <c r="PLM43" s="120"/>
      <c r="PLN43" s="120"/>
      <c r="PLO43" s="120"/>
      <c r="PLP43" s="120"/>
      <c r="PLQ43" s="120"/>
      <c r="PLR43" s="120"/>
      <c r="PLS43" s="120"/>
      <c r="PLT43" s="120"/>
      <c r="PLU43" s="120"/>
      <c r="PLV43" s="120"/>
      <c r="PLW43" s="120"/>
      <c r="PLX43" s="120"/>
      <c r="PLY43" s="120"/>
      <c r="PLZ43" s="120"/>
      <c r="PMA43" s="120"/>
      <c r="PMB43" s="120"/>
      <c r="PMC43" s="120"/>
      <c r="PMD43" s="120"/>
      <c r="PME43" s="120"/>
      <c r="PMF43" s="120"/>
      <c r="PMG43" s="120"/>
      <c r="PMH43" s="120"/>
      <c r="PMI43" s="120"/>
      <c r="PMJ43" s="120"/>
      <c r="PMK43" s="120"/>
      <c r="PML43" s="120"/>
      <c r="PMM43" s="120"/>
      <c r="PMN43" s="120"/>
      <c r="PMO43" s="120"/>
      <c r="PMP43" s="120"/>
      <c r="PMQ43" s="120"/>
      <c r="PMR43" s="120"/>
      <c r="PMS43" s="120"/>
      <c r="PMT43" s="120"/>
      <c r="PMU43" s="120"/>
      <c r="PMV43" s="120"/>
      <c r="PMW43" s="120"/>
      <c r="PMX43" s="120"/>
      <c r="PMY43" s="120"/>
      <c r="PMZ43" s="120"/>
      <c r="PNA43" s="120"/>
      <c r="PNB43" s="120"/>
      <c r="PNC43" s="120"/>
      <c r="PND43" s="120"/>
      <c r="PNE43" s="120"/>
      <c r="PNF43" s="120"/>
      <c r="PNG43" s="120"/>
      <c r="PNH43" s="120"/>
      <c r="PNI43" s="120"/>
      <c r="PNJ43" s="120"/>
      <c r="PNK43" s="120"/>
      <c r="PNL43" s="120"/>
      <c r="PNM43" s="120"/>
      <c r="PNN43" s="120"/>
      <c r="PNO43" s="120"/>
      <c r="PNP43" s="120"/>
      <c r="PNQ43" s="120"/>
      <c r="PNR43" s="120"/>
      <c r="PNS43" s="120"/>
      <c r="PNT43" s="120"/>
      <c r="PNU43" s="120"/>
      <c r="PNV43" s="120"/>
      <c r="PNW43" s="120"/>
      <c r="PNX43" s="120"/>
      <c r="PNY43" s="120"/>
      <c r="PNZ43" s="120"/>
      <c r="POA43" s="120"/>
      <c r="POB43" s="120"/>
      <c r="POC43" s="120"/>
      <c r="POD43" s="120"/>
      <c r="POE43" s="120"/>
      <c r="POF43" s="120"/>
      <c r="POG43" s="120"/>
      <c r="POH43" s="120"/>
      <c r="POI43" s="120"/>
      <c r="POJ43" s="120"/>
      <c r="POK43" s="120"/>
      <c r="POL43" s="120"/>
      <c r="POM43" s="120"/>
      <c r="PON43" s="120"/>
      <c r="POO43" s="120"/>
      <c r="POP43" s="120"/>
      <c r="POQ43" s="120"/>
      <c r="POR43" s="120"/>
      <c r="POS43" s="120"/>
      <c r="POT43" s="120"/>
      <c r="POU43" s="120"/>
      <c r="POV43" s="120"/>
      <c r="POW43" s="120"/>
      <c r="POX43" s="120"/>
      <c r="POY43" s="120"/>
      <c r="POZ43" s="120"/>
      <c r="PPA43" s="120"/>
      <c r="PPB43" s="120"/>
      <c r="PPC43" s="120"/>
      <c r="PPD43" s="120"/>
      <c r="PPE43" s="120"/>
      <c r="PPF43" s="120"/>
      <c r="PPG43" s="120"/>
      <c r="PPH43" s="120"/>
      <c r="PPI43" s="120"/>
      <c r="PPJ43" s="120"/>
      <c r="PPK43" s="120"/>
      <c r="PPL43" s="120"/>
      <c r="PPM43" s="120"/>
      <c r="PPN43" s="120"/>
      <c r="PPO43" s="120"/>
      <c r="PPP43" s="120"/>
      <c r="PPQ43" s="120"/>
      <c r="PPR43" s="120"/>
      <c r="PPS43" s="120"/>
      <c r="PPT43" s="120"/>
      <c r="PPU43" s="120"/>
      <c r="PPV43" s="120"/>
      <c r="PPW43" s="120"/>
      <c r="PPX43" s="120"/>
      <c r="PPY43" s="120"/>
      <c r="PPZ43" s="120"/>
      <c r="PQA43" s="120"/>
      <c r="PQB43" s="120"/>
      <c r="PQC43" s="120"/>
      <c r="PQD43" s="120"/>
      <c r="PQE43" s="120"/>
      <c r="PQF43" s="120"/>
      <c r="PQG43" s="120"/>
      <c r="PQH43" s="120"/>
      <c r="PQI43" s="120"/>
      <c r="PQJ43" s="120"/>
      <c r="PQK43" s="120"/>
      <c r="PQL43" s="120"/>
      <c r="PQM43" s="120"/>
      <c r="PQN43" s="120"/>
      <c r="PQO43" s="120"/>
      <c r="PQP43" s="120"/>
      <c r="PQQ43" s="120"/>
      <c r="PQR43" s="120"/>
      <c r="PQS43" s="120"/>
      <c r="PQT43" s="120"/>
      <c r="PQU43" s="120"/>
      <c r="PQV43" s="120"/>
      <c r="PQW43" s="120"/>
      <c r="PQX43" s="120"/>
      <c r="PQY43" s="120"/>
      <c r="PQZ43" s="120"/>
      <c r="PRA43" s="120"/>
      <c r="PRB43" s="120"/>
      <c r="PRC43" s="120"/>
      <c r="PRD43" s="120"/>
      <c r="PRE43" s="120"/>
      <c r="PRF43" s="120"/>
      <c r="PRG43" s="120"/>
      <c r="PRH43" s="120"/>
      <c r="PRI43" s="120"/>
      <c r="PRJ43" s="120"/>
      <c r="PRK43" s="120"/>
      <c r="PRL43" s="120"/>
      <c r="PRM43" s="120"/>
      <c r="PRN43" s="120"/>
      <c r="PRO43" s="120"/>
      <c r="PRP43" s="120"/>
      <c r="PRQ43" s="120"/>
      <c r="PRR43" s="120"/>
      <c r="PRS43" s="120"/>
      <c r="PRT43" s="120"/>
      <c r="PRU43" s="120"/>
      <c r="PRV43" s="120"/>
      <c r="PRW43" s="120"/>
      <c r="PRX43" s="120"/>
      <c r="PRY43" s="120"/>
      <c r="PRZ43" s="120"/>
      <c r="PSA43" s="120"/>
      <c r="PSB43" s="120"/>
      <c r="PSC43" s="120"/>
      <c r="PSD43" s="120"/>
      <c r="PSE43" s="120"/>
      <c r="PSF43" s="120"/>
      <c r="PSG43" s="120"/>
      <c r="PSH43" s="120"/>
      <c r="PSI43" s="120"/>
      <c r="PSJ43" s="120"/>
      <c r="PSK43" s="120"/>
      <c r="PSL43" s="120"/>
      <c r="PSM43" s="120"/>
      <c r="PSN43" s="120"/>
      <c r="PSO43" s="120"/>
      <c r="PSP43" s="120"/>
      <c r="PSQ43" s="120"/>
      <c r="PSR43" s="120"/>
      <c r="PSS43" s="120"/>
      <c r="PST43" s="120"/>
      <c r="PSU43" s="120"/>
      <c r="PSV43" s="120"/>
      <c r="PSW43" s="120"/>
      <c r="PSX43" s="120"/>
      <c r="PSY43" s="120"/>
      <c r="PSZ43" s="120"/>
      <c r="PTA43" s="120"/>
      <c r="PTB43" s="120"/>
      <c r="PTC43" s="120"/>
      <c r="PTD43" s="120"/>
      <c r="PTE43" s="120"/>
      <c r="PTF43" s="120"/>
      <c r="PTG43" s="120"/>
      <c r="PTH43" s="120"/>
      <c r="PTI43" s="120"/>
      <c r="PTJ43" s="120"/>
      <c r="PTK43" s="120"/>
      <c r="PTL43" s="120"/>
      <c r="PTM43" s="120"/>
      <c r="PTN43" s="120"/>
      <c r="PTO43" s="120"/>
      <c r="PTP43" s="120"/>
      <c r="PTQ43" s="120"/>
      <c r="PTR43" s="120"/>
      <c r="PTS43" s="120"/>
      <c r="PTT43" s="120"/>
      <c r="PTU43" s="120"/>
      <c r="PTV43" s="120"/>
      <c r="PTW43" s="120"/>
      <c r="PTX43" s="120"/>
      <c r="PTY43" s="120"/>
      <c r="PTZ43" s="120"/>
      <c r="PUA43" s="120"/>
      <c r="PUB43" s="120"/>
      <c r="PUC43" s="120"/>
      <c r="PUD43" s="120"/>
      <c r="PUE43" s="120"/>
      <c r="PUF43" s="120"/>
      <c r="PUG43" s="120"/>
      <c r="PUH43" s="120"/>
      <c r="PUI43" s="120"/>
      <c r="PUJ43" s="120"/>
      <c r="PUK43" s="120"/>
      <c r="PUL43" s="120"/>
      <c r="PUM43" s="120"/>
      <c r="PUN43" s="120"/>
      <c r="PUO43" s="120"/>
      <c r="PUP43" s="120"/>
      <c r="PUQ43" s="120"/>
      <c r="PUR43" s="120"/>
      <c r="PUS43" s="120"/>
      <c r="PUT43" s="120"/>
      <c r="PUU43" s="120"/>
      <c r="PUV43" s="120"/>
      <c r="PUW43" s="120"/>
      <c r="PUX43" s="120"/>
      <c r="PUY43" s="120"/>
      <c r="PUZ43" s="120"/>
      <c r="PVA43" s="120"/>
      <c r="PVB43" s="120"/>
      <c r="PVC43" s="120"/>
      <c r="PVD43" s="120"/>
      <c r="PVE43" s="120"/>
      <c r="PVF43" s="120"/>
      <c r="PVG43" s="120"/>
      <c r="PVH43" s="120"/>
      <c r="PVI43" s="120"/>
      <c r="PVJ43" s="120"/>
      <c r="PVK43" s="120"/>
      <c r="PVL43" s="120"/>
      <c r="PVM43" s="120"/>
      <c r="PVN43" s="120"/>
      <c r="PVO43" s="120"/>
      <c r="PVP43" s="120"/>
      <c r="PVQ43" s="120"/>
      <c r="PVR43" s="120"/>
      <c r="PVS43" s="120"/>
      <c r="PVT43" s="120"/>
      <c r="PVU43" s="120"/>
      <c r="PVV43" s="120"/>
      <c r="PVW43" s="120"/>
      <c r="PVX43" s="120"/>
      <c r="PVY43" s="120"/>
      <c r="PVZ43" s="120"/>
      <c r="PWA43" s="120"/>
      <c r="PWB43" s="120"/>
      <c r="PWC43" s="120"/>
      <c r="PWD43" s="120"/>
      <c r="PWE43" s="120"/>
      <c r="PWF43" s="120"/>
      <c r="PWG43" s="120"/>
      <c r="PWH43" s="120"/>
      <c r="PWI43" s="120"/>
      <c r="PWJ43" s="120"/>
      <c r="PWK43" s="120"/>
      <c r="PWL43" s="120"/>
      <c r="PWM43" s="120"/>
      <c r="PWN43" s="120"/>
      <c r="PWO43" s="120"/>
      <c r="PWP43" s="120"/>
      <c r="PWQ43" s="120"/>
      <c r="PWR43" s="120"/>
      <c r="PWS43" s="120"/>
      <c r="PWT43" s="120"/>
      <c r="PWU43" s="120"/>
      <c r="PWV43" s="120"/>
      <c r="PWW43" s="120"/>
      <c r="PWX43" s="120"/>
      <c r="PWY43" s="120"/>
      <c r="PWZ43" s="120"/>
      <c r="PXA43" s="120"/>
      <c r="PXB43" s="120"/>
      <c r="PXC43" s="120"/>
      <c r="PXD43" s="120"/>
      <c r="PXE43" s="120"/>
      <c r="PXF43" s="120"/>
      <c r="PXG43" s="120"/>
      <c r="PXH43" s="120"/>
      <c r="PXI43" s="120"/>
      <c r="PXJ43" s="120"/>
      <c r="PXK43" s="120"/>
      <c r="PXL43" s="120"/>
      <c r="PXM43" s="120"/>
      <c r="PXN43" s="120"/>
      <c r="PXO43" s="120"/>
      <c r="PXP43" s="120"/>
      <c r="PXQ43" s="120"/>
      <c r="PXR43" s="120"/>
      <c r="PXS43" s="120"/>
      <c r="PXT43" s="120"/>
      <c r="PXU43" s="120"/>
      <c r="PXV43" s="120"/>
      <c r="PXW43" s="120"/>
      <c r="PXX43" s="120"/>
      <c r="PXY43" s="120"/>
      <c r="PXZ43" s="120"/>
      <c r="PYA43" s="120"/>
      <c r="PYB43" s="120"/>
      <c r="PYC43" s="120"/>
      <c r="PYD43" s="120"/>
      <c r="PYE43" s="120"/>
      <c r="PYF43" s="120"/>
      <c r="PYG43" s="120"/>
      <c r="PYH43" s="120"/>
      <c r="PYI43" s="120"/>
      <c r="PYJ43" s="120"/>
      <c r="PYK43" s="120"/>
      <c r="PYL43" s="120"/>
      <c r="PYM43" s="120"/>
      <c r="PYN43" s="120"/>
      <c r="PYO43" s="120"/>
      <c r="PYP43" s="120"/>
      <c r="PYQ43" s="120"/>
      <c r="PYR43" s="120"/>
      <c r="PYS43" s="120"/>
      <c r="PYT43" s="120"/>
      <c r="PYU43" s="120"/>
      <c r="PYV43" s="120"/>
      <c r="PYW43" s="120"/>
      <c r="PYX43" s="120"/>
      <c r="PYY43" s="120"/>
      <c r="PYZ43" s="120"/>
      <c r="PZA43" s="120"/>
      <c r="PZB43" s="120"/>
      <c r="PZC43" s="120"/>
      <c r="PZD43" s="120"/>
      <c r="PZE43" s="120"/>
      <c r="PZF43" s="120"/>
      <c r="PZG43" s="120"/>
      <c r="PZH43" s="120"/>
      <c r="PZI43" s="120"/>
      <c r="PZJ43" s="120"/>
      <c r="PZK43" s="120"/>
      <c r="PZL43" s="120"/>
      <c r="PZM43" s="120"/>
      <c r="PZN43" s="120"/>
      <c r="PZO43" s="120"/>
      <c r="PZP43" s="120"/>
      <c r="PZQ43" s="120"/>
      <c r="PZR43" s="120"/>
      <c r="PZS43" s="120"/>
      <c r="PZT43" s="120"/>
      <c r="PZU43" s="120"/>
      <c r="PZV43" s="120"/>
      <c r="PZW43" s="120"/>
      <c r="PZX43" s="120"/>
      <c r="PZY43" s="120"/>
      <c r="PZZ43" s="120"/>
      <c r="QAA43" s="120"/>
      <c r="QAB43" s="120"/>
      <c r="QAC43" s="120"/>
      <c r="QAD43" s="120"/>
      <c r="QAE43" s="120"/>
      <c r="QAF43" s="120"/>
      <c r="QAG43" s="120"/>
      <c r="QAH43" s="120"/>
      <c r="QAI43" s="120"/>
      <c r="QAJ43" s="120"/>
      <c r="QAK43" s="120"/>
      <c r="QAL43" s="120"/>
      <c r="QAM43" s="120"/>
      <c r="QAN43" s="120"/>
      <c r="QAO43" s="120"/>
      <c r="QAP43" s="120"/>
      <c r="QAQ43" s="120"/>
      <c r="QAR43" s="120"/>
      <c r="QAS43" s="120"/>
      <c r="QAT43" s="120"/>
      <c r="QAU43" s="120"/>
      <c r="QAV43" s="120"/>
      <c r="QAW43" s="120"/>
      <c r="QAX43" s="120"/>
      <c r="QAY43" s="120"/>
      <c r="QAZ43" s="120"/>
      <c r="QBA43" s="120"/>
      <c r="QBB43" s="120"/>
      <c r="QBC43" s="120"/>
      <c r="QBD43" s="120"/>
      <c r="QBE43" s="120"/>
      <c r="QBF43" s="120"/>
      <c r="QBG43" s="120"/>
      <c r="QBH43" s="120"/>
      <c r="QBI43" s="120"/>
      <c r="QBJ43" s="120"/>
      <c r="QBK43" s="120"/>
      <c r="QBL43" s="120"/>
      <c r="QBM43" s="120"/>
      <c r="QBN43" s="120"/>
      <c r="QBO43" s="120"/>
      <c r="QBP43" s="120"/>
      <c r="QBQ43" s="120"/>
      <c r="QBR43" s="120"/>
      <c r="QBS43" s="120"/>
      <c r="QBT43" s="120"/>
      <c r="QBU43" s="120"/>
      <c r="QBV43" s="120"/>
      <c r="QBW43" s="120"/>
      <c r="QBX43" s="120"/>
      <c r="QBY43" s="120"/>
      <c r="QBZ43" s="120"/>
      <c r="QCA43" s="120"/>
      <c r="QCB43" s="120"/>
      <c r="QCC43" s="120"/>
      <c r="QCD43" s="120"/>
      <c r="QCE43" s="120"/>
      <c r="QCF43" s="120"/>
      <c r="QCG43" s="120"/>
      <c r="QCH43" s="120"/>
      <c r="QCI43" s="120"/>
      <c r="QCJ43" s="120"/>
      <c r="QCK43" s="120"/>
      <c r="QCL43" s="120"/>
      <c r="QCM43" s="120"/>
      <c r="QCN43" s="120"/>
      <c r="QCO43" s="120"/>
      <c r="QCP43" s="120"/>
      <c r="QCQ43" s="120"/>
      <c r="QCR43" s="120"/>
      <c r="QCS43" s="120"/>
      <c r="QCT43" s="120"/>
      <c r="QCU43" s="120"/>
      <c r="QCV43" s="120"/>
      <c r="QCW43" s="120"/>
      <c r="QCX43" s="120"/>
      <c r="QCY43" s="120"/>
      <c r="QCZ43" s="120"/>
      <c r="QDA43" s="120"/>
      <c r="QDB43" s="120"/>
      <c r="QDC43" s="120"/>
      <c r="QDD43" s="120"/>
      <c r="QDE43" s="120"/>
      <c r="QDF43" s="120"/>
      <c r="QDG43" s="120"/>
      <c r="QDH43" s="120"/>
      <c r="QDI43" s="120"/>
      <c r="QDJ43" s="120"/>
      <c r="QDK43" s="120"/>
      <c r="QDL43" s="120"/>
      <c r="QDM43" s="120"/>
      <c r="QDN43" s="120"/>
      <c r="QDO43" s="120"/>
      <c r="QDP43" s="120"/>
      <c r="QDQ43" s="120"/>
      <c r="QDR43" s="120"/>
      <c r="QDS43" s="120"/>
      <c r="QDT43" s="120"/>
      <c r="QDU43" s="120"/>
      <c r="QDV43" s="120"/>
      <c r="QDW43" s="120"/>
      <c r="QDX43" s="120"/>
      <c r="QDY43" s="120"/>
      <c r="QDZ43" s="120"/>
      <c r="QEA43" s="120"/>
      <c r="QEB43" s="120"/>
      <c r="QEC43" s="120"/>
      <c r="QED43" s="120"/>
      <c r="QEE43" s="120"/>
      <c r="QEF43" s="120"/>
      <c r="QEG43" s="120"/>
      <c r="QEH43" s="120"/>
      <c r="QEI43" s="120"/>
      <c r="QEJ43" s="120"/>
      <c r="QEK43" s="120"/>
      <c r="QEL43" s="120"/>
      <c r="QEM43" s="120"/>
      <c r="QEN43" s="120"/>
      <c r="QEO43" s="120"/>
      <c r="QEP43" s="120"/>
      <c r="QEQ43" s="120"/>
      <c r="QER43" s="120"/>
      <c r="QES43" s="120"/>
      <c r="QET43" s="120"/>
      <c r="QEU43" s="120"/>
      <c r="QEV43" s="120"/>
      <c r="QEW43" s="120"/>
      <c r="QEX43" s="120"/>
      <c r="QEY43" s="120"/>
      <c r="QEZ43" s="120"/>
      <c r="QFA43" s="120"/>
      <c r="QFB43" s="120"/>
      <c r="QFC43" s="120"/>
      <c r="QFD43" s="120"/>
      <c r="QFE43" s="120"/>
      <c r="QFF43" s="120"/>
      <c r="QFG43" s="120"/>
      <c r="QFH43" s="120"/>
      <c r="QFI43" s="120"/>
      <c r="QFJ43" s="120"/>
      <c r="QFK43" s="120"/>
      <c r="QFL43" s="120"/>
      <c r="QFM43" s="120"/>
      <c r="QFN43" s="120"/>
      <c r="QFO43" s="120"/>
      <c r="QFP43" s="120"/>
      <c r="QFQ43" s="120"/>
      <c r="QFR43" s="120"/>
      <c r="QFS43" s="120"/>
      <c r="QFT43" s="120"/>
      <c r="QFU43" s="120"/>
      <c r="QFV43" s="120"/>
      <c r="QFW43" s="120"/>
      <c r="QFX43" s="120"/>
      <c r="QFY43" s="120"/>
      <c r="QFZ43" s="120"/>
      <c r="QGA43" s="120"/>
      <c r="QGB43" s="120"/>
      <c r="QGC43" s="120"/>
      <c r="QGD43" s="120"/>
      <c r="QGE43" s="120"/>
      <c r="QGF43" s="120"/>
      <c r="QGG43" s="120"/>
      <c r="QGH43" s="120"/>
      <c r="QGI43" s="120"/>
      <c r="QGJ43" s="120"/>
      <c r="QGK43" s="120"/>
      <c r="QGL43" s="120"/>
      <c r="QGM43" s="120"/>
      <c r="QGN43" s="120"/>
      <c r="QGO43" s="120"/>
      <c r="QGP43" s="120"/>
      <c r="QGQ43" s="120"/>
      <c r="QGR43" s="120"/>
      <c r="QGS43" s="120"/>
      <c r="QGT43" s="120"/>
      <c r="QGU43" s="120"/>
      <c r="QGV43" s="120"/>
      <c r="QGW43" s="120"/>
      <c r="QGX43" s="120"/>
      <c r="QGY43" s="120"/>
      <c r="QGZ43" s="120"/>
      <c r="QHA43" s="120"/>
      <c r="QHB43" s="120"/>
      <c r="QHC43" s="120"/>
      <c r="QHD43" s="120"/>
      <c r="QHE43" s="120"/>
      <c r="QHF43" s="120"/>
      <c r="QHG43" s="120"/>
      <c r="QHH43" s="120"/>
      <c r="QHI43" s="120"/>
      <c r="QHJ43" s="120"/>
      <c r="QHK43" s="120"/>
      <c r="QHL43" s="120"/>
      <c r="QHM43" s="120"/>
      <c r="QHN43" s="120"/>
      <c r="QHO43" s="120"/>
      <c r="QHP43" s="120"/>
      <c r="QHQ43" s="120"/>
      <c r="QHR43" s="120"/>
      <c r="QHS43" s="120"/>
      <c r="QHT43" s="120"/>
      <c r="QHU43" s="120"/>
      <c r="QHV43" s="120"/>
      <c r="QHW43" s="120"/>
      <c r="QHX43" s="120"/>
      <c r="QHY43" s="120"/>
      <c r="QHZ43" s="120"/>
      <c r="QIA43" s="120"/>
      <c r="QIB43" s="120"/>
      <c r="QIC43" s="120"/>
      <c r="QID43" s="120"/>
      <c r="QIE43" s="120"/>
      <c r="QIF43" s="120"/>
      <c r="QIG43" s="120"/>
      <c r="QIH43" s="120"/>
      <c r="QII43" s="120"/>
      <c r="QIJ43" s="120"/>
      <c r="QIK43" s="120"/>
      <c r="QIL43" s="120"/>
      <c r="QIM43" s="120"/>
      <c r="QIN43" s="120"/>
      <c r="QIO43" s="120"/>
      <c r="QIP43" s="120"/>
      <c r="QIQ43" s="120"/>
      <c r="QIR43" s="120"/>
      <c r="QIS43" s="120"/>
      <c r="QIT43" s="120"/>
      <c r="QIU43" s="120"/>
      <c r="QIV43" s="120"/>
      <c r="QIW43" s="120"/>
      <c r="QIX43" s="120"/>
      <c r="QIY43" s="120"/>
      <c r="QIZ43" s="120"/>
      <c r="QJA43" s="120"/>
      <c r="QJB43" s="120"/>
      <c r="QJC43" s="120"/>
      <c r="QJD43" s="120"/>
      <c r="QJE43" s="120"/>
      <c r="QJF43" s="120"/>
      <c r="QJG43" s="120"/>
      <c r="QJH43" s="120"/>
      <c r="QJI43" s="120"/>
      <c r="QJJ43" s="120"/>
      <c r="QJK43" s="120"/>
      <c r="QJL43" s="120"/>
      <c r="QJM43" s="120"/>
      <c r="QJN43" s="120"/>
      <c r="QJO43" s="120"/>
      <c r="QJP43" s="120"/>
      <c r="QJQ43" s="120"/>
      <c r="QJR43" s="120"/>
      <c r="QJS43" s="120"/>
      <c r="QJT43" s="120"/>
      <c r="QJU43" s="120"/>
      <c r="QJV43" s="120"/>
      <c r="QJW43" s="120"/>
      <c r="QJX43" s="120"/>
      <c r="QJY43" s="120"/>
      <c r="QJZ43" s="120"/>
      <c r="QKA43" s="120"/>
      <c r="QKB43" s="120"/>
      <c r="QKC43" s="120"/>
      <c r="QKD43" s="120"/>
      <c r="QKE43" s="120"/>
      <c r="QKF43" s="120"/>
      <c r="QKG43" s="120"/>
      <c r="QKH43" s="120"/>
      <c r="QKI43" s="120"/>
      <c r="QKJ43" s="120"/>
      <c r="QKK43" s="120"/>
      <c r="QKL43" s="120"/>
      <c r="QKM43" s="120"/>
      <c r="QKN43" s="120"/>
      <c r="QKO43" s="120"/>
      <c r="QKP43" s="120"/>
      <c r="QKQ43" s="120"/>
      <c r="QKR43" s="120"/>
      <c r="QKS43" s="120"/>
      <c r="QKT43" s="120"/>
      <c r="QKU43" s="120"/>
      <c r="QKV43" s="120"/>
      <c r="QKW43" s="120"/>
      <c r="QKX43" s="120"/>
      <c r="QKY43" s="120"/>
      <c r="QKZ43" s="120"/>
      <c r="QLA43" s="120"/>
      <c r="QLB43" s="120"/>
      <c r="QLC43" s="120"/>
      <c r="QLD43" s="120"/>
      <c r="QLE43" s="120"/>
      <c r="QLF43" s="120"/>
      <c r="QLG43" s="120"/>
      <c r="QLH43" s="120"/>
      <c r="QLI43" s="120"/>
      <c r="QLJ43" s="120"/>
      <c r="QLK43" s="120"/>
      <c r="QLL43" s="120"/>
      <c r="QLM43" s="120"/>
      <c r="QLN43" s="120"/>
      <c r="QLO43" s="120"/>
      <c r="QLP43" s="120"/>
      <c r="QLQ43" s="120"/>
      <c r="QLR43" s="120"/>
      <c r="QLS43" s="120"/>
      <c r="QLT43" s="120"/>
      <c r="QLU43" s="120"/>
      <c r="QLV43" s="120"/>
      <c r="QLW43" s="120"/>
      <c r="QLX43" s="120"/>
      <c r="QLY43" s="120"/>
      <c r="QLZ43" s="120"/>
      <c r="QMA43" s="120"/>
      <c r="QMB43" s="120"/>
      <c r="QMC43" s="120"/>
      <c r="QMD43" s="120"/>
      <c r="QME43" s="120"/>
      <c r="QMF43" s="120"/>
      <c r="QMG43" s="120"/>
      <c r="QMH43" s="120"/>
      <c r="QMI43" s="120"/>
      <c r="QMJ43" s="120"/>
      <c r="QMK43" s="120"/>
      <c r="QML43" s="120"/>
      <c r="QMM43" s="120"/>
      <c r="QMN43" s="120"/>
      <c r="QMO43" s="120"/>
      <c r="QMP43" s="120"/>
      <c r="QMQ43" s="120"/>
      <c r="QMR43" s="120"/>
      <c r="QMS43" s="120"/>
      <c r="QMT43" s="120"/>
      <c r="QMU43" s="120"/>
      <c r="QMV43" s="120"/>
      <c r="QMW43" s="120"/>
      <c r="QMX43" s="120"/>
      <c r="QMY43" s="120"/>
      <c r="QMZ43" s="120"/>
      <c r="QNA43" s="120"/>
      <c r="QNB43" s="120"/>
      <c r="QNC43" s="120"/>
      <c r="QND43" s="120"/>
      <c r="QNE43" s="120"/>
      <c r="QNF43" s="120"/>
      <c r="QNG43" s="120"/>
      <c r="QNH43" s="120"/>
      <c r="QNI43" s="120"/>
      <c r="QNJ43" s="120"/>
      <c r="QNK43" s="120"/>
      <c r="QNL43" s="120"/>
      <c r="QNM43" s="120"/>
      <c r="QNN43" s="120"/>
      <c r="QNO43" s="120"/>
      <c r="QNP43" s="120"/>
      <c r="QNQ43" s="120"/>
      <c r="QNR43" s="120"/>
      <c r="QNS43" s="120"/>
      <c r="QNT43" s="120"/>
      <c r="QNU43" s="120"/>
      <c r="QNV43" s="120"/>
      <c r="QNW43" s="120"/>
      <c r="QNX43" s="120"/>
      <c r="QNY43" s="120"/>
      <c r="QNZ43" s="120"/>
      <c r="QOA43" s="120"/>
      <c r="QOB43" s="120"/>
      <c r="QOC43" s="120"/>
      <c r="QOD43" s="120"/>
      <c r="QOE43" s="120"/>
      <c r="QOF43" s="120"/>
      <c r="QOG43" s="120"/>
      <c r="QOH43" s="120"/>
      <c r="QOI43" s="120"/>
      <c r="QOJ43" s="120"/>
      <c r="QOK43" s="120"/>
      <c r="QOL43" s="120"/>
      <c r="QOM43" s="120"/>
      <c r="QON43" s="120"/>
      <c r="QOO43" s="120"/>
      <c r="QOP43" s="120"/>
      <c r="QOQ43" s="120"/>
      <c r="QOR43" s="120"/>
      <c r="QOS43" s="120"/>
      <c r="QOT43" s="120"/>
      <c r="QOU43" s="120"/>
      <c r="QOV43" s="120"/>
      <c r="QOW43" s="120"/>
      <c r="QOX43" s="120"/>
      <c r="QOY43" s="120"/>
      <c r="QOZ43" s="120"/>
      <c r="QPA43" s="120"/>
      <c r="QPB43" s="120"/>
      <c r="QPC43" s="120"/>
      <c r="QPD43" s="120"/>
      <c r="QPE43" s="120"/>
      <c r="QPF43" s="120"/>
      <c r="QPG43" s="120"/>
      <c r="QPH43" s="120"/>
      <c r="QPI43" s="120"/>
      <c r="QPJ43" s="120"/>
      <c r="QPK43" s="120"/>
      <c r="QPL43" s="120"/>
      <c r="QPM43" s="120"/>
      <c r="QPN43" s="120"/>
      <c r="QPO43" s="120"/>
      <c r="QPP43" s="120"/>
      <c r="QPQ43" s="120"/>
      <c r="QPR43" s="120"/>
      <c r="QPS43" s="120"/>
      <c r="QPT43" s="120"/>
      <c r="QPU43" s="120"/>
      <c r="QPV43" s="120"/>
      <c r="QPW43" s="120"/>
      <c r="QPX43" s="120"/>
      <c r="QPY43" s="120"/>
      <c r="QPZ43" s="120"/>
      <c r="QQA43" s="120"/>
      <c r="QQB43" s="120"/>
      <c r="QQC43" s="120"/>
      <c r="QQD43" s="120"/>
      <c r="QQE43" s="120"/>
      <c r="QQF43" s="120"/>
      <c r="QQG43" s="120"/>
      <c r="QQH43" s="120"/>
      <c r="QQI43" s="120"/>
      <c r="QQJ43" s="120"/>
      <c r="QQK43" s="120"/>
      <c r="QQL43" s="120"/>
      <c r="QQM43" s="120"/>
      <c r="QQN43" s="120"/>
      <c r="QQO43" s="120"/>
      <c r="QQP43" s="120"/>
      <c r="QQQ43" s="120"/>
      <c r="QQR43" s="120"/>
      <c r="QQS43" s="120"/>
      <c r="QQT43" s="120"/>
      <c r="QQU43" s="120"/>
      <c r="QQV43" s="120"/>
      <c r="QQW43" s="120"/>
      <c r="QQX43" s="120"/>
      <c r="QQY43" s="120"/>
      <c r="QQZ43" s="120"/>
      <c r="QRA43" s="120"/>
      <c r="QRB43" s="120"/>
      <c r="QRC43" s="120"/>
      <c r="QRD43" s="120"/>
      <c r="QRE43" s="120"/>
      <c r="QRF43" s="120"/>
      <c r="QRG43" s="120"/>
      <c r="QRH43" s="120"/>
      <c r="QRI43" s="120"/>
      <c r="QRJ43" s="120"/>
      <c r="QRK43" s="120"/>
      <c r="QRL43" s="120"/>
      <c r="QRM43" s="120"/>
      <c r="QRN43" s="120"/>
      <c r="QRO43" s="120"/>
      <c r="QRP43" s="120"/>
      <c r="QRQ43" s="120"/>
      <c r="QRR43" s="120"/>
      <c r="QRS43" s="120"/>
      <c r="QRT43" s="120"/>
      <c r="QRU43" s="120"/>
      <c r="QRV43" s="120"/>
      <c r="QRW43" s="120"/>
      <c r="QRX43" s="120"/>
      <c r="QRY43" s="120"/>
      <c r="QRZ43" s="120"/>
      <c r="QSA43" s="120"/>
      <c r="QSB43" s="120"/>
      <c r="QSC43" s="120"/>
      <c r="QSD43" s="120"/>
      <c r="QSE43" s="120"/>
      <c r="QSF43" s="120"/>
      <c r="QSG43" s="120"/>
      <c r="QSH43" s="120"/>
      <c r="QSI43" s="120"/>
      <c r="QSJ43" s="120"/>
      <c r="QSK43" s="120"/>
      <c r="QSL43" s="120"/>
      <c r="QSM43" s="120"/>
      <c r="QSN43" s="120"/>
      <c r="QSO43" s="120"/>
      <c r="QSP43" s="120"/>
      <c r="QSQ43" s="120"/>
      <c r="QSR43" s="120"/>
      <c r="QSS43" s="120"/>
      <c r="QST43" s="120"/>
      <c r="QSU43" s="120"/>
      <c r="QSV43" s="120"/>
      <c r="QSW43" s="120"/>
      <c r="QSX43" s="120"/>
      <c r="QSY43" s="120"/>
      <c r="QSZ43" s="120"/>
      <c r="QTA43" s="120"/>
      <c r="QTB43" s="120"/>
      <c r="QTC43" s="120"/>
      <c r="QTD43" s="120"/>
      <c r="QTE43" s="120"/>
      <c r="QTF43" s="120"/>
      <c r="QTG43" s="120"/>
      <c r="QTH43" s="120"/>
      <c r="QTI43" s="120"/>
      <c r="QTJ43" s="120"/>
      <c r="QTK43" s="120"/>
      <c r="QTL43" s="120"/>
      <c r="QTM43" s="120"/>
      <c r="QTN43" s="120"/>
      <c r="QTO43" s="120"/>
      <c r="QTP43" s="120"/>
      <c r="QTQ43" s="120"/>
      <c r="QTR43" s="120"/>
      <c r="QTS43" s="120"/>
      <c r="QTT43" s="120"/>
      <c r="QTU43" s="120"/>
      <c r="QTV43" s="120"/>
      <c r="QTW43" s="120"/>
      <c r="QTX43" s="120"/>
      <c r="QTY43" s="120"/>
      <c r="QTZ43" s="120"/>
      <c r="QUA43" s="120"/>
      <c r="QUB43" s="120"/>
      <c r="QUC43" s="120"/>
      <c r="QUD43" s="120"/>
      <c r="QUE43" s="120"/>
      <c r="QUF43" s="120"/>
      <c r="QUG43" s="120"/>
      <c r="QUH43" s="120"/>
      <c r="QUI43" s="120"/>
      <c r="QUJ43" s="120"/>
      <c r="QUK43" s="120"/>
      <c r="QUL43" s="120"/>
      <c r="QUM43" s="120"/>
      <c r="QUN43" s="120"/>
      <c r="QUO43" s="120"/>
      <c r="QUP43" s="120"/>
      <c r="QUQ43" s="120"/>
      <c r="QUR43" s="120"/>
      <c r="QUS43" s="120"/>
      <c r="QUT43" s="120"/>
      <c r="QUU43" s="120"/>
      <c r="QUV43" s="120"/>
      <c r="QUW43" s="120"/>
      <c r="QUX43" s="120"/>
      <c r="QUY43" s="120"/>
      <c r="QUZ43" s="120"/>
      <c r="QVA43" s="120"/>
      <c r="QVB43" s="120"/>
      <c r="QVC43" s="120"/>
      <c r="QVD43" s="120"/>
      <c r="QVE43" s="120"/>
      <c r="QVF43" s="120"/>
      <c r="QVG43" s="120"/>
      <c r="QVH43" s="120"/>
      <c r="QVI43" s="120"/>
      <c r="QVJ43" s="120"/>
      <c r="QVK43" s="120"/>
      <c r="QVL43" s="120"/>
      <c r="QVM43" s="120"/>
      <c r="QVN43" s="120"/>
      <c r="QVO43" s="120"/>
      <c r="QVP43" s="120"/>
      <c r="QVQ43" s="120"/>
      <c r="QVR43" s="120"/>
      <c r="QVS43" s="120"/>
      <c r="QVT43" s="120"/>
      <c r="QVU43" s="120"/>
      <c r="QVV43" s="120"/>
      <c r="QVW43" s="120"/>
      <c r="QVX43" s="120"/>
      <c r="QVY43" s="120"/>
      <c r="QVZ43" s="120"/>
      <c r="QWA43" s="120"/>
      <c r="QWB43" s="120"/>
      <c r="QWC43" s="120"/>
      <c r="QWD43" s="120"/>
      <c r="QWE43" s="120"/>
      <c r="QWF43" s="120"/>
      <c r="QWG43" s="120"/>
      <c r="QWH43" s="120"/>
      <c r="QWI43" s="120"/>
      <c r="QWJ43" s="120"/>
      <c r="QWK43" s="120"/>
      <c r="QWL43" s="120"/>
      <c r="QWM43" s="120"/>
      <c r="QWN43" s="120"/>
      <c r="QWO43" s="120"/>
      <c r="QWP43" s="120"/>
      <c r="QWQ43" s="120"/>
      <c r="QWR43" s="120"/>
      <c r="QWS43" s="120"/>
      <c r="QWT43" s="120"/>
      <c r="QWU43" s="120"/>
      <c r="QWV43" s="120"/>
      <c r="QWW43" s="120"/>
      <c r="QWX43" s="120"/>
      <c r="QWY43" s="120"/>
      <c r="QWZ43" s="120"/>
      <c r="QXA43" s="120"/>
      <c r="QXB43" s="120"/>
      <c r="QXC43" s="120"/>
      <c r="QXD43" s="120"/>
      <c r="QXE43" s="120"/>
      <c r="QXF43" s="120"/>
      <c r="QXG43" s="120"/>
      <c r="QXH43" s="120"/>
      <c r="QXI43" s="120"/>
      <c r="QXJ43" s="120"/>
      <c r="QXK43" s="120"/>
      <c r="QXL43" s="120"/>
      <c r="QXM43" s="120"/>
      <c r="QXN43" s="120"/>
      <c r="QXO43" s="120"/>
      <c r="QXP43" s="120"/>
      <c r="QXQ43" s="120"/>
      <c r="QXR43" s="120"/>
      <c r="QXS43" s="120"/>
      <c r="QXT43" s="120"/>
      <c r="QXU43" s="120"/>
      <c r="QXV43" s="120"/>
      <c r="QXW43" s="120"/>
      <c r="QXX43" s="120"/>
      <c r="QXY43" s="120"/>
      <c r="QXZ43" s="120"/>
      <c r="QYA43" s="120"/>
      <c r="QYB43" s="120"/>
      <c r="QYC43" s="120"/>
      <c r="QYD43" s="120"/>
      <c r="QYE43" s="120"/>
      <c r="QYF43" s="120"/>
      <c r="QYG43" s="120"/>
      <c r="QYH43" s="120"/>
      <c r="QYI43" s="120"/>
      <c r="QYJ43" s="120"/>
      <c r="QYK43" s="120"/>
      <c r="QYL43" s="120"/>
      <c r="QYM43" s="120"/>
      <c r="QYN43" s="120"/>
      <c r="QYO43" s="120"/>
      <c r="QYP43" s="120"/>
      <c r="QYQ43" s="120"/>
      <c r="QYR43" s="120"/>
      <c r="QYS43" s="120"/>
      <c r="QYT43" s="120"/>
      <c r="QYU43" s="120"/>
      <c r="QYV43" s="120"/>
      <c r="QYW43" s="120"/>
      <c r="QYX43" s="120"/>
      <c r="QYY43" s="120"/>
      <c r="QYZ43" s="120"/>
      <c r="QZA43" s="120"/>
      <c r="QZB43" s="120"/>
      <c r="QZC43" s="120"/>
      <c r="QZD43" s="120"/>
      <c r="QZE43" s="120"/>
      <c r="QZF43" s="120"/>
      <c r="QZG43" s="120"/>
      <c r="QZH43" s="120"/>
      <c r="QZI43" s="120"/>
      <c r="QZJ43" s="120"/>
      <c r="QZK43" s="120"/>
      <c r="QZL43" s="120"/>
      <c r="QZM43" s="120"/>
      <c r="QZN43" s="120"/>
      <c r="QZO43" s="120"/>
      <c r="QZP43" s="120"/>
      <c r="QZQ43" s="120"/>
      <c r="QZR43" s="120"/>
      <c r="QZS43" s="120"/>
      <c r="QZT43" s="120"/>
      <c r="QZU43" s="120"/>
      <c r="QZV43" s="120"/>
      <c r="QZW43" s="120"/>
      <c r="QZX43" s="120"/>
      <c r="QZY43" s="120"/>
      <c r="QZZ43" s="120"/>
      <c r="RAA43" s="120"/>
      <c r="RAB43" s="120"/>
      <c r="RAC43" s="120"/>
      <c r="RAD43" s="120"/>
      <c r="RAE43" s="120"/>
      <c r="RAF43" s="120"/>
      <c r="RAG43" s="120"/>
      <c r="RAH43" s="120"/>
      <c r="RAI43" s="120"/>
      <c r="RAJ43" s="120"/>
      <c r="RAK43" s="120"/>
      <c r="RAL43" s="120"/>
      <c r="RAM43" s="120"/>
      <c r="RAN43" s="120"/>
      <c r="RAO43" s="120"/>
      <c r="RAP43" s="120"/>
      <c r="RAQ43" s="120"/>
      <c r="RAR43" s="120"/>
      <c r="RAS43" s="120"/>
      <c r="RAT43" s="120"/>
      <c r="RAU43" s="120"/>
      <c r="RAV43" s="120"/>
      <c r="RAW43" s="120"/>
      <c r="RAX43" s="120"/>
      <c r="RAY43" s="120"/>
      <c r="RAZ43" s="120"/>
      <c r="RBA43" s="120"/>
      <c r="RBB43" s="120"/>
      <c r="RBC43" s="120"/>
      <c r="RBD43" s="120"/>
      <c r="RBE43" s="120"/>
      <c r="RBF43" s="120"/>
      <c r="RBG43" s="120"/>
      <c r="RBH43" s="120"/>
      <c r="RBI43" s="120"/>
      <c r="RBJ43" s="120"/>
      <c r="RBK43" s="120"/>
      <c r="RBL43" s="120"/>
      <c r="RBM43" s="120"/>
      <c r="RBN43" s="120"/>
      <c r="RBO43" s="120"/>
      <c r="RBP43" s="120"/>
      <c r="RBQ43" s="120"/>
      <c r="RBR43" s="120"/>
      <c r="RBS43" s="120"/>
      <c r="RBT43" s="120"/>
      <c r="RBU43" s="120"/>
      <c r="RBV43" s="120"/>
      <c r="RBW43" s="120"/>
      <c r="RBX43" s="120"/>
      <c r="RBY43" s="120"/>
      <c r="RBZ43" s="120"/>
      <c r="RCA43" s="120"/>
      <c r="RCB43" s="120"/>
      <c r="RCC43" s="120"/>
      <c r="RCD43" s="120"/>
      <c r="RCE43" s="120"/>
      <c r="RCF43" s="120"/>
      <c r="RCG43" s="120"/>
      <c r="RCH43" s="120"/>
      <c r="RCI43" s="120"/>
      <c r="RCJ43" s="120"/>
      <c r="RCK43" s="120"/>
      <c r="RCL43" s="120"/>
      <c r="RCM43" s="120"/>
      <c r="RCN43" s="120"/>
      <c r="RCO43" s="120"/>
      <c r="RCP43" s="120"/>
      <c r="RCQ43" s="120"/>
      <c r="RCR43" s="120"/>
      <c r="RCS43" s="120"/>
      <c r="RCT43" s="120"/>
      <c r="RCU43" s="120"/>
      <c r="RCV43" s="120"/>
      <c r="RCW43" s="120"/>
      <c r="RCX43" s="120"/>
      <c r="RCY43" s="120"/>
      <c r="RCZ43" s="120"/>
      <c r="RDA43" s="120"/>
      <c r="RDB43" s="120"/>
      <c r="RDC43" s="120"/>
      <c r="RDD43" s="120"/>
      <c r="RDE43" s="120"/>
      <c r="RDF43" s="120"/>
      <c r="RDG43" s="120"/>
      <c r="RDH43" s="120"/>
      <c r="RDI43" s="120"/>
      <c r="RDJ43" s="120"/>
      <c r="RDK43" s="120"/>
      <c r="RDL43" s="120"/>
      <c r="RDM43" s="120"/>
      <c r="RDN43" s="120"/>
      <c r="RDO43" s="120"/>
      <c r="RDP43" s="120"/>
      <c r="RDQ43" s="120"/>
      <c r="RDR43" s="120"/>
      <c r="RDS43" s="120"/>
      <c r="RDT43" s="120"/>
      <c r="RDU43" s="120"/>
      <c r="RDV43" s="120"/>
      <c r="RDW43" s="120"/>
      <c r="RDX43" s="120"/>
      <c r="RDY43" s="120"/>
      <c r="RDZ43" s="120"/>
      <c r="REA43" s="120"/>
      <c r="REB43" s="120"/>
      <c r="REC43" s="120"/>
      <c r="RED43" s="120"/>
      <c r="REE43" s="120"/>
      <c r="REF43" s="120"/>
      <c r="REG43" s="120"/>
      <c r="REH43" s="120"/>
      <c r="REI43" s="120"/>
      <c r="REJ43" s="120"/>
      <c r="REK43" s="120"/>
      <c r="REL43" s="120"/>
      <c r="REM43" s="120"/>
      <c r="REN43" s="120"/>
      <c r="REO43" s="120"/>
      <c r="REP43" s="120"/>
      <c r="REQ43" s="120"/>
      <c r="RER43" s="120"/>
      <c r="RES43" s="120"/>
      <c r="RET43" s="120"/>
      <c r="REU43" s="120"/>
      <c r="REV43" s="120"/>
      <c r="REW43" s="120"/>
      <c r="REX43" s="120"/>
      <c r="REY43" s="120"/>
      <c r="REZ43" s="120"/>
      <c r="RFA43" s="120"/>
      <c r="RFB43" s="120"/>
      <c r="RFC43" s="120"/>
      <c r="RFD43" s="120"/>
      <c r="RFE43" s="120"/>
      <c r="RFF43" s="120"/>
      <c r="RFG43" s="120"/>
      <c r="RFH43" s="120"/>
      <c r="RFI43" s="120"/>
      <c r="RFJ43" s="120"/>
      <c r="RFK43" s="120"/>
      <c r="RFL43" s="120"/>
      <c r="RFM43" s="120"/>
      <c r="RFN43" s="120"/>
      <c r="RFO43" s="120"/>
      <c r="RFP43" s="120"/>
      <c r="RFQ43" s="120"/>
      <c r="RFR43" s="120"/>
      <c r="RFS43" s="120"/>
      <c r="RFT43" s="120"/>
      <c r="RFU43" s="120"/>
      <c r="RFV43" s="120"/>
      <c r="RFW43" s="120"/>
      <c r="RFX43" s="120"/>
      <c r="RFY43" s="120"/>
      <c r="RFZ43" s="120"/>
      <c r="RGA43" s="120"/>
      <c r="RGB43" s="120"/>
      <c r="RGC43" s="120"/>
      <c r="RGD43" s="120"/>
      <c r="RGE43" s="120"/>
      <c r="RGF43" s="120"/>
      <c r="RGG43" s="120"/>
      <c r="RGH43" s="120"/>
      <c r="RGI43" s="120"/>
      <c r="RGJ43" s="120"/>
      <c r="RGK43" s="120"/>
      <c r="RGL43" s="120"/>
      <c r="RGM43" s="120"/>
      <c r="RGN43" s="120"/>
      <c r="RGO43" s="120"/>
      <c r="RGP43" s="120"/>
      <c r="RGQ43" s="120"/>
      <c r="RGR43" s="120"/>
      <c r="RGS43" s="120"/>
      <c r="RGT43" s="120"/>
      <c r="RGU43" s="120"/>
      <c r="RGV43" s="120"/>
      <c r="RGW43" s="120"/>
      <c r="RGX43" s="120"/>
      <c r="RGY43" s="120"/>
      <c r="RGZ43" s="120"/>
      <c r="RHA43" s="120"/>
      <c r="RHB43" s="120"/>
      <c r="RHC43" s="120"/>
      <c r="RHD43" s="120"/>
      <c r="RHE43" s="120"/>
      <c r="RHF43" s="120"/>
      <c r="RHG43" s="120"/>
      <c r="RHH43" s="120"/>
      <c r="RHI43" s="120"/>
      <c r="RHJ43" s="120"/>
      <c r="RHK43" s="120"/>
      <c r="RHL43" s="120"/>
      <c r="RHM43" s="120"/>
      <c r="RHN43" s="120"/>
      <c r="RHO43" s="120"/>
      <c r="RHP43" s="120"/>
      <c r="RHQ43" s="120"/>
      <c r="RHR43" s="120"/>
      <c r="RHS43" s="120"/>
      <c r="RHT43" s="120"/>
      <c r="RHU43" s="120"/>
      <c r="RHV43" s="120"/>
      <c r="RHW43" s="120"/>
      <c r="RHX43" s="120"/>
      <c r="RHY43" s="120"/>
      <c r="RHZ43" s="120"/>
      <c r="RIA43" s="120"/>
      <c r="RIB43" s="120"/>
      <c r="RIC43" s="120"/>
      <c r="RID43" s="120"/>
      <c r="RIE43" s="120"/>
      <c r="RIF43" s="120"/>
      <c r="RIG43" s="120"/>
      <c r="RIH43" s="120"/>
      <c r="RII43" s="120"/>
      <c r="RIJ43" s="120"/>
      <c r="RIK43" s="120"/>
      <c r="RIL43" s="120"/>
      <c r="RIM43" s="120"/>
      <c r="RIN43" s="120"/>
      <c r="RIO43" s="120"/>
      <c r="RIP43" s="120"/>
      <c r="RIQ43" s="120"/>
      <c r="RIR43" s="120"/>
      <c r="RIS43" s="120"/>
      <c r="RIT43" s="120"/>
      <c r="RIU43" s="120"/>
      <c r="RIV43" s="120"/>
      <c r="RIW43" s="120"/>
      <c r="RIX43" s="120"/>
      <c r="RIY43" s="120"/>
      <c r="RIZ43" s="120"/>
      <c r="RJA43" s="120"/>
      <c r="RJB43" s="120"/>
      <c r="RJC43" s="120"/>
      <c r="RJD43" s="120"/>
      <c r="RJE43" s="120"/>
      <c r="RJF43" s="120"/>
      <c r="RJG43" s="120"/>
      <c r="RJH43" s="120"/>
      <c r="RJI43" s="120"/>
      <c r="RJJ43" s="120"/>
      <c r="RJK43" s="120"/>
      <c r="RJL43" s="120"/>
      <c r="RJM43" s="120"/>
      <c r="RJN43" s="120"/>
      <c r="RJO43" s="120"/>
      <c r="RJP43" s="120"/>
      <c r="RJQ43" s="120"/>
      <c r="RJR43" s="120"/>
      <c r="RJS43" s="120"/>
      <c r="RJT43" s="120"/>
      <c r="RJU43" s="120"/>
      <c r="RJV43" s="120"/>
      <c r="RJW43" s="120"/>
      <c r="RJX43" s="120"/>
      <c r="RJY43" s="120"/>
      <c r="RJZ43" s="120"/>
      <c r="RKA43" s="120"/>
      <c r="RKB43" s="120"/>
      <c r="RKC43" s="120"/>
      <c r="RKD43" s="120"/>
      <c r="RKE43" s="120"/>
      <c r="RKF43" s="120"/>
      <c r="RKG43" s="120"/>
      <c r="RKH43" s="120"/>
      <c r="RKI43" s="120"/>
      <c r="RKJ43" s="120"/>
      <c r="RKK43" s="120"/>
      <c r="RKL43" s="120"/>
      <c r="RKM43" s="120"/>
      <c r="RKN43" s="120"/>
      <c r="RKO43" s="120"/>
      <c r="RKP43" s="120"/>
      <c r="RKQ43" s="120"/>
      <c r="RKR43" s="120"/>
      <c r="RKS43" s="120"/>
      <c r="RKT43" s="120"/>
      <c r="RKU43" s="120"/>
      <c r="RKV43" s="120"/>
      <c r="RKW43" s="120"/>
      <c r="RKX43" s="120"/>
      <c r="RKY43" s="120"/>
      <c r="RKZ43" s="120"/>
      <c r="RLA43" s="120"/>
      <c r="RLB43" s="120"/>
      <c r="RLC43" s="120"/>
      <c r="RLD43" s="120"/>
      <c r="RLE43" s="120"/>
      <c r="RLF43" s="120"/>
      <c r="RLG43" s="120"/>
      <c r="RLH43" s="120"/>
      <c r="RLI43" s="120"/>
      <c r="RLJ43" s="120"/>
      <c r="RLK43" s="120"/>
      <c r="RLL43" s="120"/>
      <c r="RLM43" s="120"/>
      <c r="RLN43" s="120"/>
      <c r="RLO43" s="120"/>
      <c r="RLP43" s="120"/>
      <c r="RLQ43" s="120"/>
      <c r="RLR43" s="120"/>
      <c r="RLS43" s="120"/>
      <c r="RLT43" s="120"/>
      <c r="RLU43" s="120"/>
      <c r="RLV43" s="120"/>
      <c r="RLW43" s="120"/>
      <c r="RLX43" s="120"/>
      <c r="RLY43" s="120"/>
      <c r="RLZ43" s="120"/>
      <c r="RMA43" s="120"/>
      <c r="RMB43" s="120"/>
      <c r="RMC43" s="120"/>
      <c r="RMD43" s="120"/>
      <c r="RME43" s="120"/>
      <c r="RMF43" s="120"/>
      <c r="RMG43" s="120"/>
      <c r="RMH43" s="120"/>
      <c r="RMI43" s="120"/>
      <c r="RMJ43" s="120"/>
      <c r="RMK43" s="120"/>
      <c r="RML43" s="120"/>
      <c r="RMM43" s="120"/>
      <c r="RMN43" s="120"/>
      <c r="RMO43" s="120"/>
      <c r="RMP43" s="120"/>
      <c r="RMQ43" s="120"/>
      <c r="RMR43" s="120"/>
      <c r="RMS43" s="120"/>
      <c r="RMT43" s="120"/>
      <c r="RMU43" s="120"/>
      <c r="RMV43" s="120"/>
      <c r="RMW43" s="120"/>
      <c r="RMX43" s="120"/>
      <c r="RMY43" s="120"/>
      <c r="RMZ43" s="120"/>
      <c r="RNA43" s="120"/>
      <c r="RNB43" s="120"/>
      <c r="RNC43" s="120"/>
      <c r="RND43" s="120"/>
      <c r="RNE43" s="120"/>
      <c r="RNF43" s="120"/>
      <c r="RNG43" s="120"/>
      <c r="RNH43" s="120"/>
      <c r="RNI43" s="120"/>
      <c r="RNJ43" s="120"/>
      <c r="RNK43" s="120"/>
      <c r="RNL43" s="120"/>
      <c r="RNM43" s="120"/>
      <c r="RNN43" s="120"/>
      <c r="RNO43" s="120"/>
      <c r="RNP43" s="120"/>
      <c r="RNQ43" s="120"/>
      <c r="RNR43" s="120"/>
      <c r="RNS43" s="120"/>
      <c r="RNT43" s="120"/>
      <c r="RNU43" s="120"/>
      <c r="RNV43" s="120"/>
      <c r="RNW43" s="120"/>
      <c r="RNX43" s="120"/>
      <c r="RNY43" s="120"/>
      <c r="RNZ43" s="120"/>
      <c r="ROA43" s="120"/>
      <c r="ROB43" s="120"/>
      <c r="ROC43" s="120"/>
      <c r="ROD43" s="120"/>
      <c r="ROE43" s="120"/>
      <c r="ROF43" s="120"/>
      <c r="ROG43" s="120"/>
      <c r="ROH43" s="120"/>
      <c r="ROI43" s="120"/>
      <c r="ROJ43" s="120"/>
      <c r="ROK43" s="120"/>
      <c r="ROL43" s="120"/>
      <c r="ROM43" s="120"/>
      <c r="RON43" s="120"/>
      <c r="ROO43" s="120"/>
      <c r="ROP43" s="120"/>
      <c r="ROQ43" s="120"/>
      <c r="ROR43" s="120"/>
      <c r="ROS43" s="120"/>
      <c r="ROT43" s="120"/>
      <c r="ROU43" s="120"/>
      <c r="ROV43" s="120"/>
      <c r="ROW43" s="120"/>
      <c r="ROX43" s="120"/>
      <c r="ROY43" s="120"/>
      <c r="ROZ43" s="120"/>
      <c r="RPA43" s="120"/>
      <c r="RPB43" s="120"/>
      <c r="RPC43" s="120"/>
      <c r="RPD43" s="120"/>
      <c r="RPE43" s="120"/>
      <c r="RPF43" s="120"/>
      <c r="RPG43" s="120"/>
      <c r="RPH43" s="120"/>
      <c r="RPI43" s="120"/>
      <c r="RPJ43" s="120"/>
      <c r="RPK43" s="120"/>
      <c r="RPL43" s="120"/>
      <c r="RPM43" s="120"/>
      <c r="RPN43" s="120"/>
      <c r="RPO43" s="120"/>
      <c r="RPP43" s="120"/>
      <c r="RPQ43" s="120"/>
      <c r="RPR43" s="120"/>
      <c r="RPS43" s="120"/>
      <c r="RPT43" s="120"/>
      <c r="RPU43" s="120"/>
      <c r="RPV43" s="120"/>
      <c r="RPW43" s="120"/>
      <c r="RPX43" s="120"/>
      <c r="RPY43" s="120"/>
      <c r="RPZ43" s="120"/>
      <c r="RQA43" s="120"/>
      <c r="RQB43" s="120"/>
      <c r="RQC43" s="120"/>
      <c r="RQD43" s="120"/>
      <c r="RQE43" s="120"/>
      <c r="RQF43" s="120"/>
      <c r="RQG43" s="120"/>
      <c r="RQH43" s="120"/>
      <c r="RQI43" s="120"/>
      <c r="RQJ43" s="120"/>
      <c r="RQK43" s="120"/>
      <c r="RQL43" s="120"/>
      <c r="RQM43" s="120"/>
      <c r="RQN43" s="120"/>
      <c r="RQO43" s="120"/>
      <c r="RQP43" s="120"/>
      <c r="RQQ43" s="120"/>
      <c r="RQR43" s="120"/>
      <c r="RQS43" s="120"/>
      <c r="RQT43" s="120"/>
      <c r="RQU43" s="120"/>
      <c r="RQV43" s="120"/>
      <c r="RQW43" s="120"/>
      <c r="RQX43" s="120"/>
      <c r="RQY43" s="120"/>
      <c r="RQZ43" s="120"/>
      <c r="RRA43" s="120"/>
      <c r="RRB43" s="120"/>
      <c r="RRC43" s="120"/>
      <c r="RRD43" s="120"/>
      <c r="RRE43" s="120"/>
      <c r="RRF43" s="120"/>
      <c r="RRG43" s="120"/>
      <c r="RRH43" s="120"/>
      <c r="RRI43" s="120"/>
      <c r="RRJ43" s="120"/>
      <c r="RRK43" s="120"/>
      <c r="RRL43" s="120"/>
      <c r="RRM43" s="120"/>
      <c r="RRN43" s="120"/>
      <c r="RRO43" s="120"/>
      <c r="RRP43" s="120"/>
      <c r="RRQ43" s="120"/>
      <c r="RRR43" s="120"/>
      <c r="RRS43" s="120"/>
      <c r="RRT43" s="120"/>
      <c r="RRU43" s="120"/>
      <c r="RRV43" s="120"/>
      <c r="RRW43" s="120"/>
      <c r="RRX43" s="120"/>
      <c r="RRY43" s="120"/>
      <c r="RRZ43" s="120"/>
      <c r="RSA43" s="120"/>
      <c r="RSB43" s="120"/>
      <c r="RSC43" s="120"/>
      <c r="RSD43" s="120"/>
      <c r="RSE43" s="120"/>
      <c r="RSF43" s="120"/>
      <c r="RSG43" s="120"/>
      <c r="RSH43" s="120"/>
      <c r="RSI43" s="120"/>
      <c r="RSJ43" s="120"/>
      <c r="RSK43" s="120"/>
      <c r="RSL43" s="120"/>
      <c r="RSM43" s="120"/>
      <c r="RSN43" s="120"/>
      <c r="RSO43" s="120"/>
      <c r="RSP43" s="120"/>
      <c r="RSQ43" s="120"/>
      <c r="RSR43" s="120"/>
      <c r="RSS43" s="120"/>
      <c r="RST43" s="120"/>
      <c r="RSU43" s="120"/>
      <c r="RSV43" s="120"/>
      <c r="RSW43" s="120"/>
      <c r="RSX43" s="120"/>
      <c r="RSY43" s="120"/>
      <c r="RSZ43" s="120"/>
      <c r="RTA43" s="120"/>
      <c r="RTB43" s="120"/>
      <c r="RTC43" s="120"/>
      <c r="RTD43" s="120"/>
      <c r="RTE43" s="120"/>
      <c r="RTF43" s="120"/>
      <c r="RTG43" s="120"/>
      <c r="RTH43" s="120"/>
      <c r="RTI43" s="120"/>
      <c r="RTJ43" s="120"/>
      <c r="RTK43" s="120"/>
      <c r="RTL43" s="120"/>
      <c r="RTM43" s="120"/>
      <c r="RTN43" s="120"/>
      <c r="RTO43" s="120"/>
      <c r="RTP43" s="120"/>
      <c r="RTQ43" s="120"/>
      <c r="RTR43" s="120"/>
      <c r="RTS43" s="120"/>
      <c r="RTT43" s="120"/>
      <c r="RTU43" s="120"/>
      <c r="RTV43" s="120"/>
      <c r="RTW43" s="120"/>
      <c r="RTX43" s="120"/>
      <c r="RTY43" s="120"/>
      <c r="RTZ43" s="120"/>
      <c r="RUA43" s="120"/>
      <c r="RUB43" s="120"/>
      <c r="RUC43" s="120"/>
      <c r="RUD43" s="120"/>
      <c r="RUE43" s="120"/>
      <c r="RUF43" s="120"/>
      <c r="RUG43" s="120"/>
      <c r="RUH43" s="120"/>
      <c r="RUI43" s="120"/>
      <c r="RUJ43" s="120"/>
      <c r="RUK43" s="120"/>
      <c r="RUL43" s="120"/>
      <c r="RUM43" s="120"/>
      <c r="RUN43" s="120"/>
      <c r="RUO43" s="120"/>
      <c r="RUP43" s="120"/>
      <c r="RUQ43" s="120"/>
      <c r="RUR43" s="120"/>
      <c r="RUS43" s="120"/>
      <c r="RUT43" s="120"/>
      <c r="RUU43" s="120"/>
      <c r="RUV43" s="120"/>
      <c r="RUW43" s="120"/>
      <c r="RUX43" s="120"/>
      <c r="RUY43" s="120"/>
      <c r="RUZ43" s="120"/>
      <c r="RVA43" s="120"/>
      <c r="RVB43" s="120"/>
      <c r="RVC43" s="120"/>
      <c r="RVD43" s="120"/>
      <c r="RVE43" s="120"/>
      <c r="RVF43" s="120"/>
      <c r="RVG43" s="120"/>
      <c r="RVH43" s="120"/>
      <c r="RVI43" s="120"/>
      <c r="RVJ43" s="120"/>
      <c r="RVK43" s="120"/>
      <c r="RVL43" s="120"/>
      <c r="RVM43" s="120"/>
      <c r="RVN43" s="120"/>
      <c r="RVO43" s="120"/>
      <c r="RVP43" s="120"/>
      <c r="RVQ43" s="120"/>
      <c r="RVR43" s="120"/>
      <c r="RVS43" s="120"/>
      <c r="RVT43" s="120"/>
      <c r="RVU43" s="120"/>
      <c r="RVV43" s="120"/>
      <c r="RVW43" s="120"/>
      <c r="RVX43" s="120"/>
      <c r="RVY43" s="120"/>
      <c r="RVZ43" s="120"/>
      <c r="RWA43" s="120"/>
      <c r="RWB43" s="120"/>
      <c r="RWC43" s="120"/>
      <c r="RWD43" s="120"/>
      <c r="RWE43" s="120"/>
      <c r="RWF43" s="120"/>
      <c r="RWG43" s="120"/>
      <c r="RWH43" s="120"/>
      <c r="RWI43" s="120"/>
      <c r="RWJ43" s="120"/>
      <c r="RWK43" s="120"/>
      <c r="RWL43" s="120"/>
      <c r="RWM43" s="120"/>
      <c r="RWN43" s="120"/>
      <c r="RWO43" s="120"/>
      <c r="RWP43" s="120"/>
      <c r="RWQ43" s="120"/>
      <c r="RWR43" s="120"/>
      <c r="RWS43" s="120"/>
      <c r="RWT43" s="120"/>
      <c r="RWU43" s="120"/>
      <c r="RWV43" s="120"/>
      <c r="RWW43" s="120"/>
      <c r="RWX43" s="120"/>
      <c r="RWY43" s="120"/>
      <c r="RWZ43" s="120"/>
      <c r="RXA43" s="120"/>
      <c r="RXB43" s="120"/>
      <c r="RXC43" s="120"/>
      <c r="RXD43" s="120"/>
      <c r="RXE43" s="120"/>
      <c r="RXF43" s="120"/>
      <c r="RXG43" s="120"/>
      <c r="RXH43" s="120"/>
      <c r="RXI43" s="120"/>
      <c r="RXJ43" s="120"/>
      <c r="RXK43" s="120"/>
      <c r="RXL43" s="120"/>
      <c r="RXM43" s="120"/>
      <c r="RXN43" s="120"/>
      <c r="RXO43" s="120"/>
      <c r="RXP43" s="120"/>
      <c r="RXQ43" s="120"/>
      <c r="RXR43" s="120"/>
      <c r="RXS43" s="120"/>
      <c r="RXT43" s="120"/>
      <c r="RXU43" s="120"/>
      <c r="RXV43" s="120"/>
      <c r="RXW43" s="120"/>
      <c r="RXX43" s="120"/>
      <c r="RXY43" s="120"/>
      <c r="RXZ43" s="120"/>
      <c r="RYA43" s="120"/>
      <c r="RYB43" s="120"/>
      <c r="RYC43" s="120"/>
      <c r="RYD43" s="120"/>
      <c r="RYE43" s="120"/>
      <c r="RYF43" s="120"/>
      <c r="RYG43" s="120"/>
      <c r="RYH43" s="120"/>
      <c r="RYI43" s="120"/>
      <c r="RYJ43" s="120"/>
      <c r="RYK43" s="120"/>
      <c r="RYL43" s="120"/>
      <c r="RYM43" s="120"/>
      <c r="RYN43" s="120"/>
      <c r="RYO43" s="120"/>
      <c r="RYP43" s="120"/>
      <c r="RYQ43" s="120"/>
      <c r="RYR43" s="120"/>
      <c r="RYS43" s="120"/>
      <c r="RYT43" s="120"/>
      <c r="RYU43" s="120"/>
      <c r="RYV43" s="120"/>
      <c r="RYW43" s="120"/>
      <c r="RYX43" s="120"/>
      <c r="RYY43" s="120"/>
      <c r="RYZ43" s="120"/>
      <c r="RZA43" s="120"/>
      <c r="RZB43" s="120"/>
      <c r="RZC43" s="120"/>
      <c r="RZD43" s="120"/>
      <c r="RZE43" s="120"/>
      <c r="RZF43" s="120"/>
      <c r="RZG43" s="120"/>
      <c r="RZH43" s="120"/>
      <c r="RZI43" s="120"/>
      <c r="RZJ43" s="120"/>
      <c r="RZK43" s="120"/>
      <c r="RZL43" s="120"/>
      <c r="RZM43" s="120"/>
      <c r="RZN43" s="120"/>
      <c r="RZO43" s="120"/>
      <c r="RZP43" s="120"/>
      <c r="RZQ43" s="120"/>
      <c r="RZR43" s="120"/>
      <c r="RZS43" s="120"/>
      <c r="RZT43" s="120"/>
      <c r="RZU43" s="120"/>
      <c r="RZV43" s="120"/>
      <c r="RZW43" s="120"/>
      <c r="RZX43" s="120"/>
      <c r="RZY43" s="120"/>
      <c r="RZZ43" s="120"/>
      <c r="SAA43" s="120"/>
      <c r="SAB43" s="120"/>
      <c r="SAC43" s="120"/>
      <c r="SAD43" s="120"/>
      <c r="SAE43" s="120"/>
      <c r="SAF43" s="120"/>
      <c r="SAG43" s="120"/>
      <c r="SAH43" s="120"/>
      <c r="SAI43" s="120"/>
      <c r="SAJ43" s="120"/>
      <c r="SAK43" s="120"/>
      <c r="SAL43" s="120"/>
      <c r="SAM43" s="120"/>
      <c r="SAN43" s="120"/>
      <c r="SAO43" s="120"/>
      <c r="SAP43" s="120"/>
      <c r="SAQ43" s="120"/>
      <c r="SAR43" s="120"/>
      <c r="SAS43" s="120"/>
      <c r="SAT43" s="120"/>
      <c r="SAU43" s="120"/>
      <c r="SAV43" s="120"/>
      <c r="SAW43" s="120"/>
      <c r="SAX43" s="120"/>
      <c r="SAY43" s="120"/>
      <c r="SAZ43" s="120"/>
      <c r="SBA43" s="120"/>
      <c r="SBB43" s="120"/>
      <c r="SBC43" s="120"/>
      <c r="SBD43" s="120"/>
      <c r="SBE43" s="120"/>
      <c r="SBF43" s="120"/>
      <c r="SBG43" s="120"/>
      <c r="SBH43" s="120"/>
      <c r="SBI43" s="120"/>
      <c r="SBJ43" s="120"/>
      <c r="SBK43" s="120"/>
      <c r="SBL43" s="120"/>
      <c r="SBM43" s="120"/>
      <c r="SBN43" s="120"/>
      <c r="SBO43" s="120"/>
      <c r="SBP43" s="120"/>
      <c r="SBQ43" s="120"/>
      <c r="SBR43" s="120"/>
      <c r="SBS43" s="120"/>
      <c r="SBT43" s="120"/>
      <c r="SBU43" s="120"/>
      <c r="SBV43" s="120"/>
      <c r="SBW43" s="120"/>
      <c r="SBX43" s="120"/>
      <c r="SBY43" s="120"/>
      <c r="SBZ43" s="120"/>
      <c r="SCA43" s="120"/>
      <c r="SCB43" s="120"/>
      <c r="SCC43" s="120"/>
      <c r="SCD43" s="120"/>
      <c r="SCE43" s="120"/>
      <c r="SCF43" s="120"/>
      <c r="SCG43" s="120"/>
      <c r="SCH43" s="120"/>
      <c r="SCI43" s="120"/>
      <c r="SCJ43" s="120"/>
      <c r="SCK43" s="120"/>
      <c r="SCL43" s="120"/>
      <c r="SCM43" s="120"/>
      <c r="SCN43" s="120"/>
      <c r="SCO43" s="120"/>
      <c r="SCP43" s="120"/>
      <c r="SCQ43" s="120"/>
      <c r="SCR43" s="120"/>
      <c r="SCS43" s="120"/>
      <c r="SCT43" s="120"/>
      <c r="SCU43" s="120"/>
      <c r="SCV43" s="120"/>
      <c r="SCW43" s="120"/>
      <c r="SCX43" s="120"/>
      <c r="SCY43" s="120"/>
      <c r="SCZ43" s="120"/>
      <c r="SDA43" s="120"/>
      <c r="SDB43" s="120"/>
      <c r="SDC43" s="120"/>
      <c r="SDD43" s="120"/>
      <c r="SDE43" s="120"/>
      <c r="SDF43" s="120"/>
      <c r="SDG43" s="120"/>
      <c r="SDH43" s="120"/>
      <c r="SDI43" s="120"/>
      <c r="SDJ43" s="120"/>
      <c r="SDK43" s="120"/>
      <c r="SDL43" s="120"/>
      <c r="SDM43" s="120"/>
      <c r="SDN43" s="120"/>
      <c r="SDO43" s="120"/>
      <c r="SDP43" s="120"/>
      <c r="SDQ43" s="120"/>
      <c r="SDR43" s="120"/>
      <c r="SDS43" s="120"/>
      <c r="SDT43" s="120"/>
      <c r="SDU43" s="120"/>
      <c r="SDV43" s="120"/>
      <c r="SDW43" s="120"/>
      <c r="SDX43" s="120"/>
      <c r="SDY43" s="120"/>
      <c r="SDZ43" s="120"/>
      <c r="SEA43" s="120"/>
      <c r="SEB43" s="120"/>
      <c r="SEC43" s="120"/>
      <c r="SED43" s="120"/>
      <c r="SEE43" s="120"/>
      <c r="SEF43" s="120"/>
      <c r="SEG43" s="120"/>
      <c r="SEH43" s="120"/>
      <c r="SEI43" s="120"/>
      <c r="SEJ43" s="120"/>
      <c r="SEK43" s="120"/>
      <c r="SEL43" s="120"/>
      <c r="SEM43" s="120"/>
      <c r="SEN43" s="120"/>
      <c r="SEO43" s="120"/>
      <c r="SEP43" s="120"/>
      <c r="SEQ43" s="120"/>
      <c r="SER43" s="120"/>
      <c r="SES43" s="120"/>
      <c r="SET43" s="120"/>
      <c r="SEU43" s="120"/>
      <c r="SEV43" s="120"/>
      <c r="SEW43" s="120"/>
      <c r="SEX43" s="120"/>
      <c r="SEY43" s="120"/>
      <c r="SEZ43" s="120"/>
      <c r="SFA43" s="120"/>
      <c r="SFB43" s="120"/>
      <c r="SFC43" s="120"/>
      <c r="SFD43" s="120"/>
      <c r="SFE43" s="120"/>
      <c r="SFF43" s="120"/>
      <c r="SFG43" s="120"/>
      <c r="SFH43" s="120"/>
      <c r="SFI43" s="120"/>
      <c r="SFJ43" s="120"/>
      <c r="SFK43" s="120"/>
      <c r="SFL43" s="120"/>
      <c r="SFM43" s="120"/>
      <c r="SFN43" s="120"/>
      <c r="SFO43" s="120"/>
      <c r="SFP43" s="120"/>
      <c r="SFQ43" s="120"/>
      <c r="SFR43" s="120"/>
      <c r="SFS43" s="120"/>
      <c r="SFT43" s="120"/>
      <c r="SFU43" s="120"/>
      <c r="SFV43" s="120"/>
      <c r="SFW43" s="120"/>
      <c r="SFX43" s="120"/>
      <c r="SFY43" s="120"/>
      <c r="SFZ43" s="120"/>
      <c r="SGA43" s="120"/>
      <c r="SGB43" s="120"/>
      <c r="SGC43" s="120"/>
      <c r="SGD43" s="120"/>
      <c r="SGE43" s="120"/>
      <c r="SGF43" s="120"/>
      <c r="SGG43" s="120"/>
      <c r="SGH43" s="120"/>
      <c r="SGI43" s="120"/>
      <c r="SGJ43" s="120"/>
      <c r="SGK43" s="120"/>
      <c r="SGL43" s="120"/>
      <c r="SGM43" s="120"/>
      <c r="SGN43" s="120"/>
      <c r="SGO43" s="120"/>
      <c r="SGP43" s="120"/>
      <c r="SGQ43" s="120"/>
      <c r="SGR43" s="120"/>
      <c r="SGS43" s="120"/>
      <c r="SGT43" s="120"/>
      <c r="SGU43" s="120"/>
      <c r="SGV43" s="120"/>
      <c r="SGW43" s="120"/>
      <c r="SGX43" s="120"/>
      <c r="SGY43" s="120"/>
      <c r="SGZ43" s="120"/>
      <c r="SHA43" s="120"/>
      <c r="SHB43" s="120"/>
      <c r="SHC43" s="120"/>
      <c r="SHD43" s="120"/>
      <c r="SHE43" s="120"/>
      <c r="SHF43" s="120"/>
      <c r="SHG43" s="120"/>
      <c r="SHH43" s="120"/>
      <c r="SHI43" s="120"/>
      <c r="SHJ43" s="120"/>
      <c r="SHK43" s="120"/>
      <c r="SHL43" s="120"/>
      <c r="SHM43" s="120"/>
      <c r="SHN43" s="120"/>
      <c r="SHO43" s="120"/>
      <c r="SHP43" s="120"/>
      <c r="SHQ43" s="120"/>
      <c r="SHR43" s="120"/>
      <c r="SHS43" s="120"/>
      <c r="SHT43" s="120"/>
      <c r="SHU43" s="120"/>
      <c r="SHV43" s="120"/>
      <c r="SHW43" s="120"/>
      <c r="SHX43" s="120"/>
      <c r="SHY43" s="120"/>
      <c r="SHZ43" s="120"/>
      <c r="SIA43" s="120"/>
      <c r="SIB43" s="120"/>
      <c r="SIC43" s="120"/>
      <c r="SID43" s="120"/>
      <c r="SIE43" s="120"/>
      <c r="SIF43" s="120"/>
      <c r="SIG43" s="120"/>
      <c r="SIH43" s="120"/>
      <c r="SII43" s="120"/>
      <c r="SIJ43" s="120"/>
      <c r="SIK43" s="120"/>
      <c r="SIL43" s="120"/>
      <c r="SIM43" s="120"/>
      <c r="SIN43" s="120"/>
      <c r="SIO43" s="120"/>
      <c r="SIP43" s="120"/>
      <c r="SIQ43" s="120"/>
      <c r="SIR43" s="120"/>
      <c r="SIS43" s="120"/>
      <c r="SIT43" s="120"/>
      <c r="SIU43" s="120"/>
      <c r="SIV43" s="120"/>
      <c r="SIW43" s="120"/>
      <c r="SIX43" s="120"/>
      <c r="SIY43" s="120"/>
      <c r="SIZ43" s="120"/>
      <c r="SJA43" s="120"/>
      <c r="SJB43" s="120"/>
      <c r="SJC43" s="120"/>
      <c r="SJD43" s="120"/>
      <c r="SJE43" s="120"/>
      <c r="SJF43" s="120"/>
      <c r="SJG43" s="120"/>
      <c r="SJH43" s="120"/>
      <c r="SJI43" s="120"/>
      <c r="SJJ43" s="120"/>
      <c r="SJK43" s="120"/>
      <c r="SJL43" s="120"/>
      <c r="SJM43" s="120"/>
      <c r="SJN43" s="120"/>
      <c r="SJO43" s="120"/>
      <c r="SJP43" s="120"/>
      <c r="SJQ43" s="120"/>
      <c r="SJR43" s="120"/>
      <c r="SJS43" s="120"/>
      <c r="SJT43" s="120"/>
      <c r="SJU43" s="120"/>
      <c r="SJV43" s="120"/>
      <c r="SJW43" s="120"/>
      <c r="SJX43" s="120"/>
      <c r="SJY43" s="120"/>
      <c r="SJZ43" s="120"/>
      <c r="SKA43" s="120"/>
      <c r="SKB43" s="120"/>
      <c r="SKC43" s="120"/>
      <c r="SKD43" s="120"/>
      <c r="SKE43" s="120"/>
      <c r="SKF43" s="120"/>
      <c r="SKG43" s="120"/>
      <c r="SKH43" s="120"/>
      <c r="SKI43" s="120"/>
      <c r="SKJ43" s="120"/>
      <c r="SKK43" s="120"/>
      <c r="SKL43" s="120"/>
      <c r="SKM43" s="120"/>
      <c r="SKN43" s="120"/>
      <c r="SKO43" s="120"/>
      <c r="SKP43" s="120"/>
      <c r="SKQ43" s="120"/>
      <c r="SKR43" s="120"/>
      <c r="SKS43" s="120"/>
      <c r="SKT43" s="120"/>
      <c r="SKU43" s="120"/>
      <c r="SKV43" s="120"/>
      <c r="SKW43" s="120"/>
      <c r="SKX43" s="120"/>
      <c r="SKY43" s="120"/>
      <c r="SKZ43" s="120"/>
      <c r="SLA43" s="120"/>
      <c r="SLB43" s="120"/>
      <c r="SLC43" s="120"/>
      <c r="SLD43" s="120"/>
      <c r="SLE43" s="120"/>
      <c r="SLF43" s="120"/>
      <c r="SLG43" s="120"/>
      <c r="SLH43" s="120"/>
      <c r="SLI43" s="120"/>
      <c r="SLJ43" s="120"/>
      <c r="SLK43" s="120"/>
      <c r="SLL43" s="120"/>
      <c r="SLM43" s="120"/>
      <c r="SLN43" s="120"/>
      <c r="SLO43" s="120"/>
      <c r="SLP43" s="120"/>
      <c r="SLQ43" s="120"/>
      <c r="SLR43" s="120"/>
      <c r="SLS43" s="120"/>
      <c r="SLT43" s="120"/>
      <c r="SLU43" s="120"/>
      <c r="SLV43" s="120"/>
      <c r="SLW43" s="120"/>
      <c r="SLX43" s="120"/>
      <c r="SLY43" s="120"/>
      <c r="SLZ43" s="120"/>
      <c r="SMA43" s="120"/>
      <c r="SMB43" s="120"/>
      <c r="SMC43" s="120"/>
      <c r="SMD43" s="120"/>
      <c r="SME43" s="120"/>
      <c r="SMF43" s="120"/>
      <c r="SMG43" s="120"/>
      <c r="SMH43" s="120"/>
      <c r="SMI43" s="120"/>
      <c r="SMJ43" s="120"/>
      <c r="SMK43" s="120"/>
      <c r="SML43" s="120"/>
      <c r="SMM43" s="120"/>
      <c r="SMN43" s="120"/>
      <c r="SMO43" s="120"/>
      <c r="SMP43" s="120"/>
      <c r="SMQ43" s="120"/>
      <c r="SMR43" s="120"/>
      <c r="SMS43" s="120"/>
      <c r="SMT43" s="120"/>
      <c r="SMU43" s="120"/>
      <c r="SMV43" s="120"/>
      <c r="SMW43" s="120"/>
      <c r="SMX43" s="120"/>
      <c r="SMY43" s="120"/>
      <c r="SMZ43" s="120"/>
      <c r="SNA43" s="120"/>
      <c r="SNB43" s="120"/>
      <c r="SNC43" s="120"/>
      <c r="SND43" s="120"/>
      <c r="SNE43" s="120"/>
      <c r="SNF43" s="120"/>
      <c r="SNG43" s="120"/>
      <c r="SNH43" s="120"/>
      <c r="SNI43" s="120"/>
      <c r="SNJ43" s="120"/>
      <c r="SNK43" s="120"/>
      <c r="SNL43" s="120"/>
      <c r="SNM43" s="120"/>
      <c r="SNN43" s="120"/>
      <c r="SNO43" s="120"/>
      <c r="SNP43" s="120"/>
      <c r="SNQ43" s="120"/>
      <c r="SNR43" s="120"/>
      <c r="SNS43" s="120"/>
      <c r="SNT43" s="120"/>
      <c r="SNU43" s="120"/>
      <c r="SNV43" s="120"/>
      <c r="SNW43" s="120"/>
      <c r="SNX43" s="120"/>
      <c r="SNY43" s="120"/>
      <c r="SNZ43" s="120"/>
      <c r="SOA43" s="120"/>
      <c r="SOB43" s="120"/>
      <c r="SOC43" s="120"/>
      <c r="SOD43" s="120"/>
      <c r="SOE43" s="120"/>
      <c r="SOF43" s="120"/>
      <c r="SOG43" s="120"/>
      <c r="SOH43" s="120"/>
      <c r="SOI43" s="120"/>
      <c r="SOJ43" s="120"/>
      <c r="SOK43" s="120"/>
      <c r="SOL43" s="120"/>
      <c r="SOM43" s="120"/>
      <c r="SON43" s="120"/>
      <c r="SOO43" s="120"/>
      <c r="SOP43" s="120"/>
      <c r="SOQ43" s="120"/>
      <c r="SOR43" s="120"/>
      <c r="SOS43" s="120"/>
      <c r="SOT43" s="120"/>
      <c r="SOU43" s="120"/>
      <c r="SOV43" s="120"/>
      <c r="SOW43" s="120"/>
      <c r="SOX43" s="120"/>
      <c r="SOY43" s="120"/>
      <c r="SOZ43" s="120"/>
      <c r="SPA43" s="120"/>
      <c r="SPB43" s="120"/>
      <c r="SPC43" s="120"/>
      <c r="SPD43" s="120"/>
      <c r="SPE43" s="120"/>
      <c r="SPF43" s="120"/>
      <c r="SPG43" s="120"/>
      <c r="SPH43" s="120"/>
      <c r="SPI43" s="120"/>
      <c r="SPJ43" s="120"/>
      <c r="SPK43" s="120"/>
      <c r="SPL43" s="120"/>
      <c r="SPM43" s="120"/>
      <c r="SPN43" s="120"/>
      <c r="SPO43" s="120"/>
      <c r="SPP43" s="120"/>
      <c r="SPQ43" s="120"/>
      <c r="SPR43" s="120"/>
      <c r="SPS43" s="120"/>
      <c r="SPT43" s="120"/>
      <c r="SPU43" s="120"/>
      <c r="SPV43" s="120"/>
      <c r="SPW43" s="120"/>
      <c r="SPX43" s="120"/>
      <c r="SPY43" s="120"/>
      <c r="SPZ43" s="120"/>
      <c r="SQA43" s="120"/>
      <c r="SQB43" s="120"/>
      <c r="SQC43" s="120"/>
      <c r="SQD43" s="120"/>
      <c r="SQE43" s="120"/>
      <c r="SQF43" s="120"/>
      <c r="SQG43" s="120"/>
      <c r="SQH43" s="120"/>
      <c r="SQI43" s="120"/>
      <c r="SQJ43" s="120"/>
      <c r="SQK43" s="120"/>
      <c r="SQL43" s="120"/>
      <c r="SQM43" s="120"/>
      <c r="SQN43" s="120"/>
      <c r="SQO43" s="120"/>
      <c r="SQP43" s="120"/>
      <c r="SQQ43" s="120"/>
      <c r="SQR43" s="120"/>
      <c r="SQS43" s="120"/>
      <c r="SQT43" s="120"/>
      <c r="SQU43" s="120"/>
      <c r="SQV43" s="120"/>
      <c r="SQW43" s="120"/>
      <c r="SQX43" s="120"/>
      <c r="SQY43" s="120"/>
      <c r="SQZ43" s="120"/>
      <c r="SRA43" s="120"/>
      <c r="SRB43" s="120"/>
      <c r="SRC43" s="120"/>
      <c r="SRD43" s="120"/>
      <c r="SRE43" s="120"/>
      <c r="SRF43" s="120"/>
      <c r="SRG43" s="120"/>
      <c r="SRH43" s="120"/>
      <c r="SRI43" s="120"/>
      <c r="SRJ43" s="120"/>
      <c r="SRK43" s="120"/>
      <c r="SRL43" s="120"/>
      <c r="SRM43" s="120"/>
      <c r="SRN43" s="120"/>
      <c r="SRO43" s="120"/>
      <c r="SRP43" s="120"/>
      <c r="SRQ43" s="120"/>
      <c r="SRR43" s="120"/>
      <c r="SRS43" s="120"/>
      <c r="SRT43" s="120"/>
      <c r="SRU43" s="120"/>
      <c r="SRV43" s="120"/>
      <c r="SRW43" s="120"/>
      <c r="SRX43" s="120"/>
      <c r="SRY43" s="120"/>
      <c r="SRZ43" s="120"/>
      <c r="SSA43" s="120"/>
      <c r="SSB43" s="120"/>
      <c r="SSC43" s="120"/>
      <c r="SSD43" s="120"/>
      <c r="SSE43" s="120"/>
      <c r="SSF43" s="120"/>
      <c r="SSG43" s="120"/>
      <c r="SSH43" s="120"/>
      <c r="SSI43" s="120"/>
      <c r="SSJ43" s="120"/>
      <c r="SSK43" s="120"/>
      <c r="SSL43" s="120"/>
      <c r="SSM43" s="120"/>
      <c r="SSN43" s="120"/>
      <c r="SSO43" s="120"/>
      <c r="SSP43" s="120"/>
      <c r="SSQ43" s="120"/>
      <c r="SSR43" s="120"/>
      <c r="SSS43" s="120"/>
      <c r="SST43" s="120"/>
      <c r="SSU43" s="120"/>
      <c r="SSV43" s="120"/>
      <c r="SSW43" s="120"/>
      <c r="SSX43" s="120"/>
      <c r="SSY43" s="120"/>
      <c r="SSZ43" s="120"/>
      <c r="STA43" s="120"/>
      <c r="STB43" s="120"/>
      <c r="STC43" s="120"/>
      <c r="STD43" s="120"/>
      <c r="STE43" s="120"/>
      <c r="STF43" s="120"/>
      <c r="STG43" s="120"/>
      <c r="STH43" s="120"/>
      <c r="STI43" s="120"/>
      <c r="STJ43" s="120"/>
      <c r="STK43" s="120"/>
      <c r="STL43" s="120"/>
      <c r="STM43" s="120"/>
      <c r="STN43" s="120"/>
      <c r="STO43" s="120"/>
      <c r="STP43" s="120"/>
      <c r="STQ43" s="120"/>
      <c r="STR43" s="120"/>
      <c r="STS43" s="120"/>
      <c r="STT43" s="120"/>
      <c r="STU43" s="120"/>
      <c r="STV43" s="120"/>
      <c r="STW43" s="120"/>
      <c r="STX43" s="120"/>
      <c r="STY43" s="120"/>
      <c r="STZ43" s="120"/>
      <c r="SUA43" s="120"/>
      <c r="SUB43" s="120"/>
      <c r="SUC43" s="120"/>
      <c r="SUD43" s="120"/>
      <c r="SUE43" s="120"/>
      <c r="SUF43" s="120"/>
      <c r="SUG43" s="120"/>
      <c r="SUH43" s="120"/>
      <c r="SUI43" s="120"/>
      <c r="SUJ43" s="120"/>
      <c r="SUK43" s="120"/>
      <c r="SUL43" s="120"/>
      <c r="SUM43" s="120"/>
      <c r="SUN43" s="120"/>
      <c r="SUO43" s="120"/>
      <c r="SUP43" s="120"/>
      <c r="SUQ43" s="120"/>
      <c r="SUR43" s="120"/>
      <c r="SUS43" s="120"/>
      <c r="SUT43" s="120"/>
      <c r="SUU43" s="120"/>
      <c r="SUV43" s="120"/>
      <c r="SUW43" s="120"/>
      <c r="SUX43" s="120"/>
      <c r="SUY43" s="120"/>
      <c r="SUZ43" s="120"/>
      <c r="SVA43" s="120"/>
      <c r="SVB43" s="120"/>
      <c r="SVC43" s="120"/>
      <c r="SVD43" s="120"/>
      <c r="SVE43" s="120"/>
      <c r="SVF43" s="120"/>
      <c r="SVG43" s="120"/>
      <c r="SVH43" s="120"/>
      <c r="SVI43" s="120"/>
      <c r="SVJ43" s="120"/>
      <c r="SVK43" s="120"/>
      <c r="SVL43" s="120"/>
      <c r="SVM43" s="120"/>
      <c r="SVN43" s="120"/>
      <c r="SVO43" s="120"/>
      <c r="SVP43" s="120"/>
      <c r="SVQ43" s="120"/>
      <c r="SVR43" s="120"/>
      <c r="SVS43" s="120"/>
      <c r="SVT43" s="120"/>
      <c r="SVU43" s="120"/>
      <c r="SVV43" s="120"/>
      <c r="SVW43" s="120"/>
      <c r="SVX43" s="120"/>
      <c r="SVY43" s="120"/>
      <c r="SVZ43" s="120"/>
      <c r="SWA43" s="120"/>
      <c r="SWB43" s="120"/>
      <c r="SWC43" s="120"/>
      <c r="SWD43" s="120"/>
      <c r="SWE43" s="120"/>
      <c r="SWF43" s="120"/>
      <c r="SWG43" s="120"/>
      <c r="SWH43" s="120"/>
      <c r="SWI43" s="120"/>
      <c r="SWJ43" s="120"/>
      <c r="SWK43" s="120"/>
      <c r="SWL43" s="120"/>
      <c r="SWM43" s="120"/>
      <c r="SWN43" s="120"/>
      <c r="SWO43" s="120"/>
      <c r="SWP43" s="120"/>
      <c r="SWQ43" s="120"/>
      <c r="SWR43" s="120"/>
      <c r="SWS43" s="120"/>
      <c r="SWT43" s="120"/>
      <c r="SWU43" s="120"/>
      <c r="SWV43" s="120"/>
      <c r="SWW43" s="120"/>
      <c r="SWX43" s="120"/>
      <c r="SWY43" s="120"/>
      <c r="SWZ43" s="120"/>
      <c r="SXA43" s="120"/>
      <c r="SXB43" s="120"/>
      <c r="SXC43" s="120"/>
      <c r="SXD43" s="120"/>
      <c r="SXE43" s="120"/>
      <c r="SXF43" s="120"/>
      <c r="SXG43" s="120"/>
      <c r="SXH43" s="120"/>
      <c r="SXI43" s="120"/>
      <c r="SXJ43" s="120"/>
      <c r="SXK43" s="120"/>
      <c r="SXL43" s="120"/>
      <c r="SXM43" s="120"/>
      <c r="SXN43" s="120"/>
      <c r="SXO43" s="120"/>
      <c r="SXP43" s="120"/>
      <c r="SXQ43" s="120"/>
      <c r="SXR43" s="120"/>
      <c r="SXS43" s="120"/>
      <c r="SXT43" s="120"/>
      <c r="SXU43" s="120"/>
      <c r="SXV43" s="120"/>
      <c r="SXW43" s="120"/>
      <c r="SXX43" s="120"/>
      <c r="SXY43" s="120"/>
      <c r="SXZ43" s="120"/>
      <c r="SYA43" s="120"/>
      <c r="SYB43" s="120"/>
      <c r="SYC43" s="120"/>
      <c r="SYD43" s="120"/>
      <c r="SYE43" s="120"/>
      <c r="SYF43" s="120"/>
      <c r="SYG43" s="120"/>
      <c r="SYH43" s="120"/>
      <c r="SYI43" s="120"/>
      <c r="SYJ43" s="120"/>
      <c r="SYK43" s="120"/>
      <c r="SYL43" s="120"/>
      <c r="SYM43" s="120"/>
      <c r="SYN43" s="120"/>
      <c r="SYO43" s="120"/>
      <c r="SYP43" s="120"/>
      <c r="SYQ43" s="120"/>
      <c r="SYR43" s="120"/>
      <c r="SYS43" s="120"/>
      <c r="SYT43" s="120"/>
      <c r="SYU43" s="120"/>
      <c r="SYV43" s="120"/>
      <c r="SYW43" s="120"/>
      <c r="SYX43" s="120"/>
      <c r="SYY43" s="120"/>
      <c r="SYZ43" s="120"/>
      <c r="SZA43" s="120"/>
      <c r="SZB43" s="120"/>
      <c r="SZC43" s="120"/>
      <c r="SZD43" s="120"/>
      <c r="SZE43" s="120"/>
      <c r="SZF43" s="120"/>
      <c r="SZG43" s="120"/>
      <c r="SZH43" s="120"/>
      <c r="SZI43" s="120"/>
      <c r="SZJ43" s="120"/>
      <c r="SZK43" s="120"/>
      <c r="SZL43" s="120"/>
      <c r="SZM43" s="120"/>
      <c r="SZN43" s="120"/>
      <c r="SZO43" s="120"/>
      <c r="SZP43" s="120"/>
      <c r="SZQ43" s="120"/>
      <c r="SZR43" s="120"/>
      <c r="SZS43" s="120"/>
      <c r="SZT43" s="120"/>
      <c r="SZU43" s="120"/>
      <c r="SZV43" s="120"/>
      <c r="SZW43" s="120"/>
      <c r="SZX43" s="120"/>
      <c r="SZY43" s="120"/>
      <c r="SZZ43" s="120"/>
      <c r="TAA43" s="120"/>
      <c r="TAB43" s="120"/>
      <c r="TAC43" s="120"/>
      <c r="TAD43" s="120"/>
      <c r="TAE43" s="120"/>
      <c r="TAF43" s="120"/>
      <c r="TAG43" s="120"/>
      <c r="TAH43" s="120"/>
      <c r="TAI43" s="120"/>
      <c r="TAJ43" s="120"/>
      <c r="TAK43" s="120"/>
      <c r="TAL43" s="120"/>
      <c r="TAM43" s="120"/>
      <c r="TAN43" s="120"/>
      <c r="TAO43" s="120"/>
      <c r="TAP43" s="120"/>
      <c r="TAQ43" s="120"/>
      <c r="TAR43" s="120"/>
      <c r="TAS43" s="120"/>
      <c r="TAT43" s="120"/>
      <c r="TAU43" s="120"/>
      <c r="TAV43" s="120"/>
      <c r="TAW43" s="120"/>
      <c r="TAX43" s="120"/>
      <c r="TAY43" s="120"/>
      <c r="TAZ43" s="120"/>
      <c r="TBA43" s="120"/>
      <c r="TBB43" s="120"/>
      <c r="TBC43" s="120"/>
      <c r="TBD43" s="120"/>
      <c r="TBE43" s="120"/>
      <c r="TBF43" s="120"/>
      <c r="TBG43" s="120"/>
      <c r="TBH43" s="120"/>
      <c r="TBI43" s="120"/>
      <c r="TBJ43" s="120"/>
      <c r="TBK43" s="120"/>
      <c r="TBL43" s="120"/>
      <c r="TBM43" s="120"/>
      <c r="TBN43" s="120"/>
      <c r="TBO43" s="120"/>
      <c r="TBP43" s="120"/>
      <c r="TBQ43" s="120"/>
      <c r="TBR43" s="120"/>
      <c r="TBS43" s="120"/>
      <c r="TBT43" s="120"/>
      <c r="TBU43" s="120"/>
      <c r="TBV43" s="120"/>
      <c r="TBW43" s="120"/>
      <c r="TBX43" s="120"/>
      <c r="TBY43" s="120"/>
      <c r="TBZ43" s="120"/>
      <c r="TCA43" s="120"/>
      <c r="TCB43" s="120"/>
      <c r="TCC43" s="120"/>
      <c r="TCD43" s="120"/>
      <c r="TCE43" s="120"/>
      <c r="TCF43" s="120"/>
      <c r="TCG43" s="120"/>
      <c r="TCH43" s="120"/>
      <c r="TCI43" s="120"/>
      <c r="TCJ43" s="120"/>
      <c r="TCK43" s="120"/>
      <c r="TCL43" s="120"/>
      <c r="TCM43" s="120"/>
      <c r="TCN43" s="120"/>
      <c r="TCO43" s="120"/>
      <c r="TCP43" s="120"/>
      <c r="TCQ43" s="120"/>
      <c r="TCR43" s="120"/>
      <c r="TCS43" s="120"/>
      <c r="TCT43" s="120"/>
      <c r="TCU43" s="120"/>
      <c r="TCV43" s="120"/>
      <c r="TCW43" s="120"/>
      <c r="TCX43" s="120"/>
      <c r="TCY43" s="120"/>
      <c r="TCZ43" s="120"/>
      <c r="TDA43" s="120"/>
      <c r="TDB43" s="120"/>
      <c r="TDC43" s="120"/>
      <c r="TDD43" s="120"/>
      <c r="TDE43" s="120"/>
      <c r="TDF43" s="120"/>
      <c r="TDG43" s="120"/>
      <c r="TDH43" s="120"/>
      <c r="TDI43" s="120"/>
      <c r="TDJ43" s="120"/>
      <c r="TDK43" s="120"/>
      <c r="TDL43" s="120"/>
      <c r="TDM43" s="120"/>
      <c r="TDN43" s="120"/>
      <c r="TDO43" s="120"/>
      <c r="TDP43" s="120"/>
      <c r="TDQ43" s="120"/>
      <c r="TDR43" s="120"/>
      <c r="TDS43" s="120"/>
      <c r="TDT43" s="120"/>
      <c r="TDU43" s="120"/>
      <c r="TDV43" s="120"/>
      <c r="TDW43" s="120"/>
      <c r="TDX43" s="120"/>
      <c r="TDY43" s="120"/>
      <c r="TDZ43" s="120"/>
      <c r="TEA43" s="120"/>
      <c r="TEB43" s="120"/>
      <c r="TEC43" s="120"/>
      <c r="TED43" s="120"/>
      <c r="TEE43" s="120"/>
      <c r="TEF43" s="120"/>
      <c r="TEG43" s="120"/>
      <c r="TEH43" s="120"/>
      <c r="TEI43" s="120"/>
      <c r="TEJ43" s="120"/>
      <c r="TEK43" s="120"/>
      <c r="TEL43" s="120"/>
      <c r="TEM43" s="120"/>
      <c r="TEN43" s="120"/>
      <c r="TEO43" s="120"/>
      <c r="TEP43" s="120"/>
      <c r="TEQ43" s="120"/>
      <c r="TER43" s="120"/>
      <c r="TES43" s="120"/>
      <c r="TET43" s="120"/>
      <c r="TEU43" s="120"/>
      <c r="TEV43" s="120"/>
      <c r="TEW43" s="120"/>
      <c r="TEX43" s="120"/>
      <c r="TEY43" s="120"/>
      <c r="TEZ43" s="120"/>
      <c r="TFA43" s="120"/>
      <c r="TFB43" s="120"/>
      <c r="TFC43" s="120"/>
      <c r="TFD43" s="120"/>
      <c r="TFE43" s="120"/>
      <c r="TFF43" s="120"/>
      <c r="TFG43" s="120"/>
      <c r="TFH43" s="120"/>
      <c r="TFI43" s="120"/>
      <c r="TFJ43" s="120"/>
      <c r="TFK43" s="120"/>
      <c r="TFL43" s="120"/>
      <c r="TFM43" s="120"/>
      <c r="TFN43" s="120"/>
      <c r="TFO43" s="120"/>
      <c r="TFP43" s="120"/>
      <c r="TFQ43" s="120"/>
      <c r="TFR43" s="120"/>
      <c r="TFS43" s="120"/>
      <c r="TFT43" s="120"/>
      <c r="TFU43" s="120"/>
      <c r="TFV43" s="120"/>
      <c r="TFW43" s="120"/>
      <c r="TFX43" s="120"/>
      <c r="TFY43" s="120"/>
      <c r="TFZ43" s="120"/>
      <c r="TGA43" s="120"/>
      <c r="TGB43" s="120"/>
      <c r="TGC43" s="120"/>
      <c r="TGD43" s="120"/>
      <c r="TGE43" s="120"/>
      <c r="TGF43" s="120"/>
      <c r="TGG43" s="120"/>
      <c r="TGH43" s="120"/>
      <c r="TGI43" s="120"/>
      <c r="TGJ43" s="120"/>
      <c r="TGK43" s="120"/>
      <c r="TGL43" s="120"/>
      <c r="TGM43" s="120"/>
      <c r="TGN43" s="120"/>
      <c r="TGO43" s="120"/>
      <c r="TGP43" s="120"/>
      <c r="TGQ43" s="120"/>
      <c r="TGR43" s="120"/>
      <c r="TGS43" s="120"/>
      <c r="TGT43" s="120"/>
      <c r="TGU43" s="120"/>
      <c r="TGV43" s="120"/>
      <c r="TGW43" s="120"/>
      <c r="TGX43" s="120"/>
      <c r="TGY43" s="120"/>
      <c r="TGZ43" s="120"/>
      <c r="THA43" s="120"/>
      <c r="THB43" s="120"/>
      <c r="THC43" s="120"/>
      <c r="THD43" s="120"/>
      <c r="THE43" s="120"/>
      <c r="THF43" s="120"/>
      <c r="THG43" s="120"/>
      <c r="THH43" s="120"/>
      <c r="THI43" s="120"/>
      <c r="THJ43" s="120"/>
      <c r="THK43" s="120"/>
      <c r="THL43" s="120"/>
      <c r="THM43" s="120"/>
      <c r="THN43" s="120"/>
      <c r="THO43" s="120"/>
      <c r="THP43" s="120"/>
      <c r="THQ43" s="120"/>
      <c r="THR43" s="120"/>
      <c r="THS43" s="120"/>
      <c r="THT43" s="120"/>
      <c r="THU43" s="120"/>
      <c r="THV43" s="120"/>
      <c r="THW43" s="120"/>
      <c r="THX43" s="120"/>
      <c r="THY43" s="120"/>
      <c r="THZ43" s="120"/>
      <c r="TIA43" s="120"/>
      <c r="TIB43" s="120"/>
      <c r="TIC43" s="120"/>
      <c r="TID43" s="120"/>
      <c r="TIE43" s="120"/>
      <c r="TIF43" s="120"/>
      <c r="TIG43" s="120"/>
      <c r="TIH43" s="120"/>
      <c r="TII43" s="120"/>
      <c r="TIJ43" s="120"/>
      <c r="TIK43" s="120"/>
      <c r="TIL43" s="120"/>
      <c r="TIM43" s="120"/>
      <c r="TIN43" s="120"/>
      <c r="TIO43" s="120"/>
      <c r="TIP43" s="120"/>
      <c r="TIQ43" s="120"/>
      <c r="TIR43" s="120"/>
      <c r="TIS43" s="120"/>
      <c r="TIT43" s="120"/>
      <c r="TIU43" s="120"/>
      <c r="TIV43" s="120"/>
      <c r="TIW43" s="120"/>
      <c r="TIX43" s="120"/>
      <c r="TIY43" s="120"/>
      <c r="TIZ43" s="120"/>
      <c r="TJA43" s="120"/>
      <c r="TJB43" s="120"/>
      <c r="TJC43" s="120"/>
      <c r="TJD43" s="120"/>
      <c r="TJE43" s="120"/>
      <c r="TJF43" s="120"/>
      <c r="TJG43" s="120"/>
      <c r="TJH43" s="120"/>
      <c r="TJI43" s="120"/>
      <c r="TJJ43" s="120"/>
      <c r="TJK43" s="120"/>
      <c r="TJL43" s="120"/>
      <c r="TJM43" s="120"/>
      <c r="TJN43" s="120"/>
      <c r="TJO43" s="120"/>
      <c r="TJP43" s="120"/>
      <c r="TJQ43" s="120"/>
      <c r="TJR43" s="120"/>
      <c r="TJS43" s="120"/>
      <c r="TJT43" s="120"/>
      <c r="TJU43" s="120"/>
      <c r="TJV43" s="120"/>
      <c r="TJW43" s="120"/>
      <c r="TJX43" s="120"/>
      <c r="TJY43" s="120"/>
      <c r="TJZ43" s="120"/>
      <c r="TKA43" s="120"/>
      <c r="TKB43" s="120"/>
      <c r="TKC43" s="120"/>
      <c r="TKD43" s="120"/>
      <c r="TKE43" s="120"/>
      <c r="TKF43" s="120"/>
      <c r="TKG43" s="120"/>
      <c r="TKH43" s="120"/>
      <c r="TKI43" s="120"/>
      <c r="TKJ43" s="120"/>
      <c r="TKK43" s="120"/>
      <c r="TKL43" s="120"/>
      <c r="TKM43" s="120"/>
      <c r="TKN43" s="120"/>
      <c r="TKO43" s="120"/>
      <c r="TKP43" s="120"/>
      <c r="TKQ43" s="120"/>
      <c r="TKR43" s="120"/>
      <c r="TKS43" s="120"/>
      <c r="TKT43" s="120"/>
      <c r="TKU43" s="120"/>
      <c r="TKV43" s="120"/>
      <c r="TKW43" s="120"/>
      <c r="TKX43" s="120"/>
      <c r="TKY43" s="120"/>
      <c r="TKZ43" s="120"/>
      <c r="TLA43" s="120"/>
      <c r="TLB43" s="120"/>
      <c r="TLC43" s="120"/>
      <c r="TLD43" s="120"/>
      <c r="TLE43" s="120"/>
      <c r="TLF43" s="120"/>
      <c r="TLG43" s="120"/>
      <c r="TLH43" s="120"/>
      <c r="TLI43" s="120"/>
      <c r="TLJ43" s="120"/>
      <c r="TLK43" s="120"/>
      <c r="TLL43" s="120"/>
      <c r="TLM43" s="120"/>
      <c r="TLN43" s="120"/>
      <c r="TLO43" s="120"/>
      <c r="TLP43" s="120"/>
      <c r="TLQ43" s="120"/>
      <c r="TLR43" s="120"/>
      <c r="TLS43" s="120"/>
      <c r="TLT43" s="120"/>
      <c r="TLU43" s="120"/>
      <c r="TLV43" s="120"/>
      <c r="TLW43" s="120"/>
      <c r="TLX43" s="120"/>
      <c r="TLY43" s="120"/>
      <c r="TLZ43" s="120"/>
      <c r="TMA43" s="120"/>
      <c r="TMB43" s="120"/>
      <c r="TMC43" s="120"/>
      <c r="TMD43" s="120"/>
      <c r="TME43" s="120"/>
      <c r="TMF43" s="120"/>
      <c r="TMG43" s="120"/>
      <c r="TMH43" s="120"/>
      <c r="TMI43" s="120"/>
      <c r="TMJ43" s="120"/>
      <c r="TMK43" s="120"/>
      <c r="TML43" s="120"/>
      <c r="TMM43" s="120"/>
      <c r="TMN43" s="120"/>
      <c r="TMO43" s="120"/>
      <c r="TMP43" s="120"/>
      <c r="TMQ43" s="120"/>
      <c r="TMR43" s="120"/>
      <c r="TMS43" s="120"/>
      <c r="TMT43" s="120"/>
      <c r="TMU43" s="120"/>
      <c r="TMV43" s="120"/>
      <c r="TMW43" s="120"/>
      <c r="TMX43" s="120"/>
      <c r="TMY43" s="120"/>
      <c r="TMZ43" s="120"/>
      <c r="TNA43" s="120"/>
      <c r="TNB43" s="120"/>
      <c r="TNC43" s="120"/>
      <c r="TND43" s="120"/>
      <c r="TNE43" s="120"/>
      <c r="TNF43" s="120"/>
      <c r="TNG43" s="120"/>
      <c r="TNH43" s="120"/>
      <c r="TNI43" s="120"/>
      <c r="TNJ43" s="120"/>
      <c r="TNK43" s="120"/>
      <c r="TNL43" s="120"/>
      <c r="TNM43" s="120"/>
      <c r="TNN43" s="120"/>
      <c r="TNO43" s="120"/>
      <c r="TNP43" s="120"/>
      <c r="TNQ43" s="120"/>
      <c r="TNR43" s="120"/>
      <c r="TNS43" s="120"/>
      <c r="TNT43" s="120"/>
      <c r="TNU43" s="120"/>
      <c r="TNV43" s="120"/>
      <c r="TNW43" s="120"/>
      <c r="TNX43" s="120"/>
      <c r="TNY43" s="120"/>
      <c r="TNZ43" s="120"/>
      <c r="TOA43" s="120"/>
      <c r="TOB43" s="120"/>
      <c r="TOC43" s="120"/>
      <c r="TOD43" s="120"/>
      <c r="TOE43" s="120"/>
      <c r="TOF43" s="120"/>
      <c r="TOG43" s="120"/>
      <c r="TOH43" s="120"/>
      <c r="TOI43" s="120"/>
      <c r="TOJ43" s="120"/>
      <c r="TOK43" s="120"/>
      <c r="TOL43" s="120"/>
      <c r="TOM43" s="120"/>
      <c r="TON43" s="120"/>
      <c r="TOO43" s="120"/>
      <c r="TOP43" s="120"/>
      <c r="TOQ43" s="120"/>
      <c r="TOR43" s="120"/>
      <c r="TOS43" s="120"/>
      <c r="TOT43" s="120"/>
      <c r="TOU43" s="120"/>
      <c r="TOV43" s="120"/>
      <c r="TOW43" s="120"/>
      <c r="TOX43" s="120"/>
      <c r="TOY43" s="120"/>
      <c r="TOZ43" s="120"/>
      <c r="TPA43" s="120"/>
      <c r="TPB43" s="120"/>
      <c r="TPC43" s="120"/>
      <c r="TPD43" s="120"/>
      <c r="TPE43" s="120"/>
      <c r="TPF43" s="120"/>
      <c r="TPG43" s="120"/>
      <c r="TPH43" s="120"/>
      <c r="TPI43" s="120"/>
      <c r="TPJ43" s="120"/>
      <c r="TPK43" s="120"/>
      <c r="TPL43" s="120"/>
      <c r="TPM43" s="120"/>
      <c r="TPN43" s="120"/>
      <c r="TPO43" s="120"/>
      <c r="TPP43" s="120"/>
      <c r="TPQ43" s="120"/>
      <c r="TPR43" s="120"/>
      <c r="TPS43" s="120"/>
      <c r="TPT43" s="120"/>
      <c r="TPU43" s="120"/>
      <c r="TPV43" s="120"/>
      <c r="TPW43" s="120"/>
      <c r="TPX43" s="120"/>
      <c r="TPY43" s="120"/>
      <c r="TPZ43" s="120"/>
      <c r="TQA43" s="120"/>
      <c r="TQB43" s="120"/>
      <c r="TQC43" s="120"/>
      <c r="TQD43" s="120"/>
      <c r="TQE43" s="120"/>
      <c r="TQF43" s="120"/>
      <c r="TQG43" s="120"/>
      <c r="TQH43" s="120"/>
      <c r="TQI43" s="120"/>
      <c r="TQJ43" s="120"/>
      <c r="TQK43" s="120"/>
      <c r="TQL43" s="120"/>
      <c r="TQM43" s="120"/>
      <c r="TQN43" s="120"/>
      <c r="TQO43" s="120"/>
      <c r="TQP43" s="120"/>
      <c r="TQQ43" s="120"/>
      <c r="TQR43" s="120"/>
      <c r="TQS43" s="120"/>
      <c r="TQT43" s="120"/>
      <c r="TQU43" s="120"/>
      <c r="TQV43" s="120"/>
      <c r="TQW43" s="120"/>
      <c r="TQX43" s="120"/>
      <c r="TQY43" s="120"/>
      <c r="TQZ43" s="120"/>
      <c r="TRA43" s="120"/>
      <c r="TRB43" s="120"/>
      <c r="TRC43" s="120"/>
      <c r="TRD43" s="120"/>
      <c r="TRE43" s="120"/>
      <c r="TRF43" s="120"/>
      <c r="TRG43" s="120"/>
      <c r="TRH43" s="120"/>
      <c r="TRI43" s="120"/>
      <c r="TRJ43" s="120"/>
      <c r="TRK43" s="120"/>
      <c r="TRL43" s="120"/>
      <c r="TRM43" s="120"/>
      <c r="TRN43" s="120"/>
      <c r="TRO43" s="120"/>
      <c r="TRP43" s="120"/>
      <c r="TRQ43" s="120"/>
      <c r="TRR43" s="120"/>
      <c r="TRS43" s="120"/>
      <c r="TRT43" s="120"/>
      <c r="TRU43" s="120"/>
      <c r="TRV43" s="120"/>
      <c r="TRW43" s="120"/>
      <c r="TRX43" s="120"/>
      <c r="TRY43" s="120"/>
      <c r="TRZ43" s="120"/>
      <c r="TSA43" s="120"/>
      <c r="TSB43" s="120"/>
      <c r="TSC43" s="120"/>
      <c r="TSD43" s="120"/>
      <c r="TSE43" s="120"/>
      <c r="TSF43" s="120"/>
      <c r="TSG43" s="120"/>
      <c r="TSH43" s="120"/>
      <c r="TSI43" s="120"/>
      <c r="TSJ43" s="120"/>
      <c r="TSK43" s="120"/>
      <c r="TSL43" s="120"/>
      <c r="TSM43" s="120"/>
      <c r="TSN43" s="120"/>
      <c r="TSO43" s="120"/>
      <c r="TSP43" s="120"/>
      <c r="TSQ43" s="120"/>
      <c r="TSR43" s="120"/>
      <c r="TSS43" s="120"/>
      <c r="TST43" s="120"/>
      <c r="TSU43" s="120"/>
      <c r="TSV43" s="120"/>
      <c r="TSW43" s="120"/>
      <c r="TSX43" s="120"/>
      <c r="TSY43" s="120"/>
      <c r="TSZ43" s="120"/>
      <c r="TTA43" s="120"/>
      <c r="TTB43" s="120"/>
      <c r="TTC43" s="120"/>
      <c r="TTD43" s="120"/>
      <c r="TTE43" s="120"/>
      <c r="TTF43" s="120"/>
      <c r="TTG43" s="120"/>
      <c r="TTH43" s="120"/>
      <c r="TTI43" s="120"/>
      <c r="TTJ43" s="120"/>
      <c r="TTK43" s="120"/>
      <c r="TTL43" s="120"/>
      <c r="TTM43" s="120"/>
      <c r="TTN43" s="120"/>
      <c r="TTO43" s="120"/>
      <c r="TTP43" s="120"/>
      <c r="TTQ43" s="120"/>
      <c r="TTR43" s="120"/>
      <c r="TTS43" s="120"/>
      <c r="TTT43" s="120"/>
      <c r="TTU43" s="120"/>
      <c r="TTV43" s="120"/>
      <c r="TTW43" s="120"/>
      <c r="TTX43" s="120"/>
      <c r="TTY43" s="120"/>
      <c r="TTZ43" s="120"/>
      <c r="TUA43" s="120"/>
      <c r="TUB43" s="120"/>
      <c r="TUC43" s="120"/>
      <c r="TUD43" s="120"/>
      <c r="TUE43" s="120"/>
      <c r="TUF43" s="120"/>
      <c r="TUG43" s="120"/>
      <c r="TUH43" s="120"/>
      <c r="TUI43" s="120"/>
      <c r="TUJ43" s="120"/>
      <c r="TUK43" s="120"/>
      <c r="TUL43" s="120"/>
      <c r="TUM43" s="120"/>
      <c r="TUN43" s="120"/>
      <c r="TUO43" s="120"/>
      <c r="TUP43" s="120"/>
      <c r="TUQ43" s="120"/>
      <c r="TUR43" s="120"/>
      <c r="TUS43" s="120"/>
      <c r="TUT43" s="120"/>
      <c r="TUU43" s="120"/>
      <c r="TUV43" s="120"/>
      <c r="TUW43" s="120"/>
      <c r="TUX43" s="120"/>
      <c r="TUY43" s="120"/>
      <c r="TUZ43" s="120"/>
      <c r="TVA43" s="120"/>
      <c r="TVB43" s="120"/>
      <c r="TVC43" s="120"/>
      <c r="TVD43" s="120"/>
      <c r="TVE43" s="120"/>
      <c r="TVF43" s="120"/>
      <c r="TVG43" s="120"/>
      <c r="TVH43" s="120"/>
      <c r="TVI43" s="120"/>
      <c r="TVJ43" s="120"/>
      <c r="TVK43" s="120"/>
      <c r="TVL43" s="120"/>
      <c r="TVM43" s="120"/>
      <c r="TVN43" s="120"/>
      <c r="TVO43" s="120"/>
      <c r="TVP43" s="120"/>
      <c r="TVQ43" s="120"/>
      <c r="TVR43" s="120"/>
      <c r="TVS43" s="120"/>
      <c r="TVT43" s="120"/>
      <c r="TVU43" s="120"/>
      <c r="TVV43" s="120"/>
      <c r="TVW43" s="120"/>
      <c r="TVX43" s="120"/>
      <c r="TVY43" s="120"/>
      <c r="TVZ43" s="120"/>
      <c r="TWA43" s="120"/>
      <c r="TWB43" s="120"/>
      <c r="TWC43" s="120"/>
      <c r="TWD43" s="120"/>
      <c r="TWE43" s="120"/>
      <c r="TWF43" s="120"/>
      <c r="TWG43" s="120"/>
      <c r="TWH43" s="120"/>
      <c r="TWI43" s="120"/>
      <c r="TWJ43" s="120"/>
      <c r="TWK43" s="120"/>
      <c r="TWL43" s="120"/>
      <c r="TWM43" s="120"/>
      <c r="TWN43" s="120"/>
      <c r="TWO43" s="120"/>
      <c r="TWP43" s="120"/>
      <c r="TWQ43" s="120"/>
      <c r="TWR43" s="120"/>
      <c r="TWS43" s="120"/>
      <c r="TWT43" s="120"/>
      <c r="TWU43" s="120"/>
      <c r="TWV43" s="120"/>
      <c r="TWW43" s="120"/>
      <c r="TWX43" s="120"/>
      <c r="TWY43" s="120"/>
      <c r="TWZ43" s="120"/>
      <c r="TXA43" s="120"/>
      <c r="TXB43" s="120"/>
      <c r="TXC43" s="120"/>
      <c r="TXD43" s="120"/>
      <c r="TXE43" s="120"/>
      <c r="TXF43" s="120"/>
      <c r="TXG43" s="120"/>
      <c r="TXH43" s="120"/>
      <c r="TXI43" s="120"/>
      <c r="TXJ43" s="120"/>
      <c r="TXK43" s="120"/>
      <c r="TXL43" s="120"/>
      <c r="TXM43" s="120"/>
      <c r="TXN43" s="120"/>
      <c r="TXO43" s="120"/>
      <c r="TXP43" s="120"/>
      <c r="TXQ43" s="120"/>
      <c r="TXR43" s="120"/>
      <c r="TXS43" s="120"/>
      <c r="TXT43" s="120"/>
      <c r="TXU43" s="120"/>
      <c r="TXV43" s="120"/>
      <c r="TXW43" s="120"/>
      <c r="TXX43" s="120"/>
      <c r="TXY43" s="120"/>
      <c r="TXZ43" s="120"/>
      <c r="TYA43" s="120"/>
      <c r="TYB43" s="120"/>
      <c r="TYC43" s="120"/>
      <c r="TYD43" s="120"/>
      <c r="TYE43" s="120"/>
      <c r="TYF43" s="120"/>
      <c r="TYG43" s="120"/>
      <c r="TYH43" s="120"/>
      <c r="TYI43" s="120"/>
      <c r="TYJ43" s="120"/>
      <c r="TYK43" s="120"/>
      <c r="TYL43" s="120"/>
      <c r="TYM43" s="120"/>
      <c r="TYN43" s="120"/>
      <c r="TYO43" s="120"/>
      <c r="TYP43" s="120"/>
      <c r="TYQ43" s="120"/>
      <c r="TYR43" s="120"/>
      <c r="TYS43" s="120"/>
      <c r="TYT43" s="120"/>
      <c r="TYU43" s="120"/>
      <c r="TYV43" s="120"/>
      <c r="TYW43" s="120"/>
      <c r="TYX43" s="120"/>
      <c r="TYY43" s="120"/>
      <c r="TYZ43" s="120"/>
      <c r="TZA43" s="120"/>
      <c r="TZB43" s="120"/>
      <c r="TZC43" s="120"/>
      <c r="TZD43" s="120"/>
      <c r="TZE43" s="120"/>
      <c r="TZF43" s="120"/>
      <c r="TZG43" s="120"/>
      <c r="TZH43" s="120"/>
      <c r="TZI43" s="120"/>
      <c r="TZJ43" s="120"/>
      <c r="TZK43" s="120"/>
      <c r="TZL43" s="120"/>
      <c r="TZM43" s="120"/>
      <c r="TZN43" s="120"/>
      <c r="TZO43" s="120"/>
      <c r="TZP43" s="120"/>
      <c r="TZQ43" s="120"/>
      <c r="TZR43" s="120"/>
      <c r="TZS43" s="120"/>
      <c r="TZT43" s="120"/>
      <c r="TZU43" s="120"/>
      <c r="TZV43" s="120"/>
      <c r="TZW43" s="120"/>
      <c r="TZX43" s="120"/>
      <c r="TZY43" s="120"/>
      <c r="TZZ43" s="120"/>
      <c r="UAA43" s="120"/>
      <c r="UAB43" s="120"/>
      <c r="UAC43" s="120"/>
      <c r="UAD43" s="120"/>
      <c r="UAE43" s="120"/>
      <c r="UAF43" s="120"/>
      <c r="UAG43" s="120"/>
      <c r="UAH43" s="120"/>
      <c r="UAI43" s="120"/>
      <c r="UAJ43" s="120"/>
      <c r="UAK43" s="120"/>
      <c r="UAL43" s="120"/>
      <c r="UAM43" s="120"/>
      <c r="UAN43" s="120"/>
      <c r="UAO43" s="120"/>
      <c r="UAP43" s="120"/>
      <c r="UAQ43" s="120"/>
      <c r="UAR43" s="120"/>
      <c r="UAS43" s="120"/>
      <c r="UAT43" s="120"/>
      <c r="UAU43" s="120"/>
      <c r="UAV43" s="120"/>
      <c r="UAW43" s="120"/>
      <c r="UAX43" s="120"/>
      <c r="UAY43" s="120"/>
      <c r="UAZ43" s="120"/>
      <c r="UBA43" s="120"/>
      <c r="UBB43" s="120"/>
      <c r="UBC43" s="120"/>
      <c r="UBD43" s="120"/>
      <c r="UBE43" s="120"/>
      <c r="UBF43" s="120"/>
      <c r="UBG43" s="120"/>
      <c r="UBH43" s="120"/>
      <c r="UBI43" s="120"/>
      <c r="UBJ43" s="120"/>
      <c r="UBK43" s="120"/>
      <c r="UBL43" s="120"/>
      <c r="UBM43" s="120"/>
      <c r="UBN43" s="120"/>
      <c r="UBO43" s="120"/>
      <c r="UBP43" s="120"/>
      <c r="UBQ43" s="120"/>
      <c r="UBR43" s="120"/>
      <c r="UBS43" s="120"/>
      <c r="UBT43" s="120"/>
      <c r="UBU43" s="120"/>
      <c r="UBV43" s="120"/>
      <c r="UBW43" s="120"/>
      <c r="UBX43" s="120"/>
      <c r="UBY43" s="120"/>
      <c r="UBZ43" s="120"/>
      <c r="UCA43" s="120"/>
      <c r="UCB43" s="120"/>
      <c r="UCC43" s="120"/>
      <c r="UCD43" s="120"/>
      <c r="UCE43" s="120"/>
      <c r="UCF43" s="120"/>
      <c r="UCG43" s="120"/>
      <c r="UCH43" s="120"/>
      <c r="UCI43" s="120"/>
      <c r="UCJ43" s="120"/>
      <c r="UCK43" s="120"/>
      <c r="UCL43" s="120"/>
      <c r="UCM43" s="120"/>
      <c r="UCN43" s="120"/>
      <c r="UCO43" s="120"/>
      <c r="UCP43" s="120"/>
      <c r="UCQ43" s="120"/>
      <c r="UCR43" s="120"/>
      <c r="UCS43" s="120"/>
      <c r="UCT43" s="120"/>
      <c r="UCU43" s="120"/>
      <c r="UCV43" s="120"/>
      <c r="UCW43" s="120"/>
      <c r="UCX43" s="120"/>
      <c r="UCY43" s="120"/>
      <c r="UCZ43" s="120"/>
      <c r="UDA43" s="120"/>
      <c r="UDB43" s="120"/>
      <c r="UDC43" s="120"/>
      <c r="UDD43" s="120"/>
      <c r="UDE43" s="120"/>
      <c r="UDF43" s="120"/>
      <c r="UDG43" s="120"/>
      <c r="UDH43" s="120"/>
      <c r="UDI43" s="120"/>
      <c r="UDJ43" s="120"/>
      <c r="UDK43" s="120"/>
      <c r="UDL43" s="120"/>
      <c r="UDM43" s="120"/>
      <c r="UDN43" s="120"/>
      <c r="UDO43" s="120"/>
      <c r="UDP43" s="120"/>
      <c r="UDQ43" s="120"/>
      <c r="UDR43" s="120"/>
      <c r="UDS43" s="120"/>
      <c r="UDT43" s="120"/>
      <c r="UDU43" s="120"/>
      <c r="UDV43" s="120"/>
      <c r="UDW43" s="120"/>
      <c r="UDX43" s="120"/>
      <c r="UDY43" s="120"/>
      <c r="UDZ43" s="120"/>
      <c r="UEA43" s="120"/>
      <c r="UEB43" s="120"/>
      <c r="UEC43" s="120"/>
      <c r="UED43" s="120"/>
      <c r="UEE43" s="120"/>
      <c r="UEF43" s="120"/>
      <c r="UEG43" s="120"/>
      <c r="UEH43" s="120"/>
      <c r="UEI43" s="120"/>
      <c r="UEJ43" s="120"/>
      <c r="UEK43" s="120"/>
      <c r="UEL43" s="120"/>
      <c r="UEM43" s="120"/>
      <c r="UEN43" s="120"/>
      <c r="UEO43" s="120"/>
      <c r="UEP43" s="120"/>
      <c r="UEQ43" s="120"/>
      <c r="UER43" s="120"/>
      <c r="UES43" s="120"/>
      <c r="UET43" s="120"/>
      <c r="UEU43" s="120"/>
      <c r="UEV43" s="120"/>
      <c r="UEW43" s="120"/>
      <c r="UEX43" s="120"/>
      <c r="UEY43" s="120"/>
      <c r="UEZ43" s="120"/>
      <c r="UFA43" s="120"/>
      <c r="UFB43" s="120"/>
      <c r="UFC43" s="120"/>
      <c r="UFD43" s="120"/>
      <c r="UFE43" s="120"/>
      <c r="UFF43" s="120"/>
      <c r="UFG43" s="120"/>
      <c r="UFH43" s="120"/>
      <c r="UFI43" s="120"/>
      <c r="UFJ43" s="120"/>
      <c r="UFK43" s="120"/>
      <c r="UFL43" s="120"/>
      <c r="UFM43" s="120"/>
      <c r="UFN43" s="120"/>
      <c r="UFO43" s="120"/>
      <c r="UFP43" s="120"/>
      <c r="UFQ43" s="120"/>
      <c r="UFR43" s="120"/>
      <c r="UFS43" s="120"/>
      <c r="UFT43" s="120"/>
      <c r="UFU43" s="120"/>
      <c r="UFV43" s="120"/>
      <c r="UFW43" s="120"/>
      <c r="UFX43" s="120"/>
      <c r="UFY43" s="120"/>
      <c r="UFZ43" s="120"/>
      <c r="UGA43" s="120"/>
      <c r="UGB43" s="120"/>
      <c r="UGC43" s="120"/>
      <c r="UGD43" s="120"/>
      <c r="UGE43" s="120"/>
      <c r="UGF43" s="120"/>
      <c r="UGG43" s="120"/>
      <c r="UGH43" s="120"/>
      <c r="UGI43" s="120"/>
      <c r="UGJ43" s="120"/>
      <c r="UGK43" s="120"/>
      <c r="UGL43" s="120"/>
      <c r="UGM43" s="120"/>
      <c r="UGN43" s="120"/>
      <c r="UGO43" s="120"/>
      <c r="UGP43" s="120"/>
      <c r="UGQ43" s="120"/>
      <c r="UGR43" s="120"/>
      <c r="UGS43" s="120"/>
      <c r="UGT43" s="120"/>
      <c r="UGU43" s="120"/>
      <c r="UGV43" s="120"/>
      <c r="UGW43" s="120"/>
      <c r="UGX43" s="120"/>
      <c r="UGY43" s="120"/>
      <c r="UGZ43" s="120"/>
      <c r="UHA43" s="120"/>
      <c r="UHB43" s="120"/>
      <c r="UHC43" s="120"/>
      <c r="UHD43" s="120"/>
      <c r="UHE43" s="120"/>
      <c r="UHF43" s="120"/>
      <c r="UHG43" s="120"/>
      <c r="UHH43" s="120"/>
      <c r="UHI43" s="120"/>
      <c r="UHJ43" s="120"/>
      <c r="UHK43" s="120"/>
      <c r="UHL43" s="120"/>
      <c r="UHM43" s="120"/>
      <c r="UHN43" s="120"/>
      <c r="UHO43" s="120"/>
      <c r="UHP43" s="120"/>
      <c r="UHQ43" s="120"/>
      <c r="UHR43" s="120"/>
      <c r="UHS43" s="120"/>
      <c r="UHT43" s="120"/>
      <c r="UHU43" s="120"/>
      <c r="UHV43" s="120"/>
      <c r="UHW43" s="120"/>
      <c r="UHX43" s="120"/>
      <c r="UHY43" s="120"/>
      <c r="UHZ43" s="120"/>
      <c r="UIA43" s="120"/>
      <c r="UIB43" s="120"/>
      <c r="UIC43" s="120"/>
      <c r="UID43" s="120"/>
      <c r="UIE43" s="120"/>
      <c r="UIF43" s="120"/>
      <c r="UIG43" s="120"/>
      <c r="UIH43" s="120"/>
      <c r="UII43" s="120"/>
      <c r="UIJ43" s="120"/>
      <c r="UIK43" s="120"/>
      <c r="UIL43" s="120"/>
      <c r="UIM43" s="120"/>
      <c r="UIN43" s="120"/>
      <c r="UIO43" s="120"/>
      <c r="UIP43" s="120"/>
      <c r="UIQ43" s="120"/>
      <c r="UIR43" s="120"/>
      <c r="UIS43" s="120"/>
      <c r="UIT43" s="120"/>
      <c r="UIU43" s="120"/>
      <c r="UIV43" s="120"/>
      <c r="UIW43" s="120"/>
      <c r="UIX43" s="120"/>
      <c r="UIY43" s="120"/>
      <c r="UIZ43" s="120"/>
      <c r="UJA43" s="120"/>
      <c r="UJB43" s="120"/>
      <c r="UJC43" s="120"/>
      <c r="UJD43" s="120"/>
      <c r="UJE43" s="120"/>
      <c r="UJF43" s="120"/>
      <c r="UJG43" s="120"/>
      <c r="UJH43" s="120"/>
      <c r="UJI43" s="120"/>
      <c r="UJJ43" s="120"/>
      <c r="UJK43" s="120"/>
      <c r="UJL43" s="120"/>
      <c r="UJM43" s="120"/>
      <c r="UJN43" s="120"/>
      <c r="UJO43" s="120"/>
      <c r="UJP43" s="120"/>
      <c r="UJQ43" s="120"/>
      <c r="UJR43" s="120"/>
      <c r="UJS43" s="120"/>
      <c r="UJT43" s="120"/>
      <c r="UJU43" s="120"/>
      <c r="UJV43" s="120"/>
      <c r="UJW43" s="120"/>
      <c r="UJX43" s="120"/>
      <c r="UJY43" s="120"/>
      <c r="UJZ43" s="120"/>
      <c r="UKA43" s="120"/>
      <c r="UKB43" s="120"/>
      <c r="UKC43" s="120"/>
      <c r="UKD43" s="120"/>
      <c r="UKE43" s="120"/>
      <c r="UKF43" s="120"/>
      <c r="UKG43" s="120"/>
      <c r="UKH43" s="120"/>
      <c r="UKI43" s="120"/>
      <c r="UKJ43" s="120"/>
      <c r="UKK43" s="120"/>
      <c r="UKL43" s="120"/>
      <c r="UKM43" s="120"/>
      <c r="UKN43" s="120"/>
      <c r="UKO43" s="120"/>
      <c r="UKP43" s="120"/>
      <c r="UKQ43" s="120"/>
      <c r="UKR43" s="120"/>
      <c r="UKS43" s="120"/>
      <c r="UKT43" s="120"/>
      <c r="UKU43" s="120"/>
      <c r="UKV43" s="120"/>
      <c r="UKW43" s="120"/>
      <c r="UKX43" s="120"/>
      <c r="UKY43" s="120"/>
      <c r="UKZ43" s="120"/>
      <c r="ULA43" s="120"/>
      <c r="ULB43" s="120"/>
      <c r="ULC43" s="120"/>
      <c r="ULD43" s="120"/>
      <c r="ULE43" s="120"/>
      <c r="ULF43" s="120"/>
      <c r="ULG43" s="120"/>
      <c r="ULH43" s="120"/>
      <c r="ULI43" s="120"/>
      <c r="ULJ43" s="120"/>
      <c r="ULK43" s="120"/>
      <c r="ULL43" s="120"/>
      <c r="ULM43" s="120"/>
      <c r="ULN43" s="120"/>
      <c r="ULO43" s="120"/>
      <c r="ULP43" s="120"/>
      <c r="ULQ43" s="120"/>
      <c r="ULR43" s="120"/>
      <c r="ULS43" s="120"/>
      <c r="ULT43" s="120"/>
      <c r="ULU43" s="120"/>
      <c r="ULV43" s="120"/>
      <c r="ULW43" s="120"/>
      <c r="ULX43" s="120"/>
      <c r="ULY43" s="120"/>
      <c r="ULZ43" s="120"/>
      <c r="UMA43" s="120"/>
      <c r="UMB43" s="120"/>
      <c r="UMC43" s="120"/>
      <c r="UMD43" s="120"/>
      <c r="UME43" s="120"/>
      <c r="UMF43" s="120"/>
      <c r="UMG43" s="120"/>
      <c r="UMH43" s="120"/>
      <c r="UMI43" s="120"/>
      <c r="UMJ43" s="120"/>
      <c r="UMK43" s="120"/>
      <c r="UML43" s="120"/>
      <c r="UMM43" s="120"/>
      <c r="UMN43" s="120"/>
      <c r="UMO43" s="120"/>
      <c r="UMP43" s="120"/>
      <c r="UMQ43" s="120"/>
      <c r="UMR43" s="120"/>
      <c r="UMS43" s="120"/>
      <c r="UMT43" s="120"/>
      <c r="UMU43" s="120"/>
      <c r="UMV43" s="120"/>
      <c r="UMW43" s="120"/>
      <c r="UMX43" s="120"/>
      <c r="UMY43" s="120"/>
      <c r="UMZ43" s="120"/>
      <c r="UNA43" s="120"/>
      <c r="UNB43" s="120"/>
      <c r="UNC43" s="120"/>
      <c r="UND43" s="120"/>
      <c r="UNE43" s="120"/>
      <c r="UNF43" s="120"/>
      <c r="UNG43" s="120"/>
      <c r="UNH43" s="120"/>
      <c r="UNI43" s="120"/>
      <c r="UNJ43" s="120"/>
      <c r="UNK43" s="120"/>
      <c r="UNL43" s="120"/>
      <c r="UNM43" s="120"/>
      <c r="UNN43" s="120"/>
      <c r="UNO43" s="120"/>
      <c r="UNP43" s="120"/>
      <c r="UNQ43" s="120"/>
      <c r="UNR43" s="120"/>
      <c r="UNS43" s="120"/>
      <c r="UNT43" s="120"/>
      <c r="UNU43" s="120"/>
      <c r="UNV43" s="120"/>
      <c r="UNW43" s="120"/>
      <c r="UNX43" s="120"/>
      <c r="UNY43" s="120"/>
      <c r="UNZ43" s="120"/>
      <c r="UOA43" s="120"/>
      <c r="UOB43" s="120"/>
      <c r="UOC43" s="120"/>
      <c r="UOD43" s="120"/>
      <c r="UOE43" s="120"/>
      <c r="UOF43" s="120"/>
      <c r="UOG43" s="120"/>
      <c r="UOH43" s="120"/>
      <c r="UOI43" s="120"/>
      <c r="UOJ43" s="120"/>
      <c r="UOK43" s="120"/>
      <c r="UOL43" s="120"/>
      <c r="UOM43" s="120"/>
      <c r="UON43" s="120"/>
      <c r="UOO43" s="120"/>
      <c r="UOP43" s="120"/>
      <c r="UOQ43" s="120"/>
      <c r="UOR43" s="120"/>
      <c r="UOS43" s="120"/>
      <c r="UOT43" s="120"/>
      <c r="UOU43" s="120"/>
      <c r="UOV43" s="120"/>
      <c r="UOW43" s="120"/>
      <c r="UOX43" s="120"/>
      <c r="UOY43" s="120"/>
      <c r="UOZ43" s="120"/>
      <c r="UPA43" s="120"/>
      <c r="UPB43" s="120"/>
      <c r="UPC43" s="120"/>
      <c r="UPD43" s="120"/>
      <c r="UPE43" s="120"/>
      <c r="UPF43" s="120"/>
      <c r="UPG43" s="120"/>
      <c r="UPH43" s="120"/>
      <c r="UPI43" s="120"/>
      <c r="UPJ43" s="120"/>
      <c r="UPK43" s="120"/>
      <c r="UPL43" s="120"/>
      <c r="UPM43" s="120"/>
      <c r="UPN43" s="120"/>
      <c r="UPO43" s="120"/>
      <c r="UPP43" s="120"/>
      <c r="UPQ43" s="120"/>
      <c r="UPR43" s="120"/>
      <c r="UPS43" s="120"/>
      <c r="UPT43" s="120"/>
      <c r="UPU43" s="120"/>
      <c r="UPV43" s="120"/>
      <c r="UPW43" s="120"/>
      <c r="UPX43" s="120"/>
      <c r="UPY43" s="120"/>
      <c r="UPZ43" s="120"/>
      <c r="UQA43" s="120"/>
      <c r="UQB43" s="120"/>
      <c r="UQC43" s="120"/>
      <c r="UQD43" s="120"/>
      <c r="UQE43" s="120"/>
      <c r="UQF43" s="120"/>
      <c r="UQG43" s="120"/>
      <c r="UQH43" s="120"/>
      <c r="UQI43" s="120"/>
      <c r="UQJ43" s="120"/>
      <c r="UQK43" s="120"/>
      <c r="UQL43" s="120"/>
      <c r="UQM43" s="120"/>
      <c r="UQN43" s="120"/>
      <c r="UQO43" s="120"/>
      <c r="UQP43" s="120"/>
      <c r="UQQ43" s="120"/>
      <c r="UQR43" s="120"/>
      <c r="UQS43" s="120"/>
      <c r="UQT43" s="120"/>
      <c r="UQU43" s="120"/>
      <c r="UQV43" s="120"/>
      <c r="UQW43" s="120"/>
      <c r="UQX43" s="120"/>
      <c r="UQY43" s="120"/>
      <c r="UQZ43" s="120"/>
      <c r="URA43" s="120"/>
      <c r="URB43" s="120"/>
      <c r="URC43" s="120"/>
      <c r="URD43" s="120"/>
      <c r="URE43" s="120"/>
      <c r="URF43" s="120"/>
      <c r="URG43" s="120"/>
      <c r="URH43" s="120"/>
      <c r="URI43" s="120"/>
      <c r="URJ43" s="120"/>
      <c r="URK43" s="120"/>
      <c r="URL43" s="120"/>
      <c r="URM43" s="120"/>
      <c r="URN43" s="120"/>
      <c r="URO43" s="120"/>
      <c r="URP43" s="120"/>
      <c r="URQ43" s="120"/>
      <c r="URR43" s="120"/>
      <c r="URS43" s="120"/>
      <c r="URT43" s="120"/>
      <c r="URU43" s="120"/>
      <c r="URV43" s="120"/>
      <c r="URW43" s="120"/>
      <c r="URX43" s="120"/>
      <c r="URY43" s="120"/>
      <c r="URZ43" s="120"/>
      <c r="USA43" s="120"/>
      <c r="USB43" s="120"/>
      <c r="USC43" s="120"/>
      <c r="USD43" s="120"/>
      <c r="USE43" s="120"/>
      <c r="USF43" s="120"/>
      <c r="USG43" s="120"/>
      <c r="USH43" s="120"/>
      <c r="USI43" s="120"/>
      <c r="USJ43" s="120"/>
      <c r="USK43" s="120"/>
      <c r="USL43" s="120"/>
      <c r="USM43" s="120"/>
      <c r="USN43" s="120"/>
      <c r="USO43" s="120"/>
      <c r="USP43" s="120"/>
      <c r="USQ43" s="120"/>
      <c r="USR43" s="120"/>
      <c r="USS43" s="120"/>
      <c r="UST43" s="120"/>
      <c r="USU43" s="120"/>
      <c r="USV43" s="120"/>
      <c r="USW43" s="120"/>
      <c r="USX43" s="120"/>
      <c r="USY43" s="120"/>
      <c r="USZ43" s="120"/>
      <c r="UTA43" s="120"/>
      <c r="UTB43" s="120"/>
      <c r="UTC43" s="120"/>
      <c r="UTD43" s="120"/>
      <c r="UTE43" s="120"/>
      <c r="UTF43" s="120"/>
      <c r="UTG43" s="120"/>
      <c r="UTH43" s="120"/>
      <c r="UTI43" s="120"/>
      <c r="UTJ43" s="120"/>
      <c r="UTK43" s="120"/>
      <c r="UTL43" s="120"/>
      <c r="UTM43" s="120"/>
      <c r="UTN43" s="120"/>
      <c r="UTO43" s="120"/>
      <c r="UTP43" s="120"/>
      <c r="UTQ43" s="120"/>
      <c r="UTR43" s="120"/>
      <c r="UTS43" s="120"/>
      <c r="UTT43" s="120"/>
      <c r="UTU43" s="120"/>
      <c r="UTV43" s="120"/>
      <c r="UTW43" s="120"/>
      <c r="UTX43" s="120"/>
      <c r="UTY43" s="120"/>
      <c r="UTZ43" s="120"/>
      <c r="UUA43" s="120"/>
      <c r="UUB43" s="120"/>
      <c r="UUC43" s="120"/>
      <c r="UUD43" s="120"/>
      <c r="UUE43" s="120"/>
      <c r="UUF43" s="120"/>
      <c r="UUG43" s="120"/>
      <c r="UUH43" s="120"/>
      <c r="UUI43" s="120"/>
      <c r="UUJ43" s="120"/>
      <c r="UUK43" s="120"/>
      <c r="UUL43" s="120"/>
      <c r="UUM43" s="120"/>
      <c r="UUN43" s="120"/>
      <c r="UUO43" s="120"/>
      <c r="UUP43" s="120"/>
      <c r="UUQ43" s="120"/>
      <c r="UUR43" s="120"/>
      <c r="UUS43" s="120"/>
      <c r="UUT43" s="120"/>
      <c r="UUU43" s="120"/>
      <c r="UUV43" s="120"/>
      <c r="UUW43" s="120"/>
      <c r="UUX43" s="120"/>
      <c r="UUY43" s="120"/>
      <c r="UUZ43" s="120"/>
      <c r="UVA43" s="120"/>
      <c r="UVB43" s="120"/>
      <c r="UVC43" s="120"/>
      <c r="UVD43" s="120"/>
      <c r="UVE43" s="120"/>
      <c r="UVF43" s="120"/>
      <c r="UVG43" s="120"/>
      <c r="UVH43" s="120"/>
      <c r="UVI43" s="120"/>
      <c r="UVJ43" s="120"/>
      <c r="UVK43" s="120"/>
      <c r="UVL43" s="120"/>
      <c r="UVM43" s="120"/>
      <c r="UVN43" s="120"/>
      <c r="UVO43" s="120"/>
      <c r="UVP43" s="120"/>
      <c r="UVQ43" s="120"/>
      <c r="UVR43" s="120"/>
      <c r="UVS43" s="120"/>
      <c r="UVT43" s="120"/>
      <c r="UVU43" s="120"/>
      <c r="UVV43" s="120"/>
      <c r="UVW43" s="120"/>
      <c r="UVX43" s="120"/>
      <c r="UVY43" s="120"/>
      <c r="UVZ43" s="120"/>
      <c r="UWA43" s="120"/>
      <c r="UWB43" s="120"/>
      <c r="UWC43" s="120"/>
      <c r="UWD43" s="120"/>
      <c r="UWE43" s="120"/>
      <c r="UWF43" s="120"/>
      <c r="UWG43" s="120"/>
      <c r="UWH43" s="120"/>
      <c r="UWI43" s="120"/>
      <c r="UWJ43" s="120"/>
      <c r="UWK43" s="120"/>
      <c r="UWL43" s="120"/>
      <c r="UWM43" s="120"/>
      <c r="UWN43" s="120"/>
      <c r="UWO43" s="120"/>
      <c r="UWP43" s="120"/>
      <c r="UWQ43" s="120"/>
      <c r="UWR43" s="120"/>
      <c r="UWS43" s="120"/>
      <c r="UWT43" s="120"/>
      <c r="UWU43" s="120"/>
      <c r="UWV43" s="120"/>
      <c r="UWW43" s="120"/>
      <c r="UWX43" s="120"/>
      <c r="UWY43" s="120"/>
      <c r="UWZ43" s="120"/>
      <c r="UXA43" s="120"/>
      <c r="UXB43" s="120"/>
      <c r="UXC43" s="120"/>
      <c r="UXD43" s="120"/>
      <c r="UXE43" s="120"/>
      <c r="UXF43" s="120"/>
      <c r="UXG43" s="120"/>
      <c r="UXH43" s="120"/>
      <c r="UXI43" s="120"/>
      <c r="UXJ43" s="120"/>
      <c r="UXK43" s="120"/>
      <c r="UXL43" s="120"/>
      <c r="UXM43" s="120"/>
      <c r="UXN43" s="120"/>
      <c r="UXO43" s="120"/>
      <c r="UXP43" s="120"/>
      <c r="UXQ43" s="120"/>
      <c r="UXR43" s="120"/>
      <c r="UXS43" s="120"/>
      <c r="UXT43" s="120"/>
      <c r="UXU43" s="120"/>
      <c r="UXV43" s="120"/>
      <c r="UXW43" s="120"/>
      <c r="UXX43" s="120"/>
      <c r="UXY43" s="120"/>
      <c r="UXZ43" s="120"/>
      <c r="UYA43" s="120"/>
      <c r="UYB43" s="120"/>
      <c r="UYC43" s="120"/>
      <c r="UYD43" s="120"/>
      <c r="UYE43" s="120"/>
      <c r="UYF43" s="120"/>
      <c r="UYG43" s="120"/>
      <c r="UYH43" s="120"/>
      <c r="UYI43" s="120"/>
      <c r="UYJ43" s="120"/>
      <c r="UYK43" s="120"/>
      <c r="UYL43" s="120"/>
      <c r="UYM43" s="120"/>
      <c r="UYN43" s="120"/>
      <c r="UYO43" s="120"/>
      <c r="UYP43" s="120"/>
      <c r="UYQ43" s="120"/>
      <c r="UYR43" s="120"/>
      <c r="UYS43" s="120"/>
      <c r="UYT43" s="120"/>
      <c r="UYU43" s="120"/>
      <c r="UYV43" s="120"/>
      <c r="UYW43" s="120"/>
      <c r="UYX43" s="120"/>
      <c r="UYY43" s="120"/>
      <c r="UYZ43" s="120"/>
      <c r="UZA43" s="120"/>
      <c r="UZB43" s="120"/>
      <c r="UZC43" s="120"/>
      <c r="UZD43" s="120"/>
      <c r="UZE43" s="120"/>
      <c r="UZF43" s="120"/>
      <c r="UZG43" s="120"/>
      <c r="UZH43" s="120"/>
      <c r="UZI43" s="120"/>
      <c r="UZJ43" s="120"/>
      <c r="UZK43" s="120"/>
      <c r="UZL43" s="120"/>
      <c r="UZM43" s="120"/>
      <c r="UZN43" s="120"/>
      <c r="UZO43" s="120"/>
      <c r="UZP43" s="120"/>
      <c r="UZQ43" s="120"/>
      <c r="UZR43" s="120"/>
      <c r="UZS43" s="120"/>
      <c r="UZT43" s="120"/>
      <c r="UZU43" s="120"/>
      <c r="UZV43" s="120"/>
      <c r="UZW43" s="120"/>
      <c r="UZX43" s="120"/>
      <c r="UZY43" s="120"/>
      <c r="UZZ43" s="120"/>
      <c r="VAA43" s="120"/>
      <c r="VAB43" s="120"/>
      <c r="VAC43" s="120"/>
      <c r="VAD43" s="120"/>
      <c r="VAE43" s="120"/>
      <c r="VAF43" s="120"/>
      <c r="VAG43" s="120"/>
      <c r="VAH43" s="120"/>
      <c r="VAI43" s="120"/>
      <c r="VAJ43" s="120"/>
      <c r="VAK43" s="120"/>
      <c r="VAL43" s="120"/>
      <c r="VAM43" s="120"/>
      <c r="VAN43" s="120"/>
      <c r="VAO43" s="120"/>
      <c r="VAP43" s="120"/>
      <c r="VAQ43" s="120"/>
      <c r="VAR43" s="120"/>
      <c r="VAS43" s="120"/>
      <c r="VAT43" s="120"/>
      <c r="VAU43" s="120"/>
      <c r="VAV43" s="120"/>
      <c r="VAW43" s="120"/>
      <c r="VAX43" s="120"/>
      <c r="VAY43" s="120"/>
      <c r="VAZ43" s="120"/>
      <c r="VBA43" s="120"/>
      <c r="VBB43" s="120"/>
      <c r="VBC43" s="120"/>
      <c r="VBD43" s="120"/>
      <c r="VBE43" s="120"/>
      <c r="VBF43" s="120"/>
      <c r="VBG43" s="120"/>
      <c r="VBH43" s="120"/>
      <c r="VBI43" s="120"/>
      <c r="VBJ43" s="120"/>
      <c r="VBK43" s="120"/>
      <c r="VBL43" s="120"/>
      <c r="VBM43" s="120"/>
      <c r="VBN43" s="120"/>
      <c r="VBO43" s="120"/>
      <c r="VBP43" s="120"/>
      <c r="VBQ43" s="120"/>
      <c r="VBR43" s="120"/>
      <c r="VBS43" s="120"/>
      <c r="VBT43" s="120"/>
      <c r="VBU43" s="120"/>
      <c r="VBV43" s="120"/>
      <c r="VBW43" s="120"/>
      <c r="VBX43" s="120"/>
      <c r="VBY43" s="120"/>
      <c r="VBZ43" s="120"/>
      <c r="VCA43" s="120"/>
      <c r="VCB43" s="120"/>
      <c r="VCC43" s="120"/>
      <c r="VCD43" s="120"/>
      <c r="VCE43" s="120"/>
      <c r="VCF43" s="120"/>
      <c r="VCG43" s="120"/>
      <c r="VCH43" s="120"/>
      <c r="VCI43" s="120"/>
      <c r="VCJ43" s="120"/>
      <c r="VCK43" s="120"/>
      <c r="VCL43" s="120"/>
      <c r="VCM43" s="120"/>
      <c r="VCN43" s="120"/>
      <c r="VCO43" s="120"/>
      <c r="VCP43" s="120"/>
      <c r="VCQ43" s="120"/>
      <c r="VCR43" s="120"/>
      <c r="VCS43" s="120"/>
      <c r="VCT43" s="120"/>
      <c r="VCU43" s="120"/>
      <c r="VCV43" s="120"/>
      <c r="VCW43" s="120"/>
      <c r="VCX43" s="120"/>
      <c r="VCY43" s="120"/>
      <c r="VCZ43" s="120"/>
      <c r="VDA43" s="120"/>
      <c r="VDB43" s="120"/>
      <c r="VDC43" s="120"/>
      <c r="VDD43" s="120"/>
      <c r="VDE43" s="120"/>
      <c r="VDF43" s="120"/>
      <c r="VDG43" s="120"/>
      <c r="VDH43" s="120"/>
      <c r="VDI43" s="120"/>
      <c r="VDJ43" s="120"/>
      <c r="VDK43" s="120"/>
      <c r="VDL43" s="120"/>
      <c r="VDM43" s="120"/>
      <c r="VDN43" s="120"/>
      <c r="VDO43" s="120"/>
      <c r="VDP43" s="120"/>
      <c r="VDQ43" s="120"/>
      <c r="VDR43" s="120"/>
      <c r="VDS43" s="120"/>
      <c r="VDT43" s="120"/>
      <c r="VDU43" s="120"/>
      <c r="VDV43" s="120"/>
      <c r="VDW43" s="120"/>
      <c r="VDX43" s="120"/>
      <c r="VDY43" s="120"/>
      <c r="VDZ43" s="120"/>
      <c r="VEA43" s="120"/>
      <c r="VEB43" s="120"/>
      <c r="VEC43" s="120"/>
      <c r="VED43" s="120"/>
      <c r="VEE43" s="120"/>
      <c r="VEF43" s="120"/>
      <c r="VEG43" s="120"/>
      <c r="VEH43" s="120"/>
      <c r="VEI43" s="120"/>
      <c r="VEJ43" s="120"/>
      <c r="VEK43" s="120"/>
      <c r="VEL43" s="120"/>
      <c r="VEM43" s="120"/>
      <c r="VEN43" s="120"/>
      <c r="VEO43" s="120"/>
      <c r="VEP43" s="120"/>
      <c r="VEQ43" s="120"/>
      <c r="VER43" s="120"/>
      <c r="VES43" s="120"/>
      <c r="VET43" s="120"/>
      <c r="VEU43" s="120"/>
      <c r="VEV43" s="120"/>
      <c r="VEW43" s="120"/>
      <c r="VEX43" s="120"/>
      <c r="VEY43" s="120"/>
      <c r="VEZ43" s="120"/>
      <c r="VFA43" s="120"/>
      <c r="VFB43" s="120"/>
      <c r="VFC43" s="120"/>
      <c r="VFD43" s="120"/>
      <c r="VFE43" s="120"/>
      <c r="VFF43" s="120"/>
      <c r="VFG43" s="120"/>
      <c r="VFH43" s="120"/>
      <c r="VFI43" s="120"/>
      <c r="VFJ43" s="120"/>
      <c r="VFK43" s="120"/>
      <c r="VFL43" s="120"/>
      <c r="VFM43" s="120"/>
      <c r="VFN43" s="120"/>
      <c r="VFO43" s="120"/>
      <c r="VFP43" s="120"/>
      <c r="VFQ43" s="120"/>
      <c r="VFR43" s="120"/>
      <c r="VFS43" s="120"/>
      <c r="VFT43" s="120"/>
      <c r="VFU43" s="120"/>
      <c r="VFV43" s="120"/>
      <c r="VFW43" s="120"/>
      <c r="VFX43" s="120"/>
      <c r="VFY43" s="120"/>
      <c r="VFZ43" s="120"/>
      <c r="VGA43" s="120"/>
      <c r="VGB43" s="120"/>
      <c r="VGC43" s="120"/>
      <c r="VGD43" s="120"/>
      <c r="VGE43" s="120"/>
      <c r="VGF43" s="120"/>
      <c r="VGG43" s="120"/>
      <c r="VGH43" s="120"/>
      <c r="VGI43" s="120"/>
      <c r="VGJ43" s="120"/>
      <c r="VGK43" s="120"/>
      <c r="VGL43" s="120"/>
      <c r="VGM43" s="120"/>
      <c r="VGN43" s="120"/>
      <c r="VGO43" s="120"/>
      <c r="VGP43" s="120"/>
      <c r="VGQ43" s="120"/>
      <c r="VGR43" s="120"/>
      <c r="VGS43" s="120"/>
      <c r="VGT43" s="120"/>
      <c r="VGU43" s="120"/>
      <c r="VGV43" s="120"/>
      <c r="VGW43" s="120"/>
      <c r="VGX43" s="120"/>
      <c r="VGY43" s="120"/>
      <c r="VGZ43" s="120"/>
      <c r="VHA43" s="120"/>
      <c r="VHB43" s="120"/>
      <c r="VHC43" s="120"/>
      <c r="VHD43" s="120"/>
      <c r="VHE43" s="120"/>
      <c r="VHF43" s="120"/>
      <c r="VHG43" s="120"/>
      <c r="VHH43" s="120"/>
      <c r="VHI43" s="120"/>
      <c r="VHJ43" s="120"/>
      <c r="VHK43" s="120"/>
      <c r="VHL43" s="120"/>
      <c r="VHM43" s="120"/>
      <c r="VHN43" s="120"/>
      <c r="VHO43" s="120"/>
      <c r="VHP43" s="120"/>
      <c r="VHQ43" s="120"/>
      <c r="VHR43" s="120"/>
      <c r="VHS43" s="120"/>
      <c r="VHT43" s="120"/>
      <c r="VHU43" s="120"/>
      <c r="VHV43" s="120"/>
      <c r="VHW43" s="120"/>
      <c r="VHX43" s="120"/>
      <c r="VHY43" s="120"/>
      <c r="VHZ43" s="120"/>
      <c r="VIA43" s="120"/>
      <c r="VIB43" s="120"/>
      <c r="VIC43" s="120"/>
      <c r="VID43" s="120"/>
      <c r="VIE43" s="120"/>
      <c r="VIF43" s="120"/>
      <c r="VIG43" s="120"/>
      <c r="VIH43" s="120"/>
      <c r="VII43" s="120"/>
      <c r="VIJ43" s="120"/>
      <c r="VIK43" s="120"/>
      <c r="VIL43" s="120"/>
      <c r="VIM43" s="120"/>
      <c r="VIN43" s="120"/>
      <c r="VIO43" s="120"/>
      <c r="VIP43" s="120"/>
      <c r="VIQ43" s="120"/>
      <c r="VIR43" s="120"/>
      <c r="VIS43" s="120"/>
      <c r="VIT43" s="120"/>
      <c r="VIU43" s="120"/>
      <c r="VIV43" s="120"/>
      <c r="VIW43" s="120"/>
      <c r="VIX43" s="120"/>
      <c r="VIY43" s="120"/>
      <c r="VIZ43" s="120"/>
      <c r="VJA43" s="120"/>
      <c r="VJB43" s="120"/>
      <c r="VJC43" s="120"/>
      <c r="VJD43" s="120"/>
      <c r="VJE43" s="120"/>
      <c r="VJF43" s="120"/>
      <c r="VJG43" s="120"/>
      <c r="VJH43" s="120"/>
      <c r="VJI43" s="120"/>
      <c r="VJJ43" s="120"/>
      <c r="VJK43" s="120"/>
      <c r="VJL43" s="120"/>
      <c r="VJM43" s="120"/>
      <c r="VJN43" s="120"/>
      <c r="VJO43" s="120"/>
      <c r="VJP43" s="120"/>
      <c r="VJQ43" s="120"/>
      <c r="VJR43" s="120"/>
      <c r="VJS43" s="120"/>
      <c r="VJT43" s="120"/>
      <c r="VJU43" s="120"/>
      <c r="VJV43" s="120"/>
      <c r="VJW43" s="120"/>
      <c r="VJX43" s="120"/>
      <c r="VJY43" s="120"/>
      <c r="VJZ43" s="120"/>
      <c r="VKA43" s="120"/>
      <c r="VKB43" s="120"/>
      <c r="VKC43" s="120"/>
      <c r="VKD43" s="120"/>
      <c r="VKE43" s="120"/>
      <c r="VKF43" s="120"/>
      <c r="VKG43" s="120"/>
      <c r="VKH43" s="120"/>
      <c r="VKI43" s="120"/>
      <c r="VKJ43" s="120"/>
      <c r="VKK43" s="120"/>
      <c r="VKL43" s="120"/>
      <c r="VKM43" s="120"/>
      <c r="VKN43" s="120"/>
      <c r="VKO43" s="120"/>
      <c r="VKP43" s="120"/>
      <c r="VKQ43" s="120"/>
      <c r="VKR43" s="120"/>
      <c r="VKS43" s="120"/>
      <c r="VKT43" s="120"/>
      <c r="VKU43" s="120"/>
      <c r="VKV43" s="120"/>
      <c r="VKW43" s="120"/>
      <c r="VKX43" s="120"/>
      <c r="VKY43" s="120"/>
      <c r="VKZ43" s="120"/>
      <c r="VLA43" s="120"/>
      <c r="VLB43" s="120"/>
      <c r="VLC43" s="120"/>
      <c r="VLD43" s="120"/>
      <c r="VLE43" s="120"/>
      <c r="VLF43" s="120"/>
      <c r="VLG43" s="120"/>
      <c r="VLH43" s="120"/>
      <c r="VLI43" s="120"/>
      <c r="VLJ43" s="120"/>
      <c r="VLK43" s="120"/>
      <c r="VLL43" s="120"/>
      <c r="VLM43" s="120"/>
      <c r="VLN43" s="120"/>
      <c r="VLO43" s="120"/>
      <c r="VLP43" s="120"/>
      <c r="VLQ43" s="120"/>
      <c r="VLR43" s="120"/>
      <c r="VLS43" s="120"/>
      <c r="VLT43" s="120"/>
      <c r="VLU43" s="120"/>
      <c r="VLV43" s="120"/>
      <c r="VLW43" s="120"/>
      <c r="VLX43" s="120"/>
      <c r="VLY43" s="120"/>
      <c r="VLZ43" s="120"/>
      <c r="VMA43" s="120"/>
      <c r="VMB43" s="120"/>
      <c r="VMC43" s="120"/>
      <c r="VMD43" s="120"/>
      <c r="VME43" s="120"/>
      <c r="VMF43" s="120"/>
      <c r="VMG43" s="120"/>
      <c r="VMH43" s="120"/>
      <c r="VMI43" s="120"/>
      <c r="VMJ43" s="120"/>
      <c r="VMK43" s="120"/>
      <c r="VML43" s="120"/>
      <c r="VMM43" s="120"/>
      <c r="VMN43" s="120"/>
      <c r="VMO43" s="120"/>
      <c r="VMP43" s="120"/>
      <c r="VMQ43" s="120"/>
      <c r="VMR43" s="120"/>
      <c r="VMS43" s="120"/>
      <c r="VMT43" s="120"/>
      <c r="VMU43" s="120"/>
      <c r="VMV43" s="120"/>
      <c r="VMW43" s="120"/>
      <c r="VMX43" s="120"/>
      <c r="VMY43" s="120"/>
      <c r="VMZ43" s="120"/>
      <c r="VNA43" s="120"/>
      <c r="VNB43" s="120"/>
      <c r="VNC43" s="120"/>
      <c r="VND43" s="120"/>
      <c r="VNE43" s="120"/>
      <c r="VNF43" s="120"/>
      <c r="VNG43" s="120"/>
      <c r="VNH43" s="120"/>
      <c r="VNI43" s="120"/>
      <c r="VNJ43" s="120"/>
      <c r="VNK43" s="120"/>
      <c r="VNL43" s="120"/>
      <c r="VNM43" s="120"/>
      <c r="VNN43" s="120"/>
      <c r="VNO43" s="120"/>
      <c r="VNP43" s="120"/>
      <c r="VNQ43" s="120"/>
      <c r="VNR43" s="120"/>
      <c r="VNS43" s="120"/>
      <c r="VNT43" s="120"/>
      <c r="VNU43" s="120"/>
      <c r="VNV43" s="120"/>
      <c r="VNW43" s="120"/>
      <c r="VNX43" s="120"/>
      <c r="VNY43" s="120"/>
      <c r="VNZ43" s="120"/>
      <c r="VOA43" s="120"/>
      <c r="VOB43" s="120"/>
      <c r="VOC43" s="120"/>
      <c r="VOD43" s="120"/>
      <c r="VOE43" s="120"/>
      <c r="VOF43" s="120"/>
      <c r="VOG43" s="120"/>
      <c r="VOH43" s="120"/>
      <c r="VOI43" s="120"/>
      <c r="VOJ43" s="120"/>
      <c r="VOK43" s="120"/>
      <c r="VOL43" s="120"/>
      <c r="VOM43" s="120"/>
      <c r="VON43" s="120"/>
      <c r="VOO43" s="120"/>
      <c r="VOP43" s="120"/>
      <c r="VOQ43" s="120"/>
      <c r="VOR43" s="120"/>
      <c r="VOS43" s="120"/>
      <c r="VOT43" s="120"/>
      <c r="VOU43" s="120"/>
      <c r="VOV43" s="120"/>
      <c r="VOW43" s="120"/>
      <c r="VOX43" s="120"/>
      <c r="VOY43" s="120"/>
      <c r="VOZ43" s="120"/>
      <c r="VPA43" s="120"/>
      <c r="VPB43" s="120"/>
      <c r="VPC43" s="120"/>
      <c r="VPD43" s="120"/>
      <c r="VPE43" s="120"/>
      <c r="VPF43" s="120"/>
      <c r="VPG43" s="120"/>
      <c r="VPH43" s="120"/>
      <c r="VPI43" s="120"/>
      <c r="VPJ43" s="120"/>
      <c r="VPK43" s="120"/>
      <c r="VPL43" s="120"/>
      <c r="VPM43" s="120"/>
      <c r="VPN43" s="120"/>
      <c r="VPO43" s="120"/>
      <c r="VPP43" s="120"/>
      <c r="VPQ43" s="120"/>
      <c r="VPR43" s="120"/>
      <c r="VPS43" s="120"/>
      <c r="VPT43" s="120"/>
      <c r="VPU43" s="120"/>
      <c r="VPV43" s="120"/>
      <c r="VPW43" s="120"/>
      <c r="VPX43" s="120"/>
      <c r="VPY43" s="120"/>
      <c r="VPZ43" s="120"/>
      <c r="VQA43" s="120"/>
      <c r="VQB43" s="120"/>
      <c r="VQC43" s="120"/>
      <c r="VQD43" s="120"/>
      <c r="VQE43" s="120"/>
      <c r="VQF43" s="120"/>
      <c r="VQG43" s="120"/>
      <c r="VQH43" s="120"/>
      <c r="VQI43" s="120"/>
      <c r="VQJ43" s="120"/>
      <c r="VQK43" s="120"/>
      <c r="VQL43" s="120"/>
      <c r="VQM43" s="120"/>
      <c r="VQN43" s="120"/>
      <c r="VQO43" s="120"/>
      <c r="VQP43" s="120"/>
      <c r="VQQ43" s="120"/>
      <c r="VQR43" s="120"/>
      <c r="VQS43" s="120"/>
      <c r="VQT43" s="120"/>
      <c r="VQU43" s="120"/>
      <c r="VQV43" s="120"/>
      <c r="VQW43" s="120"/>
      <c r="VQX43" s="120"/>
      <c r="VQY43" s="120"/>
      <c r="VQZ43" s="120"/>
      <c r="VRA43" s="120"/>
      <c r="VRB43" s="120"/>
      <c r="VRC43" s="120"/>
      <c r="VRD43" s="120"/>
      <c r="VRE43" s="120"/>
      <c r="VRF43" s="120"/>
      <c r="VRG43" s="120"/>
      <c r="VRH43" s="120"/>
      <c r="VRI43" s="120"/>
      <c r="VRJ43" s="120"/>
      <c r="VRK43" s="120"/>
      <c r="VRL43" s="120"/>
      <c r="VRM43" s="120"/>
      <c r="VRN43" s="120"/>
      <c r="VRO43" s="120"/>
      <c r="VRP43" s="120"/>
      <c r="VRQ43" s="120"/>
      <c r="VRR43" s="120"/>
      <c r="VRS43" s="120"/>
      <c r="VRT43" s="120"/>
      <c r="VRU43" s="120"/>
      <c r="VRV43" s="120"/>
      <c r="VRW43" s="120"/>
      <c r="VRX43" s="120"/>
      <c r="VRY43" s="120"/>
      <c r="VRZ43" s="120"/>
      <c r="VSA43" s="120"/>
      <c r="VSB43" s="120"/>
      <c r="VSC43" s="120"/>
      <c r="VSD43" s="120"/>
      <c r="VSE43" s="120"/>
      <c r="VSF43" s="120"/>
      <c r="VSG43" s="120"/>
      <c r="VSH43" s="120"/>
      <c r="VSI43" s="120"/>
      <c r="VSJ43" s="120"/>
      <c r="VSK43" s="120"/>
      <c r="VSL43" s="120"/>
      <c r="VSM43" s="120"/>
      <c r="VSN43" s="120"/>
      <c r="VSO43" s="120"/>
      <c r="VSP43" s="120"/>
      <c r="VSQ43" s="120"/>
      <c r="VSR43" s="120"/>
      <c r="VSS43" s="120"/>
      <c r="VST43" s="120"/>
      <c r="VSU43" s="120"/>
      <c r="VSV43" s="120"/>
      <c r="VSW43" s="120"/>
      <c r="VSX43" s="120"/>
      <c r="VSY43" s="120"/>
      <c r="VSZ43" s="120"/>
      <c r="VTA43" s="120"/>
      <c r="VTB43" s="120"/>
      <c r="VTC43" s="120"/>
      <c r="VTD43" s="120"/>
      <c r="VTE43" s="120"/>
      <c r="VTF43" s="120"/>
      <c r="VTG43" s="120"/>
      <c r="VTH43" s="120"/>
      <c r="VTI43" s="120"/>
      <c r="VTJ43" s="120"/>
      <c r="VTK43" s="120"/>
      <c r="VTL43" s="120"/>
      <c r="VTM43" s="120"/>
      <c r="VTN43" s="120"/>
      <c r="VTO43" s="120"/>
      <c r="VTP43" s="120"/>
      <c r="VTQ43" s="120"/>
      <c r="VTR43" s="120"/>
      <c r="VTS43" s="120"/>
      <c r="VTT43" s="120"/>
      <c r="VTU43" s="120"/>
      <c r="VTV43" s="120"/>
      <c r="VTW43" s="120"/>
      <c r="VTX43" s="120"/>
      <c r="VTY43" s="120"/>
      <c r="VTZ43" s="120"/>
      <c r="VUA43" s="120"/>
      <c r="VUB43" s="120"/>
      <c r="VUC43" s="120"/>
      <c r="VUD43" s="120"/>
      <c r="VUE43" s="120"/>
      <c r="VUF43" s="120"/>
      <c r="VUG43" s="120"/>
      <c r="VUH43" s="120"/>
      <c r="VUI43" s="120"/>
      <c r="VUJ43" s="120"/>
      <c r="VUK43" s="120"/>
      <c r="VUL43" s="120"/>
      <c r="VUM43" s="120"/>
      <c r="VUN43" s="120"/>
      <c r="VUO43" s="120"/>
      <c r="VUP43" s="120"/>
      <c r="VUQ43" s="120"/>
      <c r="VUR43" s="120"/>
      <c r="VUS43" s="120"/>
      <c r="VUT43" s="120"/>
      <c r="VUU43" s="120"/>
      <c r="VUV43" s="120"/>
      <c r="VUW43" s="120"/>
      <c r="VUX43" s="120"/>
      <c r="VUY43" s="120"/>
      <c r="VUZ43" s="120"/>
      <c r="VVA43" s="120"/>
      <c r="VVB43" s="120"/>
      <c r="VVC43" s="120"/>
      <c r="VVD43" s="120"/>
      <c r="VVE43" s="120"/>
      <c r="VVF43" s="120"/>
      <c r="VVG43" s="120"/>
      <c r="VVH43" s="120"/>
      <c r="VVI43" s="120"/>
      <c r="VVJ43" s="120"/>
      <c r="VVK43" s="120"/>
      <c r="VVL43" s="120"/>
      <c r="VVM43" s="120"/>
      <c r="VVN43" s="120"/>
      <c r="VVO43" s="120"/>
      <c r="VVP43" s="120"/>
      <c r="VVQ43" s="120"/>
      <c r="VVR43" s="120"/>
      <c r="VVS43" s="120"/>
      <c r="VVT43" s="120"/>
      <c r="VVU43" s="120"/>
      <c r="VVV43" s="120"/>
      <c r="VVW43" s="120"/>
      <c r="VVX43" s="120"/>
      <c r="VVY43" s="120"/>
      <c r="VVZ43" s="120"/>
      <c r="VWA43" s="120"/>
      <c r="VWB43" s="120"/>
      <c r="VWC43" s="120"/>
      <c r="VWD43" s="120"/>
      <c r="VWE43" s="120"/>
      <c r="VWF43" s="120"/>
      <c r="VWG43" s="120"/>
      <c r="VWH43" s="120"/>
      <c r="VWI43" s="120"/>
      <c r="VWJ43" s="120"/>
      <c r="VWK43" s="120"/>
      <c r="VWL43" s="120"/>
      <c r="VWM43" s="120"/>
      <c r="VWN43" s="120"/>
      <c r="VWO43" s="120"/>
      <c r="VWP43" s="120"/>
      <c r="VWQ43" s="120"/>
      <c r="VWR43" s="120"/>
      <c r="VWS43" s="120"/>
      <c r="VWT43" s="120"/>
      <c r="VWU43" s="120"/>
      <c r="VWV43" s="120"/>
      <c r="VWW43" s="120"/>
      <c r="VWX43" s="120"/>
      <c r="VWY43" s="120"/>
      <c r="VWZ43" s="120"/>
      <c r="VXA43" s="120"/>
      <c r="VXB43" s="120"/>
      <c r="VXC43" s="120"/>
      <c r="VXD43" s="120"/>
      <c r="VXE43" s="120"/>
      <c r="VXF43" s="120"/>
      <c r="VXG43" s="120"/>
      <c r="VXH43" s="120"/>
      <c r="VXI43" s="120"/>
      <c r="VXJ43" s="120"/>
      <c r="VXK43" s="120"/>
      <c r="VXL43" s="120"/>
      <c r="VXM43" s="120"/>
      <c r="VXN43" s="120"/>
      <c r="VXO43" s="120"/>
      <c r="VXP43" s="120"/>
      <c r="VXQ43" s="120"/>
      <c r="VXR43" s="120"/>
      <c r="VXS43" s="120"/>
      <c r="VXT43" s="120"/>
      <c r="VXU43" s="120"/>
      <c r="VXV43" s="120"/>
      <c r="VXW43" s="120"/>
      <c r="VXX43" s="120"/>
      <c r="VXY43" s="120"/>
      <c r="VXZ43" s="120"/>
      <c r="VYA43" s="120"/>
      <c r="VYB43" s="120"/>
      <c r="VYC43" s="120"/>
      <c r="VYD43" s="120"/>
      <c r="VYE43" s="120"/>
      <c r="VYF43" s="120"/>
      <c r="VYG43" s="120"/>
      <c r="VYH43" s="120"/>
      <c r="VYI43" s="120"/>
      <c r="VYJ43" s="120"/>
      <c r="VYK43" s="120"/>
      <c r="VYL43" s="120"/>
      <c r="VYM43" s="120"/>
      <c r="VYN43" s="120"/>
      <c r="VYO43" s="120"/>
      <c r="VYP43" s="120"/>
      <c r="VYQ43" s="120"/>
      <c r="VYR43" s="120"/>
      <c r="VYS43" s="120"/>
      <c r="VYT43" s="120"/>
      <c r="VYU43" s="120"/>
      <c r="VYV43" s="120"/>
      <c r="VYW43" s="120"/>
      <c r="VYX43" s="120"/>
      <c r="VYY43" s="120"/>
      <c r="VYZ43" s="120"/>
      <c r="VZA43" s="120"/>
      <c r="VZB43" s="120"/>
      <c r="VZC43" s="120"/>
      <c r="VZD43" s="120"/>
      <c r="VZE43" s="120"/>
      <c r="VZF43" s="120"/>
      <c r="VZG43" s="120"/>
      <c r="VZH43" s="120"/>
      <c r="VZI43" s="120"/>
      <c r="VZJ43" s="120"/>
      <c r="VZK43" s="120"/>
      <c r="VZL43" s="120"/>
      <c r="VZM43" s="120"/>
      <c r="VZN43" s="120"/>
      <c r="VZO43" s="120"/>
      <c r="VZP43" s="120"/>
      <c r="VZQ43" s="120"/>
      <c r="VZR43" s="120"/>
      <c r="VZS43" s="120"/>
      <c r="VZT43" s="120"/>
      <c r="VZU43" s="120"/>
      <c r="VZV43" s="120"/>
      <c r="VZW43" s="120"/>
      <c r="VZX43" s="120"/>
      <c r="VZY43" s="120"/>
      <c r="VZZ43" s="120"/>
      <c r="WAA43" s="120"/>
      <c r="WAB43" s="120"/>
      <c r="WAC43" s="120"/>
      <c r="WAD43" s="120"/>
      <c r="WAE43" s="120"/>
      <c r="WAF43" s="120"/>
      <c r="WAG43" s="120"/>
      <c r="WAH43" s="120"/>
      <c r="WAI43" s="120"/>
      <c r="WAJ43" s="120"/>
      <c r="WAK43" s="120"/>
      <c r="WAL43" s="120"/>
      <c r="WAM43" s="120"/>
      <c r="WAN43" s="120"/>
      <c r="WAO43" s="120"/>
      <c r="WAP43" s="120"/>
      <c r="WAQ43" s="120"/>
      <c r="WAR43" s="120"/>
      <c r="WAS43" s="120"/>
      <c r="WAT43" s="120"/>
      <c r="WAU43" s="120"/>
      <c r="WAV43" s="120"/>
      <c r="WAW43" s="120"/>
      <c r="WAX43" s="120"/>
      <c r="WAY43" s="120"/>
      <c r="WAZ43" s="120"/>
      <c r="WBA43" s="120"/>
      <c r="WBB43" s="120"/>
      <c r="WBC43" s="120"/>
      <c r="WBD43" s="120"/>
      <c r="WBE43" s="120"/>
      <c r="WBF43" s="120"/>
      <c r="WBG43" s="120"/>
      <c r="WBH43" s="120"/>
      <c r="WBI43" s="120"/>
      <c r="WBJ43" s="120"/>
      <c r="WBK43" s="120"/>
      <c r="WBL43" s="120"/>
      <c r="WBM43" s="120"/>
      <c r="WBN43" s="120"/>
      <c r="WBO43" s="120"/>
      <c r="WBP43" s="120"/>
      <c r="WBQ43" s="120"/>
      <c r="WBR43" s="120"/>
      <c r="WBS43" s="120"/>
      <c r="WBT43" s="120"/>
      <c r="WBU43" s="120"/>
      <c r="WBV43" s="120"/>
      <c r="WBW43" s="120"/>
      <c r="WBX43" s="120"/>
      <c r="WBY43" s="120"/>
      <c r="WBZ43" s="120"/>
      <c r="WCA43" s="120"/>
      <c r="WCB43" s="120"/>
      <c r="WCC43" s="120"/>
      <c r="WCD43" s="120"/>
      <c r="WCE43" s="120"/>
      <c r="WCF43" s="120"/>
      <c r="WCG43" s="120"/>
      <c r="WCH43" s="120"/>
      <c r="WCI43" s="120"/>
      <c r="WCJ43" s="120"/>
      <c r="WCK43" s="120"/>
      <c r="WCL43" s="120"/>
      <c r="WCM43" s="120"/>
      <c r="WCN43" s="120"/>
      <c r="WCO43" s="120"/>
      <c r="WCP43" s="120"/>
      <c r="WCQ43" s="120"/>
      <c r="WCR43" s="120"/>
      <c r="WCS43" s="120"/>
      <c r="WCT43" s="120"/>
      <c r="WCU43" s="120"/>
      <c r="WCV43" s="120"/>
      <c r="WCW43" s="120"/>
      <c r="WCX43" s="120"/>
      <c r="WCY43" s="120"/>
      <c r="WCZ43" s="120"/>
      <c r="WDA43" s="120"/>
      <c r="WDB43" s="120"/>
      <c r="WDC43" s="120"/>
      <c r="WDD43" s="120"/>
      <c r="WDE43" s="120"/>
      <c r="WDF43" s="120"/>
      <c r="WDG43" s="120"/>
      <c r="WDH43" s="120"/>
      <c r="WDI43" s="120"/>
      <c r="WDJ43" s="120"/>
      <c r="WDK43" s="120"/>
      <c r="WDL43" s="120"/>
      <c r="WDM43" s="120"/>
      <c r="WDN43" s="120"/>
      <c r="WDO43" s="120"/>
      <c r="WDP43" s="120"/>
      <c r="WDQ43" s="120"/>
      <c r="WDR43" s="120"/>
      <c r="WDS43" s="120"/>
      <c r="WDT43" s="120"/>
      <c r="WDU43" s="120"/>
      <c r="WDV43" s="120"/>
      <c r="WDW43" s="120"/>
      <c r="WDX43" s="120"/>
      <c r="WDY43" s="120"/>
      <c r="WDZ43" s="120"/>
      <c r="WEA43" s="120"/>
      <c r="WEB43" s="120"/>
      <c r="WEC43" s="120"/>
      <c r="WED43" s="120"/>
      <c r="WEE43" s="120"/>
      <c r="WEF43" s="120"/>
      <c r="WEG43" s="120"/>
      <c r="WEH43" s="120"/>
      <c r="WEI43" s="120"/>
      <c r="WEJ43" s="120"/>
      <c r="WEK43" s="120"/>
      <c r="WEL43" s="120"/>
      <c r="WEM43" s="120"/>
      <c r="WEN43" s="120"/>
      <c r="WEO43" s="120"/>
      <c r="WEP43" s="120"/>
      <c r="WEQ43" s="120"/>
      <c r="WER43" s="120"/>
      <c r="WES43" s="120"/>
      <c r="WET43" s="120"/>
      <c r="WEU43" s="120"/>
      <c r="WEV43" s="120"/>
      <c r="WEW43" s="120"/>
      <c r="WEX43" s="120"/>
      <c r="WEY43" s="120"/>
      <c r="WEZ43" s="120"/>
      <c r="WFA43" s="120"/>
      <c r="WFB43" s="120"/>
      <c r="WFC43" s="120"/>
      <c r="WFD43" s="120"/>
      <c r="WFE43" s="120"/>
      <c r="WFF43" s="120"/>
      <c r="WFG43" s="120"/>
      <c r="WFH43" s="120"/>
      <c r="WFI43" s="120"/>
      <c r="WFJ43" s="120"/>
      <c r="WFK43" s="120"/>
      <c r="WFL43" s="120"/>
      <c r="WFM43" s="120"/>
      <c r="WFN43" s="120"/>
      <c r="WFO43" s="120"/>
      <c r="WFP43" s="120"/>
      <c r="WFQ43" s="120"/>
      <c r="WFR43" s="120"/>
      <c r="WFS43" s="120"/>
      <c r="WFT43" s="120"/>
      <c r="WFU43" s="120"/>
      <c r="WFV43" s="120"/>
      <c r="WFW43" s="120"/>
      <c r="WFX43" s="120"/>
      <c r="WFY43" s="120"/>
      <c r="WFZ43" s="120"/>
      <c r="WGA43" s="120"/>
      <c r="WGB43" s="120"/>
      <c r="WGC43" s="120"/>
      <c r="WGD43" s="120"/>
      <c r="WGE43" s="120"/>
      <c r="WGF43" s="120"/>
      <c r="WGG43" s="120"/>
      <c r="WGH43" s="120"/>
      <c r="WGI43" s="120"/>
      <c r="WGJ43" s="120"/>
      <c r="WGK43" s="120"/>
      <c r="WGL43" s="120"/>
      <c r="WGM43" s="120"/>
      <c r="WGN43" s="120"/>
      <c r="WGO43" s="120"/>
      <c r="WGP43" s="120"/>
      <c r="WGQ43" s="120"/>
      <c r="WGR43" s="120"/>
      <c r="WGS43" s="120"/>
      <c r="WGT43" s="120"/>
      <c r="WGU43" s="120"/>
      <c r="WGV43" s="120"/>
      <c r="WGW43" s="120"/>
      <c r="WGX43" s="120"/>
      <c r="WGY43" s="120"/>
      <c r="WGZ43" s="120"/>
      <c r="WHA43" s="120"/>
      <c r="WHB43" s="120"/>
      <c r="WHC43" s="120"/>
      <c r="WHD43" s="120"/>
      <c r="WHE43" s="120"/>
      <c r="WHF43" s="120"/>
      <c r="WHG43" s="120"/>
      <c r="WHH43" s="120"/>
      <c r="WHI43" s="120"/>
      <c r="WHJ43" s="120"/>
      <c r="WHK43" s="120"/>
      <c r="WHL43" s="120"/>
      <c r="WHM43" s="120"/>
      <c r="WHN43" s="120"/>
      <c r="WHO43" s="120"/>
      <c r="WHP43" s="120"/>
      <c r="WHQ43" s="120"/>
      <c r="WHR43" s="120"/>
      <c r="WHS43" s="120"/>
      <c r="WHT43" s="120"/>
      <c r="WHU43" s="120"/>
      <c r="WHV43" s="120"/>
      <c r="WHW43" s="120"/>
      <c r="WHX43" s="120"/>
      <c r="WHY43" s="120"/>
      <c r="WHZ43" s="120"/>
      <c r="WIA43" s="120"/>
      <c r="WIB43" s="120"/>
      <c r="WIC43" s="120"/>
      <c r="WID43" s="120"/>
      <c r="WIE43" s="120"/>
      <c r="WIF43" s="120"/>
      <c r="WIG43" s="120"/>
      <c r="WIH43" s="120"/>
      <c r="WII43" s="120"/>
      <c r="WIJ43" s="120"/>
      <c r="WIK43" s="120"/>
      <c r="WIL43" s="120"/>
      <c r="WIM43" s="120"/>
      <c r="WIN43" s="120"/>
      <c r="WIO43" s="120"/>
      <c r="WIP43" s="120"/>
      <c r="WIQ43" s="120"/>
      <c r="WIR43" s="120"/>
      <c r="WIS43" s="120"/>
      <c r="WIT43" s="120"/>
      <c r="WIU43" s="120"/>
      <c r="WIV43" s="120"/>
      <c r="WIW43" s="120"/>
      <c r="WIX43" s="120"/>
      <c r="WIY43" s="120"/>
      <c r="WIZ43" s="120"/>
      <c r="WJA43" s="120"/>
      <c r="WJB43" s="120"/>
      <c r="WJC43" s="120"/>
      <c r="WJD43" s="120"/>
      <c r="WJE43" s="120"/>
      <c r="WJF43" s="120"/>
      <c r="WJG43" s="120"/>
      <c r="WJH43" s="120"/>
      <c r="WJI43" s="120"/>
      <c r="WJJ43" s="120"/>
      <c r="WJK43" s="120"/>
      <c r="WJL43" s="120"/>
      <c r="WJM43" s="120"/>
      <c r="WJN43" s="120"/>
      <c r="WJO43" s="120"/>
      <c r="WJP43" s="120"/>
      <c r="WJQ43" s="120"/>
      <c r="WJR43" s="120"/>
      <c r="WJS43" s="120"/>
      <c r="WJT43" s="120"/>
      <c r="WJU43" s="120"/>
      <c r="WJV43" s="120"/>
      <c r="WJW43" s="120"/>
      <c r="WJX43" s="120"/>
      <c r="WJY43" s="120"/>
      <c r="WJZ43" s="120"/>
      <c r="WKA43" s="120"/>
      <c r="WKB43" s="120"/>
      <c r="WKC43" s="120"/>
      <c r="WKD43" s="120"/>
      <c r="WKE43" s="120"/>
      <c r="WKF43" s="120"/>
      <c r="WKG43" s="120"/>
      <c r="WKH43" s="120"/>
      <c r="WKI43" s="120"/>
      <c r="WKJ43" s="120"/>
      <c r="WKK43" s="120"/>
      <c r="WKL43" s="120"/>
      <c r="WKM43" s="120"/>
      <c r="WKN43" s="120"/>
      <c r="WKO43" s="120"/>
      <c r="WKP43" s="120"/>
      <c r="WKQ43" s="120"/>
      <c r="WKR43" s="120"/>
      <c r="WKS43" s="120"/>
      <c r="WKT43" s="120"/>
      <c r="WKU43" s="120"/>
      <c r="WKV43" s="120"/>
      <c r="WKW43" s="120"/>
      <c r="WKX43" s="120"/>
      <c r="WKY43" s="120"/>
      <c r="WKZ43" s="120"/>
      <c r="WLA43" s="120"/>
      <c r="WLB43" s="120"/>
      <c r="WLC43" s="120"/>
      <c r="WLD43" s="120"/>
      <c r="WLE43" s="120"/>
      <c r="WLF43" s="120"/>
      <c r="WLG43" s="120"/>
      <c r="WLH43" s="120"/>
      <c r="WLI43" s="120"/>
      <c r="WLJ43" s="120"/>
      <c r="WLK43" s="120"/>
      <c r="WLL43" s="120"/>
      <c r="WLM43" s="120"/>
      <c r="WLN43" s="120"/>
      <c r="WLO43" s="120"/>
      <c r="WLP43" s="120"/>
      <c r="WLQ43" s="120"/>
      <c r="WLR43" s="120"/>
      <c r="WLS43" s="120"/>
      <c r="WLT43" s="120"/>
      <c r="WLU43" s="120"/>
      <c r="WLV43" s="120"/>
      <c r="WLW43" s="120"/>
      <c r="WLX43" s="120"/>
      <c r="WLY43" s="120"/>
      <c r="WLZ43" s="120"/>
      <c r="WMA43" s="120"/>
      <c r="WMB43" s="120"/>
      <c r="WMC43" s="120"/>
      <c r="WMD43" s="120"/>
      <c r="WME43" s="120"/>
      <c r="WMF43" s="120"/>
      <c r="WMG43" s="120"/>
      <c r="WMH43" s="120"/>
      <c r="WMI43" s="120"/>
      <c r="WMJ43" s="120"/>
      <c r="WMK43" s="120"/>
      <c r="WML43" s="120"/>
      <c r="WMM43" s="120"/>
      <c r="WMN43" s="120"/>
      <c r="WMO43" s="120"/>
      <c r="WMP43" s="120"/>
      <c r="WMQ43" s="120"/>
      <c r="WMR43" s="120"/>
      <c r="WMS43" s="120"/>
      <c r="WMT43" s="120"/>
      <c r="WMU43" s="120"/>
      <c r="WMV43" s="120"/>
      <c r="WMW43" s="120"/>
      <c r="WMX43" s="120"/>
      <c r="WMY43" s="120"/>
      <c r="WMZ43" s="120"/>
      <c r="WNA43" s="120"/>
      <c r="WNB43" s="120"/>
      <c r="WNC43" s="120"/>
      <c r="WND43" s="120"/>
      <c r="WNE43" s="120"/>
      <c r="WNF43" s="120"/>
      <c r="WNG43" s="120"/>
      <c r="WNH43" s="120"/>
      <c r="WNI43" s="120"/>
      <c r="WNJ43" s="120"/>
      <c r="WNK43" s="120"/>
      <c r="WNL43" s="120"/>
      <c r="WNM43" s="120"/>
      <c r="WNN43" s="120"/>
      <c r="WNO43" s="120"/>
      <c r="WNP43" s="120"/>
      <c r="WNQ43" s="120"/>
      <c r="WNR43" s="120"/>
      <c r="WNS43" s="120"/>
      <c r="WNT43" s="120"/>
      <c r="WNU43" s="120"/>
      <c r="WNV43" s="120"/>
      <c r="WNW43" s="120"/>
      <c r="WNX43" s="120"/>
      <c r="WNY43" s="120"/>
      <c r="WNZ43" s="120"/>
      <c r="WOA43" s="120"/>
      <c r="WOB43" s="120"/>
      <c r="WOC43" s="120"/>
      <c r="WOD43" s="120"/>
      <c r="WOE43" s="120"/>
      <c r="WOF43" s="120"/>
      <c r="WOG43" s="120"/>
      <c r="WOH43" s="120"/>
      <c r="WOI43" s="120"/>
      <c r="WOJ43" s="120"/>
      <c r="WOK43" s="120"/>
      <c r="WOL43" s="120"/>
      <c r="WOM43" s="120"/>
      <c r="WON43" s="120"/>
      <c r="WOO43" s="120"/>
      <c r="WOP43" s="120"/>
      <c r="WOQ43" s="120"/>
      <c r="WOR43" s="120"/>
      <c r="WOS43" s="120"/>
      <c r="WOT43" s="120"/>
      <c r="WOU43" s="120"/>
      <c r="WOV43" s="120"/>
      <c r="WOW43" s="120"/>
      <c r="WOX43" s="120"/>
      <c r="WOY43" s="120"/>
      <c r="WOZ43" s="120"/>
      <c r="WPA43" s="120"/>
      <c r="WPB43" s="120"/>
      <c r="WPC43" s="120"/>
      <c r="WPD43" s="120"/>
      <c r="WPE43" s="120"/>
      <c r="WPF43" s="120"/>
      <c r="WPG43" s="120"/>
      <c r="WPH43" s="120"/>
      <c r="WPI43" s="120"/>
      <c r="WPJ43" s="120"/>
      <c r="WPK43" s="120"/>
      <c r="WPL43" s="120"/>
      <c r="WPM43" s="120"/>
      <c r="WPN43" s="120"/>
      <c r="WPO43" s="120"/>
      <c r="WPP43" s="120"/>
      <c r="WPQ43" s="120"/>
      <c r="WPR43" s="120"/>
      <c r="WPS43" s="120"/>
      <c r="WPT43" s="120"/>
      <c r="WPU43" s="120"/>
      <c r="WPV43" s="120"/>
      <c r="WPW43" s="120"/>
      <c r="WPX43" s="120"/>
      <c r="WPY43" s="120"/>
      <c r="WPZ43" s="120"/>
      <c r="WQA43" s="120"/>
      <c r="WQB43" s="120"/>
      <c r="WQC43" s="120"/>
      <c r="WQD43" s="120"/>
      <c r="WQE43" s="120"/>
      <c r="WQF43" s="120"/>
      <c r="WQG43" s="120"/>
      <c r="WQH43" s="120"/>
      <c r="WQI43" s="120"/>
      <c r="WQJ43" s="120"/>
      <c r="WQK43" s="120"/>
      <c r="WQL43" s="120"/>
      <c r="WQM43" s="120"/>
      <c r="WQN43" s="120"/>
      <c r="WQO43" s="120"/>
      <c r="WQP43" s="120"/>
      <c r="WQQ43" s="120"/>
      <c r="WQR43" s="120"/>
      <c r="WQS43" s="120"/>
      <c r="WQT43" s="120"/>
      <c r="WQU43" s="120"/>
      <c r="WQV43" s="120"/>
      <c r="WQW43" s="120"/>
      <c r="WQX43" s="120"/>
      <c r="WQY43" s="120"/>
      <c r="WQZ43" s="120"/>
      <c r="WRA43" s="120"/>
      <c r="WRB43" s="120"/>
      <c r="WRC43" s="120"/>
      <c r="WRD43" s="120"/>
      <c r="WRE43" s="120"/>
      <c r="WRF43" s="120"/>
      <c r="WRG43" s="120"/>
      <c r="WRH43" s="120"/>
      <c r="WRI43" s="120"/>
      <c r="WRJ43" s="120"/>
      <c r="WRK43" s="120"/>
      <c r="WRL43" s="120"/>
      <c r="WRM43" s="120"/>
      <c r="WRN43" s="120"/>
      <c r="WRO43" s="120"/>
      <c r="WRP43" s="120"/>
      <c r="WRQ43" s="120"/>
      <c r="WRR43" s="120"/>
      <c r="WRS43" s="120"/>
      <c r="WRT43" s="120"/>
      <c r="WRU43" s="120"/>
      <c r="WRV43" s="120"/>
      <c r="WRW43" s="120"/>
      <c r="WRX43" s="120"/>
      <c r="WRY43" s="120"/>
      <c r="WRZ43" s="120"/>
      <c r="WSA43" s="120"/>
      <c r="WSB43" s="120"/>
      <c r="WSC43" s="120"/>
      <c r="WSD43" s="120"/>
      <c r="WSE43" s="120"/>
      <c r="WSF43" s="120"/>
      <c r="WSG43" s="120"/>
      <c r="WSH43" s="120"/>
      <c r="WSI43" s="120"/>
      <c r="WSJ43" s="120"/>
      <c r="WSK43" s="120"/>
      <c r="WSL43" s="120"/>
      <c r="WSM43" s="120"/>
      <c r="WSN43" s="120"/>
      <c r="WSO43" s="120"/>
      <c r="WSP43" s="120"/>
      <c r="WSQ43" s="120"/>
      <c r="WSR43" s="120"/>
      <c r="WSS43" s="120"/>
      <c r="WST43" s="120"/>
      <c r="WSU43" s="120"/>
      <c r="WSV43" s="120"/>
      <c r="WSW43" s="120"/>
      <c r="WSX43" s="120"/>
      <c r="WSY43" s="120"/>
      <c r="WSZ43" s="120"/>
      <c r="WTA43" s="120"/>
      <c r="WTB43" s="120"/>
      <c r="WTC43" s="120"/>
      <c r="WTD43" s="120"/>
      <c r="WTE43" s="120"/>
      <c r="WTF43" s="120"/>
      <c r="WTG43" s="120"/>
      <c r="WTH43" s="120"/>
      <c r="WTI43" s="120"/>
      <c r="WTJ43" s="120"/>
      <c r="WTK43" s="120"/>
      <c r="WTL43" s="120"/>
      <c r="WTM43" s="120"/>
      <c r="WTN43" s="120"/>
      <c r="WTO43" s="120"/>
      <c r="WTP43" s="120"/>
      <c r="WTQ43" s="120"/>
      <c r="WTR43" s="120"/>
      <c r="WTS43" s="120"/>
      <c r="WTT43" s="120"/>
      <c r="WTU43" s="120"/>
      <c r="WTV43" s="120"/>
      <c r="WTW43" s="120"/>
      <c r="WTX43" s="120"/>
      <c r="WTY43" s="120"/>
      <c r="WTZ43" s="120"/>
      <c r="WUA43" s="120"/>
      <c r="WUB43" s="120"/>
      <c r="WUC43" s="120"/>
      <c r="WUD43" s="120"/>
      <c r="WUE43" s="120"/>
      <c r="WUF43" s="120"/>
      <c r="WUG43" s="120"/>
      <c r="WUH43" s="120"/>
      <c r="WUI43" s="120"/>
      <c r="WUJ43" s="120"/>
      <c r="WUK43" s="120"/>
      <c r="WUL43" s="120"/>
      <c r="WUM43" s="120"/>
      <c r="WUN43" s="120"/>
      <c r="WUO43" s="120"/>
      <c r="WUP43" s="120"/>
      <c r="WUQ43" s="120"/>
      <c r="WUR43" s="120"/>
      <c r="WUS43" s="120"/>
      <c r="WUT43" s="120"/>
      <c r="WUU43" s="120"/>
      <c r="WUV43" s="120"/>
      <c r="WUW43" s="120"/>
      <c r="WUX43" s="120"/>
      <c r="WUY43" s="120"/>
      <c r="WUZ43" s="120"/>
      <c r="WVA43" s="120"/>
      <c r="WVB43" s="120"/>
      <c r="WVC43" s="120"/>
      <c r="WVD43" s="120"/>
      <c r="WVE43" s="120"/>
      <c r="WVF43" s="120"/>
      <c r="WVG43" s="120"/>
      <c r="WVH43" s="120"/>
      <c r="WVI43" s="120"/>
      <c r="WVJ43" s="120"/>
      <c r="WVK43" s="120"/>
      <c r="WVL43" s="120"/>
      <c r="WVM43" s="120"/>
      <c r="WVN43" s="120"/>
      <c r="WVO43" s="120"/>
      <c r="WVP43" s="120"/>
      <c r="WVQ43" s="120"/>
      <c r="WVR43" s="120"/>
      <c r="WVS43" s="120"/>
      <c r="WVT43" s="120"/>
      <c r="WVU43" s="120"/>
      <c r="WVV43" s="120"/>
      <c r="WVW43" s="120"/>
      <c r="WVX43" s="120"/>
      <c r="WVY43" s="120"/>
      <c r="WVZ43" s="120"/>
      <c r="WWA43" s="120"/>
      <c r="WWB43" s="120"/>
      <c r="WWC43" s="120"/>
      <c r="WWD43" s="120"/>
      <c r="WWE43" s="120"/>
      <c r="WWF43" s="120"/>
      <c r="WWG43" s="120"/>
      <c r="WWH43" s="120"/>
      <c r="WWI43" s="120"/>
      <c r="WWJ43" s="120"/>
      <c r="WWK43" s="120"/>
      <c r="WWL43" s="120"/>
      <c r="WWM43" s="120"/>
      <c r="WWN43" s="120"/>
      <c r="WWO43" s="120"/>
      <c r="WWP43" s="120"/>
      <c r="WWQ43" s="120"/>
      <c r="WWR43" s="120"/>
      <c r="WWS43" s="120"/>
      <c r="WWT43" s="120"/>
      <c r="WWU43" s="120"/>
      <c r="WWV43" s="120"/>
      <c r="WWW43" s="120"/>
      <c r="WWX43" s="120"/>
      <c r="WWY43" s="120"/>
      <c r="WWZ43" s="120"/>
      <c r="WXA43" s="120"/>
      <c r="WXB43" s="120"/>
      <c r="WXC43" s="120"/>
      <c r="WXD43" s="120"/>
      <c r="WXE43" s="120"/>
      <c r="WXF43" s="120"/>
      <c r="WXG43" s="120"/>
      <c r="WXH43" s="120"/>
      <c r="WXI43" s="120"/>
      <c r="WXJ43" s="120"/>
      <c r="WXK43" s="120"/>
      <c r="WXL43" s="120"/>
      <c r="WXM43" s="120"/>
      <c r="WXN43" s="120"/>
      <c r="WXO43" s="120"/>
      <c r="WXP43" s="120"/>
      <c r="WXQ43" s="120"/>
      <c r="WXR43" s="120"/>
      <c r="WXS43" s="120"/>
      <c r="WXT43" s="120"/>
      <c r="WXU43" s="120"/>
      <c r="WXV43" s="120"/>
      <c r="WXW43" s="120"/>
      <c r="WXX43" s="120"/>
      <c r="WXY43" s="120"/>
      <c r="WXZ43" s="120"/>
      <c r="WYA43" s="120"/>
      <c r="WYB43" s="120"/>
      <c r="WYC43" s="120"/>
      <c r="WYD43" s="120"/>
      <c r="WYE43" s="120"/>
      <c r="WYF43" s="120"/>
      <c r="WYG43" s="120"/>
      <c r="WYH43" s="120"/>
      <c r="WYI43" s="120"/>
      <c r="WYJ43" s="120"/>
      <c r="WYK43" s="120"/>
      <c r="WYL43" s="120"/>
      <c r="WYM43" s="120"/>
      <c r="WYN43" s="120"/>
      <c r="WYO43" s="120"/>
      <c r="WYP43" s="120"/>
      <c r="WYQ43" s="120"/>
      <c r="WYR43" s="120"/>
      <c r="WYS43" s="120"/>
      <c r="WYT43" s="120"/>
      <c r="WYU43" s="120"/>
      <c r="WYV43" s="120"/>
      <c r="WYW43" s="120"/>
      <c r="WYX43" s="120"/>
      <c r="WYY43" s="120"/>
      <c r="WYZ43" s="120"/>
      <c r="WZA43" s="120"/>
      <c r="WZB43" s="120"/>
      <c r="WZC43" s="120"/>
      <c r="WZD43" s="120"/>
      <c r="WZE43" s="120"/>
      <c r="WZF43" s="120"/>
      <c r="WZG43" s="120"/>
      <c r="WZH43" s="120"/>
      <c r="WZI43" s="120"/>
      <c r="WZJ43" s="120"/>
      <c r="WZK43" s="120"/>
      <c r="WZL43" s="120"/>
      <c r="WZM43" s="120"/>
      <c r="WZN43" s="120"/>
      <c r="WZO43" s="120"/>
      <c r="WZP43" s="120"/>
      <c r="WZQ43" s="120"/>
      <c r="WZR43" s="120"/>
      <c r="WZS43" s="120"/>
      <c r="WZT43" s="120"/>
      <c r="WZU43" s="120"/>
      <c r="WZV43" s="120"/>
      <c r="WZW43" s="120"/>
      <c r="WZX43" s="120"/>
      <c r="WZY43" s="120"/>
      <c r="WZZ43" s="120"/>
      <c r="XAA43" s="120"/>
      <c r="XAB43" s="120"/>
      <c r="XAC43" s="120"/>
      <c r="XAD43" s="120"/>
      <c r="XAE43" s="120"/>
      <c r="XAF43" s="120"/>
      <c r="XAG43" s="120"/>
      <c r="XAH43" s="120"/>
      <c r="XAI43" s="120"/>
      <c r="XAJ43" s="120"/>
      <c r="XAK43" s="120"/>
      <c r="XAL43" s="120"/>
      <c r="XAM43" s="120"/>
      <c r="XAN43" s="120"/>
      <c r="XAO43" s="120"/>
      <c r="XAP43" s="120"/>
      <c r="XAQ43" s="120"/>
      <c r="XAR43" s="120"/>
      <c r="XAS43" s="120"/>
      <c r="XAT43" s="120"/>
      <c r="XAU43" s="120"/>
      <c r="XAV43" s="120"/>
      <c r="XAW43" s="120"/>
      <c r="XAX43" s="120"/>
      <c r="XAY43" s="120"/>
      <c r="XAZ43" s="120"/>
      <c r="XBA43" s="120"/>
      <c r="XBB43" s="120"/>
      <c r="XBC43" s="120"/>
      <c r="XBD43" s="120"/>
      <c r="XBE43" s="120"/>
      <c r="XBF43" s="120"/>
      <c r="XBG43" s="120"/>
      <c r="XBH43" s="120"/>
      <c r="XBI43" s="120"/>
      <c r="XBJ43" s="120"/>
      <c r="XBK43" s="120"/>
      <c r="XBL43" s="120"/>
      <c r="XBM43" s="120"/>
      <c r="XBN43" s="120"/>
      <c r="XBO43" s="120"/>
      <c r="XBP43" s="120"/>
      <c r="XBQ43" s="120"/>
      <c r="XBR43" s="120"/>
      <c r="XBS43" s="120"/>
      <c r="XBT43" s="120"/>
      <c r="XBU43" s="120"/>
      <c r="XBV43" s="120"/>
      <c r="XBW43" s="120"/>
      <c r="XBX43" s="120"/>
      <c r="XBY43" s="120"/>
      <c r="XBZ43" s="120"/>
      <c r="XCA43" s="120"/>
      <c r="XCB43" s="120"/>
      <c r="XCC43" s="120"/>
      <c r="XCD43" s="120"/>
      <c r="XCE43" s="120"/>
      <c r="XCF43" s="120"/>
      <c r="XCG43" s="120"/>
      <c r="XCH43" s="120"/>
      <c r="XCI43" s="120"/>
      <c r="XCJ43" s="120"/>
      <c r="XCK43" s="120"/>
      <c r="XCL43" s="120"/>
      <c r="XCM43" s="120"/>
      <c r="XCN43" s="120"/>
      <c r="XCO43" s="120"/>
      <c r="XCP43" s="120"/>
      <c r="XCQ43" s="120"/>
      <c r="XCR43" s="120"/>
      <c r="XCS43" s="120"/>
      <c r="XCT43" s="120"/>
      <c r="XCU43" s="120"/>
      <c r="XCV43" s="120"/>
      <c r="XCW43" s="120"/>
      <c r="XCX43" s="120"/>
      <c r="XCY43" s="120"/>
      <c r="XCZ43" s="120"/>
      <c r="XDA43" s="120"/>
      <c r="XDB43" s="120"/>
      <c r="XDC43" s="120"/>
      <c r="XDD43" s="120"/>
      <c r="XDE43" s="120"/>
      <c r="XDF43" s="120"/>
      <c r="XDG43" s="120"/>
      <c r="XDH43" s="120"/>
      <c r="XDI43" s="120"/>
      <c r="XDJ43" s="120"/>
      <c r="XDK43" s="120"/>
      <c r="XDL43" s="120"/>
      <c r="XDM43" s="120"/>
      <c r="XDN43" s="120"/>
      <c r="XDO43" s="120"/>
      <c r="XDP43" s="120"/>
      <c r="XDQ43" s="120"/>
      <c r="XDR43" s="120"/>
      <c r="XDS43" s="120"/>
      <c r="XDT43" s="120"/>
      <c r="XDU43" s="120"/>
      <c r="XDV43" s="120"/>
      <c r="XDW43" s="120"/>
      <c r="XDX43" s="120"/>
      <c r="XDY43" s="120"/>
      <c r="XDZ43" s="120"/>
      <c r="XEA43" s="120"/>
      <c r="XEB43" s="120"/>
      <c r="XEC43" s="120"/>
      <c r="XED43" s="120"/>
      <c r="XEE43" s="120"/>
      <c r="XEF43" s="120"/>
      <c r="XEG43" s="120"/>
      <c r="XEH43" s="120"/>
      <c r="XEI43" s="120"/>
      <c r="XEJ43" s="120"/>
      <c r="XEK43" s="120"/>
      <c r="XEL43" s="120"/>
      <c r="XEM43" s="120"/>
      <c r="XEN43" s="120"/>
      <c r="XEO43" s="120"/>
      <c r="XEP43" s="120"/>
      <c r="XEQ43" s="120"/>
      <c r="XER43" s="120"/>
      <c r="XES43" s="120"/>
      <c r="XET43" s="120"/>
      <c r="XEU43" s="120"/>
      <c r="XEV43" s="120"/>
    </row>
    <row r="44" spans="1:16376" s="123" customFormat="1" ht="24.6" customHeight="1" x14ac:dyDescent="0.2">
      <c r="A44" s="120" t="s">
        <v>112</v>
      </c>
      <c r="B44" s="121"/>
      <c r="C44" s="122"/>
      <c r="D44" s="122"/>
      <c r="E44" s="122"/>
      <c r="F44" s="122"/>
      <c r="G44" s="122"/>
      <c r="H44" s="122"/>
      <c r="I44" s="120"/>
      <c r="J44" s="120"/>
      <c r="K44" s="120"/>
      <c r="L44" s="120"/>
      <c r="M44" s="120"/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  <c r="IH44" s="120"/>
      <c r="II44" s="120"/>
      <c r="IJ44" s="120"/>
      <c r="IK44" s="120"/>
      <c r="IL44" s="120"/>
      <c r="IM44" s="120"/>
      <c r="IN44" s="120"/>
      <c r="IO44" s="120"/>
      <c r="IP44" s="120"/>
      <c r="IQ44" s="120"/>
      <c r="IR44" s="120"/>
      <c r="IS44" s="120"/>
      <c r="IT44" s="120"/>
      <c r="IU44" s="120"/>
      <c r="IV44" s="120"/>
      <c r="IW44" s="120"/>
      <c r="IX44" s="120"/>
      <c r="IY44" s="120"/>
      <c r="IZ44" s="120"/>
      <c r="JA44" s="120"/>
      <c r="JB44" s="120"/>
      <c r="JC44" s="120"/>
      <c r="JD44" s="120"/>
      <c r="JE44" s="120"/>
      <c r="JF44" s="120"/>
      <c r="JG44" s="120"/>
      <c r="JH44" s="120"/>
      <c r="JI44" s="120"/>
      <c r="JJ44" s="120"/>
      <c r="JK44" s="120"/>
      <c r="JL44" s="120"/>
      <c r="JM44" s="120"/>
      <c r="JN44" s="120"/>
      <c r="JO44" s="120"/>
      <c r="JP44" s="120"/>
      <c r="JQ44" s="120"/>
      <c r="JR44" s="120"/>
      <c r="JS44" s="120"/>
      <c r="JT44" s="120"/>
      <c r="JU44" s="120"/>
      <c r="JV44" s="120"/>
      <c r="JW44" s="120"/>
      <c r="JX44" s="120"/>
      <c r="JY44" s="120"/>
      <c r="JZ44" s="120"/>
      <c r="KA44" s="120"/>
      <c r="KB44" s="120"/>
      <c r="KC44" s="120"/>
      <c r="KD44" s="120"/>
      <c r="KE44" s="120"/>
      <c r="KF44" s="120"/>
      <c r="KG44" s="120"/>
      <c r="KH44" s="120"/>
      <c r="KI44" s="120"/>
      <c r="KJ44" s="120"/>
      <c r="KK44" s="120"/>
      <c r="KL44" s="120"/>
      <c r="KM44" s="120"/>
      <c r="KN44" s="120"/>
      <c r="KO44" s="120"/>
      <c r="KP44" s="120"/>
      <c r="KQ44" s="120"/>
      <c r="KR44" s="120"/>
      <c r="KS44" s="120"/>
      <c r="KT44" s="120"/>
      <c r="KU44" s="120"/>
      <c r="KV44" s="120"/>
      <c r="KW44" s="120"/>
      <c r="KX44" s="120"/>
      <c r="KY44" s="120"/>
      <c r="KZ44" s="120"/>
      <c r="LA44" s="120"/>
      <c r="LB44" s="120"/>
      <c r="LC44" s="120"/>
      <c r="LD44" s="120"/>
      <c r="LE44" s="120"/>
      <c r="LF44" s="120"/>
      <c r="LG44" s="120"/>
      <c r="LH44" s="120"/>
      <c r="LI44" s="120"/>
      <c r="LJ44" s="120"/>
      <c r="LK44" s="120"/>
      <c r="LL44" s="120"/>
      <c r="LM44" s="120"/>
      <c r="LN44" s="120"/>
      <c r="LO44" s="120"/>
      <c r="LP44" s="120"/>
      <c r="LQ44" s="120"/>
      <c r="LR44" s="120"/>
      <c r="LS44" s="120"/>
      <c r="LT44" s="120"/>
      <c r="LU44" s="120"/>
      <c r="LV44" s="120"/>
      <c r="LW44" s="120"/>
      <c r="LX44" s="120"/>
      <c r="LY44" s="120"/>
      <c r="LZ44" s="120"/>
      <c r="MA44" s="120"/>
      <c r="MB44" s="120"/>
      <c r="MC44" s="120"/>
      <c r="MD44" s="120"/>
      <c r="ME44" s="120"/>
      <c r="MF44" s="120"/>
      <c r="MG44" s="120"/>
      <c r="MH44" s="120"/>
      <c r="MI44" s="120"/>
      <c r="MJ44" s="120"/>
      <c r="MK44" s="120"/>
      <c r="ML44" s="120"/>
      <c r="MM44" s="120"/>
      <c r="MN44" s="120"/>
      <c r="MO44" s="120"/>
      <c r="MP44" s="120"/>
      <c r="MQ44" s="120"/>
      <c r="MR44" s="120"/>
      <c r="MS44" s="120"/>
      <c r="MT44" s="120"/>
      <c r="MU44" s="120"/>
      <c r="MV44" s="120"/>
      <c r="MW44" s="120"/>
      <c r="MX44" s="120"/>
      <c r="MY44" s="120"/>
      <c r="MZ44" s="120"/>
      <c r="NA44" s="120"/>
      <c r="NB44" s="120"/>
      <c r="NC44" s="120"/>
      <c r="ND44" s="120"/>
      <c r="NE44" s="120"/>
      <c r="NF44" s="120"/>
      <c r="NG44" s="120"/>
      <c r="NH44" s="120"/>
      <c r="NI44" s="120"/>
      <c r="NJ44" s="120"/>
      <c r="NK44" s="120"/>
      <c r="NL44" s="120"/>
      <c r="NM44" s="120"/>
      <c r="NN44" s="120"/>
      <c r="NO44" s="120"/>
      <c r="NP44" s="120"/>
      <c r="NQ44" s="120"/>
      <c r="NR44" s="120"/>
      <c r="NS44" s="120"/>
      <c r="NT44" s="120"/>
      <c r="NU44" s="120"/>
      <c r="NV44" s="120"/>
      <c r="NW44" s="120"/>
      <c r="NX44" s="120"/>
      <c r="NY44" s="120"/>
      <c r="NZ44" s="120"/>
      <c r="OA44" s="120"/>
      <c r="OB44" s="120"/>
      <c r="OC44" s="120"/>
      <c r="OD44" s="120"/>
      <c r="OE44" s="120"/>
      <c r="OF44" s="120"/>
      <c r="OG44" s="120"/>
      <c r="OH44" s="120"/>
      <c r="OI44" s="120"/>
      <c r="OJ44" s="120"/>
      <c r="OK44" s="120"/>
      <c r="OL44" s="120"/>
      <c r="OM44" s="120"/>
      <c r="ON44" s="120"/>
      <c r="OO44" s="120"/>
      <c r="OP44" s="120"/>
      <c r="OQ44" s="120"/>
      <c r="OR44" s="120"/>
      <c r="OS44" s="120"/>
      <c r="OT44" s="120"/>
      <c r="OU44" s="120"/>
      <c r="OV44" s="120"/>
      <c r="OW44" s="120"/>
      <c r="OX44" s="120"/>
      <c r="OY44" s="120"/>
      <c r="OZ44" s="120"/>
      <c r="PA44" s="120"/>
      <c r="PB44" s="120"/>
      <c r="PC44" s="120"/>
      <c r="PD44" s="120"/>
      <c r="PE44" s="120"/>
      <c r="PF44" s="120"/>
      <c r="PG44" s="120"/>
      <c r="PH44" s="120"/>
      <c r="PI44" s="120"/>
      <c r="PJ44" s="120"/>
      <c r="PK44" s="120"/>
      <c r="PL44" s="120"/>
      <c r="PM44" s="120"/>
      <c r="PN44" s="120"/>
      <c r="PO44" s="120"/>
      <c r="PP44" s="120"/>
      <c r="PQ44" s="120"/>
      <c r="PR44" s="120"/>
      <c r="PS44" s="120"/>
      <c r="PT44" s="120"/>
      <c r="PU44" s="120"/>
      <c r="PV44" s="120"/>
      <c r="PW44" s="120"/>
      <c r="PX44" s="120"/>
      <c r="PY44" s="120"/>
      <c r="PZ44" s="120"/>
      <c r="QA44" s="120"/>
      <c r="QB44" s="120"/>
      <c r="QC44" s="120"/>
      <c r="QD44" s="120"/>
      <c r="QE44" s="120"/>
      <c r="QF44" s="120"/>
      <c r="QG44" s="120"/>
      <c r="QH44" s="120"/>
      <c r="QI44" s="120"/>
      <c r="QJ44" s="120"/>
      <c r="QK44" s="120"/>
      <c r="QL44" s="120"/>
      <c r="QM44" s="120"/>
      <c r="QN44" s="120"/>
      <c r="QO44" s="120"/>
      <c r="QP44" s="120"/>
      <c r="QQ44" s="120"/>
      <c r="QR44" s="120"/>
      <c r="QS44" s="120"/>
      <c r="QT44" s="120"/>
      <c r="QU44" s="120"/>
      <c r="QV44" s="120"/>
      <c r="QW44" s="120"/>
      <c r="QX44" s="120"/>
      <c r="QY44" s="120"/>
      <c r="QZ44" s="120"/>
      <c r="RA44" s="120"/>
      <c r="RB44" s="120"/>
      <c r="RC44" s="120"/>
      <c r="RD44" s="120"/>
      <c r="RE44" s="120"/>
      <c r="RF44" s="120"/>
      <c r="RG44" s="120"/>
      <c r="RH44" s="120"/>
      <c r="RI44" s="120"/>
      <c r="RJ44" s="120"/>
      <c r="RK44" s="120"/>
      <c r="RL44" s="120"/>
      <c r="RM44" s="120"/>
      <c r="RN44" s="120"/>
      <c r="RO44" s="120"/>
      <c r="RP44" s="120"/>
      <c r="RQ44" s="120"/>
      <c r="RR44" s="120"/>
      <c r="RS44" s="120"/>
      <c r="RT44" s="120"/>
      <c r="RU44" s="120"/>
      <c r="RV44" s="120"/>
      <c r="RW44" s="120"/>
      <c r="RX44" s="120"/>
      <c r="RY44" s="120"/>
      <c r="RZ44" s="120"/>
      <c r="SA44" s="120"/>
      <c r="SB44" s="120"/>
      <c r="SC44" s="120"/>
      <c r="SD44" s="120"/>
      <c r="SE44" s="120"/>
      <c r="SF44" s="120"/>
      <c r="SG44" s="120"/>
      <c r="SH44" s="120"/>
      <c r="SI44" s="120"/>
      <c r="SJ44" s="120"/>
      <c r="SK44" s="120"/>
      <c r="SL44" s="120"/>
      <c r="SM44" s="120"/>
      <c r="SN44" s="120"/>
      <c r="SO44" s="120"/>
      <c r="SP44" s="120"/>
      <c r="SQ44" s="120"/>
      <c r="SR44" s="120"/>
      <c r="SS44" s="120"/>
      <c r="ST44" s="120"/>
      <c r="SU44" s="120"/>
      <c r="SV44" s="120"/>
      <c r="SW44" s="120"/>
      <c r="SX44" s="120"/>
      <c r="SY44" s="120"/>
      <c r="SZ44" s="120"/>
      <c r="TA44" s="120"/>
      <c r="TB44" s="120"/>
      <c r="TC44" s="120"/>
      <c r="TD44" s="120"/>
      <c r="TE44" s="120"/>
      <c r="TF44" s="120"/>
      <c r="TG44" s="120"/>
      <c r="TH44" s="120"/>
      <c r="TI44" s="120"/>
      <c r="TJ44" s="120"/>
      <c r="TK44" s="120"/>
      <c r="TL44" s="120"/>
      <c r="TM44" s="120"/>
      <c r="TN44" s="120"/>
      <c r="TO44" s="120"/>
      <c r="TP44" s="120"/>
      <c r="TQ44" s="120"/>
      <c r="TR44" s="120"/>
      <c r="TS44" s="120"/>
      <c r="TT44" s="120"/>
      <c r="TU44" s="120"/>
      <c r="TV44" s="120"/>
      <c r="TW44" s="120"/>
      <c r="TX44" s="120"/>
      <c r="TY44" s="120"/>
      <c r="TZ44" s="120"/>
      <c r="UA44" s="120"/>
      <c r="UB44" s="120"/>
      <c r="UC44" s="120"/>
      <c r="UD44" s="120"/>
      <c r="UE44" s="120"/>
      <c r="UF44" s="120"/>
      <c r="UG44" s="120"/>
      <c r="UH44" s="120"/>
      <c r="UI44" s="120"/>
      <c r="UJ44" s="120"/>
      <c r="UK44" s="120"/>
      <c r="UL44" s="120"/>
      <c r="UM44" s="120"/>
      <c r="UN44" s="120"/>
      <c r="UO44" s="120"/>
      <c r="UP44" s="120"/>
      <c r="UQ44" s="120"/>
      <c r="UR44" s="120"/>
      <c r="US44" s="120"/>
      <c r="UT44" s="120"/>
      <c r="UU44" s="120"/>
      <c r="UV44" s="120"/>
      <c r="UW44" s="120"/>
      <c r="UX44" s="120"/>
      <c r="UY44" s="120"/>
      <c r="UZ44" s="120"/>
      <c r="VA44" s="120"/>
      <c r="VB44" s="120"/>
      <c r="VC44" s="120"/>
      <c r="VD44" s="120"/>
      <c r="VE44" s="120"/>
      <c r="VF44" s="120"/>
      <c r="VG44" s="120"/>
      <c r="VH44" s="120"/>
      <c r="VI44" s="120"/>
      <c r="VJ44" s="120"/>
      <c r="VK44" s="120"/>
      <c r="VL44" s="120"/>
      <c r="VM44" s="120"/>
      <c r="VN44" s="120"/>
      <c r="VO44" s="120"/>
      <c r="VP44" s="120"/>
      <c r="VQ44" s="120"/>
      <c r="VR44" s="120"/>
      <c r="VS44" s="120"/>
      <c r="VT44" s="120"/>
      <c r="VU44" s="120"/>
      <c r="VV44" s="120"/>
      <c r="VW44" s="120"/>
      <c r="VX44" s="120"/>
      <c r="VY44" s="120"/>
      <c r="VZ44" s="120"/>
      <c r="WA44" s="120"/>
      <c r="WB44" s="120"/>
      <c r="WC44" s="120"/>
      <c r="WD44" s="120"/>
      <c r="WE44" s="120"/>
      <c r="WF44" s="120"/>
      <c r="WG44" s="120"/>
      <c r="WH44" s="120"/>
      <c r="WI44" s="120"/>
      <c r="WJ44" s="120"/>
      <c r="WK44" s="120"/>
      <c r="WL44" s="120"/>
      <c r="WM44" s="120"/>
      <c r="WN44" s="120"/>
      <c r="WO44" s="120"/>
      <c r="WP44" s="120"/>
      <c r="WQ44" s="120"/>
      <c r="WR44" s="120"/>
      <c r="WS44" s="120"/>
      <c r="WT44" s="120"/>
      <c r="WU44" s="120"/>
      <c r="WV44" s="120"/>
      <c r="WW44" s="120"/>
      <c r="WX44" s="120"/>
      <c r="WY44" s="120"/>
      <c r="WZ44" s="120"/>
      <c r="XA44" s="120"/>
      <c r="XB44" s="120"/>
      <c r="XC44" s="120"/>
      <c r="XD44" s="120"/>
      <c r="XE44" s="120"/>
      <c r="XF44" s="120"/>
      <c r="XG44" s="120"/>
      <c r="XH44" s="120"/>
      <c r="XI44" s="120"/>
      <c r="XJ44" s="120"/>
      <c r="XK44" s="120"/>
      <c r="XL44" s="120"/>
      <c r="XM44" s="120"/>
      <c r="XN44" s="120"/>
      <c r="XO44" s="120"/>
      <c r="XP44" s="120"/>
      <c r="XQ44" s="120"/>
      <c r="XR44" s="120"/>
      <c r="XS44" s="120"/>
      <c r="XT44" s="120"/>
      <c r="XU44" s="120"/>
      <c r="XV44" s="120"/>
      <c r="XW44" s="120"/>
      <c r="XX44" s="120"/>
      <c r="XY44" s="120"/>
      <c r="XZ44" s="120"/>
      <c r="YA44" s="120"/>
      <c r="YB44" s="120"/>
      <c r="YC44" s="120"/>
      <c r="YD44" s="120"/>
      <c r="YE44" s="120"/>
      <c r="YF44" s="120"/>
      <c r="YG44" s="120"/>
      <c r="YH44" s="120"/>
      <c r="YI44" s="120"/>
      <c r="YJ44" s="120"/>
      <c r="YK44" s="120"/>
      <c r="YL44" s="120"/>
      <c r="YM44" s="120"/>
      <c r="YN44" s="120"/>
      <c r="YO44" s="120"/>
      <c r="YP44" s="120"/>
      <c r="YQ44" s="120"/>
      <c r="YR44" s="120"/>
      <c r="YS44" s="120"/>
      <c r="YT44" s="120"/>
      <c r="YU44" s="120"/>
      <c r="YV44" s="120"/>
      <c r="YW44" s="120"/>
      <c r="YX44" s="120"/>
      <c r="YY44" s="120"/>
      <c r="YZ44" s="120"/>
      <c r="ZA44" s="120"/>
      <c r="ZB44" s="120"/>
      <c r="ZC44" s="120"/>
      <c r="ZD44" s="120"/>
      <c r="ZE44" s="120"/>
      <c r="ZF44" s="120"/>
      <c r="ZG44" s="120"/>
      <c r="ZH44" s="120"/>
      <c r="ZI44" s="120"/>
      <c r="ZJ44" s="120"/>
      <c r="ZK44" s="120"/>
      <c r="ZL44" s="120"/>
      <c r="ZM44" s="120"/>
      <c r="ZN44" s="120"/>
      <c r="ZO44" s="120"/>
      <c r="ZP44" s="120"/>
      <c r="ZQ44" s="120"/>
      <c r="ZR44" s="120"/>
      <c r="ZS44" s="120"/>
      <c r="ZT44" s="120"/>
      <c r="ZU44" s="120"/>
      <c r="ZV44" s="120"/>
      <c r="ZW44" s="120"/>
      <c r="ZX44" s="120"/>
      <c r="ZY44" s="120"/>
      <c r="ZZ44" s="120"/>
      <c r="AAA44" s="120"/>
      <c r="AAB44" s="120"/>
      <c r="AAC44" s="120"/>
      <c r="AAD44" s="120"/>
      <c r="AAE44" s="120"/>
      <c r="AAF44" s="120"/>
      <c r="AAG44" s="120"/>
      <c r="AAH44" s="120"/>
      <c r="AAI44" s="120"/>
      <c r="AAJ44" s="120"/>
      <c r="AAK44" s="120"/>
      <c r="AAL44" s="120"/>
      <c r="AAM44" s="120"/>
      <c r="AAN44" s="120"/>
      <c r="AAO44" s="120"/>
      <c r="AAP44" s="120"/>
      <c r="AAQ44" s="120"/>
      <c r="AAR44" s="120"/>
      <c r="AAS44" s="120"/>
      <c r="AAT44" s="120"/>
      <c r="AAU44" s="120"/>
      <c r="AAV44" s="120"/>
      <c r="AAW44" s="120"/>
      <c r="AAX44" s="120"/>
      <c r="AAY44" s="120"/>
      <c r="AAZ44" s="120"/>
      <c r="ABA44" s="120"/>
      <c r="ABB44" s="120"/>
      <c r="ABC44" s="120"/>
      <c r="ABD44" s="120"/>
      <c r="ABE44" s="120"/>
      <c r="ABF44" s="120"/>
      <c r="ABG44" s="120"/>
      <c r="ABH44" s="120"/>
      <c r="ABI44" s="120"/>
      <c r="ABJ44" s="120"/>
      <c r="ABK44" s="120"/>
      <c r="ABL44" s="120"/>
      <c r="ABM44" s="120"/>
      <c r="ABN44" s="120"/>
      <c r="ABO44" s="120"/>
      <c r="ABP44" s="120"/>
      <c r="ABQ44" s="120"/>
      <c r="ABR44" s="120"/>
      <c r="ABS44" s="120"/>
      <c r="ABT44" s="120"/>
      <c r="ABU44" s="120"/>
      <c r="ABV44" s="120"/>
      <c r="ABW44" s="120"/>
      <c r="ABX44" s="120"/>
      <c r="ABY44" s="120"/>
      <c r="ABZ44" s="120"/>
      <c r="ACA44" s="120"/>
      <c r="ACB44" s="120"/>
      <c r="ACC44" s="120"/>
      <c r="ACD44" s="120"/>
      <c r="ACE44" s="120"/>
      <c r="ACF44" s="120"/>
      <c r="ACG44" s="120"/>
      <c r="ACH44" s="120"/>
      <c r="ACI44" s="120"/>
      <c r="ACJ44" s="120"/>
      <c r="ACK44" s="120"/>
      <c r="ACL44" s="120"/>
      <c r="ACM44" s="120"/>
      <c r="ACN44" s="120"/>
      <c r="ACO44" s="120"/>
      <c r="ACP44" s="120"/>
      <c r="ACQ44" s="120"/>
      <c r="ACR44" s="120"/>
      <c r="ACS44" s="120"/>
      <c r="ACT44" s="120"/>
      <c r="ACU44" s="120"/>
      <c r="ACV44" s="120"/>
      <c r="ACW44" s="120"/>
      <c r="ACX44" s="120"/>
      <c r="ACY44" s="120"/>
      <c r="ACZ44" s="120"/>
      <c r="ADA44" s="120"/>
      <c r="ADB44" s="120"/>
      <c r="ADC44" s="120"/>
      <c r="ADD44" s="120"/>
      <c r="ADE44" s="120"/>
      <c r="ADF44" s="120"/>
      <c r="ADG44" s="120"/>
      <c r="ADH44" s="120"/>
      <c r="ADI44" s="120"/>
      <c r="ADJ44" s="120"/>
      <c r="ADK44" s="120"/>
      <c r="ADL44" s="120"/>
      <c r="ADM44" s="120"/>
      <c r="ADN44" s="120"/>
      <c r="ADO44" s="120"/>
      <c r="ADP44" s="120"/>
      <c r="ADQ44" s="120"/>
      <c r="ADR44" s="120"/>
      <c r="ADS44" s="120"/>
      <c r="ADT44" s="120"/>
      <c r="ADU44" s="120"/>
      <c r="ADV44" s="120"/>
      <c r="ADW44" s="120"/>
      <c r="ADX44" s="120"/>
      <c r="ADY44" s="120"/>
      <c r="ADZ44" s="120"/>
      <c r="AEA44" s="120"/>
      <c r="AEB44" s="120"/>
      <c r="AEC44" s="120"/>
      <c r="AED44" s="120"/>
      <c r="AEE44" s="120"/>
      <c r="AEF44" s="120"/>
      <c r="AEG44" s="120"/>
      <c r="AEH44" s="120"/>
      <c r="AEI44" s="120"/>
      <c r="AEJ44" s="120"/>
      <c r="AEK44" s="120"/>
      <c r="AEL44" s="120"/>
      <c r="AEM44" s="120"/>
      <c r="AEN44" s="120"/>
      <c r="AEO44" s="120"/>
      <c r="AEP44" s="120"/>
      <c r="AEQ44" s="120"/>
      <c r="AER44" s="120"/>
      <c r="AES44" s="120"/>
      <c r="AET44" s="120"/>
      <c r="AEU44" s="120"/>
      <c r="AEV44" s="120"/>
      <c r="AEW44" s="120"/>
      <c r="AEX44" s="120"/>
      <c r="AEY44" s="120"/>
      <c r="AEZ44" s="120"/>
      <c r="AFA44" s="120"/>
      <c r="AFB44" s="120"/>
      <c r="AFC44" s="120"/>
      <c r="AFD44" s="120"/>
      <c r="AFE44" s="120"/>
      <c r="AFF44" s="120"/>
      <c r="AFG44" s="120"/>
      <c r="AFH44" s="120"/>
      <c r="AFI44" s="120"/>
      <c r="AFJ44" s="120"/>
      <c r="AFK44" s="120"/>
      <c r="AFL44" s="120"/>
      <c r="AFM44" s="120"/>
      <c r="AFN44" s="120"/>
      <c r="AFO44" s="120"/>
      <c r="AFP44" s="120"/>
      <c r="AFQ44" s="120"/>
      <c r="AFR44" s="120"/>
      <c r="AFS44" s="120"/>
      <c r="AFT44" s="120"/>
      <c r="AFU44" s="120"/>
      <c r="AFV44" s="120"/>
      <c r="AFW44" s="120"/>
      <c r="AFX44" s="120"/>
      <c r="AFY44" s="120"/>
      <c r="AFZ44" s="120"/>
      <c r="AGA44" s="120"/>
      <c r="AGB44" s="120"/>
      <c r="AGC44" s="120"/>
      <c r="AGD44" s="120"/>
      <c r="AGE44" s="120"/>
      <c r="AGF44" s="120"/>
      <c r="AGG44" s="120"/>
      <c r="AGH44" s="120"/>
      <c r="AGI44" s="120"/>
      <c r="AGJ44" s="120"/>
      <c r="AGK44" s="120"/>
      <c r="AGL44" s="120"/>
      <c r="AGM44" s="120"/>
      <c r="AGN44" s="120"/>
      <c r="AGO44" s="120"/>
      <c r="AGP44" s="120"/>
      <c r="AGQ44" s="120"/>
      <c r="AGR44" s="120"/>
      <c r="AGS44" s="120"/>
      <c r="AGT44" s="120"/>
      <c r="AGU44" s="120"/>
      <c r="AGV44" s="120"/>
      <c r="AGW44" s="120"/>
      <c r="AGX44" s="120"/>
      <c r="AGY44" s="120"/>
      <c r="AGZ44" s="120"/>
      <c r="AHA44" s="120"/>
      <c r="AHB44" s="120"/>
      <c r="AHC44" s="120"/>
      <c r="AHD44" s="120"/>
      <c r="AHE44" s="120"/>
      <c r="AHF44" s="120"/>
      <c r="AHG44" s="120"/>
      <c r="AHH44" s="120"/>
      <c r="AHI44" s="120"/>
      <c r="AHJ44" s="120"/>
      <c r="AHK44" s="120"/>
      <c r="AHL44" s="120"/>
      <c r="AHM44" s="120"/>
      <c r="AHN44" s="120"/>
      <c r="AHO44" s="120"/>
      <c r="AHP44" s="120"/>
      <c r="AHQ44" s="120"/>
      <c r="AHR44" s="120"/>
      <c r="AHS44" s="120"/>
      <c r="AHT44" s="120"/>
      <c r="AHU44" s="120"/>
      <c r="AHV44" s="120"/>
      <c r="AHW44" s="120"/>
      <c r="AHX44" s="120"/>
      <c r="AHY44" s="120"/>
      <c r="AHZ44" s="120"/>
      <c r="AIA44" s="120"/>
      <c r="AIB44" s="120"/>
      <c r="AIC44" s="120"/>
      <c r="AID44" s="120"/>
      <c r="AIE44" s="120"/>
      <c r="AIF44" s="120"/>
      <c r="AIG44" s="120"/>
      <c r="AIH44" s="120"/>
      <c r="AII44" s="120"/>
      <c r="AIJ44" s="120"/>
      <c r="AIK44" s="120"/>
      <c r="AIL44" s="120"/>
      <c r="AIM44" s="120"/>
      <c r="AIN44" s="120"/>
      <c r="AIO44" s="120"/>
      <c r="AIP44" s="120"/>
      <c r="AIQ44" s="120"/>
      <c r="AIR44" s="120"/>
      <c r="AIS44" s="120"/>
      <c r="AIT44" s="120"/>
      <c r="AIU44" s="120"/>
      <c r="AIV44" s="120"/>
      <c r="AIW44" s="120"/>
      <c r="AIX44" s="120"/>
      <c r="AIY44" s="120"/>
      <c r="AIZ44" s="120"/>
      <c r="AJA44" s="120"/>
      <c r="AJB44" s="120"/>
      <c r="AJC44" s="120"/>
      <c r="AJD44" s="120"/>
      <c r="AJE44" s="120"/>
      <c r="AJF44" s="120"/>
      <c r="AJG44" s="120"/>
      <c r="AJH44" s="120"/>
      <c r="AJI44" s="120"/>
      <c r="AJJ44" s="120"/>
      <c r="AJK44" s="120"/>
      <c r="AJL44" s="120"/>
      <c r="AJM44" s="120"/>
      <c r="AJN44" s="120"/>
      <c r="AJO44" s="120"/>
      <c r="AJP44" s="120"/>
      <c r="AJQ44" s="120"/>
      <c r="AJR44" s="120"/>
      <c r="AJS44" s="120"/>
      <c r="AJT44" s="120"/>
      <c r="AJU44" s="120"/>
      <c r="AJV44" s="120"/>
      <c r="AJW44" s="120"/>
      <c r="AJX44" s="120"/>
      <c r="AJY44" s="120"/>
      <c r="AJZ44" s="120"/>
      <c r="AKA44" s="120"/>
      <c r="AKB44" s="120"/>
      <c r="AKC44" s="120"/>
      <c r="AKD44" s="120"/>
      <c r="AKE44" s="120"/>
      <c r="AKF44" s="120"/>
      <c r="AKG44" s="120"/>
      <c r="AKH44" s="120"/>
      <c r="AKI44" s="120"/>
      <c r="AKJ44" s="120"/>
      <c r="AKK44" s="120"/>
      <c r="AKL44" s="120"/>
      <c r="AKM44" s="120"/>
      <c r="AKN44" s="120"/>
      <c r="AKO44" s="120"/>
      <c r="AKP44" s="120"/>
      <c r="AKQ44" s="120"/>
      <c r="AKR44" s="120"/>
      <c r="AKS44" s="120"/>
      <c r="AKT44" s="120"/>
      <c r="AKU44" s="120"/>
      <c r="AKV44" s="120"/>
      <c r="AKW44" s="120"/>
      <c r="AKX44" s="120"/>
      <c r="AKY44" s="120"/>
      <c r="AKZ44" s="120"/>
      <c r="ALA44" s="120"/>
      <c r="ALB44" s="120"/>
      <c r="ALC44" s="120"/>
      <c r="ALD44" s="120"/>
      <c r="ALE44" s="120"/>
      <c r="ALF44" s="120"/>
      <c r="ALG44" s="120"/>
      <c r="ALH44" s="120"/>
      <c r="ALI44" s="120"/>
      <c r="ALJ44" s="120"/>
      <c r="ALK44" s="120"/>
      <c r="ALL44" s="120"/>
      <c r="ALM44" s="120"/>
      <c r="ALN44" s="120"/>
      <c r="ALO44" s="120"/>
      <c r="ALP44" s="120"/>
      <c r="ALQ44" s="120"/>
      <c r="ALR44" s="120"/>
      <c r="ALS44" s="120"/>
      <c r="ALT44" s="120"/>
      <c r="ALU44" s="120"/>
      <c r="ALV44" s="120"/>
      <c r="ALW44" s="120"/>
      <c r="ALX44" s="120"/>
      <c r="ALY44" s="120"/>
      <c r="ALZ44" s="120"/>
      <c r="AMA44" s="120"/>
      <c r="AMB44" s="120"/>
      <c r="AMC44" s="120"/>
      <c r="AMD44" s="120"/>
      <c r="AME44" s="120"/>
      <c r="AMF44" s="120"/>
      <c r="AMG44" s="120"/>
      <c r="AMH44" s="120"/>
      <c r="AMI44" s="120"/>
      <c r="AMJ44" s="120"/>
      <c r="AMK44" s="120"/>
      <c r="AML44" s="120"/>
      <c r="AMM44" s="120"/>
      <c r="AMN44" s="120"/>
      <c r="AMO44" s="120"/>
      <c r="AMP44" s="120"/>
      <c r="AMQ44" s="120"/>
      <c r="AMR44" s="120"/>
      <c r="AMS44" s="120"/>
      <c r="AMT44" s="120"/>
      <c r="AMU44" s="120"/>
      <c r="AMV44" s="120"/>
      <c r="AMW44" s="120"/>
      <c r="AMX44" s="120"/>
      <c r="AMY44" s="120"/>
      <c r="AMZ44" s="120"/>
      <c r="ANA44" s="120"/>
      <c r="ANB44" s="120"/>
      <c r="ANC44" s="120"/>
      <c r="AND44" s="120"/>
      <c r="ANE44" s="120"/>
      <c r="ANF44" s="120"/>
      <c r="ANG44" s="120"/>
      <c r="ANH44" s="120"/>
      <c r="ANI44" s="120"/>
      <c r="ANJ44" s="120"/>
      <c r="ANK44" s="120"/>
      <c r="ANL44" s="120"/>
      <c r="ANM44" s="120"/>
      <c r="ANN44" s="120"/>
      <c r="ANO44" s="120"/>
      <c r="ANP44" s="120"/>
      <c r="ANQ44" s="120"/>
      <c r="ANR44" s="120"/>
      <c r="ANS44" s="120"/>
      <c r="ANT44" s="120"/>
      <c r="ANU44" s="120"/>
      <c r="ANV44" s="120"/>
      <c r="ANW44" s="120"/>
      <c r="ANX44" s="120"/>
      <c r="ANY44" s="120"/>
      <c r="ANZ44" s="120"/>
      <c r="AOA44" s="120"/>
      <c r="AOB44" s="120"/>
      <c r="AOC44" s="120"/>
      <c r="AOD44" s="120"/>
      <c r="AOE44" s="120"/>
      <c r="AOF44" s="120"/>
      <c r="AOG44" s="120"/>
      <c r="AOH44" s="120"/>
      <c r="AOI44" s="120"/>
      <c r="AOJ44" s="120"/>
      <c r="AOK44" s="120"/>
      <c r="AOL44" s="120"/>
      <c r="AOM44" s="120"/>
      <c r="AON44" s="120"/>
      <c r="AOO44" s="120"/>
      <c r="AOP44" s="120"/>
      <c r="AOQ44" s="120"/>
      <c r="AOR44" s="120"/>
      <c r="AOS44" s="120"/>
      <c r="AOT44" s="120"/>
      <c r="AOU44" s="120"/>
      <c r="AOV44" s="120"/>
      <c r="AOW44" s="120"/>
      <c r="AOX44" s="120"/>
      <c r="AOY44" s="120"/>
      <c r="AOZ44" s="120"/>
      <c r="APA44" s="120"/>
      <c r="APB44" s="120"/>
      <c r="APC44" s="120"/>
      <c r="APD44" s="120"/>
      <c r="APE44" s="120"/>
      <c r="APF44" s="120"/>
      <c r="APG44" s="120"/>
      <c r="APH44" s="120"/>
      <c r="API44" s="120"/>
      <c r="APJ44" s="120"/>
      <c r="APK44" s="120"/>
      <c r="APL44" s="120"/>
      <c r="APM44" s="120"/>
      <c r="APN44" s="120"/>
      <c r="APO44" s="120"/>
      <c r="APP44" s="120"/>
      <c r="APQ44" s="120"/>
      <c r="APR44" s="120"/>
      <c r="APS44" s="120"/>
      <c r="APT44" s="120"/>
      <c r="APU44" s="120"/>
      <c r="APV44" s="120"/>
      <c r="APW44" s="120"/>
      <c r="APX44" s="120"/>
      <c r="APY44" s="120"/>
      <c r="APZ44" s="120"/>
      <c r="AQA44" s="120"/>
      <c r="AQB44" s="120"/>
      <c r="AQC44" s="120"/>
      <c r="AQD44" s="120"/>
      <c r="AQE44" s="120"/>
      <c r="AQF44" s="120"/>
      <c r="AQG44" s="120"/>
      <c r="AQH44" s="120"/>
      <c r="AQI44" s="120"/>
      <c r="AQJ44" s="120"/>
      <c r="AQK44" s="120"/>
      <c r="AQL44" s="120"/>
      <c r="AQM44" s="120"/>
      <c r="AQN44" s="120"/>
      <c r="AQO44" s="120"/>
      <c r="AQP44" s="120"/>
      <c r="AQQ44" s="120"/>
      <c r="AQR44" s="120"/>
      <c r="AQS44" s="120"/>
      <c r="AQT44" s="120"/>
      <c r="AQU44" s="120"/>
      <c r="AQV44" s="120"/>
      <c r="AQW44" s="120"/>
      <c r="AQX44" s="120"/>
      <c r="AQY44" s="120"/>
      <c r="AQZ44" s="120"/>
      <c r="ARA44" s="120"/>
      <c r="ARB44" s="120"/>
      <c r="ARC44" s="120"/>
      <c r="ARD44" s="120"/>
      <c r="ARE44" s="120"/>
      <c r="ARF44" s="120"/>
      <c r="ARG44" s="120"/>
      <c r="ARH44" s="120"/>
      <c r="ARI44" s="120"/>
      <c r="ARJ44" s="120"/>
      <c r="ARK44" s="120"/>
      <c r="ARL44" s="120"/>
      <c r="ARM44" s="120"/>
      <c r="ARN44" s="120"/>
      <c r="ARO44" s="120"/>
      <c r="ARP44" s="120"/>
      <c r="ARQ44" s="120"/>
      <c r="ARR44" s="120"/>
      <c r="ARS44" s="120"/>
      <c r="ART44" s="120"/>
      <c r="ARU44" s="120"/>
      <c r="ARV44" s="120"/>
      <c r="ARW44" s="120"/>
      <c r="ARX44" s="120"/>
      <c r="ARY44" s="120"/>
      <c r="ARZ44" s="120"/>
      <c r="ASA44" s="120"/>
      <c r="ASB44" s="120"/>
      <c r="ASC44" s="120"/>
      <c r="ASD44" s="120"/>
      <c r="ASE44" s="120"/>
      <c r="ASF44" s="120"/>
      <c r="ASG44" s="120"/>
      <c r="ASH44" s="120"/>
      <c r="ASI44" s="120"/>
      <c r="ASJ44" s="120"/>
      <c r="ASK44" s="120"/>
      <c r="ASL44" s="120"/>
      <c r="ASM44" s="120"/>
      <c r="ASN44" s="120"/>
      <c r="ASO44" s="120"/>
      <c r="ASP44" s="120"/>
      <c r="ASQ44" s="120"/>
      <c r="ASR44" s="120"/>
      <c r="ASS44" s="120"/>
      <c r="AST44" s="120"/>
      <c r="ASU44" s="120"/>
      <c r="ASV44" s="120"/>
      <c r="ASW44" s="120"/>
      <c r="ASX44" s="120"/>
      <c r="ASY44" s="120"/>
      <c r="ASZ44" s="120"/>
      <c r="ATA44" s="120"/>
      <c r="ATB44" s="120"/>
      <c r="ATC44" s="120"/>
      <c r="ATD44" s="120"/>
      <c r="ATE44" s="120"/>
      <c r="ATF44" s="120"/>
      <c r="ATG44" s="120"/>
      <c r="ATH44" s="120"/>
      <c r="ATI44" s="120"/>
      <c r="ATJ44" s="120"/>
      <c r="ATK44" s="120"/>
      <c r="ATL44" s="120"/>
      <c r="ATM44" s="120"/>
      <c r="ATN44" s="120"/>
      <c r="ATO44" s="120"/>
      <c r="ATP44" s="120"/>
      <c r="ATQ44" s="120"/>
      <c r="ATR44" s="120"/>
      <c r="ATS44" s="120"/>
      <c r="ATT44" s="120"/>
      <c r="ATU44" s="120"/>
      <c r="ATV44" s="120"/>
      <c r="ATW44" s="120"/>
      <c r="ATX44" s="120"/>
      <c r="ATY44" s="120"/>
      <c r="ATZ44" s="120"/>
      <c r="AUA44" s="120"/>
      <c r="AUB44" s="120"/>
      <c r="AUC44" s="120"/>
      <c r="AUD44" s="120"/>
      <c r="AUE44" s="120"/>
      <c r="AUF44" s="120"/>
      <c r="AUG44" s="120"/>
      <c r="AUH44" s="120"/>
      <c r="AUI44" s="120"/>
      <c r="AUJ44" s="120"/>
      <c r="AUK44" s="120"/>
      <c r="AUL44" s="120"/>
      <c r="AUM44" s="120"/>
      <c r="AUN44" s="120"/>
      <c r="AUO44" s="120"/>
      <c r="AUP44" s="120"/>
      <c r="AUQ44" s="120"/>
      <c r="AUR44" s="120"/>
      <c r="AUS44" s="120"/>
      <c r="AUT44" s="120"/>
      <c r="AUU44" s="120"/>
      <c r="AUV44" s="120"/>
      <c r="AUW44" s="120"/>
      <c r="AUX44" s="120"/>
      <c r="AUY44" s="120"/>
      <c r="AUZ44" s="120"/>
      <c r="AVA44" s="120"/>
      <c r="AVB44" s="120"/>
      <c r="AVC44" s="120"/>
      <c r="AVD44" s="120"/>
      <c r="AVE44" s="120"/>
      <c r="AVF44" s="120"/>
      <c r="AVG44" s="120"/>
      <c r="AVH44" s="120"/>
      <c r="AVI44" s="120"/>
      <c r="AVJ44" s="120"/>
      <c r="AVK44" s="120"/>
      <c r="AVL44" s="120"/>
      <c r="AVM44" s="120"/>
      <c r="AVN44" s="120"/>
      <c r="AVO44" s="120"/>
      <c r="AVP44" s="120"/>
      <c r="AVQ44" s="120"/>
      <c r="AVR44" s="120"/>
      <c r="AVS44" s="120"/>
      <c r="AVT44" s="120"/>
      <c r="AVU44" s="120"/>
      <c r="AVV44" s="120"/>
      <c r="AVW44" s="120"/>
      <c r="AVX44" s="120"/>
      <c r="AVY44" s="120"/>
      <c r="AVZ44" s="120"/>
      <c r="AWA44" s="120"/>
      <c r="AWB44" s="120"/>
      <c r="AWC44" s="120"/>
      <c r="AWD44" s="120"/>
      <c r="AWE44" s="120"/>
      <c r="AWF44" s="120"/>
      <c r="AWG44" s="120"/>
      <c r="AWH44" s="120"/>
      <c r="AWI44" s="120"/>
      <c r="AWJ44" s="120"/>
      <c r="AWK44" s="120"/>
      <c r="AWL44" s="120"/>
      <c r="AWM44" s="120"/>
      <c r="AWN44" s="120"/>
      <c r="AWO44" s="120"/>
      <c r="AWP44" s="120"/>
      <c r="AWQ44" s="120"/>
      <c r="AWR44" s="120"/>
      <c r="AWS44" s="120"/>
      <c r="AWT44" s="120"/>
      <c r="AWU44" s="120"/>
      <c r="AWV44" s="120"/>
      <c r="AWW44" s="120"/>
      <c r="AWX44" s="120"/>
      <c r="AWY44" s="120"/>
      <c r="AWZ44" s="120"/>
      <c r="AXA44" s="120"/>
      <c r="AXB44" s="120"/>
      <c r="AXC44" s="120"/>
      <c r="AXD44" s="120"/>
      <c r="AXE44" s="120"/>
      <c r="AXF44" s="120"/>
      <c r="AXG44" s="120"/>
      <c r="AXH44" s="120"/>
      <c r="AXI44" s="120"/>
      <c r="AXJ44" s="120"/>
      <c r="AXK44" s="120"/>
      <c r="AXL44" s="120"/>
      <c r="AXM44" s="120"/>
      <c r="AXN44" s="120"/>
      <c r="AXO44" s="120"/>
      <c r="AXP44" s="120"/>
      <c r="AXQ44" s="120"/>
      <c r="AXR44" s="120"/>
      <c r="AXS44" s="120"/>
      <c r="AXT44" s="120"/>
      <c r="AXU44" s="120"/>
      <c r="AXV44" s="120"/>
      <c r="AXW44" s="120"/>
      <c r="AXX44" s="120"/>
      <c r="AXY44" s="120"/>
      <c r="AXZ44" s="120"/>
      <c r="AYA44" s="120"/>
      <c r="AYB44" s="120"/>
      <c r="AYC44" s="120"/>
      <c r="AYD44" s="120"/>
      <c r="AYE44" s="120"/>
      <c r="AYF44" s="120"/>
      <c r="AYG44" s="120"/>
      <c r="AYH44" s="120"/>
      <c r="AYI44" s="120"/>
      <c r="AYJ44" s="120"/>
      <c r="AYK44" s="120"/>
      <c r="AYL44" s="120"/>
      <c r="AYM44" s="120"/>
      <c r="AYN44" s="120"/>
      <c r="AYO44" s="120"/>
      <c r="AYP44" s="120"/>
      <c r="AYQ44" s="120"/>
      <c r="AYR44" s="120"/>
      <c r="AYS44" s="120"/>
      <c r="AYT44" s="120"/>
      <c r="AYU44" s="120"/>
      <c r="AYV44" s="120"/>
      <c r="AYW44" s="120"/>
      <c r="AYX44" s="120"/>
      <c r="AYY44" s="120"/>
      <c r="AYZ44" s="120"/>
      <c r="AZA44" s="120"/>
      <c r="AZB44" s="120"/>
      <c r="AZC44" s="120"/>
      <c r="AZD44" s="120"/>
      <c r="AZE44" s="120"/>
      <c r="AZF44" s="120"/>
      <c r="AZG44" s="120"/>
      <c r="AZH44" s="120"/>
      <c r="AZI44" s="120"/>
      <c r="AZJ44" s="120"/>
      <c r="AZK44" s="120"/>
      <c r="AZL44" s="120"/>
      <c r="AZM44" s="120"/>
      <c r="AZN44" s="120"/>
      <c r="AZO44" s="120"/>
      <c r="AZP44" s="120"/>
      <c r="AZQ44" s="120"/>
      <c r="AZR44" s="120"/>
      <c r="AZS44" s="120"/>
      <c r="AZT44" s="120"/>
      <c r="AZU44" s="120"/>
      <c r="AZV44" s="120"/>
      <c r="AZW44" s="120"/>
      <c r="AZX44" s="120"/>
      <c r="AZY44" s="120"/>
      <c r="AZZ44" s="120"/>
      <c r="BAA44" s="120"/>
      <c r="BAB44" s="120"/>
      <c r="BAC44" s="120"/>
      <c r="BAD44" s="120"/>
      <c r="BAE44" s="120"/>
      <c r="BAF44" s="120"/>
      <c r="BAG44" s="120"/>
      <c r="BAH44" s="120"/>
      <c r="BAI44" s="120"/>
      <c r="BAJ44" s="120"/>
      <c r="BAK44" s="120"/>
      <c r="BAL44" s="120"/>
      <c r="BAM44" s="120"/>
      <c r="BAN44" s="120"/>
      <c r="BAO44" s="120"/>
      <c r="BAP44" s="120"/>
      <c r="BAQ44" s="120"/>
      <c r="BAR44" s="120"/>
      <c r="BAS44" s="120"/>
      <c r="BAT44" s="120"/>
      <c r="BAU44" s="120"/>
      <c r="BAV44" s="120"/>
      <c r="BAW44" s="120"/>
      <c r="BAX44" s="120"/>
      <c r="BAY44" s="120"/>
      <c r="BAZ44" s="120"/>
      <c r="BBA44" s="120"/>
      <c r="BBB44" s="120"/>
      <c r="BBC44" s="120"/>
      <c r="BBD44" s="120"/>
      <c r="BBE44" s="120"/>
      <c r="BBF44" s="120"/>
      <c r="BBG44" s="120"/>
      <c r="BBH44" s="120"/>
      <c r="BBI44" s="120"/>
      <c r="BBJ44" s="120"/>
      <c r="BBK44" s="120"/>
      <c r="BBL44" s="120"/>
      <c r="BBM44" s="120"/>
      <c r="BBN44" s="120"/>
      <c r="BBO44" s="120"/>
      <c r="BBP44" s="120"/>
      <c r="BBQ44" s="120"/>
      <c r="BBR44" s="120"/>
      <c r="BBS44" s="120"/>
      <c r="BBT44" s="120"/>
      <c r="BBU44" s="120"/>
      <c r="BBV44" s="120"/>
      <c r="BBW44" s="120"/>
      <c r="BBX44" s="120"/>
      <c r="BBY44" s="120"/>
      <c r="BBZ44" s="120"/>
      <c r="BCA44" s="120"/>
      <c r="BCB44" s="120"/>
      <c r="BCC44" s="120"/>
      <c r="BCD44" s="120"/>
      <c r="BCE44" s="120"/>
      <c r="BCF44" s="120"/>
      <c r="BCG44" s="120"/>
      <c r="BCH44" s="120"/>
      <c r="BCI44" s="120"/>
      <c r="BCJ44" s="120"/>
      <c r="BCK44" s="120"/>
      <c r="BCL44" s="120"/>
      <c r="BCM44" s="120"/>
      <c r="BCN44" s="120"/>
      <c r="BCO44" s="120"/>
      <c r="BCP44" s="120"/>
      <c r="BCQ44" s="120"/>
      <c r="BCR44" s="120"/>
      <c r="BCS44" s="120"/>
      <c r="BCT44" s="120"/>
      <c r="BCU44" s="120"/>
      <c r="BCV44" s="120"/>
      <c r="BCW44" s="120"/>
      <c r="BCX44" s="120"/>
      <c r="BCY44" s="120"/>
      <c r="BCZ44" s="120"/>
      <c r="BDA44" s="120"/>
      <c r="BDB44" s="120"/>
      <c r="BDC44" s="120"/>
      <c r="BDD44" s="120"/>
      <c r="BDE44" s="120"/>
      <c r="BDF44" s="120"/>
      <c r="BDG44" s="120"/>
      <c r="BDH44" s="120"/>
      <c r="BDI44" s="120"/>
      <c r="BDJ44" s="120"/>
      <c r="BDK44" s="120"/>
      <c r="BDL44" s="120"/>
      <c r="BDM44" s="120"/>
      <c r="BDN44" s="120"/>
      <c r="BDO44" s="120"/>
      <c r="BDP44" s="120"/>
      <c r="BDQ44" s="120"/>
      <c r="BDR44" s="120"/>
      <c r="BDS44" s="120"/>
      <c r="BDT44" s="120"/>
      <c r="BDU44" s="120"/>
      <c r="BDV44" s="120"/>
      <c r="BDW44" s="120"/>
      <c r="BDX44" s="120"/>
      <c r="BDY44" s="120"/>
      <c r="BDZ44" s="120"/>
      <c r="BEA44" s="120"/>
      <c r="BEB44" s="120"/>
      <c r="BEC44" s="120"/>
      <c r="BED44" s="120"/>
      <c r="BEE44" s="120"/>
      <c r="BEF44" s="120"/>
      <c r="BEG44" s="120"/>
      <c r="BEH44" s="120"/>
      <c r="BEI44" s="120"/>
      <c r="BEJ44" s="120"/>
      <c r="BEK44" s="120"/>
      <c r="BEL44" s="120"/>
      <c r="BEM44" s="120"/>
      <c r="BEN44" s="120"/>
      <c r="BEO44" s="120"/>
      <c r="BEP44" s="120"/>
      <c r="BEQ44" s="120"/>
      <c r="BER44" s="120"/>
      <c r="BES44" s="120"/>
      <c r="BET44" s="120"/>
      <c r="BEU44" s="120"/>
      <c r="BEV44" s="120"/>
      <c r="BEW44" s="120"/>
      <c r="BEX44" s="120"/>
      <c r="BEY44" s="120"/>
      <c r="BEZ44" s="120"/>
      <c r="BFA44" s="120"/>
      <c r="BFB44" s="120"/>
      <c r="BFC44" s="120"/>
      <c r="BFD44" s="120"/>
      <c r="BFE44" s="120"/>
      <c r="BFF44" s="120"/>
      <c r="BFG44" s="120"/>
      <c r="BFH44" s="120"/>
      <c r="BFI44" s="120"/>
      <c r="BFJ44" s="120"/>
      <c r="BFK44" s="120"/>
      <c r="BFL44" s="120"/>
      <c r="BFM44" s="120"/>
      <c r="BFN44" s="120"/>
      <c r="BFO44" s="120"/>
      <c r="BFP44" s="120"/>
      <c r="BFQ44" s="120"/>
      <c r="BFR44" s="120"/>
      <c r="BFS44" s="120"/>
      <c r="BFT44" s="120"/>
      <c r="BFU44" s="120"/>
      <c r="BFV44" s="120"/>
      <c r="BFW44" s="120"/>
      <c r="BFX44" s="120"/>
      <c r="BFY44" s="120"/>
      <c r="BFZ44" s="120"/>
      <c r="BGA44" s="120"/>
      <c r="BGB44" s="120"/>
      <c r="BGC44" s="120"/>
      <c r="BGD44" s="120"/>
      <c r="BGE44" s="120"/>
      <c r="BGF44" s="120"/>
      <c r="BGG44" s="120"/>
      <c r="BGH44" s="120"/>
      <c r="BGI44" s="120"/>
      <c r="BGJ44" s="120"/>
      <c r="BGK44" s="120"/>
      <c r="BGL44" s="120"/>
      <c r="BGM44" s="120"/>
      <c r="BGN44" s="120"/>
      <c r="BGO44" s="120"/>
      <c r="BGP44" s="120"/>
      <c r="BGQ44" s="120"/>
      <c r="BGR44" s="120"/>
      <c r="BGS44" s="120"/>
      <c r="BGT44" s="120"/>
      <c r="BGU44" s="120"/>
      <c r="BGV44" s="120"/>
      <c r="BGW44" s="120"/>
      <c r="BGX44" s="120"/>
      <c r="BGY44" s="120"/>
      <c r="BGZ44" s="120"/>
      <c r="BHA44" s="120"/>
      <c r="BHB44" s="120"/>
      <c r="BHC44" s="120"/>
      <c r="BHD44" s="120"/>
      <c r="BHE44" s="120"/>
      <c r="BHF44" s="120"/>
      <c r="BHG44" s="120"/>
      <c r="BHH44" s="120"/>
      <c r="BHI44" s="120"/>
      <c r="BHJ44" s="120"/>
      <c r="BHK44" s="120"/>
      <c r="BHL44" s="120"/>
      <c r="BHM44" s="120"/>
      <c r="BHN44" s="120"/>
      <c r="BHO44" s="120"/>
      <c r="BHP44" s="120"/>
      <c r="BHQ44" s="120"/>
      <c r="BHR44" s="120"/>
      <c r="BHS44" s="120"/>
      <c r="BHT44" s="120"/>
      <c r="BHU44" s="120"/>
      <c r="BHV44" s="120"/>
      <c r="BHW44" s="120"/>
      <c r="BHX44" s="120"/>
      <c r="BHY44" s="120"/>
      <c r="BHZ44" s="120"/>
      <c r="BIA44" s="120"/>
      <c r="BIB44" s="120"/>
      <c r="BIC44" s="120"/>
      <c r="BID44" s="120"/>
      <c r="BIE44" s="120"/>
      <c r="BIF44" s="120"/>
      <c r="BIG44" s="120"/>
      <c r="BIH44" s="120"/>
      <c r="BII44" s="120"/>
      <c r="BIJ44" s="120"/>
      <c r="BIK44" s="120"/>
      <c r="BIL44" s="120"/>
      <c r="BIM44" s="120"/>
      <c r="BIN44" s="120"/>
      <c r="BIO44" s="120"/>
      <c r="BIP44" s="120"/>
      <c r="BIQ44" s="120"/>
      <c r="BIR44" s="120"/>
      <c r="BIS44" s="120"/>
      <c r="BIT44" s="120"/>
      <c r="BIU44" s="120"/>
      <c r="BIV44" s="120"/>
      <c r="BIW44" s="120"/>
      <c r="BIX44" s="120"/>
      <c r="BIY44" s="120"/>
      <c r="BIZ44" s="120"/>
      <c r="BJA44" s="120"/>
      <c r="BJB44" s="120"/>
      <c r="BJC44" s="120"/>
      <c r="BJD44" s="120"/>
      <c r="BJE44" s="120"/>
      <c r="BJF44" s="120"/>
      <c r="BJG44" s="120"/>
      <c r="BJH44" s="120"/>
      <c r="BJI44" s="120"/>
      <c r="BJJ44" s="120"/>
      <c r="BJK44" s="120"/>
      <c r="BJL44" s="120"/>
      <c r="BJM44" s="120"/>
      <c r="BJN44" s="120"/>
      <c r="BJO44" s="120"/>
      <c r="BJP44" s="120"/>
      <c r="BJQ44" s="120"/>
      <c r="BJR44" s="120"/>
      <c r="BJS44" s="120"/>
      <c r="BJT44" s="120"/>
      <c r="BJU44" s="120"/>
      <c r="BJV44" s="120"/>
      <c r="BJW44" s="120"/>
      <c r="BJX44" s="120"/>
      <c r="BJY44" s="120"/>
      <c r="BJZ44" s="120"/>
      <c r="BKA44" s="120"/>
      <c r="BKB44" s="120"/>
      <c r="BKC44" s="120"/>
      <c r="BKD44" s="120"/>
      <c r="BKE44" s="120"/>
      <c r="BKF44" s="120"/>
      <c r="BKG44" s="120"/>
      <c r="BKH44" s="120"/>
      <c r="BKI44" s="120"/>
      <c r="BKJ44" s="120"/>
      <c r="BKK44" s="120"/>
      <c r="BKL44" s="120"/>
      <c r="BKM44" s="120"/>
      <c r="BKN44" s="120"/>
      <c r="BKO44" s="120"/>
      <c r="BKP44" s="120"/>
      <c r="BKQ44" s="120"/>
      <c r="BKR44" s="120"/>
      <c r="BKS44" s="120"/>
      <c r="BKT44" s="120"/>
      <c r="BKU44" s="120"/>
      <c r="BKV44" s="120"/>
      <c r="BKW44" s="120"/>
      <c r="BKX44" s="120"/>
      <c r="BKY44" s="120"/>
      <c r="BKZ44" s="120"/>
      <c r="BLA44" s="120"/>
      <c r="BLB44" s="120"/>
      <c r="BLC44" s="120"/>
      <c r="BLD44" s="120"/>
      <c r="BLE44" s="120"/>
      <c r="BLF44" s="120"/>
      <c r="BLG44" s="120"/>
      <c r="BLH44" s="120"/>
      <c r="BLI44" s="120"/>
      <c r="BLJ44" s="120"/>
      <c r="BLK44" s="120"/>
      <c r="BLL44" s="120"/>
      <c r="BLM44" s="120"/>
      <c r="BLN44" s="120"/>
      <c r="BLO44" s="120"/>
      <c r="BLP44" s="120"/>
      <c r="BLQ44" s="120"/>
      <c r="BLR44" s="120"/>
      <c r="BLS44" s="120"/>
      <c r="BLT44" s="120"/>
      <c r="BLU44" s="120"/>
      <c r="BLV44" s="120"/>
      <c r="BLW44" s="120"/>
      <c r="BLX44" s="120"/>
      <c r="BLY44" s="120"/>
      <c r="BLZ44" s="120"/>
      <c r="BMA44" s="120"/>
      <c r="BMB44" s="120"/>
      <c r="BMC44" s="120"/>
      <c r="BMD44" s="120"/>
      <c r="BME44" s="120"/>
      <c r="BMF44" s="120"/>
      <c r="BMG44" s="120"/>
      <c r="BMH44" s="120"/>
      <c r="BMI44" s="120"/>
      <c r="BMJ44" s="120"/>
      <c r="BMK44" s="120"/>
      <c r="BML44" s="120"/>
      <c r="BMM44" s="120"/>
      <c r="BMN44" s="120"/>
      <c r="BMO44" s="120"/>
      <c r="BMP44" s="120"/>
      <c r="BMQ44" s="120"/>
      <c r="BMR44" s="120"/>
      <c r="BMS44" s="120"/>
      <c r="BMT44" s="120"/>
      <c r="BMU44" s="120"/>
      <c r="BMV44" s="120"/>
      <c r="BMW44" s="120"/>
      <c r="BMX44" s="120"/>
      <c r="BMY44" s="120"/>
      <c r="BMZ44" s="120"/>
      <c r="BNA44" s="120"/>
      <c r="BNB44" s="120"/>
      <c r="BNC44" s="120"/>
      <c r="BND44" s="120"/>
      <c r="BNE44" s="120"/>
      <c r="BNF44" s="120"/>
      <c r="BNG44" s="120"/>
      <c r="BNH44" s="120"/>
      <c r="BNI44" s="120"/>
      <c r="BNJ44" s="120"/>
      <c r="BNK44" s="120"/>
      <c r="BNL44" s="120"/>
      <c r="BNM44" s="120"/>
      <c r="BNN44" s="120"/>
      <c r="BNO44" s="120"/>
      <c r="BNP44" s="120"/>
      <c r="BNQ44" s="120"/>
      <c r="BNR44" s="120"/>
      <c r="BNS44" s="120"/>
      <c r="BNT44" s="120"/>
      <c r="BNU44" s="120"/>
      <c r="BNV44" s="120"/>
      <c r="BNW44" s="120"/>
      <c r="BNX44" s="120"/>
      <c r="BNY44" s="120"/>
      <c r="BNZ44" s="120"/>
      <c r="BOA44" s="120"/>
      <c r="BOB44" s="120"/>
      <c r="BOC44" s="120"/>
      <c r="BOD44" s="120"/>
      <c r="BOE44" s="120"/>
      <c r="BOF44" s="120"/>
      <c r="BOG44" s="120"/>
      <c r="BOH44" s="120"/>
      <c r="BOI44" s="120"/>
      <c r="BOJ44" s="120"/>
      <c r="BOK44" s="120"/>
      <c r="BOL44" s="120"/>
      <c r="BOM44" s="120"/>
      <c r="BON44" s="120"/>
      <c r="BOO44" s="120"/>
      <c r="BOP44" s="120"/>
      <c r="BOQ44" s="120"/>
      <c r="BOR44" s="120"/>
      <c r="BOS44" s="120"/>
      <c r="BOT44" s="120"/>
      <c r="BOU44" s="120"/>
      <c r="BOV44" s="120"/>
      <c r="BOW44" s="120"/>
      <c r="BOX44" s="120"/>
      <c r="BOY44" s="120"/>
      <c r="BOZ44" s="120"/>
      <c r="BPA44" s="120"/>
      <c r="BPB44" s="120"/>
      <c r="BPC44" s="120"/>
      <c r="BPD44" s="120"/>
      <c r="BPE44" s="120"/>
      <c r="BPF44" s="120"/>
      <c r="BPG44" s="120"/>
      <c r="BPH44" s="120"/>
      <c r="BPI44" s="120"/>
      <c r="BPJ44" s="120"/>
      <c r="BPK44" s="120"/>
      <c r="BPL44" s="120"/>
      <c r="BPM44" s="120"/>
      <c r="BPN44" s="120"/>
      <c r="BPO44" s="120"/>
      <c r="BPP44" s="120"/>
      <c r="BPQ44" s="120"/>
      <c r="BPR44" s="120"/>
      <c r="BPS44" s="120"/>
      <c r="BPT44" s="120"/>
      <c r="BPU44" s="120"/>
      <c r="BPV44" s="120"/>
      <c r="BPW44" s="120"/>
      <c r="BPX44" s="120"/>
      <c r="BPY44" s="120"/>
      <c r="BPZ44" s="120"/>
      <c r="BQA44" s="120"/>
      <c r="BQB44" s="120"/>
      <c r="BQC44" s="120"/>
      <c r="BQD44" s="120"/>
      <c r="BQE44" s="120"/>
      <c r="BQF44" s="120"/>
      <c r="BQG44" s="120"/>
      <c r="BQH44" s="120"/>
      <c r="BQI44" s="120"/>
      <c r="BQJ44" s="120"/>
      <c r="BQK44" s="120"/>
      <c r="BQL44" s="120"/>
      <c r="BQM44" s="120"/>
      <c r="BQN44" s="120"/>
      <c r="BQO44" s="120"/>
      <c r="BQP44" s="120"/>
      <c r="BQQ44" s="120"/>
      <c r="BQR44" s="120"/>
      <c r="BQS44" s="120"/>
      <c r="BQT44" s="120"/>
      <c r="BQU44" s="120"/>
      <c r="BQV44" s="120"/>
      <c r="BQW44" s="120"/>
      <c r="BQX44" s="120"/>
      <c r="BQY44" s="120"/>
      <c r="BQZ44" s="120"/>
      <c r="BRA44" s="120"/>
      <c r="BRB44" s="120"/>
      <c r="BRC44" s="120"/>
      <c r="BRD44" s="120"/>
      <c r="BRE44" s="120"/>
      <c r="BRF44" s="120"/>
      <c r="BRG44" s="120"/>
      <c r="BRH44" s="120"/>
      <c r="BRI44" s="120"/>
      <c r="BRJ44" s="120"/>
      <c r="BRK44" s="120"/>
      <c r="BRL44" s="120"/>
      <c r="BRM44" s="120"/>
      <c r="BRN44" s="120"/>
      <c r="BRO44" s="120"/>
      <c r="BRP44" s="120"/>
      <c r="BRQ44" s="120"/>
      <c r="BRR44" s="120"/>
      <c r="BRS44" s="120"/>
      <c r="BRT44" s="120"/>
      <c r="BRU44" s="120"/>
      <c r="BRV44" s="120"/>
      <c r="BRW44" s="120"/>
      <c r="BRX44" s="120"/>
      <c r="BRY44" s="120"/>
      <c r="BRZ44" s="120"/>
      <c r="BSA44" s="120"/>
      <c r="BSB44" s="120"/>
      <c r="BSC44" s="120"/>
      <c r="BSD44" s="120"/>
      <c r="BSE44" s="120"/>
      <c r="BSF44" s="120"/>
      <c r="BSG44" s="120"/>
      <c r="BSH44" s="120"/>
      <c r="BSI44" s="120"/>
      <c r="BSJ44" s="120"/>
      <c r="BSK44" s="120"/>
      <c r="BSL44" s="120"/>
      <c r="BSM44" s="120"/>
      <c r="BSN44" s="120"/>
      <c r="BSO44" s="120"/>
      <c r="BSP44" s="120"/>
      <c r="BSQ44" s="120"/>
      <c r="BSR44" s="120"/>
      <c r="BSS44" s="120"/>
      <c r="BST44" s="120"/>
      <c r="BSU44" s="120"/>
      <c r="BSV44" s="120"/>
      <c r="BSW44" s="120"/>
      <c r="BSX44" s="120"/>
      <c r="BSY44" s="120"/>
      <c r="BSZ44" s="120"/>
      <c r="BTA44" s="120"/>
      <c r="BTB44" s="120"/>
      <c r="BTC44" s="120"/>
      <c r="BTD44" s="120"/>
      <c r="BTE44" s="120"/>
      <c r="BTF44" s="120"/>
      <c r="BTG44" s="120"/>
      <c r="BTH44" s="120"/>
      <c r="BTI44" s="120"/>
      <c r="BTJ44" s="120"/>
      <c r="BTK44" s="120"/>
      <c r="BTL44" s="120"/>
      <c r="BTM44" s="120"/>
      <c r="BTN44" s="120"/>
      <c r="BTO44" s="120"/>
      <c r="BTP44" s="120"/>
      <c r="BTQ44" s="120"/>
      <c r="BTR44" s="120"/>
      <c r="BTS44" s="120"/>
      <c r="BTT44" s="120"/>
      <c r="BTU44" s="120"/>
      <c r="BTV44" s="120"/>
      <c r="BTW44" s="120"/>
      <c r="BTX44" s="120"/>
      <c r="BTY44" s="120"/>
      <c r="BTZ44" s="120"/>
      <c r="BUA44" s="120"/>
      <c r="BUB44" s="120"/>
      <c r="BUC44" s="120"/>
      <c r="BUD44" s="120"/>
      <c r="BUE44" s="120"/>
      <c r="BUF44" s="120"/>
      <c r="BUG44" s="120"/>
      <c r="BUH44" s="120"/>
      <c r="BUI44" s="120"/>
      <c r="BUJ44" s="120"/>
      <c r="BUK44" s="120"/>
      <c r="BUL44" s="120"/>
      <c r="BUM44" s="120"/>
      <c r="BUN44" s="120"/>
      <c r="BUO44" s="120"/>
      <c r="BUP44" s="120"/>
      <c r="BUQ44" s="120"/>
      <c r="BUR44" s="120"/>
      <c r="BUS44" s="120"/>
      <c r="BUT44" s="120"/>
      <c r="BUU44" s="120"/>
      <c r="BUV44" s="120"/>
      <c r="BUW44" s="120"/>
      <c r="BUX44" s="120"/>
      <c r="BUY44" s="120"/>
      <c r="BUZ44" s="120"/>
      <c r="BVA44" s="120"/>
      <c r="BVB44" s="120"/>
      <c r="BVC44" s="120"/>
      <c r="BVD44" s="120"/>
      <c r="BVE44" s="120"/>
      <c r="BVF44" s="120"/>
      <c r="BVG44" s="120"/>
      <c r="BVH44" s="120"/>
      <c r="BVI44" s="120"/>
      <c r="BVJ44" s="120"/>
      <c r="BVK44" s="120"/>
      <c r="BVL44" s="120"/>
      <c r="BVM44" s="120"/>
      <c r="BVN44" s="120"/>
      <c r="BVO44" s="120"/>
      <c r="BVP44" s="120"/>
      <c r="BVQ44" s="120"/>
      <c r="BVR44" s="120"/>
      <c r="BVS44" s="120"/>
      <c r="BVT44" s="120"/>
      <c r="BVU44" s="120"/>
      <c r="BVV44" s="120"/>
      <c r="BVW44" s="120"/>
      <c r="BVX44" s="120"/>
      <c r="BVY44" s="120"/>
      <c r="BVZ44" s="120"/>
      <c r="BWA44" s="120"/>
      <c r="BWB44" s="120"/>
      <c r="BWC44" s="120"/>
      <c r="BWD44" s="120"/>
      <c r="BWE44" s="120"/>
      <c r="BWF44" s="120"/>
      <c r="BWG44" s="120"/>
      <c r="BWH44" s="120"/>
      <c r="BWI44" s="120"/>
      <c r="BWJ44" s="120"/>
      <c r="BWK44" s="120"/>
      <c r="BWL44" s="120"/>
      <c r="BWM44" s="120"/>
      <c r="BWN44" s="120"/>
      <c r="BWO44" s="120"/>
      <c r="BWP44" s="120"/>
      <c r="BWQ44" s="120"/>
      <c r="BWR44" s="120"/>
      <c r="BWS44" s="120"/>
      <c r="BWT44" s="120"/>
      <c r="BWU44" s="120"/>
      <c r="BWV44" s="120"/>
      <c r="BWW44" s="120"/>
      <c r="BWX44" s="120"/>
      <c r="BWY44" s="120"/>
      <c r="BWZ44" s="120"/>
      <c r="BXA44" s="120"/>
      <c r="BXB44" s="120"/>
      <c r="BXC44" s="120"/>
      <c r="BXD44" s="120"/>
      <c r="BXE44" s="120"/>
      <c r="BXF44" s="120"/>
      <c r="BXG44" s="120"/>
      <c r="BXH44" s="120"/>
      <c r="BXI44" s="120"/>
      <c r="BXJ44" s="120"/>
      <c r="BXK44" s="120"/>
      <c r="BXL44" s="120"/>
      <c r="BXM44" s="120"/>
      <c r="BXN44" s="120"/>
      <c r="BXO44" s="120"/>
      <c r="BXP44" s="120"/>
      <c r="BXQ44" s="120"/>
      <c r="BXR44" s="120"/>
      <c r="BXS44" s="120"/>
      <c r="BXT44" s="120"/>
      <c r="BXU44" s="120"/>
      <c r="BXV44" s="120"/>
      <c r="BXW44" s="120"/>
      <c r="BXX44" s="120"/>
      <c r="BXY44" s="120"/>
      <c r="BXZ44" s="120"/>
      <c r="BYA44" s="120"/>
      <c r="BYB44" s="120"/>
      <c r="BYC44" s="120"/>
      <c r="BYD44" s="120"/>
      <c r="BYE44" s="120"/>
      <c r="BYF44" s="120"/>
      <c r="BYG44" s="120"/>
      <c r="BYH44" s="120"/>
      <c r="BYI44" s="120"/>
      <c r="BYJ44" s="120"/>
      <c r="BYK44" s="120"/>
      <c r="BYL44" s="120"/>
      <c r="BYM44" s="120"/>
      <c r="BYN44" s="120"/>
      <c r="BYO44" s="120"/>
      <c r="BYP44" s="120"/>
      <c r="BYQ44" s="120"/>
      <c r="BYR44" s="120"/>
      <c r="BYS44" s="120"/>
      <c r="BYT44" s="120"/>
      <c r="BYU44" s="120"/>
      <c r="BYV44" s="120"/>
      <c r="BYW44" s="120"/>
      <c r="BYX44" s="120"/>
      <c r="BYY44" s="120"/>
      <c r="BYZ44" s="120"/>
      <c r="BZA44" s="120"/>
      <c r="BZB44" s="120"/>
      <c r="BZC44" s="120"/>
      <c r="BZD44" s="120"/>
      <c r="BZE44" s="120"/>
      <c r="BZF44" s="120"/>
      <c r="BZG44" s="120"/>
      <c r="BZH44" s="120"/>
      <c r="BZI44" s="120"/>
      <c r="BZJ44" s="120"/>
      <c r="BZK44" s="120"/>
      <c r="BZL44" s="120"/>
      <c r="BZM44" s="120"/>
      <c r="BZN44" s="120"/>
      <c r="BZO44" s="120"/>
      <c r="BZP44" s="120"/>
      <c r="BZQ44" s="120"/>
      <c r="BZR44" s="120"/>
      <c r="BZS44" s="120"/>
      <c r="BZT44" s="120"/>
      <c r="BZU44" s="120"/>
      <c r="BZV44" s="120"/>
      <c r="BZW44" s="120"/>
      <c r="BZX44" s="120"/>
      <c r="BZY44" s="120"/>
      <c r="BZZ44" s="120"/>
      <c r="CAA44" s="120"/>
      <c r="CAB44" s="120"/>
      <c r="CAC44" s="120"/>
      <c r="CAD44" s="120"/>
      <c r="CAE44" s="120"/>
      <c r="CAF44" s="120"/>
      <c r="CAG44" s="120"/>
      <c r="CAH44" s="120"/>
      <c r="CAI44" s="120"/>
      <c r="CAJ44" s="120"/>
      <c r="CAK44" s="120"/>
      <c r="CAL44" s="120"/>
      <c r="CAM44" s="120"/>
      <c r="CAN44" s="120"/>
      <c r="CAO44" s="120"/>
      <c r="CAP44" s="120"/>
      <c r="CAQ44" s="120"/>
      <c r="CAR44" s="120"/>
      <c r="CAS44" s="120"/>
      <c r="CAT44" s="120"/>
      <c r="CAU44" s="120"/>
      <c r="CAV44" s="120"/>
      <c r="CAW44" s="120"/>
      <c r="CAX44" s="120"/>
      <c r="CAY44" s="120"/>
      <c r="CAZ44" s="120"/>
      <c r="CBA44" s="120"/>
      <c r="CBB44" s="120"/>
      <c r="CBC44" s="120"/>
      <c r="CBD44" s="120"/>
      <c r="CBE44" s="120"/>
      <c r="CBF44" s="120"/>
      <c r="CBG44" s="120"/>
      <c r="CBH44" s="120"/>
      <c r="CBI44" s="120"/>
      <c r="CBJ44" s="120"/>
      <c r="CBK44" s="120"/>
      <c r="CBL44" s="120"/>
      <c r="CBM44" s="120"/>
      <c r="CBN44" s="120"/>
      <c r="CBO44" s="120"/>
      <c r="CBP44" s="120"/>
      <c r="CBQ44" s="120"/>
      <c r="CBR44" s="120"/>
      <c r="CBS44" s="120"/>
      <c r="CBT44" s="120"/>
      <c r="CBU44" s="120"/>
      <c r="CBV44" s="120"/>
      <c r="CBW44" s="120"/>
      <c r="CBX44" s="120"/>
      <c r="CBY44" s="120"/>
      <c r="CBZ44" s="120"/>
      <c r="CCA44" s="120"/>
      <c r="CCB44" s="120"/>
      <c r="CCC44" s="120"/>
      <c r="CCD44" s="120"/>
      <c r="CCE44" s="120"/>
      <c r="CCF44" s="120"/>
      <c r="CCG44" s="120"/>
      <c r="CCH44" s="120"/>
      <c r="CCI44" s="120"/>
      <c r="CCJ44" s="120"/>
      <c r="CCK44" s="120"/>
      <c r="CCL44" s="120"/>
      <c r="CCM44" s="120"/>
      <c r="CCN44" s="120"/>
      <c r="CCO44" s="120"/>
      <c r="CCP44" s="120"/>
      <c r="CCQ44" s="120"/>
      <c r="CCR44" s="120"/>
      <c r="CCS44" s="120"/>
      <c r="CCT44" s="120"/>
      <c r="CCU44" s="120"/>
      <c r="CCV44" s="120"/>
      <c r="CCW44" s="120"/>
      <c r="CCX44" s="120"/>
      <c r="CCY44" s="120"/>
      <c r="CCZ44" s="120"/>
      <c r="CDA44" s="120"/>
      <c r="CDB44" s="120"/>
      <c r="CDC44" s="120"/>
      <c r="CDD44" s="120"/>
      <c r="CDE44" s="120"/>
      <c r="CDF44" s="120"/>
      <c r="CDG44" s="120"/>
      <c r="CDH44" s="120"/>
      <c r="CDI44" s="120"/>
      <c r="CDJ44" s="120"/>
      <c r="CDK44" s="120"/>
      <c r="CDL44" s="120"/>
      <c r="CDM44" s="120"/>
      <c r="CDN44" s="120"/>
      <c r="CDO44" s="120"/>
      <c r="CDP44" s="120"/>
      <c r="CDQ44" s="120"/>
      <c r="CDR44" s="120"/>
      <c r="CDS44" s="120"/>
      <c r="CDT44" s="120"/>
      <c r="CDU44" s="120"/>
      <c r="CDV44" s="120"/>
      <c r="CDW44" s="120"/>
      <c r="CDX44" s="120"/>
      <c r="CDY44" s="120"/>
      <c r="CDZ44" s="120"/>
      <c r="CEA44" s="120"/>
      <c r="CEB44" s="120"/>
      <c r="CEC44" s="120"/>
      <c r="CED44" s="120"/>
      <c r="CEE44" s="120"/>
      <c r="CEF44" s="120"/>
      <c r="CEG44" s="120"/>
      <c r="CEH44" s="120"/>
      <c r="CEI44" s="120"/>
      <c r="CEJ44" s="120"/>
      <c r="CEK44" s="120"/>
      <c r="CEL44" s="120"/>
      <c r="CEM44" s="120"/>
      <c r="CEN44" s="120"/>
      <c r="CEO44" s="120"/>
      <c r="CEP44" s="120"/>
      <c r="CEQ44" s="120"/>
      <c r="CER44" s="120"/>
      <c r="CES44" s="120"/>
      <c r="CET44" s="120"/>
      <c r="CEU44" s="120"/>
      <c r="CEV44" s="120"/>
      <c r="CEW44" s="120"/>
      <c r="CEX44" s="120"/>
      <c r="CEY44" s="120"/>
      <c r="CEZ44" s="120"/>
      <c r="CFA44" s="120"/>
      <c r="CFB44" s="120"/>
      <c r="CFC44" s="120"/>
      <c r="CFD44" s="120"/>
      <c r="CFE44" s="120"/>
      <c r="CFF44" s="120"/>
      <c r="CFG44" s="120"/>
      <c r="CFH44" s="120"/>
      <c r="CFI44" s="120"/>
      <c r="CFJ44" s="120"/>
      <c r="CFK44" s="120"/>
      <c r="CFL44" s="120"/>
      <c r="CFM44" s="120"/>
      <c r="CFN44" s="120"/>
      <c r="CFO44" s="120"/>
      <c r="CFP44" s="120"/>
      <c r="CFQ44" s="120"/>
      <c r="CFR44" s="120"/>
      <c r="CFS44" s="120"/>
      <c r="CFT44" s="120"/>
      <c r="CFU44" s="120"/>
      <c r="CFV44" s="120"/>
      <c r="CFW44" s="120"/>
      <c r="CFX44" s="120"/>
      <c r="CFY44" s="120"/>
      <c r="CFZ44" s="120"/>
      <c r="CGA44" s="120"/>
      <c r="CGB44" s="120"/>
      <c r="CGC44" s="120"/>
      <c r="CGD44" s="120"/>
      <c r="CGE44" s="120"/>
      <c r="CGF44" s="120"/>
      <c r="CGG44" s="120"/>
      <c r="CGH44" s="120"/>
      <c r="CGI44" s="120"/>
      <c r="CGJ44" s="120"/>
      <c r="CGK44" s="120"/>
      <c r="CGL44" s="120"/>
      <c r="CGM44" s="120"/>
      <c r="CGN44" s="120"/>
      <c r="CGO44" s="120"/>
      <c r="CGP44" s="120"/>
      <c r="CGQ44" s="120"/>
      <c r="CGR44" s="120"/>
      <c r="CGS44" s="120"/>
      <c r="CGT44" s="120"/>
      <c r="CGU44" s="120"/>
      <c r="CGV44" s="120"/>
      <c r="CGW44" s="120"/>
      <c r="CGX44" s="120"/>
      <c r="CGY44" s="120"/>
      <c r="CGZ44" s="120"/>
      <c r="CHA44" s="120"/>
      <c r="CHB44" s="120"/>
      <c r="CHC44" s="120"/>
      <c r="CHD44" s="120"/>
      <c r="CHE44" s="120"/>
      <c r="CHF44" s="120"/>
      <c r="CHG44" s="120"/>
      <c r="CHH44" s="120"/>
      <c r="CHI44" s="120"/>
      <c r="CHJ44" s="120"/>
      <c r="CHK44" s="120"/>
      <c r="CHL44" s="120"/>
      <c r="CHM44" s="120"/>
      <c r="CHN44" s="120"/>
      <c r="CHO44" s="120"/>
      <c r="CHP44" s="120"/>
      <c r="CHQ44" s="120"/>
      <c r="CHR44" s="120"/>
      <c r="CHS44" s="120"/>
      <c r="CHT44" s="120"/>
      <c r="CHU44" s="120"/>
      <c r="CHV44" s="120"/>
      <c r="CHW44" s="120"/>
      <c r="CHX44" s="120"/>
      <c r="CHY44" s="120"/>
      <c r="CHZ44" s="120"/>
      <c r="CIA44" s="120"/>
      <c r="CIB44" s="120"/>
      <c r="CIC44" s="120"/>
      <c r="CID44" s="120"/>
      <c r="CIE44" s="120"/>
      <c r="CIF44" s="120"/>
      <c r="CIG44" s="120"/>
      <c r="CIH44" s="120"/>
      <c r="CII44" s="120"/>
      <c r="CIJ44" s="120"/>
      <c r="CIK44" s="120"/>
      <c r="CIL44" s="120"/>
      <c r="CIM44" s="120"/>
      <c r="CIN44" s="120"/>
      <c r="CIO44" s="120"/>
      <c r="CIP44" s="120"/>
      <c r="CIQ44" s="120"/>
      <c r="CIR44" s="120"/>
      <c r="CIS44" s="120"/>
      <c r="CIT44" s="120"/>
      <c r="CIU44" s="120"/>
      <c r="CIV44" s="120"/>
      <c r="CIW44" s="120"/>
      <c r="CIX44" s="120"/>
      <c r="CIY44" s="120"/>
      <c r="CIZ44" s="120"/>
      <c r="CJA44" s="120"/>
      <c r="CJB44" s="120"/>
      <c r="CJC44" s="120"/>
      <c r="CJD44" s="120"/>
      <c r="CJE44" s="120"/>
      <c r="CJF44" s="120"/>
      <c r="CJG44" s="120"/>
      <c r="CJH44" s="120"/>
      <c r="CJI44" s="120"/>
      <c r="CJJ44" s="120"/>
      <c r="CJK44" s="120"/>
      <c r="CJL44" s="120"/>
      <c r="CJM44" s="120"/>
      <c r="CJN44" s="120"/>
      <c r="CJO44" s="120"/>
      <c r="CJP44" s="120"/>
      <c r="CJQ44" s="120"/>
      <c r="CJR44" s="120"/>
      <c r="CJS44" s="120"/>
      <c r="CJT44" s="120"/>
      <c r="CJU44" s="120"/>
      <c r="CJV44" s="120"/>
      <c r="CJW44" s="120"/>
      <c r="CJX44" s="120"/>
      <c r="CJY44" s="120"/>
      <c r="CJZ44" s="120"/>
      <c r="CKA44" s="120"/>
      <c r="CKB44" s="120"/>
      <c r="CKC44" s="120"/>
      <c r="CKD44" s="120"/>
      <c r="CKE44" s="120"/>
      <c r="CKF44" s="120"/>
      <c r="CKG44" s="120"/>
      <c r="CKH44" s="120"/>
      <c r="CKI44" s="120"/>
      <c r="CKJ44" s="120"/>
      <c r="CKK44" s="120"/>
      <c r="CKL44" s="120"/>
      <c r="CKM44" s="120"/>
      <c r="CKN44" s="120"/>
      <c r="CKO44" s="120"/>
      <c r="CKP44" s="120"/>
      <c r="CKQ44" s="120"/>
      <c r="CKR44" s="120"/>
      <c r="CKS44" s="120"/>
      <c r="CKT44" s="120"/>
      <c r="CKU44" s="120"/>
      <c r="CKV44" s="120"/>
      <c r="CKW44" s="120"/>
      <c r="CKX44" s="120"/>
      <c r="CKY44" s="120"/>
      <c r="CKZ44" s="120"/>
      <c r="CLA44" s="120"/>
      <c r="CLB44" s="120"/>
      <c r="CLC44" s="120"/>
      <c r="CLD44" s="120"/>
      <c r="CLE44" s="120"/>
      <c r="CLF44" s="120"/>
      <c r="CLG44" s="120"/>
      <c r="CLH44" s="120"/>
      <c r="CLI44" s="120"/>
      <c r="CLJ44" s="120"/>
      <c r="CLK44" s="120"/>
      <c r="CLL44" s="120"/>
      <c r="CLM44" s="120"/>
      <c r="CLN44" s="120"/>
      <c r="CLO44" s="120"/>
      <c r="CLP44" s="120"/>
      <c r="CLQ44" s="120"/>
      <c r="CLR44" s="120"/>
      <c r="CLS44" s="120"/>
      <c r="CLT44" s="120"/>
      <c r="CLU44" s="120"/>
      <c r="CLV44" s="120"/>
      <c r="CLW44" s="120"/>
      <c r="CLX44" s="120"/>
      <c r="CLY44" s="120"/>
      <c r="CLZ44" s="120"/>
      <c r="CMA44" s="120"/>
      <c r="CMB44" s="120"/>
      <c r="CMC44" s="120"/>
      <c r="CMD44" s="120"/>
      <c r="CME44" s="120"/>
      <c r="CMF44" s="120"/>
      <c r="CMG44" s="120"/>
      <c r="CMH44" s="120"/>
      <c r="CMI44" s="120"/>
      <c r="CMJ44" s="120"/>
      <c r="CMK44" s="120"/>
      <c r="CML44" s="120"/>
      <c r="CMM44" s="120"/>
      <c r="CMN44" s="120"/>
      <c r="CMO44" s="120"/>
      <c r="CMP44" s="120"/>
      <c r="CMQ44" s="120"/>
      <c r="CMR44" s="120"/>
      <c r="CMS44" s="120"/>
      <c r="CMT44" s="120"/>
      <c r="CMU44" s="120"/>
      <c r="CMV44" s="120"/>
      <c r="CMW44" s="120"/>
      <c r="CMX44" s="120"/>
      <c r="CMY44" s="120"/>
      <c r="CMZ44" s="120"/>
      <c r="CNA44" s="120"/>
      <c r="CNB44" s="120"/>
      <c r="CNC44" s="120"/>
      <c r="CND44" s="120"/>
      <c r="CNE44" s="120"/>
      <c r="CNF44" s="120"/>
      <c r="CNG44" s="120"/>
      <c r="CNH44" s="120"/>
      <c r="CNI44" s="120"/>
      <c r="CNJ44" s="120"/>
      <c r="CNK44" s="120"/>
      <c r="CNL44" s="120"/>
      <c r="CNM44" s="120"/>
      <c r="CNN44" s="120"/>
      <c r="CNO44" s="120"/>
      <c r="CNP44" s="120"/>
      <c r="CNQ44" s="120"/>
      <c r="CNR44" s="120"/>
      <c r="CNS44" s="120"/>
      <c r="CNT44" s="120"/>
      <c r="CNU44" s="120"/>
      <c r="CNV44" s="120"/>
      <c r="CNW44" s="120"/>
      <c r="CNX44" s="120"/>
      <c r="CNY44" s="120"/>
      <c r="CNZ44" s="120"/>
      <c r="COA44" s="120"/>
      <c r="COB44" s="120"/>
      <c r="COC44" s="120"/>
      <c r="COD44" s="120"/>
      <c r="COE44" s="120"/>
      <c r="COF44" s="120"/>
      <c r="COG44" s="120"/>
      <c r="COH44" s="120"/>
      <c r="COI44" s="120"/>
      <c r="COJ44" s="120"/>
      <c r="COK44" s="120"/>
      <c r="COL44" s="120"/>
      <c r="COM44" s="120"/>
      <c r="CON44" s="120"/>
      <c r="COO44" s="120"/>
      <c r="COP44" s="120"/>
      <c r="COQ44" s="120"/>
      <c r="COR44" s="120"/>
      <c r="COS44" s="120"/>
      <c r="COT44" s="120"/>
      <c r="COU44" s="120"/>
      <c r="COV44" s="120"/>
      <c r="COW44" s="120"/>
      <c r="COX44" s="120"/>
      <c r="COY44" s="120"/>
      <c r="COZ44" s="120"/>
      <c r="CPA44" s="120"/>
      <c r="CPB44" s="120"/>
      <c r="CPC44" s="120"/>
      <c r="CPD44" s="120"/>
      <c r="CPE44" s="120"/>
      <c r="CPF44" s="120"/>
      <c r="CPG44" s="120"/>
      <c r="CPH44" s="120"/>
      <c r="CPI44" s="120"/>
      <c r="CPJ44" s="120"/>
      <c r="CPK44" s="120"/>
      <c r="CPL44" s="120"/>
      <c r="CPM44" s="120"/>
      <c r="CPN44" s="120"/>
      <c r="CPO44" s="120"/>
      <c r="CPP44" s="120"/>
      <c r="CPQ44" s="120"/>
      <c r="CPR44" s="120"/>
      <c r="CPS44" s="120"/>
      <c r="CPT44" s="120"/>
      <c r="CPU44" s="120"/>
      <c r="CPV44" s="120"/>
      <c r="CPW44" s="120"/>
      <c r="CPX44" s="120"/>
      <c r="CPY44" s="120"/>
      <c r="CPZ44" s="120"/>
      <c r="CQA44" s="120"/>
      <c r="CQB44" s="120"/>
      <c r="CQC44" s="120"/>
      <c r="CQD44" s="120"/>
      <c r="CQE44" s="120"/>
      <c r="CQF44" s="120"/>
      <c r="CQG44" s="120"/>
      <c r="CQH44" s="120"/>
      <c r="CQI44" s="120"/>
      <c r="CQJ44" s="120"/>
      <c r="CQK44" s="120"/>
      <c r="CQL44" s="120"/>
      <c r="CQM44" s="120"/>
      <c r="CQN44" s="120"/>
      <c r="CQO44" s="120"/>
      <c r="CQP44" s="120"/>
      <c r="CQQ44" s="120"/>
      <c r="CQR44" s="120"/>
      <c r="CQS44" s="120"/>
      <c r="CQT44" s="120"/>
      <c r="CQU44" s="120"/>
      <c r="CQV44" s="120"/>
      <c r="CQW44" s="120"/>
      <c r="CQX44" s="120"/>
      <c r="CQY44" s="120"/>
      <c r="CQZ44" s="120"/>
      <c r="CRA44" s="120"/>
      <c r="CRB44" s="120"/>
      <c r="CRC44" s="120"/>
      <c r="CRD44" s="120"/>
      <c r="CRE44" s="120"/>
      <c r="CRF44" s="120"/>
      <c r="CRG44" s="120"/>
      <c r="CRH44" s="120"/>
      <c r="CRI44" s="120"/>
      <c r="CRJ44" s="120"/>
      <c r="CRK44" s="120"/>
      <c r="CRL44" s="120"/>
      <c r="CRM44" s="120"/>
      <c r="CRN44" s="120"/>
      <c r="CRO44" s="120"/>
      <c r="CRP44" s="120"/>
      <c r="CRQ44" s="120"/>
      <c r="CRR44" s="120"/>
      <c r="CRS44" s="120"/>
      <c r="CRT44" s="120"/>
      <c r="CRU44" s="120"/>
      <c r="CRV44" s="120"/>
      <c r="CRW44" s="120"/>
      <c r="CRX44" s="120"/>
      <c r="CRY44" s="120"/>
      <c r="CRZ44" s="120"/>
      <c r="CSA44" s="120"/>
      <c r="CSB44" s="120"/>
      <c r="CSC44" s="120"/>
      <c r="CSD44" s="120"/>
      <c r="CSE44" s="120"/>
      <c r="CSF44" s="120"/>
      <c r="CSG44" s="120"/>
      <c r="CSH44" s="120"/>
      <c r="CSI44" s="120"/>
      <c r="CSJ44" s="120"/>
      <c r="CSK44" s="120"/>
      <c r="CSL44" s="120"/>
      <c r="CSM44" s="120"/>
      <c r="CSN44" s="120"/>
      <c r="CSO44" s="120"/>
      <c r="CSP44" s="120"/>
      <c r="CSQ44" s="120"/>
      <c r="CSR44" s="120"/>
      <c r="CSS44" s="120"/>
      <c r="CST44" s="120"/>
      <c r="CSU44" s="120"/>
      <c r="CSV44" s="120"/>
      <c r="CSW44" s="120"/>
      <c r="CSX44" s="120"/>
      <c r="CSY44" s="120"/>
      <c r="CSZ44" s="120"/>
      <c r="CTA44" s="120"/>
      <c r="CTB44" s="120"/>
      <c r="CTC44" s="120"/>
      <c r="CTD44" s="120"/>
      <c r="CTE44" s="120"/>
      <c r="CTF44" s="120"/>
      <c r="CTG44" s="120"/>
      <c r="CTH44" s="120"/>
      <c r="CTI44" s="120"/>
      <c r="CTJ44" s="120"/>
      <c r="CTK44" s="120"/>
      <c r="CTL44" s="120"/>
      <c r="CTM44" s="120"/>
      <c r="CTN44" s="120"/>
      <c r="CTO44" s="120"/>
      <c r="CTP44" s="120"/>
      <c r="CTQ44" s="120"/>
      <c r="CTR44" s="120"/>
      <c r="CTS44" s="120"/>
      <c r="CTT44" s="120"/>
      <c r="CTU44" s="120"/>
      <c r="CTV44" s="120"/>
      <c r="CTW44" s="120"/>
      <c r="CTX44" s="120"/>
      <c r="CTY44" s="120"/>
      <c r="CTZ44" s="120"/>
      <c r="CUA44" s="120"/>
      <c r="CUB44" s="120"/>
      <c r="CUC44" s="120"/>
      <c r="CUD44" s="120"/>
      <c r="CUE44" s="120"/>
      <c r="CUF44" s="120"/>
      <c r="CUG44" s="120"/>
      <c r="CUH44" s="120"/>
      <c r="CUI44" s="120"/>
      <c r="CUJ44" s="120"/>
      <c r="CUK44" s="120"/>
      <c r="CUL44" s="120"/>
      <c r="CUM44" s="120"/>
      <c r="CUN44" s="120"/>
      <c r="CUO44" s="120"/>
      <c r="CUP44" s="120"/>
      <c r="CUQ44" s="120"/>
      <c r="CUR44" s="120"/>
      <c r="CUS44" s="120"/>
      <c r="CUT44" s="120"/>
      <c r="CUU44" s="120"/>
      <c r="CUV44" s="120"/>
      <c r="CUW44" s="120"/>
      <c r="CUX44" s="120"/>
      <c r="CUY44" s="120"/>
      <c r="CUZ44" s="120"/>
      <c r="CVA44" s="120"/>
      <c r="CVB44" s="120"/>
      <c r="CVC44" s="120"/>
      <c r="CVD44" s="120"/>
      <c r="CVE44" s="120"/>
      <c r="CVF44" s="120"/>
      <c r="CVG44" s="120"/>
      <c r="CVH44" s="120"/>
      <c r="CVI44" s="120"/>
      <c r="CVJ44" s="120"/>
      <c r="CVK44" s="120"/>
      <c r="CVL44" s="120"/>
      <c r="CVM44" s="120"/>
      <c r="CVN44" s="120"/>
      <c r="CVO44" s="120"/>
      <c r="CVP44" s="120"/>
      <c r="CVQ44" s="120"/>
      <c r="CVR44" s="120"/>
      <c r="CVS44" s="120"/>
      <c r="CVT44" s="120"/>
      <c r="CVU44" s="120"/>
      <c r="CVV44" s="120"/>
      <c r="CVW44" s="120"/>
      <c r="CVX44" s="120"/>
      <c r="CVY44" s="120"/>
      <c r="CVZ44" s="120"/>
      <c r="CWA44" s="120"/>
      <c r="CWB44" s="120"/>
      <c r="CWC44" s="120"/>
      <c r="CWD44" s="120"/>
      <c r="CWE44" s="120"/>
      <c r="CWF44" s="120"/>
      <c r="CWG44" s="120"/>
      <c r="CWH44" s="120"/>
      <c r="CWI44" s="120"/>
      <c r="CWJ44" s="120"/>
      <c r="CWK44" s="120"/>
      <c r="CWL44" s="120"/>
      <c r="CWM44" s="120"/>
      <c r="CWN44" s="120"/>
      <c r="CWO44" s="120"/>
      <c r="CWP44" s="120"/>
      <c r="CWQ44" s="120"/>
      <c r="CWR44" s="120"/>
      <c r="CWS44" s="120"/>
      <c r="CWT44" s="120"/>
      <c r="CWU44" s="120"/>
      <c r="CWV44" s="120"/>
      <c r="CWW44" s="120"/>
      <c r="CWX44" s="120"/>
      <c r="CWY44" s="120"/>
      <c r="CWZ44" s="120"/>
      <c r="CXA44" s="120"/>
      <c r="CXB44" s="120"/>
      <c r="CXC44" s="120"/>
      <c r="CXD44" s="120"/>
      <c r="CXE44" s="120"/>
      <c r="CXF44" s="120"/>
      <c r="CXG44" s="120"/>
      <c r="CXH44" s="120"/>
      <c r="CXI44" s="120"/>
      <c r="CXJ44" s="120"/>
      <c r="CXK44" s="120"/>
      <c r="CXL44" s="120"/>
      <c r="CXM44" s="120"/>
      <c r="CXN44" s="120"/>
      <c r="CXO44" s="120"/>
      <c r="CXP44" s="120"/>
      <c r="CXQ44" s="120"/>
      <c r="CXR44" s="120"/>
      <c r="CXS44" s="120"/>
      <c r="CXT44" s="120"/>
      <c r="CXU44" s="120"/>
      <c r="CXV44" s="120"/>
      <c r="CXW44" s="120"/>
      <c r="CXX44" s="120"/>
      <c r="CXY44" s="120"/>
      <c r="CXZ44" s="120"/>
      <c r="CYA44" s="120"/>
      <c r="CYB44" s="120"/>
      <c r="CYC44" s="120"/>
      <c r="CYD44" s="120"/>
      <c r="CYE44" s="120"/>
      <c r="CYF44" s="120"/>
      <c r="CYG44" s="120"/>
      <c r="CYH44" s="120"/>
      <c r="CYI44" s="120"/>
      <c r="CYJ44" s="120"/>
      <c r="CYK44" s="120"/>
      <c r="CYL44" s="120"/>
      <c r="CYM44" s="120"/>
      <c r="CYN44" s="120"/>
      <c r="CYO44" s="120"/>
      <c r="CYP44" s="120"/>
      <c r="CYQ44" s="120"/>
      <c r="CYR44" s="120"/>
      <c r="CYS44" s="120"/>
      <c r="CYT44" s="120"/>
      <c r="CYU44" s="120"/>
      <c r="CYV44" s="120"/>
      <c r="CYW44" s="120"/>
      <c r="CYX44" s="120"/>
      <c r="CYY44" s="120"/>
      <c r="CYZ44" s="120"/>
      <c r="CZA44" s="120"/>
      <c r="CZB44" s="120"/>
      <c r="CZC44" s="120"/>
      <c r="CZD44" s="120"/>
      <c r="CZE44" s="120"/>
      <c r="CZF44" s="120"/>
      <c r="CZG44" s="120"/>
      <c r="CZH44" s="120"/>
      <c r="CZI44" s="120"/>
      <c r="CZJ44" s="120"/>
      <c r="CZK44" s="120"/>
      <c r="CZL44" s="120"/>
      <c r="CZM44" s="120"/>
      <c r="CZN44" s="120"/>
      <c r="CZO44" s="120"/>
      <c r="CZP44" s="120"/>
      <c r="CZQ44" s="120"/>
      <c r="CZR44" s="120"/>
      <c r="CZS44" s="120"/>
      <c r="CZT44" s="120"/>
      <c r="CZU44" s="120"/>
      <c r="CZV44" s="120"/>
      <c r="CZW44" s="120"/>
      <c r="CZX44" s="120"/>
      <c r="CZY44" s="120"/>
      <c r="CZZ44" s="120"/>
      <c r="DAA44" s="120"/>
      <c r="DAB44" s="120"/>
      <c r="DAC44" s="120"/>
      <c r="DAD44" s="120"/>
      <c r="DAE44" s="120"/>
      <c r="DAF44" s="120"/>
      <c r="DAG44" s="120"/>
      <c r="DAH44" s="120"/>
      <c r="DAI44" s="120"/>
      <c r="DAJ44" s="120"/>
      <c r="DAK44" s="120"/>
      <c r="DAL44" s="120"/>
      <c r="DAM44" s="120"/>
      <c r="DAN44" s="120"/>
      <c r="DAO44" s="120"/>
      <c r="DAP44" s="120"/>
      <c r="DAQ44" s="120"/>
      <c r="DAR44" s="120"/>
      <c r="DAS44" s="120"/>
      <c r="DAT44" s="120"/>
      <c r="DAU44" s="120"/>
      <c r="DAV44" s="120"/>
      <c r="DAW44" s="120"/>
      <c r="DAX44" s="120"/>
      <c r="DAY44" s="120"/>
      <c r="DAZ44" s="120"/>
      <c r="DBA44" s="120"/>
      <c r="DBB44" s="120"/>
      <c r="DBC44" s="120"/>
      <c r="DBD44" s="120"/>
      <c r="DBE44" s="120"/>
      <c r="DBF44" s="120"/>
      <c r="DBG44" s="120"/>
      <c r="DBH44" s="120"/>
      <c r="DBI44" s="120"/>
      <c r="DBJ44" s="120"/>
      <c r="DBK44" s="120"/>
      <c r="DBL44" s="120"/>
      <c r="DBM44" s="120"/>
      <c r="DBN44" s="120"/>
      <c r="DBO44" s="120"/>
      <c r="DBP44" s="120"/>
      <c r="DBQ44" s="120"/>
      <c r="DBR44" s="120"/>
      <c r="DBS44" s="120"/>
      <c r="DBT44" s="120"/>
      <c r="DBU44" s="120"/>
      <c r="DBV44" s="120"/>
      <c r="DBW44" s="120"/>
      <c r="DBX44" s="120"/>
      <c r="DBY44" s="120"/>
      <c r="DBZ44" s="120"/>
      <c r="DCA44" s="120"/>
      <c r="DCB44" s="120"/>
      <c r="DCC44" s="120"/>
      <c r="DCD44" s="120"/>
      <c r="DCE44" s="120"/>
      <c r="DCF44" s="120"/>
      <c r="DCG44" s="120"/>
      <c r="DCH44" s="120"/>
      <c r="DCI44" s="120"/>
      <c r="DCJ44" s="120"/>
      <c r="DCK44" s="120"/>
      <c r="DCL44" s="120"/>
      <c r="DCM44" s="120"/>
      <c r="DCN44" s="120"/>
      <c r="DCO44" s="120"/>
      <c r="DCP44" s="120"/>
      <c r="DCQ44" s="120"/>
      <c r="DCR44" s="120"/>
      <c r="DCS44" s="120"/>
      <c r="DCT44" s="120"/>
      <c r="DCU44" s="120"/>
      <c r="DCV44" s="120"/>
      <c r="DCW44" s="120"/>
      <c r="DCX44" s="120"/>
      <c r="DCY44" s="120"/>
      <c r="DCZ44" s="120"/>
      <c r="DDA44" s="120"/>
      <c r="DDB44" s="120"/>
      <c r="DDC44" s="120"/>
      <c r="DDD44" s="120"/>
      <c r="DDE44" s="120"/>
      <c r="DDF44" s="120"/>
      <c r="DDG44" s="120"/>
      <c r="DDH44" s="120"/>
      <c r="DDI44" s="120"/>
      <c r="DDJ44" s="120"/>
      <c r="DDK44" s="120"/>
      <c r="DDL44" s="120"/>
      <c r="DDM44" s="120"/>
      <c r="DDN44" s="120"/>
      <c r="DDO44" s="120"/>
      <c r="DDP44" s="120"/>
      <c r="DDQ44" s="120"/>
      <c r="DDR44" s="120"/>
      <c r="DDS44" s="120"/>
      <c r="DDT44" s="120"/>
      <c r="DDU44" s="120"/>
      <c r="DDV44" s="120"/>
      <c r="DDW44" s="120"/>
      <c r="DDX44" s="120"/>
      <c r="DDY44" s="120"/>
      <c r="DDZ44" s="120"/>
      <c r="DEA44" s="120"/>
      <c r="DEB44" s="120"/>
      <c r="DEC44" s="120"/>
      <c r="DED44" s="120"/>
      <c r="DEE44" s="120"/>
      <c r="DEF44" s="120"/>
      <c r="DEG44" s="120"/>
      <c r="DEH44" s="120"/>
      <c r="DEI44" s="120"/>
      <c r="DEJ44" s="120"/>
      <c r="DEK44" s="120"/>
      <c r="DEL44" s="120"/>
      <c r="DEM44" s="120"/>
      <c r="DEN44" s="120"/>
      <c r="DEO44" s="120"/>
      <c r="DEP44" s="120"/>
      <c r="DEQ44" s="120"/>
      <c r="DER44" s="120"/>
      <c r="DES44" s="120"/>
      <c r="DET44" s="120"/>
      <c r="DEU44" s="120"/>
      <c r="DEV44" s="120"/>
      <c r="DEW44" s="120"/>
      <c r="DEX44" s="120"/>
      <c r="DEY44" s="120"/>
      <c r="DEZ44" s="120"/>
      <c r="DFA44" s="120"/>
      <c r="DFB44" s="120"/>
      <c r="DFC44" s="120"/>
      <c r="DFD44" s="120"/>
      <c r="DFE44" s="120"/>
      <c r="DFF44" s="120"/>
      <c r="DFG44" s="120"/>
      <c r="DFH44" s="120"/>
      <c r="DFI44" s="120"/>
      <c r="DFJ44" s="120"/>
      <c r="DFK44" s="120"/>
      <c r="DFL44" s="120"/>
      <c r="DFM44" s="120"/>
      <c r="DFN44" s="120"/>
      <c r="DFO44" s="120"/>
      <c r="DFP44" s="120"/>
      <c r="DFQ44" s="120"/>
      <c r="DFR44" s="120"/>
      <c r="DFS44" s="120"/>
      <c r="DFT44" s="120"/>
      <c r="DFU44" s="120"/>
      <c r="DFV44" s="120"/>
      <c r="DFW44" s="120"/>
      <c r="DFX44" s="120"/>
      <c r="DFY44" s="120"/>
      <c r="DFZ44" s="120"/>
      <c r="DGA44" s="120"/>
      <c r="DGB44" s="120"/>
      <c r="DGC44" s="120"/>
      <c r="DGD44" s="120"/>
      <c r="DGE44" s="120"/>
      <c r="DGF44" s="120"/>
      <c r="DGG44" s="120"/>
      <c r="DGH44" s="120"/>
      <c r="DGI44" s="120"/>
      <c r="DGJ44" s="120"/>
      <c r="DGK44" s="120"/>
      <c r="DGL44" s="120"/>
      <c r="DGM44" s="120"/>
      <c r="DGN44" s="120"/>
      <c r="DGO44" s="120"/>
      <c r="DGP44" s="120"/>
      <c r="DGQ44" s="120"/>
      <c r="DGR44" s="120"/>
      <c r="DGS44" s="120"/>
      <c r="DGT44" s="120"/>
      <c r="DGU44" s="120"/>
      <c r="DGV44" s="120"/>
      <c r="DGW44" s="120"/>
      <c r="DGX44" s="120"/>
      <c r="DGY44" s="120"/>
      <c r="DGZ44" s="120"/>
      <c r="DHA44" s="120"/>
      <c r="DHB44" s="120"/>
      <c r="DHC44" s="120"/>
      <c r="DHD44" s="120"/>
      <c r="DHE44" s="120"/>
      <c r="DHF44" s="120"/>
      <c r="DHG44" s="120"/>
      <c r="DHH44" s="120"/>
      <c r="DHI44" s="120"/>
      <c r="DHJ44" s="120"/>
      <c r="DHK44" s="120"/>
      <c r="DHL44" s="120"/>
      <c r="DHM44" s="120"/>
      <c r="DHN44" s="120"/>
      <c r="DHO44" s="120"/>
      <c r="DHP44" s="120"/>
      <c r="DHQ44" s="120"/>
      <c r="DHR44" s="120"/>
      <c r="DHS44" s="120"/>
      <c r="DHT44" s="120"/>
      <c r="DHU44" s="120"/>
      <c r="DHV44" s="120"/>
      <c r="DHW44" s="120"/>
      <c r="DHX44" s="120"/>
      <c r="DHY44" s="120"/>
      <c r="DHZ44" s="120"/>
      <c r="DIA44" s="120"/>
      <c r="DIB44" s="120"/>
      <c r="DIC44" s="120"/>
      <c r="DID44" s="120"/>
      <c r="DIE44" s="120"/>
      <c r="DIF44" s="120"/>
      <c r="DIG44" s="120"/>
      <c r="DIH44" s="120"/>
      <c r="DII44" s="120"/>
      <c r="DIJ44" s="120"/>
      <c r="DIK44" s="120"/>
      <c r="DIL44" s="120"/>
      <c r="DIM44" s="120"/>
      <c r="DIN44" s="120"/>
      <c r="DIO44" s="120"/>
      <c r="DIP44" s="120"/>
      <c r="DIQ44" s="120"/>
      <c r="DIR44" s="120"/>
      <c r="DIS44" s="120"/>
      <c r="DIT44" s="120"/>
      <c r="DIU44" s="120"/>
      <c r="DIV44" s="120"/>
      <c r="DIW44" s="120"/>
      <c r="DIX44" s="120"/>
      <c r="DIY44" s="120"/>
      <c r="DIZ44" s="120"/>
      <c r="DJA44" s="120"/>
      <c r="DJB44" s="120"/>
      <c r="DJC44" s="120"/>
      <c r="DJD44" s="120"/>
      <c r="DJE44" s="120"/>
      <c r="DJF44" s="120"/>
      <c r="DJG44" s="120"/>
      <c r="DJH44" s="120"/>
      <c r="DJI44" s="120"/>
      <c r="DJJ44" s="120"/>
      <c r="DJK44" s="120"/>
      <c r="DJL44" s="120"/>
      <c r="DJM44" s="120"/>
      <c r="DJN44" s="120"/>
      <c r="DJO44" s="120"/>
      <c r="DJP44" s="120"/>
      <c r="DJQ44" s="120"/>
      <c r="DJR44" s="120"/>
      <c r="DJS44" s="120"/>
      <c r="DJT44" s="120"/>
      <c r="DJU44" s="120"/>
      <c r="DJV44" s="120"/>
      <c r="DJW44" s="120"/>
      <c r="DJX44" s="120"/>
      <c r="DJY44" s="120"/>
      <c r="DJZ44" s="120"/>
      <c r="DKA44" s="120"/>
      <c r="DKB44" s="120"/>
      <c r="DKC44" s="120"/>
      <c r="DKD44" s="120"/>
      <c r="DKE44" s="120"/>
      <c r="DKF44" s="120"/>
      <c r="DKG44" s="120"/>
      <c r="DKH44" s="120"/>
      <c r="DKI44" s="120"/>
      <c r="DKJ44" s="120"/>
      <c r="DKK44" s="120"/>
      <c r="DKL44" s="120"/>
      <c r="DKM44" s="120"/>
      <c r="DKN44" s="120"/>
      <c r="DKO44" s="120"/>
      <c r="DKP44" s="120"/>
      <c r="DKQ44" s="120"/>
      <c r="DKR44" s="120"/>
      <c r="DKS44" s="120"/>
      <c r="DKT44" s="120"/>
      <c r="DKU44" s="120"/>
      <c r="DKV44" s="120"/>
      <c r="DKW44" s="120"/>
      <c r="DKX44" s="120"/>
      <c r="DKY44" s="120"/>
      <c r="DKZ44" s="120"/>
      <c r="DLA44" s="120"/>
      <c r="DLB44" s="120"/>
      <c r="DLC44" s="120"/>
      <c r="DLD44" s="120"/>
      <c r="DLE44" s="120"/>
      <c r="DLF44" s="120"/>
      <c r="DLG44" s="120"/>
      <c r="DLH44" s="120"/>
      <c r="DLI44" s="120"/>
      <c r="DLJ44" s="120"/>
      <c r="DLK44" s="120"/>
      <c r="DLL44" s="120"/>
      <c r="DLM44" s="120"/>
      <c r="DLN44" s="120"/>
      <c r="DLO44" s="120"/>
      <c r="DLP44" s="120"/>
      <c r="DLQ44" s="120"/>
      <c r="DLR44" s="120"/>
      <c r="DLS44" s="120"/>
      <c r="DLT44" s="120"/>
      <c r="DLU44" s="120"/>
      <c r="DLV44" s="120"/>
      <c r="DLW44" s="120"/>
      <c r="DLX44" s="120"/>
      <c r="DLY44" s="120"/>
      <c r="DLZ44" s="120"/>
      <c r="DMA44" s="120"/>
      <c r="DMB44" s="120"/>
      <c r="DMC44" s="120"/>
      <c r="DMD44" s="120"/>
      <c r="DME44" s="120"/>
      <c r="DMF44" s="120"/>
      <c r="DMG44" s="120"/>
      <c r="DMH44" s="120"/>
      <c r="DMI44" s="120"/>
      <c r="DMJ44" s="120"/>
      <c r="DMK44" s="120"/>
      <c r="DML44" s="120"/>
      <c r="DMM44" s="120"/>
      <c r="DMN44" s="120"/>
      <c r="DMO44" s="120"/>
      <c r="DMP44" s="120"/>
      <c r="DMQ44" s="120"/>
      <c r="DMR44" s="120"/>
      <c r="DMS44" s="120"/>
      <c r="DMT44" s="120"/>
      <c r="DMU44" s="120"/>
      <c r="DMV44" s="120"/>
      <c r="DMW44" s="120"/>
      <c r="DMX44" s="120"/>
      <c r="DMY44" s="120"/>
      <c r="DMZ44" s="120"/>
      <c r="DNA44" s="120"/>
      <c r="DNB44" s="120"/>
      <c r="DNC44" s="120"/>
      <c r="DND44" s="120"/>
      <c r="DNE44" s="120"/>
      <c r="DNF44" s="120"/>
      <c r="DNG44" s="120"/>
      <c r="DNH44" s="120"/>
      <c r="DNI44" s="120"/>
      <c r="DNJ44" s="120"/>
      <c r="DNK44" s="120"/>
      <c r="DNL44" s="120"/>
      <c r="DNM44" s="120"/>
      <c r="DNN44" s="120"/>
      <c r="DNO44" s="120"/>
      <c r="DNP44" s="120"/>
      <c r="DNQ44" s="120"/>
      <c r="DNR44" s="120"/>
      <c r="DNS44" s="120"/>
      <c r="DNT44" s="120"/>
      <c r="DNU44" s="120"/>
      <c r="DNV44" s="120"/>
      <c r="DNW44" s="120"/>
      <c r="DNX44" s="120"/>
      <c r="DNY44" s="120"/>
      <c r="DNZ44" s="120"/>
      <c r="DOA44" s="120"/>
      <c r="DOB44" s="120"/>
      <c r="DOC44" s="120"/>
      <c r="DOD44" s="120"/>
      <c r="DOE44" s="120"/>
      <c r="DOF44" s="120"/>
      <c r="DOG44" s="120"/>
      <c r="DOH44" s="120"/>
      <c r="DOI44" s="120"/>
      <c r="DOJ44" s="120"/>
      <c r="DOK44" s="120"/>
      <c r="DOL44" s="120"/>
      <c r="DOM44" s="120"/>
      <c r="DON44" s="120"/>
      <c r="DOO44" s="120"/>
      <c r="DOP44" s="120"/>
      <c r="DOQ44" s="120"/>
      <c r="DOR44" s="120"/>
      <c r="DOS44" s="120"/>
      <c r="DOT44" s="120"/>
      <c r="DOU44" s="120"/>
      <c r="DOV44" s="120"/>
      <c r="DOW44" s="120"/>
      <c r="DOX44" s="120"/>
      <c r="DOY44" s="120"/>
      <c r="DOZ44" s="120"/>
      <c r="DPA44" s="120"/>
      <c r="DPB44" s="120"/>
      <c r="DPC44" s="120"/>
      <c r="DPD44" s="120"/>
      <c r="DPE44" s="120"/>
      <c r="DPF44" s="120"/>
      <c r="DPG44" s="120"/>
      <c r="DPH44" s="120"/>
      <c r="DPI44" s="120"/>
      <c r="DPJ44" s="120"/>
      <c r="DPK44" s="120"/>
      <c r="DPL44" s="120"/>
      <c r="DPM44" s="120"/>
      <c r="DPN44" s="120"/>
      <c r="DPO44" s="120"/>
      <c r="DPP44" s="120"/>
      <c r="DPQ44" s="120"/>
      <c r="DPR44" s="120"/>
      <c r="DPS44" s="120"/>
      <c r="DPT44" s="120"/>
      <c r="DPU44" s="120"/>
      <c r="DPV44" s="120"/>
      <c r="DPW44" s="120"/>
      <c r="DPX44" s="120"/>
      <c r="DPY44" s="120"/>
      <c r="DPZ44" s="120"/>
      <c r="DQA44" s="120"/>
      <c r="DQB44" s="120"/>
      <c r="DQC44" s="120"/>
      <c r="DQD44" s="120"/>
      <c r="DQE44" s="120"/>
      <c r="DQF44" s="120"/>
      <c r="DQG44" s="120"/>
      <c r="DQH44" s="120"/>
      <c r="DQI44" s="120"/>
      <c r="DQJ44" s="120"/>
      <c r="DQK44" s="120"/>
      <c r="DQL44" s="120"/>
      <c r="DQM44" s="120"/>
      <c r="DQN44" s="120"/>
      <c r="DQO44" s="120"/>
      <c r="DQP44" s="120"/>
      <c r="DQQ44" s="120"/>
      <c r="DQR44" s="120"/>
      <c r="DQS44" s="120"/>
      <c r="DQT44" s="120"/>
      <c r="DQU44" s="120"/>
      <c r="DQV44" s="120"/>
      <c r="DQW44" s="120"/>
      <c r="DQX44" s="120"/>
      <c r="DQY44" s="120"/>
      <c r="DQZ44" s="120"/>
      <c r="DRA44" s="120"/>
      <c r="DRB44" s="120"/>
      <c r="DRC44" s="120"/>
      <c r="DRD44" s="120"/>
      <c r="DRE44" s="120"/>
      <c r="DRF44" s="120"/>
      <c r="DRG44" s="120"/>
      <c r="DRH44" s="120"/>
      <c r="DRI44" s="120"/>
      <c r="DRJ44" s="120"/>
      <c r="DRK44" s="120"/>
      <c r="DRL44" s="120"/>
      <c r="DRM44" s="120"/>
      <c r="DRN44" s="120"/>
      <c r="DRO44" s="120"/>
      <c r="DRP44" s="120"/>
      <c r="DRQ44" s="120"/>
      <c r="DRR44" s="120"/>
      <c r="DRS44" s="120"/>
      <c r="DRT44" s="120"/>
      <c r="DRU44" s="120"/>
      <c r="DRV44" s="120"/>
      <c r="DRW44" s="120"/>
      <c r="DRX44" s="120"/>
      <c r="DRY44" s="120"/>
      <c r="DRZ44" s="120"/>
      <c r="DSA44" s="120"/>
      <c r="DSB44" s="120"/>
      <c r="DSC44" s="120"/>
      <c r="DSD44" s="120"/>
      <c r="DSE44" s="120"/>
      <c r="DSF44" s="120"/>
      <c r="DSG44" s="120"/>
      <c r="DSH44" s="120"/>
      <c r="DSI44" s="120"/>
      <c r="DSJ44" s="120"/>
      <c r="DSK44" s="120"/>
      <c r="DSL44" s="120"/>
      <c r="DSM44" s="120"/>
      <c r="DSN44" s="120"/>
      <c r="DSO44" s="120"/>
      <c r="DSP44" s="120"/>
      <c r="DSQ44" s="120"/>
      <c r="DSR44" s="120"/>
      <c r="DSS44" s="120"/>
      <c r="DST44" s="120"/>
      <c r="DSU44" s="120"/>
      <c r="DSV44" s="120"/>
      <c r="DSW44" s="120"/>
      <c r="DSX44" s="120"/>
      <c r="DSY44" s="120"/>
      <c r="DSZ44" s="120"/>
      <c r="DTA44" s="120"/>
      <c r="DTB44" s="120"/>
      <c r="DTC44" s="120"/>
      <c r="DTD44" s="120"/>
      <c r="DTE44" s="120"/>
      <c r="DTF44" s="120"/>
      <c r="DTG44" s="120"/>
      <c r="DTH44" s="120"/>
      <c r="DTI44" s="120"/>
      <c r="DTJ44" s="120"/>
      <c r="DTK44" s="120"/>
      <c r="DTL44" s="120"/>
      <c r="DTM44" s="120"/>
      <c r="DTN44" s="120"/>
      <c r="DTO44" s="120"/>
      <c r="DTP44" s="120"/>
      <c r="DTQ44" s="120"/>
      <c r="DTR44" s="120"/>
      <c r="DTS44" s="120"/>
      <c r="DTT44" s="120"/>
      <c r="DTU44" s="120"/>
      <c r="DTV44" s="120"/>
      <c r="DTW44" s="120"/>
      <c r="DTX44" s="120"/>
      <c r="DTY44" s="120"/>
      <c r="DTZ44" s="120"/>
      <c r="DUA44" s="120"/>
      <c r="DUB44" s="120"/>
      <c r="DUC44" s="120"/>
      <c r="DUD44" s="120"/>
      <c r="DUE44" s="120"/>
      <c r="DUF44" s="120"/>
      <c r="DUG44" s="120"/>
      <c r="DUH44" s="120"/>
      <c r="DUI44" s="120"/>
      <c r="DUJ44" s="120"/>
      <c r="DUK44" s="120"/>
      <c r="DUL44" s="120"/>
      <c r="DUM44" s="120"/>
      <c r="DUN44" s="120"/>
      <c r="DUO44" s="120"/>
      <c r="DUP44" s="120"/>
      <c r="DUQ44" s="120"/>
      <c r="DUR44" s="120"/>
      <c r="DUS44" s="120"/>
      <c r="DUT44" s="120"/>
      <c r="DUU44" s="120"/>
      <c r="DUV44" s="120"/>
      <c r="DUW44" s="120"/>
      <c r="DUX44" s="120"/>
      <c r="DUY44" s="120"/>
      <c r="DUZ44" s="120"/>
      <c r="DVA44" s="120"/>
      <c r="DVB44" s="120"/>
      <c r="DVC44" s="120"/>
      <c r="DVD44" s="120"/>
      <c r="DVE44" s="120"/>
      <c r="DVF44" s="120"/>
      <c r="DVG44" s="120"/>
      <c r="DVH44" s="120"/>
      <c r="DVI44" s="120"/>
      <c r="DVJ44" s="120"/>
      <c r="DVK44" s="120"/>
      <c r="DVL44" s="120"/>
      <c r="DVM44" s="120"/>
      <c r="DVN44" s="120"/>
      <c r="DVO44" s="120"/>
      <c r="DVP44" s="120"/>
      <c r="DVQ44" s="120"/>
      <c r="DVR44" s="120"/>
      <c r="DVS44" s="120"/>
      <c r="DVT44" s="120"/>
      <c r="DVU44" s="120"/>
      <c r="DVV44" s="120"/>
      <c r="DVW44" s="120"/>
      <c r="DVX44" s="120"/>
      <c r="DVY44" s="120"/>
      <c r="DVZ44" s="120"/>
      <c r="DWA44" s="120"/>
      <c r="DWB44" s="120"/>
      <c r="DWC44" s="120"/>
      <c r="DWD44" s="120"/>
      <c r="DWE44" s="120"/>
      <c r="DWF44" s="120"/>
      <c r="DWG44" s="120"/>
      <c r="DWH44" s="120"/>
      <c r="DWI44" s="120"/>
      <c r="DWJ44" s="120"/>
      <c r="DWK44" s="120"/>
      <c r="DWL44" s="120"/>
      <c r="DWM44" s="120"/>
      <c r="DWN44" s="120"/>
      <c r="DWO44" s="120"/>
      <c r="DWP44" s="120"/>
      <c r="DWQ44" s="120"/>
      <c r="DWR44" s="120"/>
      <c r="DWS44" s="120"/>
      <c r="DWT44" s="120"/>
      <c r="DWU44" s="120"/>
      <c r="DWV44" s="120"/>
      <c r="DWW44" s="120"/>
      <c r="DWX44" s="120"/>
      <c r="DWY44" s="120"/>
      <c r="DWZ44" s="120"/>
      <c r="DXA44" s="120"/>
      <c r="DXB44" s="120"/>
      <c r="DXC44" s="120"/>
      <c r="DXD44" s="120"/>
      <c r="DXE44" s="120"/>
      <c r="DXF44" s="120"/>
      <c r="DXG44" s="120"/>
      <c r="DXH44" s="120"/>
      <c r="DXI44" s="120"/>
      <c r="DXJ44" s="120"/>
      <c r="DXK44" s="120"/>
      <c r="DXL44" s="120"/>
      <c r="DXM44" s="120"/>
      <c r="DXN44" s="120"/>
      <c r="DXO44" s="120"/>
      <c r="DXP44" s="120"/>
      <c r="DXQ44" s="120"/>
      <c r="DXR44" s="120"/>
      <c r="DXS44" s="120"/>
      <c r="DXT44" s="120"/>
      <c r="DXU44" s="120"/>
      <c r="DXV44" s="120"/>
      <c r="DXW44" s="120"/>
      <c r="DXX44" s="120"/>
      <c r="DXY44" s="120"/>
      <c r="DXZ44" s="120"/>
      <c r="DYA44" s="120"/>
      <c r="DYB44" s="120"/>
      <c r="DYC44" s="120"/>
      <c r="DYD44" s="120"/>
      <c r="DYE44" s="120"/>
      <c r="DYF44" s="120"/>
      <c r="DYG44" s="120"/>
      <c r="DYH44" s="120"/>
      <c r="DYI44" s="120"/>
      <c r="DYJ44" s="120"/>
      <c r="DYK44" s="120"/>
      <c r="DYL44" s="120"/>
      <c r="DYM44" s="120"/>
      <c r="DYN44" s="120"/>
      <c r="DYO44" s="120"/>
      <c r="DYP44" s="120"/>
      <c r="DYQ44" s="120"/>
      <c r="DYR44" s="120"/>
      <c r="DYS44" s="120"/>
      <c r="DYT44" s="120"/>
      <c r="DYU44" s="120"/>
      <c r="DYV44" s="120"/>
      <c r="DYW44" s="120"/>
      <c r="DYX44" s="120"/>
      <c r="DYY44" s="120"/>
      <c r="DYZ44" s="120"/>
      <c r="DZA44" s="120"/>
      <c r="DZB44" s="120"/>
      <c r="DZC44" s="120"/>
      <c r="DZD44" s="120"/>
      <c r="DZE44" s="120"/>
      <c r="DZF44" s="120"/>
      <c r="DZG44" s="120"/>
      <c r="DZH44" s="120"/>
      <c r="DZI44" s="120"/>
      <c r="DZJ44" s="120"/>
      <c r="DZK44" s="120"/>
      <c r="DZL44" s="120"/>
      <c r="DZM44" s="120"/>
      <c r="DZN44" s="120"/>
      <c r="DZO44" s="120"/>
      <c r="DZP44" s="120"/>
      <c r="DZQ44" s="120"/>
      <c r="DZR44" s="120"/>
      <c r="DZS44" s="120"/>
      <c r="DZT44" s="120"/>
      <c r="DZU44" s="120"/>
      <c r="DZV44" s="120"/>
      <c r="DZW44" s="120"/>
      <c r="DZX44" s="120"/>
      <c r="DZY44" s="120"/>
      <c r="DZZ44" s="120"/>
      <c r="EAA44" s="120"/>
      <c r="EAB44" s="120"/>
      <c r="EAC44" s="120"/>
      <c r="EAD44" s="120"/>
      <c r="EAE44" s="120"/>
      <c r="EAF44" s="120"/>
      <c r="EAG44" s="120"/>
      <c r="EAH44" s="120"/>
      <c r="EAI44" s="120"/>
      <c r="EAJ44" s="120"/>
      <c r="EAK44" s="120"/>
      <c r="EAL44" s="120"/>
      <c r="EAM44" s="120"/>
      <c r="EAN44" s="120"/>
      <c r="EAO44" s="120"/>
      <c r="EAP44" s="120"/>
      <c r="EAQ44" s="120"/>
      <c r="EAR44" s="120"/>
      <c r="EAS44" s="120"/>
      <c r="EAT44" s="120"/>
      <c r="EAU44" s="120"/>
      <c r="EAV44" s="120"/>
      <c r="EAW44" s="120"/>
      <c r="EAX44" s="120"/>
      <c r="EAY44" s="120"/>
      <c r="EAZ44" s="120"/>
      <c r="EBA44" s="120"/>
      <c r="EBB44" s="120"/>
      <c r="EBC44" s="120"/>
      <c r="EBD44" s="120"/>
      <c r="EBE44" s="120"/>
      <c r="EBF44" s="120"/>
      <c r="EBG44" s="120"/>
      <c r="EBH44" s="120"/>
      <c r="EBI44" s="120"/>
      <c r="EBJ44" s="120"/>
      <c r="EBK44" s="120"/>
      <c r="EBL44" s="120"/>
      <c r="EBM44" s="120"/>
      <c r="EBN44" s="120"/>
      <c r="EBO44" s="120"/>
      <c r="EBP44" s="120"/>
      <c r="EBQ44" s="120"/>
      <c r="EBR44" s="120"/>
      <c r="EBS44" s="120"/>
      <c r="EBT44" s="120"/>
      <c r="EBU44" s="120"/>
      <c r="EBV44" s="120"/>
      <c r="EBW44" s="120"/>
      <c r="EBX44" s="120"/>
      <c r="EBY44" s="120"/>
      <c r="EBZ44" s="120"/>
      <c r="ECA44" s="120"/>
      <c r="ECB44" s="120"/>
      <c r="ECC44" s="120"/>
      <c r="ECD44" s="120"/>
      <c r="ECE44" s="120"/>
      <c r="ECF44" s="120"/>
      <c r="ECG44" s="120"/>
      <c r="ECH44" s="120"/>
      <c r="ECI44" s="120"/>
      <c r="ECJ44" s="120"/>
      <c r="ECK44" s="120"/>
      <c r="ECL44" s="120"/>
      <c r="ECM44" s="120"/>
      <c r="ECN44" s="120"/>
      <c r="ECO44" s="120"/>
      <c r="ECP44" s="120"/>
      <c r="ECQ44" s="120"/>
      <c r="ECR44" s="120"/>
      <c r="ECS44" s="120"/>
      <c r="ECT44" s="120"/>
      <c r="ECU44" s="120"/>
      <c r="ECV44" s="120"/>
      <c r="ECW44" s="120"/>
      <c r="ECX44" s="120"/>
      <c r="ECY44" s="120"/>
      <c r="ECZ44" s="120"/>
      <c r="EDA44" s="120"/>
      <c r="EDB44" s="120"/>
      <c r="EDC44" s="120"/>
      <c r="EDD44" s="120"/>
      <c r="EDE44" s="120"/>
      <c r="EDF44" s="120"/>
      <c r="EDG44" s="120"/>
      <c r="EDH44" s="120"/>
      <c r="EDI44" s="120"/>
      <c r="EDJ44" s="120"/>
      <c r="EDK44" s="120"/>
      <c r="EDL44" s="120"/>
      <c r="EDM44" s="120"/>
      <c r="EDN44" s="120"/>
      <c r="EDO44" s="120"/>
      <c r="EDP44" s="120"/>
      <c r="EDQ44" s="120"/>
      <c r="EDR44" s="120"/>
      <c r="EDS44" s="120"/>
      <c r="EDT44" s="120"/>
      <c r="EDU44" s="120"/>
      <c r="EDV44" s="120"/>
      <c r="EDW44" s="120"/>
      <c r="EDX44" s="120"/>
      <c r="EDY44" s="120"/>
      <c r="EDZ44" s="120"/>
      <c r="EEA44" s="120"/>
      <c r="EEB44" s="120"/>
      <c r="EEC44" s="120"/>
      <c r="EED44" s="120"/>
      <c r="EEE44" s="120"/>
      <c r="EEF44" s="120"/>
      <c r="EEG44" s="120"/>
      <c r="EEH44" s="120"/>
      <c r="EEI44" s="120"/>
      <c r="EEJ44" s="120"/>
      <c r="EEK44" s="120"/>
      <c r="EEL44" s="120"/>
      <c r="EEM44" s="120"/>
      <c r="EEN44" s="120"/>
      <c r="EEO44" s="120"/>
      <c r="EEP44" s="120"/>
      <c r="EEQ44" s="120"/>
      <c r="EER44" s="120"/>
      <c r="EES44" s="120"/>
      <c r="EET44" s="120"/>
      <c r="EEU44" s="120"/>
      <c r="EEV44" s="120"/>
      <c r="EEW44" s="120"/>
      <c r="EEX44" s="120"/>
      <c r="EEY44" s="120"/>
      <c r="EEZ44" s="120"/>
      <c r="EFA44" s="120"/>
      <c r="EFB44" s="120"/>
      <c r="EFC44" s="120"/>
      <c r="EFD44" s="120"/>
      <c r="EFE44" s="120"/>
      <c r="EFF44" s="120"/>
      <c r="EFG44" s="120"/>
      <c r="EFH44" s="120"/>
      <c r="EFI44" s="120"/>
      <c r="EFJ44" s="120"/>
      <c r="EFK44" s="120"/>
      <c r="EFL44" s="120"/>
      <c r="EFM44" s="120"/>
      <c r="EFN44" s="120"/>
      <c r="EFO44" s="120"/>
      <c r="EFP44" s="120"/>
      <c r="EFQ44" s="120"/>
      <c r="EFR44" s="120"/>
      <c r="EFS44" s="120"/>
      <c r="EFT44" s="120"/>
      <c r="EFU44" s="120"/>
      <c r="EFV44" s="120"/>
      <c r="EFW44" s="120"/>
      <c r="EFX44" s="120"/>
      <c r="EFY44" s="120"/>
      <c r="EFZ44" s="120"/>
      <c r="EGA44" s="120"/>
      <c r="EGB44" s="120"/>
      <c r="EGC44" s="120"/>
      <c r="EGD44" s="120"/>
      <c r="EGE44" s="120"/>
      <c r="EGF44" s="120"/>
      <c r="EGG44" s="120"/>
      <c r="EGH44" s="120"/>
      <c r="EGI44" s="120"/>
      <c r="EGJ44" s="120"/>
      <c r="EGK44" s="120"/>
      <c r="EGL44" s="120"/>
      <c r="EGM44" s="120"/>
      <c r="EGN44" s="120"/>
      <c r="EGO44" s="120"/>
      <c r="EGP44" s="120"/>
      <c r="EGQ44" s="120"/>
      <c r="EGR44" s="120"/>
      <c r="EGS44" s="120"/>
      <c r="EGT44" s="120"/>
      <c r="EGU44" s="120"/>
      <c r="EGV44" s="120"/>
      <c r="EGW44" s="120"/>
      <c r="EGX44" s="120"/>
      <c r="EGY44" s="120"/>
      <c r="EGZ44" s="120"/>
      <c r="EHA44" s="120"/>
      <c r="EHB44" s="120"/>
      <c r="EHC44" s="120"/>
      <c r="EHD44" s="120"/>
      <c r="EHE44" s="120"/>
      <c r="EHF44" s="120"/>
      <c r="EHG44" s="120"/>
      <c r="EHH44" s="120"/>
      <c r="EHI44" s="120"/>
      <c r="EHJ44" s="120"/>
      <c r="EHK44" s="120"/>
      <c r="EHL44" s="120"/>
      <c r="EHM44" s="120"/>
      <c r="EHN44" s="120"/>
      <c r="EHO44" s="120"/>
      <c r="EHP44" s="120"/>
      <c r="EHQ44" s="120"/>
      <c r="EHR44" s="120"/>
      <c r="EHS44" s="120"/>
      <c r="EHT44" s="120"/>
      <c r="EHU44" s="120"/>
      <c r="EHV44" s="120"/>
      <c r="EHW44" s="120"/>
      <c r="EHX44" s="120"/>
      <c r="EHY44" s="120"/>
      <c r="EHZ44" s="120"/>
      <c r="EIA44" s="120"/>
      <c r="EIB44" s="120"/>
      <c r="EIC44" s="120"/>
      <c r="EID44" s="120"/>
      <c r="EIE44" s="120"/>
      <c r="EIF44" s="120"/>
      <c r="EIG44" s="120"/>
      <c r="EIH44" s="120"/>
      <c r="EII44" s="120"/>
      <c r="EIJ44" s="120"/>
      <c r="EIK44" s="120"/>
      <c r="EIL44" s="120"/>
      <c r="EIM44" s="120"/>
      <c r="EIN44" s="120"/>
      <c r="EIO44" s="120"/>
      <c r="EIP44" s="120"/>
      <c r="EIQ44" s="120"/>
      <c r="EIR44" s="120"/>
      <c r="EIS44" s="120"/>
      <c r="EIT44" s="120"/>
      <c r="EIU44" s="120"/>
      <c r="EIV44" s="120"/>
      <c r="EIW44" s="120"/>
      <c r="EIX44" s="120"/>
      <c r="EIY44" s="120"/>
      <c r="EIZ44" s="120"/>
      <c r="EJA44" s="120"/>
      <c r="EJB44" s="120"/>
      <c r="EJC44" s="120"/>
      <c r="EJD44" s="120"/>
      <c r="EJE44" s="120"/>
      <c r="EJF44" s="120"/>
      <c r="EJG44" s="120"/>
      <c r="EJH44" s="120"/>
      <c r="EJI44" s="120"/>
      <c r="EJJ44" s="120"/>
      <c r="EJK44" s="120"/>
      <c r="EJL44" s="120"/>
      <c r="EJM44" s="120"/>
      <c r="EJN44" s="120"/>
      <c r="EJO44" s="120"/>
      <c r="EJP44" s="120"/>
      <c r="EJQ44" s="120"/>
      <c r="EJR44" s="120"/>
      <c r="EJS44" s="120"/>
      <c r="EJT44" s="120"/>
      <c r="EJU44" s="120"/>
      <c r="EJV44" s="120"/>
      <c r="EJW44" s="120"/>
      <c r="EJX44" s="120"/>
      <c r="EJY44" s="120"/>
      <c r="EJZ44" s="120"/>
      <c r="EKA44" s="120"/>
      <c r="EKB44" s="120"/>
      <c r="EKC44" s="120"/>
      <c r="EKD44" s="120"/>
      <c r="EKE44" s="120"/>
      <c r="EKF44" s="120"/>
      <c r="EKG44" s="120"/>
      <c r="EKH44" s="120"/>
      <c r="EKI44" s="120"/>
      <c r="EKJ44" s="120"/>
      <c r="EKK44" s="120"/>
      <c r="EKL44" s="120"/>
      <c r="EKM44" s="120"/>
      <c r="EKN44" s="120"/>
      <c r="EKO44" s="120"/>
      <c r="EKP44" s="120"/>
      <c r="EKQ44" s="120"/>
      <c r="EKR44" s="120"/>
      <c r="EKS44" s="120"/>
      <c r="EKT44" s="120"/>
      <c r="EKU44" s="120"/>
      <c r="EKV44" s="120"/>
      <c r="EKW44" s="120"/>
      <c r="EKX44" s="120"/>
      <c r="EKY44" s="120"/>
      <c r="EKZ44" s="120"/>
      <c r="ELA44" s="120"/>
      <c r="ELB44" s="120"/>
      <c r="ELC44" s="120"/>
      <c r="ELD44" s="120"/>
      <c r="ELE44" s="120"/>
      <c r="ELF44" s="120"/>
      <c r="ELG44" s="120"/>
      <c r="ELH44" s="120"/>
      <c r="ELI44" s="120"/>
      <c r="ELJ44" s="120"/>
      <c r="ELK44" s="120"/>
      <c r="ELL44" s="120"/>
      <c r="ELM44" s="120"/>
      <c r="ELN44" s="120"/>
      <c r="ELO44" s="120"/>
      <c r="ELP44" s="120"/>
      <c r="ELQ44" s="120"/>
      <c r="ELR44" s="120"/>
      <c r="ELS44" s="120"/>
      <c r="ELT44" s="120"/>
      <c r="ELU44" s="120"/>
      <c r="ELV44" s="120"/>
      <c r="ELW44" s="120"/>
      <c r="ELX44" s="120"/>
      <c r="ELY44" s="120"/>
      <c r="ELZ44" s="120"/>
      <c r="EMA44" s="120"/>
      <c r="EMB44" s="120"/>
      <c r="EMC44" s="120"/>
      <c r="EMD44" s="120"/>
      <c r="EME44" s="120"/>
      <c r="EMF44" s="120"/>
      <c r="EMG44" s="120"/>
      <c r="EMH44" s="120"/>
      <c r="EMI44" s="120"/>
      <c r="EMJ44" s="120"/>
      <c r="EMK44" s="120"/>
      <c r="EML44" s="120"/>
      <c r="EMM44" s="120"/>
      <c r="EMN44" s="120"/>
      <c r="EMO44" s="120"/>
      <c r="EMP44" s="120"/>
      <c r="EMQ44" s="120"/>
      <c r="EMR44" s="120"/>
      <c r="EMS44" s="120"/>
      <c r="EMT44" s="120"/>
      <c r="EMU44" s="120"/>
      <c r="EMV44" s="120"/>
      <c r="EMW44" s="120"/>
      <c r="EMX44" s="120"/>
      <c r="EMY44" s="120"/>
      <c r="EMZ44" s="120"/>
      <c r="ENA44" s="120"/>
      <c r="ENB44" s="120"/>
      <c r="ENC44" s="120"/>
      <c r="END44" s="120"/>
      <c r="ENE44" s="120"/>
      <c r="ENF44" s="120"/>
      <c r="ENG44" s="120"/>
      <c r="ENH44" s="120"/>
      <c r="ENI44" s="120"/>
      <c r="ENJ44" s="120"/>
      <c r="ENK44" s="120"/>
      <c r="ENL44" s="120"/>
      <c r="ENM44" s="120"/>
      <c r="ENN44" s="120"/>
      <c r="ENO44" s="120"/>
      <c r="ENP44" s="120"/>
      <c r="ENQ44" s="120"/>
      <c r="ENR44" s="120"/>
      <c r="ENS44" s="120"/>
      <c r="ENT44" s="120"/>
      <c r="ENU44" s="120"/>
      <c r="ENV44" s="120"/>
      <c r="ENW44" s="120"/>
      <c r="ENX44" s="120"/>
      <c r="ENY44" s="120"/>
      <c r="ENZ44" s="120"/>
      <c r="EOA44" s="120"/>
      <c r="EOB44" s="120"/>
      <c r="EOC44" s="120"/>
      <c r="EOD44" s="120"/>
      <c r="EOE44" s="120"/>
      <c r="EOF44" s="120"/>
      <c r="EOG44" s="120"/>
      <c r="EOH44" s="120"/>
      <c r="EOI44" s="120"/>
      <c r="EOJ44" s="120"/>
      <c r="EOK44" s="120"/>
      <c r="EOL44" s="120"/>
      <c r="EOM44" s="120"/>
      <c r="EON44" s="120"/>
      <c r="EOO44" s="120"/>
      <c r="EOP44" s="120"/>
      <c r="EOQ44" s="120"/>
      <c r="EOR44" s="120"/>
      <c r="EOS44" s="120"/>
      <c r="EOT44" s="120"/>
      <c r="EOU44" s="120"/>
      <c r="EOV44" s="120"/>
      <c r="EOW44" s="120"/>
      <c r="EOX44" s="120"/>
      <c r="EOY44" s="120"/>
      <c r="EOZ44" s="120"/>
      <c r="EPA44" s="120"/>
      <c r="EPB44" s="120"/>
      <c r="EPC44" s="120"/>
      <c r="EPD44" s="120"/>
      <c r="EPE44" s="120"/>
      <c r="EPF44" s="120"/>
      <c r="EPG44" s="120"/>
      <c r="EPH44" s="120"/>
      <c r="EPI44" s="120"/>
      <c r="EPJ44" s="120"/>
      <c r="EPK44" s="120"/>
      <c r="EPL44" s="120"/>
      <c r="EPM44" s="120"/>
      <c r="EPN44" s="120"/>
      <c r="EPO44" s="120"/>
      <c r="EPP44" s="120"/>
      <c r="EPQ44" s="120"/>
      <c r="EPR44" s="120"/>
      <c r="EPS44" s="120"/>
      <c r="EPT44" s="120"/>
      <c r="EPU44" s="120"/>
      <c r="EPV44" s="120"/>
      <c r="EPW44" s="120"/>
      <c r="EPX44" s="120"/>
      <c r="EPY44" s="120"/>
      <c r="EPZ44" s="120"/>
      <c r="EQA44" s="120"/>
      <c r="EQB44" s="120"/>
      <c r="EQC44" s="120"/>
      <c r="EQD44" s="120"/>
      <c r="EQE44" s="120"/>
      <c r="EQF44" s="120"/>
      <c r="EQG44" s="120"/>
      <c r="EQH44" s="120"/>
      <c r="EQI44" s="120"/>
      <c r="EQJ44" s="120"/>
      <c r="EQK44" s="120"/>
      <c r="EQL44" s="120"/>
      <c r="EQM44" s="120"/>
      <c r="EQN44" s="120"/>
      <c r="EQO44" s="120"/>
      <c r="EQP44" s="120"/>
      <c r="EQQ44" s="120"/>
      <c r="EQR44" s="120"/>
      <c r="EQS44" s="120"/>
      <c r="EQT44" s="120"/>
      <c r="EQU44" s="120"/>
      <c r="EQV44" s="120"/>
      <c r="EQW44" s="120"/>
      <c r="EQX44" s="120"/>
      <c r="EQY44" s="120"/>
      <c r="EQZ44" s="120"/>
      <c r="ERA44" s="120"/>
      <c r="ERB44" s="120"/>
      <c r="ERC44" s="120"/>
      <c r="ERD44" s="120"/>
      <c r="ERE44" s="120"/>
      <c r="ERF44" s="120"/>
      <c r="ERG44" s="120"/>
      <c r="ERH44" s="120"/>
      <c r="ERI44" s="120"/>
      <c r="ERJ44" s="120"/>
      <c r="ERK44" s="120"/>
      <c r="ERL44" s="120"/>
      <c r="ERM44" s="120"/>
      <c r="ERN44" s="120"/>
      <c r="ERO44" s="120"/>
      <c r="ERP44" s="120"/>
      <c r="ERQ44" s="120"/>
      <c r="ERR44" s="120"/>
      <c r="ERS44" s="120"/>
      <c r="ERT44" s="120"/>
      <c r="ERU44" s="120"/>
      <c r="ERV44" s="120"/>
      <c r="ERW44" s="120"/>
      <c r="ERX44" s="120"/>
      <c r="ERY44" s="120"/>
      <c r="ERZ44" s="120"/>
      <c r="ESA44" s="120"/>
      <c r="ESB44" s="120"/>
      <c r="ESC44" s="120"/>
      <c r="ESD44" s="120"/>
      <c r="ESE44" s="120"/>
      <c r="ESF44" s="120"/>
      <c r="ESG44" s="120"/>
      <c r="ESH44" s="120"/>
      <c r="ESI44" s="120"/>
      <c r="ESJ44" s="120"/>
      <c r="ESK44" s="120"/>
      <c r="ESL44" s="120"/>
      <c r="ESM44" s="120"/>
      <c r="ESN44" s="120"/>
      <c r="ESO44" s="120"/>
      <c r="ESP44" s="120"/>
      <c r="ESQ44" s="120"/>
      <c r="ESR44" s="120"/>
      <c r="ESS44" s="120"/>
      <c r="EST44" s="120"/>
      <c r="ESU44" s="120"/>
      <c r="ESV44" s="120"/>
      <c r="ESW44" s="120"/>
      <c r="ESX44" s="120"/>
      <c r="ESY44" s="120"/>
      <c r="ESZ44" s="120"/>
      <c r="ETA44" s="120"/>
      <c r="ETB44" s="120"/>
      <c r="ETC44" s="120"/>
      <c r="ETD44" s="120"/>
      <c r="ETE44" s="120"/>
      <c r="ETF44" s="120"/>
      <c r="ETG44" s="120"/>
      <c r="ETH44" s="120"/>
      <c r="ETI44" s="120"/>
      <c r="ETJ44" s="120"/>
      <c r="ETK44" s="120"/>
      <c r="ETL44" s="120"/>
      <c r="ETM44" s="120"/>
      <c r="ETN44" s="120"/>
      <c r="ETO44" s="120"/>
      <c r="ETP44" s="120"/>
      <c r="ETQ44" s="120"/>
      <c r="ETR44" s="120"/>
      <c r="ETS44" s="120"/>
      <c r="ETT44" s="120"/>
      <c r="ETU44" s="120"/>
      <c r="ETV44" s="120"/>
      <c r="ETW44" s="120"/>
      <c r="ETX44" s="120"/>
      <c r="ETY44" s="120"/>
      <c r="ETZ44" s="120"/>
      <c r="EUA44" s="120"/>
      <c r="EUB44" s="120"/>
      <c r="EUC44" s="120"/>
      <c r="EUD44" s="120"/>
      <c r="EUE44" s="120"/>
      <c r="EUF44" s="120"/>
      <c r="EUG44" s="120"/>
      <c r="EUH44" s="120"/>
      <c r="EUI44" s="120"/>
      <c r="EUJ44" s="120"/>
      <c r="EUK44" s="120"/>
      <c r="EUL44" s="120"/>
      <c r="EUM44" s="120"/>
      <c r="EUN44" s="120"/>
      <c r="EUO44" s="120"/>
      <c r="EUP44" s="120"/>
      <c r="EUQ44" s="120"/>
      <c r="EUR44" s="120"/>
      <c r="EUS44" s="120"/>
      <c r="EUT44" s="120"/>
      <c r="EUU44" s="120"/>
      <c r="EUV44" s="120"/>
      <c r="EUW44" s="120"/>
      <c r="EUX44" s="120"/>
      <c r="EUY44" s="120"/>
      <c r="EUZ44" s="120"/>
      <c r="EVA44" s="120"/>
      <c r="EVB44" s="120"/>
      <c r="EVC44" s="120"/>
      <c r="EVD44" s="120"/>
      <c r="EVE44" s="120"/>
      <c r="EVF44" s="120"/>
      <c r="EVG44" s="120"/>
      <c r="EVH44" s="120"/>
      <c r="EVI44" s="120"/>
      <c r="EVJ44" s="120"/>
      <c r="EVK44" s="120"/>
      <c r="EVL44" s="120"/>
      <c r="EVM44" s="120"/>
      <c r="EVN44" s="120"/>
      <c r="EVO44" s="120"/>
      <c r="EVP44" s="120"/>
      <c r="EVQ44" s="120"/>
      <c r="EVR44" s="120"/>
      <c r="EVS44" s="120"/>
      <c r="EVT44" s="120"/>
      <c r="EVU44" s="120"/>
      <c r="EVV44" s="120"/>
      <c r="EVW44" s="120"/>
      <c r="EVX44" s="120"/>
      <c r="EVY44" s="120"/>
      <c r="EVZ44" s="120"/>
      <c r="EWA44" s="120"/>
      <c r="EWB44" s="120"/>
      <c r="EWC44" s="120"/>
      <c r="EWD44" s="120"/>
      <c r="EWE44" s="120"/>
      <c r="EWF44" s="120"/>
      <c r="EWG44" s="120"/>
      <c r="EWH44" s="120"/>
      <c r="EWI44" s="120"/>
      <c r="EWJ44" s="120"/>
      <c r="EWK44" s="120"/>
      <c r="EWL44" s="120"/>
      <c r="EWM44" s="120"/>
      <c r="EWN44" s="120"/>
      <c r="EWO44" s="120"/>
      <c r="EWP44" s="120"/>
      <c r="EWQ44" s="120"/>
      <c r="EWR44" s="120"/>
      <c r="EWS44" s="120"/>
      <c r="EWT44" s="120"/>
      <c r="EWU44" s="120"/>
      <c r="EWV44" s="120"/>
      <c r="EWW44" s="120"/>
      <c r="EWX44" s="120"/>
      <c r="EWY44" s="120"/>
      <c r="EWZ44" s="120"/>
      <c r="EXA44" s="120"/>
      <c r="EXB44" s="120"/>
      <c r="EXC44" s="120"/>
      <c r="EXD44" s="120"/>
      <c r="EXE44" s="120"/>
      <c r="EXF44" s="120"/>
      <c r="EXG44" s="120"/>
      <c r="EXH44" s="120"/>
      <c r="EXI44" s="120"/>
      <c r="EXJ44" s="120"/>
      <c r="EXK44" s="120"/>
      <c r="EXL44" s="120"/>
      <c r="EXM44" s="120"/>
      <c r="EXN44" s="120"/>
      <c r="EXO44" s="120"/>
      <c r="EXP44" s="120"/>
      <c r="EXQ44" s="120"/>
      <c r="EXR44" s="120"/>
      <c r="EXS44" s="120"/>
      <c r="EXT44" s="120"/>
      <c r="EXU44" s="120"/>
      <c r="EXV44" s="120"/>
      <c r="EXW44" s="120"/>
      <c r="EXX44" s="120"/>
      <c r="EXY44" s="120"/>
      <c r="EXZ44" s="120"/>
      <c r="EYA44" s="120"/>
      <c r="EYB44" s="120"/>
      <c r="EYC44" s="120"/>
      <c r="EYD44" s="120"/>
      <c r="EYE44" s="120"/>
      <c r="EYF44" s="120"/>
      <c r="EYG44" s="120"/>
      <c r="EYH44" s="120"/>
      <c r="EYI44" s="120"/>
      <c r="EYJ44" s="120"/>
      <c r="EYK44" s="120"/>
      <c r="EYL44" s="120"/>
      <c r="EYM44" s="120"/>
      <c r="EYN44" s="120"/>
      <c r="EYO44" s="120"/>
      <c r="EYP44" s="120"/>
      <c r="EYQ44" s="120"/>
      <c r="EYR44" s="120"/>
      <c r="EYS44" s="120"/>
      <c r="EYT44" s="120"/>
      <c r="EYU44" s="120"/>
      <c r="EYV44" s="120"/>
      <c r="EYW44" s="120"/>
      <c r="EYX44" s="120"/>
      <c r="EYY44" s="120"/>
      <c r="EYZ44" s="120"/>
      <c r="EZA44" s="120"/>
      <c r="EZB44" s="120"/>
      <c r="EZC44" s="120"/>
      <c r="EZD44" s="120"/>
      <c r="EZE44" s="120"/>
      <c r="EZF44" s="120"/>
      <c r="EZG44" s="120"/>
      <c r="EZH44" s="120"/>
      <c r="EZI44" s="120"/>
      <c r="EZJ44" s="120"/>
      <c r="EZK44" s="120"/>
      <c r="EZL44" s="120"/>
      <c r="EZM44" s="120"/>
      <c r="EZN44" s="120"/>
      <c r="EZO44" s="120"/>
      <c r="EZP44" s="120"/>
      <c r="EZQ44" s="120"/>
      <c r="EZR44" s="120"/>
      <c r="EZS44" s="120"/>
      <c r="EZT44" s="120"/>
      <c r="EZU44" s="120"/>
      <c r="EZV44" s="120"/>
      <c r="EZW44" s="120"/>
      <c r="EZX44" s="120"/>
      <c r="EZY44" s="120"/>
      <c r="EZZ44" s="120"/>
      <c r="FAA44" s="120"/>
      <c r="FAB44" s="120"/>
      <c r="FAC44" s="120"/>
      <c r="FAD44" s="120"/>
      <c r="FAE44" s="120"/>
      <c r="FAF44" s="120"/>
      <c r="FAG44" s="120"/>
      <c r="FAH44" s="120"/>
      <c r="FAI44" s="120"/>
      <c r="FAJ44" s="120"/>
      <c r="FAK44" s="120"/>
      <c r="FAL44" s="120"/>
      <c r="FAM44" s="120"/>
      <c r="FAN44" s="120"/>
      <c r="FAO44" s="120"/>
      <c r="FAP44" s="120"/>
      <c r="FAQ44" s="120"/>
      <c r="FAR44" s="120"/>
      <c r="FAS44" s="120"/>
      <c r="FAT44" s="120"/>
      <c r="FAU44" s="120"/>
      <c r="FAV44" s="120"/>
      <c r="FAW44" s="120"/>
      <c r="FAX44" s="120"/>
      <c r="FAY44" s="120"/>
      <c r="FAZ44" s="120"/>
      <c r="FBA44" s="120"/>
      <c r="FBB44" s="120"/>
      <c r="FBC44" s="120"/>
      <c r="FBD44" s="120"/>
      <c r="FBE44" s="120"/>
      <c r="FBF44" s="120"/>
      <c r="FBG44" s="120"/>
      <c r="FBH44" s="120"/>
      <c r="FBI44" s="120"/>
      <c r="FBJ44" s="120"/>
      <c r="FBK44" s="120"/>
      <c r="FBL44" s="120"/>
      <c r="FBM44" s="120"/>
      <c r="FBN44" s="120"/>
      <c r="FBO44" s="120"/>
      <c r="FBP44" s="120"/>
      <c r="FBQ44" s="120"/>
      <c r="FBR44" s="120"/>
      <c r="FBS44" s="120"/>
      <c r="FBT44" s="120"/>
      <c r="FBU44" s="120"/>
      <c r="FBV44" s="120"/>
      <c r="FBW44" s="120"/>
      <c r="FBX44" s="120"/>
      <c r="FBY44" s="120"/>
      <c r="FBZ44" s="120"/>
      <c r="FCA44" s="120"/>
      <c r="FCB44" s="120"/>
      <c r="FCC44" s="120"/>
      <c r="FCD44" s="120"/>
      <c r="FCE44" s="120"/>
      <c r="FCF44" s="120"/>
      <c r="FCG44" s="120"/>
      <c r="FCH44" s="120"/>
      <c r="FCI44" s="120"/>
      <c r="FCJ44" s="120"/>
      <c r="FCK44" s="120"/>
      <c r="FCL44" s="120"/>
      <c r="FCM44" s="120"/>
      <c r="FCN44" s="120"/>
      <c r="FCO44" s="120"/>
      <c r="FCP44" s="120"/>
      <c r="FCQ44" s="120"/>
      <c r="FCR44" s="120"/>
      <c r="FCS44" s="120"/>
      <c r="FCT44" s="120"/>
      <c r="FCU44" s="120"/>
      <c r="FCV44" s="120"/>
      <c r="FCW44" s="120"/>
      <c r="FCX44" s="120"/>
      <c r="FCY44" s="120"/>
      <c r="FCZ44" s="120"/>
      <c r="FDA44" s="120"/>
      <c r="FDB44" s="120"/>
      <c r="FDC44" s="120"/>
      <c r="FDD44" s="120"/>
      <c r="FDE44" s="120"/>
      <c r="FDF44" s="120"/>
      <c r="FDG44" s="120"/>
      <c r="FDH44" s="120"/>
      <c r="FDI44" s="120"/>
      <c r="FDJ44" s="120"/>
      <c r="FDK44" s="120"/>
      <c r="FDL44" s="120"/>
      <c r="FDM44" s="120"/>
      <c r="FDN44" s="120"/>
      <c r="FDO44" s="120"/>
      <c r="FDP44" s="120"/>
      <c r="FDQ44" s="120"/>
      <c r="FDR44" s="120"/>
      <c r="FDS44" s="120"/>
      <c r="FDT44" s="120"/>
      <c r="FDU44" s="120"/>
      <c r="FDV44" s="120"/>
      <c r="FDW44" s="120"/>
      <c r="FDX44" s="120"/>
      <c r="FDY44" s="120"/>
      <c r="FDZ44" s="120"/>
      <c r="FEA44" s="120"/>
      <c r="FEB44" s="120"/>
      <c r="FEC44" s="120"/>
      <c r="FED44" s="120"/>
      <c r="FEE44" s="120"/>
      <c r="FEF44" s="120"/>
      <c r="FEG44" s="120"/>
      <c r="FEH44" s="120"/>
      <c r="FEI44" s="120"/>
      <c r="FEJ44" s="120"/>
      <c r="FEK44" s="120"/>
      <c r="FEL44" s="120"/>
      <c r="FEM44" s="120"/>
      <c r="FEN44" s="120"/>
      <c r="FEO44" s="120"/>
      <c r="FEP44" s="120"/>
      <c r="FEQ44" s="120"/>
      <c r="FER44" s="120"/>
      <c r="FES44" s="120"/>
      <c r="FET44" s="120"/>
      <c r="FEU44" s="120"/>
      <c r="FEV44" s="120"/>
      <c r="FEW44" s="120"/>
      <c r="FEX44" s="120"/>
      <c r="FEY44" s="120"/>
      <c r="FEZ44" s="120"/>
      <c r="FFA44" s="120"/>
      <c r="FFB44" s="120"/>
      <c r="FFC44" s="120"/>
      <c r="FFD44" s="120"/>
      <c r="FFE44" s="120"/>
      <c r="FFF44" s="120"/>
      <c r="FFG44" s="120"/>
      <c r="FFH44" s="120"/>
      <c r="FFI44" s="120"/>
      <c r="FFJ44" s="120"/>
      <c r="FFK44" s="120"/>
      <c r="FFL44" s="120"/>
      <c r="FFM44" s="120"/>
      <c r="FFN44" s="120"/>
      <c r="FFO44" s="120"/>
      <c r="FFP44" s="120"/>
      <c r="FFQ44" s="120"/>
      <c r="FFR44" s="120"/>
      <c r="FFS44" s="120"/>
      <c r="FFT44" s="120"/>
      <c r="FFU44" s="120"/>
      <c r="FFV44" s="120"/>
      <c r="FFW44" s="120"/>
      <c r="FFX44" s="120"/>
      <c r="FFY44" s="120"/>
      <c r="FFZ44" s="120"/>
      <c r="FGA44" s="120"/>
      <c r="FGB44" s="120"/>
      <c r="FGC44" s="120"/>
      <c r="FGD44" s="120"/>
      <c r="FGE44" s="120"/>
      <c r="FGF44" s="120"/>
      <c r="FGG44" s="120"/>
      <c r="FGH44" s="120"/>
      <c r="FGI44" s="120"/>
      <c r="FGJ44" s="120"/>
      <c r="FGK44" s="120"/>
      <c r="FGL44" s="120"/>
      <c r="FGM44" s="120"/>
      <c r="FGN44" s="120"/>
      <c r="FGO44" s="120"/>
      <c r="FGP44" s="120"/>
      <c r="FGQ44" s="120"/>
      <c r="FGR44" s="120"/>
      <c r="FGS44" s="120"/>
      <c r="FGT44" s="120"/>
      <c r="FGU44" s="120"/>
      <c r="FGV44" s="120"/>
      <c r="FGW44" s="120"/>
      <c r="FGX44" s="120"/>
      <c r="FGY44" s="120"/>
      <c r="FGZ44" s="120"/>
      <c r="FHA44" s="120"/>
      <c r="FHB44" s="120"/>
      <c r="FHC44" s="120"/>
      <c r="FHD44" s="120"/>
      <c r="FHE44" s="120"/>
      <c r="FHF44" s="120"/>
      <c r="FHG44" s="120"/>
      <c r="FHH44" s="120"/>
      <c r="FHI44" s="120"/>
      <c r="FHJ44" s="120"/>
      <c r="FHK44" s="120"/>
      <c r="FHL44" s="120"/>
      <c r="FHM44" s="120"/>
      <c r="FHN44" s="120"/>
      <c r="FHO44" s="120"/>
      <c r="FHP44" s="120"/>
      <c r="FHQ44" s="120"/>
      <c r="FHR44" s="120"/>
      <c r="FHS44" s="120"/>
      <c r="FHT44" s="120"/>
      <c r="FHU44" s="120"/>
      <c r="FHV44" s="120"/>
      <c r="FHW44" s="120"/>
      <c r="FHX44" s="120"/>
      <c r="FHY44" s="120"/>
      <c r="FHZ44" s="120"/>
      <c r="FIA44" s="120"/>
      <c r="FIB44" s="120"/>
      <c r="FIC44" s="120"/>
      <c r="FID44" s="120"/>
      <c r="FIE44" s="120"/>
      <c r="FIF44" s="120"/>
      <c r="FIG44" s="120"/>
      <c r="FIH44" s="120"/>
      <c r="FII44" s="120"/>
      <c r="FIJ44" s="120"/>
      <c r="FIK44" s="120"/>
      <c r="FIL44" s="120"/>
      <c r="FIM44" s="120"/>
      <c r="FIN44" s="120"/>
      <c r="FIO44" s="120"/>
      <c r="FIP44" s="120"/>
      <c r="FIQ44" s="120"/>
      <c r="FIR44" s="120"/>
      <c r="FIS44" s="120"/>
      <c r="FIT44" s="120"/>
      <c r="FIU44" s="120"/>
      <c r="FIV44" s="120"/>
      <c r="FIW44" s="120"/>
      <c r="FIX44" s="120"/>
      <c r="FIY44" s="120"/>
      <c r="FIZ44" s="120"/>
      <c r="FJA44" s="120"/>
      <c r="FJB44" s="120"/>
      <c r="FJC44" s="120"/>
      <c r="FJD44" s="120"/>
      <c r="FJE44" s="120"/>
      <c r="FJF44" s="120"/>
      <c r="FJG44" s="120"/>
      <c r="FJH44" s="120"/>
      <c r="FJI44" s="120"/>
      <c r="FJJ44" s="120"/>
      <c r="FJK44" s="120"/>
      <c r="FJL44" s="120"/>
      <c r="FJM44" s="120"/>
      <c r="FJN44" s="120"/>
      <c r="FJO44" s="120"/>
      <c r="FJP44" s="120"/>
      <c r="FJQ44" s="120"/>
      <c r="FJR44" s="120"/>
      <c r="FJS44" s="120"/>
      <c r="FJT44" s="120"/>
      <c r="FJU44" s="120"/>
      <c r="FJV44" s="120"/>
      <c r="FJW44" s="120"/>
      <c r="FJX44" s="120"/>
      <c r="FJY44" s="120"/>
      <c r="FJZ44" s="120"/>
      <c r="FKA44" s="120"/>
      <c r="FKB44" s="120"/>
      <c r="FKC44" s="120"/>
      <c r="FKD44" s="120"/>
      <c r="FKE44" s="120"/>
      <c r="FKF44" s="120"/>
      <c r="FKG44" s="120"/>
      <c r="FKH44" s="120"/>
      <c r="FKI44" s="120"/>
      <c r="FKJ44" s="120"/>
      <c r="FKK44" s="120"/>
      <c r="FKL44" s="120"/>
      <c r="FKM44" s="120"/>
      <c r="FKN44" s="120"/>
      <c r="FKO44" s="120"/>
      <c r="FKP44" s="120"/>
      <c r="FKQ44" s="120"/>
      <c r="FKR44" s="120"/>
      <c r="FKS44" s="120"/>
      <c r="FKT44" s="120"/>
      <c r="FKU44" s="120"/>
      <c r="FKV44" s="120"/>
      <c r="FKW44" s="120"/>
      <c r="FKX44" s="120"/>
      <c r="FKY44" s="120"/>
      <c r="FKZ44" s="120"/>
      <c r="FLA44" s="120"/>
      <c r="FLB44" s="120"/>
      <c r="FLC44" s="120"/>
      <c r="FLD44" s="120"/>
      <c r="FLE44" s="120"/>
      <c r="FLF44" s="120"/>
      <c r="FLG44" s="120"/>
      <c r="FLH44" s="120"/>
      <c r="FLI44" s="120"/>
      <c r="FLJ44" s="120"/>
      <c r="FLK44" s="120"/>
      <c r="FLL44" s="120"/>
      <c r="FLM44" s="120"/>
      <c r="FLN44" s="120"/>
      <c r="FLO44" s="120"/>
      <c r="FLP44" s="120"/>
      <c r="FLQ44" s="120"/>
      <c r="FLR44" s="120"/>
      <c r="FLS44" s="120"/>
      <c r="FLT44" s="120"/>
      <c r="FLU44" s="120"/>
      <c r="FLV44" s="120"/>
      <c r="FLW44" s="120"/>
      <c r="FLX44" s="120"/>
      <c r="FLY44" s="120"/>
      <c r="FLZ44" s="120"/>
      <c r="FMA44" s="120"/>
      <c r="FMB44" s="120"/>
      <c r="FMC44" s="120"/>
      <c r="FMD44" s="120"/>
      <c r="FME44" s="120"/>
      <c r="FMF44" s="120"/>
      <c r="FMG44" s="120"/>
      <c r="FMH44" s="120"/>
      <c r="FMI44" s="120"/>
      <c r="FMJ44" s="120"/>
      <c r="FMK44" s="120"/>
      <c r="FML44" s="120"/>
      <c r="FMM44" s="120"/>
      <c r="FMN44" s="120"/>
      <c r="FMO44" s="120"/>
      <c r="FMP44" s="120"/>
      <c r="FMQ44" s="120"/>
      <c r="FMR44" s="120"/>
      <c r="FMS44" s="120"/>
      <c r="FMT44" s="120"/>
      <c r="FMU44" s="120"/>
      <c r="FMV44" s="120"/>
      <c r="FMW44" s="120"/>
      <c r="FMX44" s="120"/>
      <c r="FMY44" s="120"/>
      <c r="FMZ44" s="120"/>
      <c r="FNA44" s="120"/>
      <c r="FNB44" s="120"/>
      <c r="FNC44" s="120"/>
      <c r="FND44" s="120"/>
      <c r="FNE44" s="120"/>
      <c r="FNF44" s="120"/>
      <c r="FNG44" s="120"/>
      <c r="FNH44" s="120"/>
      <c r="FNI44" s="120"/>
      <c r="FNJ44" s="120"/>
      <c r="FNK44" s="120"/>
      <c r="FNL44" s="120"/>
      <c r="FNM44" s="120"/>
      <c r="FNN44" s="120"/>
      <c r="FNO44" s="120"/>
      <c r="FNP44" s="120"/>
      <c r="FNQ44" s="120"/>
      <c r="FNR44" s="120"/>
      <c r="FNS44" s="120"/>
      <c r="FNT44" s="120"/>
      <c r="FNU44" s="120"/>
      <c r="FNV44" s="120"/>
      <c r="FNW44" s="120"/>
      <c r="FNX44" s="120"/>
      <c r="FNY44" s="120"/>
      <c r="FNZ44" s="120"/>
      <c r="FOA44" s="120"/>
      <c r="FOB44" s="120"/>
      <c r="FOC44" s="120"/>
      <c r="FOD44" s="120"/>
      <c r="FOE44" s="120"/>
      <c r="FOF44" s="120"/>
      <c r="FOG44" s="120"/>
      <c r="FOH44" s="120"/>
      <c r="FOI44" s="120"/>
      <c r="FOJ44" s="120"/>
      <c r="FOK44" s="120"/>
      <c r="FOL44" s="120"/>
      <c r="FOM44" s="120"/>
      <c r="FON44" s="120"/>
      <c r="FOO44" s="120"/>
      <c r="FOP44" s="120"/>
      <c r="FOQ44" s="120"/>
      <c r="FOR44" s="120"/>
      <c r="FOS44" s="120"/>
      <c r="FOT44" s="120"/>
      <c r="FOU44" s="120"/>
      <c r="FOV44" s="120"/>
      <c r="FOW44" s="120"/>
      <c r="FOX44" s="120"/>
      <c r="FOY44" s="120"/>
      <c r="FOZ44" s="120"/>
      <c r="FPA44" s="120"/>
      <c r="FPB44" s="120"/>
      <c r="FPC44" s="120"/>
      <c r="FPD44" s="120"/>
      <c r="FPE44" s="120"/>
      <c r="FPF44" s="120"/>
      <c r="FPG44" s="120"/>
      <c r="FPH44" s="120"/>
      <c r="FPI44" s="120"/>
      <c r="FPJ44" s="120"/>
      <c r="FPK44" s="120"/>
      <c r="FPL44" s="120"/>
      <c r="FPM44" s="120"/>
      <c r="FPN44" s="120"/>
      <c r="FPO44" s="120"/>
      <c r="FPP44" s="120"/>
      <c r="FPQ44" s="120"/>
      <c r="FPR44" s="120"/>
      <c r="FPS44" s="120"/>
      <c r="FPT44" s="120"/>
      <c r="FPU44" s="120"/>
      <c r="FPV44" s="120"/>
      <c r="FPW44" s="120"/>
      <c r="FPX44" s="120"/>
      <c r="FPY44" s="120"/>
      <c r="FPZ44" s="120"/>
      <c r="FQA44" s="120"/>
      <c r="FQB44" s="120"/>
      <c r="FQC44" s="120"/>
      <c r="FQD44" s="120"/>
      <c r="FQE44" s="120"/>
      <c r="FQF44" s="120"/>
      <c r="FQG44" s="120"/>
      <c r="FQH44" s="120"/>
      <c r="FQI44" s="120"/>
      <c r="FQJ44" s="120"/>
      <c r="FQK44" s="120"/>
      <c r="FQL44" s="120"/>
      <c r="FQM44" s="120"/>
      <c r="FQN44" s="120"/>
      <c r="FQO44" s="120"/>
      <c r="FQP44" s="120"/>
      <c r="FQQ44" s="120"/>
      <c r="FQR44" s="120"/>
      <c r="FQS44" s="120"/>
      <c r="FQT44" s="120"/>
      <c r="FQU44" s="120"/>
      <c r="FQV44" s="120"/>
      <c r="FQW44" s="120"/>
      <c r="FQX44" s="120"/>
      <c r="FQY44" s="120"/>
      <c r="FQZ44" s="120"/>
      <c r="FRA44" s="120"/>
      <c r="FRB44" s="120"/>
      <c r="FRC44" s="120"/>
      <c r="FRD44" s="120"/>
      <c r="FRE44" s="120"/>
      <c r="FRF44" s="120"/>
      <c r="FRG44" s="120"/>
      <c r="FRH44" s="120"/>
      <c r="FRI44" s="120"/>
      <c r="FRJ44" s="120"/>
      <c r="FRK44" s="120"/>
      <c r="FRL44" s="120"/>
      <c r="FRM44" s="120"/>
      <c r="FRN44" s="120"/>
      <c r="FRO44" s="120"/>
      <c r="FRP44" s="120"/>
      <c r="FRQ44" s="120"/>
      <c r="FRR44" s="120"/>
      <c r="FRS44" s="120"/>
      <c r="FRT44" s="120"/>
      <c r="FRU44" s="120"/>
      <c r="FRV44" s="120"/>
      <c r="FRW44" s="120"/>
      <c r="FRX44" s="120"/>
      <c r="FRY44" s="120"/>
      <c r="FRZ44" s="120"/>
      <c r="FSA44" s="120"/>
      <c r="FSB44" s="120"/>
      <c r="FSC44" s="120"/>
      <c r="FSD44" s="120"/>
      <c r="FSE44" s="120"/>
      <c r="FSF44" s="120"/>
      <c r="FSG44" s="120"/>
      <c r="FSH44" s="120"/>
      <c r="FSI44" s="120"/>
      <c r="FSJ44" s="120"/>
      <c r="FSK44" s="120"/>
      <c r="FSL44" s="120"/>
      <c r="FSM44" s="120"/>
      <c r="FSN44" s="120"/>
      <c r="FSO44" s="120"/>
      <c r="FSP44" s="120"/>
      <c r="FSQ44" s="120"/>
      <c r="FSR44" s="120"/>
      <c r="FSS44" s="120"/>
      <c r="FST44" s="120"/>
      <c r="FSU44" s="120"/>
      <c r="FSV44" s="120"/>
      <c r="FSW44" s="120"/>
      <c r="FSX44" s="120"/>
      <c r="FSY44" s="120"/>
      <c r="FSZ44" s="120"/>
      <c r="FTA44" s="120"/>
      <c r="FTB44" s="120"/>
      <c r="FTC44" s="120"/>
      <c r="FTD44" s="120"/>
      <c r="FTE44" s="120"/>
      <c r="FTF44" s="120"/>
      <c r="FTG44" s="120"/>
      <c r="FTH44" s="120"/>
      <c r="FTI44" s="120"/>
      <c r="FTJ44" s="120"/>
      <c r="FTK44" s="120"/>
      <c r="FTL44" s="120"/>
      <c r="FTM44" s="120"/>
      <c r="FTN44" s="120"/>
      <c r="FTO44" s="120"/>
      <c r="FTP44" s="120"/>
      <c r="FTQ44" s="120"/>
      <c r="FTR44" s="120"/>
      <c r="FTS44" s="120"/>
      <c r="FTT44" s="120"/>
      <c r="FTU44" s="120"/>
      <c r="FTV44" s="120"/>
      <c r="FTW44" s="120"/>
      <c r="FTX44" s="120"/>
      <c r="FTY44" s="120"/>
      <c r="FTZ44" s="120"/>
      <c r="FUA44" s="120"/>
      <c r="FUB44" s="120"/>
      <c r="FUC44" s="120"/>
      <c r="FUD44" s="120"/>
      <c r="FUE44" s="120"/>
      <c r="FUF44" s="120"/>
      <c r="FUG44" s="120"/>
      <c r="FUH44" s="120"/>
      <c r="FUI44" s="120"/>
      <c r="FUJ44" s="120"/>
      <c r="FUK44" s="120"/>
      <c r="FUL44" s="120"/>
      <c r="FUM44" s="120"/>
      <c r="FUN44" s="120"/>
      <c r="FUO44" s="120"/>
      <c r="FUP44" s="120"/>
      <c r="FUQ44" s="120"/>
      <c r="FUR44" s="120"/>
      <c r="FUS44" s="120"/>
      <c r="FUT44" s="120"/>
      <c r="FUU44" s="120"/>
      <c r="FUV44" s="120"/>
      <c r="FUW44" s="120"/>
      <c r="FUX44" s="120"/>
      <c r="FUY44" s="120"/>
      <c r="FUZ44" s="120"/>
      <c r="FVA44" s="120"/>
      <c r="FVB44" s="120"/>
      <c r="FVC44" s="120"/>
      <c r="FVD44" s="120"/>
      <c r="FVE44" s="120"/>
      <c r="FVF44" s="120"/>
      <c r="FVG44" s="120"/>
      <c r="FVH44" s="120"/>
      <c r="FVI44" s="120"/>
      <c r="FVJ44" s="120"/>
      <c r="FVK44" s="120"/>
      <c r="FVL44" s="120"/>
      <c r="FVM44" s="120"/>
      <c r="FVN44" s="120"/>
      <c r="FVO44" s="120"/>
      <c r="FVP44" s="120"/>
      <c r="FVQ44" s="120"/>
      <c r="FVR44" s="120"/>
      <c r="FVS44" s="120"/>
      <c r="FVT44" s="120"/>
      <c r="FVU44" s="120"/>
      <c r="FVV44" s="120"/>
      <c r="FVW44" s="120"/>
      <c r="FVX44" s="120"/>
      <c r="FVY44" s="120"/>
      <c r="FVZ44" s="120"/>
      <c r="FWA44" s="120"/>
      <c r="FWB44" s="120"/>
      <c r="FWC44" s="120"/>
      <c r="FWD44" s="120"/>
      <c r="FWE44" s="120"/>
      <c r="FWF44" s="120"/>
      <c r="FWG44" s="120"/>
      <c r="FWH44" s="120"/>
      <c r="FWI44" s="120"/>
      <c r="FWJ44" s="120"/>
      <c r="FWK44" s="120"/>
      <c r="FWL44" s="120"/>
      <c r="FWM44" s="120"/>
      <c r="FWN44" s="120"/>
      <c r="FWO44" s="120"/>
      <c r="FWP44" s="120"/>
      <c r="FWQ44" s="120"/>
      <c r="FWR44" s="120"/>
      <c r="FWS44" s="120"/>
      <c r="FWT44" s="120"/>
      <c r="FWU44" s="120"/>
      <c r="FWV44" s="120"/>
      <c r="FWW44" s="120"/>
      <c r="FWX44" s="120"/>
      <c r="FWY44" s="120"/>
      <c r="FWZ44" s="120"/>
      <c r="FXA44" s="120"/>
      <c r="FXB44" s="120"/>
      <c r="FXC44" s="120"/>
      <c r="FXD44" s="120"/>
      <c r="FXE44" s="120"/>
      <c r="FXF44" s="120"/>
      <c r="FXG44" s="120"/>
      <c r="FXH44" s="120"/>
      <c r="FXI44" s="120"/>
      <c r="FXJ44" s="120"/>
      <c r="FXK44" s="120"/>
      <c r="FXL44" s="120"/>
      <c r="FXM44" s="120"/>
      <c r="FXN44" s="120"/>
      <c r="FXO44" s="120"/>
      <c r="FXP44" s="120"/>
      <c r="FXQ44" s="120"/>
      <c r="FXR44" s="120"/>
      <c r="FXS44" s="120"/>
      <c r="FXT44" s="120"/>
      <c r="FXU44" s="120"/>
      <c r="FXV44" s="120"/>
      <c r="FXW44" s="120"/>
      <c r="FXX44" s="120"/>
      <c r="FXY44" s="120"/>
      <c r="FXZ44" s="120"/>
      <c r="FYA44" s="120"/>
      <c r="FYB44" s="120"/>
      <c r="FYC44" s="120"/>
      <c r="FYD44" s="120"/>
      <c r="FYE44" s="120"/>
      <c r="FYF44" s="120"/>
      <c r="FYG44" s="120"/>
      <c r="FYH44" s="120"/>
      <c r="FYI44" s="120"/>
      <c r="FYJ44" s="120"/>
      <c r="FYK44" s="120"/>
      <c r="FYL44" s="120"/>
      <c r="FYM44" s="120"/>
      <c r="FYN44" s="120"/>
      <c r="FYO44" s="120"/>
      <c r="FYP44" s="120"/>
      <c r="FYQ44" s="120"/>
      <c r="FYR44" s="120"/>
      <c r="FYS44" s="120"/>
      <c r="FYT44" s="120"/>
      <c r="FYU44" s="120"/>
      <c r="FYV44" s="120"/>
      <c r="FYW44" s="120"/>
      <c r="FYX44" s="120"/>
      <c r="FYY44" s="120"/>
      <c r="FYZ44" s="120"/>
      <c r="FZA44" s="120"/>
      <c r="FZB44" s="120"/>
      <c r="FZC44" s="120"/>
      <c r="FZD44" s="120"/>
      <c r="FZE44" s="120"/>
      <c r="FZF44" s="120"/>
      <c r="FZG44" s="120"/>
      <c r="FZH44" s="120"/>
      <c r="FZI44" s="120"/>
      <c r="FZJ44" s="120"/>
      <c r="FZK44" s="120"/>
      <c r="FZL44" s="120"/>
      <c r="FZM44" s="120"/>
      <c r="FZN44" s="120"/>
      <c r="FZO44" s="120"/>
      <c r="FZP44" s="120"/>
      <c r="FZQ44" s="120"/>
      <c r="FZR44" s="120"/>
      <c r="FZS44" s="120"/>
      <c r="FZT44" s="120"/>
      <c r="FZU44" s="120"/>
      <c r="FZV44" s="120"/>
      <c r="FZW44" s="120"/>
      <c r="FZX44" s="120"/>
      <c r="FZY44" s="120"/>
      <c r="FZZ44" s="120"/>
      <c r="GAA44" s="120"/>
      <c r="GAB44" s="120"/>
      <c r="GAC44" s="120"/>
      <c r="GAD44" s="120"/>
      <c r="GAE44" s="120"/>
      <c r="GAF44" s="120"/>
      <c r="GAG44" s="120"/>
      <c r="GAH44" s="120"/>
      <c r="GAI44" s="120"/>
      <c r="GAJ44" s="120"/>
      <c r="GAK44" s="120"/>
      <c r="GAL44" s="120"/>
      <c r="GAM44" s="120"/>
      <c r="GAN44" s="120"/>
      <c r="GAO44" s="120"/>
      <c r="GAP44" s="120"/>
      <c r="GAQ44" s="120"/>
      <c r="GAR44" s="120"/>
      <c r="GAS44" s="120"/>
      <c r="GAT44" s="120"/>
      <c r="GAU44" s="120"/>
      <c r="GAV44" s="120"/>
      <c r="GAW44" s="120"/>
      <c r="GAX44" s="120"/>
      <c r="GAY44" s="120"/>
      <c r="GAZ44" s="120"/>
      <c r="GBA44" s="120"/>
      <c r="GBB44" s="120"/>
      <c r="GBC44" s="120"/>
      <c r="GBD44" s="120"/>
      <c r="GBE44" s="120"/>
      <c r="GBF44" s="120"/>
      <c r="GBG44" s="120"/>
      <c r="GBH44" s="120"/>
      <c r="GBI44" s="120"/>
      <c r="GBJ44" s="120"/>
      <c r="GBK44" s="120"/>
      <c r="GBL44" s="120"/>
      <c r="GBM44" s="120"/>
      <c r="GBN44" s="120"/>
      <c r="GBO44" s="120"/>
      <c r="GBP44" s="120"/>
      <c r="GBQ44" s="120"/>
      <c r="GBR44" s="120"/>
      <c r="GBS44" s="120"/>
      <c r="GBT44" s="120"/>
      <c r="GBU44" s="120"/>
      <c r="GBV44" s="120"/>
      <c r="GBW44" s="120"/>
      <c r="GBX44" s="120"/>
      <c r="GBY44" s="120"/>
      <c r="GBZ44" s="120"/>
      <c r="GCA44" s="120"/>
      <c r="GCB44" s="120"/>
      <c r="GCC44" s="120"/>
      <c r="GCD44" s="120"/>
      <c r="GCE44" s="120"/>
      <c r="GCF44" s="120"/>
      <c r="GCG44" s="120"/>
      <c r="GCH44" s="120"/>
      <c r="GCI44" s="120"/>
      <c r="GCJ44" s="120"/>
      <c r="GCK44" s="120"/>
      <c r="GCL44" s="120"/>
      <c r="GCM44" s="120"/>
      <c r="GCN44" s="120"/>
      <c r="GCO44" s="120"/>
      <c r="GCP44" s="120"/>
      <c r="GCQ44" s="120"/>
      <c r="GCR44" s="120"/>
      <c r="GCS44" s="120"/>
      <c r="GCT44" s="120"/>
      <c r="GCU44" s="120"/>
      <c r="GCV44" s="120"/>
      <c r="GCW44" s="120"/>
      <c r="GCX44" s="120"/>
      <c r="GCY44" s="120"/>
      <c r="GCZ44" s="120"/>
      <c r="GDA44" s="120"/>
      <c r="GDB44" s="120"/>
      <c r="GDC44" s="120"/>
      <c r="GDD44" s="120"/>
      <c r="GDE44" s="120"/>
      <c r="GDF44" s="120"/>
      <c r="GDG44" s="120"/>
      <c r="GDH44" s="120"/>
      <c r="GDI44" s="120"/>
      <c r="GDJ44" s="120"/>
      <c r="GDK44" s="120"/>
      <c r="GDL44" s="120"/>
      <c r="GDM44" s="120"/>
      <c r="GDN44" s="120"/>
      <c r="GDO44" s="120"/>
      <c r="GDP44" s="120"/>
      <c r="GDQ44" s="120"/>
      <c r="GDR44" s="120"/>
      <c r="GDS44" s="120"/>
      <c r="GDT44" s="120"/>
      <c r="GDU44" s="120"/>
      <c r="GDV44" s="120"/>
      <c r="GDW44" s="120"/>
      <c r="GDX44" s="120"/>
      <c r="GDY44" s="120"/>
      <c r="GDZ44" s="120"/>
      <c r="GEA44" s="120"/>
      <c r="GEB44" s="120"/>
      <c r="GEC44" s="120"/>
      <c r="GED44" s="120"/>
      <c r="GEE44" s="120"/>
      <c r="GEF44" s="120"/>
      <c r="GEG44" s="120"/>
      <c r="GEH44" s="120"/>
      <c r="GEI44" s="120"/>
      <c r="GEJ44" s="120"/>
      <c r="GEK44" s="120"/>
      <c r="GEL44" s="120"/>
      <c r="GEM44" s="120"/>
      <c r="GEN44" s="120"/>
      <c r="GEO44" s="120"/>
      <c r="GEP44" s="120"/>
      <c r="GEQ44" s="120"/>
      <c r="GER44" s="120"/>
      <c r="GES44" s="120"/>
      <c r="GET44" s="120"/>
      <c r="GEU44" s="120"/>
      <c r="GEV44" s="120"/>
      <c r="GEW44" s="120"/>
      <c r="GEX44" s="120"/>
      <c r="GEY44" s="120"/>
      <c r="GEZ44" s="120"/>
      <c r="GFA44" s="120"/>
      <c r="GFB44" s="120"/>
      <c r="GFC44" s="120"/>
      <c r="GFD44" s="120"/>
      <c r="GFE44" s="120"/>
      <c r="GFF44" s="120"/>
      <c r="GFG44" s="120"/>
      <c r="GFH44" s="120"/>
      <c r="GFI44" s="120"/>
      <c r="GFJ44" s="120"/>
      <c r="GFK44" s="120"/>
      <c r="GFL44" s="120"/>
      <c r="GFM44" s="120"/>
      <c r="GFN44" s="120"/>
      <c r="GFO44" s="120"/>
      <c r="GFP44" s="120"/>
      <c r="GFQ44" s="120"/>
      <c r="GFR44" s="120"/>
      <c r="GFS44" s="120"/>
      <c r="GFT44" s="120"/>
      <c r="GFU44" s="120"/>
      <c r="GFV44" s="120"/>
      <c r="GFW44" s="120"/>
      <c r="GFX44" s="120"/>
      <c r="GFY44" s="120"/>
      <c r="GFZ44" s="120"/>
      <c r="GGA44" s="120"/>
      <c r="GGB44" s="120"/>
      <c r="GGC44" s="120"/>
      <c r="GGD44" s="120"/>
      <c r="GGE44" s="120"/>
      <c r="GGF44" s="120"/>
      <c r="GGG44" s="120"/>
      <c r="GGH44" s="120"/>
      <c r="GGI44" s="120"/>
      <c r="GGJ44" s="120"/>
      <c r="GGK44" s="120"/>
      <c r="GGL44" s="120"/>
      <c r="GGM44" s="120"/>
      <c r="GGN44" s="120"/>
      <c r="GGO44" s="120"/>
      <c r="GGP44" s="120"/>
      <c r="GGQ44" s="120"/>
      <c r="GGR44" s="120"/>
      <c r="GGS44" s="120"/>
      <c r="GGT44" s="120"/>
      <c r="GGU44" s="120"/>
      <c r="GGV44" s="120"/>
      <c r="GGW44" s="120"/>
      <c r="GGX44" s="120"/>
      <c r="GGY44" s="120"/>
      <c r="GGZ44" s="120"/>
      <c r="GHA44" s="120"/>
      <c r="GHB44" s="120"/>
      <c r="GHC44" s="120"/>
      <c r="GHD44" s="120"/>
      <c r="GHE44" s="120"/>
      <c r="GHF44" s="120"/>
      <c r="GHG44" s="120"/>
      <c r="GHH44" s="120"/>
      <c r="GHI44" s="120"/>
      <c r="GHJ44" s="120"/>
      <c r="GHK44" s="120"/>
      <c r="GHL44" s="120"/>
      <c r="GHM44" s="120"/>
      <c r="GHN44" s="120"/>
      <c r="GHO44" s="120"/>
      <c r="GHP44" s="120"/>
      <c r="GHQ44" s="120"/>
      <c r="GHR44" s="120"/>
      <c r="GHS44" s="120"/>
      <c r="GHT44" s="120"/>
      <c r="GHU44" s="120"/>
      <c r="GHV44" s="120"/>
      <c r="GHW44" s="120"/>
      <c r="GHX44" s="120"/>
      <c r="GHY44" s="120"/>
      <c r="GHZ44" s="120"/>
      <c r="GIA44" s="120"/>
      <c r="GIB44" s="120"/>
      <c r="GIC44" s="120"/>
      <c r="GID44" s="120"/>
      <c r="GIE44" s="120"/>
      <c r="GIF44" s="120"/>
      <c r="GIG44" s="120"/>
      <c r="GIH44" s="120"/>
      <c r="GII44" s="120"/>
      <c r="GIJ44" s="120"/>
      <c r="GIK44" s="120"/>
      <c r="GIL44" s="120"/>
      <c r="GIM44" s="120"/>
      <c r="GIN44" s="120"/>
      <c r="GIO44" s="120"/>
      <c r="GIP44" s="120"/>
      <c r="GIQ44" s="120"/>
      <c r="GIR44" s="120"/>
      <c r="GIS44" s="120"/>
      <c r="GIT44" s="120"/>
      <c r="GIU44" s="120"/>
      <c r="GIV44" s="120"/>
      <c r="GIW44" s="120"/>
      <c r="GIX44" s="120"/>
      <c r="GIY44" s="120"/>
      <c r="GIZ44" s="120"/>
      <c r="GJA44" s="120"/>
      <c r="GJB44" s="120"/>
      <c r="GJC44" s="120"/>
      <c r="GJD44" s="120"/>
      <c r="GJE44" s="120"/>
      <c r="GJF44" s="120"/>
      <c r="GJG44" s="120"/>
      <c r="GJH44" s="120"/>
      <c r="GJI44" s="120"/>
      <c r="GJJ44" s="120"/>
      <c r="GJK44" s="120"/>
      <c r="GJL44" s="120"/>
      <c r="GJM44" s="120"/>
      <c r="GJN44" s="120"/>
      <c r="GJO44" s="120"/>
      <c r="GJP44" s="120"/>
      <c r="GJQ44" s="120"/>
      <c r="GJR44" s="120"/>
      <c r="GJS44" s="120"/>
      <c r="GJT44" s="120"/>
      <c r="GJU44" s="120"/>
      <c r="GJV44" s="120"/>
      <c r="GJW44" s="120"/>
      <c r="GJX44" s="120"/>
      <c r="GJY44" s="120"/>
      <c r="GJZ44" s="120"/>
      <c r="GKA44" s="120"/>
      <c r="GKB44" s="120"/>
      <c r="GKC44" s="120"/>
      <c r="GKD44" s="120"/>
      <c r="GKE44" s="120"/>
      <c r="GKF44" s="120"/>
      <c r="GKG44" s="120"/>
      <c r="GKH44" s="120"/>
      <c r="GKI44" s="120"/>
      <c r="GKJ44" s="120"/>
      <c r="GKK44" s="120"/>
      <c r="GKL44" s="120"/>
      <c r="GKM44" s="120"/>
      <c r="GKN44" s="120"/>
      <c r="GKO44" s="120"/>
      <c r="GKP44" s="120"/>
      <c r="GKQ44" s="120"/>
      <c r="GKR44" s="120"/>
      <c r="GKS44" s="120"/>
      <c r="GKT44" s="120"/>
      <c r="GKU44" s="120"/>
      <c r="GKV44" s="120"/>
      <c r="GKW44" s="120"/>
      <c r="GKX44" s="120"/>
      <c r="GKY44" s="120"/>
      <c r="GKZ44" s="120"/>
      <c r="GLA44" s="120"/>
      <c r="GLB44" s="120"/>
      <c r="GLC44" s="120"/>
      <c r="GLD44" s="120"/>
      <c r="GLE44" s="120"/>
      <c r="GLF44" s="120"/>
      <c r="GLG44" s="120"/>
      <c r="GLH44" s="120"/>
      <c r="GLI44" s="120"/>
      <c r="GLJ44" s="120"/>
      <c r="GLK44" s="120"/>
      <c r="GLL44" s="120"/>
      <c r="GLM44" s="120"/>
      <c r="GLN44" s="120"/>
      <c r="GLO44" s="120"/>
      <c r="GLP44" s="120"/>
      <c r="GLQ44" s="120"/>
      <c r="GLR44" s="120"/>
      <c r="GLS44" s="120"/>
      <c r="GLT44" s="120"/>
      <c r="GLU44" s="120"/>
      <c r="GLV44" s="120"/>
      <c r="GLW44" s="120"/>
      <c r="GLX44" s="120"/>
      <c r="GLY44" s="120"/>
      <c r="GLZ44" s="120"/>
      <c r="GMA44" s="120"/>
      <c r="GMB44" s="120"/>
      <c r="GMC44" s="120"/>
      <c r="GMD44" s="120"/>
      <c r="GME44" s="120"/>
      <c r="GMF44" s="120"/>
      <c r="GMG44" s="120"/>
      <c r="GMH44" s="120"/>
      <c r="GMI44" s="120"/>
      <c r="GMJ44" s="120"/>
      <c r="GMK44" s="120"/>
      <c r="GML44" s="120"/>
      <c r="GMM44" s="120"/>
      <c r="GMN44" s="120"/>
      <c r="GMO44" s="120"/>
      <c r="GMP44" s="120"/>
      <c r="GMQ44" s="120"/>
      <c r="GMR44" s="120"/>
      <c r="GMS44" s="120"/>
      <c r="GMT44" s="120"/>
      <c r="GMU44" s="120"/>
      <c r="GMV44" s="120"/>
      <c r="GMW44" s="120"/>
      <c r="GMX44" s="120"/>
      <c r="GMY44" s="120"/>
      <c r="GMZ44" s="120"/>
      <c r="GNA44" s="120"/>
      <c r="GNB44" s="120"/>
      <c r="GNC44" s="120"/>
      <c r="GND44" s="120"/>
      <c r="GNE44" s="120"/>
      <c r="GNF44" s="120"/>
      <c r="GNG44" s="120"/>
      <c r="GNH44" s="120"/>
      <c r="GNI44" s="120"/>
      <c r="GNJ44" s="120"/>
      <c r="GNK44" s="120"/>
      <c r="GNL44" s="120"/>
      <c r="GNM44" s="120"/>
      <c r="GNN44" s="120"/>
      <c r="GNO44" s="120"/>
      <c r="GNP44" s="120"/>
      <c r="GNQ44" s="120"/>
      <c r="GNR44" s="120"/>
      <c r="GNS44" s="120"/>
      <c r="GNT44" s="120"/>
      <c r="GNU44" s="120"/>
      <c r="GNV44" s="120"/>
      <c r="GNW44" s="120"/>
      <c r="GNX44" s="120"/>
      <c r="GNY44" s="120"/>
      <c r="GNZ44" s="120"/>
      <c r="GOA44" s="120"/>
      <c r="GOB44" s="120"/>
      <c r="GOC44" s="120"/>
      <c r="GOD44" s="120"/>
      <c r="GOE44" s="120"/>
      <c r="GOF44" s="120"/>
      <c r="GOG44" s="120"/>
      <c r="GOH44" s="120"/>
      <c r="GOI44" s="120"/>
      <c r="GOJ44" s="120"/>
      <c r="GOK44" s="120"/>
      <c r="GOL44" s="120"/>
      <c r="GOM44" s="120"/>
      <c r="GON44" s="120"/>
      <c r="GOO44" s="120"/>
      <c r="GOP44" s="120"/>
      <c r="GOQ44" s="120"/>
      <c r="GOR44" s="120"/>
      <c r="GOS44" s="120"/>
      <c r="GOT44" s="120"/>
      <c r="GOU44" s="120"/>
      <c r="GOV44" s="120"/>
      <c r="GOW44" s="120"/>
      <c r="GOX44" s="120"/>
      <c r="GOY44" s="120"/>
      <c r="GOZ44" s="120"/>
      <c r="GPA44" s="120"/>
      <c r="GPB44" s="120"/>
      <c r="GPC44" s="120"/>
      <c r="GPD44" s="120"/>
      <c r="GPE44" s="120"/>
      <c r="GPF44" s="120"/>
      <c r="GPG44" s="120"/>
      <c r="GPH44" s="120"/>
      <c r="GPI44" s="120"/>
      <c r="GPJ44" s="120"/>
      <c r="GPK44" s="120"/>
      <c r="GPL44" s="120"/>
      <c r="GPM44" s="120"/>
      <c r="GPN44" s="120"/>
      <c r="GPO44" s="120"/>
      <c r="GPP44" s="120"/>
      <c r="GPQ44" s="120"/>
      <c r="GPR44" s="120"/>
      <c r="GPS44" s="120"/>
      <c r="GPT44" s="120"/>
      <c r="GPU44" s="120"/>
      <c r="GPV44" s="120"/>
      <c r="GPW44" s="120"/>
      <c r="GPX44" s="120"/>
      <c r="GPY44" s="120"/>
      <c r="GPZ44" s="120"/>
      <c r="GQA44" s="120"/>
      <c r="GQB44" s="120"/>
      <c r="GQC44" s="120"/>
      <c r="GQD44" s="120"/>
      <c r="GQE44" s="120"/>
      <c r="GQF44" s="120"/>
      <c r="GQG44" s="120"/>
      <c r="GQH44" s="120"/>
      <c r="GQI44" s="120"/>
      <c r="GQJ44" s="120"/>
      <c r="GQK44" s="120"/>
      <c r="GQL44" s="120"/>
      <c r="GQM44" s="120"/>
      <c r="GQN44" s="120"/>
      <c r="GQO44" s="120"/>
      <c r="GQP44" s="120"/>
      <c r="GQQ44" s="120"/>
      <c r="GQR44" s="120"/>
      <c r="GQS44" s="120"/>
      <c r="GQT44" s="120"/>
      <c r="GQU44" s="120"/>
      <c r="GQV44" s="120"/>
      <c r="GQW44" s="120"/>
      <c r="GQX44" s="120"/>
      <c r="GQY44" s="120"/>
      <c r="GQZ44" s="120"/>
      <c r="GRA44" s="120"/>
      <c r="GRB44" s="120"/>
      <c r="GRC44" s="120"/>
      <c r="GRD44" s="120"/>
      <c r="GRE44" s="120"/>
      <c r="GRF44" s="120"/>
      <c r="GRG44" s="120"/>
      <c r="GRH44" s="120"/>
      <c r="GRI44" s="120"/>
      <c r="GRJ44" s="120"/>
      <c r="GRK44" s="120"/>
      <c r="GRL44" s="120"/>
      <c r="GRM44" s="120"/>
      <c r="GRN44" s="120"/>
      <c r="GRO44" s="120"/>
      <c r="GRP44" s="120"/>
      <c r="GRQ44" s="120"/>
      <c r="GRR44" s="120"/>
      <c r="GRS44" s="120"/>
      <c r="GRT44" s="120"/>
      <c r="GRU44" s="120"/>
      <c r="GRV44" s="120"/>
      <c r="GRW44" s="120"/>
      <c r="GRX44" s="120"/>
      <c r="GRY44" s="120"/>
      <c r="GRZ44" s="120"/>
      <c r="GSA44" s="120"/>
      <c r="GSB44" s="120"/>
      <c r="GSC44" s="120"/>
      <c r="GSD44" s="120"/>
      <c r="GSE44" s="120"/>
      <c r="GSF44" s="120"/>
      <c r="GSG44" s="120"/>
      <c r="GSH44" s="120"/>
      <c r="GSI44" s="120"/>
      <c r="GSJ44" s="120"/>
      <c r="GSK44" s="120"/>
      <c r="GSL44" s="120"/>
      <c r="GSM44" s="120"/>
      <c r="GSN44" s="120"/>
      <c r="GSO44" s="120"/>
      <c r="GSP44" s="120"/>
      <c r="GSQ44" s="120"/>
      <c r="GSR44" s="120"/>
      <c r="GSS44" s="120"/>
      <c r="GST44" s="120"/>
      <c r="GSU44" s="120"/>
      <c r="GSV44" s="120"/>
      <c r="GSW44" s="120"/>
      <c r="GSX44" s="120"/>
      <c r="GSY44" s="120"/>
      <c r="GSZ44" s="120"/>
      <c r="GTA44" s="120"/>
      <c r="GTB44" s="120"/>
      <c r="GTC44" s="120"/>
      <c r="GTD44" s="120"/>
      <c r="GTE44" s="120"/>
      <c r="GTF44" s="120"/>
      <c r="GTG44" s="120"/>
      <c r="GTH44" s="120"/>
      <c r="GTI44" s="120"/>
      <c r="GTJ44" s="120"/>
      <c r="GTK44" s="120"/>
      <c r="GTL44" s="120"/>
      <c r="GTM44" s="120"/>
      <c r="GTN44" s="120"/>
      <c r="GTO44" s="120"/>
      <c r="GTP44" s="120"/>
      <c r="GTQ44" s="120"/>
      <c r="GTR44" s="120"/>
      <c r="GTS44" s="120"/>
      <c r="GTT44" s="120"/>
      <c r="GTU44" s="120"/>
      <c r="GTV44" s="120"/>
      <c r="GTW44" s="120"/>
      <c r="GTX44" s="120"/>
      <c r="GTY44" s="120"/>
      <c r="GTZ44" s="120"/>
      <c r="GUA44" s="120"/>
      <c r="GUB44" s="120"/>
      <c r="GUC44" s="120"/>
      <c r="GUD44" s="120"/>
      <c r="GUE44" s="120"/>
      <c r="GUF44" s="120"/>
      <c r="GUG44" s="120"/>
      <c r="GUH44" s="120"/>
      <c r="GUI44" s="120"/>
      <c r="GUJ44" s="120"/>
      <c r="GUK44" s="120"/>
      <c r="GUL44" s="120"/>
      <c r="GUM44" s="120"/>
      <c r="GUN44" s="120"/>
      <c r="GUO44" s="120"/>
      <c r="GUP44" s="120"/>
      <c r="GUQ44" s="120"/>
      <c r="GUR44" s="120"/>
      <c r="GUS44" s="120"/>
      <c r="GUT44" s="120"/>
      <c r="GUU44" s="120"/>
      <c r="GUV44" s="120"/>
      <c r="GUW44" s="120"/>
      <c r="GUX44" s="120"/>
      <c r="GUY44" s="120"/>
      <c r="GUZ44" s="120"/>
      <c r="GVA44" s="120"/>
      <c r="GVB44" s="120"/>
      <c r="GVC44" s="120"/>
      <c r="GVD44" s="120"/>
      <c r="GVE44" s="120"/>
      <c r="GVF44" s="120"/>
      <c r="GVG44" s="120"/>
      <c r="GVH44" s="120"/>
      <c r="GVI44" s="120"/>
      <c r="GVJ44" s="120"/>
      <c r="GVK44" s="120"/>
      <c r="GVL44" s="120"/>
      <c r="GVM44" s="120"/>
      <c r="GVN44" s="120"/>
      <c r="GVO44" s="120"/>
      <c r="GVP44" s="120"/>
      <c r="GVQ44" s="120"/>
      <c r="GVR44" s="120"/>
      <c r="GVS44" s="120"/>
      <c r="GVT44" s="120"/>
      <c r="GVU44" s="120"/>
      <c r="GVV44" s="120"/>
      <c r="GVW44" s="120"/>
      <c r="GVX44" s="120"/>
      <c r="GVY44" s="120"/>
      <c r="GVZ44" s="120"/>
      <c r="GWA44" s="120"/>
      <c r="GWB44" s="120"/>
      <c r="GWC44" s="120"/>
      <c r="GWD44" s="120"/>
      <c r="GWE44" s="120"/>
      <c r="GWF44" s="120"/>
      <c r="GWG44" s="120"/>
      <c r="GWH44" s="120"/>
      <c r="GWI44" s="120"/>
      <c r="GWJ44" s="120"/>
      <c r="GWK44" s="120"/>
      <c r="GWL44" s="120"/>
      <c r="GWM44" s="120"/>
      <c r="GWN44" s="120"/>
      <c r="GWO44" s="120"/>
      <c r="GWP44" s="120"/>
      <c r="GWQ44" s="120"/>
      <c r="GWR44" s="120"/>
      <c r="GWS44" s="120"/>
      <c r="GWT44" s="120"/>
      <c r="GWU44" s="120"/>
      <c r="GWV44" s="120"/>
      <c r="GWW44" s="120"/>
      <c r="GWX44" s="120"/>
      <c r="GWY44" s="120"/>
      <c r="GWZ44" s="120"/>
      <c r="GXA44" s="120"/>
      <c r="GXB44" s="120"/>
      <c r="GXC44" s="120"/>
      <c r="GXD44" s="120"/>
      <c r="GXE44" s="120"/>
      <c r="GXF44" s="120"/>
      <c r="GXG44" s="120"/>
      <c r="GXH44" s="120"/>
      <c r="GXI44" s="120"/>
      <c r="GXJ44" s="120"/>
      <c r="GXK44" s="120"/>
      <c r="GXL44" s="120"/>
      <c r="GXM44" s="120"/>
      <c r="GXN44" s="120"/>
      <c r="GXO44" s="120"/>
      <c r="GXP44" s="120"/>
      <c r="GXQ44" s="120"/>
      <c r="GXR44" s="120"/>
      <c r="GXS44" s="120"/>
      <c r="GXT44" s="120"/>
      <c r="GXU44" s="120"/>
      <c r="GXV44" s="120"/>
      <c r="GXW44" s="120"/>
      <c r="GXX44" s="120"/>
      <c r="GXY44" s="120"/>
      <c r="GXZ44" s="120"/>
      <c r="GYA44" s="120"/>
      <c r="GYB44" s="120"/>
      <c r="GYC44" s="120"/>
      <c r="GYD44" s="120"/>
      <c r="GYE44" s="120"/>
      <c r="GYF44" s="120"/>
      <c r="GYG44" s="120"/>
      <c r="GYH44" s="120"/>
      <c r="GYI44" s="120"/>
      <c r="GYJ44" s="120"/>
      <c r="GYK44" s="120"/>
      <c r="GYL44" s="120"/>
      <c r="GYM44" s="120"/>
      <c r="GYN44" s="120"/>
      <c r="GYO44" s="120"/>
      <c r="GYP44" s="120"/>
      <c r="GYQ44" s="120"/>
      <c r="GYR44" s="120"/>
      <c r="GYS44" s="120"/>
      <c r="GYT44" s="120"/>
      <c r="GYU44" s="120"/>
      <c r="GYV44" s="120"/>
      <c r="GYW44" s="120"/>
      <c r="GYX44" s="120"/>
      <c r="GYY44" s="120"/>
      <c r="GYZ44" s="120"/>
      <c r="GZA44" s="120"/>
      <c r="GZB44" s="120"/>
      <c r="GZC44" s="120"/>
      <c r="GZD44" s="120"/>
      <c r="GZE44" s="120"/>
      <c r="GZF44" s="120"/>
      <c r="GZG44" s="120"/>
      <c r="GZH44" s="120"/>
      <c r="GZI44" s="120"/>
      <c r="GZJ44" s="120"/>
      <c r="GZK44" s="120"/>
      <c r="GZL44" s="120"/>
      <c r="GZM44" s="120"/>
      <c r="GZN44" s="120"/>
      <c r="GZO44" s="120"/>
      <c r="GZP44" s="120"/>
      <c r="GZQ44" s="120"/>
      <c r="GZR44" s="120"/>
      <c r="GZS44" s="120"/>
      <c r="GZT44" s="120"/>
      <c r="GZU44" s="120"/>
      <c r="GZV44" s="120"/>
      <c r="GZW44" s="120"/>
      <c r="GZX44" s="120"/>
      <c r="GZY44" s="120"/>
      <c r="GZZ44" s="120"/>
      <c r="HAA44" s="120"/>
      <c r="HAB44" s="120"/>
      <c r="HAC44" s="120"/>
      <c r="HAD44" s="120"/>
      <c r="HAE44" s="120"/>
      <c r="HAF44" s="120"/>
      <c r="HAG44" s="120"/>
      <c r="HAH44" s="120"/>
      <c r="HAI44" s="120"/>
      <c r="HAJ44" s="120"/>
      <c r="HAK44" s="120"/>
      <c r="HAL44" s="120"/>
      <c r="HAM44" s="120"/>
      <c r="HAN44" s="120"/>
      <c r="HAO44" s="120"/>
      <c r="HAP44" s="120"/>
      <c r="HAQ44" s="120"/>
      <c r="HAR44" s="120"/>
      <c r="HAS44" s="120"/>
      <c r="HAT44" s="120"/>
      <c r="HAU44" s="120"/>
      <c r="HAV44" s="120"/>
      <c r="HAW44" s="120"/>
      <c r="HAX44" s="120"/>
      <c r="HAY44" s="120"/>
      <c r="HAZ44" s="120"/>
      <c r="HBA44" s="120"/>
      <c r="HBB44" s="120"/>
      <c r="HBC44" s="120"/>
      <c r="HBD44" s="120"/>
      <c r="HBE44" s="120"/>
      <c r="HBF44" s="120"/>
      <c r="HBG44" s="120"/>
      <c r="HBH44" s="120"/>
      <c r="HBI44" s="120"/>
      <c r="HBJ44" s="120"/>
      <c r="HBK44" s="120"/>
      <c r="HBL44" s="120"/>
      <c r="HBM44" s="120"/>
      <c r="HBN44" s="120"/>
      <c r="HBO44" s="120"/>
      <c r="HBP44" s="120"/>
      <c r="HBQ44" s="120"/>
      <c r="HBR44" s="120"/>
      <c r="HBS44" s="120"/>
      <c r="HBT44" s="120"/>
      <c r="HBU44" s="120"/>
      <c r="HBV44" s="120"/>
      <c r="HBW44" s="120"/>
      <c r="HBX44" s="120"/>
      <c r="HBY44" s="120"/>
      <c r="HBZ44" s="120"/>
      <c r="HCA44" s="120"/>
      <c r="HCB44" s="120"/>
      <c r="HCC44" s="120"/>
      <c r="HCD44" s="120"/>
      <c r="HCE44" s="120"/>
      <c r="HCF44" s="120"/>
      <c r="HCG44" s="120"/>
      <c r="HCH44" s="120"/>
      <c r="HCI44" s="120"/>
      <c r="HCJ44" s="120"/>
      <c r="HCK44" s="120"/>
      <c r="HCL44" s="120"/>
      <c r="HCM44" s="120"/>
      <c r="HCN44" s="120"/>
      <c r="HCO44" s="120"/>
      <c r="HCP44" s="120"/>
      <c r="HCQ44" s="120"/>
      <c r="HCR44" s="120"/>
      <c r="HCS44" s="120"/>
      <c r="HCT44" s="120"/>
      <c r="HCU44" s="120"/>
      <c r="HCV44" s="120"/>
      <c r="HCW44" s="120"/>
      <c r="HCX44" s="120"/>
      <c r="HCY44" s="120"/>
      <c r="HCZ44" s="120"/>
      <c r="HDA44" s="120"/>
      <c r="HDB44" s="120"/>
      <c r="HDC44" s="120"/>
      <c r="HDD44" s="120"/>
      <c r="HDE44" s="120"/>
      <c r="HDF44" s="120"/>
      <c r="HDG44" s="120"/>
      <c r="HDH44" s="120"/>
      <c r="HDI44" s="120"/>
      <c r="HDJ44" s="120"/>
      <c r="HDK44" s="120"/>
      <c r="HDL44" s="120"/>
      <c r="HDM44" s="120"/>
      <c r="HDN44" s="120"/>
      <c r="HDO44" s="120"/>
      <c r="HDP44" s="120"/>
      <c r="HDQ44" s="120"/>
      <c r="HDR44" s="120"/>
      <c r="HDS44" s="120"/>
      <c r="HDT44" s="120"/>
      <c r="HDU44" s="120"/>
      <c r="HDV44" s="120"/>
      <c r="HDW44" s="120"/>
      <c r="HDX44" s="120"/>
      <c r="HDY44" s="120"/>
      <c r="HDZ44" s="120"/>
      <c r="HEA44" s="120"/>
      <c r="HEB44" s="120"/>
      <c r="HEC44" s="120"/>
      <c r="HED44" s="120"/>
      <c r="HEE44" s="120"/>
      <c r="HEF44" s="120"/>
      <c r="HEG44" s="120"/>
      <c r="HEH44" s="120"/>
      <c r="HEI44" s="120"/>
      <c r="HEJ44" s="120"/>
      <c r="HEK44" s="120"/>
      <c r="HEL44" s="120"/>
      <c r="HEM44" s="120"/>
      <c r="HEN44" s="120"/>
      <c r="HEO44" s="120"/>
      <c r="HEP44" s="120"/>
      <c r="HEQ44" s="120"/>
      <c r="HER44" s="120"/>
      <c r="HES44" s="120"/>
      <c r="HET44" s="120"/>
      <c r="HEU44" s="120"/>
      <c r="HEV44" s="120"/>
      <c r="HEW44" s="120"/>
      <c r="HEX44" s="120"/>
      <c r="HEY44" s="120"/>
      <c r="HEZ44" s="120"/>
      <c r="HFA44" s="120"/>
      <c r="HFB44" s="120"/>
      <c r="HFC44" s="120"/>
      <c r="HFD44" s="120"/>
      <c r="HFE44" s="120"/>
      <c r="HFF44" s="120"/>
      <c r="HFG44" s="120"/>
      <c r="HFH44" s="120"/>
      <c r="HFI44" s="120"/>
      <c r="HFJ44" s="120"/>
      <c r="HFK44" s="120"/>
      <c r="HFL44" s="120"/>
      <c r="HFM44" s="120"/>
      <c r="HFN44" s="120"/>
      <c r="HFO44" s="120"/>
      <c r="HFP44" s="120"/>
      <c r="HFQ44" s="120"/>
      <c r="HFR44" s="120"/>
      <c r="HFS44" s="120"/>
      <c r="HFT44" s="120"/>
      <c r="HFU44" s="120"/>
      <c r="HFV44" s="120"/>
      <c r="HFW44" s="120"/>
      <c r="HFX44" s="120"/>
      <c r="HFY44" s="120"/>
      <c r="HFZ44" s="120"/>
      <c r="HGA44" s="120"/>
      <c r="HGB44" s="120"/>
      <c r="HGC44" s="120"/>
      <c r="HGD44" s="120"/>
      <c r="HGE44" s="120"/>
      <c r="HGF44" s="120"/>
      <c r="HGG44" s="120"/>
      <c r="HGH44" s="120"/>
      <c r="HGI44" s="120"/>
      <c r="HGJ44" s="120"/>
      <c r="HGK44" s="120"/>
      <c r="HGL44" s="120"/>
      <c r="HGM44" s="120"/>
      <c r="HGN44" s="120"/>
      <c r="HGO44" s="120"/>
      <c r="HGP44" s="120"/>
      <c r="HGQ44" s="120"/>
      <c r="HGR44" s="120"/>
      <c r="HGS44" s="120"/>
      <c r="HGT44" s="120"/>
      <c r="HGU44" s="120"/>
      <c r="HGV44" s="120"/>
      <c r="HGW44" s="120"/>
      <c r="HGX44" s="120"/>
      <c r="HGY44" s="120"/>
      <c r="HGZ44" s="120"/>
      <c r="HHA44" s="120"/>
      <c r="HHB44" s="120"/>
      <c r="HHC44" s="120"/>
      <c r="HHD44" s="120"/>
      <c r="HHE44" s="120"/>
      <c r="HHF44" s="120"/>
      <c r="HHG44" s="120"/>
      <c r="HHH44" s="120"/>
      <c r="HHI44" s="120"/>
      <c r="HHJ44" s="120"/>
      <c r="HHK44" s="120"/>
      <c r="HHL44" s="120"/>
      <c r="HHM44" s="120"/>
      <c r="HHN44" s="120"/>
      <c r="HHO44" s="120"/>
      <c r="HHP44" s="120"/>
      <c r="HHQ44" s="120"/>
      <c r="HHR44" s="120"/>
      <c r="HHS44" s="120"/>
      <c r="HHT44" s="120"/>
      <c r="HHU44" s="120"/>
      <c r="HHV44" s="120"/>
      <c r="HHW44" s="120"/>
      <c r="HHX44" s="120"/>
      <c r="HHY44" s="120"/>
      <c r="HHZ44" s="120"/>
      <c r="HIA44" s="120"/>
      <c r="HIB44" s="120"/>
      <c r="HIC44" s="120"/>
      <c r="HID44" s="120"/>
      <c r="HIE44" s="120"/>
      <c r="HIF44" s="120"/>
      <c r="HIG44" s="120"/>
      <c r="HIH44" s="120"/>
      <c r="HII44" s="120"/>
      <c r="HIJ44" s="120"/>
      <c r="HIK44" s="120"/>
      <c r="HIL44" s="120"/>
      <c r="HIM44" s="120"/>
      <c r="HIN44" s="120"/>
      <c r="HIO44" s="120"/>
      <c r="HIP44" s="120"/>
      <c r="HIQ44" s="120"/>
      <c r="HIR44" s="120"/>
      <c r="HIS44" s="120"/>
      <c r="HIT44" s="120"/>
      <c r="HIU44" s="120"/>
      <c r="HIV44" s="120"/>
      <c r="HIW44" s="120"/>
      <c r="HIX44" s="120"/>
      <c r="HIY44" s="120"/>
      <c r="HIZ44" s="120"/>
      <c r="HJA44" s="120"/>
      <c r="HJB44" s="120"/>
      <c r="HJC44" s="120"/>
      <c r="HJD44" s="120"/>
      <c r="HJE44" s="120"/>
      <c r="HJF44" s="120"/>
      <c r="HJG44" s="120"/>
      <c r="HJH44" s="120"/>
      <c r="HJI44" s="120"/>
      <c r="HJJ44" s="120"/>
      <c r="HJK44" s="120"/>
      <c r="HJL44" s="120"/>
      <c r="HJM44" s="120"/>
      <c r="HJN44" s="120"/>
      <c r="HJO44" s="120"/>
      <c r="HJP44" s="120"/>
      <c r="HJQ44" s="120"/>
      <c r="HJR44" s="120"/>
      <c r="HJS44" s="120"/>
      <c r="HJT44" s="120"/>
      <c r="HJU44" s="120"/>
      <c r="HJV44" s="120"/>
      <c r="HJW44" s="120"/>
      <c r="HJX44" s="120"/>
      <c r="HJY44" s="120"/>
      <c r="HJZ44" s="120"/>
      <c r="HKA44" s="120"/>
      <c r="HKB44" s="120"/>
      <c r="HKC44" s="120"/>
      <c r="HKD44" s="120"/>
      <c r="HKE44" s="120"/>
      <c r="HKF44" s="120"/>
      <c r="HKG44" s="120"/>
      <c r="HKH44" s="120"/>
      <c r="HKI44" s="120"/>
      <c r="HKJ44" s="120"/>
      <c r="HKK44" s="120"/>
      <c r="HKL44" s="120"/>
      <c r="HKM44" s="120"/>
      <c r="HKN44" s="120"/>
      <c r="HKO44" s="120"/>
      <c r="HKP44" s="120"/>
      <c r="HKQ44" s="120"/>
      <c r="HKR44" s="120"/>
      <c r="HKS44" s="120"/>
      <c r="HKT44" s="120"/>
      <c r="HKU44" s="120"/>
      <c r="HKV44" s="120"/>
      <c r="HKW44" s="120"/>
      <c r="HKX44" s="120"/>
      <c r="HKY44" s="120"/>
      <c r="HKZ44" s="120"/>
      <c r="HLA44" s="120"/>
      <c r="HLB44" s="120"/>
      <c r="HLC44" s="120"/>
      <c r="HLD44" s="120"/>
      <c r="HLE44" s="120"/>
      <c r="HLF44" s="120"/>
      <c r="HLG44" s="120"/>
      <c r="HLH44" s="120"/>
      <c r="HLI44" s="120"/>
      <c r="HLJ44" s="120"/>
      <c r="HLK44" s="120"/>
      <c r="HLL44" s="120"/>
      <c r="HLM44" s="120"/>
      <c r="HLN44" s="120"/>
      <c r="HLO44" s="120"/>
      <c r="HLP44" s="120"/>
      <c r="HLQ44" s="120"/>
      <c r="HLR44" s="120"/>
      <c r="HLS44" s="120"/>
      <c r="HLT44" s="120"/>
      <c r="HLU44" s="120"/>
      <c r="HLV44" s="120"/>
      <c r="HLW44" s="120"/>
      <c r="HLX44" s="120"/>
      <c r="HLY44" s="120"/>
      <c r="HLZ44" s="120"/>
      <c r="HMA44" s="120"/>
      <c r="HMB44" s="120"/>
      <c r="HMC44" s="120"/>
      <c r="HMD44" s="120"/>
      <c r="HME44" s="120"/>
      <c r="HMF44" s="120"/>
      <c r="HMG44" s="120"/>
      <c r="HMH44" s="120"/>
      <c r="HMI44" s="120"/>
      <c r="HMJ44" s="120"/>
      <c r="HMK44" s="120"/>
      <c r="HML44" s="120"/>
      <c r="HMM44" s="120"/>
      <c r="HMN44" s="120"/>
      <c r="HMO44" s="120"/>
      <c r="HMP44" s="120"/>
      <c r="HMQ44" s="120"/>
      <c r="HMR44" s="120"/>
      <c r="HMS44" s="120"/>
      <c r="HMT44" s="120"/>
      <c r="HMU44" s="120"/>
      <c r="HMV44" s="120"/>
      <c r="HMW44" s="120"/>
      <c r="HMX44" s="120"/>
      <c r="HMY44" s="120"/>
      <c r="HMZ44" s="120"/>
      <c r="HNA44" s="120"/>
      <c r="HNB44" s="120"/>
      <c r="HNC44" s="120"/>
      <c r="HND44" s="120"/>
      <c r="HNE44" s="120"/>
      <c r="HNF44" s="120"/>
      <c r="HNG44" s="120"/>
      <c r="HNH44" s="120"/>
      <c r="HNI44" s="120"/>
      <c r="HNJ44" s="120"/>
      <c r="HNK44" s="120"/>
      <c r="HNL44" s="120"/>
      <c r="HNM44" s="120"/>
      <c r="HNN44" s="120"/>
      <c r="HNO44" s="120"/>
      <c r="HNP44" s="120"/>
      <c r="HNQ44" s="120"/>
      <c r="HNR44" s="120"/>
      <c r="HNS44" s="120"/>
      <c r="HNT44" s="120"/>
      <c r="HNU44" s="120"/>
      <c r="HNV44" s="120"/>
      <c r="HNW44" s="120"/>
      <c r="HNX44" s="120"/>
      <c r="HNY44" s="120"/>
      <c r="HNZ44" s="120"/>
      <c r="HOA44" s="120"/>
      <c r="HOB44" s="120"/>
      <c r="HOC44" s="120"/>
      <c r="HOD44" s="120"/>
      <c r="HOE44" s="120"/>
      <c r="HOF44" s="120"/>
      <c r="HOG44" s="120"/>
      <c r="HOH44" s="120"/>
      <c r="HOI44" s="120"/>
      <c r="HOJ44" s="120"/>
      <c r="HOK44" s="120"/>
      <c r="HOL44" s="120"/>
      <c r="HOM44" s="120"/>
      <c r="HON44" s="120"/>
      <c r="HOO44" s="120"/>
      <c r="HOP44" s="120"/>
      <c r="HOQ44" s="120"/>
      <c r="HOR44" s="120"/>
      <c r="HOS44" s="120"/>
      <c r="HOT44" s="120"/>
      <c r="HOU44" s="120"/>
      <c r="HOV44" s="120"/>
      <c r="HOW44" s="120"/>
      <c r="HOX44" s="120"/>
      <c r="HOY44" s="120"/>
      <c r="HOZ44" s="120"/>
      <c r="HPA44" s="120"/>
      <c r="HPB44" s="120"/>
      <c r="HPC44" s="120"/>
      <c r="HPD44" s="120"/>
      <c r="HPE44" s="120"/>
      <c r="HPF44" s="120"/>
      <c r="HPG44" s="120"/>
      <c r="HPH44" s="120"/>
      <c r="HPI44" s="120"/>
      <c r="HPJ44" s="120"/>
      <c r="HPK44" s="120"/>
      <c r="HPL44" s="120"/>
      <c r="HPM44" s="120"/>
      <c r="HPN44" s="120"/>
      <c r="HPO44" s="120"/>
      <c r="HPP44" s="120"/>
      <c r="HPQ44" s="120"/>
      <c r="HPR44" s="120"/>
      <c r="HPS44" s="120"/>
      <c r="HPT44" s="120"/>
      <c r="HPU44" s="120"/>
      <c r="HPV44" s="120"/>
      <c r="HPW44" s="120"/>
      <c r="HPX44" s="120"/>
      <c r="HPY44" s="120"/>
      <c r="HPZ44" s="120"/>
      <c r="HQA44" s="120"/>
      <c r="HQB44" s="120"/>
      <c r="HQC44" s="120"/>
      <c r="HQD44" s="120"/>
      <c r="HQE44" s="120"/>
      <c r="HQF44" s="120"/>
      <c r="HQG44" s="120"/>
      <c r="HQH44" s="120"/>
      <c r="HQI44" s="120"/>
      <c r="HQJ44" s="120"/>
      <c r="HQK44" s="120"/>
      <c r="HQL44" s="120"/>
      <c r="HQM44" s="120"/>
      <c r="HQN44" s="120"/>
      <c r="HQO44" s="120"/>
      <c r="HQP44" s="120"/>
      <c r="HQQ44" s="120"/>
      <c r="HQR44" s="120"/>
      <c r="HQS44" s="120"/>
      <c r="HQT44" s="120"/>
      <c r="HQU44" s="120"/>
      <c r="HQV44" s="120"/>
      <c r="HQW44" s="120"/>
      <c r="HQX44" s="120"/>
      <c r="HQY44" s="120"/>
      <c r="HQZ44" s="120"/>
      <c r="HRA44" s="120"/>
      <c r="HRB44" s="120"/>
      <c r="HRC44" s="120"/>
      <c r="HRD44" s="120"/>
      <c r="HRE44" s="120"/>
      <c r="HRF44" s="120"/>
      <c r="HRG44" s="120"/>
      <c r="HRH44" s="120"/>
      <c r="HRI44" s="120"/>
      <c r="HRJ44" s="120"/>
      <c r="HRK44" s="120"/>
      <c r="HRL44" s="120"/>
      <c r="HRM44" s="120"/>
      <c r="HRN44" s="120"/>
      <c r="HRO44" s="120"/>
      <c r="HRP44" s="120"/>
      <c r="HRQ44" s="120"/>
      <c r="HRR44" s="120"/>
      <c r="HRS44" s="120"/>
      <c r="HRT44" s="120"/>
      <c r="HRU44" s="120"/>
      <c r="HRV44" s="120"/>
      <c r="HRW44" s="120"/>
      <c r="HRX44" s="120"/>
      <c r="HRY44" s="120"/>
      <c r="HRZ44" s="120"/>
      <c r="HSA44" s="120"/>
      <c r="HSB44" s="120"/>
      <c r="HSC44" s="120"/>
      <c r="HSD44" s="120"/>
      <c r="HSE44" s="120"/>
      <c r="HSF44" s="120"/>
      <c r="HSG44" s="120"/>
      <c r="HSH44" s="120"/>
      <c r="HSI44" s="120"/>
      <c r="HSJ44" s="120"/>
      <c r="HSK44" s="120"/>
      <c r="HSL44" s="120"/>
      <c r="HSM44" s="120"/>
      <c r="HSN44" s="120"/>
      <c r="HSO44" s="120"/>
      <c r="HSP44" s="120"/>
      <c r="HSQ44" s="120"/>
      <c r="HSR44" s="120"/>
      <c r="HSS44" s="120"/>
      <c r="HST44" s="120"/>
      <c r="HSU44" s="120"/>
      <c r="HSV44" s="120"/>
      <c r="HSW44" s="120"/>
      <c r="HSX44" s="120"/>
      <c r="HSY44" s="120"/>
      <c r="HSZ44" s="120"/>
      <c r="HTA44" s="120"/>
      <c r="HTB44" s="120"/>
      <c r="HTC44" s="120"/>
      <c r="HTD44" s="120"/>
      <c r="HTE44" s="120"/>
      <c r="HTF44" s="120"/>
      <c r="HTG44" s="120"/>
      <c r="HTH44" s="120"/>
      <c r="HTI44" s="120"/>
      <c r="HTJ44" s="120"/>
      <c r="HTK44" s="120"/>
      <c r="HTL44" s="120"/>
      <c r="HTM44" s="120"/>
      <c r="HTN44" s="120"/>
      <c r="HTO44" s="120"/>
      <c r="HTP44" s="120"/>
      <c r="HTQ44" s="120"/>
      <c r="HTR44" s="120"/>
      <c r="HTS44" s="120"/>
      <c r="HTT44" s="120"/>
      <c r="HTU44" s="120"/>
      <c r="HTV44" s="120"/>
      <c r="HTW44" s="120"/>
      <c r="HTX44" s="120"/>
      <c r="HTY44" s="120"/>
      <c r="HTZ44" s="120"/>
      <c r="HUA44" s="120"/>
      <c r="HUB44" s="120"/>
      <c r="HUC44" s="120"/>
      <c r="HUD44" s="120"/>
      <c r="HUE44" s="120"/>
      <c r="HUF44" s="120"/>
      <c r="HUG44" s="120"/>
      <c r="HUH44" s="120"/>
      <c r="HUI44" s="120"/>
      <c r="HUJ44" s="120"/>
      <c r="HUK44" s="120"/>
      <c r="HUL44" s="120"/>
      <c r="HUM44" s="120"/>
      <c r="HUN44" s="120"/>
      <c r="HUO44" s="120"/>
      <c r="HUP44" s="120"/>
      <c r="HUQ44" s="120"/>
      <c r="HUR44" s="120"/>
      <c r="HUS44" s="120"/>
      <c r="HUT44" s="120"/>
      <c r="HUU44" s="120"/>
      <c r="HUV44" s="120"/>
      <c r="HUW44" s="120"/>
      <c r="HUX44" s="120"/>
      <c r="HUY44" s="120"/>
      <c r="HUZ44" s="120"/>
      <c r="HVA44" s="120"/>
      <c r="HVB44" s="120"/>
      <c r="HVC44" s="120"/>
      <c r="HVD44" s="120"/>
      <c r="HVE44" s="120"/>
      <c r="HVF44" s="120"/>
      <c r="HVG44" s="120"/>
      <c r="HVH44" s="120"/>
      <c r="HVI44" s="120"/>
      <c r="HVJ44" s="120"/>
      <c r="HVK44" s="120"/>
      <c r="HVL44" s="120"/>
      <c r="HVM44" s="120"/>
      <c r="HVN44" s="120"/>
      <c r="HVO44" s="120"/>
      <c r="HVP44" s="120"/>
      <c r="HVQ44" s="120"/>
      <c r="HVR44" s="120"/>
      <c r="HVS44" s="120"/>
      <c r="HVT44" s="120"/>
      <c r="HVU44" s="120"/>
      <c r="HVV44" s="120"/>
      <c r="HVW44" s="120"/>
      <c r="HVX44" s="120"/>
      <c r="HVY44" s="120"/>
      <c r="HVZ44" s="120"/>
      <c r="HWA44" s="120"/>
      <c r="HWB44" s="120"/>
      <c r="HWC44" s="120"/>
      <c r="HWD44" s="120"/>
      <c r="HWE44" s="120"/>
      <c r="HWF44" s="120"/>
      <c r="HWG44" s="120"/>
      <c r="HWH44" s="120"/>
      <c r="HWI44" s="120"/>
      <c r="HWJ44" s="120"/>
      <c r="HWK44" s="120"/>
      <c r="HWL44" s="120"/>
      <c r="HWM44" s="120"/>
      <c r="HWN44" s="120"/>
      <c r="HWO44" s="120"/>
      <c r="HWP44" s="120"/>
      <c r="HWQ44" s="120"/>
      <c r="HWR44" s="120"/>
      <c r="HWS44" s="120"/>
      <c r="HWT44" s="120"/>
      <c r="HWU44" s="120"/>
      <c r="HWV44" s="120"/>
      <c r="HWW44" s="120"/>
      <c r="HWX44" s="120"/>
      <c r="HWY44" s="120"/>
      <c r="HWZ44" s="120"/>
      <c r="HXA44" s="120"/>
      <c r="HXB44" s="120"/>
      <c r="HXC44" s="120"/>
      <c r="HXD44" s="120"/>
      <c r="HXE44" s="120"/>
      <c r="HXF44" s="120"/>
      <c r="HXG44" s="120"/>
      <c r="HXH44" s="120"/>
      <c r="HXI44" s="120"/>
      <c r="HXJ44" s="120"/>
      <c r="HXK44" s="120"/>
      <c r="HXL44" s="120"/>
      <c r="HXM44" s="120"/>
      <c r="HXN44" s="120"/>
      <c r="HXO44" s="120"/>
      <c r="HXP44" s="120"/>
      <c r="HXQ44" s="120"/>
      <c r="HXR44" s="120"/>
      <c r="HXS44" s="120"/>
      <c r="HXT44" s="120"/>
      <c r="HXU44" s="120"/>
      <c r="HXV44" s="120"/>
      <c r="HXW44" s="120"/>
      <c r="HXX44" s="120"/>
      <c r="HXY44" s="120"/>
      <c r="HXZ44" s="120"/>
      <c r="HYA44" s="120"/>
      <c r="HYB44" s="120"/>
      <c r="HYC44" s="120"/>
      <c r="HYD44" s="120"/>
      <c r="HYE44" s="120"/>
      <c r="HYF44" s="120"/>
      <c r="HYG44" s="120"/>
      <c r="HYH44" s="120"/>
      <c r="HYI44" s="120"/>
      <c r="HYJ44" s="120"/>
      <c r="HYK44" s="120"/>
      <c r="HYL44" s="120"/>
      <c r="HYM44" s="120"/>
      <c r="HYN44" s="120"/>
      <c r="HYO44" s="120"/>
      <c r="HYP44" s="120"/>
      <c r="HYQ44" s="120"/>
      <c r="HYR44" s="120"/>
      <c r="HYS44" s="120"/>
      <c r="HYT44" s="120"/>
      <c r="HYU44" s="120"/>
      <c r="HYV44" s="120"/>
      <c r="HYW44" s="120"/>
      <c r="HYX44" s="120"/>
      <c r="HYY44" s="120"/>
      <c r="HYZ44" s="120"/>
      <c r="HZA44" s="120"/>
      <c r="HZB44" s="120"/>
      <c r="HZC44" s="120"/>
      <c r="HZD44" s="120"/>
      <c r="HZE44" s="120"/>
      <c r="HZF44" s="120"/>
      <c r="HZG44" s="120"/>
      <c r="HZH44" s="120"/>
      <c r="HZI44" s="120"/>
      <c r="HZJ44" s="120"/>
      <c r="HZK44" s="120"/>
      <c r="HZL44" s="120"/>
      <c r="HZM44" s="120"/>
      <c r="HZN44" s="120"/>
      <c r="HZO44" s="120"/>
      <c r="HZP44" s="120"/>
      <c r="HZQ44" s="120"/>
      <c r="HZR44" s="120"/>
      <c r="HZS44" s="120"/>
      <c r="HZT44" s="120"/>
      <c r="HZU44" s="120"/>
      <c r="HZV44" s="120"/>
      <c r="HZW44" s="120"/>
      <c r="HZX44" s="120"/>
      <c r="HZY44" s="120"/>
      <c r="HZZ44" s="120"/>
      <c r="IAA44" s="120"/>
      <c r="IAB44" s="120"/>
      <c r="IAC44" s="120"/>
      <c r="IAD44" s="120"/>
      <c r="IAE44" s="120"/>
      <c r="IAF44" s="120"/>
      <c r="IAG44" s="120"/>
      <c r="IAH44" s="120"/>
      <c r="IAI44" s="120"/>
      <c r="IAJ44" s="120"/>
      <c r="IAK44" s="120"/>
      <c r="IAL44" s="120"/>
      <c r="IAM44" s="120"/>
      <c r="IAN44" s="120"/>
      <c r="IAO44" s="120"/>
      <c r="IAP44" s="120"/>
      <c r="IAQ44" s="120"/>
      <c r="IAR44" s="120"/>
      <c r="IAS44" s="120"/>
      <c r="IAT44" s="120"/>
      <c r="IAU44" s="120"/>
      <c r="IAV44" s="120"/>
      <c r="IAW44" s="120"/>
      <c r="IAX44" s="120"/>
      <c r="IAY44" s="120"/>
      <c r="IAZ44" s="120"/>
      <c r="IBA44" s="120"/>
      <c r="IBB44" s="120"/>
      <c r="IBC44" s="120"/>
      <c r="IBD44" s="120"/>
      <c r="IBE44" s="120"/>
      <c r="IBF44" s="120"/>
      <c r="IBG44" s="120"/>
      <c r="IBH44" s="120"/>
      <c r="IBI44" s="120"/>
      <c r="IBJ44" s="120"/>
      <c r="IBK44" s="120"/>
      <c r="IBL44" s="120"/>
      <c r="IBM44" s="120"/>
      <c r="IBN44" s="120"/>
      <c r="IBO44" s="120"/>
      <c r="IBP44" s="120"/>
      <c r="IBQ44" s="120"/>
      <c r="IBR44" s="120"/>
      <c r="IBS44" s="120"/>
      <c r="IBT44" s="120"/>
      <c r="IBU44" s="120"/>
      <c r="IBV44" s="120"/>
      <c r="IBW44" s="120"/>
      <c r="IBX44" s="120"/>
      <c r="IBY44" s="120"/>
      <c r="IBZ44" s="120"/>
      <c r="ICA44" s="120"/>
      <c r="ICB44" s="120"/>
      <c r="ICC44" s="120"/>
      <c r="ICD44" s="120"/>
      <c r="ICE44" s="120"/>
      <c r="ICF44" s="120"/>
      <c r="ICG44" s="120"/>
      <c r="ICH44" s="120"/>
      <c r="ICI44" s="120"/>
      <c r="ICJ44" s="120"/>
      <c r="ICK44" s="120"/>
      <c r="ICL44" s="120"/>
      <c r="ICM44" s="120"/>
      <c r="ICN44" s="120"/>
      <c r="ICO44" s="120"/>
      <c r="ICP44" s="120"/>
      <c r="ICQ44" s="120"/>
      <c r="ICR44" s="120"/>
      <c r="ICS44" s="120"/>
      <c r="ICT44" s="120"/>
      <c r="ICU44" s="120"/>
      <c r="ICV44" s="120"/>
      <c r="ICW44" s="120"/>
      <c r="ICX44" s="120"/>
      <c r="ICY44" s="120"/>
      <c r="ICZ44" s="120"/>
      <c r="IDA44" s="120"/>
      <c r="IDB44" s="120"/>
      <c r="IDC44" s="120"/>
      <c r="IDD44" s="120"/>
      <c r="IDE44" s="120"/>
      <c r="IDF44" s="120"/>
      <c r="IDG44" s="120"/>
      <c r="IDH44" s="120"/>
      <c r="IDI44" s="120"/>
      <c r="IDJ44" s="120"/>
      <c r="IDK44" s="120"/>
      <c r="IDL44" s="120"/>
      <c r="IDM44" s="120"/>
      <c r="IDN44" s="120"/>
      <c r="IDO44" s="120"/>
      <c r="IDP44" s="120"/>
      <c r="IDQ44" s="120"/>
      <c r="IDR44" s="120"/>
      <c r="IDS44" s="120"/>
      <c r="IDT44" s="120"/>
      <c r="IDU44" s="120"/>
      <c r="IDV44" s="120"/>
      <c r="IDW44" s="120"/>
      <c r="IDX44" s="120"/>
      <c r="IDY44" s="120"/>
      <c r="IDZ44" s="120"/>
      <c r="IEA44" s="120"/>
      <c r="IEB44" s="120"/>
      <c r="IEC44" s="120"/>
      <c r="IED44" s="120"/>
      <c r="IEE44" s="120"/>
      <c r="IEF44" s="120"/>
      <c r="IEG44" s="120"/>
      <c r="IEH44" s="120"/>
      <c r="IEI44" s="120"/>
      <c r="IEJ44" s="120"/>
      <c r="IEK44" s="120"/>
      <c r="IEL44" s="120"/>
      <c r="IEM44" s="120"/>
      <c r="IEN44" s="120"/>
      <c r="IEO44" s="120"/>
      <c r="IEP44" s="120"/>
      <c r="IEQ44" s="120"/>
      <c r="IER44" s="120"/>
      <c r="IES44" s="120"/>
      <c r="IET44" s="120"/>
      <c r="IEU44" s="120"/>
      <c r="IEV44" s="120"/>
      <c r="IEW44" s="120"/>
      <c r="IEX44" s="120"/>
      <c r="IEY44" s="120"/>
      <c r="IEZ44" s="120"/>
      <c r="IFA44" s="120"/>
      <c r="IFB44" s="120"/>
      <c r="IFC44" s="120"/>
      <c r="IFD44" s="120"/>
      <c r="IFE44" s="120"/>
      <c r="IFF44" s="120"/>
      <c r="IFG44" s="120"/>
      <c r="IFH44" s="120"/>
      <c r="IFI44" s="120"/>
      <c r="IFJ44" s="120"/>
      <c r="IFK44" s="120"/>
      <c r="IFL44" s="120"/>
      <c r="IFM44" s="120"/>
      <c r="IFN44" s="120"/>
      <c r="IFO44" s="120"/>
      <c r="IFP44" s="120"/>
      <c r="IFQ44" s="120"/>
      <c r="IFR44" s="120"/>
      <c r="IFS44" s="120"/>
      <c r="IFT44" s="120"/>
      <c r="IFU44" s="120"/>
      <c r="IFV44" s="120"/>
      <c r="IFW44" s="120"/>
      <c r="IFX44" s="120"/>
      <c r="IFY44" s="120"/>
      <c r="IFZ44" s="120"/>
      <c r="IGA44" s="120"/>
      <c r="IGB44" s="120"/>
      <c r="IGC44" s="120"/>
      <c r="IGD44" s="120"/>
      <c r="IGE44" s="120"/>
      <c r="IGF44" s="120"/>
      <c r="IGG44" s="120"/>
      <c r="IGH44" s="120"/>
      <c r="IGI44" s="120"/>
      <c r="IGJ44" s="120"/>
      <c r="IGK44" s="120"/>
      <c r="IGL44" s="120"/>
      <c r="IGM44" s="120"/>
      <c r="IGN44" s="120"/>
      <c r="IGO44" s="120"/>
      <c r="IGP44" s="120"/>
      <c r="IGQ44" s="120"/>
      <c r="IGR44" s="120"/>
      <c r="IGS44" s="120"/>
      <c r="IGT44" s="120"/>
      <c r="IGU44" s="120"/>
      <c r="IGV44" s="120"/>
      <c r="IGW44" s="120"/>
      <c r="IGX44" s="120"/>
      <c r="IGY44" s="120"/>
      <c r="IGZ44" s="120"/>
      <c r="IHA44" s="120"/>
      <c r="IHB44" s="120"/>
      <c r="IHC44" s="120"/>
      <c r="IHD44" s="120"/>
      <c r="IHE44" s="120"/>
      <c r="IHF44" s="120"/>
      <c r="IHG44" s="120"/>
      <c r="IHH44" s="120"/>
      <c r="IHI44" s="120"/>
      <c r="IHJ44" s="120"/>
      <c r="IHK44" s="120"/>
      <c r="IHL44" s="120"/>
      <c r="IHM44" s="120"/>
      <c r="IHN44" s="120"/>
      <c r="IHO44" s="120"/>
      <c r="IHP44" s="120"/>
      <c r="IHQ44" s="120"/>
      <c r="IHR44" s="120"/>
      <c r="IHS44" s="120"/>
      <c r="IHT44" s="120"/>
      <c r="IHU44" s="120"/>
      <c r="IHV44" s="120"/>
      <c r="IHW44" s="120"/>
      <c r="IHX44" s="120"/>
      <c r="IHY44" s="120"/>
      <c r="IHZ44" s="120"/>
      <c r="IIA44" s="120"/>
      <c r="IIB44" s="120"/>
      <c r="IIC44" s="120"/>
      <c r="IID44" s="120"/>
      <c r="IIE44" s="120"/>
      <c r="IIF44" s="120"/>
      <c r="IIG44" s="120"/>
      <c r="IIH44" s="120"/>
      <c r="III44" s="120"/>
      <c r="IIJ44" s="120"/>
      <c r="IIK44" s="120"/>
      <c r="IIL44" s="120"/>
      <c r="IIM44" s="120"/>
      <c r="IIN44" s="120"/>
      <c r="IIO44" s="120"/>
      <c r="IIP44" s="120"/>
      <c r="IIQ44" s="120"/>
      <c r="IIR44" s="120"/>
      <c r="IIS44" s="120"/>
      <c r="IIT44" s="120"/>
      <c r="IIU44" s="120"/>
      <c r="IIV44" s="120"/>
      <c r="IIW44" s="120"/>
      <c r="IIX44" s="120"/>
      <c r="IIY44" s="120"/>
      <c r="IIZ44" s="120"/>
      <c r="IJA44" s="120"/>
      <c r="IJB44" s="120"/>
      <c r="IJC44" s="120"/>
      <c r="IJD44" s="120"/>
      <c r="IJE44" s="120"/>
      <c r="IJF44" s="120"/>
      <c r="IJG44" s="120"/>
      <c r="IJH44" s="120"/>
      <c r="IJI44" s="120"/>
      <c r="IJJ44" s="120"/>
      <c r="IJK44" s="120"/>
      <c r="IJL44" s="120"/>
      <c r="IJM44" s="120"/>
      <c r="IJN44" s="120"/>
      <c r="IJO44" s="120"/>
      <c r="IJP44" s="120"/>
      <c r="IJQ44" s="120"/>
      <c r="IJR44" s="120"/>
      <c r="IJS44" s="120"/>
      <c r="IJT44" s="120"/>
      <c r="IJU44" s="120"/>
      <c r="IJV44" s="120"/>
      <c r="IJW44" s="120"/>
      <c r="IJX44" s="120"/>
      <c r="IJY44" s="120"/>
      <c r="IJZ44" s="120"/>
      <c r="IKA44" s="120"/>
      <c r="IKB44" s="120"/>
      <c r="IKC44" s="120"/>
      <c r="IKD44" s="120"/>
      <c r="IKE44" s="120"/>
      <c r="IKF44" s="120"/>
      <c r="IKG44" s="120"/>
      <c r="IKH44" s="120"/>
      <c r="IKI44" s="120"/>
      <c r="IKJ44" s="120"/>
      <c r="IKK44" s="120"/>
      <c r="IKL44" s="120"/>
      <c r="IKM44" s="120"/>
      <c r="IKN44" s="120"/>
      <c r="IKO44" s="120"/>
      <c r="IKP44" s="120"/>
      <c r="IKQ44" s="120"/>
      <c r="IKR44" s="120"/>
      <c r="IKS44" s="120"/>
      <c r="IKT44" s="120"/>
      <c r="IKU44" s="120"/>
      <c r="IKV44" s="120"/>
      <c r="IKW44" s="120"/>
      <c r="IKX44" s="120"/>
      <c r="IKY44" s="120"/>
      <c r="IKZ44" s="120"/>
      <c r="ILA44" s="120"/>
      <c r="ILB44" s="120"/>
      <c r="ILC44" s="120"/>
      <c r="ILD44" s="120"/>
      <c r="ILE44" s="120"/>
      <c r="ILF44" s="120"/>
      <c r="ILG44" s="120"/>
      <c r="ILH44" s="120"/>
      <c r="ILI44" s="120"/>
      <c r="ILJ44" s="120"/>
      <c r="ILK44" s="120"/>
      <c r="ILL44" s="120"/>
      <c r="ILM44" s="120"/>
      <c r="ILN44" s="120"/>
      <c r="ILO44" s="120"/>
      <c r="ILP44" s="120"/>
      <c r="ILQ44" s="120"/>
      <c r="ILR44" s="120"/>
      <c r="ILS44" s="120"/>
      <c r="ILT44" s="120"/>
      <c r="ILU44" s="120"/>
      <c r="ILV44" s="120"/>
      <c r="ILW44" s="120"/>
      <c r="ILX44" s="120"/>
      <c r="ILY44" s="120"/>
      <c r="ILZ44" s="120"/>
      <c r="IMA44" s="120"/>
      <c r="IMB44" s="120"/>
      <c r="IMC44" s="120"/>
      <c r="IMD44" s="120"/>
      <c r="IME44" s="120"/>
      <c r="IMF44" s="120"/>
      <c r="IMG44" s="120"/>
      <c r="IMH44" s="120"/>
      <c r="IMI44" s="120"/>
      <c r="IMJ44" s="120"/>
      <c r="IMK44" s="120"/>
      <c r="IML44" s="120"/>
      <c r="IMM44" s="120"/>
      <c r="IMN44" s="120"/>
      <c r="IMO44" s="120"/>
      <c r="IMP44" s="120"/>
      <c r="IMQ44" s="120"/>
      <c r="IMR44" s="120"/>
      <c r="IMS44" s="120"/>
      <c r="IMT44" s="120"/>
      <c r="IMU44" s="120"/>
      <c r="IMV44" s="120"/>
      <c r="IMW44" s="120"/>
      <c r="IMX44" s="120"/>
      <c r="IMY44" s="120"/>
      <c r="IMZ44" s="120"/>
      <c r="INA44" s="120"/>
      <c r="INB44" s="120"/>
      <c r="INC44" s="120"/>
      <c r="IND44" s="120"/>
      <c r="INE44" s="120"/>
      <c r="INF44" s="120"/>
      <c r="ING44" s="120"/>
      <c r="INH44" s="120"/>
      <c r="INI44" s="120"/>
      <c r="INJ44" s="120"/>
      <c r="INK44" s="120"/>
      <c r="INL44" s="120"/>
      <c r="INM44" s="120"/>
      <c r="INN44" s="120"/>
      <c r="INO44" s="120"/>
      <c r="INP44" s="120"/>
      <c r="INQ44" s="120"/>
      <c r="INR44" s="120"/>
      <c r="INS44" s="120"/>
      <c r="INT44" s="120"/>
      <c r="INU44" s="120"/>
      <c r="INV44" s="120"/>
      <c r="INW44" s="120"/>
      <c r="INX44" s="120"/>
      <c r="INY44" s="120"/>
      <c r="INZ44" s="120"/>
      <c r="IOA44" s="120"/>
      <c r="IOB44" s="120"/>
      <c r="IOC44" s="120"/>
      <c r="IOD44" s="120"/>
      <c r="IOE44" s="120"/>
      <c r="IOF44" s="120"/>
      <c r="IOG44" s="120"/>
      <c r="IOH44" s="120"/>
      <c r="IOI44" s="120"/>
      <c r="IOJ44" s="120"/>
      <c r="IOK44" s="120"/>
      <c r="IOL44" s="120"/>
      <c r="IOM44" s="120"/>
      <c r="ION44" s="120"/>
      <c r="IOO44" s="120"/>
      <c r="IOP44" s="120"/>
      <c r="IOQ44" s="120"/>
      <c r="IOR44" s="120"/>
      <c r="IOS44" s="120"/>
      <c r="IOT44" s="120"/>
      <c r="IOU44" s="120"/>
      <c r="IOV44" s="120"/>
      <c r="IOW44" s="120"/>
      <c r="IOX44" s="120"/>
      <c r="IOY44" s="120"/>
      <c r="IOZ44" s="120"/>
      <c r="IPA44" s="120"/>
      <c r="IPB44" s="120"/>
      <c r="IPC44" s="120"/>
      <c r="IPD44" s="120"/>
      <c r="IPE44" s="120"/>
      <c r="IPF44" s="120"/>
      <c r="IPG44" s="120"/>
      <c r="IPH44" s="120"/>
      <c r="IPI44" s="120"/>
      <c r="IPJ44" s="120"/>
      <c r="IPK44" s="120"/>
      <c r="IPL44" s="120"/>
      <c r="IPM44" s="120"/>
      <c r="IPN44" s="120"/>
      <c r="IPO44" s="120"/>
      <c r="IPP44" s="120"/>
      <c r="IPQ44" s="120"/>
      <c r="IPR44" s="120"/>
      <c r="IPS44" s="120"/>
      <c r="IPT44" s="120"/>
      <c r="IPU44" s="120"/>
      <c r="IPV44" s="120"/>
      <c r="IPW44" s="120"/>
      <c r="IPX44" s="120"/>
      <c r="IPY44" s="120"/>
      <c r="IPZ44" s="120"/>
      <c r="IQA44" s="120"/>
      <c r="IQB44" s="120"/>
      <c r="IQC44" s="120"/>
      <c r="IQD44" s="120"/>
      <c r="IQE44" s="120"/>
      <c r="IQF44" s="120"/>
      <c r="IQG44" s="120"/>
      <c r="IQH44" s="120"/>
      <c r="IQI44" s="120"/>
      <c r="IQJ44" s="120"/>
      <c r="IQK44" s="120"/>
      <c r="IQL44" s="120"/>
      <c r="IQM44" s="120"/>
      <c r="IQN44" s="120"/>
      <c r="IQO44" s="120"/>
      <c r="IQP44" s="120"/>
      <c r="IQQ44" s="120"/>
      <c r="IQR44" s="120"/>
      <c r="IQS44" s="120"/>
      <c r="IQT44" s="120"/>
      <c r="IQU44" s="120"/>
      <c r="IQV44" s="120"/>
      <c r="IQW44" s="120"/>
      <c r="IQX44" s="120"/>
      <c r="IQY44" s="120"/>
      <c r="IQZ44" s="120"/>
      <c r="IRA44" s="120"/>
      <c r="IRB44" s="120"/>
      <c r="IRC44" s="120"/>
      <c r="IRD44" s="120"/>
      <c r="IRE44" s="120"/>
      <c r="IRF44" s="120"/>
      <c r="IRG44" s="120"/>
      <c r="IRH44" s="120"/>
      <c r="IRI44" s="120"/>
      <c r="IRJ44" s="120"/>
      <c r="IRK44" s="120"/>
      <c r="IRL44" s="120"/>
      <c r="IRM44" s="120"/>
      <c r="IRN44" s="120"/>
      <c r="IRO44" s="120"/>
      <c r="IRP44" s="120"/>
      <c r="IRQ44" s="120"/>
      <c r="IRR44" s="120"/>
      <c r="IRS44" s="120"/>
      <c r="IRT44" s="120"/>
      <c r="IRU44" s="120"/>
      <c r="IRV44" s="120"/>
      <c r="IRW44" s="120"/>
      <c r="IRX44" s="120"/>
      <c r="IRY44" s="120"/>
      <c r="IRZ44" s="120"/>
      <c r="ISA44" s="120"/>
      <c r="ISB44" s="120"/>
      <c r="ISC44" s="120"/>
      <c r="ISD44" s="120"/>
      <c r="ISE44" s="120"/>
      <c r="ISF44" s="120"/>
      <c r="ISG44" s="120"/>
      <c r="ISH44" s="120"/>
      <c r="ISI44" s="120"/>
      <c r="ISJ44" s="120"/>
      <c r="ISK44" s="120"/>
      <c r="ISL44" s="120"/>
      <c r="ISM44" s="120"/>
      <c r="ISN44" s="120"/>
      <c r="ISO44" s="120"/>
      <c r="ISP44" s="120"/>
      <c r="ISQ44" s="120"/>
      <c r="ISR44" s="120"/>
      <c r="ISS44" s="120"/>
      <c r="IST44" s="120"/>
      <c r="ISU44" s="120"/>
      <c r="ISV44" s="120"/>
      <c r="ISW44" s="120"/>
      <c r="ISX44" s="120"/>
      <c r="ISY44" s="120"/>
      <c r="ISZ44" s="120"/>
      <c r="ITA44" s="120"/>
      <c r="ITB44" s="120"/>
      <c r="ITC44" s="120"/>
      <c r="ITD44" s="120"/>
      <c r="ITE44" s="120"/>
      <c r="ITF44" s="120"/>
      <c r="ITG44" s="120"/>
      <c r="ITH44" s="120"/>
      <c r="ITI44" s="120"/>
      <c r="ITJ44" s="120"/>
      <c r="ITK44" s="120"/>
      <c r="ITL44" s="120"/>
      <c r="ITM44" s="120"/>
      <c r="ITN44" s="120"/>
      <c r="ITO44" s="120"/>
      <c r="ITP44" s="120"/>
      <c r="ITQ44" s="120"/>
      <c r="ITR44" s="120"/>
      <c r="ITS44" s="120"/>
      <c r="ITT44" s="120"/>
      <c r="ITU44" s="120"/>
      <c r="ITV44" s="120"/>
      <c r="ITW44" s="120"/>
      <c r="ITX44" s="120"/>
      <c r="ITY44" s="120"/>
      <c r="ITZ44" s="120"/>
      <c r="IUA44" s="120"/>
      <c r="IUB44" s="120"/>
      <c r="IUC44" s="120"/>
      <c r="IUD44" s="120"/>
      <c r="IUE44" s="120"/>
      <c r="IUF44" s="120"/>
      <c r="IUG44" s="120"/>
      <c r="IUH44" s="120"/>
      <c r="IUI44" s="120"/>
      <c r="IUJ44" s="120"/>
      <c r="IUK44" s="120"/>
      <c r="IUL44" s="120"/>
      <c r="IUM44" s="120"/>
      <c r="IUN44" s="120"/>
      <c r="IUO44" s="120"/>
      <c r="IUP44" s="120"/>
      <c r="IUQ44" s="120"/>
      <c r="IUR44" s="120"/>
      <c r="IUS44" s="120"/>
      <c r="IUT44" s="120"/>
      <c r="IUU44" s="120"/>
      <c r="IUV44" s="120"/>
      <c r="IUW44" s="120"/>
      <c r="IUX44" s="120"/>
      <c r="IUY44" s="120"/>
      <c r="IUZ44" s="120"/>
      <c r="IVA44" s="120"/>
      <c r="IVB44" s="120"/>
      <c r="IVC44" s="120"/>
      <c r="IVD44" s="120"/>
      <c r="IVE44" s="120"/>
      <c r="IVF44" s="120"/>
      <c r="IVG44" s="120"/>
      <c r="IVH44" s="120"/>
      <c r="IVI44" s="120"/>
      <c r="IVJ44" s="120"/>
      <c r="IVK44" s="120"/>
      <c r="IVL44" s="120"/>
      <c r="IVM44" s="120"/>
      <c r="IVN44" s="120"/>
      <c r="IVO44" s="120"/>
      <c r="IVP44" s="120"/>
      <c r="IVQ44" s="120"/>
      <c r="IVR44" s="120"/>
      <c r="IVS44" s="120"/>
      <c r="IVT44" s="120"/>
      <c r="IVU44" s="120"/>
      <c r="IVV44" s="120"/>
      <c r="IVW44" s="120"/>
      <c r="IVX44" s="120"/>
      <c r="IVY44" s="120"/>
      <c r="IVZ44" s="120"/>
      <c r="IWA44" s="120"/>
      <c r="IWB44" s="120"/>
      <c r="IWC44" s="120"/>
      <c r="IWD44" s="120"/>
      <c r="IWE44" s="120"/>
      <c r="IWF44" s="120"/>
      <c r="IWG44" s="120"/>
      <c r="IWH44" s="120"/>
      <c r="IWI44" s="120"/>
      <c r="IWJ44" s="120"/>
      <c r="IWK44" s="120"/>
      <c r="IWL44" s="120"/>
      <c r="IWM44" s="120"/>
      <c r="IWN44" s="120"/>
      <c r="IWO44" s="120"/>
      <c r="IWP44" s="120"/>
      <c r="IWQ44" s="120"/>
      <c r="IWR44" s="120"/>
      <c r="IWS44" s="120"/>
      <c r="IWT44" s="120"/>
      <c r="IWU44" s="120"/>
      <c r="IWV44" s="120"/>
      <c r="IWW44" s="120"/>
      <c r="IWX44" s="120"/>
      <c r="IWY44" s="120"/>
      <c r="IWZ44" s="120"/>
      <c r="IXA44" s="120"/>
      <c r="IXB44" s="120"/>
      <c r="IXC44" s="120"/>
      <c r="IXD44" s="120"/>
      <c r="IXE44" s="120"/>
      <c r="IXF44" s="120"/>
      <c r="IXG44" s="120"/>
      <c r="IXH44" s="120"/>
      <c r="IXI44" s="120"/>
      <c r="IXJ44" s="120"/>
      <c r="IXK44" s="120"/>
      <c r="IXL44" s="120"/>
      <c r="IXM44" s="120"/>
      <c r="IXN44" s="120"/>
      <c r="IXO44" s="120"/>
      <c r="IXP44" s="120"/>
      <c r="IXQ44" s="120"/>
      <c r="IXR44" s="120"/>
      <c r="IXS44" s="120"/>
      <c r="IXT44" s="120"/>
      <c r="IXU44" s="120"/>
      <c r="IXV44" s="120"/>
      <c r="IXW44" s="120"/>
      <c r="IXX44" s="120"/>
      <c r="IXY44" s="120"/>
      <c r="IXZ44" s="120"/>
      <c r="IYA44" s="120"/>
      <c r="IYB44" s="120"/>
      <c r="IYC44" s="120"/>
      <c r="IYD44" s="120"/>
      <c r="IYE44" s="120"/>
      <c r="IYF44" s="120"/>
      <c r="IYG44" s="120"/>
      <c r="IYH44" s="120"/>
      <c r="IYI44" s="120"/>
      <c r="IYJ44" s="120"/>
      <c r="IYK44" s="120"/>
      <c r="IYL44" s="120"/>
      <c r="IYM44" s="120"/>
      <c r="IYN44" s="120"/>
      <c r="IYO44" s="120"/>
      <c r="IYP44" s="120"/>
      <c r="IYQ44" s="120"/>
      <c r="IYR44" s="120"/>
      <c r="IYS44" s="120"/>
      <c r="IYT44" s="120"/>
      <c r="IYU44" s="120"/>
      <c r="IYV44" s="120"/>
      <c r="IYW44" s="120"/>
      <c r="IYX44" s="120"/>
      <c r="IYY44" s="120"/>
      <c r="IYZ44" s="120"/>
      <c r="IZA44" s="120"/>
      <c r="IZB44" s="120"/>
      <c r="IZC44" s="120"/>
      <c r="IZD44" s="120"/>
      <c r="IZE44" s="120"/>
      <c r="IZF44" s="120"/>
      <c r="IZG44" s="120"/>
      <c r="IZH44" s="120"/>
      <c r="IZI44" s="120"/>
      <c r="IZJ44" s="120"/>
      <c r="IZK44" s="120"/>
      <c r="IZL44" s="120"/>
      <c r="IZM44" s="120"/>
      <c r="IZN44" s="120"/>
      <c r="IZO44" s="120"/>
      <c r="IZP44" s="120"/>
      <c r="IZQ44" s="120"/>
      <c r="IZR44" s="120"/>
      <c r="IZS44" s="120"/>
      <c r="IZT44" s="120"/>
      <c r="IZU44" s="120"/>
      <c r="IZV44" s="120"/>
      <c r="IZW44" s="120"/>
      <c r="IZX44" s="120"/>
      <c r="IZY44" s="120"/>
      <c r="IZZ44" s="120"/>
      <c r="JAA44" s="120"/>
      <c r="JAB44" s="120"/>
      <c r="JAC44" s="120"/>
      <c r="JAD44" s="120"/>
      <c r="JAE44" s="120"/>
      <c r="JAF44" s="120"/>
      <c r="JAG44" s="120"/>
      <c r="JAH44" s="120"/>
      <c r="JAI44" s="120"/>
      <c r="JAJ44" s="120"/>
      <c r="JAK44" s="120"/>
      <c r="JAL44" s="120"/>
      <c r="JAM44" s="120"/>
      <c r="JAN44" s="120"/>
      <c r="JAO44" s="120"/>
      <c r="JAP44" s="120"/>
      <c r="JAQ44" s="120"/>
      <c r="JAR44" s="120"/>
      <c r="JAS44" s="120"/>
      <c r="JAT44" s="120"/>
      <c r="JAU44" s="120"/>
      <c r="JAV44" s="120"/>
      <c r="JAW44" s="120"/>
      <c r="JAX44" s="120"/>
      <c r="JAY44" s="120"/>
      <c r="JAZ44" s="120"/>
      <c r="JBA44" s="120"/>
      <c r="JBB44" s="120"/>
      <c r="JBC44" s="120"/>
      <c r="JBD44" s="120"/>
      <c r="JBE44" s="120"/>
      <c r="JBF44" s="120"/>
      <c r="JBG44" s="120"/>
      <c r="JBH44" s="120"/>
      <c r="JBI44" s="120"/>
      <c r="JBJ44" s="120"/>
      <c r="JBK44" s="120"/>
      <c r="JBL44" s="120"/>
      <c r="JBM44" s="120"/>
      <c r="JBN44" s="120"/>
      <c r="JBO44" s="120"/>
      <c r="JBP44" s="120"/>
      <c r="JBQ44" s="120"/>
      <c r="JBR44" s="120"/>
      <c r="JBS44" s="120"/>
      <c r="JBT44" s="120"/>
      <c r="JBU44" s="120"/>
      <c r="JBV44" s="120"/>
      <c r="JBW44" s="120"/>
      <c r="JBX44" s="120"/>
      <c r="JBY44" s="120"/>
      <c r="JBZ44" s="120"/>
      <c r="JCA44" s="120"/>
      <c r="JCB44" s="120"/>
      <c r="JCC44" s="120"/>
      <c r="JCD44" s="120"/>
      <c r="JCE44" s="120"/>
      <c r="JCF44" s="120"/>
      <c r="JCG44" s="120"/>
      <c r="JCH44" s="120"/>
      <c r="JCI44" s="120"/>
      <c r="JCJ44" s="120"/>
      <c r="JCK44" s="120"/>
      <c r="JCL44" s="120"/>
      <c r="JCM44" s="120"/>
      <c r="JCN44" s="120"/>
      <c r="JCO44" s="120"/>
      <c r="JCP44" s="120"/>
      <c r="JCQ44" s="120"/>
      <c r="JCR44" s="120"/>
      <c r="JCS44" s="120"/>
      <c r="JCT44" s="120"/>
      <c r="JCU44" s="120"/>
      <c r="JCV44" s="120"/>
      <c r="JCW44" s="120"/>
      <c r="JCX44" s="120"/>
      <c r="JCY44" s="120"/>
      <c r="JCZ44" s="120"/>
      <c r="JDA44" s="120"/>
      <c r="JDB44" s="120"/>
      <c r="JDC44" s="120"/>
      <c r="JDD44" s="120"/>
      <c r="JDE44" s="120"/>
      <c r="JDF44" s="120"/>
      <c r="JDG44" s="120"/>
      <c r="JDH44" s="120"/>
      <c r="JDI44" s="120"/>
      <c r="JDJ44" s="120"/>
      <c r="JDK44" s="120"/>
      <c r="JDL44" s="120"/>
      <c r="JDM44" s="120"/>
      <c r="JDN44" s="120"/>
      <c r="JDO44" s="120"/>
      <c r="JDP44" s="120"/>
      <c r="JDQ44" s="120"/>
      <c r="JDR44" s="120"/>
      <c r="JDS44" s="120"/>
      <c r="JDT44" s="120"/>
      <c r="JDU44" s="120"/>
      <c r="JDV44" s="120"/>
      <c r="JDW44" s="120"/>
      <c r="JDX44" s="120"/>
      <c r="JDY44" s="120"/>
      <c r="JDZ44" s="120"/>
      <c r="JEA44" s="120"/>
      <c r="JEB44" s="120"/>
      <c r="JEC44" s="120"/>
      <c r="JED44" s="120"/>
      <c r="JEE44" s="120"/>
      <c r="JEF44" s="120"/>
      <c r="JEG44" s="120"/>
      <c r="JEH44" s="120"/>
      <c r="JEI44" s="120"/>
      <c r="JEJ44" s="120"/>
      <c r="JEK44" s="120"/>
      <c r="JEL44" s="120"/>
      <c r="JEM44" s="120"/>
      <c r="JEN44" s="120"/>
      <c r="JEO44" s="120"/>
      <c r="JEP44" s="120"/>
      <c r="JEQ44" s="120"/>
      <c r="JER44" s="120"/>
      <c r="JES44" s="120"/>
      <c r="JET44" s="120"/>
      <c r="JEU44" s="120"/>
      <c r="JEV44" s="120"/>
      <c r="JEW44" s="120"/>
      <c r="JEX44" s="120"/>
      <c r="JEY44" s="120"/>
      <c r="JEZ44" s="120"/>
      <c r="JFA44" s="120"/>
      <c r="JFB44" s="120"/>
      <c r="JFC44" s="120"/>
      <c r="JFD44" s="120"/>
      <c r="JFE44" s="120"/>
      <c r="JFF44" s="120"/>
      <c r="JFG44" s="120"/>
      <c r="JFH44" s="120"/>
      <c r="JFI44" s="120"/>
      <c r="JFJ44" s="120"/>
      <c r="JFK44" s="120"/>
      <c r="JFL44" s="120"/>
      <c r="JFM44" s="120"/>
      <c r="JFN44" s="120"/>
      <c r="JFO44" s="120"/>
      <c r="JFP44" s="120"/>
      <c r="JFQ44" s="120"/>
      <c r="JFR44" s="120"/>
      <c r="JFS44" s="120"/>
      <c r="JFT44" s="120"/>
      <c r="JFU44" s="120"/>
      <c r="JFV44" s="120"/>
      <c r="JFW44" s="120"/>
      <c r="JFX44" s="120"/>
      <c r="JFY44" s="120"/>
      <c r="JFZ44" s="120"/>
      <c r="JGA44" s="120"/>
      <c r="JGB44" s="120"/>
      <c r="JGC44" s="120"/>
      <c r="JGD44" s="120"/>
      <c r="JGE44" s="120"/>
      <c r="JGF44" s="120"/>
      <c r="JGG44" s="120"/>
      <c r="JGH44" s="120"/>
      <c r="JGI44" s="120"/>
      <c r="JGJ44" s="120"/>
      <c r="JGK44" s="120"/>
      <c r="JGL44" s="120"/>
      <c r="JGM44" s="120"/>
      <c r="JGN44" s="120"/>
      <c r="JGO44" s="120"/>
      <c r="JGP44" s="120"/>
      <c r="JGQ44" s="120"/>
      <c r="JGR44" s="120"/>
      <c r="JGS44" s="120"/>
      <c r="JGT44" s="120"/>
      <c r="JGU44" s="120"/>
      <c r="JGV44" s="120"/>
      <c r="JGW44" s="120"/>
      <c r="JGX44" s="120"/>
      <c r="JGY44" s="120"/>
      <c r="JGZ44" s="120"/>
      <c r="JHA44" s="120"/>
      <c r="JHB44" s="120"/>
      <c r="JHC44" s="120"/>
      <c r="JHD44" s="120"/>
      <c r="JHE44" s="120"/>
      <c r="JHF44" s="120"/>
      <c r="JHG44" s="120"/>
      <c r="JHH44" s="120"/>
      <c r="JHI44" s="120"/>
      <c r="JHJ44" s="120"/>
      <c r="JHK44" s="120"/>
      <c r="JHL44" s="120"/>
      <c r="JHM44" s="120"/>
      <c r="JHN44" s="120"/>
      <c r="JHO44" s="120"/>
      <c r="JHP44" s="120"/>
      <c r="JHQ44" s="120"/>
      <c r="JHR44" s="120"/>
      <c r="JHS44" s="120"/>
      <c r="JHT44" s="120"/>
      <c r="JHU44" s="120"/>
      <c r="JHV44" s="120"/>
      <c r="JHW44" s="120"/>
      <c r="JHX44" s="120"/>
      <c r="JHY44" s="120"/>
      <c r="JHZ44" s="120"/>
      <c r="JIA44" s="120"/>
      <c r="JIB44" s="120"/>
      <c r="JIC44" s="120"/>
      <c r="JID44" s="120"/>
      <c r="JIE44" s="120"/>
      <c r="JIF44" s="120"/>
      <c r="JIG44" s="120"/>
      <c r="JIH44" s="120"/>
      <c r="JII44" s="120"/>
      <c r="JIJ44" s="120"/>
      <c r="JIK44" s="120"/>
      <c r="JIL44" s="120"/>
      <c r="JIM44" s="120"/>
      <c r="JIN44" s="120"/>
      <c r="JIO44" s="120"/>
      <c r="JIP44" s="120"/>
      <c r="JIQ44" s="120"/>
      <c r="JIR44" s="120"/>
      <c r="JIS44" s="120"/>
      <c r="JIT44" s="120"/>
      <c r="JIU44" s="120"/>
      <c r="JIV44" s="120"/>
      <c r="JIW44" s="120"/>
      <c r="JIX44" s="120"/>
      <c r="JIY44" s="120"/>
      <c r="JIZ44" s="120"/>
      <c r="JJA44" s="120"/>
      <c r="JJB44" s="120"/>
      <c r="JJC44" s="120"/>
      <c r="JJD44" s="120"/>
      <c r="JJE44" s="120"/>
      <c r="JJF44" s="120"/>
      <c r="JJG44" s="120"/>
      <c r="JJH44" s="120"/>
      <c r="JJI44" s="120"/>
      <c r="JJJ44" s="120"/>
      <c r="JJK44" s="120"/>
      <c r="JJL44" s="120"/>
      <c r="JJM44" s="120"/>
      <c r="JJN44" s="120"/>
      <c r="JJO44" s="120"/>
      <c r="JJP44" s="120"/>
      <c r="JJQ44" s="120"/>
      <c r="JJR44" s="120"/>
      <c r="JJS44" s="120"/>
      <c r="JJT44" s="120"/>
      <c r="JJU44" s="120"/>
      <c r="JJV44" s="120"/>
      <c r="JJW44" s="120"/>
      <c r="JJX44" s="120"/>
      <c r="JJY44" s="120"/>
      <c r="JJZ44" s="120"/>
      <c r="JKA44" s="120"/>
      <c r="JKB44" s="120"/>
      <c r="JKC44" s="120"/>
      <c r="JKD44" s="120"/>
      <c r="JKE44" s="120"/>
      <c r="JKF44" s="120"/>
      <c r="JKG44" s="120"/>
      <c r="JKH44" s="120"/>
      <c r="JKI44" s="120"/>
      <c r="JKJ44" s="120"/>
      <c r="JKK44" s="120"/>
      <c r="JKL44" s="120"/>
      <c r="JKM44" s="120"/>
      <c r="JKN44" s="120"/>
      <c r="JKO44" s="120"/>
      <c r="JKP44" s="120"/>
      <c r="JKQ44" s="120"/>
      <c r="JKR44" s="120"/>
      <c r="JKS44" s="120"/>
      <c r="JKT44" s="120"/>
      <c r="JKU44" s="120"/>
      <c r="JKV44" s="120"/>
      <c r="JKW44" s="120"/>
      <c r="JKX44" s="120"/>
      <c r="JKY44" s="120"/>
      <c r="JKZ44" s="120"/>
      <c r="JLA44" s="120"/>
      <c r="JLB44" s="120"/>
      <c r="JLC44" s="120"/>
      <c r="JLD44" s="120"/>
      <c r="JLE44" s="120"/>
      <c r="JLF44" s="120"/>
      <c r="JLG44" s="120"/>
      <c r="JLH44" s="120"/>
      <c r="JLI44" s="120"/>
      <c r="JLJ44" s="120"/>
      <c r="JLK44" s="120"/>
      <c r="JLL44" s="120"/>
      <c r="JLM44" s="120"/>
      <c r="JLN44" s="120"/>
      <c r="JLO44" s="120"/>
      <c r="JLP44" s="120"/>
      <c r="JLQ44" s="120"/>
      <c r="JLR44" s="120"/>
      <c r="JLS44" s="120"/>
      <c r="JLT44" s="120"/>
      <c r="JLU44" s="120"/>
      <c r="JLV44" s="120"/>
      <c r="JLW44" s="120"/>
      <c r="JLX44" s="120"/>
      <c r="JLY44" s="120"/>
      <c r="JLZ44" s="120"/>
      <c r="JMA44" s="120"/>
      <c r="JMB44" s="120"/>
      <c r="JMC44" s="120"/>
      <c r="JMD44" s="120"/>
      <c r="JME44" s="120"/>
      <c r="JMF44" s="120"/>
      <c r="JMG44" s="120"/>
      <c r="JMH44" s="120"/>
      <c r="JMI44" s="120"/>
      <c r="JMJ44" s="120"/>
      <c r="JMK44" s="120"/>
      <c r="JML44" s="120"/>
      <c r="JMM44" s="120"/>
      <c r="JMN44" s="120"/>
      <c r="JMO44" s="120"/>
      <c r="JMP44" s="120"/>
      <c r="JMQ44" s="120"/>
      <c r="JMR44" s="120"/>
      <c r="JMS44" s="120"/>
      <c r="JMT44" s="120"/>
      <c r="JMU44" s="120"/>
      <c r="JMV44" s="120"/>
      <c r="JMW44" s="120"/>
      <c r="JMX44" s="120"/>
      <c r="JMY44" s="120"/>
      <c r="JMZ44" s="120"/>
      <c r="JNA44" s="120"/>
      <c r="JNB44" s="120"/>
      <c r="JNC44" s="120"/>
      <c r="JND44" s="120"/>
      <c r="JNE44" s="120"/>
      <c r="JNF44" s="120"/>
      <c r="JNG44" s="120"/>
      <c r="JNH44" s="120"/>
      <c r="JNI44" s="120"/>
      <c r="JNJ44" s="120"/>
      <c r="JNK44" s="120"/>
      <c r="JNL44" s="120"/>
      <c r="JNM44" s="120"/>
      <c r="JNN44" s="120"/>
      <c r="JNO44" s="120"/>
      <c r="JNP44" s="120"/>
      <c r="JNQ44" s="120"/>
      <c r="JNR44" s="120"/>
      <c r="JNS44" s="120"/>
      <c r="JNT44" s="120"/>
      <c r="JNU44" s="120"/>
      <c r="JNV44" s="120"/>
      <c r="JNW44" s="120"/>
      <c r="JNX44" s="120"/>
      <c r="JNY44" s="120"/>
      <c r="JNZ44" s="120"/>
      <c r="JOA44" s="120"/>
      <c r="JOB44" s="120"/>
      <c r="JOC44" s="120"/>
      <c r="JOD44" s="120"/>
      <c r="JOE44" s="120"/>
      <c r="JOF44" s="120"/>
      <c r="JOG44" s="120"/>
      <c r="JOH44" s="120"/>
      <c r="JOI44" s="120"/>
      <c r="JOJ44" s="120"/>
      <c r="JOK44" s="120"/>
      <c r="JOL44" s="120"/>
      <c r="JOM44" s="120"/>
      <c r="JON44" s="120"/>
      <c r="JOO44" s="120"/>
      <c r="JOP44" s="120"/>
      <c r="JOQ44" s="120"/>
      <c r="JOR44" s="120"/>
      <c r="JOS44" s="120"/>
      <c r="JOT44" s="120"/>
      <c r="JOU44" s="120"/>
      <c r="JOV44" s="120"/>
      <c r="JOW44" s="120"/>
      <c r="JOX44" s="120"/>
      <c r="JOY44" s="120"/>
      <c r="JOZ44" s="120"/>
      <c r="JPA44" s="120"/>
      <c r="JPB44" s="120"/>
      <c r="JPC44" s="120"/>
      <c r="JPD44" s="120"/>
      <c r="JPE44" s="120"/>
      <c r="JPF44" s="120"/>
      <c r="JPG44" s="120"/>
      <c r="JPH44" s="120"/>
      <c r="JPI44" s="120"/>
      <c r="JPJ44" s="120"/>
      <c r="JPK44" s="120"/>
      <c r="JPL44" s="120"/>
      <c r="JPM44" s="120"/>
      <c r="JPN44" s="120"/>
      <c r="JPO44" s="120"/>
      <c r="JPP44" s="120"/>
      <c r="JPQ44" s="120"/>
      <c r="JPR44" s="120"/>
      <c r="JPS44" s="120"/>
      <c r="JPT44" s="120"/>
      <c r="JPU44" s="120"/>
      <c r="JPV44" s="120"/>
      <c r="JPW44" s="120"/>
      <c r="JPX44" s="120"/>
      <c r="JPY44" s="120"/>
      <c r="JPZ44" s="120"/>
      <c r="JQA44" s="120"/>
      <c r="JQB44" s="120"/>
      <c r="JQC44" s="120"/>
      <c r="JQD44" s="120"/>
      <c r="JQE44" s="120"/>
      <c r="JQF44" s="120"/>
      <c r="JQG44" s="120"/>
      <c r="JQH44" s="120"/>
      <c r="JQI44" s="120"/>
      <c r="JQJ44" s="120"/>
      <c r="JQK44" s="120"/>
      <c r="JQL44" s="120"/>
      <c r="JQM44" s="120"/>
      <c r="JQN44" s="120"/>
      <c r="JQO44" s="120"/>
      <c r="JQP44" s="120"/>
      <c r="JQQ44" s="120"/>
      <c r="JQR44" s="120"/>
      <c r="JQS44" s="120"/>
      <c r="JQT44" s="120"/>
      <c r="JQU44" s="120"/>
      <c r="JQV44" s="120"/>
      <c r="JQW44" s="120"/>
      <c r="JQX44" s="120"/>
      <c r="JQY44" s="120"/>
      <c r="JQZ44" s="120"/>
      <c r="JRA44" s="120"/>
      <c r="JRB44" s="120"/>
      <c r="JRC44" s="120"/>
      <c r="JRD44" s="120"/>
      <c r="JRE44" s="120"/>
      <c r="JRF44" s="120"/>
      <c r="JRG44" s="120"/>
      <c r="JRH44" s="120"/>
      <c r="JRI44" s="120"/>
      <c r="JRJ44" s="120"/>
      <c r="JRK44" s="120"/>
      <c r="JRL44" s="120"/>
      <c r="JRM44" s="120"/>
      <c r="JRN44" s="120"/>
      <c r="JRO44" s="120"/>
      <c r="JRP44" s="120"/>
      <c r="JRQ44" s="120"/>
      <c r="JRR44" s="120"/>
      <c r="JRS44" s="120"/>
      <c r="JRT44" s="120"/>
      <c r="JRU44" s="120"/>
      <c r="JRV44" s="120"/>
      <c r="JRW44" s="120"/>
      <c r="JRX44" s="120"/>
      <c r="JRY44" s="120"/>
      <c r="JRZ44" s="120"/>
      <c r="JSA44" s="120"/>
      <c r="JSB44" s="120"/>
      <c r="JSC44" s="120"/>
      <c r="JSD44" s="120"/>
      <c r="JSE44" s="120"/>
      <c r="JSF44" s="120"/>
      <c r="JSG44" s="120"/>
      <c r="JSH44" s="120"/>
      <c r="JSI44" s="120"/>
      <c r="JSJ44" s="120"/>
      <c r="JSK44" s="120"/>
      <c r="JSL44" s="120"/>
      <c r="JSM44" s="120"/>
      <c r="JSN44" s="120"/>
      <c r="JSO44" s="120"/>
      <c r="JSP44" s="120"/>
      <c r="JSQ44" s="120"/>
      <c r="JSR44" s="120"/>
      <c r="JSS44" s="120"/>
      <c r="JST44" s="120"/>
      <c r="JSU44" s="120"/>
      <c r="JSV44" s="120"/>
      <c r="JSW44" s="120"/>
      <c r="JSX44" s="120"/>
      <c r="JSY44" s="120"/>
      <c r="JSZ44" s="120"/>
      <c r="JTA44" s="120"/>
      <c r="JTB44" s="120"/>
      <c r="JTC44" s="120"/>
      <c r="JTD44" s="120"/>
      <c r="JTE44" s="120"/>
      <c r="JTF44" s="120"/>
      <c r="JTG44" s="120"/>
      <c r="JTH44" s="120"/>
      <c r="JTI44" s="120"/>
      <c r="JTJ44" s="120"/>
      <c r="JTK44" s="120"/>
      <c r="JTL44" s="120"/>
      <c r="JTM44" s="120"/>
      <c r="JTN44" s="120"/>
      <c r="JTO44" s="120"/>
      <c r="JTP44" s="120"/>
      <c r="JTQ44" s="120"/>
      <c r="JTR44" s="120"/>
      <c r="JTS44" s="120"/>
      <c r="JTT44" s="120"/>
      <c r="JTU44" s="120"/>
      <c r="JTV44" s="120"/>
      <c r="JTW44" s="120"/>
      <c r="JTX44" s="120"/>
      <c r="JTY44" s="120"/>
      <c r="JTZ44" s="120"/>
      <c r="JUA44" s="120"/>
      <c r="JUB44" s="120"/>
      <c r="JUC44" s="120"/>
      <c r="JUD44" s="120"/>
      <c r="JUE44" s="120"/>
      <c r="JUF44" s="120"/>
      <c r="JUG44" s="120"/>
      <c r="JUH44" s="120"/>
      <c r="JUI44" s="120"/>
      <c r="JUJ44" s="120"/>
      <c r="JUK44" s="120"/>
      <c r="JUL44" s="120"/>
      <c r="JUM44" s="120"/>
      <c r="JUN44" s="120"/>
      <c r="JUO44" s="120"/>
      <c r="JUP44" s="120"/>
      <c r="JUQ44" s="120"/>
      <c r="JUR44" s="120"/>
      <c r="JUS44" s="120"/>
      <c r="JUT44" s="120"/>
      <c r="JUU44" s="120"/>
      <c r="JUV44" s="120"/>
      <c r="JUW44" s="120"/>
      <c r="JUX44" s="120"/>
      <c r="JUY44" s="120"/>
      <c r="JUZ44" s="120"/>
      <c r="JVA44" s="120"/>
      <c r="JVB44" s="120"/>
      <c r="JVC44" s="120"/>
      <c r="JVD44" s="120"/>
      <c r="JVE44" s="120"/>
      <c r="JVF44" s="120"/>
      <c r="JVG44" s="120"/>
      <c r="JVH44" s="120"/>
      <c r="JVI44" s="120"/>
      <c r="JVJ44" s="120"/>
      <c r="JVK44" s="120"/>
      <c r="JVL44" s="120"/>
      <c r="JVM44" s="120"/>
      <c r="JVN44" s="120"/>
      <c r="JVO44" s="120"/>
      <c r="JVP44" s="120"/>
      <c r="JVQ44" s="120"/>
      <c r="JVR44" s="120"/>
      <c r="JVS44" s="120"/>
      <c r="JVT44" s="120"/>
      <c r="JVU44" s="120"/>
      <c r="JVV44" s="120"/>
      <c r="JVW44" s="120"/>
      <c r="JVX44" s="120"/>
      <c r="JVY44" s="120"/>
      <c r="JVZ44" s="120"/>
      <c r="JWA44" s="120"/>
      <c r="JWB44" s="120"/>
      <c r="JWC44" s="120"/>
      <c r="JWD44" s="120"/>
      <c r="JWE44" s="120"/>
      <c r="JWF44" s="120"/>
      <c r="JWG44" s="120"/>
      <c r="JWH44" s="120"/>
      <c r="JWI44" s="120"/>
      <c r="JWJ44" s="120"/>
      <c r="JWK44" s="120"/>
      <c r="JWL44" s="120"/>
      <c r="JWM44" s="120"/>
      <c r="JWN44" s="120"/>
      <c r="JWO44" s="120"/>
      <c r="JWP44" s="120"/>
      <c r="JWQ44" s="120"/>
      <c r="JWR44" s="120"/>
      <c r="JWS44" s="120"/>
      <c r="JWT44" s="120"/>
      <c r="JWU44" s="120"/>
      <c r="JWV44" s="120"/>
      <c r="JWW44" s="120"/>
      <c r="JWX44" s="120"/>
      <c r="JWY44" s="120"/>
      <c r="JWZ44" s="120"/>
      <c r="JXA44" s="120"/>
      <c r="JXB44" s="120"/>
      <c r="JXC44" s="120"/>
      <c r="JXD44" s="120"/>
      <c r="JXE44" s="120"/>
      <c r="JXF44" s="120"/>
      <c r="JXG44" s="120"/>
      <c r="JXH44" s="120"/>
      <c r="JXI44" s="120"/>
      <c r="JXJ44" s="120"/>
      <c r="JXK44" s="120"/>
      <c r="JXL44" s="120"/>
      <c r="JXM44" s="120"/>
      <c r="JXN44" s="120"/>
      <c r="JXO44" s="120"/>
      <c r="JXP44" s="120"/>
      <c r="JXQ44" s="120"/>
      <c r="JXR44" s="120"/>
      <c r="JXS44" s="120"/>
      <c r="JXT44" s="120"/>
      <c r="JXU44" s="120"/>
      <c r="JXV44" s="120"/>
      <c r="JXW44" s="120"/>
      <c r="JXX44" s="120"/>
      <c r="JXY44" s="120"/>
      <c r="JXZ44" s="120"/>
      <c r="JYA44" s="120"/>
      <c r="JYB44" s="120"/>
      <c r="JYC44" s="120"/>
      <c r="JYD44" s="120"/>
      <c r="JYE44" s="120"/>
      <c r="JYF44" s="120"/>
      <c r="JYG44" s="120"/>
      <c r="JYH44" s="120"/>
      <c r="JYI44" s="120"/>
      <c r="JYJ44" s="120"/>
      <c r="JYK44" s="120"/>
      <c r="JYL44" s="120"/>
      <c r="JYM44" s="120"/>
      <c r="JYN44" s="120"/>
      <c r="JYO44" s="120"/>
      <c r="JYP44" s="120"/>
      <c r="JYQ44" s="120"/>
      <c r="JYR44" s="120"/>
      <c r="JYS44" s="120"/>
      <c r="JYT44" s="120"/>
      <c r="JYU44" s="120"/>
      <c r="JYV44" s="120"/>
      <c r="JYW44" s="120"/>
      <c r="JYX44" s="120"/>
      <c r="JYY44" s="120"/>
      <c r="JYZ44" s="120"/>
      <c r="JZA44" s="120"/>
      <c r="JZB44" s="120"/>
      <c r="JZC44" s="120"/>
      <c r="JZD44" s="120"/>
      <c r="JZE44" s="120"/>
      <c r="JZF44" s="120"/>
      <c r="JZG44" s="120"/>
      <c r="JZH44" s="120"/>
      <c r="JZI44" s="120"/>
      <c r="JZJ44" s="120"/>
      <c r="JZK44" s="120"/>
      <c r="JZL44" s="120"/>
      <c r="JZM44" s="120"/>
      <c r="JZN44" s="120"/>
      <c r="JZO44" s="120"/>
      <c r="JZP44" s="120"/>
      <c r="JZQ44" s="120"/>
      <c r="JZR44" s="120"/>
      <c r="JZS44" s="120"/>
      <c r="JZT44" s="120"/>
      <c r="JZU44" s="120"/>
      <c r="JZV44" s="120"/>
      <c r="JZW44" s="120"/>
      <c r="JZX44" s="120"/>
      <c r="JZY44" s="120"/>
      <c r="JZZ44" s="120"/>
      <c r="KAA44" s="120"/>
      <c r="KAB44" s="120"/>
      <c r="KAC44" s="120"/>
      <c r="KAD44" s="120"/>
      <c r="KAE44" s="120"/>
      <c r="KAF44" s="120"/>
      <c r="KAG44" s="120"/>
      <c r="KAH44" s="120"/>
      <c r="KAI44" s="120"/>
      <c r="KAJ44" s="120"/>
      <c r="KAK44" s="120"/>
      <c r="KAL44" s="120"/>
      <c r="KAM44" s="120"/>
      <c r="KAN44" s="120"/>
      <c r="KAO44" s="120"/>
      <c r="KAP44" s="120"/>
      <c r="KAQ44" s="120"/>
      <c r="KAR44" s="120"/>
      <c r="KAS44" s="120"/>
      <c r="KAT44" s="120"/>
      <c r="KAU44" s="120"/>
      <c r="KAV44" s="120"/>
      <c r="KAW44" s="120"/>
      <c r="KAX44" s="120"/>
      <c r="KAY44" s="120"/>
      <c r="KAZ44" s="120"/>
      <c r="KBA44" s="120"/>
      <c r="KBB44" s="120"/>
      <c r="KBC44" s="120"/>
      <c r="KBD44" s="120"/>
      <c r="KBE44" s="120"/>
      <c r="KBF44" s="120"/>
      <c r="KBG44" s="120"/>
      <c r="KBH44" s="120"/>
      <c r="KBI44" s="120"/>
      <c r="KBJ44" s="120"/>
      <c r="KBK44" s="120"/>
      <c r="KBL44" s="120"/>
      <c r="KBM44" s="120"/>
      <c r="KBN44" s="120"/>
      <c r="KBO44" s="120"/>
      <c r="KBP44" s="120"/>
      <c r="KBQ44" s="120"/>
      <c r="KBR44" s="120"/>
      <c r="KBS44" s="120"/>
      <c r="KBT44" s="120"/>
      <c r="KBU44" s="120"/>
      <c r="KBV44" s="120"/>
      <c r="KBW44" s="120"/>
      <c r="KBX44" s="120"/>
      <c r="KBY44" s="120"/>
      <c r="KBZ44" s="120"/>
      <c r="KCA44" s="120"/>
      <c r="KCB44" s="120"/>
      <c r="KCC44" s="120"/>
      <c r="KCD44" s="120"/>
      <c r="KCE44" s="120"/>
      <c r="KCF44" s="120"/>
      <c r="KCG44" s="120"/>
      <c r="KCH44" s="120"/>
      <c r="KCI44" s="120"/>
      <c r="KCJ44" s="120"/>
      <c r="KCK44" s="120"/>
      <c r="KCL44" s="120"/>
      <c r="KCM44" s="120"/>
      <c r="KCN44" s="120"/>
      <c r="KCO44" s="120"/>
      <c r="KCP44" s="120"/>
      <c r="KCQ44" s="120"/>
      <c r="KCR44" s="120"/>
      <c r="KCS44" s="120"/>
      <c r="KCT44" s="120"/>
      <c r="KCU44" s="120"/>
      <c r="KCV44" s="120"/>
      <c r="KCW44" s="120"/>
      <c r="KCX44" s="120"/>
      <c r="KCY44" s="120"/>
      <c r="KCZ44" s="120"/>
      <c r="KDA44" s="120"/>
      <c r="KDB44" s="120"/>
      <c r="KDC44" s="120"/>
      <c r="KDD44" s="120"/>
      <c r="KDE44" s="120"/>
      <c r="KDF44" s="120"/>
      <c r="KDG44" s="120"/>
      <c r="KDH44" s="120"/>
      <c r="KDI44" s="120"/>
      <c r="KDJ44" s="120"/>
      <c r="KDK44" s="120"/>
      <c r="KDL44" s="120"/>
      <c r="KDM44" s="120"/>
      <c r="KDN44" s="120"/>
      <c r="KDO44" s="120"/>
      <c r="KDP44" s="120"/>
      <c r="KDQ44" s="120"/>
      <c r="KDR44" s="120"/>
      <c r="KDS44" s="120"/>
      <c r="KDT44" s="120"/>
      <c r="KDU44" s="120"/>
      <c r="KDV44" s="120"/>
      <c r="KDW44" s="120"/>
      <c r="KDX44" s="120"/>
      <c r="KDY44" s="120"/>
      <c r="KDZ44" s="120"/>
      <c r="KEA44" s="120"/>
      <c r="KEB44" s="120"/>
      <c r="KEC44" s="120"/>
      <c r="KED44" s="120"/>
      <c r="KEE44" s="120"/>
      <c r="KEF44" s="120"/>
      <c r="KEG44" s="120"/>
      <c r="KEH44" s="120"/>
      <c r="KEI44" s="120"/>
      <c r="KEJ44" s="120"/>
      <c r="KEK44" s="120"/>
      <c r="KEL44" s="120"/>
      <c r="KEM44" s="120"/>
      <c r="KEN44" s="120"/>
      <c r="KEO44" s="120"/>
      <c r="KEP44" s="120"/>
      <c r="KEQ44" s="120"/>
      <c r="KER44" s="120"/>
      <c r="KES44" s="120"/>
      <c r="KET44" s="120"/>
      <c r="KEU44" s="120"/>
      <c r="KEV44" s="120"/>
      <c r="KEW44" s="120"/>
      <c r="KEX44" s="120"/>
      <c r="KEY44" s="120"/>
      <c r="KEZ44" s="120"/>
      <c r="KFA44" s="120"/>
      <c r="KFB44" s="120"/>
      <c r="KFC44" s="120"/>
      <c r="KFD44" s="120"/>
      <c r="KFE44" s="120"/>
      <c r="KFF44" s="120"/>
      <c r="KFG44" s="120"/>
      <c r="KFH44" s="120"/>
      <c r="KFI44" s="120"/>
      <c r="KFJ44" s="120"/>
      <c r="KFK44" s="120"/>
      <c r="KFL44" s="120"/>
      <c r="KFM44" s="120"/>
      <c r="KFN44" s="120"/>
      <c r="KFO44" s="120"/>
      <c r="KFP44" s="120"/>
      <c r="KFQ44" s="120"/>
      <c r="KFR44" s="120"/>
      <c r="KFS44" s="120"/>
      <c r="KFT44" s="120"/>
      <c r="KFU44" s="120"/>
      <c r="KFV44" s="120"/>
      <c r="KFW44" s="120"/>
      <c r="KFX44" s="120"/>
      <c r="KFY44" s="120"/>
      <c r="KFZ44" s="120"/>
      <c r="KGA44" s="120"/>
      <c r="KGB44" s="120"/>
      <c r="KGC44" s="120"/>
      <c r="KGD44" s="120"/>
      <c r="KGE44" s="120"/>
      <c r="KGF44" s="120"/>
      <c r="KGG44" s="120"/>
      <c r="KGH44" s="120"/>
      <c r="KGI44" s="120"/>
      <c r="KGJ44" s="120"/>
      <c r="KGK44" s="120"/>
      <c r="KGL44" s="120"/>
      <c r="KGM44" s="120"/>
      <c r="KGN44" s="120"/>
      <c r="KGO44" s="120"/>
      <c r="KGP44" s="120"/>
      <c r="KGQ44" s="120"/>
      <c r="KGR44" s="120"/>
      <c r="KGS44" s="120"/>
      <c r="KGT44" s="120"/>
      <c r="KGU44" s="120"/>
      <c r="KGV44" s="120"/>
      <c r="KGW44" s="120"/>
      <c r="KGX44" s="120"/>
      <c r="KGY44" s="120"/>
      <c r="KGZ44" s="120"/>
      <c r="KHA44" s="120"/>
      <c r="KHB44" s="120"/>
      <c r="KHC44" s="120"/>
      <c r="KHD44" s="120"/>
      <c r="KHE44" s="120"/>
      <c r="KHF44" s="120"/>
      <c r="KHG44" s="120"/>
      <c r="KHH44" s="120"/>
      <c r="KHI44" s="120"/>
      <c r="KHJ44" s="120"/>
      <c r="KHK44" s="120"/>
      <c r="KHL44" s="120"/>
      <c r="KHM44" s="120"/>
      <c r="KHN44" s="120"/>
      <c r="KHO44" s="120"/>
      <c r="KHP44" s="120"/>
      <c r="KHQ44" s="120"/>
      <c r="KHR44" s="120"/>
      <c r="KHS44" s="120"/>
      <c r="KHT44" s="120"/>
      <c r="KHU44" s="120"/>
      <c r="KHV44" s="120"/>
      <c r="KHW44" s="120"/>
      <c r="KHX44" s="120"/>
      <c r="KHY44" s="120"/>
      <c r="KHZ44" s="120"/>
      <c r="KIA44" s="120"/>
      <c r="KIB44" s="120"/>
      <c r="KIC44" s="120"/>
      <c r="KID44" s="120"/>
      <c r="KIE44" s="120"/>
      <c r="KIF44" s="120"/>
      <c r="KIG44" s="120"/>
      <c r="KIH44" s="120"/>
      <c r="KII44" s="120"/>
      <c r="KIJ44" s="120"/>
      <c r="KIK44" s="120"/>
      <c r="KIL44" s="120"/>
      <c r="KIM44" s="120"/>
      <c r="KIN44" s="120"/>
      <c r="KIO44" s="120"/>
      <c r="KIP44" s="120"/>
      <c r="KIQ44" s="120"/>
      <c r="KIR44" s="120"/>
      <c r="KIS44" s="120"/>
      <c r="KIT44" s="120"/>
      <c r="KIU44" s="120"/>
      <c r="KIV44" s="120"/>
      <c r="KIW44" s="120"/>
      <c r="KIX44" s="120"/>
      <c r="KIY44" s="120"/>
      <c r="KIZ44" s="120"/>
      <c r="KJA44" s="120"/>
      <c r="KJB44" s="120"/>
      <c r="KJC44" s="120"/>
      <c r="KJD44" s="120"/>
      <c r="KJE44" s="120"/>
      <c r="KJF44" s="120"/>
      <c r="KJG44" s="120"/>
      <c r="KJH44" s="120"/>
      <c r="KJI44" s="120"/>
      <c r="KJJ44" s="120"/>
      <c r="KJK44" s="120"/>
      <c r="KJL44" s="120"/>
      <c r="KJM44" s="120"/>
      <c r="KJN44" s="120"/>
      <c r="KJO44" s="120"/>
      <c r="KJP44" s="120"/>
      <c r="KJQ44" s="120"/>
      <c r="KJR44" s="120"/>
      <c r="KJS44" s="120"/>
      <c r="KJT44" s="120"/>
      <c r="KJU44" s="120"/>
      <c r="KJV44" s="120"/>
      <c r="KJW44" s="120"/>
      <c r="KJX44" s="120"/>
      <c r="KJY44" s="120"/>
      <c r="KJZ44" s="120"/>
      <c r="KKA44" s="120"/>
      <c r="KKB44" s="120"/>
      <c r="KKC44" s="120"/>
      <c r="KKD44" s="120"/>
      <c r="KKE44" s="120"/>
      <c r="KKF44" s="120"/>
      <c r="KKG44" s="120"/>
      <c r="KKH44" s="120"/>
      <c r="KKI44" s="120"/>
      <c r="KKJ44" s="120"/>
      <c r="KKK44" s="120"/>
      <c r="KKL44" s="120"/>
      <c r="KKM44" s="120"/>
      <c r="KKN44" s="120"/>
      <c r="KKO44" s="120"/>
      <c r="KKP44" s="120"/>
      <c r="KKQ44" s="120"/>
      <c r="KKR44" s="120"/>
      <c r="KKS44" s="120"/>
      <c r="KKT44" s="120"/>
      <c r="KKU44" s="120"/>
      <c r="KKV44" s="120"/>
      <c r="KKW44" s="120"/>
      <c r="KKX44" s="120"/>
      <c r="KKY44" s="120"/>
      <c r="KKZ44" s="120"/>
      <c r="KLA44" s="120"/>
      <c r="KLB44" s="120"/>
      <c r="KLC44" s="120"/>
      <c r="KLD44" s="120"/>
      <c r="KLE44" s="120"/>
      <c r="KLF44" s="120"/>
      <c r="KLG44" s="120"/>
      <c r="KLH44" s="120"/>
      <c r="KLI44" s="120"/>
      <c r="KLJ44" s="120"/>
      <c r="KLK44" s="120"/>
      <c r="KLL44" s="120"/>
      <c r="KLM44" s="120"/>
      <c r="KLN44" s="120"/>
      <c r="KLO44" s="120"/>
      <c r="KLP44" s="120"/>
      <c r="KLQ44" s="120"/>
      <c r="KLR44" s="120"/>
      <c r="KLS44" s="120"/>
      <c r="KLT44" s="120"/>
      <c r="KLU44" s="120"/>
      <c r="KLV44" s="120"/>
      <c r="KLW44" s="120"/>
      <c r="KLX44" s="120"/>
      <c r="KLY44" s="120"/>
      <c r="KLZ44" s="120"/>
      <c r="KMA44" s="120"/>
      <c r="KMB44" s="120"/>
      <c r="KMC44" s="120"/>
      <c r="KMD44" s="120"/>
      <c r="KME44" s="120"/>
      <c r="KMF44" s="120"/>
      <c r="KMG44" s="120"/>
      <c r="KMH44" s="120"/>
      <c r="KMI44" s="120"/>
      <c r="KMJ44" s="120"/>
      <c r="KMK44" s="120"/>
      <c r="KML44" s="120"/>
      <c r="KMM44" s="120"/>
      <c r="KMN44" s="120"/>
      <c r="KMO44" s="120"/>
      <c r="KMP44" s="120"/>
      <c r="KMQ44" s="120"/>
      <c r="KMR44" s="120"/>
      <c r="KMS44" s="120"/>
      <c r="KMT44" s="120"/>
      <c r="KMU44" s="120"/>
      <c r="KMV44" s="120"/>
      <c r="KMW44" s="120"/>
      <c r="KMX44" s="120"/>
      <c r="KMY44" s="120"/>
      <c r="KMZ44" s="120"/>
      <c r="KNA44" s="120"/>
      <c r="KNB44" s="120"/>
      <c r="KNC44" s="120"/>
      <c r="KND44" s="120"/>
      <c r="KNE44" s="120"/>
      <c r="KNF44" s="120"/>
      <c r="KNG44" s="120"/>
      <c r="KNH44" s="120"/>
      <c r="KNI44" s="120"/>
      <c r="KNJ44" s="120"/>
      <c r="KNK44" s="120"/>
      <c r="KNL44" s="120"/>
      <c r="KNM44" s="120"/>
      <c r="KNN44" s="120"/>
      <c r="KNO44" s="120"/>
      <c r="KNP44" s="120"/>
      <c r="KNQ44" s="120"/>
      <c r="KNR44" s="120"/>
      <c r="KNS44" s="120"/>
      <c r="KNT44" s="120"/>
      <c r="KNU44" s="120"/>
      <c r="KNV44" s="120"/>
      <c r="KNW44" s="120"/>
      <c r="KNX44" s="120"/>
      <c r="KNY44" s="120"/>
      <c r="KNZ44" s="120"/>
      <c r="KOA44" s="120"/>
      <c r="KOB44" s="120"/>
      <c r="KOC44" s="120"/>
      <c r="KOD44" s="120"/>
      <c r="KOE44" s="120"/>
      <c r="KOF44" s="120"/>
      <c r="KOG44" s="120"/>
      <c r="KOH44" s="120"/>
      <c r="KOI44" s="120"/>
      <c r="KOJ44" s="120"/>
      <c r="KOK44" s="120"/>
      <c r="KOL44" s="120"/>
      <c r="KOM44" s="120"/>
      <c r="KON44" s="120"/>
      <c r="KOO44" s="120"/>
      <c r="KOP44" s="120"/>
      <c r="KOQ44" s="120"/>
      <c r="KOR44" s="120"/>
      <c r="KOS44" s="120"/>
      <c r="KOT44" s="120"/>
      <c r="KOU44" s="120"/>
      <c r="KOV44" s="120"/>
      <c r="KOW44" s="120"/>
      <c r="KOX44" s="120"/>
      <c r="KOY44" s="120"/>
      <c r="KOZ44" s="120"/>
      <c r="KPA44" s="120"/>
      <c r="KPB44" s="120"/>
      <c r="KPC44" s="120"/>
      <c r="KPD44" s="120"/>
      <c r="KPE44" s="120"/>
      <c r="KPF44" s="120"/>
      <c r="KPG44" s="120"/>
      <c r="KPH44" s="120"/>
      <c r="KPI44" s="120"/>
      <c r="KPJ44" s="120"/>
      <c r="KPK44" s="120"/>
      <c r="KPL44" s="120"/>
      <c r="KPM44" s="120"/>
      <c r="KPN44" s="120"/>
      <c r="KPO44" s="120"/>
      <c r="KPP44" s="120"/>
      <c r="KPQ44" s="120"/>
      <c r="KPR44" s="120"/>
      <c r="KPS44" s="120"/>
      <c r="KPT44" s="120"/>
      <c r="KPU44" s="120"/>
      <c r="KPV44" s="120"/>
      <c r="KPW44" s="120"/>
      <c r="KPX44" s="120"/>
      <c r="KPY44" s="120"/>
      <c r="KPZ44" s="120"/>
      <c r="KQA44" s="120"/>
      <c r="KQB44" s="120"/>
      <c r="KQC44" s="120"/>
      <c r="KQD44" s="120"/>
      <c r="KQE44" s="120"/>
      <c r="KQF44" s="120"/>
      <c r="KQG44" s="120"/>
      <c r="KQH44" s="120"/>
      <c r="KQI44" s="120"/>
      <c r="KQJ44" s="120"/>
      <c r="KQK44" s="120"/>
      <c r="KQL44" s="120"/>
      <c r="KQM44" s="120"/>
      <c r="KQN44" s="120"/>
      <c r="KQO44" s="120"/>
      <c r="KQP44" s="120"/>
      <c r="KQQ44" s="120"/>
      <c r="KQR44" s="120"/>
      <c r="KQS44" s="120"/>
      <c r="KQT44" s="120"/>
      <c r="KQU44" s="120"/>
      <c r="KQV44" s="120"/>
      <c r="KQW44" s="120"/>
      <c r="KQX44" s="120"/>
      <c r="KQY44" s="120"/>
      <c r="KQZ44" s="120"/>
      <c r="KRA44" s="120"/>
      <c r="KRB44" s="120"/>
      <c r="KRC44" s="120"/>
      <c r="KRD44" s="120"/>
      <c r="KRE44" s="120"/>
      <c r="KRF44" s="120"/>
      <c r="KRG44" s="120"/>
      <c r="KRH44" s="120"/>
      <c r="KRI44" s="120"/>
      <c r="KRJ44" s="120"/>
      <c r="KRK44" s="120"/>
      <c r="KRL44" s="120"/>
      <c r="KRM44" s="120"/>
      <c r="KRN44" s="120"/>
      <c r="KRO44" s="120"/>
      <c r="KRP44" s="120"/>
      <c r="KRQ44" s="120"/>
      <c r="KRR44" s="120"/>
      <c r="KRS44" s="120"/>
      <c r="KRT44" s="120"/>
      <c r="KRU44" s="120"/>
      <c r="KRV44" s="120"/>
      <c r="KRW44" s="120"/>
      <c r="KRX44" s="120"/>
      <c r="KRY44" s="120"/>
      <c r="KRZ44" s="120"/>
      <c r="KSA44" s="120"/>
      <c r="KSB44" s="120"/>
      <c r="KSC44" s="120"/>
      <c r="KSD44" s="120"/>
      <c r="KSE44" s="120"/>
      <c r="KSF44" s="120"/>
      <c r="KSG44" s="120"/>
      <c r="KSH44" s="120"/>
      <c r="KSI44" s="120"/>
      <c r="KSJ44" s="120"/>
      <c r="KSK44" s="120"/>
      <c r="KSL44" s="120"/>
      <c r="KSM44" s="120"/>
      <c r="KSN44" s="120"/>
      <c r="KSO44" s="120"/>
      <c r="KSP44" s="120"/>
      <c r="KSQ44" s="120"/>
      <c r="KSR44" s="120"/>
      <c r="KSS44" s="120"/>
      <c r="KST44" s="120"/>
      <c r="KSU44" s="120"/>
      <c r="KSV44" s="120"/>
      <c r="KSW44" s="120"/>
      <c r="KSX44" s="120"/>
      <c r="KSY44" s="120"/>
      <c r="KSZ44" s="120"/>
      <c r="KTA44" s="120"/>
      <c r="KTB44" s="120"/>
      <c r="KTC44" s="120"/>
      <c r="KTD44" s="120"/>
      <c r="KTE44" s="120"/>
      <c r="KTF44" s="120"/>
      <c r="KTG44" s="120"/>
      <c r="KTH44" s="120"/>
      <c r="KTI44" s="120"/>
      <c r="KTJ44" s="120"/>
      <c r="KTK44" s="120"/>
      <c r="KTL44" s="120"/>
      <c r="KTM44" s="120"/>
      <c r="KTN44" s="120"/>
      <c r="KTO44" s="120"/>
      <c r="KTP44" s="120"/>
      <c r="KTQ44" s="120"/>
      <c r="KTR44" s="120"/>
      <c r="KTS44" s="120"/>
      <c r="KTT44" s="120"/>
      <c r="KTU44" s="120"/>
      <c r="KTV44" s="120"/>
      <c r="KTW44" s="120"/>
      <c r="KTX44" s="120"/>
      <c r="KTY44" s="120"/>
      <c r="KTZ44" s="120"/>
      <c r="KUA44" s="120"/>
      <c r="KUB44" s="120"/>
      <c r="KUC44" s="120"/>
      <c r="KUD44" s="120"/>
      <c r="KUE44" s="120"/>
      <c r="KUF44" s="120"/>
      <c r="KUG44" s="120"/>
      <c r="KUH44" s="120"/>
      <c r="KUI44" s="120"/>
      <c r="KUJ44" s="120"/>
      <c r="KUK44" s="120"/>
      <c r="KUL44" s="120"/>
      <c r="KUM44" s="120"/>
      <c r="KUN44" s="120"/>
      <c r="KUO44" s="120"/>
      <c r="KUP44" s="120"/>
      <c r="KUQ44" s="120"/>
      <c r="KUR44" s="120"/>
      <c r="KUS44" s="120"/>
      <c r="KUT44" s="120"/>
      <c r="KUU44" s="120"/>
      <c r="KUV44" s="120"/>
      <c r="KUW44" s="120"/>
      <c r="KUX44" s="120"/>
      <c r="KUY44" s="120"/>
      <c r="KUZ44" s="120"/>
      <c r="KVA44" s="120"/>
      <c r="KVB44" s="120"/>
      <c r="KVC44" s="120"/>
      <c r="KVD44" s="120"/>
      <c r="KVE44" s="120"/>
      <c r="KVF44" s="120"/>
      <c r="KVG44" s="120"/>
      <c r="KVH44" s="120"/>
      <c r="KVI44" s="120"/>
      <c r="KVJ44" s="120"/>
      <c r="KVK44" s="120"/>
      <c r="KVL44" s="120"/>
      <c r="KVM44" s="120"/>
      <c r="KVN44" s="120"/>
      <c r="KVO44" s="120"/>
      <c r="KVP44" s="120"/>
      <c r="KVQ44" s="120"/>
      <c r="KVR44" s="120"/>
      <c r="KVS44" s="120"/>
      <c r="KVT44" s="120"/>
      <c r="KVU44" s="120"/>
      <c r="KVV44" s="120"/>
      <c r="KVW44" s="120"/>
      <c r="KVX44" s="120"/>
      <c r="KVY44" s="120"/>
      <c r="KVZ44" s="120"/>
      <c r="KWA44" s="120"/>
      <c r="KWB44" s="120"/>
      <c r="KWC44" s="120"/>
      <c r="KWD44" s="120"/>
      <c r="KWE44" s="120"/>
      <c r="KWF44" s="120"/>
      <c r="KWG44" s="120"/>
      <c r="KWH44" s="120"/>
      <c r="KWI44" s="120"/>
      <c r="KWJ44" s="120"/>
      <c r="KWK44" s="120"/>
      <c r="KWL44" s="120"/>
      <c r="KWM44" s="120"/>
      <c r="KWN44" s="120"/>
      <c r="KWO44" s="120"/>
      <c r="KWP44" s="120"/>
      <c r="KWQ44" s="120"/>
      <c r="KWR44" s="120"/>
      <c r="KWS44" s="120"/>
      <c r="KWT44" s="120"/>
      <c r="KWU44" s="120"/>
      <c r="KWV44" s="120"/>
      <c r="KWW44" s="120"/>
      <c r="KWX44" s="120"/>
      <c r="KWY44" s="120"/>
      <c r="KWZ44" s="120"/>
      <c r="KXA44" s="120"/>
      <c r="KXB44" s="120"/>
      <c r="KXC44" s="120"/>
      <c r="KXD44" s="120"/>
      <c r="KXE44" s="120"/>
      <c r="KXF44" s="120"/>
      <c r="KXG44" s="120"/>
      <c r="KXH44" s="120"/>
      <c r="KXI44" s="120"/>
      <c r="KXJ44" s="120"/>
      <c r="KXK44" s="120"/>
      <c r="KXL44" s="120"/>
      <c r="KXM44" s="120"/>
      <c r="KXN44" s="120"/>
      <c r="KXO44" s="120"/>
      <c r="KXP44" s="120"/>
      <c r="KXQ44" s="120"/>
      <c r="KXR44" s="120"/>
      <c r="KXS44" s="120"/>
      <c r="KXT44" s="120"/>
      <c r="KXU44" s="120"/>
      <c r="KXV44" s="120"/>
      <c r="KXW44" s="120"/>
      <c r="KXX44" s="120"/>
      <c r="KXY44" s="120"/>
      <c r="KXZ44" s="120"/>
      <c r="KYA44" s="120"/>
      <c r="KYB44" s="120"/>
      <c r="KYC44" s="120"/>
      <c r="KYD44" s="120"/>
      <c r="KYE44" s="120"/>
      <c r="KYF44" s="120"/>
      <c r="KYG44" s="120"/>
      <c r="KYH44" s="120"/>
      <c r="KYI44" s="120"/>
      <c r="KYJ44" s="120"/>
      <c r="KYK44" s="120"/>
      <c r="KYL44" s="120"/>
      <c r="KYM44" s="120"/>
      <c r="KYN44" s="120"/>
      <c r="KYO44" s="120"/>
      <c r="KYP44" s="120"/>
      <c r="KYQ44" s="120"/>
      <c r="KYR44" s="120"/>
      <c r="KYS44" s="120"/>
      <c r="KYT44" s="120"/>
      <c r="KYU44" s="120"/>
      <c r="KYV44" s="120"/>
      <c r="KYW44" s="120"/>
      <c r="KYX44" s="120"/>
      <c r="KYY44" s="120"/>
      <c r="KYZ44" s="120"/>
      <c r="KZA44" s="120"/>
      <c r="KZB44" s="120"/>
      <c r="KZC44" s="120"/>
      <c r="KZD44" s="120"/>
      <c r="KZE44" s="120"/>
      <c r="KZF44" s="120"/>
      <c r="KZG44" s="120"/>
      <c r="KZH44" s="120"/>
      <c r="KZI44" s="120"/>
      <c r="KZJ44" s="120"/>
      <c r="KZK44" s="120"/>
      <c r="KZL44" s="120"/>
      <c r="KZM44" s="120"/>
      <c r="KZN44" s="120"/>
      <c r="KZO44" s="120"/>
      <c r="KZP44" s="120"/>
      <c r="KZQ44" s="120"/>
      <c r="KZR44" s="120"/>
      <c r="KZS44" s="120"/>
      <c r="KZT44" s="120"/>
      <c r="KZU44" s="120"/>
      <c r="KZV44" s="120"/>
      <c r="KZW44" s="120"/>
      <c r="KZX44" s="120"/>
      <c r="KZY44" s="120"/>
      <c r="KZZ44" s="120"/>
      <c r="LAA44" s="120"/>
      <c r="LAB44" s="120"/>
      <c r="LAC44" s="120"/>
      <c r="LAD44" s="120"/>
      <c r="LAE44" s="120"/>
      <c r="LAF44" s="120"/>
      <c r="LAG44" s="120"/>
      <c r="LAH44" s="120"/>
      <c r="LAI44" s="120"/>
      <c r="LAJ44" s="120"/>
      <c r="LAK44" s="120"/>
      <c r="LAL44" s="120"/>
      <c r="LAM44" s="120"/>
      <c r="LAN44" s="120"/>
      <c r="LAO44" s="120"/>
      <c r="LAP44" s="120"/>
      <c r="LAQ44" s="120"/>
      <c r="LAR44" s="120"/>
      <c r="LAS44" s="120"/>
      <c r="LAT44" s="120"/>
      <c r="LAU44" s="120"/>
      <c r="LAV44" s="120"/>
      <c r="LAW44" s="120"/>
      <c r="LAX44" s="120"/>
      <c r="LAY44" s="120"/>
      <c r="LAZ44" s="120"/>
      <c r="LBA44" s="120"/>
      <c r="LBB44" s="120"/>
      <c r="LBC44" s="120"/>
      <c r="LBD44" s="120"/>
      <c r="LBE44" s="120"/>
      <c r="LBF44" s="120"/>
      <c r="LBG44" s="120"/>
      <c r="LBH44" s="120"/>
      <c r="LBI44" s="120"/>
      <c r="LBJ44" s="120"/>
      <c r="LBK44" s="120"/>
      <c r="LBL44" s="120"/>
      <c r="LBM44" s="120"/>
      <c r="LBN44" s="120"/>
      <c r="LBO44" s="120"/>
      <c r="LBP44" s="120"/>
      <c r="LBQ44" s="120"/>
      <c r="LBR44" s="120"/>
      <c r="LBS44" s="120"/>
      <c r="LBT44" s="120"/>
      <c r="LBU44" s="120"/>
      <c r="LBV44" s="120"/>
      <c r="LBW44" s="120"/>
      <c r="LBX44" s="120"/>
      <c r="LBY44" s="120"/>
      <c r="LBZ44" s="120"/>
      <c r="LCA44" s="120"/>
      <c r="LCB44" s="120"/>
      <c r="LCC44" s="120"/>
      <c r="LCD44" s="120"/>
      <c r="LCE44" s="120"/>
      <c r="LCF44" s="120"/>
      <c r="LCG44" s="120"/>
      <c r="LCH44" s="120"/>
      <c r="LCI44" s="120"/>
      <c r="LCJ44" s="120"/>
      <c r="LCK44" s="120"/>
      <c r="LCL44" s="120"/>
      <c r="LCM44" s="120"/>
      <c r="LCN44" s="120"/>
      <c r="LCO44" s="120"/>
      <c r="LCP44" s="120"/>
      <c r="LCQ44" s="120"/>
      <c r="LCR44" s="120"/>
      <c r="LCS44" s="120"/>
      <c r="LCT44" s="120"/>
      <c r="LCU44" s="120"/>
      <c r="LCV44" s="120"/>
      <c r="LCW44" s="120"/>
      <c r="LCX44" s="120"/>
      <c r="LCY44" s="120"/>
      <c r="LCZ44" s="120"/>
      <c r="LDA44" s="120"/>
      <c r="LDB44" s="120"/>
      <c r="LDC44" s="120"/>
      <c r="LDD44" s="120"/>
      <c r="LDE44" s="120"/>
      <c r="LDF44" s="120"/>
      <c r="LDG44" s="120"/>
      <c r="LDH44" s="120"/>
      <c r="LDI44" s="120"/>
      <c r="LDJ44" s="120"/>
      <c r="LDK44" s="120"/>
      <c r="LDL44" s="120"/>
      <c r="LDM44" s="120"/>
      <c r="LDN44" s="120"/>
      <c r="LDO44" s="120"/>
      <c r="LDP44" s="120"/>
      <c r="LDQ44" s="120"/>
      <c r="LDR44" s="120"/>
      <c r="LDS44" s="120"/>
      <c r="LDT44" s="120"/>
      <c r="LDU44" s="120"/>
      <c r="LDV44" s="120"/>
      <c r="LDW44" s="120"/>
      <c r="LDX44" s="120"/>
      <c r="LDY44" s="120"/>
      <c r="LDZ44" s="120"/>
      <c r="LEA44" s="120"/>
      <c r="LEB44" s="120"/>
      <c r="LEC44" s="120"/>
      <c r="LED44" s="120"/>
      <c r="LEE44" s="120"/>
      <c r="LEF44" s="120"/>
      <c r="LEG44" s="120"/>
      <c r="LEH44" s="120"/>
      <c r="LEI44" s="120"/>
      <c r="LEJ44" s="120"/>
      <c r="LEK44" s="120"/>
      <c r="LEL44" s="120"/>
      <c r="LEM44" s="120"/>
      <c r="LEN44" s="120"/>
      <c r="LEO44" s="120"/>
      <c r="LEP44" s="120"/>
      <c r="LEQ44" s="120"/>
      <c r="LER44" s="120"/>
      <c r="LES44" s="120"/>
      <c r="LET44" s="120"/>
      <c r="LEU44" s="120"/>
      <c r="LEV44" s="120"/>
      <c r="LEW44" s="120"/>
      <c r="LEX44" s="120"/>
      <c r="LEY44" s="120"/>
      <c r="LEZ44" s="120"/>
      <c r="LFA44" s="120"/>
      <c r="LFB44" s="120"/>
      <c r="LFC44" s="120"/>
      <c r="LFD44" s="120"/>
      <c r="LFE44" s="120"/>
      <c r="LFF44" s="120"/>
      <c r="LFG44" s="120"/>
      <c r="LFH44" s="120"/>
      <c r="LFI44" s="120"/>
      <c r="LFJ44" s="120"/>
      <c r="LFK44" s="120"/>
      <c r="LFL44" s="120"/>
      <c r="LFM44" s="120"/>
      <c r="LFN44" s="120"/>
      <c r="LFO44" s="120"/>
      <c r="LFP44" s="120"/>
      <c r="LFQ44" s="120"/>
      <c r="LFR44" s="120"/>
      <c r="LFS44" s="120"/>
      <c r="LFT44" s="120"/>
      <c r="LFU44" s="120"/>
      <c r="LFV44" s="120"/>
      <c r="LFW44" s="120"/>
      <c r="LFX44" s="120"/>
      <c r="LFY44" s="120"/>
      <c r="LFZ44" s="120"/>
      <c r="LGA44" s="120"/>
      <c r="LGB44" s="120"/>
      <c r="LGC44" s="120"/>
      <c r="LGD44" s="120"/>
      <c r="LGE44" s="120"/>
      <c r="LGF44" s="120"/>
      <c r="LGG44" s="120"/>
      <c r="LGH44" s="120"/>
      <c r="LGI44" s="120"/>
      <c r="LGJ44" s="120"/>
      <c r="LGK44" s="120"/>
      <c r="LGL44" s="120"/>
      <c r="LGM44" s="120"/>
      <c r="LGN44" s="120"/>
      <c r="LGO44" s="120"/>
      <c r="LGP44" s="120"/>
      <c r="LGQ44" s="120"/>
      <c r="LGR44" s="120"/>
      <c r="LGS44" s="120"/>
      <c r="LGT44" s="120"/>
      <c r="LGU44" s="120"/>
      <c r="LGV44" s="120"/>
      <c r="LGW44" s="120"/>
      <c r="LGX44" s="120"/>
      <c r="LGY44" s="120"/>
      <c r="LGZ44" s="120"/>
      <c r="LHA44" s="120"/>
      <c r="LHB44" s="120"/>
      <c r="LHC44" s="120"/>
      <c r="LHD44" s="120"/>
      <c r="LHE44" s="120"/>
      <c r="LHF44" s="120"/>
      <c r="LHG44" s="120"/>
      <c r="LHH44" s="120"/>
      <c r="LHI44" s="120"/>
      <c r="LHJ44" s="120"/>
      <c r="LHK44" s="120"/>
      <c r="LHL44" s="120"/>
      <c r="LHM44" s="120"/>
      <c r="LHN44" s="120"/>
      <c r="LHO44" s="120"/>
      <c r="LHP44" s="120"/>
      <c r="LHQ44" s="120"/>
      <c r="LHR44" s="120"/>
      <c r="LHS44" s="120"/>
      <c r="LHT44" s="120"/>
      <c r="LHU44" s="120"/>
      <c r="LHV44" s="120"/>
      <c r="LHW44" s="120"/>
      <c r="LHX44" s="120"/>
      <c r="LHY44" s="120"/>
      <c r="LHZ44" s="120"/>
      <c r="LIA44" s="120"/>
      <c r="LIB44" s="120"/>
      <c r="LIC44" s="120"/>
      <c r="LID44" s="120"/>
      <c r="LIE44" s="120"/>
      <c r="LIF44" s="120"/>
      <c r="LIG44" s="120"/>
      <c r="LIH44" s="120"/>
      <c r="LII44" s="120"/>
      <c r="LIJ44" s="120"/>
      <c r="LIK44" s="120"/>
      <c r="LIL44" s="120"/>
      <c r="LIM44" s="120"/>
      <c r="LIN44" s="120"/>
      <c r="LIO44" s="120"/>
      <c r="LIP44" s="120"/>
      <c r="LIQ44" s="120"/>
      <c r="LIR44" s="120"/>
      <c r="LIS44" s="120"/>
      <c r="LIT44" s="120"/>
      <c r="LIU44" s="120"/>
      <c r="LIV44" s="120"/>
      <c r="LIW44" s="120"/>
      <c r="LIX44" s="120"/>
      <c r="LIY44" s="120"/>
      <c r="LIZ44" s="120"/>
      <c r="LJA44" s="120"/>
      <c r="LJB44" s="120"/>
      <c r="LJC44" s="120"/>
      <c r="LJD44" s="120"/>
      <c r="LJE44" s="120"/>
      <c r="LJF44" s="120"/>
      <c r="LJG44" s="120"/>
      <c r="LJH44" s="120"/>
      <c r="LJI44" s="120"/>
      <c r="LJJ44" s="120"/>
      <c r="LJK44" s="120"/>
      <c r="LJL44" s="120"/>
      <c r="LJM44" s="120"/>
      <c r="LJN44" s="120"/>
      <c r="LJO44" s="120"/>
      <c r="LJP44" s="120"/>
      <c r="LJQ44" s="120"/>
      <c r="LJR44" s="120"/>
      <c r="LJS44" s="120"/>
      <c r="LJT44" s="120"/>
      <c r="LJU44" s="120"/>
      <c r="LJV44" s="120"/>
      <c r="LJW44" s="120"/>
      <c r="LJX44" s="120"/>
      <c r="LJY44" s="120"/>
      <c r="LJZ44" s="120"/>
      <c r="LKA44" s="120"/>
      <c r="LKB44" s="120"/>
      <c r="LKC44" s="120"/>
      <c r="LKD44" s="120"/>
      <c r="LKE44" s="120"/>
      <c r="LKF44" s="120"/>
      <c r="LKG44" s="120"/>
      <c r="LKH44" s="120"/>
      <c r="LKI44" s="120"/>
      <c r="LKJ44" s="120"/>
      <c r="LKK44" s="120"/>
      <c r="LKL44" s="120"/>
      <c r="LKM44" s="120"/>
      <c r="LKN44" s="120"/>
      <c r="LKO44" s="120"/>
      <c r="LKP44" s="120"/>
      <c r="LKQ44" s="120"/>
      <c r="LKR44" s="120"/>
      <c r="LKS44" s="120"/>
      <c r="LKT44" s="120"/>
      <c r="LKU44" s="120"/>
      <c r="LKV44" s="120"/>
      <c r="LKW44" s="120"/>
      <c r="LKX44" s="120"/>
      <c r="LKY44" s="120"/>
      <c r="LKZ44" s="120"/>
      <c r="LLA44" s="120"/>
      <c r="LLB44" s="120"/>
      <c r="LLC44" s="120"/>
      <c r="LLD44" s="120"/>
      <c r="LLE44" s="120"/>
      <c r="LLF44" s="120"/>
      <c r="LLG44" s="120"/>
      <c r="LLH44" s="120"/>
      <c r="LLI44" s="120"/>
      <c r="LLJ44" s="120"/>
      <c r="LLK44" s="120"/>
      <c r="LLL44" s="120"/>
      <c r="LLM44" s="120"/>
      <c r="LLN44" s="120"/>
      <c r="LLO44" s="120"/>
      <c r="LLP44" s="120"/>
      <c r="LLQ44" s="120"/>
      <c r="LLR44" s="120"/>
      <c r="LLS44" s="120"/>
      <c r="LLT44" s="120"/>
      <c r="LLU44" s="120"/>
      <c r="LLV44" s="120"/>
      <c r="LLW44" s="120"/>
      <c r="LLX44" s="120"/>
      <c r="LLY44" s="120"/>
      <c r="LLZ44" s="120"/>
      <c r="LMA44" s="120"/>
      <c r="LMB44" s="120"/>
      <c r="LMC44" s="120"/>
      <c r="LMD44" s="120"/>
      <c r="LME44" s="120"/>
      <c r="LMF44" s="120"/>
      <c r="LMG44" s="120"/>
      <c r="LMH44" s="120"/>
      <c r="LMI44" s="120"/>
      <c r="LMJ44" s="120"/>
      <c r="LMK44" s="120"/>
      <c r="LML44" s="120"/>
      <c r="LMM44" s="120"/>
      <c r="LMN44" s="120"/>
      <c r="LMO44" s="120"/>
      <c r="LMP44" s="120"/>
      <c r="LMQ44" s="120"/>
      <c r="LMR44" s="120"/>
      <c r="LMS44" s="120"/>
      <c r="LMT44" s="120"/>
      <c r="LMU44" s="120"/>
      <c r="LMV44" s="120"/>
      <c r="LMW44" s="120"/>
      <c r="LMX44" s="120"/>
      <c r="LMY44" s="120"/>
      <c r="LMZ44" s="120"/>
      <c r="LNA44" s="120"/>
      <c r="LNB44" s="120"/>
      <c r="LNC44" s="120"/>
      <c r="LND44" s="120"/>
      <c r="LNE44" s="120"/>
      <c r="LNF44" s="120"/>
      <c r="LNG44" s="120"/>
      <c r="LNH44" s="120"/>
      <c r="LNI44" s="120"/>
      <c r="LNJ44" s="120"/>
      <c r="LNK44" s="120"/>
      <c r="LNL44" s="120"/>
      <c r="LNM44" s="120"/>
      <c r="LNN44" s="120"/>
      <c r="LNO44" s="120"/>
      <c r="LNP44" s="120"/>
      <c r="LNQ44" s="120"/>
      <c r="LNR44" s="120"/>
      <c r="LNS44" s="120"/>
      <c r="LNT44" s="120"/>
      <c r="LNU44" s="120"/>
      <c r="LNV44" s="120"/>
      <c r="LNW44" s="120"/>
      <c r="LNX44" s="120"/>
      <c r="LNY44" s="120"/>
      <c r="LNZ44" s="120"/>
      <c r="LOA44" s="120"/>
      <c r="LOB44" s="120"/>
      <c r="LOC44" s="120"/>
      <c r="LOD44" s="120"/>
      <c r="LOE44" s="120"/>
      <c r="LOF44" s="120"/>
      <c r="LOG44" s="120"/>
      <c r="LOH44" s="120"/>
      <c r="LOI44" s="120"/>
      <c r="LOJ44" s="120"/>
      <c r="LOK44" s="120"/>
      <c r="LOL44" s="120"/>
      <c r="LOM44" s="120"/>
      <c r="LON44" s="120"/>
      <c r="LOO44" s="120"/>
      <c r="LOP44" s="120"/>
      <c r="LOQ44" s="120"/>
      <c r="LOR44" s="120"/>
      <c r="LOS44" s="120"/>
      <c r="LOT44" s="120"/>
      <c r="LOU44" s="120"/>
      <c r="LOV44" s="120"/>
      <c r="LOW44" s="120"/>
      <c r="LOX44" s="120"/>
      <c r="LOY44" s="120"/>
      <c r="LOZ44" s="120"/>
      <c r="LPA44" s="120"/>
      <c r="LPB44" s="120"/>
      <c r="LPC44" s="120"/>
      <c r="LPD44" s="120"/>
      <c r="LPE44" s="120"/>
      <c r="LPF44" s="120"/>
      <c r="LPG44" s="120"/>
      <c r="LPH44" s="120"/>
      <c r="LPI44" s="120"/>
      <c r="LPJ44" s="120"/>
      <c r="LPK44" s="120"/>
      <c r="LPL44" s="120"/>
      <c r="LPM44" s="120"/>
      <c r="LPN44" s="120"/>
      <c r="LPO44" s="120"/>
      <c r="LPP44" s="120"/>
      <c r="LPQ44" s="120"/>
      <c r="LPR44" s="120"/>
      <c r="LPS44" s="120"/>
      <c r="LPT44" s="120"/>
      <c r="LPU44" s="120"/>
      <c r="LPV44" s="120"/>
      <c r="LPW44" s="120"/>
      <c r="LPX44" s="120"/>
      <c r="LPY44" s="120"/>
      <c r="LPZ44" s="120"/>
      <c r="LQA44" s="120"/>
      <c r="LQB44" s="120"/>
      <c r="LQC44" s="120"/>
      <c r="LQD44" s="120"/>
      <c r="LQE44" s="120"/>
      <c r="LQF44" s="120"/>
      <c r="LQG44" s="120"/>
      <c r="LQH44" s="120"/>
      <c r="LQI44" s="120"/>
      <c r="LQJ44" s="120"/>
      <c r="LQK44" s="120"/>
      <c r="LQL44" s="120"/>
      <c r="LQM44" s="120"/>
      <c r="LQN44" s="120"/>
      <c r="LQO44" s="120"/>
      <c r="LQP44" s="120"/>
      <c r="LQQ44" s="120"/>
      <c r="LQR44" s="120"/>
      <c r="LQS44" s="120"/>
      <c r="LQT44" s="120"/>
      <c r="LQU44" s="120"/>
      <c r="LQV44" s="120"/>
      <c r="LQW44" s="120"/>
      <c r="LQX44" s="120"/>
      <c r="LQY44" s="120"/>
      <c r="LQZ44" s="120"/>
      <c r="LRA44" s="120"/>
      <c r="LRB44" s="120"/>
      <c r="LRC44" s="120"/>
      <c r="LRD44" s="120"/>
      <c r="LRE44" s="120"/>
      <c r="LRF44" s="120"/>
      <c r="LRG44" s="120"/>
      <c r="LRH44" s="120"/>
      <c r="LRI44" s="120"/>
      <c r="LRJ44" s="120"/>
      <c r="LRK44" s="120"/>
      <c r="LRL44" s="120"/>
      <c r="LRM44" s="120"/>
      <c r="LRN44" s="120"/>
      <c r="LRO44" s="120"/>
      <c r="LRP44" s="120"/>
      <c r="LRQ44" s="120"/>
      <c r="LRR44" s="120"/>
      <c r="LRS44" s="120"/>
      <c r="LRT44" s="120"/>
      <c r="LRU44" s="120"/>
      <c r="LRV44" s="120"/>
      <c r="LRW44" s="120"/>
      <c r="LRX44" s="120"/>
      <c r="LRY44" s="120"/>
      <c r="LRZ44" s="120"/>
      <c r="LSA44" s="120"/>
      <c r="LSB44" s="120"/>
      <c r="LSC44" s="120"/>
      <c r="LSD44" s="120"/>
      <c r="LSE44" s="120"/>
      <c r="LSF44" s="120"/>
      <c r="LSG44" s="120"/>
      <c r="LSH44" s="120"/>
      <c r="LSI44" s="120"/>
      <c r="LSJ44" s="120"/>
      <c r="LSK44" s="120"/>
      <c r="LSL44" s="120"/>
      <c r="LSM44" s="120"/>
      <c r="LSN44" s="120"/>
      <c r="LSO44" s="120"/>
      <c r="LSP44" s="120"/>
      <c r="LSQ44" s="120"/>
      <c r="LSR44" s="120"/>
      <c r="LSS44" s="120"/>
      <c r="LST44" s="120"/>
      <c r="LSU44" s="120"/>
      <c r="LSV44" s="120"/>
      <c r="LSW44" s="120"/>
      <c r="LSX44" s="120"/>
      <c r="LSY44" s="120"/>
      <c r="LSZ44" s="120"/>
      <c r="LTA44" s="120"/>
      <c r="LTB44" s="120"/>
      <c r="LTC44" s="120"/>
      <c r="LTD44" s="120"/>
      <c r="LTE44" s="120"/>
      <c r="LTF44" s="120"/>
      <c r="LTG44" s="120"/>
      <c r="LTH44" s="120"/>
      <c r="LTI44" s="120"/>
      <c r="LTJ44" s="120"/>
      <c r="LTK44" s="120"/>
      <c r="LTL44" s="120"/>
      <c r="LTM44" s="120"/>
      <c r="LTN44" s="120"/>
      <c r="LTO44" s="120"/>
      <c r="LTP44" s="120"/>
      <c r="LTQ44" s="120"/>
      <c r="LTR44" s="120"/>
      <c r="LTS44" s="120"/>
      <c r="LTT44" s="120"/>
      <c r="LTU44" s="120"/>
      <c r="LTV44" s="120"/>
      <c r="LTW44" s="120"/>
      <c r="LTX44" s="120"/>
      <c r="LTY44" s="120"/>
      <c r="LTZ44" s="120"/>
      <c r="LUA44" s="120"/>
      <c r="LUB44" s="120"/>
      <c r="LUC44" s="120"/>
      <c r="LUD44" s="120"/>
      <c r="LUE44" s="120"/>
      <c r="LUF44" s="120"/>
      <c r="LUG44" s="120"/>
      <c r="LUH44" s="120"/>
      <c r="LUI44" s="120"/>
      <c r="LUJ44" s="120"/>
      <c r="LUK44" s="120"/>
      <c r="LUL44" s="120"/>
      <c r="LUM44" s="120"/>
      <c r="LUN44" s="120"/>
      <c r="LUO44" s="120"/>
      <c r="LUP44" s="120"/>
      <c r="LUQ44" s="120"/>
      <c r="LUR44" s="120"/>
      <c r="LUS44" s="120"/>
      <c r="LUT44" s="120"/>
      <c r="LUU44" s="120"/>
      <c r="LUV44" s="120"/>
      <c r="LUW44" s="120"/>
      <c r="LUX44" s="120"/>
      <c r="LUY44" s="120"/>
      <c r="LUZ44" s="120"/>
      <c r="LVA44" s="120"/>
      <c r="LVB44" s="120"/>
      <c r="LVC44" s="120"/>
      <c r="LVD44" s="120"/>
      <c r="LVE44" s="120"/>
      <c r="LVF44" s="120"/>
      <c r="LVG44" s="120"/>
      <c r="LVH44" s="120"/>
      <c r="LVI44" s="120"/>
      <c r="LVJ44" s="120"/>
      <c r="LVK44" s="120"/>
      <c r="LVL44" s="120"/>
      <c r="LVM44" s="120"/>
      <c r="LVN44" s="120"/>
      <c r="LVO44" s="120"/>
      <c r="LVP44" s="120"/>
      <c r="LVQ44" s="120"/>
      <c r="LVR44" s="120"/>
      <c r="LVS44" s="120"/>
      <c r="LVT44" s="120"/>
      <c r="LVU44" s="120"/>
      <c r="LVV44" s="120"/>
      <c r="LVW44" s="120"/>
      <c r="LVX44" s="120"/>
      <c r="LVY44" s="120"/>
      <c r="LVZ44" s="120"/>
      <c r="LWA44" s="120"/>
      <c r="LWB44" s="120"/>
      <c r="LWC44" s="120"/>
      <c r="LWD44" s="120"/>
      <c r="LWE44" s="120"/>
      <c r="LWF44" s="120"/>
      <c r="LWG44" s="120"/>
      <c r="LWH44" s="120"/>
      <c r="LWI44" s="120"/>
      <c r="LWJ44" s="120"/>
      <c r="LWK44" s="120"/>
      <c r="LWL44" s="120"/>
      <c r="LWM44" s="120"/>
      <c r="LWN44" s="120"/>
      <c r="LWO44" s="120"/>
      <c r="LWP44" s="120"/>
      <c r="LWQ44" s="120"/>
      <c r="LWR44" s="120"/>
      <c r="LWS44" s="120"/>
      <c r="LWT44" s="120"/>
      <c r="LWU44" s="120"/>
      <c r="LWV44" s="120"/>
      <c r="LWW44" s="120"/>
      <c r="LWX44" s="120"/>
      <c r="LWY44" s="120"/>
      <c r="LWZ44" s="120"/>
      <c r="LXA44" s="120"/>
      <c r="LXB44" s="120"/>
      <c r="LXC44" s="120"/>
      <c r="LXD44" s="120"/>
      <c r="LXE44" s="120"/>
      <c r="LXF44" s="120"/>
      <c r="LXG44" s="120"/>
      <c r="LXH44" s="120"/>
      <c r="LXI44" s="120"/>
      <c r="LXJ44" s="120"/>
      <c r="LXK44" s="120"/>
      <c r="LXL44" s="120"/>
      <c r="LXM44" s="120"/>
      <c r="LXN44" s="120"/>
      <c r="LXO44" s="120"/>
      <c r="LXP44" s="120"/>
      <c r="LXQ44" s="120"/>
      <c r="LXR44" s="120"/>
      <c r="LXS44" s="120"/>
      <c r="LXT44" s="120"/>
      <c r="LXU44" s="120"/>
      <c r="LXV44" s="120"/>
      <c r="LXW44" s="120"/>
      <c r="LXX44" s="120"/>
      <c r="LXY44" s="120"/>
      <c r="LXZ44" s="120"/>
      <c r="LYA44" s="120"/>
      <c r="LYB44" s="120"/>
      <c r="LYC44" s="120"/>
      <c r="LYD44" s="120"/>
      <c r="LYE44" s="120"/>
      <c r="LYF44" s="120"/>
      <c r="LYG44" s="120"/>
      <c r="LYH44" s="120"/>
      <c r="LYI44" s="120"/>
      <c r="LYJ44" s="120"/>
      <c r="LYK44" s="120"/>
      <c r="LYL44" s="120"/>
      <c r="LYM44" s="120"/>
      <c r="LYN44" s="120"/>
      <c r="LYO44" s="120"/>
      <c r="LYP44" s="120"/>
      <c r="LYQ44" s="120"/>
      <c r="LYR44" s="120"/>
      <c r="LYS44" s="120"/>
      <c r="LYT44" s="120"/>
      <c r="LYU44" s="120"/>
      <c r="LYV44" s="120"/>
      <c r="LYW44" s="120"/>
      <c r="LYX44" s="120"/>
      <c r="LYY44" s="120"/>
      <c r="LYZ44" s="120"/>
      <c r="LZA44" s="120"/>
      <c r="LZB44" s="120"/>
      <c r="LZC44" s="120"/>
      <c r="LZD44" s="120"/>
      <c r="LZE44" s="120"/>
      <c r="LZF44" s="120"/>
      <c r="LZG44" s="120"/>
      <c r="LZH44" s="120"/>
      <c r="LZI44" s="120"/>
      <c r="LZJ44" s="120"/>
      <c r="LZK44" s="120"/>
      <c r="LZL44" s="120"/>
      <c r="LZM44" s="120"/>
      <c r="LZN44" s="120"/>
      <c r="LZO44" s="120"/>
      <c r="LZP44" s="120"/>
      <c r="LZQ44" s="120"/>
      <c r="LZR44" s="120"/>
      <c r="LZS44" s="120"/>
      <c r="LZT44" s="120"/>
      <c r="LZU44" s="120"/>
      <c r="LZV44" s="120"/>
      <c r="LZW44" s="120"/>
      <c r="LZX44" s="120"/>
      <c r="LZY44" s="120"/>
      <c r="LZZ44" s="120"/>
      <c r="MAA44" s="120"/>
      <c r="MAB44" s="120"/>
      <c r="MAC44" s="120"/>
      <c r="MAD44" s="120"/>
      <c r="MAE44" s="120"/>
      <c r="MAF44" s="120"/>
      <c r="MAG44" s="120"/>
      <c r="MAH44" s="120"/>
      <c r="MAI44" s="120"/>
      <c r="MAJ44" s="120"/>
      <c r="MAK44" s="120"/>
      <c r="MAL44" s="120"/>
      <c r="MAM44" s="120"/>
      <c r="MAN44" s="120"/>
      <c r="MAO44" s="120"/>
      <c r="MAP44" s="120"/>
      <c r="MAQ44" s="120"/>
      <c r="MAR44" s="120"/>
      <c r="MAS44" s="120"/>
      <c r="MAT44" s="120"/>
      <c r="MAU44" s="120"/>
      <c r="MAV44" s="120"/>
      <c r="MAW44" s="120"/>
      <c r="MAX44" s="120"/>
      <c r="MAY44" s="120"/>
      <c r="MAZ44" s="120"/>
      <c r="MBA44" s="120"/>
      <c r="MBB44" s="120"/>
      <c r="MBC44" s="120"/>
      <c r="MBD44" s="120"/>
      <c r="MBE44" s="120"/>
      <c r="MBF44" s="120"/>
      <c r="MBG44" s="120"/>
      <c r="MBH44" s="120"/>
      <c r="MBI44" s="120"/>
      <c r="MBJ44" s="120"/>
      <c r="MBK44" s="120"/>
      <c r="MBL44" s="120"/>
      <c r="MBM44" s="120"/>
      <c r="MBN44" s="120"/>
      <c r="MBO44" s="120"/>
      <c r="MBP44" s="120"/>
      <c r="MBQ44" s="120"/>
      <c r="MBR44" s="120"/>
      <c r="MBS44" s="120"/>
      <c r="MBT44" s="120"/>
      <c r="MBU44" s="120"/>
      <c r="MBV44" s="120"/>
      <c r="MBW44" s="120"/>
      <c r="MBX44" s="120"/>
      <c r="MBY44" s="120"/>
      <c r="MBZ44" s="120"/>
      <c r="MCA44" s="120"/>
      <c r="MCB44" s="120"/>
      <c r="MCC44" s="120"/>
      <c r="MCD44" s="120"/>
      <c r="MCE44" s="120"/>
      <c r="MCF44" s="120"/>
      <c r="MCG44" s="120"/>
      <c r="MCH44" s="120"/>
      <c r="MCI44" s="120"/>
      <c r="MCJ44" s="120"/>
      <c r="MCK44" s="120"/>
      <c r="MCL44" s="120"/>
      <c r="MCM44" s="120"/>
      <c r="MCN44" s="120"/>
      <c r="MCO44" s="120"/>
      <c r="MCP44" s="120"/>
      <c r="MCQ44" s="120"/>
      <c r="MCR44" s="120"/>
      <c r="MCS44" s="120"/>
      <c r="MCT44" s="120"/>
      <c r="MCU44" s="120"/>
      <c r="MCV44" s="120"/>
      <c r="MCW44" s="120"/>
      <c r="MCX44" s="120"/>
      <c r="MCY44" s="120"/>
      <c r="MCZ44" s="120"/>
      <c r="MDA44" s="120"/>
      <c r="MDB44" s="120"/>
      <c r="MDC44" s="120"/>
      <c r="MDD44" s="120"/>
      <c r="MDE44" s="120"/>
      <c r="MDF44" s="120"/>
      <c r="MDG44" s="120"/>
      <c r="MDH44" s="120"/>
      <c r="MDI44" s="120"/>
      <c r="MDJ44" s="120"/>
      <c r="MDK44" s="120"/>
      <c r="MDL44" s="120"/>
      <c r="MDM44" s="120"/>
      <c r="MDN44" s="120"/>
      <c r="MDO44" s="120"/>
      <c r="MDP44" s="120"/>
      <c r="MDQ44" s="120"/>
      <c r="MDR44" s="120"/>
      <c r="MDS44" s="120"/>
      <c r="MDT44" s="120"/>
      <c r="MDU44" s="120"/>
      <c r="MDV44" s="120"/>
      <c r="MDW44" s="120"/>
      <c r="MDX44" s="120"/>
      <c r="MDY44" s="120"/>
      <c r="MDZ44" s="120"/>
      <c r="MEA44" s="120"/>
      <c r="MEB44" s="120"/>
      <c r="MEC44" s="120"/>
      <c r="MED44" s="120"/>
      <c r="MEE44" s="120"/>
      <c r="MEF44" s="120"/>
      <c r="MEG44" s="120"/>
      <c r="MEH44" s="120"/>
      <c r="MEI44" s="120"/>
      <c r="MEJ44" s="120"/>
      <c r="MEK44" s="120"/>
      <c r="MEL44" s="120"/>
      <c r="MEM44" s="120"/>
      <c r="MEN44" s="120"/>
      <c r="MEO44" s="120"/>
      <c r="MEP44" s="120"/>
      <c r="MEQ44" s="120"/>
      <c r="MER44" s="120"/>
      <c r="MES44" s="120"/>
      <c r="MET44" s="120"/>
      <c r="MEU44" s="120"/>
      <c r="MEV44" s="120"/>
      <c r="MEW44" s="120"/>
      <c r="MEX44" s="120"/>
      <c r="MEY44" s="120"/>
      <c r="MEZ44" s="120"/>
      <c r="MFA44" s="120"/>
      <c r="MFB44" s="120"/>
      <c r="MFC44" s="120"/>
      <c r="MFD44" s="120"/>
      <c r="MFE44" s="120"/>
      <c r="MFF44" s="120"/>
      <c r="MFG44" s="120"/>
      <c r="MFH44" s="120"/>
      <c r="MFI44" s="120"/>
      <c r="MFJ44" s="120"/>
      <c r="MFK44" s="120"/>
      <c r="MFL44" s="120"/>
      <c r="MFM44" s="120"/>
      <c r="MFN44" s="120"/>
      <c r="MFO44" s="120"/>
      <c r="MFP44" s="120"/>
      <c r="MFQ44" s="120"/>
      <c r="MFR44" s="120"/>
      <c r="MFS44" s="120"/>
      <c r="MFT44" s="120"/>
      <c r="MFU44" s="120"/>
      <c r="MFV44" s="120"/>
      <c r="MFW44" s="120"/>
      <c r="MFX44" s="120"/>
      <c r="MFY44" s="120"/>
      <c r="MFZ44" s="120"/>
      <c r="MGA44" s="120"/>
      <c r="MGB44" s="120"/>
      <c r="MGC44" s="120"/>
      <c r="MGD44" s="120"/>
      <c r="MGE44" s="120"/>
      <c r="MGF44" s="120"/>
      <c r="MGG44" s="120"/>
      <c r="MGH44" s="120"/>
      <c r="MGI44" s="120"/>
      <c r="MGJ44" s="120"/>
      <c r="MGK44" s="120"/>
      <c r="MGL44" s="120"/>
      <c r="MGM44" s="120"/>
      <c r="MGN44" s="120"/>
      <c r="MGO44" s="120"/>
      <c r="MGP44" s="120"/>
      <c r="MGQ44" s="120"/>
      <c r="MGR44" s="120"/>
      <c r="MGS44" s="120"/>
      <c r="MGT44" s="120"/>
      <c r="MGU44" s="120"/>
      <c r="MGV44" s="120"/>
      <c r="MGW44" s="120"/>
      <c r="MGX44" s="120"/>
      <c r="MGY44" s="120"/>
      <c r="MGZ44" s="120"/>
      <c r="MHA44" s="120"/>
      <c r="MHB44" s="120"/>
      <c r="MHC44" s="120"/>
      <c r="MHD44" s="120"/>
      <c r="MHE44" s="120"/>
      <c r="MHF44" s="120"/>
      <c r="MHG44" s="120"/>
      <c r="MHH44" s="120"/>
      <c r="MHI44" s="120"/>
      <c r="MHJ44" s="120"/>
      <c r="MHK44" s="120"/>
      <c r="MHL44" s="120"/>
      <c r="MHM44" s="120"/>
      <c r="MHN44" s="120"/>
      <c r="MHO44" s="120"/>
      <c r="MHP44" s="120"/>
      <c r="MHQ44" s="120"/>
      <c r="MHR44" s="120"/>
      <c r="MHS44" s="120"/>
      <c r="MHT44" s="120"/>
      <c r="MHU44" s="120"/>
      <c r="MHV44" s="120"/>
      <c r="MHW44" s="120"/>
      <c r="MHX44" s="120"/>
      <c r="MHY44" s="120"/>
      <c r="MHZ44" s="120"/>
      <c r="MIA44" s="120"/>
      <c r="MIB44" s="120"/>
      <c r="MIC44" s="120"/>
      <c r="MID44" s="120"/>
      <c r="MIE44" s="120"/>
      <c r="MIF44" s="120"/>
      <c r="MIG44" s="120"/>
      <c r="MIH44" s="120"/>
      <c r="MII44" s="120"/>
      <c r="MIJ44" s="120"/>
      <c r="MIK44" s="120"/>
      <c r="MIL44" s="120"/>
      <c r="MIM44" s="120"/>
      <c r="MIN44" s="120"/>
      <c r="MIO44" s="120"/>
      <c r="MIP44" s="120"/>
      <c r="MIQ44" s="120"/>
      <c r="MIR44" s="120"/>
      <c r="MIS44" s="120"/>
      <c r="MIT44" s="120"/>
      <c r="MIU44" s="120"/>
      <c r="MIV44" s="120"/>
      <c r="MIW44" s="120"/>
      <c r="MIX44" s="120"/>
      <c r="MIY44" s="120"/>
      <c r="MIZ44" s="120"/>
      <c r="MJA44" s="120"/>
      <c r="MJB44" s="120"/>
      <c r="MJC44" s="120"/>
      <c r="MJD44" s="120"/>
      <c r="MJE44" s="120"/>
      <c r="MJF44" s="120"/>
      <c r="MJG44" s="120"/>
      <c r="MJH44" s="120"/>
      <c r="MJI44" s="120"/>
      <c r="MJJ44" s="120"/>
      <c r="MJK44" s="120"/>
      <c r="MJL44" s="120"/>
      <c r="MJM44" s="120"/>
      <c r="MJN44" s="120"/>
      <c r="MJO44" s="120"/>
      <c r="MJP44" s="120"/>
      <c r="MJQ44" s="120"/>
      <c r="MJR44" s="120"/>
      <c r="MJS44" s="120"/>
      <c r="MJT44" s="120"/>
      <c r="MJU44" s="120"/>
      <c r="MJV44" s="120"/>
      <c r="MJW44" s="120"/>
      <c r="MJX44" s="120"/>
      <c r="MJY44" s="120"/>
      <c r="MJZ44" s="120"/>
      <c r="MKA44" s="120"/>
      <c r="MKB44" s="120"/>
      <c r="MKC44" s="120"/>
      <c r="MKD44" s="120"/>
      <c r="MKE44" s="120"/>
      <c r="MKF44" s="120"/>
      <c r="MKG44" s="120"/>
      <c r="MKH44" s="120"/>
      <c r="MKI44" s="120"/>
      <c r="MKJ44" s="120"/>
      <c r="MKK44" s="120"/>
      <c r="MKL44" s="120"/>
      <c r="MKM44" s="120"/>
      <c r="MKN44" s="120"/>
      <c r="MKO44" s="120"/>
      <c r="MKP44" s="120"/>
      <c r="MKQ44" s="120"/>
      <c r="MKR44" s="120"/>
      <c r="MKS44" s="120"/>
      <c r="MKT44" s="120"/>
      <c r="MKU44" s="120"/>
      <c r="MKV44" s="120"/>
      <c r="MKW44" s="120"/>
      <c r="MKX44" s="120"/>
      <c r="MKY44" s="120"/>
      <c r="MKZ44" s="120"/>
      <c r="MLA44" s="120"/>
      <c r="MLB44" s="120"/>
      <c r="MLC44" s="120"/>
      <c r="MLD44" s="120"/>
      <c r="MLE44" s="120"/>
      <c r="MLF44" s="120"/>
      <c r="MLG44" s="120"/>
      <c r="MLH44" s="120"/>
      <c r="MLI44" s="120"/>
      <c r="MLJ44" s="120"/>
      <c r="MLK44" s="120"/>
      <c r="MLL44" s="120"/>
      <c r="MLM44" s="120"/>
      <c r="MLN44" s="120"/>
      <c r="MLO44" s="120"/>
      <c r="MLP44" s="120"/>
      <c r="MLQ44" s="120"/>
      <c r="MLR44" s="120"/>
      <c r="MLS44" s="120"/>
      <c r="MLT44" s="120"/>
      <c r="MLU44" s="120"/>
      <c r="MLV44" s="120"/>
      <c r="MLW44" s="120"/>
      <c r="MLX44" s="120"/>
      <c r="MLY44" s="120"/>
      <c r="MLZ44" s="120"/>
      <c r="MMA44" s="120"/>
      <c r="MMB44" s="120"/>
      <c r="MMC44" s="120"/>
      <c r="MMD44" s="120"/>
      <c r="MME44" s="120"/>
      <c r="MMF44" s="120"/>
      <c r="MMG44" s="120"/>
      <c r="MMH44" s="120"/>
      <c r="MMI44" s="120"/>
      <c r="MMJ44" s="120"/>
      <c r="MMK44" s="120"/>
      <c r="MML44" s="120"/>
      <c r="MMM44" s="120"/>
      <c r="MMN44" s="120"/>
      <c r="MMO44" s="120"/>
      <c r="MMP44" s="120"/>
      <c r="MMQ44" s="120"/>
      <c r="MMR44" s="120"/>
      <c r="MMS44" s="120"/>
      <c r="MMT44" s="120"/>
      <c r="MMU44" s="120"/>
      <c r="MMV44" s="120"/>
      <c r="MMW44" s="120"/>
      <c r="MMX44" s="120"/>
      <c r="MMY44" s="120"/>
      <c r="MMZ44" s="120"/>
      <c r="MNA44" s="120"/>
      <c r="MNB44" s="120"/>
      <c r="MNC44" s="120"/>
      <c r="MND44" s="120"/>
      <c r="MNE44" s="120"/>
      <c r="MNF44" s="120"/>
      <c r="MNG44" s="120"/>
      <c r="MNH44" s="120"/>
      <c r="MNI44" s="120"/>
      <c r="MNJ44" s="120"/>
      <c r="MNK44" s="120"/>
      <c r="MNL44" s="120"/>
      <c r="MNM44" s="120"/>
      <c r="MNN44" s="120"/>
      <c r="MNO44" s="120"/>
      <c r="MNP44" s="120"/>
      <c r="MNQ44" s="120"/>
      <c r="MNR44" s="120"/>
      <c r="MNS44" s="120"/>
      <c r="MNT44" s="120"/>
      <c r="MNU44" s="120"/>
      <c r="MNV44" s="120"/>
      <c r="MNW44" s="120"/>
      <c r="MNX44" s="120"/>
      <c r="MNY44" s="120"/>
      <c r="MNZ44" s="120"/>
      <c r="MOA44" s="120"/>
      <c r="MOB44" s="120"/>
      <c r="MOC44" s="120"/>
      <c r="MOD44" s="120"/>
      <c r="MOE44" s="120"/>
      <c r="MOF44" s="120"/>
      <c r="MOG44" s="120"/>
      <c r="MOH44" s="120"/>
      <c r="MOI44" s="120"/>
      <c r="MOJ44" s="120"/>
      <c r="MOK44" s="120"/>
      <c r="MOL44" s="120"/>
      <c r="MOM44" s="120"/>
      <c r="MON44" s="120"/>
      <c r="MOO44" s="120"/>
      <c r="MOP44" s="120"/>
      <c r="MOQ44" s="120"/>
      <c r="MOR44" s="120"/>
      <c r="MOS44" s="120"/>
      <c r="MOT44" s="120"/>
      <c r="MOU44" s="120"/>
      <c r="MOV44" s="120"/>
      <c r="MOW44" s="120"/>
      <c r="MOX44" s="120"/>
      <c r="MOY44" s="120"/>
      <c r="MOZ44" s="120"/>
      <c r="MPA44" s="120"/>
      <c r="MPB44" s="120"/>
      <c r="MPC44" s="120"/>
      <c r="MPD44" s="120"/>
      <c r="MPE44" s="120"/>
      <c r="MPF44" s="120"/>
      <c r="MPG44" s="120"/>
      <c r="MPH44" s="120"/>
      <c r="MPI44" s="120"/>
      <c r="MPJ44" s="120"/>
      <c r="MPK44" s="120"/>
      <c r="MPL44" s="120"/>
      <c r="MPM44" s="120"/>
      <c r="MPN44" s="120"/>
      <c r="MPO44" s="120"/>
      <c r="MPP44" s="120"/>
      <c r="MPQ44" s="120"/>
      <c r="MPR44" s="120"/>
      <c r="MPS44" s="120"/>
      <c r="MPT44" s="120"/>
      <c r="MPU44" s="120"/>
      <c r="MPV44" s="120"/>
      <c r="MPW44" s="120"/>
      <c r="MPX44" s="120"/>
      <c r="MPY44" s="120"/>
      <c r="MPZ44" s="120"/>
      <c r="MQA44" s="120"/>
      <c r="MQB44" s="120"/>
      <c r="MQC44" s="120"/>
      <c r="MQD44" s="120"/>
      <c r="MQE44" s="120"/>
      <c r="MQF44" s="120"/>
      <c r="MQG44" s="120"/>
      <c r="MQH44" s="120"/>
      <c r="MQI44" s="120"/>
      <c r="MQJ44" s="120"/>
      <c r="MQK44" s="120"/>
      <c r="MQL44" s="120"/>
      <c r="MQM44" s="120"/>
      <c r="MQN44" s="120"/>
      <c r="MQO44" s="120"/>
      <c r="MQP44" s="120"/>
      <c r="MQQ44" s="120"/>
      <c r="MQR44" s="120"/>
      <c r="MQS44" s="120"/>
      <c r="MQT44" s="120"/>
      <c r="MQU44" s="120"/>
      <c r="MQV44" s="120"/>
      <c r="MQW44" s="120"/>
      <c r="MQX44" s="120"/>
      <c r="MQY44" s="120"/>
      <c r="MQZ44" s="120"/>
      <c r="MRA44" s="120"/>
      <c r="MRB44" s="120"/>
      <c r="MRC44" s="120"/>
      <c r="MRD44" s="120"/>
      <c r="MRE44" s="120"/>
      <c r="MRF44" s="120"/>
      <c r="MRG44" s="120"/>
      <c r="MRH44" s="120"/>
      <c r="MRI44" s="120"/>
      <c r="MRJ44" s="120"/>
      <c r="MRK44" s="120"/>
      <c r="MRL44" s="120"/>
      <c r="MRM44" s="120"/>
      <c r="MRN44" s="120"/>
      <c r="MRO44" s="120"/>
      <c r="MRP44" s="120"/>
      <c r="MRQ44" s="120"/>
      <c r="MRR44" s="120"/>
      <c r="MRS44" s="120"/>
      <c r="MRT44" s="120"/>
      <c r="MRU44" s="120"/>
      <c r="MRV44" s="120"/>
      <c r="MRW44" s="120"/>
      <c r="MRX44" s="120"/>
      <c r="MRY44" s="120"/>
      <c r="MRZ44" s="120"/>
      <c r="MSA44" s="120"/>
      <c r="MSB44" s="120"/>
      <c r="MSC44" s="120"/>
      <c r="MSD44" s="120"/>
      <c r="MSE44" s="120"/>
      <c r="MSF44" s="120"/>
      <c r="MSG44" s="120"/>
      <c r="MSH44" s="120"/>
      <c r="MSI44" s="120"/>
      <c r="MSJ44" s="120"/>
      <c r="MSK44" s="120"/>
      <c r="MSL44" s="120"/>
      <c r="MSM44" s="120"/>
      <c r="MSN44" s="120"/>
      <c r="MSO44" s="120"/>
      <c r="MSP44" s="120"/>
      <c r="MSQ44" s="120"/>
      <c r="MSR44" s="120"/>
      <c r="MSS44" s="120"/>
      <c r="MST44" s="120"/>
      <c r="MSU44" s="120"/>
      <c r="MSV44" s="120"/>
      <c r="MSW44" s="120"/>
      <c r="MSX44" s="120"/>
      <c r="MSY44" s="120"/>
      <c r="MSZ44" s="120"/>
      <c r="MTA44" s="120"/>
      <c r="MTB44" s="120"/>
      <c r="MTC44" s="120"/>
      <c r="MTD44" s="120"/>
      <c r="MTE44" s="120"/>
      <c r="MTF44" s="120"/>
      <c r="MTG44" s="120"/>
      <c r="MTH44" s="120"/>
      <c r="MTI44" s="120"/>
      <c r="MTJ44" s="120"/>
      <c r="MTK44" s="120"/>
      <c r="MTL44" s="120"/>
      <c r="MTM44" s="120"/>
      <c r="MTN44" s="120"/>
      <c r="MTO44" s="120"/>
      <c r="MTP44" s="120"/>
      <c r="MTQ44" s="120"/>
      <c r="MTR44" s="120"/>
      <c r="MTS44" s="120"/>
      <c r="MTT44" s="120"/>
      <c r="MTU44" s="120"/>
      <c r="MTV44" s="120"/>
      <c r="MTW44" s="120"/>
      <c r="MTX44" s="120"/>
      <c r="MTY44" s="120"/>
      <c r="MTZ44" s="120"/>
      <c r="MUA44" s="120"/>
      <c r="MUB44" s="120"/>
      <c r="MUC44" s="120"/>
      <c r="MUD44" s="120"/>
      <c r="MUE44" s="120"/>
      <c r="MUF44" s="120"/>
      <c r="MUG44" s="120"/>
      <c r="MUH44" s="120"/>
      <c r="MUI44" s="120"/>
      <c r="MUJ44" s="120"/>
      <c r="MUK44" s="120"/>
      <c r="MUL44" s="120"/>
      <c r="MUM44" s="120"/>
      <c r="MUN44" s="120"/>
      <c r="MUO44" s="120"/>
      <c r="MUP44" s="120"/>
      <c r="MUQ44" s="120"/>
      <c r="MUR44" s="120"/>
      <c r="MUS44" s="120"/>
      <c r="MUT44" s="120"/>
      <c r="MUU44" s="120"/>
      <c r="MUV44" s="120"/>
      <c r="MUW44" s="120"/>
      <c r="MUX44" s="120"/>
      <c r="MUY44" s="120"/>
      <c r="MUZ44" s="120"/>
      <c r="MVA44" s="120"/>
      <c r="MVB44" s="120"/>
      <c r="MVC44" s="120"/>
      <c r="MVD44" s="120"/>
      <c r="MVE44" s="120"/>
      <c r="MVF44" s="120"/>
      <c r="MVG44" s="120"/>
      <c r="MVH44" s="120"/>
      <c r="MVI44" s="120"/>
      <c r="MVJ44" s="120"/>
      <c r="MVK44" s="120"/>
      <c r="MVL44" s="120"/>
      <c r="MVM44" s="120"/>
      <c r="MVN44" s="120"/>
      <c r="MVO44" s="120"/>
      <c r="MVP44" s="120"/>
      <c r="MVQ44" s="120"/>
      <c r="MVR44" s="120"/>
      <c r="MVS44" s="120"/>
      <c r="MVT44" s="120"/>
      <c r="MVU44" s="120"/>
      <c r="MVV44" s="120"/>
      <c r="MVW44" s="120"/>
      <c r="MVX44" s="120"/>
      <c r="MVY44" s="120"/>
      <c r="MVZ44" s="120"/>
      <c r="MWA44" s="120"/>
      <c r="MWB44" s="120"/>
      <c r="MWC44" s="120"/>
      <c r="MWD44" s="120"/>
      <c r="MWE44" s="120"/>
      <c r="MWF44" s="120"/>
      <c r="MWG44" s="120"/>
      <c r="MWH44" s="120"/>
      <c r="MWI44" s="120"/>
      <c r="MWJ44" s="120"/>
      <c r="MWK44" s="120"/>
      <c r="MWL44" s="120"/>
      <c r="MWM44" s="120"/>
      <c r="MWN44" s="120"/>
      <c r="MWO44" s="120"/>
      <c r="MWP44" s="120"/>
      <c r="MWQ44" s="120"/>
      <c r="MWR44" s="120"/>
      <c r="MWS44" s="120"/>
      <c r="MWT44" s="120"/>
      <c r="MWU44" s="120"/>
      <c r="MWV44" s="120"/>
      <c r="MWW44" s="120"/>
      <c r="MWX44" s="120"/>
      <c r="MWY44" s="120"/>
      <c r="MWZ44" s="120"/>
      <c r="MXA44" s="120"/>
      <c r="MXB44" s="120"/>
      <c r="MXC44" s="120"/>
      <c r="MXD44" s="120"/>
      <c r="MXE44" s="120"/>
      <c r="MXF44" s="120"/>
      <c r="MXG44" s="120"/>
      <c r="MXH44" s="120"/>
      <c r="MXI44" s="120"/>
      <c r="MXJ44" s="120"/>
      <c r="MXK44" s="120"/>
      <c r="MXL44" s="120"/>
      <c r="MXM44" s="120"/>
      <c r="MXN44" s="120"/>
      <c r="MXO44" s="120"/>
      <c r="MXP44" s="120"/>
      <c r="MXQ44" s="120"/>
      <c r="MXR44" s="120"/>
      <c r="MXS44" s="120"/>
      <c r="MXT44" s="120"/>
      <c r="MXU44" s="120"/>
      <c r="MXV44" s="120"/>
      <c r="MXW44" s="120"/>
      <c r="MXX44" s="120"/>
      <c r="MXY44" s="120"/>
      <c r="MXZ44" s="120"/>
      <c r="MYA44" s="120"/>
      <c r="MYB44" s="120"/>
      <c r="MYC44" s="120"/>
      <c r="MYD44" s="120"/>
      <c r="MYE44" s="120"/>
      <c r="MYF44" s="120"/>
      <c r="MYG44" s="120"/>
      <c r="MYH44" s="120"/>
      <c r="MYI44" s="120"/>
      <c r="MYJ44" s="120"/>
      <c r="MYK44" s="120"/>
      <c r="MYL44" s="120"/>
      <c r="MYM44" s="120"/>
      <c r="MYN44" s="120"/>
      <c r="MYO44" s="120"/>
      <c r="MYP44" s="120"/>
      <c r="MYQ44" s="120"/>
      <c r="MYR44" s="120"/>
      <c r="MYS44" s="120"/>
      <c r="MYT44" s="120"/>
      <c r="MYU44" s="120"/>
      <c r="MYV44" s="120"/>
      <c r="MYW44" s="120"/>
      <c r="MYX44" s="120"/>
      <c r="MYY44" s="120"/>
      <c r="MYZ44" s="120"/>
      <c r="MZA44" s="120"/>
      <c r="MZB44" s="120"/>
      <c r="MZC44" s="120"/>
      <c r="MZD44" s="120"/>
      <c r="MZE44" s="120"/>
      <c r="MZF44" s="120"/>
      <c r="MZG44" s="120"/>
      <c r="MZH44" s="120"/>
      <c r="MZI44" s="120"/>
      <c r="MZJ44" s="120"/>
      <c r="MZK44" s="120"/>
      <c r="MZL44" s="120"/>
      <c r="MZM44" s="120"/>
      <c r="MZN44" s="120"/>
      <c r="MZO44" s="120"/>
      <c r="MZP44" s="120"/>
      <c r="MZQ44" s="120"/>
      <c r="MZR44" s="120"/>
      <c r="MZS44" s="120"/>
      <c r="MZT44" s="120"/>
      <c r="MZU44" s="120"/>
      <c r="MZV44" s="120"/>
      <c r="MZW44" s="120"/>
      <c r="MZX44" s="120"/>
      <c r="MZY44" s="120"/>
      <c r="MZZ44" s="120"/>
      <c r="NAA44" s="120"/>
      <c r="NAB44" s="120"/>
      <c r="NAC44" s="120"/>
      <c r="NAD44" s="120"/>
      <c r="NAE44" s="120"/>
      <c r="NAF44" s="120"/>
      <c r="NAG44" s="120"/>
      <c r="NAH44" s="120"/>
      <c r="NAI44" s="120"/>
      <c r="NAJ44" s="120"/>
      <c r="NAK44" s="120"/>
      <c r="NAL44" s="120"/>
      <c r="NAM44" s="120"/>
      <c r="NAN44" s="120"/>
      <c r="NAO44" s="120"/>
      <c r="NAP44" s="120"/>
      <c r="NAQ44" s="120"/>
      <c r="NAR44" s="120"/>
      <c r="NAS44" s="120"/>
      <c r="NAT44" s="120"/>
      <c r="NAU44" s="120"/>
      <c r="NAV44" s="120"/>
      <c r="NAW44" s="120"/>
      <c r="NAX44" s="120"/>
      <c r="NAY44" s="120"/>
      <c r="NAZ44" s="120"/>
      <c r="NBA44" s="120"/>
      <c r="NBB44" s="120"/>
      <c r="NBC44" s="120"/>
      <c r="NBD44" s="120"/>
      <c r="NBE44" s="120"/>
      <c r="NBF44" s="120"/>
      <c r="NBG44" s="120"/>
      <c r="NBH44" s="120"/>
      <c r="NBI44" s="120"/>
      <c r="NBJ44" s="120"/>
      <c r="NBK44" s="120"/>
      <c r="NBL44" s="120"/>
      <c r="NBM44" s="120"/>
      <c r="NBN44" s="120"/>
      <c r="NBO44" s="120"/>
      <c r="NBP44" s="120"/>
      <c r="NBQ44" s="120"/>
      <c r="NBR44" s="120"/>
      <c r="NBS44" s="120"/>
      <c r="NBT44" s="120"/>
      <c r="NBU44" s="120"/>
      <c r="NBV44" s="120"/>
      <c r="NBW44" s="120"/>
      <c r="NBX44" s="120"/>
      <c r="NBY44" s="120"/>
      <c r="NBZ44" s="120"/>
      <c r="NCA44" s="120"/>
      <c r="NCB44" s="120"/>
      <c r="NCC44" s="120"/>
      <c r="NCD44" s="120"/>
      <c r="NCE44" s="120"/>
      <c r="NCF44" s="120"/>
      <c r="NCG44" s="120"/>
      <c r="NCH44" s="120"/>
      <c r="NCI44" s="120"/>
      <c r="NCJ44" s="120"/>
      <c r="NCK44" s="120"/>
      <c r="NCL44" s="120"/>
      <c r="NCM44" s="120"/>
      <c r="NCN44" s="120"/>
      <c r="NCO44" s="120"/>
      <c r="NCP44" s="120"/>
      <c r="NCQ44" s="120"/>
      <c r="NCR44" s="120"/>
      <c r="NCS44" s="120"/>
      <c r="NCT44" s="120"/>
      <c r="NCU44" s="120"/>
      <c r="NCV44" s="120"/>
      <c r="NCW44" s="120"/>
      <c r="NCX44" s="120"/>
      <c r="NCY44" s="120"/>
      <c r="NCZ44" s="120"/>
      <c r="NDA44" s="120"/>
      <c r="NDB44" s="120"/>
      <c r="NDC44" s="120"/>
      <c r="NDD44" s="120"/>
      <c r="NDE44" s="120"/>
      <c r="NDF44" s="120"/>
      <c r="NDG44" s="120"/>
      <c r="NDH44" s="120"/>
      <c r="NDI44" s="120"/>
      <c r="NDJ44" s="120"/>
      <c r="NDK44" s="120"/>
      <c r="NDL44" s="120"/>
      <c r="NDM44" s="120"/>
      <c r="NDN44" s="120"/>
      <c r="NDO44" s="120"/>
      <c r="NDP44" s="120"/>
      <c r="NDQ44" s="120"/>
      <c r="NDR44" s="120"/>
      <c r="NDS44" s="120"/>
      <c r="NDT44" s="120"/>
      <c r="NDU44" s="120"/>
      <c r="NDV44" s="120"/>
      <c r="NDW44" s="120"/>
      <c r="NDX44" s="120"/>
      <c r="NDY44" s="120"/>
      <c r="NDZ44" s="120"/>
      <c r="NEA44" s="120"/>
      <c r="NEB44" s="120"/>
      <c r="NEC44" s="120"/>
      <c r="NED44" s="120"/>
      <c r="NEE44" s="120"/>
      <c r="NEF44" s="120"/>
      <c r="NEG44" s="120"/>
      <c r="NEH44" s="120"/>
      <c r="NEI44" s="120"/>
      <c r="NEJ44" s="120"/>
      <c r="NEK44" s="120"/>
      <c r="NEL44" s="120"/>
      <c r="NEM44" s="120"/>
      <c r="NEN44" s="120"/>
      <c r="NEO44" s="120"/>
      <c r="NEP44" s="120"/>
      <c r="NEQ44" s="120"/>
      <c r="NER44" s="120"/>
      <c r="NES44" s="120"/>
      <c r="NET44" s="120"/>
      <c r="NEU44" s="120"/>
      <c r="NEV44" s="120"/>
      <c r="NEW44" s="120"/>
      <c r="NEX44" s="120"/>
      <c r="NEY44" s="120"/>
      <c r="NEZ44" s="120"/>
      <c r="NFA44" s="120"/>
      <c r="NFB44" s="120"/>
      <c r="NFC44" s="120"/>
      <c r="NFD44" s="120"/>
      <c r="NFE44" s="120"/>
      <c r="NFF44" s="120"/>
      <c r="NFG44" s="120"/>
      <c r="NFH44" s="120"/>
      <c r="NFI44" s="120"/>
      <c r="NFJ44" s="120"/>
      <c r="NFK44" s="120"/>
      <c r="NFL44" s="120"/>
      <c r="NFM44" s="120"/>
      <c r="NFN44" s="120"/>
      <c r="NFO44" s="120"/>
      <c r="NFP44" s="120"/>
      <c r="NFQ44" s="120"/>
      <c r="NFR44" s="120"/>
      <c r="NFS44" s="120"/>
      <c r="NFT44" s="120"/>
      <c r="NFU44" s="120"/>
      <c r="NFV44" s="120"/>
      <c r="NFW44" s="120"/>
      <c r="NFX44" s="120"/>
      <c r="NFY44" s="120"/>
      <c r="NFZ44" s="120"/>
      <c r="NGA44" s="120"/>
      <c r="NGB44" s="120"/>
      <c r="NGC44" s="120"/>
      <c r="NGD44" s="120"/>
      <c r="NGE44" s="120"/>
      <c r="NGF44" s="120"/>
      <c r="NGG44" s="120"/>
      <c r="NGH44" s="120"/>
      <c r="NGI44" s="120"/>
      <c r="NGJ44" s="120"/>
      <c r="NGK44" s="120"/>
      <c r="NGL44" s="120"/>
      <c r="NGM44" s="120"/>
      <c r="NGN44" s="120"/>
      <c r="NGO44" s="120"/>
      <c r="NGP44" s="120"/>
      <c r="NGQ44" s="120"/>
      <c r="NGR44" s="120"/>
      <c r="NGS44" s="120"/>
      <c r="NGT44" s="120"/>
      <c r="NGU44" s="120"/>
      <c r="NGV44" s="120"/>
      <c r="NGW44" s="120"/>
      <c r="NGX44" s="120"/>
      <c r="NGY44" s="120"/>
      <c r="NGZ44" s="120"/>
      <c r="NHA44" s="120"/>
      <c r="NHB44" s="120"/>
      <c r="NHC44" s="120"/>
      <c r="NHD44" s="120"/>
      <c r="NHE44" s="120"/>
      <c r="NHF44" s="120"/>
      <c r="NHG44" s="120"/>
      <c r="NHH44" s="120"/>
      <c r="NHI44" s="120"/>
      <c r="NHJ44" s="120"/>
      <c r="NHK44" s="120"/>
      <c r="NHL44" s="120"/>
      <c r="NHM44" s="120"/>
      <c r="NHN44" s="120"/>
      <c r="NHO44" s="120"/>
      <c r="NHP44" s="120"/>
      <c r="NHQ44" s="120"/>
      <c r="NHR44" s="120"/>
      <c r="NHS44" s="120"/>
      <c r="NHT44" s="120"/>
      <c r="NHU44" s="120"/>
      <c r="NHV44" s="120"/>
      <c r="NHW44" s="120"/>
      <c r="NHX44" s="120"/>
      <c r="NHY44" s="120"/>
      <c r="NHZ44" s="120"/>
      <c r="NIA44" s="120"/>
      <c r="NIB44" s="120"/>
      <c r="NIC44" s="120"/>
      <c r="NID44" s="120"/>
      <c r="NIE44" s="120"/>
      <c r="NIF44" s="120"/>
      <c r="NIG44" s="120"/>
      <c r="NIH44" s="120"/>
      <c r="NII44" s="120"/>
      <c r="NIJ44" s="120"/>
      <c r="NIK44" s="120"/>
      <c r="NIL44" s="120"/>
      <c r="NIM44" s="120"/>
      <c r="NIN44" s="120"/>
      <c r="NIO44" s="120"/>
      <c r="NIP44" s="120"/>
      <c r="NIQ44" s="120"/>
      <c r="NIR44" s="120"/>
      <c r="NIS44" s="120"/>
      <c r="NIT44" s="120"/>
      <c r="NIU44" s="120"/>
      <c r="NIV44" s="120"/>
      <c r="NIW44" s="120"/>
      <c r="NIX44" s="120"/>
      <c r="NIY44" s="120"/>
      <c r="NIZ44" s="120"/>
      <c r="NJA44" s="120"/>
      <c r="NJB44" s="120"/>
      <c r="NJC44" s="120"/>
      <c r="NJD44" s="120"/>
      <c r="NJE44" s="120"/>
      <c r="NJF44" s="120"/>
      <c r="NJG44" s="120"/>
      <c r="NJH44" s="120"/>
      <c r="NJI44" s="120"/>
      <c r="NJJ44" s="120"/>
      <c r="NJK44" s="120"/>
      <c r="NJL44" s="120"/>
      <c r="NJM44" s="120"/>
      <c r="NJN44" s="120"/>
      <c r="NJO44" s="120"/>
      <c r="NJP44" s="120"/>
      <c r="NJQ44" s="120"/>
      <c r="NJR44" s="120"/>
      <c r="NJS44" s="120"/>
      <c r="NJT44" s="120"/>
      <c r="NJU44" s="120"/>
      <c r="NJV44" s="120"/>
      <c r="NJW44" s="120"/>
      <c r="NJX44" s="120"/>
      <c r="NJY44" s="120"/>
      <c r="NJZ44" s="120"/>
      <c r="NKA44" s="120"/>
      <c r="NKB44" s="120"/>
      <c r="NKC44" s="120"/>
      <c r="NKD44" s="120"/>
      <c r="NKE44" s="120"/>
      <c r="NKF44" s="120"/>
      <c r="NKG44" s="120"/>
      <c r="NKH44" s="120"/>
      <c r="NKI44" s="120"/>
      <c r="NKJ44" s="120"/>
      <c r="NKK44" s="120"/>
      <c r="NKL44" s="120"/>
      <c r="NKM44" s="120"/>
      <c r="NKN44" s="120"/>
      <c r="NKO44" s="120"/>
      <c r="NKP44" s="120"/>
      <c r="NKQ44" s="120"/>
      <c r="NKR44" s="120"/>
      <c r="NKS44" s="120"/>
      <c r="NKT44" s="120"/>
      <c r="NKU44" s="120"/>
      <c r="NKV44" s="120"/>
      <c r="NKW44" s="120"/>
      <c r="NKX44" s="120"/>
      <c r="NKY44" s="120"/>
      <c r="NKZ44" s="120"/>
      <c r="NLA44" s="120"/>
      <c r="NLB44" s="120"/>
      <c r="NLC44" s="120"/>
      <c r="NLD44" s="120"/>
      <c r="NLE44" s="120"/>
      <c r="NLF44" s="120"/>
      <c r="NLG44" s="120"/>
      <c r="NLH44" s="120"/>
      <c r="NLI44" s="120"/>
      <c r="NLJ44" s="120"/>
      <c r="NLK44" s="120"/>
      <c r="NLL44" s="120"/>
      <c r="NLM44" s="120"/>
      <c r="NLN44" s="120"/>
      <c r="NLO44" s="120"/>
      <c r="NLP44" s="120"/>
      <c r="NLQ44" s="120"/>
      <c r="NLR44" s="120"/>
      <c r="NLS44" s="120"/>
      <c r="NLT44" s="120"/>
      <c r="NLU44" s="120"/>
      <c r="NLV44" s="120"/>
      <c r="NLW44" s="120"/>
      <c r="NLX44" s="120"/>
      <c r="NLY44" s="120"/>
      <c r="NLZ44" s="120"/>
      <c r="NMA44" s="120"/>
      <c r="NMB44" s="120"/>
      <c r="NMC44" s="120"/>
      <c r="NMD44" s="120"/>
      <c r="NME44" s="120"/>
      <c r="NMF44" s="120"/>
      <c r="NMG44" s="120"/>
      <c r="NMH44" s="120"/>
      <c r="NMI44" s="120"/>
      <c r="NMJ44" s="120"/>
      <c r="NMK44" s="120"/>
      <c r="NML44" s="120"/>
      <c r="NMM44" s="120"/>
      <c r="NMN44" s="120"/>
      <c r="NMO44" s="120"/>
      <c r="NMP44" s="120"/>
      <c r="NMQ44" s="120"/>
      <c r="NMR44" s="120"/>
      <c r="NMS44" s="120"/>
      <c r="NMT44" s="120"/>
      <c r="NMU44" s="120"/>
      <c r="NMV44" s="120"/>
      <c r="NMW44" s="120"/>
      <c r="NMX44" s="120"/>
      <c r="NMY44" s="120"/>
      <c r="NMZ44" s="120"/>
      <c r="NNA44" s="120"/>
      <c r="NNB44" s="120"/>
      <c r="NNC44" s="120"/>
      <c r="NND44" s="120"/>
      <c r="NNE44" s="120"/>
      <c r="NNF44" s="120"/>
      <c r="NNG44" s="120"/>
      <c r="NNH44" s="120"/>
      <c r="NNI44" s="120"/>
      <c r="NNJ44" s="120"/>
      <c r="NNK44" s="120"/>
      <c r="NNL44" s="120"/>
      <c r="NNM44" s="120"/>
      <c r="NNN44" s="120"/>
      <c r="NNO44" s="120"/>
      <c r="NNP44" s="120"/>
      <c r="NNQ44" s="120"/>
      <c r="NNR44" s="120"/>
      <c r="NNS44" s="120"/>
      <c r="NNT44" s="120"/>
      <c r="NNU44" s="120"/>
      <c r="NNV44" s="120"/>
      <c r="NNW44" s="120"/>
      <c r="NNX44" s="120"/>
      <c r="NNY44" s="120"/>
      <c r="NNZ44" s="120"/>
      <c r="NOA44" s="120"/>
      <c r="NOB44" s="120"/>
      <c r="NOC44" s="120"/>
      <c r="NOD44" s="120"/>
      <c r="NOE44" s="120"/>
      <c r="NOF44" s="120"/>
      <c r="NOG44" s="120"/>
      <c r="NOH44" s="120"/>
      <c r="NOI44" s="120"/>
      <c r="NOJ44" s="120"/>
      <c r="NOK44" s="120"/>
      <c r="NOL44" s="120"/>
      <c r="NOM44" s="120"/>
      <c r="NON44" s="120"/>
      <c r="NOO44" s="120"/>
      <c r="NOP44" s="120"/>
      <c r="NOQ44" s="120"/>
      <c r="NOR44" s="120"/>
      <c r="NOS44" s="120"/>
      <c r="NOT44" s="120"/>
      <c r="NOU44" s="120"/>
      <c r="NOV44" s="120"/>
      <c r="NOW44" s="120"/>
      <c r="NOX44" s="120"/>
      <c r="NOY44" s="120"/>
      <c r="NOZ44" s="120"/>
      <c r="NPA44" s="120"/>
      <c r="NPB44" s="120"/>
      <c r="NPC44" s="120"/>
      <c r="NPD44" s="120"/>
      <c r="NPE44" s="120"/>
      <c r="NPF44" s="120"/>
      <c r="NPG44" s="120"/>
      <c r="NPH44" s="120"/>
      <c r="NPI44" s="120"/>
      <c r="NPJ44" s="120"/>
      <c r="NPK44" s="120"/>
      <c r="NPL44" s="120"/>
      <c r="NPM44" s="120"/>
      <c r="NPN44" s="120"/>
      <c r="NPO44" s="120"/>
      <c r="NPP44" s="120"/>
      <c r="NPQ44" s="120"/>
      <c r="NPR44" s="120"/>
      <c r="NPS44" s="120"/>
      <c r="NPT44" s="120"/>
      <c r="NPU44" s="120"/>
      <c r="NPV44" s="120"/>
      <c r="NPW44" s="120"/>
      <c r="NPX44" s="120"/>
      <c r="NPY44" s="120"/>
      <c r="NPZ44" s="120"/>
      <c r="NQA44" s="120"/>
      <c r="NQB44" s="120"/>
      <c r="NQC44" s="120"/>
      <c r="NQD44" s="120"/>
      <c r="NQE44" s="120"/>
      <c r="NQF44" s="120"/>
      <c r="NQG44" s="120"/>
      <c r="NQH44" s="120"/>
      <c r="NQI44" s="120"/>
      <c r="NQJ44" s="120"/>
      <c r="NQK44" s="120"/>
      <c r="NQL44" s="120"/>
      <c r="NQM44" s="120"/>
      <c r="NQN44" s="120"/>
      <c r="NQO44" s="120"/>
      <c r="NQP44" s="120"/>
      <c r="NQQ44" s="120"/>
      <c r="NQR44" s="120"/>
      <c r="NQS44" s="120"/>
      <c r="NQT44" s="120"/>
      <c r="NQU44" s="120"/>
      <c r="NQV44" s="120"/>
      <c r="NQW44" s="120"/>
      <c r="NQX44" s="120"/>
      <c r="NQY44" s="120"/>
      <c r="NQZ44" s="120"/>
      <c r="NRA44" s="120"/>
      <c r="NRB44" s="120"/>
      <c r="NRC44" s="120"/>
      <c r="NRD44" s="120"/>
      <c r="NRE44" s="120"/>
      <c r="NRF44" s="120"/>
      <c r="NRG44" s="120"/>
      <c r="NRH44" s="120"/>
      <c r="NRI44" s="120"/>
      <c r="NRJ44" s="120"/>
      <c r="NRK44" s="120"/>
      <c r="NRL44" s="120"/>
      <c r="NRM44" s="120"/>
      <c r="NRN44" s="120"/>
      <c r="NRO44" s="120"/>
      <c r="NRP44" s="120"/>
      <c r="NRQ44" s="120"/>
      <c r="NRR44" s="120"/>
      <c r="NRS44" s="120"/>
      <c r="NRT44" s="120"/>
      <c r="NRU44" s="120"/>
      <c r="NRV44" s="120"/>
      <c r="NRW44" s="120"/>
      <c r="NRX44" s="120"/>
      <c r="NRY44" s="120"/>
      <c r="NRZ44" s="120"/>
      <c r="NSA44" s="120"/>
      <c r="NSB44" s="120"/>
      <c r="NSC44" s="120"/>
      <c r="NSD44" s="120"/>
      <c r="NSE44" s="120"/>
      <c r="NSF44" s="120"/>
      <c r="NSG44" s="120"/>
      <c r="NSH44" s="120"/>
      <c r="NSI44" s="120"/>
      <c r="NSJ44" s="120"/>
      <c r="NSK44" s="120"/>
      <c r="NSL44" s="120"/>
      <c r="NSM44" s="120"/>
      <c r="NSN44" s="120"/>
      <c r="NSO44" s="120"/>
      <c r="NSP44" s="120"/>
      <c r="NSQ44" s="120"/>
      <c r="NSR44" s="120"/>
      <c r="NSS44" s="120"/>
      <c r="NST44" s="120"/>
      <c r="NSU44" s="120"/>
      <c r="NSV44" s="120"/>
      <c r="NSW44" s="120"/>
      <c r="NSX44" s="120"/>
      <c r="NSY44" s="120"/>
      <c r="NSZ44" s="120"/>
      <c r="NTA44" s="120"/>
      <c r="NTB44" s="120"/>
      <c r="NTC44" s="120"/>
      <c r="NTD44" s="120"/>
      <c r="NTE44" s="120"/>
      <c r="NTF44" s="120"/>
      <c r="NTG44" s="120"/>
      <c r="NTH44" s="120"/>
      <c r="NTI44" s="120"/>
      <c r="NTJ44" s="120"/>
      <c r="NTK44" s="120"/>
      <c r="NTL44" s="120"/>
      <c r="NTM44" s="120"/>
      <c r="NTN44" s="120"/>
      <c r="NTO44" s="120"/>
      <c r="NTP44" s="120"/>
      <c r="NTQ44" s="120"/>
      <c r="NTR44" s="120"/>
      <c r="NTS44" s="120"/>
      <c r="NTT44" s="120"/>
      <c r="NTU44" s="120"/>
      <c r="NTV44" s="120"/>
      <c r="NTW44" s="120"/>
      <c r="NTX44" s="120"/>
      <c r="NTY44" s="120"/>
      <c r="NTZ44" s="120"/>
      <c r="NUA44" s="120"/>
      <c r="NUB44" s="120"/>
      <c r="NUC44" s="120"/>
      <c r="NUD44" s="120"/>
      <c r="NUE44" s="120"/>
      <c r="NUF44" s="120"/>
      <c r="NUG44" s="120"/>
      <c r="NUH44" s="120"/>
      <c r="NUI44" s="120"/>
      <c r="NUJ44" s="120"/>
      <c r="NUK44" s="120"/>
      <c r="NUL44" s="120"/>
      <c r="NUM44" s="120"/>
      <c r="NUN44" s="120"/>
      <c r="NUO44" s="120"/>
      <c r="NUP44" s="120"/>
      <c r="NUQ44" s="120"/>
      <c r="NUR44" s="120"/>
      <c r="NUS44" s="120"/>
      <c r="NUT44" s="120"/>
      <c r="NUU44" s="120"/>
      <c r="NUV44" s="120"/>
      <c r="NUW44" s="120"/>
      <c r="NUX44" s="120"/>
      <c r="NUY44" s="120"/>
      <c r="NUZ44" s="120"/>
      <c r="NVA44" s="120"/>
      <c r="NVB44" s="120"/>
      <c r="NVC44" s="120"/>
      <c r="NVD44" s="120"/>
      <c r="NVE44" s="120"/>
      <c r="NVF44" s="120"/>
      <c r="NVG44" s="120"/>
      <c r="NVH44" s="120"/>
      <c r="NVI44" s="120"/>
      <c r="NVJ44" s="120"/>
      <c r="NVK44" s="120"/>
      <c r="NVL44" s="120"/>
      <c r="NVM44" s="120"/>
      <c r="NVN44" s="120"/>
      <c r="NVO44" s="120"/>
      <c r="NVP44" s="120"/>
      <c r="NVQ44" s="120"/>
      <c r="NVR44" s="120"/>
      <c r="NVS44" s="120"/>
      <c r="NVT44" s="120"/>
      <c r="NVU44" s="120"/>
      <c r="NVV44" s="120"/>
      <c r="NVW44" s="120"/>
      <c r="NVX44" s="120"/>
      <c r="NVY44" s="120"/>
      <c r="NVZ44" s="120"/>
      <c r="NWA44" s="120"/>
      <c r="NWB44" s="120"/>
      <c r="NWC44" s="120"/>
      <c r="NWD44" s="120"/>
      <c r="NWE44" s="120"/>
      <c r="NWF44" s="120"/>
      <c r="NWG44" s="120"/>
      <c r="NWH44" s="120"/>
      <c r="NWI44" s="120"/>
      <c r="NWJ44" s="120"/>
      <c r="NWK44" s="120"/>
      <c r="NWL44" s="120"/>
      <c r="NWM44" s="120"/>
      <c r="NWN44" s="120"/>
      <c r="NWO44" s="120"/>
      <c r="NWP44" s="120"/>
      <c r="NWQ44" s="120"/>
      <c r="NWR44" s="120"/>
      <c r="NWS44" s="120"/>
      <c r="NWT44" s="120"/>
      <c r="NWU44" s="120"/>
      <c r="NWV44" s="120"/>
      <c r="NWW44" s="120"/>
      <c r="NWX44" s="120"/>
      <c r="NWY44" s="120"/>
      <c r="NWZ44" s="120"/>
      <c r="NXA44" s="120"/>
      <c r="NXB44" s="120"/>
      <c r="NXC44" s="120"/>
      <c r="NXD44" s="120"/>
      <c r="NXE44" s="120"/>
      <c r="NXF44" s="120"/>
      <c r="NXG44" s="120"/>
      <c r="NXH44" s="120"/>
      <c r="NXI44" s="120"/>
      <c r="NXJ44" s="120"/>
      <c r="NXK44" s="120"/>
      <c r="NXL44" s="120"/>
      <c r="NXM44" s="120"/>
      <c r="NXN44" s="120"/>
      <c r="NXO44" s="120"/>
      <c r="NXP44" s="120"/>
      <c r="NXQ44" s="120"/>
      <c r="NXR44" s="120"/>
      <c r="NXS44" s="120"/>
      <c r="NXT44" s="120"/>
      <c r="NXU44" s="120"/>
      <c r="NXV44" s="120"/>
      <c r="NXW44" s="120"/>
      <c r="NXX44" s="120"/>
      <c r="NXY44" s="120"/>
      <c r="NXZ44" s="120"/>
      <c r="NYA44" s="120"/>
      <c r="NYB44" s="120"/>
      <c r="NYC44" s="120"/>
      <c r="NYD44" s="120"/>
      <c r="NYE44" s="120"/>
      <c r="NYF44" s="120"/>
      <c r="NYG44" s="120"/>
      <c r="NYH44" s="120"/>
      <c r="NYI44" s="120"/>
      <c r="NYJ44" s="120"/>
      <c r="NYK44" s="120"/>
      <c r="NYL44" s="120"/>
      <c r="NYM44" s="120"/>
      <c r="NYN44" s="120"/>
      <c r="NYO44" s="120"/>
      <c r="NYP44" s="120"/>
      <c r="NYQ44" s="120"/>
      <c r="NYR44" s="120"/>
      <c r="NYS44" s="120"/>
      <c r="NYT44" s="120"/>
      <c r="NYU44" s="120"/>
      <c r="NYV44" s="120"/>
      <c r="NYW44" s="120"/>
      <c r="NYX44" s="120"/>
      <c r="NYY44" s="120"/>
      <c r="NYZ44" s="120"/>
      <c r="NZA44" s="120"/>
      <c r="NZB44" s="120"/>
      <c r="NZC44" s="120"/>
      <c r="NZD44" s="120"/>
      <c r="NZE44" s="120"/>
      <c r="NZF44" s="120"/>
      <c r="NZG44" s="120"/>
      <c r="NZH44" s="120"/>
      <c r="NZI44" s="120"/>
      <c r="NZJ44" s="120"/>
      <c r="NZK44" s="120"/>
      <c r="NZL44" s="120"/>
      <c r="NZM44" s="120"/>
      <c r="NZN44" s="120"/>
      <c r="NZO44" s="120"/>
      <c r="NZP44" s="120"/>
      <c r="NZQ44" s="120"/>
      <c r="NZR44" s="120"/>
      <c r="NZS44" s="120"/>
      <c r="NZT44" s="120"/>
      <c r="NZU44" s="120"/>
      <c r="NZV44" s="120"/>
      <c r="NZW44" s="120"/>
      <c r="NZX44" s="120"/>
      <c r="NZY44" s="120"/>
      <c r="NZZ44" s="120"/>
      <c r="OAA44" s="120"/>
      <c r="OAB44" s="120"/>
      <c r="OAC44" s="120"/>
      <c r="OAD44" s="120"/>
      <c r="OAE44" s="120"/>
      <c r="OAF44" s="120"/>
      <c r="OAG44" s="120"/>
      <c r="OAH44" s="120"/>
      <c r="OAI44" s="120"/>
      <c r="OAJ44" s="120"/>
      <c r="OAK44" s="120"/>
      <c r="OAL44" s="120"/>
      <c r="OAM44" s="120"/>
      <c r="OAN44" s="120"/>
      <c r="OAO44" s="120"/>
      <c r="OAP44" s="120"/>
      <c r="OAQ44" s="120"/>
      <c r="OAR44" s="120"/>
      <c r="OAS44" s="120"/>
      <c r="OAT44" s="120"/>
      <c r="OAU44" s="120"/>
      <c r="OAV44" s="120"/>
      <c r="OAW44" s="120"/>
      <c r="OAX44" s="120"/>
      <c r="OAY44" s="120"/>
      <c r="OAZ44" s="120"/>
      <c r="OBA44" s="120"/>
      <c r="OBB44" s="120"/>
      <c r="OBC44" s="120"/>
      <c r="OBD44" s="120"/>
      <c r="OBE44" s="120"/>
      <c r="OBF44" s="120"/>
      <c r="OBG44" s="120"/>
      <c r="OBH44" s="120"/>
      <c r="OBI44" s="120"/>
      <c r="OBJ44" s="120"/>
      <c r="OBK44" s="120"/>
      <c r="OBL44" s="120"/>
      <c r="OBM44" s="120"/>
      <c r="OBN44" s="120"/>
      <c r="OBO44" s="120"/>
      <c r="OBP44" s="120"/>
      <c r="OBQ44" s="120"/>
      <c r="OBR44" s="120"/>
      <c r="OBS44" s="120"/>
      <c r="OBT44" s="120"/>
      <c r="OBU44" s="120"/>
      <c r="OBV44" s="120"/>
      <c r="OBW44" s="120"/>
      <c r="OBX44" s="120"/>
      <c r="OBY44" s="120"/>
      <c r="OBZ44" s="120"/>
      <c r="OCA44" s="120"/>
      <c r="OCB44" s="120"/>
      <c r="OCC44" s="120"/>
      <c r="OCD44" s="120"/>
      <c r="OCE44" s="120"/>
      <c r="OCF44" s="120"/>
      <c r="OCG44" s="120"/>
      <c r="OCH44" s="120"/>
      <c r="OCI44" s="120"/>
      <c r="OCJ44" s="120"/>
      <c r="OCK44" s="120"/>
      <c r="OCL44" s="120"/>
      <c r="OCM44" s="120"/>
      <c r="OCN44" s="120"/>
      <c r="OCO44" s="120"/>
      <c r="OCP44" s="120"/>
      <c r="OCQ44" s="120"/>
      <c r="OCR44" s="120"/>
      <c r="OCS44" s="120"/>
      <c r="OCT44" s="120"/>
      <c r="OCU44" s="120"/>
      <c r="OCV44" s="120"/>
      <c r="OCW44" s="120"/>
      <c r="OCX44" s="120"/>
      <c r="OCY44" s="120"/>
      <c r="OCZ44" s="120"/>
      <c r="ODA44" s="120"/>
      <c r="ODB44" s="120"/>
      <c r="ODC44" s="120"/>
      <c r="ODD44" s="120"/>
      <c r="ODE44" s="120"/>
      <c r="ODF44" s="120"/>
      <c r="ODG44" s="120"/>
      <c r="ODH44" s="120"/>
      <c r="ODI44" s="120"/>
      <c r="ODJ44" s="120"/>
      <c r="ODK44" s="120"/>
      <c r="ODL44" s="120"/>
      <c r="ODM44" s="120"/>
      <c r="ODN44" s="120"/>
      <c r="ODO44" s="120"/>
      <c r="ODP44" s="120"/>
      <c r="ODQ44" s="120"/>
      <c r="ODR44" s="120"/>
      <c r="ODS44" s="120"/>
      <c r="ODT44" s="120"/>
      <c r="ODU44" s="120"/>
      <c r="ODV44" s="120"/>
      <c r="ODW44" s="120"/>
      <c r="ODX44" s="120"/>
      <c r="ODY44" s="120"/>
      <c r="ODZ44" s="120"/>
      <c r="OEA44" s="120"/>
      <c r="OEB44" s="120"/>
      <c r="OEC44" s="120"/>
      <c r="OED44" s="120"/>
      <c r="OEE44" s="120"/>
      <c r="OEF44" s="120"/>
      <c r="OEG44" s="120"/>
      <c r="OEH44" s="120"/>
      <c r="OEI44" s="120"/>
      <c r="OEJ44" s="120"/>
      <c r="OEK44" s="120"/>
      <c r="OEL44" s="120"/>
      <c r="OEM44" s="120"/>
      <c r="OEN44" s="120"/>
      <c r="OEO44" s="120"/>
      <c r="OEP44" s="120"/>
      <c r="OEQ44" s="120"/>
      <c r="OER44" s="120"/>
      <c r="OES44" s="120"/>
      <c r="OET44" s="120"/>
      <c r="OEU44" s="120"/>
      <c r="OEV44" s="120"/>
      <c r="OEW44" s="120"/>
      <c r="OEX44" s="120"/>
      <c r="OEY44" s="120"/>
      <c r="OEZ44" s="120"/>
      <c r="OFA44" s="120"/>
      <c r="OFB44" s="120"/>
      <c r="OFC44" s="120"/>
      <c r="OFD44" s="120"/>
      <c r="OFE44" s="120"/>
      <c r="OFF44" s="120"/>
      <c r="OFG44" s="120"/>
      <c r="OFH44" s="120"/>
      <c r="OFI44" s="120"/>
      <c r="OFJ44" s="120"/>
      <c r="OFK44" s="120"/>
      <c r="OFL44" s="120"/>
      <c r="OFM44" s="120"/>
      <c r="OFN44" s="120"/>
      <c r="OFO44" s="120"/>
      <c r="OFP44" s="120"/>
      <c r="OFQ44" s="120"/>
      <c r="OFR44" s="120"/>
      <c r="OFS44" s="120"/>
      <c r="OFT44" s="120"/>
      <c r="OFU44" s="120"/>
      <c r="OFV44" s="120"/>
      <c r="OFW44" s="120"/>
      <c r="OFX44" s="120"/>
      <c r="OFY44" s="120"/>
      <c r="OFZ44" s="120"/>
      <c r="OGA44" s="120"/>
      <c r="OGB44" s="120"/>
      <c r="OGC44" s="120"/>
      <c r="OGD44" s="120"/>
      <c r="OGE44" s="120"/>
      <c r="OGF44" s="120"/>
      <c r="OGG44" s="120"/>
      <c r="OGH44" s="120"/>
      <c r="OGI44" s="120"/>
      <c r="OGJ44" s="120"/>
      <c r="OGK44" s="120"/>
      <c r="OGL44" s="120"/>
      <c r="OGM44" s="120"/>
      <c r="OGN44" s="120"/>
      <c r="OGO44" s="120"/>
      <c r="OGP44" s="120"/>
      <c r="OGQ44" s="120"/>
      <c r="OGR44" s="120"/>
      <c r="OGS44" s="120"/>
      <c r="OGT44" s="120"/>
      <c r="OGU44" s="120"/>
      <c r="OGV44" s="120"/>
      <c r="OGW44" s="120"/>
      <c r="OGX44" s="120"/>
      <c r="OGY44" s="120"/>
      <c r="OGZ44" s="120"/>
      <c r="OHA44" s="120"/>
      <c r="OHB44" s="120"/>
      <c r="OHC44" s="120"/>
      <c r="OHD44" s="120"/>
      <c r="OHE44" s="120"/>
      <c r="OHF44" s="120"/>
      <c r="OHG44" s="120"/>
      <c r="OHH44" s="120"/>
      <c r="OHI44" s="120"/>
      <c r="OHJ44" s="120"/>
      <c r="OHK44" s="120"/>
      <c r="OHL44" s="120"/>
      <c r="OHM44" s="120"/>
      <c r="OHN44" s="120"/>
      <c r="OHO44" s="120"/>
      <c r="OHP44" s="120"/>
      <c r="OHQ44" s="120"/>
      <c r="OHR44" s="120"/>
      <c r="OHS44" s="120"/>
      <c r="OHT44" s="120"/>
      <c r="OHU44" s="120"/>
      <c r="OHV44" s="120"/>
      <c r="OHW44" s="120"/>
      <c r="OHX44" s="120"/>
      <c r="OHY44" s="120"/>
      <c r="OHZ44" s="120"/>
      <c r="OIA44" s="120"/>
      <c r="OIB44" s="120"/>
      <c r="OIC44" s="120"/>
      <c r="OID44" s="120"/>
      <c r="OIE44" s="120"/>
      <c r="OIF44" s="120"/>
      <c r="OIG44" s="120"/>
      <c r="OIH44" s="120"/>
      <c r="OII44" s="120"/>
      <c r="OIJ44" s="120"/>
      <c r="OIK44" s="120"/>
      <c r="OIL44" s="120"/>
      <c r="OIM44" s="120"/>
      <c r="OIN44" s="120"/>
      <c r="OIO44" s="120"/>
      <c r="OIP44" s="120"/>
      <c r="OIQ44" s="120"/>
      <c r="OIR44" s="120"/>
      <c r="OIS44" s="120"/>
      <c r="OIT44" s="120"/>
      <c r="OIU44" s="120"/>
      <c r="OIV44" s="120"/>
      <c r="OIW44" s="120"/>
      <c r="OIX44" s="120"/>
      <c r="OIY44" s="120"/>
      <c r="OIZ44" s="120"/>
      <c r="OJA44" s="120"/>
      <c r="OJB44" s="120"/>
      <c r="OJC44" s="120"/>
      <c r="OJD44" s="120"/>
      <c r="OJE44" s="120"/>
      <c r="OJF44" s="120"/>
      <c r="OJG44" s="120"/>
      <c r="OJH44" s="120"/>
      <c r="OJI44" s="120"/>
      <c r="OJJ44" s="120"/>
      <c r="OJK44" s="120"/>
      <c r="OJL44" s="120"/>
      <c r="OJM44" s="120"/>
      <c r="OJN44" s="120"/>
      <c r="OJO44" s="120"/>
      <c r="OJP44" s="120"/>
      <c r="OJQ44" s="120"/>
      <c r="OJR44" s="120"/>
      <c r="OJS44" s="120"/>
      <c r="OJT44" s="120"/>
      <c r="OJU44" s="120"/>
      <c r="OJV44" s="120"/>
      <c r="OJW44" s="120"/>
      <c r="OJX44" s="120"/>
      <c r="OJY44" s="120"/>
      <c r="OJZ44" s="120"/>
      <c r="OKA44" s="120"/>
      <c r="OKB44" s="120"/>
      <c r="OKC44" s="120"/>
      <c r="OKD44" s="120"/>
      <c r="OKE44" s="120"/>
      <c r="OKF44" s="120"/>
      <c r="OKG44" s="120"/>
      <c r="OKH44" s="120"/>
      <c r="OKI44" s="120"/>
      <c r="OKJ44" s="120"/>
      <c r="OKK44" s="120"/>
      <c r="OKL44" s="120"/>
      <c r="OKM44" s="120"/>
      <c r="OKN44" s="120"/>
      <c r="OKO44" s="120"/>
      <c r="OKP44" s="120"/>
      <c r="OKQ44" s="120"/>
      <c r="OKR44" s="120"/>
      <c r="OKS44" s="120"/>
      <c r="OKT44" s="120"/>
      <c r="OKU44" s="120"/>
      <c r="OKV44" s="120"/>
      <c r="OKW44" s="120"/>
      <c r="OKX44" s="120"/>
      <c r="OKY44" s="120"/>
      <c r="OKZ44" s="120"/>
      <c r="OLA44" s="120"/>
      <c r="OLB44" s="120"/>
      <c r="OLC44" s="120"/>
      <c r="OLD44" s="120"/>
      <c r="OLE44" s="120"/>
      <c r="OLF44" s="120"/>
      <c r="OLG44" s="120"/>
      <c r="OLH44" s="120"/>
      <c r="OLI44" s="120"/>
      <c r="OLJ44" s="120"/>
      <c r="OLK44" s="120"/>
      <c r="OLL44" s="120"/>
      <c r="OLM44" s="120"/>
      <c r="OLN44" s="120"/>
      <c r="OLO44" s="120"/>
      <c r="OLP44" s="120"/>
      <c r="OLQ44" s="120"/>
      <c r="OLR44" s="120"/>
      <c r="OLS44" s="120"/>
      <c r="OLT44" s="120"/>
      <c r="OLU44" s="120"/>
      <c r="OLV44" s="120"/>
      <c r="OLW44" s="120"/>
      <c r="OLX44" s="120"/>
      <c r="OLY44" s="120"/>
      <c r="OLZ44" s="120"/>
      <c r="OMA44" s="120"/>
      <c r="OMB44" s="120"/>
      <c r="OMC44" s="120"/>
      <c r="OMD44" s="120"/>
      <c r="OME44" s="120"/>
      <c r="OMF44" s="120"/>
      <c r="OMG44" s="120"/>
      <c r="OMH44" s="120"/>
      <c r="OMI44" s="120"/>
      <c r="OMJ44" s="120"/>
      <c r="OMK44" s="120"/>
      <c r="OML44" s="120"/>
      <c r="OMM44" s="120"/>
      <c r="OMN44" s="120"/>
      <c r="OMO44" s="120"/>
      <c r="OMP44" s="120"/>
      <c r="OMQ44" s="120"/>
      <c r="OMR44" s="120"/>
      <c r="OMS44" s="120"/>
      <c r="OMT44" s="120"/>
      <c r="OMU44" s="120"/>
      <c r="OMV44" s="120"/>
      <c r="OMW44" s="120"/>
      <c r="OMX44" s="120"/>
      <c r="OMY44" s="120"/>
      <c r="OMZ44" s="120"/>
      <c r="ONA44" s="120"/>
      <c r="ONB44" s="120"/>
      <c r="ONC44" s="120"/>
      <c r="OND44" s="120"/>
      <c r="ONE44" s="120"/>
      <c r="ONF44" s="120"/>
      <c r="ONG44" s="120"/>
      <c r="ONH44" s="120"/>
      <c r="ONI44" s="120"/>
      <c r="ONJ44" s="120"/>
      <c r="ONK44" s="120"/>
      <c r="ONL44" s="120"/>
      <c r="ONM44" s="120"/>
      <c r="ONN44" s="120"/>
      <c r="ONO44" s="120"/>
      <c r="ONP44" s="120"/>
      <c r="ONQ44" s="120"/>
      <c r="ONR44" s="120"/>
      <c r="ONS44" s="120"/>
      <c r="ONT44" s="120"/>
      <c r="ONU44" s="120"/>
      <c r="ONV44" s="120"/>
      <c r="ONW44" s="120"/>
      <c r="ONX44" s="120"/>
      <c r="ONY44" s="120"/>
      <c r="ONZ44" s="120"/>
      <c r="OOA44" s="120"/>
      <c r="OOB44" s="120"/>
      <c r="OOC44" s="120"/>
      <c r="OOD44" s="120"/>
      <c r="OOE44" s="120"/>
      <c r="OOF44" s="120"/>
      <c r="OOG44" s="120"/>
      <c r="OOH44" s="120"/>
      <c r="OOI44" s="120"/>
      <c r="OOJ44" s="120"/>
      <c r="OOK44" s="120"/>
      <c r="OOL44" s="120"/>
      <c r="OOM44" s="120"/>
      <c r="OON44" s="120"/>
      <c r="OOO44" s="120"/>
      <c r="OOP44" s="120"/>
      <c r="OOQ44" s="120"/>
      <c r="OOR44" s="120"/>
      <c r="OOS44" s="120"/>
      <c r="OOT44" s="120"/>
      <c r="OOU44" s="120"/>
      <c r="OOV44" s="120"/>
      <c r="OOW44" s="120"/>
      <c r="OOX44" s="120"/>
      <c r="OOY44" s="120"/>
      <c r="OOZ44" s="120"/>
      <c r="OPA44" s="120"/>
      <c r="OPB44" s="120"/>
      <c r="OPC44" s="120"/>
      <c r="OPD44" s="120"/>
      <c r="OPE44" s="120"/>
      <c r="OPF44" s="120"/>
      <c r="OPG44" s="120"/>
      <c r="OPH44" s="120"/>
      <c r="OPI44" s="120"/>
      <c r="OPJ44" s="120"/>
      <c r="OPK44" s="120"/>
      <c r="OPL44" s="120"/>
      <c r="OPM44" s="120"/>
      <c r="OPN44" s="120"/>
      <c r="OPO44" s="120"/>
      <c r="OPP44" s="120"/>
      <c r="OPQ44" s="120"/>
      <c r="OPR44" s="120"/>
      <c r="OPS44" s="120"/>
      <c r="OPT44" s="120"/>
      <c r="OPU44" s="120"/>
      <c r="OPV44" s="120"/>
      <c r="OPW44" s="120"/>
      <c r="OPX44" s="120"/>
      <c r="OPY44" s="120"/>
      <c r="OPZ44" s="120"/>
      <c r="OQA44" s="120"/>
      <c r="OQB44" s="120"/>
      <c r="OQC44" s="120"/>
      <c r="OQD44" s="120"/>
      <c r="OQE44" s="120"/>
      <c r="OQF44" s="120"/>
      <c r="OQG44" s="120"/>
      <c r="OQH44" s="120"/>
      <c r="OQI44" s="120"/>
      <c r="OQJ44" s="120"/>
      <c r="OQK44" s="120"/>
      <c r="OQL44" s="120"/>
      <c r="OQM44" s="120"/>
      <c r="OQN44" s="120"/>
      <c r="OQO44" s="120"/>
      <c r="OQP44" s="120"/>
      <c r="OQQ44" s="120"/>
      <c r="OQR44" s="120"/>
      <c r="OQS44" s="120"/>
      <c r="OQT44" s="120"/>
      <c r="OQU44" s="120"/>
      <c r="OQV44" s="120"/>
      <c r="OQW44" s="120"/>
      <c r="OQX44" s="120"/>
      <c r="OQY44" s="120"/>
      <c r="OQZ44" s="120"/>
      <c r="ORA44" s="120"/>
      <c r="ORB44" s="120"/>
      <c r="ORC44" s="120"/>
      <c r="ORD44" s="120"/>
      <c r="ORE44" s="120"/>
      <c r="ORF44" s="120"/>
      <c r="ORG44" s="120"/>
      <c r="ORH44" s="120"/>
      <c r="ORI44" s="120"/>
      <c r="ORJ44" s="120"/>
      <c r="ORK44" s="120"/>
      <c r="ORL44" s="120"/>
      <c r="ORM44" s="120"/>
      <c r="ORN44" s="120"/>
      <c r="ORO44" s="120"/>
      <c r="ORP44" s="120"/>
      <c r="ORQ44" s="120"/>
      <c r="ORR44" s="120"/>
      <c r="ORS44" s="120"/>
      <c r="ORT44" s="120"/>
      <c r="ORU44" s="120"/>
      <c r="ORV44" s="120"/>
      <c r="ORW44" s="120"/>
      <c r="ORX44" s="120"/>
      <c r="ORY44" s="120"/>
      <c r="ORZ44" s="120"/>
      <c r="OSA44" s="120"/>
      <c r="OSB44" s="120"/>
      <c r="OSC44" s="120"/>
      <c r="OSD44" s="120"/>
      <c r="OSE44" s="120"/>
      <c r="OSF44" s="120"/>
      <c r="OSG44" s="120"/>
      <c r="OSH44" s="120"/>
      <c r="OSI44" s="120"/>
      <c r="OSJ44" s="120"/>
      <c r="OSK44" s="120"/>
      <c r="OSL44" s="120"/>
      <c r="OSM44" s="120"/>
      <c r="OSN44" s="120"/>
      <c r="OSO44" s="120"/>
      <c r="OSP44" s="120"/>
      <c r="OSQ44" s="120"/>
      <c r="OSR44" s="120"/>
      <c r="OSS44" s="120"/>
      <c r="OST44" s="120"/>
      <c r="OSU44" s="120"/>
      <c r="OSV44" s="120"/>
      <c r="OSW44" s="120"/>
      <c r="OSX44" s="120"/>
      <c r="OSY44" s="120"/>
      <c r="OSZ44" s="120"/>
      <c r="OTA44" s="120"/>
      <c r="OTB44" s="120"/>
      <c r="OTC44" s="120"/>
      <c r="OTD44" s="120"/>
      <c r="OTE44" s="120"/>
      <c r="OTF44" s="120"/>
      <c r="OTG44" s="120"/>
      <c r="OTH44" s="120"/>
      <c r="OTI44" s="120"/>
      <c r="OTJ44" s="120"/>
      <c r="OTK44" s="120"/>
      <c r="OTL44" s="120"/>
      <c r="OTM44" s="120"/>
      <c r="OTN44" s="120"/>
      <c r="OTO44" s="120"/>
      <c r="OTP44" s="120"/>
      <c r="OTQ44" s="120"/>
      <c r="OTR44" s="120"/>
      <c r="OTS44" s="120"/>
      <c r="OTT44" s="120"/>
      <c r="OTU44" s="120"/>
      <c r="OTV44" s="120"/>
      <c r="OTW44" s="120"/>
      <c r="OTX44" s="120"/>
      <c r="OTY44" s="120"/>
      <c r="OTZ44" s="120"/>
      <c r="OUA44" s="120"/>
      <c r="OUB44" s="120"/>
      <c r="OUC44" s="120"/>
      <c r="OUD44" s="120"/>
      <c r="OUE44" s="120"/>
      <c r="OUF44" s="120"/>
      <c r="OUG44" s="120"/>
      <c r="OUH44" s="120"/>
      <c r="OUI44" s="120"/>
      <c r="OUJ44" s="120"/>
      <c r="OUK44" s="120"/>
      <c r="OUL44" s="120"/>
      <c r="OUM44" s="120"/>
      <c r="OUN44" s="120"/>
      <c r="OUO44" s="120"/>
      <c r="OUP44" s="120"/>
      <c r="OUQ44" s="120"/>
      <c r="OUR44" s="120"/>
      <c r="OUS44" s="120"/>
      <c r="OUT44" s="120"/>
      <c r="OUU44" s="120"/>
      <c r="OUV44" s="120"/>
      <c r="OUW44" s="120"/>
      <c r="OUX44" s="120"/>
      <c r="OUY44" s="120"/>
      <c r="OUZ44" s="120"/>
      <c r="OVA44" s="120"/>
      <c r="OVB44" s="120"/>
      <c r="OVC44" s="120"/>
      <c r="OVD44" s="120"/>
      <c r="OVE44" s="120"/>
      <c r="OVF44" s="120"/>
      <c r="OVG44" s="120"/>
      <c r="OVH44" s="120"/>
      <c r="OVI44" s="120"/>
      <c r="OVJ44" s="120"/>
      <c r="OVK44" s="120"/>
      <c r="OVL44" s="120"/>
      <c r="OVM44" s="120"/>
      <c r="OVN44" s="120"/>
      <c r="OVO44" s="120"/>
      <c r="OVP44" s="120"/>
      <c r="OVQ44" s="120"/>
      <c r="OVR44" s="120"/>
      <c r="OVS44" s="120"/>
      <c r="OVT44" s="120"/>
      <c r="OVU44" s="120"/>
      <c r="OVV44" s="120"/>
      <c r="OVW44" s="120"/>
      <c r="OVX44" s="120"/>
      <c r="OVY44" s="120"/>
      <c r="OVZ44" s="120"/>
      <c r="OWA44" s="120"/>
      <c r="OWB44" s="120"/>
      <c r="OWC44" s="120"/>
      <c r="OWD44" s="120"/>
      <c r="OWE44" s="120"/>
      <c r="OWF44" s="120"/>
      <c r="OWG44" s="120"/>
      <c r="OWH44" s="120"/>
      <c r="OWI44" s="120"/>
      <c r="OWJ44" s="120"/>
      <c r="OWK44" s="120"/>
      <c r="OWL44" s="120"/>
      <c r="OWM44" s="120"/>
      <c r="OWN44" s="120"/>
      <c r="OWO44" s="120"/>
      <c r="OWP44" s="120"/>
      <c r="OWQ44" s="120"/>
      <c r="OWR44" s="120"/>
      <c r="OWS44" s="120"/>
      <c r="OWT44" s="120"/>
      <c r="OWU44" s="120"/>
      <c r="OWV44" s="120"/>
      <c r="OWW44" s="120"/>
      <c r="OWX44" s="120"/>
      <c r="OWY44" s="120"/>
      <c r="OWZ44" s="120"/>
      <c r="OXA44" s="120"/>
      <c r="OXB44" s="120"/>
      <c r="OXC44" s="120"/>
      <c r="OXD44" s="120"/>
      <c r="OXE44" s="120"/>
      <c r="OXF44" s="120"/>
      <c r="OXG44" s="120"/>
      <c r="OXH44" s="120"/>
      <c r="OXI44" s="120"/>
      <c r="OXJ44" s="120"/>
      <c r="OXK44" s="120"/>
      <c r="OXL44" s="120"/>
      <c r="OXM44" s="120"/>
      <c r="OXN44" s="120"/>
      <c r="OXO44" s="120"/>
      <c r="OXP44" s="120"/>
      <c r="OXQ44" s="120"/>
      <c r="OXR44" s="120"/>
      <c r="OXS44" s="120"/>
      <c r="OXT44" s="120"/>
      <c r="OXU44" s="120"/>
      <c r="OXV44" s="120"/>
      <c r="OXW44" s="120"/>
      <c r="OXX44" s="120"/>
      <c r="OXY44" s="120"/>
      <c r="OXZ44" s="120"/>
      <c r="OYA44" s="120"/>
      <c r="OYB44" s="120"/>
      <c r="OYC44" s="120"/>
      <c r="OYD44" s="120"/>
      <c r="OYE44" s="120"/>
      <c r="OYF44" s="120"/>
      <c r="OYG44" s="120"/>
      <c r="OYH44" s="120"/>
      <c r="OYI44" s="120"/>
      <c r="OYJ44" s="120"/>
      <c r="OYK44" s="120"/>
      <c r="OYL44" s="120"/>
      <c r="OYM44" s="120"/>
      <c r="OYN44" s="120"/>
      <c r="OYO44" s="120"/>
      <c r="OYP44" s="120"/>
      <c r="OYQ44" s="120"/>
      <c r="OYR44" s="120"/>
      <c r="OYS44" s="120"/>
      <c r="OYT44" s="120"/>
      <c r="OYU44" s="120"/>
      <c r="OYV44" s="120"/>
      <c r="OYW44" s="120"/>
      <c r="OYX44" s="120"/>
      <c r="OYY44" s="120"/>
      <c r="OYZ44" s="120"/>
      <c r="OZA44" s="120"/>
      <c r="OZB44" s="120"/>
      <c r="OZC44" s="120"/>
      <c r="OZD44" s="120"/>
      <c r="OZE44" s="120"/>
      <c r="OZF44" s="120"/>
      <c r="OZG44" s="120"/>
      <c r="OZH44" s="120"/>
      <c r="OZI44" s="120"/>
      <c r="OZJ44" s="120"/>
      <c r="OZK44" s="120"/>
      <c r="OZL44" s="120"/>
      <c r="OZM44" s="120"/>
      <c r="OZN44" s="120"/>
      <c r="OZO44" s="120"/>
      <c r="OZP44" s="120"/>
      <c r="OZQ44" s="120"/>
      <c r="OZR44" s="120"/>
      <c r="OZS44" s="120"/>
      <c r="OZT44" s="120"/>
      <c r="OZU44" s="120"/>
      <c r="OZV44" s="120"/>
      <c r="OZW44" s="120"/>
      <c r="OZX44" s="120"/>
      <c r="OZY44" s="120"/>
      <c r="OZZ44" s="120"/>
      <c r="PAA44" s="120"/>
      <c r="PAB44" s="120"/>
      <c r="PAC44" s="120"/>
      <c r="PAD44" s="120"/>
      <c r="PAE44" s="120"/>
      <c r="PAF44" s="120"/>
      <c r="PAG44" s="120"/>
      <c r="PAH44" s="120"/>
      <c r="PAI44" s="120"/>
      <c r="PAJ44" s="120"/>
      <c r="PAK44" s="120"/>
      <c r="PAL44" s="120"/>
      <c r="PAM44" s="120"/>
      <c r="PAN44" s="120"/>
      <c r="PAO44" s="120"/>
      <c r="PAP44" s="120"/>
      <c r="PAQ44" s="120"/>
      <c r="PAR44" s="120"/>
      <c r="PAS44" s="120"/>
      <c r="PAT44" s="120"/>
      <c r="PAU44" s="120"/>
      <c r="PAV44" s="120"/>
      <c r="PAW44" s="120"/>
      <c r="PAX44" s="120"/>
      <c r="PAY44" s="120"/>
      <c r="PAZ44" s="120"/>
      <c r="PBA44" s="120"/>
      <c r="PBB44" s="120"/>
      <c r="PBC44" s="120"/>
      <c r="PBD44" s="120"/>
      <c r="PBE44" s="120"/>
      <c r="PBF44" s="120"/>
      <c r="PBG44" s="120"/>
      <c r="PBH44" s="120"/>
      <c r="PBI44" s="120"/>
      <c r="PBJ44" s="120"/>
      <c r="PBK44" s="120"/>
      <c r="PBL44" s="120"/>
      <c r="PBM44" s="120"/>
      <c r="PBN44" s="120"/>
      <c r="PBO44" s="120"/>
      <c r="PBP44" s="120"/>
      <c r="PBQ44" s="120"/>
      <c r="PBR44" s="120"/>
      <c r="PBS44" s="120"/>
      <c r="PBT44" s="120"/>
      <c r="PBU44" s="120"/>
      <c r="PBV44" s="120"/>
      <c r="PBW44" s="120"/>
      <c r="PBX44" s="120"/>
      <c r="PBY44" s="120"/>
      <c r="PBZ44" s="120"/>
      <c r="PCA44" s="120"/>
      <c r="PCB44" s="120"/>
      <c r="PCC44" s="120"/>
      <c r="PCD44" s="120"/>
      <c r="PCE44" s="120"/>
      <c r="PCF44" s="120"/>
      <c r="PCG44" s="120"/>
      <c r="PCH44" s="120"/>
      <c r="PCI44" s="120"/>
      <c r="PCJ44" s="120"/>
      <c r="PCK44" s="120"/>
      <c r="PCL44" s="120"/>
      <c r="PCM44" s="120"/>
      <c r="PCN44" s="120"/>
      <c r="PCO44" s="120"/>
      <c r="PCP44" s="120"/>
      <c r="PCQ44" s="120"/>
      <c r="PCR44" s="120"/>
      <c r="PCS44" s="120"/>
      <c r="PCT44" s="120"/>
      <c r="PCU44" s="120"/>
      <c r="PCV44" s="120"/>
      <c r="PCW44" s="120"/>
      <c r="PCX44" s="120"/>
      <c r="PCY44" s="120"/>
      <c r="PCZ44" s="120"/>
      <c r="PDA44" s="120"/>
      <c r="PDB44" s="120"/>
      <c r="PDC44" s="120"/>
      <c r="PDD44" s="120"/>
      <c r="PDE44" s="120"/>
      <c r="PDF44" s="120"/>
      <c r="PDG44" s="120"/>
      <c r="PDH44" s="120"/>
      <c r="PDI44" s="120"/>
      <c r="PDJ44" s="120"/>
      <c r="PDK44" s="120"/>
      <c r="PDL44" s="120"/>
      <c r="PDM44" s="120"/>
      <c r="PDN44" s="120"/>
      <c r="PDO44" s="120"/>
      <c r="PDP44" s="120"/>
      <c r="PDQ44" s="120"/>
      <c r="PDR44" s="120"/>
      <c r="PDS44" s="120"/>
      <c r="PDT44" s="120"/>
      <c r="PDU44" s="120"/>
      <c r="PDV44" s="120"/>
      <c r="PDW44" s="120"/>
      <c r="PDX44" s="120"/>
      <c r="PDY44" s="120"/>
      <c r="PDZ44" s="120"/>
      <c r="PEA44" s="120"/>
      <c r="PEB44" s="120"/>
      <c r="PEC44" s="120"/>
      <c r="PED44" s="120"/>
      <c r="PEE44" s="120"/>
      <c r="PEF44" s="120"/>
      <c r="PEG44" s="120"/>
      <c r="PEH44" s="120"/>
      <c r="PEI44" s="120"/>
      <c r="PEJ44" s="120"/>
      <c r="PEK44" s="120"/>
      <c r="PEL44" s="120"/>
      <c r="PEM44" s="120"/>
      <c r="PEN44" s="120"/>
      <c r="PEO44" s="120"/>
      <c r="PEP44" s="120"/>
      <c r="PEQ44" s="120"/>
      <c r="PER44" s="120"/>
      <c r="PES44" s="120"/>
      <c r="PET44" s="120"/>
      <c r="PEU44" s="120"/>
      <c r="PEV44" s="120"/>
      <c r="PEW44" s="120"/>
      <c r="PEX44" s="120"/>
      <c r="PEY44" s="120"/>
      <c r="PEZ44" s="120"/>
      <c r="PFA44" s="120"/>
      <c r="PFB44" s="120"/>
      <c r="PFC44" s="120"/>
      <c r="PFD44" s="120"/>
      <c r="PFE44" s="120"/>
      <c r="PFF44" s="120"/>
      <c r="PFG44" s="120"/>
      <c r="PFH44" s="120"/>
      <c r="PFI44" s="120"/>
      <c r="PFJ44" s="120"/>
      <c r="PFK44" s="120"/>
      <c r="PFL44" s="120"/>
      <c r="PFM44" s="120"/>
      <c r="PFN44" s="120"/>
      <c r="PFO44" s="120"/>
      <c r="PFP44" s="120"/>
      <c r="PFQ44" s="120"/>
      <c r="PFR44" s="120"/>
      <c r="PFS44" s="120"/>
      <c r="PFT44" s="120"/>
      <c r="PFU44" s="120"/>
      <c r="PFV44" s="120"/>
      <c r="PFW44" s="120"/>
      <c r="PFX44" s="120"/>
      <c r="PFY44" s="120"/>
      <c r="PFZ44" s="120"/>
      <c r="PGA44" s="120"/>
      <c r="PGB44" s="120"/>
      <c r="PGC44" s="120"/>
      <c r="PGD44" s="120"/>
      <c r="PGE44" s="120"/>
      <c r="PGF44" s="120"/>
      <c r="PGG44" s="120"/>
      <c r="PGH44" s="120"/>
      <c r="PGI44" s="120"/>
      <c r="PGJ44" s="120"/>
      <c r="PGK44" s="120"/>
      <c r="PGL44" s="120"/>
      <c r="PGM44" s="120"/>
      <c r="PGN44" s="120"/>
      <c r="PGO44" s="120"/>
      <c r="PGP44" s="120"/>
      <c r="PGQ44" s="120"/>
      <c r="PGR44" s="120"/>
      <c r="PGS44" s="120"/>
      <c r="PGT44" s="120"/>
      <c r="PGU44" s="120"/>
      <c r="PGV44" s="120"/>
      <c r="PGW44" s="120"/>
      <c r="PGX44" s="120"/>
      <c r="PGY44" s="120"/>
      <c r="PGZ44" s="120"/>
      <c r="PHA44" s="120"/>
      <c r="PHB44" s="120"/>
      <c r="PHC44" s="120"/>
      <c r="PHD44" s="120"/>
      <c r="PHE44" s="120"/>
      <c r="PHF44" s="120"/>
      <c r="PHG44" s="120"/>
      <c r="PHH44" s="120"/>
      <c r="PHI44" s="120"/>
      <c r="PHJ44" s="120"/>
      <c r="PHK44" s="120"/>
      <c r="PHL44" s="120"/>
      <c r="PHM44" s="120"/>
      <c r="PHN44" s="120"/>
      <c r="PHO44" s="120"/>
      <c r="PHP44" s="120"/>
      <c r="PHQ44" s="120"/>
      <c r="PHR44" s="120"/>
      <c r="PHS44" s="120"/>
      <c r="PHT44" s="120"/>
      <c r="PHU44" s="120"/>
      <c r="PHV44" s="120"/>
      <c r="PHW44" s="120"/>
      <c r="PHX44" s="120"/>
      <c r="PHY44" s="120"/>
      <c r="PHZ44" s="120"/>
      <c r="PIA44" s="120"/>
      <c r="PIB44" s="120"/>
      <c r="PIC44" s="120"/>
      <c r="PID44" s="120"/>
      <c r="PIE44" s="120"/>
      <c r="PIF44" s="120"/>
      <c r="PIG44" s="120"/>
      <c r="PIH44" s="120"/>
      <c r="PII44" s="120"/>
      <c r="PIJ44" s="120"/>
      <c r="PIK44" s="120"/>
      <c r="PIL44" s="120"/>
      <c r="PIM44" s="120"/>
      <c r="PIN44" s="120"/>
      <c r="PIO44" s="120"/>
      <c r="PIP44" s="120"/>
      <c r="PIQ44" s="120"/>
      <c r="PIR44" s="120"/>
      <c r="PIS44" s="120"/>
      <c r="PIT44" s="120"/>
      <c r="PIU44" s="120"/>
      <c r="PIV44" s="120"/>
      <c r="PIW44" s="120"/>
      <c r="PIX44" s="120"/>
      <c r="PIY44" s="120"/>
      <c r="PIZ44" s="120"/>
      <c r="PJA44" s="120"/>
      <c r="PJB44" s="120"/>
      <c r="PJC44" s="120"/>
      <c r="PJD44" s="120"/>
      <c r="PJE44" s="120"/>
      <c r="PJF44" s="120"/>
      <c r="PJG44" s="120"/>
      <c r="PJH44" s="120"/>
      <c r="PJI44" s="120"/>
      <c r="PJJ44" s="120"/>
      <c r="PJK44" s="120"/>
      <c r="PJL44" s="120"/>
      <c r="PJM44" s="120"/>
      <c r="PJN44" s="120"/>
      <c r="PJO44" s="120"/>
      <c r="PJP44" s="120"/>
      <c r="PJQ44" s="120"/>
      <c r="PJR44" s="120"/>
      <c r="PJS44" s="120"/>
      <c r="PJT44" s="120"/>
      <c r="PJU44" s="120"/>
      <c r="PJV44" s="120"/>
      <c r="PJW44" s="120"/>
      <c r="PJX44" s="120"/>
      <c r="PJY44" s="120"/>
      <c r="PJZ44" s="120"/>
      <c r="PKA44" s="120"/>
      <c r="PKB44" s="120"/>
      <c r="PKC44" s="120"/>
      <c r="PKD44" s="120"/>
      <c r="PKE44" s="120"/>
      <c r="PKF44" s="120"/>
      <c r="PKG44" s="120"/>
      <c r="PKH44" s="120"/>
      <c r="PKI44" s="120"/>
      <c r="PKJ44" s="120"/>
      <c r="PKK44" s="120"/>
      <c r="PKL44" s="120"/>
      <c r="PKM44" s="120"/>
      <c r="PKN44" s="120"/>
      <c r="PKO44" s="120"/>
      <c r="PKP44" s="120"/>
      <c r="PKQ44" s="120"/>
      <c r="PKR44" s="120"/>
      <c r="PKS44" s="120"/>
      <c r="PKT44" s="120"/>
      <c r="PKU44" s="120"/>
      <c r="PKV44" s="120"/>
      <c r="PKW44" s="120"/>
      <c r="PKX44" s="120"/>
      <c r="PKY44" s="120"/>
      <c r="PKZ44" s="120"/>
      <c r="PLA44" s="120"/>
      <c r="PLB44" s="120"/>
      <c r="PLC44" s="120"/>
      <c r="PLD44" s="120"/>
      <c r="PLE44" s="120"/>
      <c r="PLF44" s="120"/>
      <c r="PLG44" s="120"/>
      <c r="PLH44" s="120"/>
      <c r="PLI44" s="120"/>
      <c r="PLJ44" s="120"/>
      <c r="PLK44" s="120"/>
      <c r="PLL44" s="120"/>
      <c r="PLM44" s="120"/>
      <c r="PLN44" s="120"/>
      <c r="PLO44" s="120"/>
      <c r="PLP44" s="120"/>
      <c r="PLQ44" s="120"/>
      <c r="PLR44" s="120"/>
      <c r="PLS44" s="120"/>
      <c r="PLT44" s="120"/>
      <c r="PLU44" s="120"/>
      <c r="PLV44" s="120"/>
      <c r="PLW44" s="120"/>
      <c r="PLX44" s="120"/>
      <c r="PLY44" s="120"/>
      <c r="PLZ44" s="120"/>
      <c r="PMA44" s="120"/>
      <c r="PMB44" s="120"/>
      <c r="PMC44" s="120"/>
      <c r="PMD44" s="120"/>
      <c r="PME44" s="120"/>
      <c r="PMF44" s="120"/>
      <c r="PMG44" s="120"/>
      <c r="PMH44" s="120"/>
      <c r="PMI44" s="120"/>
      <c r="PMJ44" s="120"/>
      <c r="PMK44" s="120"/>
      <c r="PML44" s="120"/>
      <c r="PMM44" s="120"/>
      <c r="PMN44" s="120"/>
      <c r="PMO44" s="120"/>
      <c r="PMP44" s="120"/>
      <c r="PMQ44" s="120"/>
      <c r="PMR44" s="120"/>
      <c r="PMS44" s="120"/>
      <c r="PMT44" s="120"/>
      <c r="PMU44" s="120"/>
      <c r="PMV44" s="120"/>
      <c r="PMW44" s="120"/>
      <c r="PMX44" s="120"/>
      <c r="PMY44" s="120"/>
      <c r="PMZ44" s="120"/>
      <c r="PNA44" s="120"/>
      <c r="PNB44" s="120"/>
      <c r="PNC44" s="120"/>
      <c r="PND44" s="120"/>
      <c r="PNE44" s="120"/>
      <c r="PNF44" s="120"/>
      <c r="PNG44" s="120"/>
      <c r="PNH44" s="120"/>
      <c r="PNI44" s="120"/>
      <c r="PNJ44" s="120"/>
      <c r="PNK44" s="120"/>
      <c r="PNL44" s="120"/>
      <c r="PNM44" s="120"/>
      <c r="PNN44" s="120"/>
      <c r="PNO44" s="120"/>
      <c r="PNP44" s="120"/>
      <c r="PNQ44" s="120"/>
      <c r="PNR44" s="120"/>
      <c r="PNS44" s="120"/>
      <c r="PNT44" s="120"/>
      <c r="PNU44" s="120"/>
      <c r="PNV44" s="120"/>
      <c r="PNW44" s="120"/>
      <c r="PNX44" s="120"/>
      <c r="PNY44" s="120"/>
      <c r="PNZ44" s="120"/>
      <c r="POA44" s="120"/>
      <c r="POB44" s="120"/>
      <c r="POC44" s="120"/>
      <c r="POD44" s="120"/>
      <c r="POE44" s="120"/>
      <c r="POF44" s="120"/>
      <c r="POG44" s="120"/>
      <c r="POH44" s="120"/>
      <c r="POI44" s="120"/>
      <c r="POJ44" s="120"/>
      <c r="POK44" s="120"/>
      <c r="POL44" s="120"/>
      <c r="POM44" s="120"/>
      <c r="PON44" s="120"/>
      <c r="POO44" s="120"/>
      <c r="POP44" s="120"/>
      <c r="POQ44" s="120"/>
      <c r="POR44" s="120"/>
      <c r="POS44" s="120"/>
      <c r="POT44" s="120"/>
      <c r="POU44" s="120"/>
      <c r="POV44" s="120"/>
      <c r="POW44" s="120"/>
      <c r="POX44" s="120"/>
      <c r="POY44" s="120"/>
      <c r="POZ44" s="120"/>
      <c r="PPA44" s="120"/>
      <c r="PPB44" s="120"/>
      <c r="PPC44" s="120"/>
      <c r="PPD44" s="120"/>
      <c r="PPE44" s="120"/>
      <c r="PPF44" s="120"/>
      <c r="PPG44" s="120"/>
      <c r="PPH44" s="120"/>
      <c r="PPI44" s="120"/>
      <c r="PPJ44" s="120"/>
      <c r="PPK44" s="120"/>
      <c r="PPL44" s="120"/>
      <c r="PPM44" s="120"/>
      <c r="PPN44" s="120"/>
      <c r="PPO44" s="120"/>
      <c r="PPP44" s="120"/>
      <c r="PPQ44" s="120"/>
      <c r="PPR44" s="120"/>
      <c r="PPS44" s="120"/>
      <c r="PPT44" s="120"/>
      <c r="PPU44" s="120"/>
      <c r="PPV44" s="120"/>
      <c r="PPW44" s="120"/>
      <c r="PPX44" s="120"/>
      <c r="PPY44" s="120"/>
      <c r="PPZ44" s="120"/>
      <c r="PQA44" s="120"/>
      <c r="PQB44" s="120"/>
      <c r="PQC44" s="120"/>
      <c r="PQD44" s="120"/>
      <c r="PQE44" s="120"/>
      <c r="PQF44" s="120"/>
      <c r="PQG44" s="120"/>
      <c r="PQH44" s="120"/>
      <c r="PQI44" s="120"/>
      <c r="PQJ44" s="120"/>
      <c r="PQK44" s="120"/>
      <c r="PQL44" s="120"/>
      <c r="PQM44" s="120"/>
      <c r="PQN44" s="120"/>
      <c r="PQO44" s="120"/>
      <c r="PQP44" s="120"/>
      <c r="PQQ44" s="120"/>
      <c r="PQR44" s="120"/>
      <c r="PQS44" s="120"/>
      <c r="PQT44" s="120"/>
      <c r="PQU44" s="120"/>
      <c r="PQV44" s="120"/>
      <c r="PQW44" s="120"/>
      <c r="PQX44" s="120"/>
      <c r="PQY44" s="120"/>
      <c r="PQZ44" s="120"/>
      <c r="PRA44" s="120"/>
      <c r="PRB44" s="120"/>
      <c r="PRC44" s="120"/>
      <c r="PRD44" s="120"/>
      <c r="PRE44" s="120"/>
      <c r="PRF44" s="120"/>
      <c r="PRG44" s="120"/>
      <c r="PRH44" s="120"/>
      <c r="PRI44" s="120"/>
      <c r="PRJ44" s="120"/>
      <c r="PRK44" s="120"/>
      <c r="PRL44" s="120"/>
      <c r="PRM44" s="120"/>
      <c r="PRN44" s="120"/>
      <c r="PRO44" s="120"/>
      <c r="PRP44" s="120"/>
      <c r="PRQ44" s="120"/>
      <c r="PRR44" s="120"/>
      <c r="PRS44" s="120"/>
      <c r="PRT44" s="120"/>
      <c r="PRU44" s="120"/>
      <c r="PRV44" s="120"/>
      <c r="PRW44" s="120"/>
      <c r="PRX44" s="120"/>
      <c r="PRY44" s="120"/>
      <c r="PRZ44" s="120"/>
      <c r="PSA44" s="120"/>
      <c r="PSB44" s="120"/>
      <c r="PSC44" s="120"/>
      <c r="PSD44" s="120"/>
      <c r="PSE44" s="120"/>
      <c r="PSF44" s="120"/>
      <c r="PSG44" s="120"/>
      <c r="PSH44" s="120"/>
      <c r="PSI44" s="120"/>
      <c r="PSJ44" s="120"/>
      <c r="PSK44" s="120"/>
      <c r="PSL44" s="120"/>
      <c r="PSM44" s="120"/>
      <c r="PSN44" s="120"/>
      <c r="PSO44" s="120"/>
      <c r="PSP44" s="120"/>
      <c r="PSQ44" s="120"/>
      <c r="PSR44" s="120"/>
      <c r="PSS44" s="120"/>
      <c r="PST44" s="120"/>
      <c r="PSU44" s="120"/>
      <c r="PSV44" s="120"/>
      <c r="PSW44" s="120"/>
      <c r="PSX44" s="120"/>
      <c r="PSY44" s="120"/>
      <c r="PSZ44" s="120"/>
      <c r="PTA44" s="120"/>
      <c r="PTB44" s="120"/>
      <c r="PTC44" s="120"/>
      <c r="PTD44" s="120"/>
      <c r="PTE44" s="120"/>
      <c r="PTF44" s="120"/>
      <c r="PTG44" s="120"/>
      <c r="PTH44" s="120"/>
      <c r="PTI44" s="120"/>
      <c r="PTJ44" s="120"/>
      <c r="PTK44" s="120"/>
      <c r="PTL44" s="120"/>
      <c r="PTM44" s="120"/>
      <c r="PTN44" s="120"/>
      <c r="PTO44" s="120"/>
      <c r="PTP44" s="120"/>
      <c r="PTQ44" s="120"/>
      <c r="PTR44" s="120"/>
      <c r="PTS44" s="120"/>
      <c r="PTT44" s="120"/>
      <c r="PTU44" s="120"/>
      <c r="PTV44" s="120"/>
      <c r="PTW44" s="120"/>
      <c r="PTX44" s="120"/>
      <c r="PTY44" s="120"/>
      <c r="PTZ44" s="120"/>
      <c r="PUA44" s="120"/>
      <c r="PUB44" s="120"/>
      <c r="PUC44" s="120"/>
      <c r="PUD44" s="120"/>
      <c r="PUE44" s="120"/>
      <c r="PUF44" s="120"/>
      <c r="PUG44" s="120"/>
      <c r="PUH44" s="120"/>
      <c r="PUI44" s="120"/>
      <c r="PUJ44" s="120"/>
      <c r="PUK44" s="120"/>
      <c r="PUL44" s="120"/>
      <c r="PUM44" s="120"/>
      <c r="PUN44" s="120"/>
      <c r="PUO44" s="120"/>
      <c r="PUP44" s="120"/>
      <c r="PUQ44" s="120"/>
      <c r="PUR44" s="120"/>
      <c r="PUS44" s="120"/>
      <c r="PUT44" s="120"/>
      <c r="PUU44" s="120"/>
      <c r="PUV44" s="120"/>
      <c r="PUW44" s="120"/>
      <c r="PUX44" s="120"/>
      <c r="PUY44" s="120"/>
      <c r="PUZ44" s="120"/>
      <c r="PVA44" s="120"/>
      <c r="PVB44" s="120"/>
      <c r="PVC44" s="120"/>
      <c r="PVD44" s="120"/>
      <c r="PVE44" s="120"/>
      <c r="PVF44" s="120"/>
      <c r="PVG44" s="120"/>
      <c r="PVH44" s="120"/>
      <c r="PVI44" s="120"/>
      <c r="PVJ44" s="120"/>
      <c r="PVK44" s="120"/>
      <c r="PVL44" s="120"/>
      <c r="PVM44" s="120"/>
      <c r="PVN44" s="120"/>
      <c r="PVO44" s="120"/>
      <c r="PVP44" s="120"/>
      <c r="PVQ44" s="120"/>
      <c r="PVR44" s="120"/>
      <c r="PVS44" s="120"/>
      <c r="PVT44" s="120"/>
      <c r="PVU44" s="120"/>
      <c r="PVV44" s="120"/>
      <c r="PVW44" s="120"/>
      <c r="PVX44" s="120"/>
      <c r="PVY44" s="120"/>
      <c r="PVZ44" s="120"/>
      <c r="PWA44" s="120"/>
      <c r="PWB44" s="120"/>
      <c r="PWC44" s="120"/>
      <c r="PWD44" s="120"/>
      <c r="PWE44" s="120"/>
      <c r="PWF44" s="120"/>
      <c r="PWG44" s="120"/>
      <c r="PWH44" s="120"/>
      <c r="PWI44" s="120"/>
      <c r="PWJ44" s="120"/>
      <c r="PWK44" s="120"/>
      <c r="PWL44" s="120"/>
      <c r="PWM44" s="120"/>
      <c r="PWN44" s="120"/>
      <c r="PWO44" s="120"/>
      <c r="PWP44" s="120"/>
      <c r="PWQ44" s="120"/>
      <c r="PWR44" s="120"/>
      <c r="PWS44" s="120"/>
      <c r="PWT44" s="120"/>
      <c r="PWU44" s="120"/>
      <c r="PWV44" s="120"/>
      <c r="PWW44" s="120"/>
      <c r="PWX44" s="120"/>
      <c r="PWY44" s="120"/>
      <c r="PWZ44" s="120"/>
      <c r="PXA44" s="120"/>
      <c r="PXB44" s="120"/>
      <c r="PXC44" s="120"/>
      <c r="PXD44" s="120"/>
      <c r="PXE44" s="120"/>
      <c r="PXF44" s="120"/>
      <c r="PXG44" s="120"/>
      <c r="PXH44" s="120"/>
      <c r="PXI44" s="120"/>
      <c r="PXJ44" s="120"/>
      <c r="PXK44" s="120"/>
      <c r="PXL44" s="120"/>
      <c r="PXM44" s="120"/>
      <c r="PXN44" s="120"/>
      <c r="PXO44" s="120"/>
      <c r="PXP44" s="120"/>
      <c r="PXQ44" s="120"/>
      <c r="PXR44" s="120"/>
      <c r="PXS44" s="120"/>
      <c r="PXT44" s="120"/>
      <c r="PXU44" s="120"/>
      <c r="PXV44" s="120"/>
      <c r="PXW44" s="120"/>
      <c r="PXX44" s="120"/>
      <c r="PXY44" s="120"/>
      <c r="PXZ44" s="120"/>
      <c r="PYA44" s="120"/>
      <c r="PYB44" s="120"/>
      <c r="PYC44" s="120"/>
      <c r="PYD44" s="120"/>
      <c r="PYE44" s="120"/>
      <c r="PYF44" s="120"/>
      <c r="PYG44" s="120"/>
      <c r="PYH44" s="120"/>
      <c r="PYI44" s="120"/>
      <c r="PYJ44" s="120"/>
      <c r="PYK44" s="120"/>
      <c r="PYL44" s="120"/>
      <c r="PYM44" s="120"/>
      <c r="PYN44" s="120"/>
      <c r="PYO44" s="120"/>
      <c r="PYP44" s="120"/>
      <c r="PYQ44" s="120"/>
      <c r="PYR44" s="120"/>
      <c r="PYS44" s="120"/>
      <c r="PYT44" s="120"/>
      <c r="PYU44" s="120"/>
      <c r="PYV44" s="120"/>
      <c r="PYW44" s="120"/>
      <c r="PYX44" s="120"/>
      <c r="PYY44" s="120"/>
      <c r="PYZ44" s="120"/>
      <c r="PZA44" s="120"/>
      <c r="PZB44" s="120"/>
      <c r="PZC44" s="120"/>
      <c r="PZD44" s="120"/>
      <c r="PZE44" s="120"/>
      <c r="PZF44" s="120"/>
      <c r="PZG44" s="120"/>
      <c r="PZH44" s="120"/>
      <c r="PZI44" s="120"/>
      <c r="PZJ44" s="120"/>
      <c r="PZK44" s="120"/>
      <c r="PZL44" s="120"/>
      <c r="PZM44" s="120"/>
      <c r="PZN44" s="120"/>
      <c r="PZO44" s="120"/>
      <c r="PZP44" s="120"/>
      <c r="PZQ44" s="120"/>
      <c r="PZR44" s="120"/>
      <c r="PZS44" s="120"/>
      <c r="PZT44" s="120"/>
      <c r="PZU44" s="120"/>
      <c r="PZV44" s="120"/>
      <c r="PZW44" s="120"/>
      <c r="PZX44" s="120"/>
      <c r="PZY44" s="120"/>
      <c r="PZZ44" s="120"/>
      <c r="QAA44" s="120"/>
      <c r="QAB44" s="120"/>
      <c r="QAC44" s="120"/>
      <c r="QAD44" s="120"/>
      <c r="QAE44" s="120"/>
      <c r="QAF44" s="120"/>
      <c r="QAG44" s="120"/>
      <c r="QAH44" s="120"/>
      <c r="QAI44" s="120"/>
      <c r="QAJ44" s="120"/>
      <c r="QAK44" s="120"/>
      <c r="QAL44" s="120"/>
      <c r="QAM44" s="120"/>
      <c r="QAN44" s="120"/>
      <c r="QAO44" s="120"/>
      <c r="QAP44" s="120"/>
      <c r="QAQ44" s="120"/>
      <c r="QAR44" s="120"/>
      <c r="QAS44" s="120"/>
      <c r="QAT44" s="120"/>
      <c r="QAU44" s="120"/>
      <c r="QAV44" s="120"/>
      <c r="QAW44" s="120"/>
      <c r="QAX44" s="120"/>
      <c r="QAY44" s="120"/>
      <c r="QAZ44" s="120"/>
      <c r="QBA44" s="120"/>
      <c r="QBB44" s="120"/>
      <c r="QBC44" s="120"/>
      <c r="QBD44" s="120"/>
      <c r="QBE44" s="120"/>
      <c r="QBF44" s="120"/>
      <c r="QBG44" s="120"/>
      <c r="QBH44" s="120"/>
      <c r="QBI44" s="120"/>
      <c r="QBJ44" s="120"/>
      <c r="QBK44" s="120"/>
      <c r="QBL44" s="120"/>
      <c r="QBM44" s="120"/>
      <c r="QBN44" s="120"/>
      <c r="QBO44" s="120"/>
      <c r="QBP44" s="120"/>
      <c r="QBQ44" s="120"/>
      <c r="QBR44" s="120"/>
      <c r="QBS44" s="120"/>
      <c r="QBT44" s="120"/>
      <c r="QBU44" s="120"/>
      <c r="QBV44" s="120"/>
      <c r="QBW44" s="120"/>
      <c r="QBX44" s="120"/>
      <c r="QBY44" s="120"/>
      <c r="QBZ44" s="120"/>
      <c r="QCA44" s="120"/>
      <c r="QCB44" s="120"/>
      <c r="QCC44" s="120"/>
      <c r="QCD44" s="120"/>
      <c r="QCE44" s="120"/>
      <c r="QCF44" s="120"/>
      <c r="QCG44" s="120"/>
      <c r="QCH44" s="120"/>
      <c r="QCI44" s="120"/>
      <c r="QCJ44" s="120"/>
      <c r="QCK44" s="120"/>
      <c r="QCL44" s="120"/>
      <c r="QCM44" s="120"/>
      <c r="QCN44" s="120"/>
      <c r="QCO44" s="120"/>
      <c r="QCP44" s="120"/>
      <c r="QCQ44" s="120"/>
      <c r="QCR44" s="120"/>
      <c r="QCS44" s="120"/>
      <c r="QCT44" s="120"/>
      <c r="QCU44" s="120"/>
      <c r="QCV44" s="120"/>
      <c r="QCW44" s="120"/>
      <c r="QCX44" s="120"/>
      <c r="QCY44" s="120"/>
      <c r="QCZ44" s="120"/>
      <c r="QDA44" s="120"/>
      <c r="QDB44" s="120"/>
      <c r="QDC44" s="120"/>
      <c r="QDD44" s="120"/>
      <c r="QDE44" s="120"/>
      <c r="QDF44" s="120"/>
      <c r="QDG44" s="120"/>
      <c r="QDH44" s="120"/>
      <c r="QDI44" s="120"/>
      <c r="QDJ44" s="120"/>
      <c r="QDK44" s="120"/>
      <c r="QDL44" s="120"/>
      <c r="QDM44" s="120"/>
      <c r="QDN44" s="120"/>
      <c r="QDO44" s="120"/>
      <c r="QDP44" s="120"/>
      <c r="QDQ44" s="120"/>
      <c r="QDR44" s="120"/>
      <c r="QDS44" s="120"/>
      <c r="QDT44" s="120"/>
      <c r="QDU44" s="120"/>
      <c r="QDV44" s="120"/>
      <c r="QDW44" s="120"/>
      <c r="QDX44" s="120"/>
      <c r="QDY44" s="120"/>
      <c r="QDZ44" s="120"/>
      <c r="QEA44" s="120"/>
      <c r="QEB44" s="120"/>
      <c r="QEC44" s="120"/>
      <c r="QED44" s="120"/>
      <c r="QEE44" s="120"/>
      <c r="QEF44" s="120"/>
      <c r="QEG44" s="120"/>
      <c r="QEH44" s="120"/>
      <c r="QEI44" s="120"/>
      <c r="QEJ44" s="120"/>
      <c r="QEK44" s="120"/>
      <c r="QEL44" s="120"/>
      <c r="QEM44" s="120"/>
      <c r="QEN44" s="120"/>
      <c r="QEO44" s="120"/>
      <c r="QEP44" s="120"/>
      <c r="QEQ44" s="120"/>
      <c r="QER44" s="120"/>
      <c r="QES44" s="120"/>
      <c r="QET44" s="120"/>
      <c r="QEU44" s="120"/>
      <c r="QEV44" s="120"/>
      <c r="QEW44" s="120"/>
      <c r="QEX44" s="120"/>
      <c r="QEY44" s="120"/>
      <c r="QEZ44" s="120"/>
      <c r="QFA44" s="120"/>
      <c r="QFB44" s="120"/>
      <c r="QFC44" s="120"/>
      <c r="QFD44" s="120"/>
      <c r="QFE44" s="120"/>
      <c r="QFF44" s="120"/>
      <c r="QFG44" s="120"/>
      <c r="QFH44" s="120"/>
      <c r="QFI44" s="120"/>
      <c r="QFJ44" s="120"/>
      <c r="QFK44" s="120"/>
      <c r="QFL44" s="120"/>
      <c r="QFM44" s="120"/>
      <c r="QFN44" s="120"/>
      <c r="QFO44" s="120"/>
      <c r="QFP44" s="120"/>
      <c r="QFQ44" s="120"/>
      <c r="QFR44" s="120"/>
      <c r="QFS44" s="120"/>
      <c r="QFT44" s="120"/>
      <c r="QFU44" s="120"/>
      <c r="QFV44" s="120"/>
      <c r="QFW44" s="120"/>
      <c r="QFX44" s="120"/>
      <c r="QFY44" s="120"/>
      <c r="QFZ44" s="120"/>
      <c r="QGA44" s="120"/>
      <c r="QGB44" s="120"/>
      <c r="QGC44" s="120"/>
      <c r="QGD44" s="120"/>
      <c r="QGE44" s="120"/>
      <c r="QGF44" s="120"/>
      <c r="QGG44" s="120"/>
      <c r="QGH44" s="120"/>
      <c r="QGI44" s="120"/>
      <c r="QGJ44" s="120"/>
      <c r="QGK44" s="120"/>
      <c r="QGL44" s="120"/>
      <c r="QGM44" s="120"/>
      <c r="QGN44" s="120"/>
      <c r="QGO44" s="120"/>
      <c r="QGP44" s="120"/>
      <c r="QGQ44" s="120"/>
      <c r="QGR44" s="120"/>
      <c r="QGS44" s="120"/>
      <c r="QGT44" s="120"/>
      <c r="QGU44" s="120"/>
      <c r="QGV44" s="120"/>
      <c r="QGW44" s="120"/>
      <c r="QGX44" s="120"/>
      <c r="QGY44" s="120"/>
      <c r="QGZ44" s="120"/>
      <c r="QHA44" s="120"/>
      <c r="QHB44" s="120"/>
      <c r="QHC44" s="120"/>
      <c r="QHD44" s="120"/>
      <c r="QHE44" s="120"/>
      <c r="QHF44" s="120"/>
      <c r="QHG44" s="120"/>
      <c r="QHH44" s="120"/>
      <c r="QHI44" s="120"/>
      <c r="QHJ44" s="120"/>
      <c r="QHK44" s="120"/>
      <c r="QHL44" s="120"/>
      <c r="QHM44" s="120"/>
      <c r="QHN44" s="120"/>
      <c r="QHO44" s="120"/>
      <c r="QHP44" s="120"/>
      <c r="QHQ44" s="120"/>
      <c r="QHR44" s="120"/>
      <c r="QHS44" s="120"/>
      <c r="QHT44" s="120"/>
      <c r="QHU44" s="120"/>
      <c r="QHV44" s="120"/>
      <c r="QHW44" s="120"/>
      <c r="QHX44" s="120"/>
      <c r="QHY44" s="120"/>
      <c r="QHZ44" s="120"/>
      <c r="QIA44" s="120"/>
      <c r="QIB44" s="120"/>
      <c r="QIC44" s="120"/>
      <c r="QID44" s="120"/>
      <c r="QIE44" s="120"/>
      <c r="QIF44" s="120"/>
      <c r="QIG44" s="120"/>
      <c r="QIH44" s="120"/>
      <c r="QII44" s="120"/>
      <c r="QIJ44" s="120"/>
      <c r="QIK44" s="120"/>
      <c r="QIL44" s="120"/>
      <c r="QIM44" s="120"/>
      <c r="QIN44" s="120"/>
      <c r="QIO44" s="120"/>
      <c r="QIP44" s="120"/>
      <c r="QIQ44" s="120"/>
      <c r="QIR44" s="120"/>
      <c r="QIS44" s="120"/>
      <c r="QIT44" s="120"/>
      <c r="QIU44" s="120"/>
      <c r="QIV44" s="120"/>
      <c r="QIW44" s="120"/>
      <c r="QIX44" s="120"/>
      <c r="QIY44" s="120"/>
      <c r="QIZ44" s="120"/>
      <c r="QJA44" s="120"/>
      <c r="QJB44" s="120"/>
      <c r="QJC44" s="120"/>
      <c r="QJD44" s="120"/>
      <c r="QJE44" s="120"/>
      <c r="QJF44" s="120"/>
      <c r="QJG44" s="120"/>
      <c r="QJH44" s="120"/>
      <c r="QJI44" s="120"/>
      <c r="QJJ44" s="120"/>
      <c r="QJK44" s="120"/>
      <c r="QJL44" s="120"/>
      <c r="QJM44" s="120"/>
      <c r="QJN44" s="120"/>
      <c r="QJO44" s="120"/>
      <c r="QJP44" s="120"/>
      <c r="QJQ44" s="120"/>
      <c r="QJR44" s="120"/>
      <c r="QJS44" s="120"/>
      <c r="QJT44" s="120"/>
      <c r="QJU44" s="120"/>
      <c r="QJV44" s="120"/>
      <c r="QJW44" s="120"/>
      <c r="QJX44" s="120"/>
      <c r="QJY44" s="120"/>
      <c r="QJZ44" s="120"/>
      <c r="QKA44" s="120"/>
      <c r="QKB44" s="120"/>
      <c r="QKC44" s="120"/>
      <c r="QKD44" s="120"/>
      <c r="QKE44" s="120"/>
      <c r="QKF44" s="120"/>
      <c r="QKG44" s="120"/>
      <c r="QKH44" s="120"/>
      <c r="QKI44" s="120"/>
      <c r="QKJ44" s="120"/>
      <c r="QKK44" s="120"/>
      <c r="QKL44" s="120"/>
      <c r="QKM44" s="120"/>
      <c r="QKN44" s="120"/>
      <c r="QKO44" s="120"/>
      <c r="QKP44" s="120"/>
      <c r="QKQ44" s="120"/>
      <c r="QKR44" s="120"/>
      <c r="QKS44" s="120"/>
      <c r="QKT44" s="120"/>
      <c r="QKU44" s="120"/>
      <c r="QKV44" s="120"/>
      <c r="QKW44" s="120"/>
      <c r="QKX44" s="120"/>
      <c r="QKY44" s="120"/>
      <c r="QKZ44" s="120"/>
      <c r="QLA44" s="120"/>
      <c r="QLB44" s="120"/>
      <c r="QLC44" s="120"/>
      <c r="QLD44" s="120"/>
      <c r="QLE44" s="120"/>
      <c r="QLF44" s="120"/>
      <c r="QLG44" s="120"/>
      <c r="QLH44" s="120"/>
      <c r="QLI44" s="120"/>
      <c r="QLJ44" s="120"/>
      <c r="QLK44" s="120"/>
      <c r="QLL44" s="120"/>
      <c r="QLM44" s="120"/>
      <c r="QLN44" s="120"/>
      <c r="QLO44" s="120"/>
      <c r="QLP44" s="120"/>
      <c r="QLQ44" s="120"/>
      <c r="QLR44" s="120"/>
      <c r="QLS44" s="120"/>
      <c r="QLT44" s="120"/>
      <c r="QLU44" s="120"/>
      <c r="QLV44" s="120"/>
      <c r="QLW44" s="120"/>
      <c r="QLX44" s="120"/>
      <c r="QLY44" s="120"/>
      <c r="QLZ44" s="120"/>
      <c r="QMA44" s="120"/>
      <c r="QMB44" s="120"/>
      <c r="QMC44" s="120"/>
      <c r="QMD44" s="120"/>
      <c r="QME44" s="120"/>
      <c r="QMF44" s="120"/>
      <c r="QMG44" s="120"/>
      <c r="QMH44" s="120"/>
      <c r="QMI44" s="120"/>
      <c r="QMJ44" s="120"/>
      <c r="QMK44" s="120"/>
      <c r="QML44" s="120"/>
      <c r="QMM44" s="120"/>
      <c r="QMN44" s="120"/>
      <c r="QMO44" s="120"/>
      <c r="QMP44" s="120"/>
      <c r="QMQ44" s="120"/>
      <c r="QMR44" s="120"/>
      <c r="QMS44" s="120"/>
      <c r="QMT44" s="120"/>
      <c r="QMU44" s="120"/>
      <c r="QMV44" s="120"/>
      <c r="QMW44" s="120"/>
      <c r="QMX44" s="120"/>
      <c r="QMY44" s="120"/>
      <c r="QMZ44" s="120"/>
      <c r="QNA44" s="120"/>
      <c r="QNB44" s="120"/>
      <c r="QNC44" s="120"/>
      <c r="QND44" s="120"/>
      <c r="QNE44" s="120"/>
      <c r="QNF44" s="120"/>
      <c r="QNG44" s="120"/>
      <c r="QNH44" s="120"/>
      <c r="QNI44" s="120"/>
      <c r="QNJ44" s="120"/>
      <c r="QNK44" s="120"/>
      <c r="QNL44" s="120"/>
      <c r="QNM44" s="120"/>
      <c r="QNN44" s="120"/>
      <c r="QNO44" s="120"/>
      <c r="QNP44" s="120"/>
      <c r="QNQ44" s="120"/>
      <c r="QNR44" s="120"/>
      <c r="QNS44" s="120"/>
      <c r="QNT44" s="120"/>
      <c r="QNU44" s="120"/>
      <c r="QNV44" s="120"/>
      <c r="QNW44" s="120"/>
      <c r="QNX44" s="120"/>
      <c r="QNY44" s="120"/>
      <c r="QNZ44" s="120"/>
      <c r="QOA44" s="120"/>
      <c r="QOB44" s="120"/>
      <c r="QOC44" s="120"/>
      <c r="QOD44" s="120"/>
      <c r="QOE44" s="120"/>
      <c r="QOF44" s="120"/>
      <c r="QOG44" s="120"/>
      <c r="QOH44" s="120"/>
      <c r="QOI44" s="120"/>
      <c r="QOJ44" s="120"/>
      <c r="QOK44" s="120"/>
      <c r="QOL44" s="120"/>
      <c r="QOM44" s="120"/>
      <c r="QON44" s="120"/>
      <c r="QOO44" s="120"/>
      <c r="QOP44" s="120"/>
      <c r="QOQ44" s="120"/>
      <c r="QOR44" s="120"/>
      <c r="QOS44" s="120"/>
      <c r="QOT44" s="120"/>
      <c r="QOU44" s="120"/>
      <c r="QOV44" s="120"/>
      <c r="QOW44" s="120"/>
      <c r="QOX44" s="120"/>
      <c r="QOY44" s="120"/>
      <c r="QOZ44" s="120"/>
      <c r="QPA44" s="120"/>
      <c r="QPB44" s="120"/>
      <c r="QPC44" s="120"/>
      <c r="QPD44" s="120"/>
      <c r="QPE44" s="120"/>
      <c r="QPF44" s="120"/>
      <c r="QPG44" s="120"/>
      <c r="QPH44" s="120"/>
      <c r="QPI44" s="120"/>
      <c r="QPJ44" s="120"/>
      <c r="QPK44" s="120"/>
      <c r="QPL44" s="120"/>
      <c r="QPM44" s="120"/>
      <c r="QPN44" s="120"/>
      <c r="QPO44" s="120"/>
      <c r="QPP44" s="120"/>
      <c r="QPQ44" s="120"/>
      <c r="QPR44" s="120"/>
      <c r="QPS44" s="120"/>
      <c r="QPT44" s="120"/>
      <c r="QPU44" s="120"/>
      <c r="QPV44" s="120"/>
      <c r="QPW44" s="120"/>
      <c r="QPX44" s="120"/>
      <c r="QPY44" s="120"/>
      <c r="QPZ44" s="120"/>
      <c r="QQA44" s="120"/>
      <c r="QQB44" s="120"/>
      <c r="QQC44" s="120"/>
      <c r="QQD44" s="120"/>
      <c r="QQE44" s="120"/>
      <c r="QQF44" s="120"/>
      <c r="QQG44" s="120"/>
      <c r="QQH44" s="120"/>
      <c r="QQI44" s="120"/>
      <c r="QQJ44" s="120"/>
      <c r="QQK44" s="120"/>
      <c r="QQL44" s="120"/>
      <c r="QQM44" s="120"/>
      <c r="QQN44" s="120"/>
      <c r="QQO44" s="120"/>
      <c r="QQP44" s="120"/>
      <c r="QQQ44" s="120"/>
      <c r="QQR44" s="120"/>
      <c r="QQS44" s="120"/>
      <c r="QQT44" s="120"/>
      <c r="QQU44" s="120"/>
      <c r="QQV44" s="120"/>
      <c r="QQW44" s="120"/>
      <c r="QQX44" s="120"/>
      <c r="QQY44" s="120"/>
      <c r="QQZ44" s="120"/>
      <c r="QRA44" s="120"/>
      <c r="QRB44" s="120"/>
      <c r="QRC44" s="120"/>
      <c r="QRD44" s="120"/>
      <c r="QRE44" s="120"/>
      <c r="QRF44" s="120"/>
      <c r="QRG44" s="120"/>
      <c r="QRH44" s="120"/>
      <c r="QRI44" s="120"/>
      <c r="QRJ44" s="120"/>
      <c r="QRK44" s="120"/>
      <c r="QRL44" s="120"/>
      <c r="QRM44" s="120"/>
      <c r="QRN44" s="120"/>
      <c r="QRO44" s="120"/>
      <c r="QRP44" s="120"/>
      <c r="QRQ44" s="120"/>
      <c r="QRR44" s="120"/>
      <c r="QRS44" s="120"/>
      <c r="QRT44" s="120"/>
      <c r="QRU44" s="120"/>
      <c r="QRV44" s="120"/>
      <c r="QRW44" s="120"/>
      <c r="QRX44" s="120"/>
      <c r="QRY44" s="120"/>
      <c r="QRZ44" s="120"/>
      <c r="QSA44" s="120"/>
      <c r="QSB44" s="120"/>
      <c r="QSC44" s="120"/>
      <c r="QSD44" s="120"/>
      <c r="QSE44" s="120"/>
      <c r="QSF44" s="120"/>
      <c r="QSG44" s="120"/>
      <c r="QSH44" s="120"/>
      <c r="QSI44" s="120"/>
      <c r="QSJ44" s="120"/>
      <c r="QSK44" s="120"/>
      <c r="QSL44" s="120"/>
      <c r="QSM44" s="120"/>
      <c r="QSN44" s="120"/>
      <c r="QSO44" s="120"/>
      <c r="QSP44" s="120"/>
      <c r="QSQ44" s="120"/>
      <c r="QSR44" s="120"/>
      <c r="QSS44" s="120"/>
      <c r="QST44" s="120"/>
      <c r="QSU44" s="120"/>
      <c r="QSV44" s="120"/>
      <c r="QSW44" s="120"/>
      <c r="QSX44" s="120"/>
      <c r="QSY44" s="120"/>
      <c r="QSZ44" s="120"/>
      <c r="QTA44" s="120"/>
      <c r="QTB44" s="120"/>
      <c r="QTC44" s="120"/>
      <c r="QTD44" s="120"/>
      <c r="QTE44" s="120"/>
      <c r="QTF44" s="120"/>
      <c r="QTG44" s="120"/>
      <c r="QTH44" s="120"/>
      <c r="QTI44" s="120"/>
      <c r="QTJ44" s="120"/>
      <c r="QTK44" s="120"/>
      <c r="QTL44" s="120"/>
      <c r="QTM44" s="120"/>
      <c r="QTN44" s="120"/>
      <c r="QTO44" s="120"/>
      <c r="QTP44" s="120"/>
      <c r="QTQ44" s="120"/>
      <c r="QTR44" s="120"/>
      <c r="QTS44" s="120"/>
      <c r="QTT44" s="120"/>
      <c r="QTU44" s="120"/>
      <c r="QTV44" s="120"/>
      <c r="QTW44" s="120"/>
      <c r="QTX44" s="120"/>
      <c r="QTY44" s="120"/>
      <c r="QTZ44" s="120"/>
      <c r="QUA44" s="120"/>
      <c r="QUB44" s="120"/>
      <c r="QUC44" s="120"/>
      <c r="QUD44" s="120"/>
      <c r="QUE44" s="120"/>
      <c r="QUF44" s="120"/>
      <c r="QUG44" s="120"/>
      <c r="QUH44" s="120"/>
      <c r="QUI44" s="120"/>
      <c r="QUJ44" s="120"/>
      <c r="QUK44" s="120"/>
      <c r="QUL44" s="120"/>
      <c r="QUM44" s="120"/>
      <c r="QUN44" s="120"/>
      <c r="QUO44" s="120"/>
      <c r="QUP44" s="120"/>
      <c r="QUQ44" s="120"/>
      <c r="QUR44" s="120"/>
      <c r="QUS44" s="120"/>
      <c r="QUT44" s="120"/>
      <c r="QUU44" s="120"/>
      <c r="QUV44" s="120"/>
      <c r="QUW44" s="120"/>
      <c r="QUX44" s="120"/>
      <c r="QUY44" s="120"/>
      <c r="QUZ44" s="120"/>
      <c r="QVA44" s="120"/>
      <c r="QVB44" s="120"/>
      <c r="QVC44" s="120"/>
      <c r="QVD44" s="120"/>
      <c r="QVE44" s="120"/>
      <c r="QVF44" s="120"/>
      <c r="QVG44" s="120"/>
      <c r="QVH44" s="120"/>
      <c r="QVI44" s="120"/>
      <c r="QVJ44" s="120"/>
      <c r="QVK44" s="120"/>
      <c r="QVL44" s="120"/>
      <c r="QVM44" s="120"/>
      <c r="QVN44" s="120"/>
      <c r="QVO44" s="120"/>
      <c r="QVP44" s="120"/>
      <c r="QVQ44" s="120"/>
      <c r="QVR44" s="120"/>
      <c r="QVS44" s="120"/>
      <c r="QVT44" s="120"/>
      <c r="QVU44" s="120"/>
      <c r="QVV44" s="120"/>
      <c r="QVW44" s="120"/>
      <c r="QVX44" s="120"/>
      <c r="QVY44" s="120"/>
      <c r="QVZ44" s="120"/>
      <c r="QWA44" s="120"/>
      <c r="QWB44" s="120"/>
      <c r="QWC44" s="120"/>
      <c r="QWD44" s="120"/>
      <c r="QWE44" s="120"/>
      <c r="QWF44" s="120"/>
      <c r="QWG44" s="120"/>
      <c r="QWH44" s="120"/>
      <c r="QWI44" s="120"/>
      <c r="QWJ44" s="120"/>
      <c r="QWK44" s="120"/>
      <c r="QWL44" s="120"/>
      <c r="QWM44" s="120"/>
      <c r="QWN44" s="120"/>
      <c r="QWO44" s="120"/>
      <c r="QWP44" s="120"/>
      <c r="QWQ44" s="120"/>
      <c r="QWR44" s="120"/>
      <c r="QWS44" s="120"/>
      <c r="QWT44" s="120"/>
      <c r="QWU44" s="120"/>
      <c r="QWV44" s="120"/>
      <c r="QWW44" s="120"/>
      <c r="QWX44" s="120"/>
      <c r="QWY44" s="120"/>
      <c r="QWZ44" s="120"/>
      <c r="QXA44" s="120"/>
      <c r="QXB44" s="120"/>
      <c r="QXC44" s="120"/>
      <c r="QXD44" s="120"/>
      <c r="QXE44" s="120"/>
      <c r="QXF44" s="120"/>
      <c r="QXG44" s="120"/>
      <c r="QXH44" s="120"/>
      <c r="QXI44" s="120"/>
      <c r="QXJ44" s="120"/>
      <c r="QXK44" s="120"/>
      <c r="QXL44" s="120"/>
      <c r="QXM44" s="120"/>
      <c r="QXN44" s="120"/>
      <c r="QXO44" s="120"/>
      <c r="QXP44" s="120"/>
      <c r="QXQ44" s="120"/>
      <c r="QXR44" s="120"/>
      <c r="QXS44" s="120"/>
      <c r="QXT44" s="120"/>
      <c r="QXU44" s="120"/>
      <c r="QXV44" s="120"/>
      <c r="QXW44" s="120"/>
      <c r="QXX44" s="120"/>
      <c r="QXY44" s="120"/>
      <c r="QXZ44" s="120"/>
      <c r="QYA44" s="120"/>
      <c r="QYB44" s="120"/>
      <c r="QYC44" s="120"/>
      <c r="QYD44" s="120"/>
      <c r="QYE44" s="120"/>
      <c r="QYF44" s="120"/>
      <c r="QYG44" s="120"/>
      <c r="QYH44" s="120"/>
      <c r="QYI44" s="120"/>
      <c r="QYJ44" s="120"/>
      <c r="QYK44" s="120"/>
      <c r="QYL44" s="120"/>
      <c r="QYM44" s="120"/>
      <c r="QYN44" s="120"/>
      <c r="QYO44" s="120"/>
      <c r="QYP44" s="120"/>
      <c r="QYQ44" s="120"/>
      <c r="QYR44" s="120"/>
      <c r="QYS44" s="120"/>
      <c r="QYT44" s="120"/>
      <c r="QYU44" s="120"/>
      <c r="QYV44" s="120"/>
      <c r="QYW44" s="120"/>
      <c r="QYX44" s="120"/>
      <c r="QYY44" s="120"/>
      <c r="QYZ44" s="120"/>
      <c r="QZA44" s="120"/>
      <c r="QZB44" s="120"/>
      <c r="QZC44" s="120"/>
      <c r="QZD44" s="120"/>
      <c r="QZE44" s="120"/>
      <c r="QZF44" s="120"/>
      <c r="QZG44" s="120"/>
      <c r="QZH44" s="120"/>
      <c r="QZI44" s="120"/>
      <c r="QZJ44" s="120"/>
      <c r="QZK44" s="120"/>
      <c r="QZL44" s="120"/>
      <c r="QZM44" s="120"/>
      <c r="QZN44" s="120"/>
      <c r="QZO44" s="120"/>
      <c r="QZP44" s="120"/>
      <c r="QZQ44" s="120"/>
      <c r="QZR44" s="120"/>
      <c r="QZS44" s="120"/>
      <c r="QZT44" s="120"/>
      <c r="QZU44" s="120"/>
      <c r="QZV44" s="120"/>
      <c r="QZW44" s="120"/>
      <c r="QZX44" s="120"/>
      <c r="QZY44" s="120"/>
      <c r="QZZ44" s="120"/>
      <c r="RAA44" s="120"/>
      <c r="RAB44" s="120"/>
      <c r="RAC44" s="120"/>
      <c r="RAD44" s="120"/>
      <c r="RAE44" s="120"/>
      <c r="RAF44" s="120"/>
      <c r="RAG44" s="120"/>
      <c r="RAH44" s="120"/>
      <c r="RAI44" s="120"/>
      <c r="RAJ44" s="120"/>
      <c r="RAK44" s="120"/>
      <c r="RAL44" s="120"/>
      <c r="RAM44" s="120"/>
      <c r="RAN44" s="120"/>
      <c r="RAO44" s="120"/>
      <c r="RAP44" s="120"/>
      <c r="RAQ44" s="120"/>
      <c r="RAR44" s="120"/>
      <c r="RAS44" s="120"/>
      <c r="RAT44" s="120"/>
      <c r="RAU44" s="120"/>
      <c r="RAV44" s="120"/>
      <c r="RAW44" s="120"/>
      <c r="RAX44" s="120"/>
      <c r="RAY44" s="120"/>
      <c r="RAZ44" s="120"/>
      <c r="RBA44" s="120"/>
      <c r="RBB44" s="120"/>
      <c r="RBC44" s="120"/>
      <c r="RBD44" s="120"/>
      <c r="RBE44" s="120"/>
      <c r="RBF44" s="120"/>
      <c r="RBG44" s="120"/>
      <c r="RBH44" s="120"/>
      <c r="RBI44" s="120"/>
      <c r="RBJ44" s="120"/>
      <c r="RBK44" s="120"/>
      <c r="RBL44" s="120"/>
      <c r="RBM44" s="120"/>
      <c r="RBN44" s="120"/>
      <c r="RBO44" s="120"/>
      <c r="RBP44" s="120"/>
      <c r="RBQ44" s="120"/>
      <c r="RBR44" s="120"/>
      <c r="RBS44" s="120"/>
      <c r="RBT44" s="120"/>
      <c r="RBU44" s="120"/>
      <c r="RBV44" s="120"/>
      <c r="RBW44" s="120"/>
      <c r="RBX44" s="120"/>
      <c r="RBY44" s="120"/>
      <c r="RBZ44" s="120"/>
      <c r="RCA44" s="120"/>
      <c r="RCB44" s="120"/>
      <c r="RCC44" s="120"/>
      <c r="RCD44" s="120"/>
      <c r="RCE44" s="120"/>
      <c r="RCF44" s="120"/>
      <c r="RCG44" s="120"/>
      <c r="RCH44" s="120"/>
      <c r="RCI44" s="120"/>
      <c r="RCJ44" s="120"/>
      <c r="RCK44" s="120"/>
      <c r="RCL44" s="120"/>
      <c r="RCM44" s="120"/>
      <c r="RCN44" s="120"/>
      <c r="RCO44" s="120"/>
      <c r="RCP44" s="120"/>
      <c r="RCQ44" s="120"/>
      <c r="RCR44" s="120"/>
      <c r="RCS44" s="120"/>
      <c r="RCT44" s="120"/>
      <c r="RCU44" s="120"/>
      <c r="RCV44" s="120"/>
      <c r="RCW44" s="120"/>
      <c r="RCX44" s="120"/>
      <c r="RCY44" s="120"/>
      <c r="RCZ44" s="120"/>
      <c r="RDA44" s="120"/>
      <c r="RDB44" s="120"/>
      <c r="RDC44" s="120"/>
      <c r="RDD44" s="120"/>
      <c r="RDE44" s="120"/>
      <c r="RDF44" s="120"/>
      <c r="RDG44" s="120"/>
      <c r="RDH44" s="120"/>
      <c r="RDI44" s="120"/>
      <c r="RDJ44" s="120"/>
      <c r="RDK44" s="120"/>
      <c r="RDL44" s="120"/>
      <c r="RDM44" s="120"/>
      <c r="RDN44" s="120"/>
      <c r="RDO44" s="120"/>
      <c r="RDP44" s="120"/>
      <c r="RDQ44" s="120"/>
      <c r="RDR44" s="120"/>
      <c r="RDS44" s="120"/>
      <c r="RDT44" s="120"/>
      <c r="RDU44" s="120"/>
      <c r="RDV44" s="120"/>
      <c r="RDW44" s="120"/>
      <c r="RDX44" s="120"/>
      <c r="RDY44" s="120"/>
      <c r="RDZ44" s="120"/>
      <c r="REA44" s="120"/>
      <c r="REB44" s="120"/>
      <c r="REC44" s="120"/>
      <c r="RED44" s="120"/>
      <c r="REE44" s="120"/>
      <c r="REF44" s="120"/>
      <c r="REG44" s="120"/>
      <c r="REH44" s="120"/>
      <c r="REI44" s="120"/>
      <c r="REJ44" s="120"/>
      <c r="REK44" s="120"/>
      <c r="REL44" s="120"/>
      <c r="REM44" s="120"/>
      <c r="REN44" s="120"/>
      <c r="REO44" s="120"/>
      <c r="REP44" s="120"/>
      <c r="REQ44" s="120"/>
      <c r="RER44" s="120"/>
      <c r="RES44" s="120"/>
      <c r="RET44" s="120"/>
      <c r="REU44" s="120"/>
      <c r="REV44" s="120"/>
      <c r="REW44" s="120"/>
      <c r="REX44" s="120"/>
      <c r="REY44" s="120"/>
      <c r="REZ44" s="120"/>
      <c r="RFA44" s="120"/>
      <c r="RFB44" s="120"/>
      <c r="RFC44" s="120"/>
      <c r="RFD44" s="120"/>
      <c r="RFE44" s="120"/>
      <c r="RFF44" s="120"/>
      <c r="RFG44" s="120"/>
      <c r="RFH44" s="120"/>
      <c r="RFI44" s="120"/>
      <c r="RFJ44" s="120"/>
      <c r="RFK44" s="120"/>
      <c r="RFL44" s="120"/>
      <c r="RFM44" s="120"/>
      <c r="RFN44" s="120"/>
      <c r="RFO44" s="120"/>
      <c r="RFP44" s="120"/>
      <c r="RFQ44" s="120"/>
      <c r="RFR44" s="120"/>
      <c r="RFS44" s="120"/>
      <c r="RFT44" s="120"/>
      <c r="RFU44" s="120"/>
      <c r="RFV44" s="120"/>
      <c r="RFW44" s="120"/>
      <c r="RFX44" s="120"/>
      <c r="RFY44" s="120"/>
      <c r="RFZ44" s="120"/>
      <c r="RGA44" s="120"/>
      <c r="RGB44" s="120"/>
      <c r="RGC44" s="120"/>
      <c r="RGD44" s="120"/>
      <c r="RGE44" s="120"/>
      <c r="RGF44" s="120"/>
      <c r="RGG44" s="120"/>
      <c r="RGH44" s="120"/>
      <c r="RGI44" s="120"/>
      <c r="RGJ44" s="120"/>
      <c r="RGK44" s="120"/>
      <c r="RGL44" s="120"/>
      <c r="RGM44" s="120"/>
      <c r="RGN44" s="120"/>
      <c r="RGO44" s="120"/>
      <c r="RGP44" s="120"/>
      <c r="RGQ44" s="120"/>
      <c r="RGR44" s="120"/>
      <c r="RGS44" s="120"/>
      <c r="RGT44" s="120"/>
      <c r="RGU44" s="120"/>
      <c r="RGV44" s="120"/>
      <c r="RGW44" s="120"/>
      <c r="RGX44" s="120"/>
      <c r="RGY44" s="120"/>
      <c r="RGZ44" s="120"/>
      <c r="RHA44" s="120"/>
      <c r="RHB44" s="120"/>
      <c r="RHC44" s="120"/>
      <c r="RHD44" s="120"/>
      <c r="RHE44" s="120"/>
      <c r="RHF44" s="120"/>
      <c r="RHG44" s="120"/>
      <c r="RHH44" s="120"/>
      <c r="RHI44" s="120"/>
      <c r="RHJ44" s="120"/>
      <c r="RHK44" s="120"/>
      <c r="RHL44" s="120"/>
      <c r="RHM44" s="120"/>
      <c r="RHN44" s="120"/>
      <c r="RHO44" s="120"/>
      <c r="RHP44" s="120"/>
      <c r="RHQ44" s="120"/>
      <c r="RHR44" s="120"/>
      <c r="RHS44" s="120"/>
      <c r="RHT44" s="120"/>
      <c r="RHU44" s="120"/>
      <c r="RHV44" s="120"/>
      <c r="RHW44" s="120"/>
      <c r="RHX44" s="120"/>
      <c r="RHY44" s="120"/>
      <c r="RHZ44" s="120"/>
      <c r="RIA44" s="120"/>
      <c r="RIB44" s="120"/>
      <c r="RIC44" s="120"/>
      <c r="RID44" s="120"/>
      <c r="RIE44" s="120"/>
      <c r="RIF44" s="120"/>
      <c r="RIG44" s="120"/>
      <c r="RIH44" s="120"/>
      <c r="RII44" s="120"/>
      <c r="RIJ44" s="120"/>
      <c r="RIK44" s="120"/>
      <c r="RIL44" s="120"/>
      <c r="RIM44" s="120"/>
      <c r="RIN44" s="120"/>
      <c r="RIO44" s="120"/>
      <c r="RIP44" s="120"/>
      <c r="RIQ44" s="120"/>
      <c r="RIR44" s="120"/>
      <c r="RIS44" s="120"/>
      <c r="RIT44" s="120"/>
      <c r="RIU44" s="120"/>
      <c r="RIV44" s="120"/>
      <c r="RIW44" s="120"/>
      <c r="RIX44" s="120"/>
      <c r="RIY44" s="120"/>
      <c r="RIZ44" s="120"/>
      <c r="RJA44" s="120"/>
      <c r="RJB44" s="120"/>
      <c r="RJC44" s="120"/>
      <c r="RJD44" s="120"/>
      <c r="RJE44" s="120"/>
      <c r="RJF44" s="120"/>
      <c r="RJG44" s="120"/>
      <c r="RJH44" s="120"/>
      <c r="RJI44" s="120"/>
      <c r="RJJ44" s="120"/>
      <c r="RJK44" s="120"/>
      <c r="RJL44" s="120"/>
      <c r="RJM44" s="120"/>
      <c r="RJN44" s="120"/>
      <c r="RJO44" s="120"/>
      <c r="RJP44" s="120"/>
      <c r="RJQ44" s="120"/>
      <c r="RJR44" s="120"/>
      <c r="RJS44" s="120"/>
      <c r="RJT44" s="120"/>
      <c r="RJU44" s="120"/>
      <c r="RJV44" s="120"/>
      <c r="RJW44" s="120"/>
      <c r="RJX44" s="120"/>
      <c r="RJY44" s="120"/>
      <c r="RJZ44" s="120"/>
      <c r="RKA44" s="120"/>
      <c r="RKB44" s="120"/>
      <c r="RKC44" s="120"/>
      <c r="RKD44" s="120"/>
      <c r="RKE44" s="120"/>
      <c r="RKF44" s="120"/>
      <c r="RKG44" s="120"/>
      <c r="RKH44" s="120"/>
      <c r="RKI44" s="120"/>
      <c r="RKJ44" s="120"/>
      <c r="RKK44" s="120"/>
      <c r="RKL44" s="120"/>
      <c r="RKM44" s="120"/>
      <c r="RKN44" s="120"/>
      <c r="RKO44" s="120"/>
      <c r="RKP44" s="120"/>
      <c r="RKQ44" s="120"/>
      <c r="RKR44" s="120"/>
      <c r="RKS44" s="120"/>
      <c r="RKT44" s="120"/>
      <c r="RKU44" s="120"/>
      <c r="RKV44" s="120"/>
      <c r="RKW44" s="120"/>
      <c r="RKX44" s="120"/>
      <c r="RKY44" s="120"/>
      <c r="RKZ44" s="120"/>
      <c r="RLA44" s="120"/>
      <c r="RLB44" s="120"/>
      <c r="RLC44" s="120"/>
      <c r="RLD44" s="120"/>
      <c r="RLE44" s="120"/>
      <c r="RLF44" s="120"/>
      <c r="RLG44" s="120"/>
      <c r="RLH44" s="120"/>
      <c r="RLI44" s="120"/>
      <c r="RLJ44" s="120"/>
      <c r="RLK44" s="120"/>
      <c r="RLL44" s="120"/>
      <c r="RLM44" s="120"/>
      <c r="RLN44" s="120"/>
      <c r="RLO44" s="120"/>
      <c r="RLP44" s="120"/>
      <c r="RLQ44" s="120"/>
      <c r="RLR44" s="120"/>
      <c r="RLS44" s="120"/>
      <c r="RLT44" s="120"/>
      <c r="RLU44" s="120"/>
      <c r="RLV44" s="120"/>
      <c r="RLW44" s="120"/>
      <c r="RLX44" s="120"/>
      <c r="RLY44" s="120"/>
      <c r="RLZ44" s="120"/>
      <c r="RMA44" s="120"/>
      <c r="RMB44" s="120"/>
      <c r="RMC44" s="120"/>
      <c r="RMD44" s="120"/>
      <c r="RME44" s="120"/>
      <c r="RMF44" s="120"/>
      <c r="RMG44" s="120"/>
      <c r="RMH44" s="120"/>
      <c r="RMI44" s="120"/>
      <c r="RMJ44" s="120"/>
      <c r="RMK44" s="120"/>
      <c r="RML44" s="120"/>
      <c r="RMM44" s="120"/>
      <c r="RMN44" s="120"/>
      <c r="RMO44" s="120"/>
      <c r="RMP44" s="120"/>
      <c r="RMQ44" s="120"/>
      <c r="RMR44" s="120"/>
      <c r="RMS44" s="120"/>
      <c r="RMT44" s="120"/>
      <c r="RMU44" s="120"/>
      <c r="RMV44" s="120"/>
      <c r="RMW44" s="120"/>
      <c r="RMX44" s="120"/>
      <c r="RMY44" s="120"/>
      <c r="RMZ44" s="120"/>
      <c r="RNA44" s="120"/>
      <c r="RNB44" s="120"/>
      <c r="RNC44" s="120"/>
      <c r="RND44" s="120"/>
      <c r="RNE44" s="120"/>
      <c r="RNF44" s="120"/>
      <c r="RNG44" s="120"/>
      <c r="RNH44" s="120"/>
      <c r="RNI44" s="120"/>
      <c r="RNJ44" s="120"/>
      <c r="RNK44" s="120"/>
      <c r="RNL44" s="120"/>
      <c r="RNM44" s="120"/>
      <c r="RNN44" s="120"/>
      <c r="RNO44" s="120"/>
      <c r="RNP44" s="120"/>
      <c r="RNQ44" s="120"/>
      <c r="RNR44" s="120"/>
      <c r="RNS44" s="120"/>
      <c r="RNT44" s="120"/>
      <c r="RNU44" s="120"/>
      <c r="RNV44" s="120"/>
      <c r="RNW44" s="120"/>
      <c r="RNX44" s="120"/>
      <c r="RNY44" s="120"/>
      <c r="RNZ44" s="120"/>
      <c r="ROA44" s="120"/>
      <c r="ROB44" s="120"/>
      <c r="ROC44" s="120"/>
      <c r="ROD44" s="120"/>
      <c r="ROE44" s="120"/>
      <c r="ROF44" s="120"/>
      <c r="ROG44" s="120"/>
      <c r="ROH44" s="120"/>
      <c r="ROI44" s="120"/>
      <c r="ROJ44" s="120"/>
      <c r="ROK44" s="120"/>
      <c r="ROL44" s="120"/>
      <c r="ROM44" s="120"/>
      <c r="RON44" s="120"/>
      <c r="ROO44" s="120"/>
      <c r="ROP44" s="120"/>
      <c r="ROQ44" s="120"/>
      <c r="ROR44" s="120"/>
      <c r="ROS44" s="120"/>
      <c r="ROT44" s="120"/>
      <c r="ROU44" s="120"/>
      <c r="ROV44" s="120"/>
      <c r="ROW44" s="120"/>
      <c r="ROX44" s="120"/>
      <c r="ROY44" s="120"/>
      <c r="ROZ44" s="120"/>
      <c r="RPA44" s="120"/>
      <c r="RPB44" s="120"/>
      <c r="RPC44" s="120"/>
      <c r="RPD44" s="120"/>
      <c r="RPE44" s="120"/>
      <c r="RPF44" s="120"/>
      <c r="RPG44" s="120"/>
      <c r="RPH44" s="120"/>
      <c r="RPI44" s="120"/>
      <c r="RPJ44" s="120"/>
      <c r="RPK44" s="120"/>
      <c r="RPL44" s="120"/>
      <c r="RPM44" s="120"/>
      <c r="RPN44" s="120"/>
      <c r="RPO44" s="120"/>
      <c r="RPP44" s="120"/>
      <c r="RPQ44" s="120"/>
      <c r="RPR44" s="120"/>
      <c r="RPS44" s="120"/>
      <c r="RPT44" s="120"/>
      <c r="RPU44" s="120"/>
      <c r="RPV44" s="120"/>
      <c r="RPW44" s="120"/>
      <c r="RPX44" s="120"/>
      <c r="RPY44" s="120"/>
      <c r="RPZ44" s="120"/>
      <c r="RQA44" s="120"/>
      <c r="RQB44" s="120"/>
      <c r="RQC44" s="120"/>
      <c r="RQD44" s="120"/>
      <c r="RQE44" s="120"/>
      <c r="RQF44" s="120"/>
      <c r="RQG44" s="120"/>
      <c r="RQH44" s="120"/>
      <c r="RQI44" s="120"/>
      <c r="RQJ44" s="120"/>
      <c r="RQK44" s="120"/>
      <c r="RQL44" s="120"/>
      <c r="RQM44" s="120"/>
      <c r="RQN44" s="120"/>
      <c r="RQO44" s="120"/>
      <c r="RQP44" s="120"/>
      <c r="RQQ44" s="120"/>
      <c r="RQR44" s="120"/>
      <c r="RQS44" s="120"/>
      <c r="RQT44" s="120"/>
      <c r="RQU44" s="120"/>
      <c r="RQV44" s="120"/>
      <c r="RQW44" s="120"/>
      <c r="RQX44" s="120"/>
      <c r="RQY44" s="120"/>
      <c r="RQZ44" s="120"/>
      <c r="RRA44" s="120"/>
      <c r="RRB44" s="120"/>
      <c r="RRC44" s="120"/>
      <c r="RRD44" s="120"/>
      <c r="RRE44" s="120"/>
      <c r="RRF44" s="120"/>
      <c r="RRG44" s="120"/>
      <c r="RRH44" s="120"/>
      <c r="RRI44" s="120"/>
      <c r="RRJ44" s="120"/>
      <c r="RRK44" s="120"/>
      <c r="RRL44" s="120"/>
      <c r="RRM44" s="120"/>
      <c r="RRN44" s="120"/>
      <c r="RRO44" s="120"/>
      <c r="RRP44" s="120"/>
      <c r="RRQ44" s="120"/>
      <c r="RRR44" s="120"/>
      <c r="RRS44" s="120"/>
      <c r="RRT44" s="120"/>
      <c r="RRU44" s="120"/>
      <c r="RRV44" s="120"/>
      <c r="RRW44" s="120"/>
      <c r="RRX44" s="120"/>
      <c r="RRY44" s="120"/>
      <c r="RRZ44" s="120"/>
      <c r="RSA44" s="120"/>
      <c r="RSB44" s="120"/>
      <c r="RSC44" s="120"/>
      <c r="RSD44" s="120"/>
      <c r="RSE44" s="120"/>
      <c r="RSF44" s="120"/>
      <c r="RSG44" s="120"/>
      <c r="RSH44" s="120"/>
      <c r="RSI44" s="120"/>
      <c r="RSJ44" s="120"/>
      <c r="RSK44" s="120"/>
      <c r="RSL44" s="120"/>
      <c r="RSM44" s="120"/>
      <c r="RSN44" s="120"/>
      <c r="RSO44" s="120"/>
      <c r="RSP44" s="120"/>
      <c r="RSQ44" s="120"/>
      <c r="RSR44" s="120"/>
      <c r="RSS44" s="120"/>
      <c r="RST44" s="120"/>
      <c r="RSU44" s="120"/>
      <c r="RSV44" s="120"/>
      <c r="RSW44" s="120"/>
      <c r="RSX44" s="120"/>
      <c r="RSY44" s="120"/>
      <c r="RSZ44" s="120"/>
      <c r="RTA44" s="120"/>
      <c r="RTB44" s="120"/>
      <c r="RTC44" s="120"/>
      <c r="RTD44" s="120"/>
      <c r="RTE44" s="120"/>
      <c r="RTF44" s="120"/>
      <c r="RTG44" s="120"/>
      <c r="RTH44" s="120"/>
      <c r="RTI44" s="120"/>
      <c r="RTJ44" s="120"/>
      <c r="RTK44" s="120"/>
      <c r="RTL44" s="120"/>
      <c r="RTM44" s="120"/>
      <c r="RTN44" s="120"/>
      <c r="RTO44" s="120"/>
      <c r="RTP44" s="120"/>
      <c r="RTQ44" s="120"/>
      <c r="RTR44" s="120"/>
      <c r="RTS44" s="120"/>
      <c r="RTT44" s="120"/>
      <c r="RTU44" s="120"/>
      <c r="RTV44" s="120"/>
      <c r="RTW44" s="120"/>
      <c r="RTX44" s="120"/>
      <c r="RTY44" s="120"/>
      <c r="RTZ44" s="120"/>
      <c r="RUA44" s="120"/>
      <c r="RUB44" s="120"/>
      <c r="RUC44" s="120"/>
      <c r="RUD44" s="120"/>
      <c r="RUE44" s="120"/>
      <c r="RUF44" s="120"/>
      <c r="RUG44" s="120"/>
      <c r="RUH44" s="120"/>
      <c r="RUI44" s="120"/>
      <c r="RUJ44" s="120"/>
      <c r="RUK44" s="120"/>
      <c r="RUL44" s="120"/>
      <c r="RUM44" s="120"/>
      <c r="RUN44" s="120"/>
      <c r="RUO44" s="120"/>
      <c r="RUP44" s="120"/>
      <c r="RUQ44" s="120"/>
      <c r="RUR44" s="120"/>
      <c r="RUS44" s="120"/>
      <c r="RUT44" s="120"/>
      <c r="RUU44" s="120"/>
      <c r="RUV44" s="120"/>
      <c r="RUW44" s="120"/>
      <c r="RUX44" s="120"/>
      <c r="RUY44" s="120"/>
      <c r="RUZ44" s="120"/>
      <c r="RVA44" s="120"/>
      <c r="RVB44" s="120"/>
      <c r="RVC44" s="120"/>
      <c r="RVD44" s="120"/>
      <c r="RVE44" s="120"/>
      <c r="RVF44" s="120"/>
      <c r="RVG44" s="120"/>
      <c r="RVH44" s="120"/>
      <c r="RVI44" s="120"/>
      <c r="RVJ44" s="120"/>
      <c r="RVK44" s="120"/>
      <c r="RVL44" s="120"/>
      <c r="RVM44" s="120"/>
      <c r="RVN44" s="120"/>
      <c r="RVO44" s="120"/>
      <c r="RVP44" s="120"/>
      <c r="RVQ44" s="120"/>
      <c r="RVR44" s="120"/>
      <c r="RVS44" s="120"/>
      <c r="RVT44" s="120"/>
      <c r="RVU44" s="120"/>
      <c r="RVV44" s="120"/>
      <c r="RVW44" s="120"/>
      <c r="RVX44" s="120"/>
      <c r="RVY44" s="120"/>
      <c r="RVZ44" s="120"/>
      <c r="RWA44" s="120"/>
      <c r="RWB44" s="120"/>
      <c r="RWC44" s="120"/>
      <c r="RWD44" s="120"/>
      <c r="RWE44" s="120"/>
      <c r="RWF44" s="120"/>
      <c r="RWG44" s="120"/>
      <c r="RWH44" s="120"/>
      <c r="RWI44" s="120"/>
      <c r="RWJ44" s="120"/>
      <c r="RWK44" s="120"/>
      <c r="RWL44" s="120"/>
      <c r="RWM44" s="120"/>
      <c r="RWN44" s="120"/>
      <c r="RWO44" s="120"/>
      <c r="RWP44" s="120"/>
      <c r="RWQ44" s="120"/>
      <c r="RWR44" s="120"/>
      <c r="RWS44" s="120"/>
      <c r="RWT44" s="120"/>
      <c r="RWU44" s="120"/>
      <c r="RWV44" s="120"/>
      <c r="RWW44" s="120"/>
      <c r="RWX44" s="120"/>
      <c r="RWY44" s="120"/>
      <c r="RWZ44" s="120"/>
      <c r="RXA44" s="120"/>
      <c r="RXB44" s="120"/>
      <c r="RXC44" s="120"/>
      <c r="RXD44" s="120"/>
      <c r="RXE44" s="120"/>
      <c r="RXF44" s="120"/>
      <c r="RXG44" s="120"/>
      <c r="RXH44" s="120"/>
      <c r="RXI44" s="120"/>
      <c r="RXJ44" s="120"/>
      <c r="RXK44" s="120"/>
      <c r="RXL44" s="120"/>
      <c r="RXM44" s="120"/>
      <c r="RXN44" s="120"/>
      <c r="RXO44" s="120"/>
      <c r="RXP44" s="120"/>
      <c r="RXQ44" s="120"/>
      <c r="RXR44" s="120"/>
      <c r="RXS44" s="120"/>
      <c r="RXT44" s="120"/>
      <c r="RXU44" s="120"/>
      <c r="RXV44" s="120"/>
      <c r="RXW44" s="120"/>
      <c r="RXX44" s="120"/>
      <c r="RXY44" s="120"/>
      <c r="RXZ44" s="120"/>
      <c r="RYA44" s="120"/>
      <c r="RYB44" s="120"/>
      <c r="RYC44" s="120"/>
      <c r="RYD44" s="120"/>
      <c r="RYE44" s="120"/>
      <c r="RYF44" s="120"/>
      <c r="RYG44" s="120"/>
      <c r="RYH44" s="120"/>
      <c r="RYI44" s="120"/>
      <c r="RYJ44" s="120"/>
      <c r="RYK44" s="120"/>
      <c r="RYL44" s="120"/>
      <c r="RYM44" s="120"/>
      <c r="RYN44" s="120"/>
      <c r="RYO44" s="120"/>
      <c r="RYP44" s="120"/>
      <c r="RYQ44" s="120"/>
      <c r="RYR44" s="120"/>
      <c r="RYS44" s="120"/>
      <c r="RYT44" s="120"/>
      <c r="RYU44" s="120"/>
      <c r="RYV44" s="120"/>
      <c r="RYW44" s="120"/>
      <c r="RYX44" s="120"/>
      <c r="RYY44" s="120"/>
      <c r="RYZ44" s="120"/>
      <c r="RZA44" s="120"/>
      <c r="RZB44" s="120"/>
      <c r="RZC44" s="120"/>
      <c r="RZD44" s="120"/>
      <c r="RZE44" s="120"/>
      <c r="RZF44" s="120"/>
      <c r="RZG44" s="120"/>
      <c r="RZH44" s="120"/>
      <c r="RZI44" s="120"/>
      <c r="RZJ44" s="120"/>
      <c r="RZK44" s="120"/>
      <c r="RZL44" s="120"/>
      <c r="RZM44" s="120"/>
      <c r="RZN44" s="120"/>
      <c r="RZO44" s="120"/>
      <c r="RZP44" s="120"/>
      <c r="RZQ44" s="120"/>
      <c r="RZR44" s="120"/>
      <c r="RZS44" s="120"/>
      <c r="RZT44" s="120"/>
      <c r="RZU44" s="120"/>
      <c r="RZV44" s="120"/>
      <c r="RZW44" s="120"/>
      <c r="RZX44" s="120"/>
      <c r="RZY44" s="120"/>
      <c r="RZZ44" s="120"/>
      <c r="SAA44" s="120"/>
      <c r="SAB44" s="120"/>
      <c r="SAC44" s="120"/>
      <c r="SAD44" s="120"/>
      <c r="SAE44" s="120"/>
      <c r="SAF44" s="120"/>
      <c r="SAG44" s="120"/>
      <c r="SAH44" s="120"/>
      <c r="SAI44" s="120"/>
      <c r="SAJ44" s="120"/>
      <c r="SAK44" s="120"/>
      <c r="SAL44" s="120"/>
      <c r="SAM44" s="120"/>
      <c r="SAN44" s="120"/>
      <c r="SAO44" s="120"/>
      <c r="SAP44" s="120"/>
      <c r="SAQ44" s="120"/>
      <c r="SAR44" s="120"/>
      <c r="SAS44" s="120"/>
      <c r="SAT44" s="120"/>
      <c r="SAU44" s="120"/>
      <c r="SAV44" s="120"/>
      <c r="SAW44" s="120"/>
      <c r="SAX44" s="120"/>
      <c r="SAY44" s="120"/>
      <c r="SAZ44" s="120"/>
      <c r="SBA44" s="120"/>
      <c r="SBB44" s="120"/>
      <c r="SBC44" s="120"/>
      <c r="SBD44" s="120"/>
      <c r="SBE44" s="120"/>
      <c r="SBF44" s="120"/>
      <c r="SBG44" s="120"/>
      <c r="SBH44" s="120"/>
      <c r="SBI44" s="120"/>
      <c r="SBJ44" s="120"/>
      <c r="SBK44" s="120"/>
      <c r="SBL44" s="120"/>
      <c r="SBM44" s="120"/>
      <c r="SBN44" s="120"/>
      <c r="SBO44" s="120"/>
      <c r="SBP44" s="120"/>
      <c r="SBQ44" s="120"/>
      <c r="SBR44" s="120"/>
      <c r="SBS44" s="120"/>
      <c r="SBT44" s="120"/>
      <c r="SBU44" s="120"/>
      <c r="SBV44" s="120"/>
      <c r="SBW44" s="120"/>
      <c r="SBX44" s="120"/>
      <c r="SBY44" s="120"/>
      <c r="SBZ44" s="120"/>
      <c r="SCA44" s="120"/>
      <c r="SCB44" s="120"/>
      <c r="SCC44" s="120"/>
      <c r="SCD44" s="120"/>
      <c r="SCE44" s="120"/>
      <c r="SCF44" s="120"/>
      <c r="SCG44" s="120"/>
      <c r="SCH44" s="120"/>
      <c r="SCI44" s="120"/>
      <c r="SCJ44" s="120"/>
      <c r="SCK44" s="120"/>
      <c r="SCL44" s="120"/>
      <c r="SCM44" s="120"/>
      <c r="SCN44" s="120"/>
      <c r="SCO44" s="120"/>
      <c r="SCP44" s="120"/>
      <c r="SCQ44" s="120"/>
      <c r="SCR44" s="120"/>
      <c r="SCS44" s="120"/>
      <c r="SCT44" s="120"/>
      <c r="SCU44" s="120"/>
      <c r="SCV44" s="120"/>
      <c r="SCW44" s="120"/>
      <c r="SCX44" s="120"/>
      <c r="SCY44" s="120"/>
      <c r="SCZ44" s="120"/>
      <c r="SDA44" s="120"/>
      <c r="SDB44" s="120"/>
      <c r="SDC44" s="120"/>
      <c r="SDD44" s="120"/>
      <c r="SDE44" s="120"/>
      <c r="SDF44" s="120"/>
      <c r="SDG44" s="120"/>
      <c r="SDH44" s="120"/>
      <c r="SDI44" s="120"/>
      <c r="SDJ44" s="120"/>
      <c r="SDK44" s="120"/>
      <c r="SDL44" s="120"/>
      <c r="SDM44" s="120"/>
      <c r="SDN44" s="120"/>
      <c r="SDO44" s="120"/>
      <c r="SDP44" s="120"/>
      <c r="SDQ44" s="120"/>
      <c r="SDR44" s="120"/>
      <c r="SDS44" s="120"/>
      <c r="SDT44" s="120"/>
      <c r="SDU44" s="120"/>
      <c r="SDV44" s="120"/>
      <c r="SDW44" s="120"/>
      <c r="SDX44" s="120"/>
      <c r="SDY44" s="120"/>
      <c r="SDZ44" s="120"/>
      <c r="SEA44" s="120"/>
      <c r="SEB44" s="120"/>
      <c r="SEC44" s="120"/>
      <c r="SED44" s="120"/>
      <c r="SEE44" s="120"/>
      <c r="SEF44" s="120"/>
      <c r="SEG44" s="120"/>
      <c r="SEH44" s="120"/>
      <c r="SEI44" s="120"/>
      <c r="SEJ44" s="120"/>
      <c r="SEK44" s="120"/>
      <c r="SEL44" s="120"/>
      <c r="SEM44" s="120"/>
      <c r="SEN44" s="120"/>
      <c r="SEO44" s="120"/>
      <c r="SEP44" s="120"/>
      <c r="SEQ44" s="120"/>
      <c r="SER44" s="120"/>
      <c r="SES44" s="120"/>
      <c r="SET44" s="120"/>
      <c r="SEU44" s="120"/>
      <c r="SEV44" s="120"/>
      <c r="SEW44" s="120"/>
      <c r="SEX44" s="120"/>
      <c r="SEY44" s="120"/>
      <c r="SEZ44" s="120"/>
      <c r="SFA44" s="120"/>
      <c r="SFB44" s="120"/>
      <c r="SFC44" s="120"/>
      <c r="SFD44" s="120"/>
      <c r="SFE44" s="120"/>
      <c r="SFF44" s="120"/>
      <c r="SFG44" s="120"/>
      <c r="SFH44" s="120"/>
      <c r="SFI44" s="120"/>
      <c r="SFJ44" s="120"/>
      <c r="SFK44" s="120"/>
      <c r="SFL44" s="120"/>
      <c r="SFM44" s="120"/>
      <c r="SFN44" s="120"/>
      <c r="SFO44" s="120"/>
      <c r="SFP44" s="120"/>
      <c r="SFQ44" s="120"/>
      <c r="SFR44" s="120"/>
      <c r="SFS44" s="120"/>
      <c r="SFT44" s="120"/>
      <c r="SFU44" s="120"/>
      <c r="SFV44" s="120"/>
      <c r="SFW44" s="120"/>
      <c r="SFX44" s="120"/>
      <c r="SFY44" s="120"/>
      <c r="SFZ44" s="120"/>
      <c r="SGA44" s="120"/>
      <c r="SGB44" s="120"/>
      <c r="SGC44" s="120"/>
      <c r="SGD44" s="120"/>
      <c r="SGE44" s="120"/>
      <c r="SGF44" s="120"/>
      <c r="SGG44" s="120"/>
      <c r="SGH44" s="120"/>
      <c r="SGI44" s="120"/>
      <c r="SGJ44" s="120"/>
      <c r="SGK44" s="120"/>
      <c r="SGL44" s="120"/>
      <c r="SGM44" s="120"/>
      <c r="SGN44" s="120"/>
      <c r="SGO44" s="120"/>
      <c r="SGP44" s="120"/>
      <c r="SGQ44" s="120"/>
      <c r="SGR44" s="120"/>
      <c r="SGS44" s="120"/>
      <c r="SGT44" s="120"/>
      <c r="SGU44" s="120"/>
      <c r="SGV44" s="120"/>
      <c r="SGW44" s="120"/>
      <c r="SGX44" s="120"/>
      <c r="SGY44" s="120"/>
      <c r="SGZ44" s="120"/>
      <c r="SHA44" s="120"/>
      <c r="SHB44" s="120"/>
      <c r="SHC44" s="120"/>
      <c r="SHD44" s="120"/>
      <c r="SHE44" s="120"/>
      <c r="SHF44" s="120"/>
      <c r="SHG44" s="120"/>
      <c r="SHH44" s="120"/>
      <c r="SHI44" s="120"/>
      <c r="SHJ44" s="120"/>
      <c r="SHK44" s="120"/>
      <c r="SHL44" s="120"/>
      <c r="SHM44" s="120"/>
      <c r="SHN44" s="120"/>
      <c r="SHO44" s="120"/>
      <c r="SHP44" s="120"/>
      <c r="SHQ44" s="120"/>
      <c r="SHR44" s="120"/>
      <c r="SHS44" s="120"/>
      <c r="SHT44" s="120"/>
      <c r="SHU44" s="120"/>
      <c r="SHV44" s="120"/>
      <c r="SHW44" s="120"/>
      <c r="SHX44" s="120"/>
      <c r="SHY44" s="120"/>
      <c r="SHZ44" s="120"/>
      <c r="SIA44" s="120"/>
      <c r="SIB44" s="120"/>
      <c r="SIC44" s="120"/>
      <c r="SID44" s="120"/>
      <c r="SIE44" s="120"/>
      <c r="SIF44" s="120"/>
      <c r="SIG44" s="120"/>
      <c r="SIH44" s="120"/>
      <c r="SII44" s="120"/>
      <c r="SIJ44" s="120"/>
      <c r="SIK44" s="120"/>
      <c r="SIL44" s="120"/>
      <c r="SIM44" s="120"/>
      <c r="SIN44" s="120"/>
      <c r="SIO44" s="120"/>
      <c r="SIP44" s="120"/>
      <c r="SIQ44" s="120"/>
      <c r="SIR44" s="120"/>
      <c r="SIS44" s="120"/>
      <c r="SIT44" s="120"/>
      <c r="SIU44" s="120"/>
      <c r="SIV44" s="120"/>
      <c r="SIW44" s="120"/>
      <c r="SIX44" s="120"/>
      <c r="SIY44" s="120"/>
      <c r="SIZ44" s="120"/>
      <c r="SJA44" s="120"/>
      <c r="SJB44" s="120"/>
      <c r="SJC44" s="120"/>
      <c r="SJD44" s="120"/>
      <c r="SJE44" s="120"/>
      <c r="SJF44" s="120"/>
      <c r="SJG44" s="120"/>
      <c r="SJH44" s="120"/>
      <c r="SJI44" s="120"/>
      <c r="SJJ44" s="120"/>
      <c r="SJK44" s="120"/>
      <c r="SJL44" s="120"/>
      <c r="SJM44" s="120"/>
      <c r="SJN44" s="120"/>
      <c r="SJO44" s="120"/>
      <c r="SJP44" s="120"/>
      <c r="SJQ44" s="120"/>
      <c r="SJR44" s="120"/>
      <c r="SJS44" s="120"/>
      <c r="SJT44" s="120"/>
      <c r="SJU44" s="120"/>
      <c r="SJV44" s="120"/>
      <c r="SJW44" s="120"/>
      <c r="SJX44" s="120"/>
      <c r="SJY44" s="120"/>
      <c r="SJZ44" s="120"/>
      <c r="SKA44" s="120"/>
      <c r="SKB44" s="120"/>
      <c r="SKC44" s="120"/>
      <c r="SKD44" s="120"/>
      <c r="SKE44" s="120"/>
      <c r="SKF44" s="120"/>
      <c r="SKG44" s="120"/>
      <c r="SKH44" s="120"/>
      <c r="SKI44" s="120"/>
      <c r="SKJ44" s="120"/>
      <c r="SKK44" s="120"/>
      <c r="SKL44" s="120"/>
      <c r="SKM44" s="120"/>
      <c r="SKN44" s="120"/>
      <c r="SKO44" s="120"/>
      <c r="SKP44" s="120"/>
      <c r="SKQ44" s="120"/>
      <c r="SKR44" s="120"/>
      <c r="SKS44" s="120"/>
      <c r="SKT44" s="120"/>
      <c r="SKU44" s="120"/>
      <c r="SKV44" s="120"/>
      <c r="SKW44" s="120"/>
      <c r="SKX44" s="120"/>
      <c r="SKY44" s="120"/>
      <c r="SKZ44" s="120"/>
      <c r="SLA44" s="120"/>
      <c r="SLB44" s="120"/>
      <c r="SLC44" s="120"/>
      <c r="SLD44" s="120"/>
      <c r="SLE44" s="120"/>
      <c r="SLF44" s="120"/>
      <c r="SLG44" s="120"/>
      <c r="SLH44" s="120"/>
      <c r="SLI44" s="120"/>
      <c r="SLJ44" s="120"/>
      <c r="SLK44" s="120"/>
      <c r="SLL44" s="120"/>
      <c r="SLM44" s="120"/>
      <c r="SLN44" s="120"/>
      <c r="SLO44" s="120"/>
      <c r="SLP44" s="120"/>
      <c r="SLQ44" s="120"/>
      <c r="SLR44" s="120"/>
      <c r="SLS44" s="120"/>
      <c r="SLT44" s="120"/>
      <c r="SLU44" s="120"/>
      <c r="SLV44" s="120"/>
      <c r="SLW44" s="120"/>
      <c r="SLX44" s="120"/>
      <c r="SLY44" s="120"/>
      <c r="SLZ44" s="120"/>
      <c r="SMA44" s="120"/>
      <c r="SMB44" s="120"/>
      <c r="SMC44" s="120"/>
      <c r="SMD44" s="120"/>
      <c r="SME44" s="120"/>
      <c r="SMF44" s="120"/>
      <c r="SMG44" s="120"/>
      <c r="SMH44" s="120"/>
      <c r="SMI44" s="120"/>
      <c r="SMJ44" s="120"/>
      <c r="SMK44" s="120"/>
      <c r="SML44" s="120"/>
      <c r="SMM44" s="120"/>
      <c r="SMN44" s="120"/>
      <c r="SMO44" s="120"/>
      <c r="SMP44" s="120"/>
      <c r="SMQ44" s="120"/>
      <c r="SMR44" s="120"/>
      <c r="SMS44" s="120"/>
      <c r="SMT44" s="120"/>
      <c r="SMU44" s="120"/>
      <c r="SMV44" s="120"/>
      <c r="SMW44" s="120"/>
      <c r="SMX44" s="120"/>
      <c r="SMY44" s="120"/>
      <c r="SMZ44" s="120"/>
      <c r="SNA44" s="120"/>
      <c r="SNB44" s="120"/>
      <c r="SNC44" s="120"/>
      <c r="SND44" s="120"/>
      <c r="SNE44" s="120"/>
      <c r="SNF44" s="120"/>
      <c r="SNG44" s="120"/>
      <c r="SNH44" s="120"/>
      <c r="SNI44" s="120"/>
      <c r="SNJ44" s="120"/>
      <c r="SNK44" s="120"/>
      <c r="SNL44" s="120"/>
      <c r="SNM44" s="120"/>
      <c r="SNN44" s="120"/>
      <c r="SNO44" s="120"/>
      <c r="SNP44" s="120"/>
      <c r="SNQ44" s="120"/>
      <c r="SNR44" s="120"/>
      <c r="SNS44" s="120"/>
      <c r="SNT44" s="120"/>
      <c r="SNU44" s="120"/>
      <c r="SNV44" s="120"/>
      <c r="SNW44" s="120"/>
      <c r="SNX44" s="120"/>
      <c r="SNY44" s="120"/>
      <c r="SNZ44" s="120"/>
      <c r="SOA44" s="120"/>
      <c r="SOB44" s="120"/>
      <c r="SOC44" s="120"/>
      <c r="SOD44" s="120"/>
      <c r="SOE44" s="120"/>
      <c r="SOF44" s="120"/>
      <c r="SOG44" s="120"/>
      <c r="SOH44" s="120"/>
      <c r="SOI44" s="120"/>
      <c r="SOJ44" s="120"/>
      <c r="SOK44" s="120"/>
      <c r="SOL44" s="120"/>
      <c r="SOM44" s="120"/>
      <c r="SON44" s="120"/>
      <c r="SOO44" s="120"/>
      <c r="SOP44" s="120"/>
      <c r="SOQ44" s="120"/>
      <c r="SOR44" s="120"/>
      <c r="SOS44" s="120"/>
      <c r="SOT44" s="120"/>
      <c r="SOU44" s="120"/>
      <c r="SOV44" s="120"/>
      <c r="SOW44" s="120"/>
      <c r="SOX44" s="120"/>
      <c r="SOY44" s="120"/>
      <c r="SOZ44" s="120"/>
      <c r="SPA44" s="120"/>
      <c r="SPB44" s="120"/>
      <c r="SPC44" s="120"/>
      <c r="SPD44" s="120"/>
      <c r="SPE44" s="120"/>
      <c r="SPF44" s="120"/>
      <c r="SPG44" s="120"/>
      <c r="SPH44" s="120"/>
      <c r="SPI44" s="120"/>
      <c r="SPJ44" s="120"/>
      <c r="SPK44" s="120"/>
      <c r="SPL44" s="120"/>
      <c r="SPM44" s="120"/>
      <c r="SPN44" s="120"/>
      <c r="SPO44" s="120"/>
      <c r="SPP44" s="120"/>
      <c r="SPQ44" s="120"/>
      <c r="SPR44" s="120"/>
      <c r="SPS44" s="120"/>
      <c r="SPT44" s="120"/>
      <c r="SPU44" s="120"/>
      <c r="SPV44" s="120"/>
      <c r="SPW44" s="120"/>
      <c r="SPX44" s="120"/>
      <c r="SPY44" s="120"/>
      <c r="SPZ44" s="120"/>
      <c r="SQA44" s="120"/>
      <c r="SQB44" s="120"/>
      <c r="SQC44" s="120"/>
      <c r="SQD44" s="120"/>
      <c r="SQE44" s="120"/>
      <c r="SQF44" s="120"/>
      <c r="SQG44" s="120"/>
      <c r="SQH44" s="120"/>
      <c r="SQI44" s="120"/>
      <c r="SQJ44" s="120"/>
      <c r="SQK44" s="120"/>
      <c r="SQL44" s="120"/>
      <c r="SQM44" s="120"/>
      <c r="SQN44" s="120"/>
      <c r="SQO44" s="120"/>
      <c r="SQP44" s="120"/>
      <c r="SQQ44" s="120"/>
      <c r="SQR44" s="120"/>
      <c r="SQS44" s="120"/>
      <c r="SQT44" s="120"/>
      <c r="SQU44" s="120"/>
      <c r="SQV44" s="120"/>
      <c r="SQW44" s="120"/>
      <c r="SQX44" s="120"/>
      <c r="SQY44" s="120"/>
      <c r="SQZ44" s="120"/>
      <c r="SRA44" s="120"/>
      <c r="SRB44" s="120"/>
      <c r="SRC44" s="120"/>
      <c r="SRD44" s="120"/>
      <c r="SRE44" s="120"/>
      <c r="SRF44" s="120"/>
      <c r="SRG44" s="120"/>
      <c r="SRH44" s="120"/>
      <c r="SRI44" s="120"/>
      <c r="SRJ44" s="120"/>
      <c r="SRK44" s="120"/>
      <c r="SRL44" s="120"/>
      <c r="SRM44" s="120"/>
      <c r="SRN44" s="120"/>
      <c r="SRO44" s="120"/>
      <c r="SRP44" s="120"/>
      <c r="SRQ44" s="120"/>
      <c r="SRR44" s="120"/>
      <c r="SRS44" s="120"/>
      <c r="SRT44" s="120"/>
      <c r="SRU44" s="120"/>
      <c r="SRV44" s="120"/>
      <c r="SRW44" s="120"/>
      <c r="SRX44" s="120"/>
      <c r="SRY44" s="120"/>
      <c r="SRZ44" s="120"/>
      <c r="SSA44" s="120"/>
      <c r="SSB44" s="120"/>
      <c r="SSC44" s="120"/>
      <c r="SSD44" s="120"/>
      <c r="SSE44" s="120"/>
      <c r="SSF44" s="120"/>
      <c r="SSG44" s="120"/>
      <c r="SSH44" s="120"/>
      <c r="SSI44" s="120"/>
      <c r="SSJ44" s="120"/>
      <c r="SSK44" s="120"/>
      <c r="SSL44" s="120"/>
      <c r="SSM44" s="120"/>
      <c r="SSN44" s="120"/>
      <c r="SSO44" s="120"/>
      <c r="SSP44" s="120"/>
      <c r="SSQ44" s="120"/>
      <c r="SSR44" s="120"/>
      <c r="SSS44" s="120"/>
      <c r="SST44" s="120"/>
      <c r="SSU44" s="120"/>
      <c r="SSV44" s="120"/>
      <c r="SSW44" s="120"/>
      <c r="SSX44" s="120"/>
      <c r="SSY44" s="120"/>
      <c r="SSZ44" s="120"/>
      <c r="STA44" s="120"/>
      <c r="STB44" s="120"/>
      <c r="STC44" s="120"/>
      <c r="STD44" s="120"/>
      <c r="STE44" s="120"/>
      <c r="STF44" s="120"/>
      <c r="STG44" s="120"/>
      <c r="STH44" s="120"/>
      <c r="STI44" s="120"/>
      <c r="STJ44" s="120"/>
      <c r="STK44" s="120"/>
      <c r="STL44" s="120"/>
      <c r="STM44" s="120"/>
      <c r="STN44" s="120"/>
      <c r="STO44" s="120"/>
      <c r="STP44" s="120"/>
      <c r="STQ44" s="120"/>
      <c r="STR44" s="120"/>
      <c r="STS44" s="120"/>
      <c r="STT44" s="120"/>
      <c r="STU44" s="120"/>
      <c r="STV44" s="120"/>
      <c r="STW44" s="120"/>
      <c r="STX44" s="120"/>
      <c r="STY44" s="120"/>
      <c r="STZ44" s="120"/>
      <c r="SUA44" s="120"/>
      <c r="SUB44" s="120"/>
      <c r="SUC44" s="120"/>
      <c r="SUD44" s="120"/>
      <c r="SUE44" s="120"/>
      <c r="SUF44" s="120"/>
      <c r="SUG44" s="120"/>
      <c r="SUH44" s="120"/>
      <c r="SUI44" s="120"/>
      <c r="SUJ44" s="120"/>
      <c r="SUK44" s="120"/>
      <c r="SUL44" s="120"/>
      <c r="SUM44" s="120"/>
      <c r="SUN44" s="120"/>
      <c r="SUO44" s="120"/>
      <c r="SUP44" s="120"/>
      <c r="SUQ44" s="120"/>
      <c r="SUR44" s="120"/>
      <c r="SUS44" s="120"/>
      <c r="SUT44" s="120"/>
      <c r="SUU44" s="120"/>
      <c r="SUV44" s="120"/>
      <c r="SUW44" s="120"/>
      <c r="SUX44" s="120"/>
      <c r="SUY44" s="120"/>
      <c r="SUZ44" s="120"/>
      <c r="SVA44" s="120"/>
      <c r="SVB44" s="120"/>
      <c r="SVC44" s="120"/>
      <c r="SVD44" s="120"/>
      <c r="SVE44" s="120"/>
      <c r="SVF44" s="120"/>
      <c r="SVG44" s="120"/>
      <c r="SVH44" s="120"/>
      <c r="SVI44" s="120"/>
      <c r="SVJ44" s="120"/>
      <c r="SVK44" s="120"/>
      <c r="SVL44" s="120"/>
      <c r="SVM44" s="120"/>
      <c r="SVN44" s="120"/>
      <c r="SVO44" s="120"/>
      <c r="SVP44" s="120"/>
      <c r="SVQ44" s="120"/>
      <c r="SVR44" s="120"/>
      <c r="SVS44" s="120"/>
      <c r="SVT44" s="120"/>
      <c r="SVU44" s="120"/>
      <c r="SVV44" s="120"/>
      <c r="SVW44" s="120"/>
      <c r="SVX44" s="120"/>
      <c r="SVY44" s="120"/>
      <c r="SVZ44" s="120"/>
      <c r="SWA44" s="120"/>
      <c r="SWB44" s="120"/>
      <c r="SWC44" s="120"/>
      <c r="SWD44" s="120"/>
      <c r="SWE44" s="120"/>
      <c r="SWF44" s="120"/>
      <c r="SWG44" s="120"/>
      <c r="SWH44" s="120"/>
      <c r="SWI44" s="120"/>
      <c r="SWJ44" s="120"/>
      <c r="SWK44" s="120"/>
      <c r="SWL44" s="120"/>
      <c r="SWM44" s="120"/>
      <c r="SWN44" s="120"/>
      <c r="SWO44" s="120"/>
      <c r="SWP44" s="120"/>
      <c r="SWQ44" s="120"/>
      <c r="SWR44" s="120"/>
      <c r="SWS44" s="120"/>
      <c r="SWT44" s="120"/>
      <c r="SWU44" s="120"/>
      <c r="SWV44" s="120"/>
      <c r="SWW44" s="120"/>
      <c r="SWX44" s="120"/>
      <c r="SWY44" s="120"/>
      <c r="SWZ44" s="120"/>
      <c r="SXA44" s="120"/>
      <c r="SXB44" s="120"/>
      <c r="SXC44" s="120"/>
      <c r="SXD44" s="120"/>
      <c r="SXE44" s="120"/>
      <c r="SXF44" s="120"/>
      <c r="SXG44" s="120"/>
      <c r="SXH44" s="120"/>
      <c r="SXI44" s="120"/>
      <c r="SXJ44" s="120"/>
      <c r="SXK44" s="120"/>
      <c r="SXL44" s="120"/>
      <c r="SXM44" s="120"/>
      <c r="SXN44" s="120"/>
      <c r="SXO44" s="120"/>
      <c r="SXP44" s="120"/>
      <c r="SXQ44" s="120"/>
      <c r="SXR44" s="120"/>
      <c r="SXS44" s="120"/>
      <c r="SXT44" s="120"/>
      <c r="SXU44" s="120"/>
      <c r="SXV44" s="120"/>
      <c r="SXW44" s="120"/>
      <c r="SXX44" s="120"/>
      <c r="SXY44" s="120"/>
      <c r="SXZ44" s="120"/>
      <c r="SYA44" s="120"/>
      <c r="SYB44" s="120"/>
      <c r="SYC44" s="120"/>
      <c r="SYD44" s="120"/>
      <c r="SYE44" s="120"/>
      <c r="SYF44" s="120"/>
      <c r="SYG44" s="120"/>
      <c r="SYH44" s="120"/>
      <c r="SYI44" s="120"/>
      <c r="SYJ44" s="120"/>
      <c r="SYK44" s="120"/>
      <c r="SYL44" s="120"/>
      <c r="SYM44" s="120"/>
      <c r="SYN44" s="120"/>
      <c r="SYO44" s="120"/>
      <c r="SYP44" s="120"/>
      <c r="SYQ44" s="120"/>
      <c r="SYR44" s="120"/>
      <c r="SYS44" s="120"/>
      <c r="SYT44" s="120"/>
      <c r="SYU44" s="120"/>
      <c r="SYV44" s="120"/>
      <c r="SYW44" s="120"/>
      <c r="SYX44" s="120"/>
      <c r="SYY44" s="120"/>
      <c r="SYZ44" s="120"/>
      <c r="SZA44" s="120"/>
      <c r="SZB44" s="120"/>
      <c r="SZC44" s="120"/>
      <c r="SZD44" s="120"/>
      <c r="SZE44" s="120"/>
      <c r="SZF44" s="120"/>
      <c r="SZG44" s="120"/>
      <c r="SZH44" s="120"/>
      <c r="SZI44" s="120"/>
      <c r="SZJ44" s="120"/>
      <c r="SZK44" s="120"/>
      <c r="SZL44" s="120"/>
      <c r="SZM44" s="120"/>
      <c r="SZN44" s="120"/>
      <c r="SZO44" s="120"/>
      <c r="SZP44" s="120"/>
      <c r="SZQ44" s="120"/>
      <c r="SZR44" s="120"/>
      <c r="SZS44" s="120"/>
      <c r="SZT44" s="120"/>
      <c r="SZU44" s="120"/>
      <c r="SZV44" s="120"/>
      <c r="SZW44" s="120"/>
      <c r="SZX44" s="120"/>
      <c r="SZY44" s="120"/>
      <c r="SZZ44" s="120"/>
      <c r="TAA44" s="120"/>
      <c r="TAB44" s="120"/>
      <c r="TAC44" s="120"/>
      <c r="TAD44" s="120"/>
      <c r="TAE44" s="120"/>
      <c r="TAF44" s="120"/>
      <c r="TAG44" s="120"/>
      <c r="TAH44" s="120"/>
      <c r="TAI44" s="120"/>
      <c r="TAJ44" s="120"/>
      <c r="TAK44" s="120"/>
      <c r="TAL44" s="120"/>
      <c r="TAM44" s="120"/>
      <c r="TAN44" s="120"/>
      <c r="TAO44" s="120"/>
      <c r="TAP44" s="120"/>
      <c r="TAQ44" s="120"/>
      <c r="TAR44" s="120"/>
      <c r="TAS44" s="120"/>
      <c r="TAT44" s="120"/>
      <c r="TAU44" s="120"/>
      <c r="TAV44" s="120"/>
      <c r="TAW44" s="120"/>
      <c r="TAX44" s="120"/>
      <c r="TAY44" s="120"/>
      <c r="TAZ44" s="120"/>
      <c r="TBA44" s="120"/>
      <c r="TBB44" s="120"/>
      <c r="TBC44" s="120"/>
      <c r="TBD44" s="120"/>
      <c r="TBE44" s="120"/>
      <c r="TBF44" s="120"/>
      <c r="TBG44" s="120"/>
      <c r="TBH44" s="120"/>
      <c r="TBI44" s="120"/>
      <c r="TBJ44" s="120"/>
      <c r="TBK44" s="120"/>
      <c r="TBL44" s="120"/>
      <c r="TBM44" s="120"/>
      <c r="TBN44" s="120"/>
      <c r="TBO44" s="120"/>
      <c r="TBP44" s="120"/>
      <c r="TBQ44" s="120"/>
      <c r="TBR44" s="120"/>
      <c r="TBS44" s="120"/>
      <c r="TBT44" s="120"/>
      <c r="TBU44" s="120"/>
      <c r="TBV44" s="120"/>
      <c r="TBW44" s="120"/>
      <c r="TBX44" s="120"/>
      <c r="TBY44" s="120"/>
      <c r="TBZ44" s="120"/>
      <c r="TCA44" s="120"/>
      <c r="TCB44" s="120"/>
      <c r="TCC44" s="120"/>
      <c r="TCD44" s="120"/>
      <c r="TCE44" s="120"/>
      <c r="TCF44" s="120"/>
      <c r="TCG44" s="120"/>
      <c r="TCH44" s="120"/>
      <c r="TCI44" s="120"/>
      <c r="TCJ44" s="120"/>
      <c r="TCK44" s="120"/>
      <c r="TCL44" s="120"/>
      <c r="TCM44" s="120"/>
      <c r="TCN44" s="120"/>
      <c r="TCO44" s="120"/>
      <c r="TCP44" s="120"/>
      <c r="TCQ44" s="120"/>
      <c r="TCR44" s="120"/>
      <c r="TCS44" s="120"/>
      <c r="TCT44" s="120"/>
      <c r="TCU44" s="120"/>
      <c r="TCV44" s="120"/>
      <c r="TCW44" s="120"/>
      <c r="TCX44" s="120"/>
      <c r="TCY44" s="120"/>
      <c r="TCZ44" s="120"/>
      <c r="TDA44" s="120"/>
      <c r="TDB44" s="120"/>
      <c r="TDC44" s="120"/>
      <c r="TDD44" s="120"/>
      <c r="TDE44" s="120"/>
      <c r="TDF44" s="120"/>
      <c r="TDG44" s="120"/>
      <c r="TDH44" s="120"/>
      <c r="TDI44" s="120"/>
      <c r="TDJ44" s="120"/>
      <c r="TDK44" s="120"/>
      <c r="TDL44" s="120"/>
      <c r="TDM44" s="120"/>
      <c r="TDN44" s="120"/>
      <c r="TDO44" s="120"/>
      <c r="TDP44" s="120"/>
      <c r="TDQ44" s="120"/>
      <c r="TDR44" s="120"/>
      <c r="TDS44" s="120"/>
      <c r="TDT44" s="120"/>
      <c r="TDU44" s="120"/>
      <c r="TDV44" s="120"/>
      <c r="TDW44" s="120"/>
      <c r="TDX44" s="120"/>
      <c r="TDY44" s="120"/>
      <c r="TDZ44" s="120"/>
      <c r="TEA44" s="120"/>
      <c r="TEB44" s="120"/>
      <c r="TEC44" s="120"/>
      <c r="TED44" s="120"/>
      <c r="TEE44" s="120"/>
      <c r="TEF44" s="120"/>
      <c r="TEG44" s="120"/>
      <c r="TEH44" s="120"/>
      <c r="TEI44" s="120"/>
      <c r="TEJ44" s="120"/>
      <c r="TEK44" s="120"/>
      <c r="TEL44" s="120"/>
      <c r="TEM44" s="120"/>
      <c r="TEN44" s="120"/>
      <c r="TEO44" s="120"/>
      <c r="TEP44" s="120"/>
      <c r="TEQ44" s="120"/>
      <c r="TER44" s="120"/>
      <c r="TES44" s="120"/>
      <c r="TET44" s="120"/>
      <c r="TEU44" s="120"/>
      <c r="TEV44" s="120"/>
      <c r="TEW44" s="120"/>
      <c r="TEX44" s="120"/>
      <c r="TEY44" s="120"/>
      <c r="TEZ44" s="120"/>
      <c r="TFA44" s="120"/>
      <c r="TFB44" s="120"/>
      <c r="TFC44" s="120"/>
      <c r="TFD44" s="120"/>
      <c r="TFE44" s="120"/>
      <c r="TFF44" s="120"/>
      <c r="TFG44" s="120"/>
      <c r="TFH44" s="120"/>
      <c r="TFI44" s="120"/>
      <c r="TFJ44" s="120"/>
      <c r="TFK44" s="120"/>
      <c r="TFL44" s="120"/>
      <c r="TFM44" s="120"/>
      <c r="TFN44" s="120"/>
      <c r="TFO44" s="120"/>
      <c r="TFP44" s="120"/>
      <c r="TFQ44" s="120"/>
      <c r="TFR44" s="120"/>
      <c r="TFS44" s="120"/>
      <c r="TFT44" s="120"/>
      <c r="TFU44" s="120"/>
      <c r="TFV44" s="120"/>
      <c r="TFW44" s="120"/>
      <c r="TFX44" s="120"/>
      <c r="TFY44" s="120"/>
      <c r="TFZ44" s="120"/>
      <c r="TGA44" s="120"/>
      <c r="TGB44" s="120"/>
      <c r="TGC44" s="120"/>
      <c r="TGD44" s="120"/>
      <c r="TGE44" s="120"/>
      <c r="TGF44" s="120"/>
      <c r="TGG44" s="120"/>
      <c r="TGH44" s="120"/>
      <c r="TGI44" s="120"/>
      <c r="TGJ44" s="120"/>
      <c r="TGK44" s="120"/>
      <c r="TGL44" s="120"/>
      <c r="TGM44" s="120"/>
      <c r="TGN44" s="120"/>
      <c r="TGO44" s="120"/>
      <c r="TGP44" s="120"/>
      <c r="TGQ44" s="120"/>
      <c r="TGR44" s="120"/>
      <c r="TGS44" s="120"/>
      <c r="TGT44" s="120"/>
      <c r="TGU44" s="120"/>
      <c r="TGV44" s="120"/>
      <c r="TGW44" s="120"/>
      <c r="TGX44" s="120"/>
      <c r="TGY44" s="120"/>
      <c r="TGZ44" s="120"/>
      <c r="THA44" s="120"/>
      <c r="THB44" s="120"/>
      <c r="THC44" s="120"/>
      <c r="THD44" s="120"/>
      <c r="THE44" s="120"/>
      <c r="THF44" s="120"/>
      <c r="THG44" s="120"/>
      <c r="THH44" s="120"/>
      <c r="THI44" s="120"/>
      <c r="THJ44" s="120"/>
      <c r="THK44" s="120"/>
      <c r="THL44" s="120"/>
      <c r="THM44" s="120"/>
      <c r="THN44" s="120"/>
      <c r="THO44" s="120"/>
      <c r="THP44" s="120"/>
      <c r="THQ44" s="120"/>
      <c r="THR44" s="120"/>
      <c r="THS44" s="120"/>
      <c r="THT44" s="120"/>
      <c r="THU44" s="120"/>
      <c r="THV44" s="120"/>
      <c r="THW44" s="120"/>
      <c r="THX44" s="120"/>
      <c r="THY44" s="120"/>
      <c r="THZ44" s="120"/>
      <c r="TIA44" s="120"/>
      <c r="TIB44" s="120"/>
      <c r="TIC44" s="120"/>
      <c r="TID44" s="120"/>
      <c r="TIE44" s="120"/>
      <c r="TIF44" s="120"/>
      <c r="TIG44" s="120"/>
      <c r="TIH44" s="120"/>
      <c r="TII44" s="120"/>
      <c r="TIJ44" s="120"/>
      <c r="TIK44" s="120"/>
      <c r="TIL44" s="120"/>
      <c r="TIM44" s="120"/>
      <c r="TIN44" s="120"/>
      <c r="TIO44" s="120"/>
      <c r="TIP44" s="120"/>
      <c r="TIQ44" s="120"/>
      <c r="TIR44" s="120"/>
      <c r="TIS44" s="120"/>
      <c r="TIT44" s="120"/>
      <c r="TIU44" s="120"/>
      <c r="TIV44" s="120"/>
      <c r="TIW44" s="120"/>
      <c r="TIX44" s="120"/>
      <c r="TIY44" s="120"/>
      <c r="TIZ44" s="120"/>
      <c r="TJA44" s="120"/>
      <c r="TJB44" s="120"/>
      <c r="TJC44" s="120"/>
      <c r="TJD44" s="120"/>
      <c r="TJE44" s="120"/>
      <c r="TJF44" s="120"/>
      <c r="TJG44" s="120"/>
      <c r="TJH44" s="120"/>
      <c r="TJI44" s="120"/>
      <c r="TJJ44" s="120"/>
      <c r="TJK44" s="120"/>
      <c r="TJL44" s="120"/>
      <c r="TJM44" s="120"/>
      <c r="TJN44" s="120"/>
      <c r="TJO44" s="120"/>
      <c r="TJP44" s="120"/>
      <c r="TJQ44" s="120"/>
      <c r="TJR44" s="120"/>
      <c r="TJS44" s="120"/>
      <c r="TJT44" s="120"/>
      <c r="TJU44" s="120"/>
      <c r="TJV44" s="120"/>
      <c r="TJW44" s="120"/>
      <c r="TJX44" s="120"/>
      <c r="TJY44" s="120"/>
      <c r="TJZ44" s="120"/>
      <c r="TKA44" s="120"/>
      <c r="TKB44" s="120"/>
      <c r="TKC44" s="120"/>
      <c r="TKD44" s="120"/>
      <c r="TKE44" s="120"/>
      <c r="TKF44" s="120"/>
      <c r="TKG44" s="120"/>
      <c r="TKH44" s="120"/>
      <c r="TKI44" s="120"/>
      <c r="TKJ44" s="120"/>
      <c r="TKK44" s="120"/>
      <c r="TKL44" s="120"/>
      <c r="TKM44" s="120"/>
      <c r="TKN44" s="120"/>
      <c r="TKO44" s="120"/>
      <c r="TKP44" s="120"/>
      <c r="TKQ44" s="120"/>
      <c r="TKR44" s="120"/>
      <c r="TKS44" s="120"/>
      <c r="TKT44" s="120"/>
      <c r="TKU44" s="120"/>
      <c r="TKV44" s="120"/>
      <c r="TKW44" s="120"/>
      <c r="TKX44" s="120"/>
      <c r="TKY44" s="120"/>
      <c r="TKZ44" s="120"/>
      <c r="TLA44" s="120"/>
      <c r="TLB44" s="120"/>
      <c r="TLC44" s="120"/>
      <c r="TLD44" s="120"/>
      <c r="TLE44" s="120"/>
      <c r="TLF44" s="120"/>
      <c r="TLG44" s="120"/>
      <c r="TLH44" s="120"/>
      <c r="TLI44" s="120"/>
      <c r="TLJ44" s="120"/>
      <c r="TLK44" s="120"/>
      <c r="TLL44" s="120"/>
      <c r="TLM44" s="120"/>
      <c r="TLN44" s="120"/>
      <c r="TLO44" s="120"/>
      <c r="TLP44" s="120"/>
      <c r="TLQ44" s="120"/>
      <c r="TLR44" s="120"/>
      <c r="TLS44" s="120"/>
      <c r="TLT44" s="120"/>
      <c r="TLU44" s="120"/>
      <c r="TLV44" s="120"/>
      <c r="TLW44" s="120"/>
      <c r="TLX44" s="120"/>
      <c r="TLY44" s="120"/>
      <c r="TLZ44" s="120"/>
      <c r="TMA44" s="120"/>
      <c r="TMB44" s="120"/>
      <c r="TMC44" s="120"/>
      <c r="TMD44" s="120"/>
      <c r="TME44" s="120"/>
      <c r="TMF44" s="120"/>
      <c r="TMG44" s="120"/>
      <c r="TMH44" s="120"/>
      <c r="TMI44" s="120"/>
      <c r="TMJ44" s="120"/>
      <c r="TMK44" s="120"/>
      <c r="TML44" s="120"/>
      <c r="TMM44" s="120"/>
      <c r="TMN44" s="120"/>
      <c r="TMO44" s="120"/>
      <c r="TMP44" s="120"/>
      <c r="TMQ44" s="120"/>
      <c r="TMR44" s="120"/>
      <c r="TMS44" s="120"/>
      <c r="TMT44" s="120"/>
      <c r="TMU44" s="120"/>
      <c r="TMV44" s="120"/>
      <c r="TMW44" s="120"/>
      <c r="TMX44" s="120"/>
      <c r="TMY44" s="120"/>
      <c r="TMZ44" s="120"/>
      <c r="TNA44" s="120"/>
      <c r="TNB44" s="120"/>
      <c r="TNC44" s="120"/>
      <c r="TND44" s="120"/>
      <c r="TNE44" s="120"/>
      <c r="TNF44" s="120"/>
      <c r="TNG44" s="120"/>
      <c r="TNH44" s="120"/>
      <c r="TNI44" s="120"/>
      <c r="TNJ44" s="120"/>
      <c r="TNK44" s="120"/>
      <c r="TNL44" s="120"/>
      <c r="TNM44" s="120"/>
      <c r="TNN44" s="120"/>
      <c r="TNO44" s="120"/>
      <c r="TNP44" s="120"/>
      <c r="TNQ44" s="120"/>
      <c r="TNR44" s="120"/>
      <c r="TNS44" s="120"/>
      <c r="TNT44" s="120"/>
      <c r="TNU44" s="120"/>
      <c r="TNV44" s="120"/>
      <c r="TNW44" s="120"/>
      <c r="TNX44" s="120"/>
      <c r="TNY44" s="120"/>
      <c r="TNZ44" s="120"/>
      <c r="TOA44" s="120"/>
      <c r="TOB44" s="120"/>
      <c r="TOC44" s="120"/>
      <c r="TOD44" s="120"/>
      <c r="TOE44" s="120"/>
      <c r="TOF44" s="120"/>
      <c r="TOG44" s="120"/>
      <c r="TOH44" s="120"/>
      <c r="TOI44" s="120"/>
      <c r="TOJ44" s="120"/>
      <c r="TOK44" s="120"/>
      <c r="TOL44" s="120"/>
      <c r="TOM44" s="120"/>
      <c r="TON44" s="120"/>
      <c r="TOO44" s="120"/>
      <c r="TOP44" s="120"/>
      <c r="TOQ44" s="120"/>
      <c r="TOR44" s="120"/>
      <c r="TOS44" s="120"/>
      <c r="TOT44" s="120"/>
      <c r="TOU44" s="120"/>
      <c r="TOV44" s="120"/>
      <c r="TOW44" s="120"/>
      <c r="TOX44" s="120"/>
      <c r="TOY44" s="120"/>
      <c r="TOZ44" s="120"/>
      <c r="TPA44" s="120"/>
      <c r="TPB44" s="120"/>
      <c r="TPC44" s="120"/>
      <c r="TPD44" s="120"/>
      <c r="TPE44" s="120"/>
      <c r="TPF44" s="120"/>
      <c r="TPG44" s="120"/>
      <c r="TPH44" s="120"/>
      <c r="TPI44" s="120"/>
      <c r="TPJ44" s="120"/>
      <c r="TPK44" s="120"/>
      <c r="TPL44" s="120"/>
      <c r="TPM44" s="120"/>
      <c r="TPN44" s="120"/>
      <c r="TPO44" s="120"/>
      <c r="TPP44" s="120"/>
      <c r="TPQ44" s="120"/>
      <c r="TPR44" s="120"/>
      <c r="TPS44" s="120"/>
      <c r="TPT44" s="120"/>
      <c r="TPU44" s="120"/>
      <c r="TPV44" s="120"/>
      <c r="TPW44" s="120"/>
      <c r="TPX44" s="120"/>
      <c r="TPY44" s="120"/>
      <c r="TPZ44" s="120"/>
      <c r="TQA44" s="120"/>
      <c r="TQB44" s="120"/>
      <c r="TQC44" s="120"/>
      <c r="TQD44" s="120"/>
      <c r="TQE44" s="120"/>
      <c r="TQF44" s="120"/>
      <c r="TQG44" s="120"/>
      <c r="TQH44" s="120"/>
      <c r="TQI44" s="120"/>
      <c r="TQJ44" s="120"/>
      <c r="TQK44" s="120"/>
      <c r="TQL44" s="120"/>
      <c r="TQM44" s="120"/>
      <c r="TQN44" s="120"/>
      <c r="TQO44" s="120"/>
      <c r="TQP44" s="120"/>
      <c r="TQQ44" s="120"/>
      <c r="TQR44" s="120"/>
      <c r="TQS44" s="120"/>
      <c r="TQT44" s="120"/>
      <c r="TQU44" s="120"/>
      <c r="TQV44" s="120"/>
      <c r="TQW44" s="120"/>
      <c r="TQX44" s="120"/>
      <c r="TQY44" s="120"/>
      <c r="TQZ44" s="120"/>
      <c r="TRA44" s="120"/>
      <c r="TRB44" s="120"/>
      <c r="TRC44" s="120"/>
      <c r="TRD44" s="120"/>
      <c r="TRE44" s="120"/>
      <c r="TRF44" s="120"/>
      <c r="TRG44" s="120"/>
      <c r="TRH44" s="120"/>
      <c r="TRI44" s="120"/>
      <c r="TRJ44" s="120"/>
      <c r="TRK44" s="120"/>
      <c r="TRL44" s="120"/>
      <c r="TRM44" s="120"/>
      <c r="TRN44" s="120"/>
      <c r="TRO44" s="120"/>
      <c r="TRP44" s="120"/>
      <c r="TRQ44" s="120"/>
      <c r="TRR44" s="120"/>
      <c r="TRS44" s="120"/>
      <c r="TRT44" s="120"/>
      <c r="TRU44" s="120"/>
      <c r="TRV44" s="120"/>
      <c r="TRW44" s="120"/>
      <c r="TRX44" s="120"/>
      <c r="TRY44" s="120"/>
      <c r="TRZ44" s="120"/>
      <c r="TSA44" s="120"/>
      <c r="TSB44" s="120"/>
      <c r="TSC44" s="120"/>
      <c r="TSD44" s="120"/>
      <c r="TSE44" s="120"/>
      <c r="TSF44" s="120"/>
      <c r="TSG44" s="120"/>
      <c r="TSH44" s="120"/>
      <c r="TSI44" s="120"/>
      <c r="TSJ44" s="120"/>
      <c r="TSK44" s="120"/>
      <c r="TSL44" s="120"/>
      <c r="TSM44" s="120"/>
      <c r="TSN44" s="120"/>
      <c r="TSO44" s="120"/>
      <c r="TSP44" s="120"/>
      <c r="TSQ44" s="120"/>
      <c r="TSR44" s="120"/>
      <c r="TSS44" s="120"/>
      <c r="TST44" s="120"/>
      <c r="TSU44" s="120"/>
      <c r="TSV44" s="120"/>
      <c r="TSW44" s="120"/>
      <c r="TSX44" s="120"/>
      <c r="TSY44" s="120"/>
      <c r="TSZ44" s="120"/>
      <c r="TTA44" s="120"/>
      <c r="TTB44" s="120"/>
      <c r="TTC44" s="120"/>
      <c r="TTD44" s="120"/>
      <c r="TTE44" s="120"/>
      <c r="TTF44" s="120"/>
      <c r="TTG44" s="120"/>
      <c r="TTH44" s="120"/>
      <c r="TTI44" s="120"/>
      <c r="TTJ44" s="120"/>
      <c r="TTK44" s="120"/>
      <c r="TTL44" s="120"/>
      <c r="TTM44" s="120"/>
      <c r="TTN44" s="120"/>
      <c r="TTO44" s="120"/>
      <c r="TTP44" s="120"/>
      <c r="TTQ44" s="120"/>
      <c r="TTR44" s="120"/>
      <c r="TTS44" s="120"/>
      <c r="TTT44" s="120"/>
      <c r="TTU44" s="120"/>
      <c r="TTV44" s="120"/>
      <c r="TTW44" s="120"/>
      <c r="TTX44" s="120"/>
      <c r="TTY44" s="120"/>
      <c r="TTZ44" s="120"/>
      <c r="TUA44" s="120"/>
      <c r="TUB44" s="120"/>
      <c r="TUC44" s="120"/>
      <c r="TUD44" s="120"/>
      <c r="TUE44" s="120"/>
      <c r="TUF44" s="120"/>
      <c r="TUG44" s="120"/>
      <c r="TUH44" s="120"/>
      <c r="TUI44" s="120"/>
      <c r="TUJ44" s="120"/>
      <c r="TUK44" s="120"/>
      <c r="TUL44" s="120"/>
      <c r="TUM44" s="120"/>
      <c r="TUN44" s="120"/>
      <c r="TUO44" s="120"/>
      <c r="TUP44" s="120"/>
      <c r="TUQ44" s="120"/>
      <c r="TUR44" s="120"/>
      <c r="TUS44" s="120"/>
      <c r="TUT44" s="120"/>
      <c r="TUU44" s="120"/>
      <c r="TUV44" s="120"/>
      <c r="TUW44" s="120"/>
      <c r="TUX44" s="120"/>
      <c r="TUY44" s="120"/>
      <c r="TUZ44" s="120"/>
      <c r="TVA44" s="120"/>
      <c r="TVB44" s="120"/>
      <c r="TVC44" s="120"/>
      <c r="TVD44" s="120"/>
      <c r="TVE44" s="120"/>
      <c r="TVF44" s="120"/>
      <c r="TVG44" s="120"/>
      <c r="TVH44" s="120"/>
      <c r="TVI44" s="120"/>
      <c r="TVJ44" s="120"/>
      <c r="TVK44" s="120"/>
      <c r="TVL44" s="120"/>
      <c r="TVM44" s="120"/>
      <c r="TVN44" s="120"/>
      <c r="TVO44" s="120"/>
      <c r="TVP44" s="120"/>
      <c r="TVQ44" s="120"/>
      <c r="TVR44" s="120"/>
      <c r="TVS44" s="120"/>
      <c r="TVT44" s="120"/>
      <c r="TVU44" s="120"/>
      <c r="TVV44" s="120"/>
      <c r="TVW44" s="120"/>
      <c r="TVX44" s="120"/>
      <c r="TVY44" s="120"/>
      <c r="TVZ44" s="120"/>
      <c r="TWA44" s="120"/>
      <c r="TWB44" s="120"/>
      <c r="TWC44" s="120"/>
      <c r="TWD44" s="120"/>
      <c r="TWE44" s="120"/>
      <c r="TWF44" s="120"/>
      <c r="TWG44" s="120"/>
      <c r="TWH44" s="120"/>
      <c r="TWI44" s="120"/>
      <c r="TWJ44" s="120"/>
      <c r="TWK44" s="120"/>
      <c r="TWL44" s="120"/>
      <c r="TWM44" s="120"/>
      <c r="TWN44" s="120"/>
      <c r="TWO44" s="120"/>
      <c r="TWP44" s="120"/>
      <c r="TWQ44" s="120"/>
      <c r="TWR44" s="120"/>
      <c r="TWS44" s="120"/>
      <c r="TWT44" s="120"/>
      <c r="TWU44" s="120"/>
      <c r="TWV44" s="120"/>
      <c r="TWW44" s="120"/>
      <c r="TWX44" s="120"/>
      <c r="TWY44" s="120"/>
      <c r="TWZ44" s="120"/>
      <c r="TXA44" s="120"/>
      <c r="TXB44" s="120"/>
      <c r="TXC44" s="120"/>
      <c r="TXD44" s="120"/>
      <c r="TXE44" s="120"/>
      <c r="TXF44" s="120"/>
      <c r="TXG44" s="120"/>
      <c r="TXH44" s="120"/>
      <c r="TXI44" s="120"/>
      <c r="TXJ44" s="120"/>
      <c r="TXK44" s="120"/>
      <c r="TXL44" s="120"/>
      <c r="TXM44" s="120"/>
      <c r="TXN44" s="120"/>
      <c r="TXO44" s="120"/>
      <c r="TXP44" s="120"/>
      <c r="TXQ44" s="120"/>
      <c r="TXR44" s="120"/>
      <c r="TXS44" s="120"/>
      <c r="TXT44" s="120"/>
      <c r="TXU44" s="120"/>
      <c r="TXV44" s="120"/>
      <c r="TXW44" s="120"/>
      <c r="TXX44" s="120"/>
      <c r="TXY44" s="120"/>
      <c r="TXZ44" s="120"/>
      <c r="TYA44" s="120"/>
      <c r="TYB44" s="120"/>
      <c r="TYC44" s="120"/>
      <c r="TYD44" s="120"/>
      <c r="TYE44" s="120"/>
      <c r="TYF44" s="120"/>
      <c r="TYG44" s="120"/>
      <c r="TYH44" s="120"/>
      <c r="TYI44" s="120"/>
      <c r="TYJ44" s="120"/>
      <c r="TYK44" s="120"/>
      <c r="TYL44" s="120"/>
      <c r="TYM44" s="120"/>
      <c r="TYN44" s="120"/>
      <c r="TYO44" s="120"/>
      <c r="TYP44" s="120"/>
      <c r="TYQ44" s="120"/>
      <c r="TYR44" s="120"/>
      <c r="TYS44" s="120"/>
      <c r="TYT44" s="120"/>
      <c r="TYU44" s="120"/>
      <c r="TYV44" s="120"/>
      <c r="TYW44" s="120"/>
      <c r="TYX44" s="120"/>
      <c r="TYY44" s="120"/>
      <c r="TYZ44" s="120"/>
      <c r="TZA44" s="120"/>
      <c r="TZB44" s="120"/>
      <c r="TZC44" s="120"/>
      <c r="TZD44" s="120"/>
      <c r="TZE44" s="120"/>
      <c r="TZF44" s="120"/>
      <c r="TZG44" s="120"/>
      <c r="TZH44" s="120"/>
      <c r="TZI44" s="120"/>
      <c r="TZJ44" s="120"/>
      <c r="TZK44" s="120"/>
      <c r="TZL44" s="120"/>
      <c r="TZM44" s="120"/>
      <c r="TZN44" s="120"/>
      <c r="TZO44" s="120"/>
      <c r="TZP44" s="120"/>
      <c r="TZQ44" s="120"/>
      <c r="TZR44" s="120"/>
      <c r="TZS44" s="120"/>
      <c r="TZT44" s="120"/>
      <c r="TZU44" s="120"/>
      <c r="TZV44" s="120"/>
      <c r="TZW44" s="120"/>
      <c r="TZX44" s="120"/>
      <c r="TZY44" s="120"/>
      <c r="TZZ44" s="120"/>
      <c r="UAA44" s="120"/>
      <c r="UAB44" s="120"/>
      <c r="UAC44" s="120"/>
      <c r="UAD44" s="120"/>
      <c r="UAE44" s="120"/>
      <c r="UAF44" s="120"/>
      <c r="UAG44" s="120"/>
      <c r="UAH44" s="120"/>
      <c r="UAI44" s="120"/>
      <c r="UAJ44" s="120"/>
      <c r="UAK44" s="120"/>
      <c r="UAL44" s="120"/>
      <c r="UAM44" s="120"/>
      <c r="UAN44" s="120"/>
      <c r="UAO44" s="120"/>
      <c r="UAP44" s="120"/>
      <c r="UAQ44" s="120"/>
      <c r="UAR44" s="120"/>
      <c r="UAS44" s="120"/>
      <c r="UAT44" s="120"/>
      <c r="UAU44" s="120"/>
      <c r="UAV44" s="120"/>
      <c r="UAW44" s="120"/>
      <c r="UAX44" s="120"/>
      <c r="UAY44" s="120"/>
      <c r="UAZ44" s="120"/>
      <c r="UBA44" s="120"/>
      <c r="UBB44" s="120"/>
      <c r="UBC44" s="120"/>
      <c r="UBD44" s="120"/>
      <c r="UBE44" s="120"/>
      <c r="UBF44" s="120"/>
      <c r="UBG44" s="120"/>
      <c r="UBH44" s="120"/>
      <c r="UBI44" s="120"/>
      <c r="UBJ44" s="120"/>
      <c r="UBK44" s="120"/>
      <c r="UBL44" s="120"/>
      <c r="UBM44" s="120"/>
      <c r="UBN44" s="120"/>
      <c r="UBO44" s="120"/>
      <c r="UBP44" s="120"/>
      <c r="UBQ44" s="120"/>
      <c r="UBR44" s="120"/>
      <c r="UBS44" s="120"/>
      <c r="UBT44" s="120"/>
      <c r="UBU44" s="120"/>
      <c r="UBV44" s="120"/>
      <c r="UBW44" s="120"/>
      <c r="UBX44" s="120"/>
      <c r="UBY44" s="120"/>
      <c r="UBZ44" s="120"/>
      <c r="UCA44" s="120"/>
      <c r="UCB44" s="120"/>
      <c r="UCC44" s="120"/>
      <c r="UCD44" s="120"/>
      <c r="UCE44" s="120"/>
      <c r="UCF44" s="120"/>
      <c r="UCG44" s="120"/>
      <c r="UCH44" s="120"/>
      <c r="UCI44" s="120"/>
      <c r="UCJ44" s="120"/>
      <c r="UCK44" s="120"/>
      <c r="UCL44" s="120"/>
      <c r="UCM44" s="120"/>
      <c r="UCN44" s="120"/>
      <c r="UCO44" s="120"/>
      <c r="UCP44" s="120"/>
      <c r="UCQ44" s="120"/>
      <c r="UCR44" s="120"/>
      <c r="UCS44" s="120"/>
      <c r="UCT44" s="120"/>
      <c r="UCU44" s="120"/>
      <c r="UCV44" s="120"/>
      <c r="UCW44" s="120"/>
      <c r="UCX44" s="120"/>
      <c r="UCY44" s="120"/>
      <c r="UCZ44" s="120"/>
      <c r="UDA44" s="120"/>
      <c r="UDB44" s="120"/>
      <c r="UDC44" s="120"/>
      <c r="UDD44" s="120"/>
      <c r="UDE44" s="120"/>
      <c r="UDF44" s="120"/>
      <c r="UDG44" s="120"/>
      <c r="UDH44" s="120"/>
      <c r="UDI44" s="120"/>
      <c r="UDJ44" s="120"/>
      <c r="UDK44" s="120"/>
      <c r="UDL44" s="120"/>
      <c r="UDM44" s="120"/>
      <c r="UDN44" s="120"/>
      <c r="UDO44" s="120"/>
      <c r="UDP44" s="120"/>
      <c r="UDQ44" s="120"/>
      <c r="UDR44" s="120"/>
      <c r="UDS44" s="120"/>
      <c r="UDT44" s="120"/>
      <c r="UDU44" s="120"/>
      <c r="UDV44" s="120"/>
      <c r="UDW44" s="120"/>
      <c r="UDX44" s="120"/>
      <c r="UDY44" s="120"/>
      <c r="UDZ44" s="120"/>
      <c r="UEA44" s="120"/>
      <c r="UEB44" s="120"/>
      <c r="UEC44" s="120"/>
      <c r="UED44" s="120"/>
      <c r="UEE44" s="120"/>
      <c r="UEF44" s="120"/>
      <c r="UEG44" s="120"/>
      <c r="UEH44" s="120"/>
      <c r="UEI44" s="120"/>
      <c r="UEJ44" s="120"/>
      <c r="UEK44" s="120"/>
      <c r="UEL44" s="120"/>
      <c r="UEM44" s="120"/>
      <c r="UEN44" s="120"/>
      <c r="UEO44" s="120"/>
      <c r="UEP44" s="120"/>
      <c r="UEQ44" s="120"/>
      <c r="UER44" s="120"/>
      <c r="UES44" s="120"/>
      <c r="UET44" s="120"/>
      <c r="UEU44" s="120"/>
      <c r="UEV44" s="120"/>
      <c r="UEW44" s="120"/>
      <c r="UEX44" s="120"/>
      <c r="UEY44" s="120"/>
      <c r="UEZ44" s="120"/>
      <c r="UFA44" s="120"/>
      <c r="UFB44" s="120"/>
      <c r="UFC44" s="120"/>
      <c r="UFD44" s="120"/>
      <c r="UFE44" s="120"/>
      <c r="UFF44" s="120"/>
      <c r="UFG44" s="120"/>
      <c r="UFH44" s="120"/>
      <c r="UFI44" s="120"/>
      <c r="UFJ44" s="120"/>
      <c r="UFK44" s="120"/>
      <c r="UFL44" s="120"/>
      <c r="UFM44" s="120"/>
      <c r="UFN44" s="120"/>
      <c r="UFO44" s="120"/>
      <c r="UFP44" s="120"/>
      <c r="UFQ44" s="120"/>
      <c r="UFR44" s="120"/>
      <c r="UFS44" s="120"/>
      <c r="UFT44" s="120"/>
      <c r="UFU44" s="120"/>
      <c r="UFV44" s="120"/>
      <c r="UFW44" s="120"/>
      <c r="UFX44" s="120"/>
      <c r="UFY44" s="120"/>
      <c r="UFZ44" s="120"/>
      <c r="UGA44" s="120"/>
      <c r="UGB44" s="120"/>
      <c r="UGC44" s="120"/>
      <c r="UGD44" s="120"/>
      <c r="UGE44" s="120"/>
      <c r="UGF44" s="120"/>
      <c r="UGG44" s="120"/>
      <c r="UGH44" s="120"/>
      <c r="UGI44" s="120"/>
      <c r="UGJ44" s="120"/>
      <c r="UGK44" s="120"/>
      <c r="UGL44" s="120"/>
      <c r="UGM44" s="120"/>
      <c r="UGN44" s="120"/>
      <c r="UGO44" s="120"/>
      <c r="UGP44" s="120"/>
      <c r="UGQ44" s="120"/>
      <c r="UGR44" s="120"/>
      <c r="UGS44" s="120"/>
      <c r="UGT44" s="120"/>
      <c r="UGU44" s="120"/>
      <c r="UGV44" s="120"/>
      <c r="UGW44" s="120"/>
      <c r="UGX44" s="120"/>
      <c r="UGY44" s="120"/>
      <c r="UGZ44" s="120"/>
      <c r="UHA44" s="120"/>
      <c r="UHB44" s="120"/>
      <c r="UHC44" s="120"/>
      <c r="UHD44" s="120"/>
      <c r="UHE44" s="120"/>
      <c r="UHF44" s="120"/>
      <c r="UHG44" s="120"/>
      <c r="UHH44" s="120"/>
      <c r="UHI44" s="120"/>
      <c r="UHJ44" s="120"/>
      <c r="UHK44" s="120"/>
      <c r="UHL44" s="120"/>
      <c r="UHM44" s="120"/>
      <c r="UHN44" s="120"/>
      <c r="UHO44" s="120"/>
      <c r="UHP44" s="120"/>
      <c r="UHQ44" s="120"/>
      <c r="UHR44" s="120"/>
      <c r="UHS44" s="120"/>
      <c r="UHT44" s="120"/>
      <c r="UHU44" s="120"/>
      <c r="UHV44" s="120"/>
      <c r="UHW44" s="120"/>
      <c r="UHX44" s="120"/>
      <c r="UHY44" s="120"/>
      <c r="UHZ44" s="120"/>
      <c r="UIA44" s="120"/>
      <c r="UIB44" s="120"/>
      <c r="UIC44" s="120"/>
      <c r="UID44" s="120"/>
      <c r="UIE44" s="120"/>
      <c r="UIF44" s="120"/>
      <c r="UIG44" s="120"/>
      <c r="UIH44" s="120"/>
      <c r="UII44" s="120"/>
      <c r="UIJ44" s="120"/>
      <c r="UIK44" s="120"/>
      <c r="UIL44" s="120"/>
      <c r="UIM44" s="120"/>
      <c r="UIN44" s="120"/>
      <c r="UIO44" s="120"/>
      <c r="UIP44" s="120"/>
      <c r="UIQ44" s="120"/>
      <c r="UIR44" s="120"/>
      <c r="UIS44" s="120"/>
      <c r="UIT44" s="120"/>
      <c r="UIU44" s="120"/>
      <c r="UIV44" s="120"/>
      <c r="UIW44" s="120"/>
      <c r="UIX44" s="120"/>
      <c r="UIY44" s="120"/>
      <c r="UIZ44" s="120"/>
      <c r="UJA44" s="120"/>
      <c r="UJB44" s="120"/>
      <c r="UJC44" s="120"/>
      <c r="UJD44" s="120"/>
      <c r="UJE44" s="120"/>
      <c r="UJF44" s="120"/>
      <c r="UJG44" s="120"/>
      <c r="UJH44" s="120"/>
      <c r="UJI44" s="120"/>
      <c r="UJJ44" s="120"/>
      <c r="UJK44" s="120"/>
      <c r="UJL44" s="120"/>
      <c r="UJM44" s="120"/>
      <c r="UJN44" s="120"/>
      <c r="UJO44" s="120"/>
      <c r="UJP44" s="120"/>
      <c r="UJQ44" s="120"/>
      <c r="UJR44" s="120"/>
      <c r="UJS44" s="120"/>
      <c r="UJT44" s="120"/>
      <c r="UJU44" s="120"/>
      <c r="UJV44" s="120"/>
      <c r="UJW44" s="120"/>
      <c r="UJX44" s="120"/>
      <c r="UJY44" s="120"/>
      <c r="UJZ44" s="120"/>
      <c r="UKA44" s="120"/>
      <c r="UKB44" s="120"/>
      <c r="UKC44" s="120"/>
      <c r="UKD44" s="120"/>
      <c r="UKE44" s="120"/>
      <c r="UKF44" s="120"/>
      <c r="UKG44" s="120"/>
      <c r="UKH44" s="120"/>
      <c r="UKI44" s="120"/>
      <c r="UKJ44" s="120"/>
      <c r="UKK44" s="120"/>
      <c r="UKL44" s="120"/>
      <c r="UKM44" s="120"/>
      <c r="UKN44" s="120"/>
      <c r="UKO44" s="120"/>
      <c r="UKP44" s="120"/>
      <c r="UKQ44" s="120"/>
      <c r="UKR44" s="120"/>
      <c r="UKS44" s="120"/>
      <c r="UKT44" s="120"/>
      <c r="UKU44" s="120"/>
      <c r="UKV44" s="120"/>
      <c r="UKW44" s="120"/>
      <c r="UKX44" s="120"/>
      <c r="UKY44" s="120"/>
      <c r="UKZ44" s="120"/>
      <c r="ULA44" s="120"/>
      <c r="ULB44" s="120"/>
      <c r="ULC44" s="120"/>
      <c r="ULD44" s="120"/>
      <c r="ULE44" s="120"/>
      <c r="ULF44" s="120"/>
      <c r="ULG44" s="120"/>
      <c r="ULH44" s="120"/>
      <c r="ULI44" s="120"/>
      <c r="ULJ44" s="120"/>
      <c r="ULK44" s="120"/>
      <c r="ULL44" s="120"/>
      <c r="ULM44" s="120"/>
      <c r="ULN44" s="120"/>
      <c r="ULO44" s="120"/>
      <c r="ULP44" s="120"/>
      <c r="ULQ44" s="120"/>
      <c r="ULR44" s="120"/>
      <c r="ULS44" s="120"/>
      <c r="ULT44" s="120"/>
      <c r="ULU44" s="120"/>
      <c r="ULV44" s="120"/>
      <c r="ULW44" s="120"/>
      <c r="ULX44" s="120"/>
      <c r="ULY44" s="120"/>
      <c r="ULZ44" s="120"/>
      <c r="UMA44" s="120"/>
      <c r="UMB44" s="120"/>
      <c r="UMC44" s="120"/>
      <c r="UMD44" s="120"/>
      <c r="UME44" s="120"/>
      <c r="UMF44" s="120"/>
      <c r="UMG44" s="120"/>
      <c r="UMH44" s="120"/>
      <c r="UMI44" s="120"/>
      <c r="UMJ44" s="120"/>
      <c r="UMK44" s="120"/>
      <c r="UML44" s="120"/>
      <c r="UMM44" s="120"/>
      <c r="UMN44" s="120"/>
      <c r="UMO44" s="120"/>
      <c r="UMP44" s="120"/>
      <c r="UMQ44" s="120"/>
      <c r="UMR44" s="120"/>
      <c r="UMS44" s="120"/>
      <c r="UMT44" s="120"/>
      <c r="UMU44" s="120"/>
      <c r="UMV44" s="120"/>
      <c r="UMW44" s="120"/>
      <c r="UMX44" s="120"/>
      <c r="UMY44" s="120"/>
      <c r="UMZ44" s="120"/>
      <c r="UNA44" s="120"/>
      <c r="UNB44" s="120"/>
      <c r="UNC44" s="120"/>
      <c r="UND44" s="120"/>
      <c r="UNE44" s="120"/>
      <c r="UNF44" s="120"/>
      <c r="UNG44" s="120"/>
      <c r="UNH44" s="120"/>
      <c r="UNI44" s="120"/>
      <c r="UNJ44" s="120"/>
      <c r="UNK44" s="120"/>
      <c r="UNL44" s="120"/>
      <c r="UNM44" s="120"/>
      <c r="UNN44" s="120"/>
      <c r="UNO44" s="120"/>
      <c r="UNP44" s="120"/>
      <c r="UNQ44" s="120"/>
      <c r="UNR44" s="120"/>
      <c r="UNS44" s="120"/>
      <c r="UNT44" s="120"/>
      <c r="UNU44" s="120"/>
      <c r="UNV44" s="120"/>
      <c r="UNW44" s="120"/>
      <c r="UNX44" s="120"/>
      <c r="UNY44" s="120"/>
      <c r="UNZ44" s="120"/>
      <c r="UOA44" s="120"/>
      <c r="UOB44" s="120"/>
      <c r="UOC44" s="120"/>
      <c r="UOD44" s="120"/>
      <c r="UOE44" s="120"/>
      <c r="UOF44" s="120"/>
      <c r="UOG44" s="120"/>
      <c r="UOH44" s="120"/>
      <c r="UOI44" s="120"/>
      <c r="UOJ44" s="120"/>
      <c r="UOK44" s="120"/>
      <c r="UOL44" s="120"/>
      <c r="UOM44" s="120"/>
      <c r="UON44" s="120"/>
      <c r="UOO44" s="120"/>
      <c r="UOP44" s="120"/>
      <c r="UOQ44" s="120"/>
      <c r="UOR44" s="120"/>
      <c r="UOS44" s="120"/>
      <c r="UOT44" s="120"/>
      <c r="UOU44" s="120"/>
      <c r="UOV44" s="120"/>
      <c r="UOW44" s="120"/>
      <c r="UOX44" s="120"/>
      <c r="UOY44" s="120"/>
      <c r="UOZ44" s="120"/>
      <c r="UPA44" s="120"/>
      <c r="UPB44" s="120"/>
      <c r="UPC44" s="120"/>
      <c r="UPD44" s="120"/>
      <c r="UPE44" s="120"/>
      <c r="UPF44" s="120"/>
      <c r="UPG44" s="120"/>
      <c r="UPH44" s="120"/>
      <c r="UPI44" s="120"/>
      <c r="UPJ44" s="120"/>
      <c r="UPK44" s="120"/>
      <c r="UPL44" s="120"/>
      <c r="UPM44" s="120"/>
      <c r="UPN44" s="120"/>
      <c r="UPO44" s="120"/>
      <c r="UPP44" s="120"/>
      <c r="UPQ44" s="120"/>
      <c r="UPR44" s="120"/>
      <c r="UPS44" s="120"/>
      <c r="UPT44" s="120"/>
      <c r="UPU44" s="120"/>
      <c r="UPV44" s="120"/>
      <c r="UPW44" s="120"/>
      <c r="UPX44" s="120"/>
      <c r="UPY44" s="120"/>
      <c r="UPZ44" s="120"/>
      <c r="UQA44" s="120"/>
      <c r="UQB44" s="120"/>
      <c r="UQC44" s="120"/>
      <c r="UQD44" s="120"/>
      <c r="UQE44" s="120"/>
      <c r="UQF44" s="120"/>
      <c r="UQG44" s="120"/>
      <c r="UQH44" s="120"/>
      <c r="UQI44" s="120"/>
      <c r="UQJ44" s="120"/>
      <c r="UQK44" s="120"/>
      <c r="UQL44" s="120"/>
      <c r="UQM44" s="120"/>
      <c r="UQN44" s="120"/>
      <c r="UQO44" s="120"/>
      <c r="UQP44" s="120"/>
      <c r="UQQ44" s="120"/>
      <c r="UQR44" s="120"/>
      <c r="UQS44" s="120"/>
      <c r="UQT44" s="120"/>
      <c r="UQU44" s="120"/>
      <c r="UQV44" s="120"/>
      <c r="UQW44" s="120"/>
      <c r="UQX44" s="120"/>
      <c r="UQY44" s="120"/>
      <c r="UQZ44" s="120"/>
      <c r="URA44" s="120"/>
      <c r="URB44" s="120"/>
      <c r="URC44" s="120"/>
      <c r="URD44" s="120"/>
      <c r="URE44" s="120"/>
      <c r="URF44" s="120"/>
      <c r="URG44" s="120"/>
      <c r="URH44" s="120"/>
      <c r="URI44" s="120"/>
      <c r="URJ44" s="120"/>
      <c r="URK44" s="120"/>
      <c r="URL44" s="120"/>
      <c r="URM44" s="120"/>
      <c r="URN44" s="120"/>
      <c r="URO44" s="120"/>
      <c r="URP44" s="120"/>
      <c r="URQ44" s="120"/>
      <c r="URR44" s="120"/>
      <c r="URS44" s="120"/>
      <c r="URT44" s="120"/>
      <c r="URU44" s="120"/>
      <c r="URV44" s="120"/>
      <c r="URW44" s="120"/>
      <c r="URX44" s="120"/>
      <c r="URY44" s="120"/>
      <c r="URZ44" s="120"/>
      <c r="USA44" s="120"/>
      <c r="USB44" s="120"/>
      <c r="USC44" s="120"/>
      <c r="USD44" s="120"/>
      <c r="USE44" s="120"/>
      <c r="USF44" s="120"/>
      <c r="USG44" s="120"/>
      <c r="USH44" s="120"/>
      <c r="USI44" s="120"/>
      <c r="USJ44" s="120"/>
      <c r="USK44" s="120"/>
      <c r="USL44" s="120"/>
      <c r="USM44" s="120"/>
      <c r="USN44" s="120"/>
      <c r="USO44" s="120"/>
      <c r="USP44" s="120"/>
      <c r="USQ44" s="120"/>
      <c r="USR44" s="120"/>
      <c r="USS44" s="120"/>
      <c r="UST44" s="120"/>
      <c r="USU44" s="120"/>
      <c r="USV44" s="120"/>
      <c r="USW44" s="120"/>
      <c r="USX44" s="120"/>
      <c r="USY44" s="120"/>
      <c r="USZ44" s="120"/>
      <c r="UTA44" s="120"/>
      <c r="UTB44" s="120"/>
      <c r="UTC44" s="120"/>
      <c r="UTD44" s="120"/>
      <c r="UTE44" s="120"/>
      <c r="UTF44" s="120"/>
      <c r="UTG44" s="120"/>
      <c r="UTH44" s="120"/>
      <c r="UTI44" s="120"/>
      <c r="UTJ44" s="120"/>
      <c r="UTK44" s="120"/>
      <c r="UTL44" s="120"/>
      <c r="UTM44" s="120"/>
      <c r="UTN44" s="120"/>
      <c r="UTO44" s="120"/>
      <c r="UTP44" s="120"/>
      <c r="UTQ44" s="120"/>
      <c r="UTR44" s="120"/>
      <c r="UTS44" s="120"/>
      <c r="UTT44" s="120"/>
      <c r="UTU44" s="120"/>
      <c r="UTV44" s="120"/>
      <c r="UTW44" s="120"/>
      <c r="UTX44" s="120"/>
      <c r="UTY44" s="120"/>
      <c r="UTZ44" s="120"/>
      <c r="UUA44" s="120"/>
      <c r="UUB44" s="120"/>
      <c r="UUC44" s="120"/>
      <c r="UUD44" s="120"/>
      <c r="UUE44" s="120"/>
      <c r="UUF44" s="120"/>
      <c r="UUG44" s="120"/>
      <c r="UUH44" s="120"/>
      <c r="UUI44" s="120"/>
      <c r="UUJ44" s="120"/>
      <c r="UUK44" s="120"/>
      <c r="UUL44" s="120"/>
      <c r="UUM44" s="120"/>
      <c r="UUN44" s="120"/>
      <c r="UUO44" s="120"/>
      <c r="UUP44" s="120"/>
      <c r="UUQ44" s="120"/>
      <c r="UUR44" s="120"/>
      <c r="UUS44" s="120"/>
      <c r="UUT44" s="120"/>
      <c r="UUU44" s="120"/>
      <c r="UUV44" s="120"/>
      <c r="UUW44" s="120"/>
      <c r="UUX44" s="120"/>
      <c r="UUY44" s="120"/>
      <c r="UUZ44" s="120"/>
      <c r="UVA44" s="120"/>
      <c r="UVB44" s="120"/>
      <c r="UVC44" s="120"/>
      <c r="UVD44" s="120"/>
      <c r="UVE44" s="120"/>
      <c r="UVF44" s="120"/>
      <c r="UVG44" s="120"/>
      <c r="UVH44" s="120"/>
      <c r="UVI44" s="120"/>
      <c r="UVJ44" s="120"/>
      <c r="UVK44" s="120"/>
      <c r="UVL44" s="120"/>
      <c r="UVM44" s="120"/>
      <c r="UVN44" s="120"/>
      <c r="UVO44" s="120"/>
      <c r="UVP44" s="120"/>
      <c r="UVQ44" s="120"/>
      <c r="UVR44" s="120"/>
      <c r="UVS44" s="120"/>
      <c r="UVT44" s="120"/>
      <c r="UVU44" s="120"/>
      <c r="UVV44" s="120"/>
      <c r="UVW44" s="120"/>
      <c r="UVX44" s="120"/>
      <c r="UVY44" s="120"/>
      <c r="UVZ44" s="120"/>
      <c r="UWA44" s="120"/>
      <c r="UWB44" s="120"/>
      <c r="UWC44" s="120"/>
      <c r="UWD44" s="120"/>
      <c r="UWE44" s="120"/>
      <c r="UWF44" s="120"/>
      <c r="UWG44" s="120"/>
      <c r="UWH44" s="120"/>
      <c r="UWI44" s="120"/>
      <c r="UWJ44" s="120"/>
      <c r="UWK44" s="120"/>
      <c r="UWL44" s="120"/>
      <c r="UWM44" s="120"/>
      <c r="UWN44" s="120"/>
      <c r="UWO44" s="120"/>
      <c r="UWP44" s="120"/>
      <c r="UWQ44" s="120"/>
      <c r="UWR44" s="120"/>
      <c r="UWS44" s="120"/>
      <c r="UWT44" s="120"/>
      <c r="UWU44" s="120"/>
      <c r="UWV44" s="120"/>
      <c r="UWW44" s="120"/>
      <c r="UWX44" s="120"/>
      <c r="UWY44" s="120"/>
      <c r="UWZ44" s="120"/>
      <c r="UXA44" s="120"/>
      <c r="UXB44" s="120"/>
      <c r="UXC44" s="120"/>
      <c r="UXD44" s="120"/>
      <c r="UXE44" s="120"/>
      <c r="UXF44" s="120"/>
      <c r="UXG44" s="120"/>
      <c r="UXH44" s="120"/>
      <c r="UXI44" s="120"/>
      <c r="UXJ44" s="120"/>
      <c r="UXK44" s="120"/>
      <c r="UXL44" s="120"/>
      <c r="UXM44" s="120"/>
      <c r="UXN44" s="120"/>
      <c r="UXO44" s="120"/>
      <c r="UXP44" s="120"/>
      <c r="UXQ44" s="120"/>
      <c r="UXR44" s="120"/>
      <c r="UXS44" s="120"/>
      <c r="UXT44" s="120"/>
      <c r="UXU44" s="120"/>
      <c r="UXV44" s="120"/>
      <c r="UXW44" s="120"/>
      <c r="UXX44" s="120"/>
      <c r="UXY44" s="120"/>
      <c r="UXZ44" s="120"/>
      <c r="UYA44" s="120"/>
      <c r="UYB44" s="120"/>
      <c r="UYC44" s="120"/>
      <c r="UYD44" s="120"/>
      <c r="UYE44" s="120"/>
      <c r="UYF44" s="120"/>
      <c r="UYG44" s="120"/>
      <c r="UYH44" s="120"/>
      <c r="UYI44" s="120"/>
      <c r="UYJ44" s="120"/>
      <c r="UYK44" s="120"/>
      <c r="UYL44" s="120"/>
      <c r="UYM44" s="120"/>
      <c r="UYN44" s="120"/>
      <c r="UYO44" s="120"/>
      <c r="UYP44" s="120"/>
      <c r="UYQ44" s="120"/>
      <c r="UYR44" s="120"/>
      <c r="UYS44" s="120"/>
      <c r="UYT44" s="120"/>
      <c r="UYU44" s="120"/>
      <c r="UYV44" s="120"/>
      <c r="UYW44" s="120"/>
      <c r="UYX44" s="120"/>
      <c r="UYY44" s="120"/>
      <c r="UYZ44" s="120"/>
      <c r="UZA44" s="120"/>
      <c r="UZB44" s="120"/>
      <c r="UZC44" s="120"/>
      <c r="UZD44" s="120"/>
      <c r="UZE44" s="120"/>
      <c r="UZF44" s="120"/>
      <c r="UZG44" s="120"/>
      <c r="UZH44" s="120"/>
      <c r="UZI44" s="120"/>
      <c r="UZJ44" s="120"/>
      <c r="UZK44" s="120"/>
      <c r="UZL44" s="120"/>
      <c r="UZM44" s="120"/>
      <c r="UZN44" s="120"/>
      <c r="UZO44" s="120"/>
      <c r="UZP44" s="120"/>
      <c r="UZQ44" s="120"/>
      <c r="UZR44" s="120"/>
      <c r="UZS44" s="120"/>
      <c r="UZT44" s="120"/>
      <c r="UZU44" s="120"/>
      <c r="UZV44" s="120"/>
      <c r="UZW44" s="120"/>
      <c r="UZX44" s="120"/>
      <c r="UZY44" s="120"/>
      <c r="UZZ44" s="120"/>
      <c r="VAA44" s="120"/>
      <c r="VAB44" s="120"/>
      <c r="VAC44" s="120"/>
      <c r="VAD44" s="120"/>
      <c r="VAE44" s="120"/>
      <c r="VAF44" s="120"/>
      <c r="VAG44" s="120"/>
      <c r="VAH44" s="120"/>
      <c r="VAI44" s="120"/>
      <c r="VAJ44" s="120"/>
      <c r="VAK44" s="120"/>
      <c r="VAL44" s="120"/>
      <c r="VAM44" s="120"/>
      <c r="VAN44" s="120"/>
      <c r="VAO44" s="120"/>
      <c r="VAP44" s="120"/>
      <c r="VAQ44" s="120"/>
      <c r="VAR44" s="120"/>
      <c r="VAS44" s="120"/>
      <c r="VAT44" s="120"/>
      <c r="VAU44" s="120"/>
      <c r="VAV44" s="120"/>
      <c r="VAW44" s="120"/>
      <c r="VAX44" s="120"/>
      <c r="VAY44" s="120"/>
      <c r="VAZ44" s="120"/>
      <c r="VBA44" s="120"/>
      <c r="VBB44" s="120"/>
      <c r="VBC44" s="120"/>
      <c r="VBD44" s="120"/>
      <c r="VBE44" s="120"/>
      <c r="VBF44" s="120"/>
      <c r="VBG44" s="120"/>
      <c r="VBH44" s="120"/>
      <c r="VBI44" s="120"/>
      <c r="VBJ44" s="120"/>
      <c r="VBK44" s="120"/>
      <c r="VBL44" s="120"/>
      <c r="VBM44" s="120"/>
      <c r="VBN44" s="120"/>
      <c r="VBO44" s="120"/>
      <c r="VBP44" s="120"/>
      <c r="VBQ44" s="120"/>
      <c r="VBR44" s="120"/>
      <c r="VBS44" s="120"/>
      <c r="VBT44" s="120"/>
      <c r="VBU44" s="120"/>
      <c r="VBV44" s="120"/>
      <c r="VBW44" s="120"/>
      <c r="VBX44" s="120"/>
      <c r="VBY44" s="120"/>
      <c r="VBZ44" s="120"/>
      <c r="VCA44" s="120"/>
      <c r="VCB44" s="120"/>
      <c r="VCC44" s="120"/>
      <c r="VCD44" s="120"/>
      <c r="VCE44" s="120"/>
      <c r="VCF44" s="120"/>
      <c r="VCG44" s="120"/>
      <c r="VCH44" s="120"/>
      <c r="VCI44" s="120"/>
      <c r="VCJ44" s="120"/>
      <c r="VCK44" s="120"/>
      <c r="VCL44" s="120"/>
      <c r="VCM44" s="120"/>
      <c r="VCN44" s="120"/>
      <c r="VCO44" s="120"/>
      <c r="VCP44" s="120"/>
      <c r="VCQ44" s="120"/>
      <c r="VCR44" s="120"/>
      <c r="VCS44" s="120"/>
      <c r="VCT44" s="120"/>
      <c r="VCU44" s="120"/>
      <c r="VCV44" s="120"/>
      <c r="VCW44" s="120"/>
      <c r="VCX44" s="120"/>
      <c r="VCY44" s="120"/>
      <c r="VCZ44" s="120"/>
      <c r="VDA44" s="120"/>
      <c r="VDB44" s="120"/>
      <c r="VDC44" s="120"/>
      <c r="VDD44" s="120"/>
      <c r="VDE44" s="120"/>
      <c r="VDF44" s="120"/>
      <c r="VDG44" s="120"/>
      <c r="VDH44" s="120"/>
      <c r="VDI44" s="120"/>
      <c r="VDJ44" s="120"/>
      <c r="VDK44" s="120"/>
      <c r="VDL44" s="120"/>
      <c r="VDM44" s="120"/>
      <c r="VDN44" s="120"/>
      <c r="VDO44" s="120"/>
      <c r="VDP44" s="120"/>
      <c r="VDQ44" s="120"/>
      <c r="VDR44" s="120"/>
      <c r="VDS44" s="120"/>
      <c r="VDT44" s="120"/>
      <c r="VDU44" s="120"/>
      <c r="VDV44" s="120"/>
      <c r="VDW44" s="120"/>
      <c r="VDX44" s="120"/>
      <c r="VDY44" s="120"/>
      <c r="VDZ44" s="120"/>
      <c r="VEA44" s="120"/>
      <c r="VEB44" s="120"/>
      <c r="VEC44" s="120"/>
      <c r="VED44" s="120"/>
      <c r="VEE44" s="120"/>
      <c r="VEF44" s="120"/>
      <c r="VEG44" s="120"/>
      <c r="VEH44" s="120"/>
      <c r="VEI44" s="120"/>
      <c r="VEJ44" s="120"/>
      <c r="VEK44" s="120"/>
      <c r="VEL44" s="120"/>
      <c r="VEM44" s="120"/>
      <c r="VEN44" s="120"/>
      <c r="VEO44" s="120"/>
      <c r="VEP44" s="120"/>
      <c r="VEQ44" s="120"/>
      <c r="VER44" s="120"/>
      <c r="VES44" s="120"/>
      <c r="VET44" s="120"/>
      <c r="VEU44" s="120"/>
      <c r="VEV44" s="120"/>
      <c r="VEW44" s="120"/>
      <c r="VEX44" s="120"/>
      <c r="VEY44" s="120"/>
      <c r="VEZ44" s="120"/>
      <c r="VFA44" s="120"/>
      <c r="VFB44" s="120"/>
      <c r="VFC44" s="120"/>
      <c r="VFD44" s="120"/>
      <c r="VFE44" s="120"/>
      <c r="VFF44" s="120"/>
      <c r="VFG44" s="120"/>
      <c r="VFH44" s="120"/>
      <c r="VFI44" s="120"/>
      <c r="VFJ44" s="120"/>
      <c r="VFK44" s="120"/>
      <c r="VFL44" s="120"/>
      <c r="VFM44" s="120"/>
      <c r="VFN44" s="120"/>
      <c r="VFO44" s="120"/>
      <c r="VFP44" s="120"/>
      <c r="VFQ44" s="120"/>
      <c r="VFR44" s="120"/>
      <c r="VFS44" s="120"/>
      <c r="VFT44" s="120"/>
      <c r="VFU44" s="120"/>
      <c r="VFV44" s="120"/>
      <c r="VFW44" s="120"/>
      <c r="VFX44" s="120"/>
      <c r="VFY44" s="120"/>
      <c r="VFZ44" s="120"/>
      <c r="VGA44" s="120"/>
      <c r="VGB44" s="120"/>
      <c r="VGC44" s="120"/>
      <c r="VGD44" s="120"/>
      <c r="VGE44" s="120"/>
      <c r="VGF44" s="120"/>
      <c r="VGG44" s="120"/>
      <c r="VGH44" s="120"/>
      <c r="VGI44" s="120"/>
      <c r="VGJ44" s="120"/>
      <c r="VGK44" s="120"/>
      <c r="VGL44" s="120"/>
      <c r="VGM44" s="120"/>
      <c r="VGN44" s="120"/>
      <c r="VGO44" s="120"/>
      <c r="VGP44" s="120"/>
      <c r="VGQ44" s="120"/>
      <c r="VGR44" s="120"/>
      <c r="VGS44" s="120"/>
      <c r="VGT44" s="120"/>
      <c r="VGU44" s="120"/>
      <c r="VGV44" s="120"/>
      <c r="VGW44" s="120"/>
      <c r="VGX44" s="120"/>
      <c r="VGY44" s="120"/>
      <c r="VGZ44" s="120"/>
      <c r="VHA44" s="120"/>
      <c r="VHB44" s="120"/>
      <c r="VHC44" s="120"/>
      <c r="VHD44" s="120"/>
      <c r="VHE44" s="120"/>
      <c r="VHF44" s="120"/>
      <c r="VHG44" s="120"/>
      <c r="VHH44" s="120"/>
      <c r="VHI44" s="120"/>
      <c r="VHJ44" s="120"/>
      <c r="VHK44" s="120"/>
      <c r="VHL44" s="120"/>
      <c r="VHM44" s="120"/>
      <c r="VHN44" s="120"/>
      <c r="VHO44" s="120"/>
      <c r="VHP44" s="120"/>
      <c r="VHQ44" s="120"/>
      <c r="VHR44" s="120"/>
      <c r="VHS44" s="120"/>
      <c r="VHT44" s="120"/>
      <c r="VHU44" s="120"/>
      <c r="VHV44" s="120"/>
      <c r="VHW44" s="120"/>
      <c r="VHX44" s="120"/>
      <c r="VHY44" s="120"/>
      <c r="VHZ44" s="120"/>
      <c r="VIA44" s="120"/>
      <c r="VIB44" s="120"/>
      <c r="VIC44" s="120"/>
      <c r="VID44" s="120"/>
      <c r="VIE44" s="120"/>
      <c r="VIF44" s="120"/>
      <c r="VIG44" s="120"/>
      <c r="VIH44" s="120"/>
      <c r="VII44" s="120"/>
      <c r="VIJ44" s="120"/>
      <c r="VIK44" s="120"/>
      <c r="VIL44" s="120"/>
      <c r="VIM44" s="120"/>
      <c r="VIN44" s="120"/>
      <c r="VIO44" s="120"/>
      <c r="VIP44" s="120"/>
      <c r="VIQ44" s="120"/>
      <c r="VIR44" s="120"/>
      <c r="VIS44" s="120"/>
      <c r="VIT44" s="120"/>
      <c r="VIU44" s="120"/>
      <c r="VIV44" s="120"/>
      <c r="VIW44" s="120"/>
      <c r="VIX44" s="120"/>
      <c r="VIY44" s="120"/>
      <c r="VIZ44" s="120"/>
      <c r="VJA44" s="120"/>
      <c r="VJB44" s="120"/>
      <c r="VJC44" s="120"/>
      <c r="VJD44" s="120"/>
      <c r="VJE44" s="120"/>
      <c r="VJF44" s="120"/>
      <c r="VJG44" s="120"/>
      <c r="VJH44" s="120"/>
      <c r="VJI44" s="120"/>
      <c r="VJJ44" s="120"/>
      <c r="VJK44" s="120"/>
      <c r="VJL44" s="120"/>
      <c r="VJM44" s="120"/>
      <c r="VJN44" s="120"/>
      <c r="VJO44" s="120"/>
      <c r="VJP44" s="120"/>
      <c r="VJQ44" s="120"/>
      <c r="VJR44" s="120"/>
      <c r="VJS44" s="120"/>
      <c r="VJT44" s="120"/>
      <c r="VJU44" s="120"/>
      <c r="VJV44" s="120"/>
      <c r="VJW44" s="120"/>
      <c r="VJX44" s="120"/>
      <c r="VJY44" s="120"/>
      <c r="VJZ44" s="120"/>
      <c r="VKA44" s="120"/>
      <c r="VKB44" s="120"/>
      <c r="VKC44" s="120"/>
      <c r="VKD44" s="120"/>
      <c r="VKE44" s="120"/>
      <c r="VKF44" s="120"/>
      <c r="VKG44" s="120"/>
      <c r="VKH44" s="120"/>
      <c r="VKI44" s="120"/>
      <c r="VKJ44" s="120"/>
      <c r="VKK44" s="120"/>
      <c r="VKL44" s="120"/>
      <c r="VKM44" s="120"/>
      <c r="VKN44" s="120"/>
      <c r="VKO44" s="120"/>
      <c r="VKP44" s="120"/>
      <c r="VKQ44" s="120"/>
      <c r="VKR44" s="120"/>
      <c r="VKS44" s="120"/>
      <c r="VKT44" s="120"/>
      <c r="VKU44" s="120"/>
      <c r="VKV44" s="120"/>
      <c r="VKW44" s="120"/>
      <c r="VKX44" s="120"/>
      <c r="VKY44" s="120"/>
      <c r="VKZ44" s="120"/>
      <c r="VLA44" s="120"/>
      <c r="VLB44" s="120"/>
      <c r="VLC44" s="120"/>
      <c r="VLD44" s="120"/>
      <c r="VLE44" s="120"/>
      <c r="VLF44" s="120"/>
      <c r="VLG44" s="120"/>
      <c r="VLH44" s="120"/>
      <c r="VLI44" s="120"/>
      <c r="VLJ44" s="120"/>
      <c r="VLK44" s="120"/>
      <c r="VLL44" s="120"/>
      <c r="VLM44" s="120"/>
      <c r="VLN44" s="120"/>
      <c r="VLO44" s="120"/>
      <c r="VLP44" s="120"/>
      <c r="VLQ44" s="120"/>
      <c r="VLR44" s="120"/>
      <c r="VLS44" s="120"/>
      <c r="VLT44" s="120"/>
      <c r="VLU44" s="120"/>
      <c r="VLV44" s="120"/>
      <c r="VLW44" s="120"/>
      <c r="VLX44" s="120"/>
      <c r="VLY44" s="120"/>
      <c r="VLZ44" s="120"/>
      <c r="VMA44" s="120"/>
      <c r="VMB44" s="120"/>
      <c r="VMC44" s="120"/>
      <c r="VMD44" s="120"/>
      <c r="VME44" s="120"/>
      <c r="VMF44" s="120"/>
      <c r="VMG44" s="120"/>
      <c r="VMH44" s="120"/>
      <c r="VMI44" s="120"/>
      <c r="VMJ44" s="120"/>
      <c r="VMK44" s="120"/>
      <c r="VML44" s="120"/>
      <c r="VMM44" s="120"/>
      <c r="VMN44" s="120"/>
      <c r="VMO44" s="120"/>
      <c r="VMP44" s="120"/>
      <c r="VMQ44" s="120"/>
      <c r="VMR44" s="120"/>
      <c r="VMS44" s="120"/>
      <c r="VMT44" s="120"/>
      <c r="VMU44" s="120"/>
      <c r="VMV44" s="120"/>
      <c r="VMW44" s="120"/>
      <c r="VMX44" s="120"/>
      <c r="VMY44" s="120"/>
      <c r="VMZ44" s="120"/>
      <c r="VNA44" s="120"/>
      <c r="VNB44" s="120"/>
      <c r="VNC44" s="120"/>
      <c r="VND44" s="120"/>
      <c r="VNE44" s="120"/>
      <c r="VNF44" s="120"/>
      <c r="VNG44" s="120"/>
      <c r="VNH44" s="120"/>
      <c r="VNI44" s="120"/>
      <c r="VNJ44" s="120"/>
      <c r="VNK44" s="120"/>
      <c r="VNL44" s="120"/>
      <c r="VNM44" s="120"/>
      <c r="VNN44" s="120"/>
      <c r="VNO44" s="120"/>
      <c r="VNP44" s="120"/>
      <c r="VNQ44" s="120"/>
      <c r="VNR44" s="120"/>
      <c r="VNS44" s="120"/>
      <c r="VNT44" s="120"/>
      <c r="VNU44" s="120"/>
      <c r="VNV44" s="120"/>
      <c r="VNW44" s="120"/>
      <c r="VNX44" s="120"/>
      <c r="VNY44" s="120"/>
      <c r="VNZ44" s="120"/>
      <c r="VOA44" s="120"/>
      <c r="VOB44" s="120"/>
      <c r="VOC44" s="120"/>
      <c r="VOD44" s="120"/>
      <c r="VOE44" s="120"/>
      <c r="VOF44" s="120"/>
      <c r="VOG44" s="120"/>
      <c r="VOH44" s="120"/>
      <c r="VOI44" s="120"/>
      <c r="VOJ44" s="120"/>
      <c r="VOK44" s="120"/>
      <c r="VOL44" s="120"/>
      <c r="VOM44" s="120"/>
      <c r="VON44" s="120"/>
      <c r="VOO44" s="120"/>
      <c r="VOP44" s="120"/>
      <c r="VOQ44" s="120"/>
      <c r="VOR44" s="120"/>
      <c r="VOS44" s="120"/>
      <c r="VOT44" s="120"/>
      <c r="VOU44" s="120"/>
      <c r="VOV44" s="120"/>
      <c r="VOW44" s="120"/>
      <c r="VOX44" s="120"/>
      <c r="VOY44" s="120"/>
      <c r="VOZ44" s="120"/>
      <c r="VPA44" s="120"/>
      <c r="VPB44" s="120"/>
      <c r="VPC44" s="120"/>
      <c r="VPD44" s="120"/>
      <c r="VPE44" s="120"/>
      <c r="VPF44" s="120"/>
      <c r="VPG44" s="120"/>
      <c r="VPH44" s="120"/>
      <c r="VPI44" s="120"/>
      <c r="VPJ44" s="120"/>
      <c r="VPK44" s="120"/>
      <c r="VPL44" s="120"/>
      <c r="VPM44" s="120"/>
      <c r="VPN44" s="120"/>
      <c r="VPO44" s="120"/>
      <c r="VPP44" s="120"/>
      <c r="VPQ44" s="120"/>
      <c r="VPR44" s="120"/>
      <c r="VPS44" s="120"/>
      <c r="VPT44" s="120"/>
      <c r="VPU44" s="120"/>
      <c r="VPV44" s="120"/>
      <c r="VPW44" s="120"/>
      <c r="VPX44" s="120"/>
      <c r="VPY44" s="120"/>
      <c r="VPZ44" s="120"/>
      <c r="VQA44" s="120"/>
      <c r="VQB44" s="120"/>
      <c r="VQC44" s="120"/>
      <c r="VQD44" s="120"/>
      <c r="VQE44" s="120"/>
      <c r="VQF44" s="120"/>
      <c r="VQG44" s="120"/>
      <c r="VQH44" s="120"/>
      <c r="VQI44" s="120"/>
      <c r="VQJ44" s="120"/>
      <c r="VQK44" s="120"/>
      <c r="VQL44" s="120"/>
      <c r="VQM44" s="120"/>
      <c r="VQN44" s="120"/>
      <c r="VQO44" s="120"/>
      <c r="VQP44" s="120"/>
      <c r="VQQ44" s="120"/>
      <c r="VQR44" s="120"/>
      <c r="VQS44" s="120"/>
      <c r="VQT44" s="120"/>
      <c r="VQU44" s="120"/>
      <c r="VQV44" s="120"/>
      <c r="VQW44" s="120"/>
      <c r="VQX44" s="120"/>
      <c r="VQY44" s="120"/>
      <c r="VQZ44" s="120"/>
      <c r="VRA44" s="120"/>
      <c r="VRB44" s="120"/>
      <c r="VRC44" s="120"/>
      <c r="VRD44" s="120"/>
      <c r="VRE44" s="120"/>
      <c r="VRF44" s="120"/>
      <c r="VRG44" s="120"/>
      <c r="VRH44" s="120"/>
      <c r="VRI44" s="120"/>
      <c r="VRJ44" s="120"/>
      <c r="VRK44" s="120"/>
      <c r="VRL44" s="120"/>
      <c r="VRM44" s="120"/>
      <c r="VRN44" s="120"/>
      <c r="VRO44" s="120"/>
      <c r="VRP44" s="120"/>
      <c r="VRQ44" s="120"/>
      <c r="VRR44" s="120"/>
      <c r="VRS44" s="120"/>
      <c r="VRT44" s="120"/>
      <c r="VRU44" s="120"/>
      <c r="VRV44" s="120"/>
      <c r="VRW44" s="120"/>
      <c r="VRX44" s="120"/>
      <c r="VRY44" s="120"/>
      <c r="VRZ44" s="120"/>
      <c r="VSA44" s="120"/>
      <c r="VSB44" s="120"/>
      <c r="VSC44" s="120"/>
      <c r="VSD44" s="120"/>
      <c r="VSE44" s="120"/>
      <c r="VSF44" s="120"/>
      <c r="VSG44" s="120"/>
      <c r="VSH44" s="120"/>
      <c r="VSI44" s="120"/>
      <c r="VSJ44" s="120"/>
      <c r="VSK44" s="120"/>
      <c r="VSL44" s="120"/>
      <c r="VSM44" s="120"/>
      <c r="VSN44" s="120"/>
      <c r="VSO44" s="120"/>
      <c r="VSP44" s="120"/>
      <c r="VSQ44" s="120"/>
      <c r="VSR44" s="120"/>
      <c r="VSS44" s="120"/>
      <c r="VST44" s="120"/>
      <c r="VSU44" s="120"/>
      <c r="VSV44" s="120"/>
      <c r="VSW44" s="120"/>
      <c r="VSX44" s="120"/>
      <c r="VSY44" s="120"/>
      <c r="VSZ44" s="120"/>
      <c r="VTA44" s="120"/>
      <c r="VTB44" s="120"/>
      <c r="VTC44" s="120"/>
      <c r="VTD44" s="120"/>
      <c r="VTE44" s="120"/>
      <c r="VTF44" s="120"/>
      <c r="VTG44" s="120"/>
      <c r="VTH44" s="120"/>
      <c r="VTI44" s="120"/>
      <c r="VTJ44" s="120"/>
      <c r="VTK44" s="120"/>
      <c r="VTL44" s="120"/>
      <c r="VTM44" s="120"/>
      <c r="VTN44" s="120"/>
      <c r="VTO44" s="120"/>
      <c r="VTP44" s="120"/>
      <c r="VTQ44" s="120"/>
      <c r="VTR44" s="120"/>
      <c r="VTS44" s="120"/>
      <c r="VTT44" s="120"/>
      <c r="VTU44" s="120"/>
      <c r="VTV44" s="120"/>
      <c r="VTW44" s="120"/>
      <c r="VTX44" s="120"/>
      <c r="VTY44" s="120"/>
      <c r="VTZ44" s="120"/>
      <c r="VUA44" s="120"/>
      <c r="VUB44" s="120"/>
      <c r="VUC44" s="120"/>
      <c r="VUD44" s="120"/>
      <c r="VUE44" s="120"/>
      <c r="VUF44" s="120"/>
      <c r="VUG44" s="120"/>
      <c r="VUH44" s="120"/>
      <c r="VUI44" s="120"/>
      <c r="VUJ44" s="120"/>
      <c r="VUK44" s="120"/>
      <c r="VUL44" s="120"/>
      <c r="VUM44" s="120"/>
      <c r="VUN44" s="120"/>
      <c r="VUO44" s="120"/>
      <c r="VUP44" s="120"/>
      <c r="VUQ44" s="120"/>
      <c r="VUR44" s="120"/>
      <c r="VUS44" s="120"/>
      <c r="VUT44" s="120"/>
      <c r="VUU44" s="120"/>
      <c r="VUV44" s="120"/>
      <c r="VUW44" s="120"/>
      <c r="VUX44" s="120"/>
      <c r="VUY44" s="120"/>
      <c r="VUZ44" s="120"/>
      <c r="VVA44" s="120"/>
      <c r="VVB44" s="120"/>
      <c r="VVC44" s="120"/>
      <c r="VVD44" s="120"/>
      <c r="VVE44" s="120"/>
      <c r="VVF44" s="120"/>
      <c r="VVG44" s="120"/>
      <c r="VVH44" s="120"/>
      <c r="VVI44" s="120"/>
      <c r="VVJ44" s="120"/>
      <c r="VVK44" s="120"/>
      <c r="VVL44" s="120"/>
      <c r="VVM44" s="120"/>
      <c r="VVN44" s="120"/>
      <c r="VVO44" s="120"/>
      <c r="VVP44" s="120"/>
      <c r="VVQ44" s="120"/>
      <c r="VVR44" s="120"/>
      <c r="VVS44" s="120"/>
      <c r="VVT44" s="120"/>
      <c r="VVU44" s="120"/>
      <c r="VVV44" s="120"/>
      <c r="VVW44" s="120"/>
      <c r="VVX44" s="120"/>
      <c r="VVY44" s="120"/>
      <c r="VVZ44" s="120"/>
      <c r="VWA44" s="120"/>
      <c r="VWB44" s="120"/>
      <c r="VWC44" s="120"/>
      <c r="VWD44" s="120"/>
      <c r="VWE44" s="120"/>
      <c r="VWF44" s="120"/>
      <c r="VWG44" s="120"/>
      <c r="VWH44" s="120"/>
      <c r="VWI44" s="120"/>
      <c r="VWJ44" s="120"/>
      <c r="VWK44" s="120"/>
      <c r="VWL44" s="120"/>
      <c r="VWM44" s="120"/>
      <c r="VWN44" s="120"/>
      <c r="VWO44" s="120"/>
      <c r="VWP44" s="120"/>
      <c r="VWQ44" s="120"/>
      <c r="VWR44" s="120"/>
      <c r="VWS44" s="120"/>
      <c r="VWT44" s="120"/>
      <c r="VWU44" s="120"/>
      <c r="VWV44" s="120"/>
      <c r="VWW44" s="120"/>
      <c r="VWX44" s="120"/>
      <c r="VWY44" s="120"/>
      <c r="VWZ44" s="120"/>
      <c r="VXA44" s="120"/>
      <c r="VXB44" s="120"/>
      <c r="VXC44" s="120"/>
      <c r="VXD44" s="120"/>
      <c r="VXE44" s="120"/>
      <c r="VXF44" s="120"/>
      <c r="VXG44" s="120"/>
      <c r="VXH44" s="120"/>
      <c r="VXI44" s="120"/>
      <c r="VXJ44" s="120"/>
      <c r="VXK44" s="120"/>
      <c r="VXL44" s="120"/>
      <c r="VXM44" s="120"/>
      <c r="VXN44" s="120"/>
      <c r="VXO44" s="120"/>
      <c r="VXP44" s="120"/>
      <c r="VXQ44" s="120"/>
      <c r="VXR44" s="120"/>
      <c r="VXS44" s="120"/>
      <c r="VXT44" s="120"/>
      <c r="VXU44" s="120"/>
      <c r="VXV44" s="120"/>
      <c r="VXW44" s="120"/>
      <c r="VXX44" s="120"/>
      <c r="VXY44" s="120"/>
      <c r="VXZ44" s="120"/>
      <c r="VYA44" s="120"/>
      <c r="VYB44" s="120"/>
      <c r="VYC44" s="120"/>
      <c r="VYD44" s="120"/>
      <c r="VYE44" s="120"/>
      <c r="VYF44" s="120"/>
      <c r="VYG44" s="120"/>
      <c r="VYH44" s="120"/>
      <c r="VYI44" s="120"/>
      <c r="VYJ44" s="120"/>
      <c r="VYK44" s="120"/>
      <c r="VYL44" s="120"/>
      <c r="VYM44" s="120"/>
      <c r="VYN44" s="120"/>
      <c r="VYO44" s="120"/>
      <c r="VYP44" s="120"/>
      <c r="VYQ44" s="120"/>
      <c r="VYR44" s="120"/>
      <c r="VYS44" s="120"/>
      <c r="VYT44" s="120"/>
      <c r="VYU44" s="120"/>
      <c r="VYV44" s="120"/>
      <c r="VYW44" s="120"/>
      <c r="VYX44" s="120"/>
      <c r="VYY44" s="120"/>
      <c r="VYZ44" s="120"/>
      <c r="VZA44" s="120"/>
      <c r="VZB44" s="120"/>
      <c r="VZC44" s="120"/>
      <c r="VZD44" s="120"/>
      <c r="VZE44" s="120"/>
      <c r="VZF44" s="120"/>
      <c r="VZG44" s="120"/>
      <c r="VZH44" s="120"/>
      <c r="VZI44" s="120"/>
      <c r="VZJ44" s="120"/>
      <c r="VZK44" s="120"/>
      <c r="VZL44" s="120"/>
      <c r="VZM44" s="120"/>
      <c r="VZN44" s="120"/>
      <c r="VZO44" s="120"/>
      <c r="VZP44" s="120"/>
      <c r="VZQ44" s="120"/>
      <c r="VZR44" s="120"/>
      <c r="VZS44" s="120"/>
      <c r="VZT44" s="120"/>
      <c r="VZU44" s="120"/>
      <c r="VZV44" s="120"/>
      <c r="VZW44" s="120"/>
      <c r="VZX44" s="120"/>
      <c r="VZY44" s="120"/>
      <c r="VZZ44" s="120"/>
      <c r="WAA44" s="120"/>
      <c r="WAB44" s="120"/>
      <c r="WAC44" s="120"/>
      <c r="WAD44" s="120"/>
      <c r="WAE44" s="120"/>
      <c r="WAF44" s="120"/>
      <c r="WAG44" s="120"/>
      <c r="WAH44" s="120"/>
      <c r="WAI44" s="120"/>
      <c r="WAJ44" s="120"/>
      <c r="WAK44" s="120"/>
      <c r="WAL44" s="120"/>
      <c r="WAM44" s="120"/>
      <c r="WAN44" s="120"/>
      <c r="WAO44" s="120"/>
      <c r="WAP44" s="120"/>
      <c r="WAQ44" s="120"/>
      <c r="WAR44" s="120"/>
      <c r="WAS44" s="120"/>
      <c r="WAT44" s="120"/>
      <c r="WAU44" s="120"/>
      <c r="WAV44" s="120"/>
      <c r="WAW44" s="120"/>
      <c r="WAX44" s="120"/>
      <c r="WAY44" s="120"/>
      <c r="WAZ44" s="120"/>
      <c r="WBA44" s="120"/>
      <c r="WBB44" s="120"/>
      <c r="WBC44" s="120"/>
      <c r="WBD44" s="120"/>
      <c r="WBE44" s="120"/>
      <c r="WBF44" s="120"/>
      <c r="WBG44" s="120"/>
      <c r="WBH44" s="120"/>
      <c r="WBI44" s="120"/>
      <c r="WBJ44" s="120"/>
      <c r="WBK44" s="120"/>
      <c r="WBL44" s="120"/>
      <c r="WBM44" s="120"/>
      <c r="WBN44" s="120"/>
      <c r="WBO44" s="120"/>
      <c r="WBP44" s="120"/>
      <c r="WBQ44" s="120"/>
      <c r="WBR44" s="120"/>
      <c r="WBS44" s="120"/>
      <c r="WBT44" s="120"/>
      <c r="WBU44" s="120"/>
      <c r="WBV44" s="120"/>
      <c r="WBW44" s="120"/>
      <c r="WBX44" s="120"/>
      <c r="WBY44" s="120"/>
      <c r="WBZ44" s="120"/>
      <c r="WCA44" s="120"/>
      <c r="WCB44" s="120"/>
      <c r="WCC44" s="120"/>
      <c r="WCD44" s="120"/>
      <c r="WCE44" s="120"/>
      <c r="WCF44" s="120"/>
      <c r="WCG44" s="120"/>
      <c r="WCH44" s="120"/>
      <c r="WCI44" s="120"/>
      <c r="WCJ44" s="120"/>
      <c r="WCK44" s="120"/>
      <c r="WCL44" s="120"/>
      <c r="WCM44" s="120"/>
      <c r="WCN44" s="120"/>
      <c r="WCO44" s="120"/>
      <c r="WCP44" s="120"/>
      <c r="WCQ44" s="120"/>
      <c r="WCR44" s="120"/>
      <c r="WCS44" s="120"/>
      <c r="WCT44" s="120"/>
      <c r="WCU44" s="120"/>
      <c r="WCV44" s="120"/>
      <c r="WCW44" s="120"/>
      <c r="WCX44" s="120"/>
      <c r="WCY44" s="120"/>
      <c r="WCZ44" s="120"/>
      <c r="WDA44" s="120"/>
      <c r="WDB44" s="120"/>
      <c r="WDC44" s="120"/>
      <c r="WDD44" s="120"/>
      <c r="WDE44" s="120"/>
      <c r="WDF44" s="120"/>
      <c r="WDG44" s="120"/>
      <c r="WDH44" s="120"/>
      <c r="WDI44" s="120"/>
      <c r="WDJ44" s="120"/>
      <c r="WDK44" s="120"/>
      <c r="WDL44" s="120"/>
      <c r="WDM44" s="120"/>
      <c r="WDN44" s="120"/>
      <c r="WDO44" s="120"/>
      <c r="WDP44" s="120"/>
      <c r="WDQ44" s="120"/>
      <c r="WDR44" s="120"/>
      <c r="WDS44" s="120"/>
      <c r="WDT44" s="120"/>
      <c r="WDU44" s="120"/>
      <c r="WDV44" s="120"/>
      <c r="WDW44" s="120"/>
      <c r="WDX44" s="120"/>
      <c r="WDY44" s="120"/>
      <c r="WDZ44" s="120"/>
      <c r="WEA44" s="120"/>
      <c r="WEB44" s="120"/>
      <c r="WEC44" s="120"/>
      <c r="WED44" s="120"/>
      <c r="WEE44" s="120"/>
      <c r="WEF44" s="120"/>
      <c r="WEG44" s="120"/>
      <c r="WEH44" s="120"/>
      <c r="WEI44" s="120"/>
      <c r="WEJ44" s="120"/>
      <c r="WEK44" s="120"/>
      <c r="WEL44" s="120"/>
      <c r="WEM44" s="120"/>
      <c r="WEN44" s="120"/>
      <c r="WEO44" s="120"/>
      <c r="WEP44" s="120"/>
      <c r="WEQ44" s="120"/>
      <c r="WER44" s="120"/>
      <c r="WES44" s="120"/>
      <c r="WET44" s="120"/>
      <c r="WEU44" s="120"/>
      <c r="WEV44" s="120"/>
      <c r="WEW44" s="120"/>
      <c r="WEX44" s="120"/>
      <c r="WEY44" s="120"/>
      <c r="WEZ44" s="120"/>
      <c r="WFA44" s="120"/>
      <c r="WFB44" s="120"/>
      <c r="WFC44" s="120"/>
      <c r="WFD44" s="120"/>
      <c r="WFE44" s="120"/>
      <c r="WFF44" s="120"/>
      <c r="WFG44" s="120"/>
      <c r="WFH44" s="120"/>
      <c r="WFI44" s="120"/>
      <c r="WFJ44" s="120"/>
      <c r="WFK44" s="120"/>
      <c r="WFL44" s="120"/>
      <c r="WFM44" s="120"/>
      <c r="WFN44" s="120"/>
      <c r="WFO44" s="120"/>
      <c r="WFP44" s="120"/>
      <c r="WFQ44" s="120"/>
      <c r="WFR44" s="120"/>
      <c r="WFS44" s="120"/>
      <c r="WFT44" s="120"/>
      <c r="WFU44" s="120"/>
      <c r="WFV44" s="120"/>
      <c r="WFW44" s="120"/>
      <c r="WFX44" s="120"/>
      <c r="WFY44" s="120"/>
      <c r="WFZ44" s="120"/>
      <c r="WGA44" s="120"/>
      <c r="WGB44" s="120"/>
      <c r="WGC44" s="120"/>
      <c r="WGD44" s="120"/>
      <c r="WGE44" s="120"/>
      <c r="WGF44" s="120"/>
      <c r="WGG44" s="120"/>
      <c r="WGH44" s="120"/>
      <c r="WGI44" s="120"/>
      <c r="WGJ44" s="120"/>
      <c r="WGK44" s="120"/>
      <c r="WGL44" s="120"/>
      <c r="WGM44" s="120"/>
      <c r="WGN44" s="120"/>
      <c r="WGO44" s="120"/>
      <c r="WGP44" s="120"/>
      <c r="WGQ44" s="120"/>
      <c r="WGR44" s="120"/>
      <c r="WGS44" s="120"/>
      <c r="WGT44" s="120"/>
      <c r="WGU44" s="120"/>
      <c r="WGV44" s="120"/>
      <c r="WGW44" s="120"/>
      <c r="WGX44" s="120"/>
      <c r="WGY44" s="120"/>
      <c r="WGZ44" s="120"/>
      <c r="WHA44" s="120"/>
      <c r="WHB44" s="120"/>
      <c r="WHC44" s="120"/>
      <c r="WHD44" s="120"/>
      <c r="WHE44" s="120"/>
      <c r="WHF44" s="120"/>
      <c r="WHG44" s="120"/>
      <c r="WHH44" s="120"/>
      <c r="WHI44" s="120"/>
      <c r="WHJ44" s="120"/>
      <c r="WHK44" s="120"/>
      <c r="WHL44" s="120"/>
      <c r="WHM44" s="120"/>
      <c r="WHN44" s="120"/>
      <c r="WHO44" s="120"/>
      <c r="WHP44" s="120"/>
      <c r="WHQ44" s="120"/>
      <c r="WHR44" s="120"/>
      <c r="WHS44" s="120"/>
      <c r="WHT44" s="120"/>
      <c r="WHU44" s="120"/>
      <c r="WHV44" s="120"/>
      <c r="WHW44" s="120"/>
      <c r="WHX44" s="120"/>
      <c r="WHY44" s="120"/>
      <c r="WHZ44" s="120"/>
      <c r="WIA44" s="120"/>
      <c r="WIB44" s="120"/>
      <c r="WIC44" s="120"/>
      <c r="WID44" s="120"/>
      <c r="WIE44" s="120"/>
      <c r="WIF44" s="120"/>
      <c r="WIG44" s="120"/>
      <c r="WIH44" s="120"/>
      <c r="WII44" s="120"/>
      <c r="WIJ44" s="120"/>
      <c r="WIK44" s="120"/>
      <c r="WIL44" s="120"/>
      <c r="WIM44" s="120"/>
      <c r="WIN44" s="120"/>
      <c r="WIO44" s="120"/>
      <c r="WIP44" s="120"/>
      <c r="WIQ44" s="120"/>
      <c r="WIR44" s="120"/>
      <c r="WIS44" s="120"/>
      <c r="WIT44" s="120"/>
      <c r="WIU44" s="120"/>
      <c r="WIV44" s="120"/>
      <c r="WIW44" s="120"/>
      <c r="WIX44" s="120"/>
      <c r="WIY44" s="120"/>
      <c r="WIZ44" s="120"/>
      <c r="WJA44" s="120"/>
      <c r="WJB44" s="120"/>
      <c r="WJC44" s="120"/>
      <c r="WJD44" s="120"/>
      <c r="WJE44" s="120"/>
      <c r="WJF44" s="120"/>
      <c r="WJG44" s="120"/>
      <c r="WJH44" s="120"/>
      <c r="WJI44" s="120"/>
      <c r="WJJ44" s="120"/>
      <c r="WJK44" s="120"/>
      <c r="WJL44" s="120"/>
      <c r="WJM44" s="120"/>
      <c r="WJN44" s="120"/>
      <c r="WJO44" s="120"/>
      <c r="WJP44" s="120"/>
      <c r="WJQ44" s="120"/>
      <c r="WJR44" s="120"/>
      <c r="WJS44" s="120"/>
      <c r="WJT44" s="120"/>
      <c r="WJU44" s="120"/>
      <c r="WJV44" s="120"/>
      <c r="WJW44" s="120"/>
      <c r="WJX44" s="120"/>
      <c r="WJY44" s="120"/>
      <c r="WJZ44" s="120"/>
      <c r="WKA44" s="120"/>
      <c r="WKB44" s="120"/>
      <c r="WKC44" s="120"/>
      <c r="WKD44" s="120"/>
      <c r="WKE44" s="120"/>
      <c r="WKF44" s="120"/>
      <c r="WKG44" s="120"/>
      <c r="WKH44" s="120"/>
      <c r="WKI44" s="120"/>
      <c r="WKJ44" s="120"/>
      <c r="WKK44" s="120"/>
      <c r="WKL44" s="120"/>
      <c r="WKM44" s="120"/>
      <c r="WKN44" s="120"/>
      <c r="WKO44" s="120"/>
      <c r="WKP44" s="120"/>
      <c r="WKQ44" s="120"/>
      <c r="WKR44" s="120"/>
      <c r="WKS44" s="120"/>
      <c r="WKT44" s="120"/>
      <c r="WKU44" s="120"/>
      <c r="WKV44" s="120"/>
      <c r="WKW44" s="120"/>
      <c r="WKX44" s="120"/>
      <c r="WKY44" s="120"/>
      <c r="WKZ44" s="120"/>
      <c r="WLA44" s="120"/>
      <c r="WLB44" s="120"/>
      <c r="WLC44" s="120"/>
      <c r="WLD44" s="120"/>
      <c r="WLE44" s="120"/>
      <c r="WLF44" s="120"/>
      <c r="WLG44" s="120"/>
      <c r="WLH44" s="120"/>
      <c r="WLI44" s="120"/>
      <c r="WLJ44" s="120"/>
      <c r="WLK44" s="120"/>
      <c r="WLL44" s="120"/>
      <c r="WLM44" s="120"/>
      <c r="WLN44" s="120"/>
      <c r="WLO44" s="120"/>
      <c r="WLP44" s="120"/>
      <c r="WLQ44" s="120"/>
      <c r="WLR44" s="120"/>
      <c r="WLS44" s="120"/>
      <c r="WLT44" s="120"/>
      <c r="WLU44" s="120"/>
      <c r="WLV44" s="120"/>
      <c r="WLW44" s="120"/>
      <c r="WLX44" s="120"/>
      <c r="WLY44" s="120"/>
      <c r="WLZ44" s="120"/>
      <c r="WMA44" s="120"/>
      <c r="WMB44" s="120"/>
      <c r="WMC44" s="120"/>
      <c r="WMD44" s="120"/>
      <c r="WME44" s="120"/>
      <c r="WMF44" s="120"/>
      <c r="WMG44" s="120"/>
      <c r="WMH44" s="120"/>
      <c r="WMI44" s="120"/>
      <c r="WMJ44" s="120"/>
      <c r="WMK44" s="120"/>
      <c r="WML44" s="120"/>
      <c r="WMM44" s="120"/>
      <c r="WMN44" s="120"/>
      <c r="WMO44" s="120"/>
      <c r="WMP44" s="120"/>
      <c r="WMQ44" s="120"/>
      <c r="WMR44" s="120"/>
      <c r="WMS44" s="120"/>
      <c r="WMT44" s="120"/>
      <c r="WMU44" s="120"/>
      <c r="WMV44" s="120"/>
      <c r="WMW44" s="120"/>
      <c r="WMX44" s="120"/>
      <c r="WMY44" s="120"/>
      <c r="WMZ44" s="120"/>
      <c r="WNA44" s="120"/>
      <c r="WNB44" s="120"/>
      <c r="WNC44" s="120"/>
      <c r="WND44" s="120"/>
      <c r="WNE44" s="120"/>
      <c r="WNF44" s="120"/>
      <c r="WNG44" s="120"/>
      <c r="WNH44" s="120"/>
      <c r="WNI44" s="120"/>
      <c r="WNJ44" s="120"/>
      <c r="WNK44" s="120"/>
      <c r="WNL44" s="120"/>
      <c r="WNM44" s="120"/>
      <c r="WNN44" s="120"/>
      <c r="WNO44" s="120"/>
      <c r="WNP44" s="120"/>
      <c r="WNQ44" s="120"/>
      <c r="WNR44" s="120"/>
      <c r="WNS44" s="120"/>
      <c r="WNT44" s="120"/>
      <c r="WNU44" s="120"/>
      <c r="WNV44" s="120"/>
      <c r="WNW44" s="120"/>
      <c r="WNX44" s="120"/>
      <c r="WNY44" s="120"/>
      <c r="WNZ44" s="120"/>
      <c r="WOA44" s="120"/>
      <c r="WOB44" s="120"/>
      <c r="WOC44" s="120"/>
      <c r="WOD44" s="120"/>
      <c r="WOE44" s="120"/>
      <c r="WOF44" s="120"/>
      <c r="WOG44" s="120"/>
      <c r="WOH44" s="120"/>
      <c r="WOI44" s="120"/>
      <c r="WOJ44" s="120"/>
      <c r="WOK44" s="120"/>
      <c r="WOL44" s="120"/>
      <c r="WOM44" s="120"/>
      <c r="WON44" s="120"/>
      <c r="WOO44" s="120"/>
      <c r="WOP44" s="120"/>
      <c r="WOQ44" s="120"/>
      <c r="WOR44" s="120"/>
      <c r="WOS44" s="120"/>
      <c r="WOT44" s="120"/>
      <c r="WOU44" s="120"/>
      <c r="WOV44" s="120"/>
      <c r="WOW44" s="120"/>
      <c r="WOX44" s="120"/>
      <c r="WOY44" s="120"/>
      <c r="WOZ44" s="120"/>
      <c r="WPA44" s="120"/>
      <c r="WPB44" s="120"/>
      <c r="WPC44" s="120"/>
      <c r="WPD44" s="120"/>
      <c r="WPE44" s="120"/>
      <c r="WPF44" s="120"/>
      <c r="WPG44" s="120"/>
      <c r="WPH44" s="120"/>
      <c r="WPI44" s="120"/>
      <c r="WPJ44" s="120"/>
      <c r="WPK44" s="120"/>
      <c r="WPL44" s="120"/>
      <c r="WPM44" s="120"/>
      <c r="WPN44" s="120"/>
      <c r="WPO44" s="120"/>
      <c r="WPP44" s="120"/>
      <c r="WPQ44" s="120"/>
      <c r="WPR44" s="120"/>
      <c r="WPS44" s="120"/>
      <c r="WPT44" s="120"/>
      <c r="WPU44" s="120"/>
      <c r="WPV44" s="120"/>
      <c r="WPW44" s="120"/>
      <c r="WPX44" s="120"/>
      <c r="WPY44" s="120"/>
      <c r="WPZ44" s="120"/>
      <c r="WQA44" s="120"/>
      <c r="WQB44" s="120"/>
      <c r="WQC44" s="120"/>
      <c r="WQD44" s="120"/>
      <c r="WQE44" s="120"/>
      <c r="WQF44" s="120"/>
      <c r="WQG44" s="120"/>
      <c r="WQH44" s="120"/>
      <c r="WQI44" s="120"/>
      <c r="WQJ44" s="120"/>
      <c r="WQK44" s="120"/>
      <c r="WQL44" s="120"/>
      <c r="WQM44" s="120"/>
      <c r="WQN44" s="120"/>
      <c r="WQO44" s="120"/>
      <c r="WQP44" s="120"/>
      <c r="WQQ44" s="120"/>
      <c r="WQR44" s="120"/>
      <c r="WQS44" s="120"/>
      <c r="WQT44" s="120"/>
      <c r="WQU44" s="120"/>
      <c r="WQV44" s="120"/>
      <c r="WQW44" s="120"/>
      <c r="WQX44" s="120"/>
      <c r="WQY44" s="120"/>
      <c r="WQZ44" s="120"/>
      <c r="WRA44" s="120"/>
      <c r="WRB44" s="120"/>
      <c r="WRC44" s="120"/>
      <c r="WRD44" s="120"/>
      <c r="WRE44" s="120"/>
      <c r="WRF44" s="120"/>
      <c r="WRG44" s="120"/>
      <c r="WRH44" s="120"/>
      <c r="WRI44" s="120"/>
      <c r="WRJ44" s="120"/>
      <c r="WRK44" s="120"/>
      <c r="WRL44" s="120"/>
      <c r="WRM44" s="120"/>
      <c r="WRN44" s="120"/>
      <c r="WRO44" s="120"/>
      <c r="WRP44" s="120"/>
      <c r="WRQ44" s="120"/>
      <c r="WRR44" s="120"/>
      <c r="WRS44" s="120"/>
      <c r="WRT44" s="120"/>
      <c r="WRU44" s="120"/>
      <c r="WRV44" s="120"/>
      <c r="WRW44" s="120"/>
      <c r="WRX44" s="120"/>
      <c r="WRY44" s="120"/>
      <c r="WRZ44" s="120"/>
      <c r="WSA44" s="120"/>
      <c r="WSB44" s="120"/>
      <c r="WSC44" s="120"/>
      <c r="WSD44" s="120"/>
      <c r="WSE44" s="120"/>
      <c r="WSF44" s="120"/>
      <c r="WSG44" s="120"/>
      <c r="WSH44" s="120"/>
      <c r="WSI44" s="120"/>
      <c r="WSJ44" s="120"/>
      <c r="WSK44" s="120"/>
      <c r="WSL44" s="120"/>
      <c r="WSM44" s="120"/>
      <c r="WSN44" s="120"/>
      <c r="WSO44" s="120"/>
      <c r="WSP44" s="120"/>
      <c r="WSQ44" s="120"/>
      <c r="WSR44" s="120"/>
      <c r="WSS44" s="120"/>
      <c r="WST44" s="120"/>
      <c r="WSU44" s="120"/>
      <c r="WSV44" s="120"/>
      <c r="WSW44" s="120"/>
      <c r="WSX44" s="120"/>
      <c r="WSY44" s="120"/>
      <c r="WSZ44" s="120"/>
      <c r="WTA44" s="120"/>
      <c r="WTB44" s="120"/>
      <c r="WTC44" s="120"/>
      <c r="WTD44" s="120"/>
      <c r="WTE44" s="120"/>
      <c r="WTF44" s="120"/>
      <c r="WTG44" s="120"/>
      <c r="WTH44" s="120"/>
      <c r="WTI44" s="120"/>
      <c r="WTJ44" s="120"/>
      <c r="WTK44" s="120"/>
      <c r="WTL44" s="120"/>
      <c r="WTM44" s="120"/>
      <c r="WTN44" s="120"/>
      <c r="WTO44" s="120"/>
      <c r="WTP44" s="120"/>
      <c r="WTQ44" s="120"/>
      <c r="WTR44" s="120"/>
      <c r="WTS44" s="120"/>
      <c r="WTT44" s="120"/>
      <c r="WTU44" s="120"/>
      <c r="WTV44" s="120"/>
      <c r="WTW44" s="120"/>
      <c r="WTX44" s="120"/>
      <c r="WTY44" s="120"/>
      <c r="WTZ44" s="120"/>
      <c r="WUA44" s="120"/>
      <c r="WUB44" s="120"/>
      <c r="WUC44" s="120"/>
      <c r="WUD44" s="120"/>
      <c r="WUE44" s="120"/>
      <c r="WUF44" s="120"/>
      <c r="WUG44" s="120"/>
      <c r="WUH44" s="120"/>
      <c r="WUI44" s="120"/>
      <c r="WUJ44" s="120"/>
      <c r="WUK44" s="120"/>
      <c r="WUL44" s="120"/>
      <c r="WUM44" s="120"/>
      <c r="WUN44" s="120"/>
      <c r="WUO44" s="120"/>
      <c r="WUP44" s="120"/>
      <c r="WUQ44" s="120"/>
      <c r="WUR44" s="120"/>
      <c r="WUS44" s="120"/>
      <c r="WUT44" s="120"/>
      <c r="WUU44" s="120"/>
      <c r="WUV44" s="120"/>
      <c r="WUW44" s="120"/>
      <c r="WUX44" s="120"/>
      <c r="WUY44" s="120"/>
      <c r="WUZ44" s="120"/>
      <c r="WVA44" s="120"/>
      <c r="WVB44" s="120"/>
      <c r="WVC44" s="120"/>
      <c r="WVD44" s="120"/>
      <c r="WVE44" s="120"/>
      <c r="WVF44" s="120"/>
      <c r="WVG44" s="120"/>
      <c r="WVH44" s="120"/>
      <c r="WVI44" s="120"/>
      <c r="WVJ44" s="120"/>
      <c r="WVK44" s="120"/>
      <c r="WVL44" s="120"/>
      <c r="WVM44" s="120"/>
      <c r="WVN44" s="120"/>
      <c r="WVO44" s="120"/>
      <c r="WVP44" s="120"/>
      <c r="WVQ44" s="120"/>
      <c r="WVR44" s="120"/>
      <c r="WVS44" s="120"/>
      <c r="WVT44" s="120"/>
      <c r="WVU44" s="120"/>
      <c r="WVV44" s="120"/>
      <c r="WVW44" s="120"/>
      <c r="WVX44" s="120"/>
      <c r="WVY44" s="120"/>
      <c r="WVZ44" s="120"/>
      <c r="WWA44" s="120"/>
      <c r="WWB44" s="120"/>
      <c r="WWC44" s="120"/>
      <c r="WWD44" s="120"/>
      <c r="WWE44" s="120"/>
      <c r="WWF44" s="120"/>
      <c r="WWG44" s="120"/>
      <c r="WWH44" s="120"/>
      <c r="WWI44" s="120"/>
      <c r="WWJ44" s="120"/>
      <c r="WWK44" s="120"/>
      <c r="WWL44" s="120"/>
      <c r="WWM44" s="120"/>
      <c r="WWN44" s="120"/>
      <c r="WWO44" s="120"/>
      <c r="WWP44" s="120"/>
      <c r="WWQ44" s="120"/>
      <c r="WWR44" s="120"/>
      <c r="WWS44" s="120"/>
      <c r="WWT44" s="120"/>
      <c r="WWU44" s="120"/>
      <c r="WWV44" s="120"/>
      <c r="WWW44" s="120"/>
      <c r="WWX44" s="120"/>
      <c r="WWY44" s="120"/>
      <c r="WWZ44" s="120"/>
      <c r="WXA44" s="120"/>
      <c r="WXB44" s="120"/>
      <c r="WXC44" s="120"/>
      <c r="WXD44" s="120"/>
      <c r="WXE44" s="120"/>
      <c r="WXF44" s="120"/>
      <c r="WXG44" s="120"/>
      <c r="WXH44" s="120"/>
      <c r="WXI44" s="120"/>
      <c r="WXJ44" s="120"/>
      <c r="WXK44" s="120"/>
      <c r="WXL44" s="120"/>
      <c r="WXM44" s="120"/>
      <c r="WXN44" s="120"/>
      <c r="WXO44" s="120"/>
      <c r="WXP44" s="120"/>
      <c r="WXQ44" s="120"/>
      <c r="WXR44" s="120"/>
      <c r="WXS44" s="120"/>
      <c r="WXT44" s="120"/>
      <c r="WXU44" s="120"/>
      <c r="WXV44" s="120"/>
      <c r="WXW44" s="120"/>
      <c r="WXX44" s="120"/>
      <c r="WXY44" s="120"/>
      <c r="WXZ44" s="120"/>
      <c r="WYA44" s="120"/>
      <c r="WYB44" s="120"/>
      <c r="WYC44" s="120"/>
      <c r="WYD44" s="120"/>
      <c r="WYE44" s="120"/>
      <c r="WYF44" s="120"/>
      <c r="WYG44" s="120"/>
      <c r="WYH44" s="120"/>
      <c r="WYI44" s="120"/>
      <c r="WYJ44" s="120"/>
      <c r="WYK44" s="120"/>
      <c r="WYL44" s="120"/>
      <c r="WYM44" s="120"/>
      <c r="WYN44" s="120"/>
      <c r="WYO44" s="120"/>
      <c r="WYP44" s="120"/>
      <c r="WYQ44" s="120"/>
      <c r="WYR44" s="120"/>
      <c r="WYS44" s="120"/>
      <c r="WYT44" s="120"/>
      <c r="WYU44" s="120"/>
      <c r="WYV44" s="120"/>
      <c r="WYW44" s="120"/>
      <c r="WYX44" s="120"/>
      <c r="WYY44" s="120"/>
      <c r="WYZ44" s="120"/>
      <c r="WZA44" s="120"/>
      <c r="WZB44" s="120"/>
      <c r="WZC44" s="120"/>
      <c r="WZD44" s="120"/>
      <c r="WZE44" s="120"/>
      <c r="WZF44" s="120"/>
      <c r="WZG44" s="120"/>
      <c r="WZH44" s="120"/>
      <c r="WZI44" s="120"/>
      <c r="WZJ44" s="120"/>
      <c r="WZK44" s="120"/>
      <c r="WZL44" s="120"/>
      <c r="WZM44" s="120"/>
      <c r="WZN44" s="120"/>
      <c r="WZO44" s="120"/>
      <c r="WZP44" s="120"/>
      <c r="WZQ44" s="120"/>
      <c r="WZR44" s="120"/>
      <c r="WZS44" s="120"/>
      <c r="WZT44" s="120"/>
      <c r="WZU44" s="120"/>
      <c r="WZV44" s="120"/>
      <c r="WZW44" s="120"/>
      <c r="WZX44" s="120"/>
      <c r="WZY44" s="120"/>
      <c r="WZZ44" s="120"/>
      <c r="XAA44" s="120"/>
      <c r="XAB44" s="120"/>
      <c r="XAC44" s="120"/>
      <c r="XAD44" s="120"/>
      <c r="XAE44" s="120"/>
      <c r="XAF44" s="120"/>
      <c r="XAG44" s="120"/>
      <c r="XAH44" s="120"/>
      <c r="XAI44" s="120"/>
      <c r="XAJ44" s="120"/>
      <c r="XAK44" s="120"/>
      <c r="XAL44" s="120"/>
      <c r="XAM44" s="120"/>
      <c r="XAN44" s="120"/>
      <c r="XAO44" s="120"/>
      <c r="XAP44" s="120"/>
      <c r="XAQ44" s="120"/>
      <c r="XAR44" s="120"/>
      <c r="XAS44" s="120"/>
      <c r="XAT44" s="120"/>
      <c r="XAU44" s="120"/>
      <c r="XAV44" s="120"/>
      <c r="XAW44" s="120"/>
      <c r="XAX44" s="120"/>
      <c r="XAY44" s="120"/>
      <c r="XAZ44" s="120"/>
      <c r="XBA44" s="120"/>
      <c r="XBB44" s="120"/>
      <c r="XBC44" s="120"/>
      <c r="XBD44" s="120"/>
      <c r="XBE44" s="120"/>
      <c r="XBF44" s="120"/>
      <c r="XBG44" s="120"/>
      <c r="XBH44" s="120"/>
      <c r="XBI44" s="120"/>
      <c r="XBJ44" s="120"/>
      <c r="XBK44" s="120"/>
      <c r="XBL44" s="120"/>
      <c r="XBM44" s="120"/>
      <c r="XBN44" s="120"/>
      <c r="XBO44" s="120"/>
      <c r="XBP44" s="120"/>
      <c r="XBQ44" s="120"/>
      <c r="XBR44" s="120"/>
      <c r="XBS44" s="120"/>
      <c r="XBT44" s="120"/>
      <c r="XBU44" s="120"/>
      <c r="XBV44" s="120"/>
      <c r="XBW44" s="120"/>
      <c r="XBX44" s="120"/>
      <c r="XBY44" s="120"/>
      <c r="XBZ44" s="120"/>
      <c r="XCA44" s="120"/>
      <c r="XCB44" s="120"/>
      <c r="XCC44" s="120"/>
      <c r="XCD44" s="120"/>
      <c r="XCE44" s="120"/>
      <c r="XCF44" s="120"/>
      <c r="XCG44" s="120"/>
      <c r="XCH44" s="120"/>
      <c r="XCI44" s="120"/>
      <c r="XCJ44" s="120"/>
      <c r="XCK44" s="120"/>
      <c r="XCL44" s="120"/>
      <c r="XCM44" s="120"/>
      <c r="XCN44" s="120"/>
      <c r="XCO44" s="120"/>
      <c r="XCP44" s="120"/>
      <c r="XCQ44" s="120"/>
      <c r="XCR44" s="120"/>
      <c r="XCS44" s="120"/>
      <c r="XCT44" s="120"/>
      <c r="XCU44" s="120"/>
      <c r="XCV44" s="120"/>
      <c r="XCW44" s="120"/>
      <c r="XCX44" s="120"/>
      <c r="XCY44" s="120"/>
      <c r="XCZ44" s="120"/>
      <c r="XDA44" s="120"/>
      <c r="XDB44" s="120"/>
      <c r="XDC44" s="120"/>
      <c r="XDD44" s="120"/>
      <c r="XDE44" s="120"/>
      <c r="XDF44" s="120"/>
      <c r="XDG44" s="120"/>
      <c r="XDH44" s="120"/>
      <c r="XDI44" s="120"/>
      <c r="XDJ44" s="120"/>
      <c r="XDK44" s="120"/>
      <c r="XDL44" s="120"/>
      <c r="XDM44" s="120"/>
      <c r="XDN44" s="120"/>
      <c r="XDO44" s="120"/>
      <c r="XDP44" s="120"/>
      <c r="XDQ44" s="120"/>
      <c r="XDR44" s="120"/>
      <c r="XDS44" s="120"/>
      <c r="XDT44" s="120"/>
      <c r="XDU44" s="120"/>
      <c r="XDV44" s="120"/>
      <c r="XDW44" s="120"/>
      <c r="XDX44" s="120"/>
      <c r="XDY44" s="120"/>
      <c r="XDZ44" s="120"/>
      <c r="XEA44" s="120"/>
      <c r="XEB44" s="120"/>
      <c r="XEC44" s="120"/>
      <c r="XED44" s="120"/>
      <c r="XEE44" s="120"/>
      <c r="XEF44" s="120"/>
      <c r="XEG44" s="120"/>
      <c r="XEH44" s="120"/>
      <c r="XEI44" s="120"/>
      <c r="XEJ44" s="120"/>
      <c r="XEK44" s="120"/>
      <c r="XEL44" s="120"/>
      <c r="XEM44" s="120"/>
      <c r="XEN44" s="120"/>
      <c r="XEO44" s="120"/>
      <c r="XEP44" s="120"/>
      <c r="XEQ44" s="120"/>
      <c r="XER44" s="120"/>
      <c r="XES44" s="120"/>
      <c r="XET44" s="120"/>
      <c r="XEU44" s="120"/>
      <c r="XEV44" s="120"/>
    </row>
    <row r="45" spans="1:16376" ht="15" customHeight="1" x14ac:dyDescent="0.2"/>
    <row r="46" spans="1:16376" ht="15" hidden="1" customHeight="1" x14ac:dyDescent="0.2"/>
    <row r="47" spans="1:16376" x14ac:dyDescent="0.2"/>
    <row r="48" spans="1:16376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  <row r="60" x14ac:dyDescent="0.2"/>
    <row r="61" x14ac:dyDescent="0.2"/>
    <row r="62" x14ac:dyDescent="0.2"/>
    <row r="63" x14ac:dyDescent="0.2"/>
    <row r="64" x14ac:dyDescent="0.2"/>
    <row r="65" x14ac:dyDescent="0.2"/>
    <row r="66" x14ac:dyDescent="0.2"/>
    <row r="67" x14ac:dyDescent="0.2"/>
    <row r="68" x14ac:dyDescent="0.2"/>
    <row r="69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</sheetData>
  <dataConsolidate link="1"/>
  <mergeCells count="37">
    <mergeCell ref="A36:B37"/>
    <mergeCell ref="A38:B39"/>
    <mergeCell ref="A28:B29"/>
    <mergeCell ref="C28:C29"/>
    <mergeCell ref="D28:P28"/>
    <mergeCell ref="A30:B31"/>
    <mergeCell ref="A32:B33"/>
    <mergeCell ref="A34:B35"/>
    <mergeCell ref="L26:P26"/>
    <mergeCell ref="J27:K27"/>
    <mergeCell ref="L27:P27"/>
    <mergeCell ref="A12:B13"/>
    <mergeCell ref="C12:C13"/>
    <mergeCell ref="D12:P12"/>
    <mergeCell ref="A14:B15"/>
    <mergeCell ref="A16:B17"/>
    <mergeCell ref="A18:B19"/>
    <mergeCell ref="A20:B21"/>
    <mergeCell ref="A22:B23"/>
    <mergeCell ref="A26:B27"/>
    <mergeCell ref="C26:I27"/>
    <mergeCell ref="J26:K26"/>
    <mergeCell ref="A10:B11"/>
    <mergeCell ref="C10:I11"/>
    <mergeCell ref="J10:K10"/>
    <mergeCell ref="L10:P10"/>
    <mergeCell ref="J11:K11"/>
    <mergeCell ref="L11:P11"/>
    <mergeCell ref="A8:B8"/>
    <mergeCell ref="C8:I8"/>
    <mergeCell ref="J8:K8"/>
    <mergeCell ref="L8:P8"/>
    <mergeCell ref="E2:O3"/>
    <mergeCell ref="A5:B5"/>
    <mergeCell ref="C5:P5"/>
    <mergeCell ref="A6:B6"/>
    <mergeCell ref="C6:P6"/>
  </mergeCells>
  <pageMargins left="0.25" right="0.25" top="0.75" bottom="0.75" header="0.3" footer="0.3"/>
  <pageSetup paperSize="9" fitToHeight="0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C00000"/>
    <pageSetUpPr fitToPage="1"/>
  </sheetPr>
  <dimension ref="A1:XEV288"/>
  <sheetViews>
    <sheetView showGridLines="0" zoomScaleNormal="100" zoomScaleSheetLayoutView="90" workbookViewId="0">
      <pane ySplit="6" topLeftCell="A7" activePane="bottomLeft" state="frozen"/>
      <selection activeCell="E4" sqref="E4"/>
      <selection pane="bottomLeft" activeCell="C6" sqref="C6:P6"/>
    </sheetView>
  </sheetViews>
  <sheetFormatPr baseColWidth="10" defaultColWidth="0" defaultRowHeight="12.75" customHeight="1" zeroHeight="1" x14ac:dyDescent="0.2"/>
  <cols>
    <col min="1" max="2" width="12.140625" style="97" customWidth="1"/>
    <col min="3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gral)'!A15</f>
        <v>OP 5. Disponer una infraestructura vial segura para las y los usuarios viales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+Lin5.1+Lin5.2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9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gral)'!B15</f>
        <v>L 5.1 Actualizar los instrumentos técnicos de diseño y gestión de infraestructura vial.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27" customHeight="1" x14ac:dyDescent="0.2">
      <c r="A10" s="337" t="s">
        <v>158</v>
      </c>
      <c r="B10" s="338"/>
      <c r="C10" s="348" t="str">
        <f>'Matriz (2)'!C14</f>
        <v>A 5.1.1 Implementación de intervenciones físicas a la infraestructura para la mejora de la seguridad vial en el ámbito regional y en concordancia con la normativa sectorial</v>
      </c>
      <c r="D10" s="349"/>
      <c r="E10" s="349"/>
      <c r="F10" s="349"/>
      <c r="G10" s="349"/>
      <c r="H10" s="349"/>
      <c r="I10" s="350"/>
      <c r="J10" s="329" t="s">
        <v>0</v>
      </c>
      <c r="K10" s="330"/>
      <c r="L10" s="331" t="str">
        <f>+IFERROR(VLOOKUP(C10,'Matriz (2)'!$C$2:$D$18,2,FALSE),"ND")</f>
        <v>Número de zonas mejoradas en seguridad vía mediante intervenciones físicas</v>
      </c>
      <c r="M10" s="331"/>
      <c r="N10" s="331"/>
      <c r="O10" s="331"/>
      <c r="P10" s="331"/>
    </row>
    <row r="11" spans="1:16" ht="27" customHeight="1" x14ac:dyDescent="0.2">
      <c r="A11" s="339"/>
      <c r="B11" s="340"/>
      <c r="C11" s="351"/>
      <c r="D11" s="352"/>
      <c r="E11" s="352"/>
      <c r="F11" s="352"/>
      <c r="G11" s="352"/>
      <c r="H11" s="352"/>
      <c r="I11" s="353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" s="105" customFormat="1" ht="9" customHeight="1" x14ac:dyDescent="0.2">
      <c r="A25" s="103"/>
      <c r="B25" s="103"/>
      <c r="C25" s="104"/>
      <c r="D25" s="104"/>
      <c r="E25" s="104"/>
      <c r="F25" s="104"/>
      <c r="G25" s="104"/>
      <c r="H25" s="104"/>
      <c r="I25" s="104"/>
      <c r="J25" s="103"/>
      <c r="K25" s="103"/>
      <c r="L25" s="104"/>
      <c r="M25" s="104"/>
      <c r="N25" s="104"/>
      <c r="O25" s="104"/>
      <c r="P25" s="104"/>
    </row>
    <row r="26" spans="1:16" ht="42" customHeight="1" x14ac:dyDescent="0.2">
      <c r="A26" s="308" t="s">
        <v>223</v>
      </c>
      <c r="B26" s="309"/>
      <c r="C26" s="316" t="str">
        <f>+'Alineamiento (referencia gral)'!B16</f>
        <v>L 5.2. Implementar el proceso de evaluación de riesgo de infraestructura vial en el ámbito urbano y de carreteras.</v>
      </c>
      <c r="D26" s="317"/>
      <c r="E26" s="317"/>
      <c r="F26" s="317"/>
      <c r="G26" s="317"/>
      <c r="H26" s="317"/>
      <c r="I26" s="317"/>
      <c r="J26" s="308" t="s">
        <v>240</v>
      </c>
      <c r="K26" s="309"/>
      <c r="L26" s="318">
        <f>+P42</f>
        <v>0</v>
      </c>
      <c r="M26" s="317"/>
      <c r="N26" s="317"/>
      <c r="O26" s="317"/>
      <c r="P26" s="319"/>
    </row>
    <row r="27" spans="1:16" s="105" customFormat="1" ht="3.75" customHeight="1" x14ac:dyDescent="0.2">
      <c r="A27" s="103"/>
      <c r="B27" s="103"/>
      <c r="C27" s="104"/>
      <c r="D27" s="104"/>
      <c r="E27" s="104"/>
      <c r="F27" s="104"/>
      <c r="G27" s="104"/>
      <c r="H27" s="104"/>
      <c r="I27" s="104"/>
      <c r="J27" s="103"/>
      <c r="K27" s="103"/>
      <c r="L27" s="104"/>
      <c r="M27" s="104"/>
      <c r="N27" s="104"/>
      <c r="O27" s="104"/>
      <c r="P27" s="104"/>
    </row>
    <row r="28" spans="1:16" ht="27" customHeight="1" x14ac:dyDescent="0.2">
      <c r="A28" s="337" t="s">
        <v>158</v>
      </c>
      <c r="B28" s="338"/>
      <c r="C28" s="348" t="str">
        <f>'Matriz (2)'!C15</f>
        <v>A 5.2.1 Desarrollo de evaluaciones de seguridad vial en ámbito regional y en concordancia con la normativa sectorial</v>
      </c>
      <c r="D28" s="349"/>
      <c r="E28" s="349"/>
      <c r="F28" s="349"/>
      <c r="G28" s="349"/>
      <c r="H28" s="349"/>
      <c r="I28" s="350"/>
      <c r="J28" s="329" t="s">
        <v>0</v>
      </c>
      <c r="K28" s="330"/>
      <c r="L28" s="331" t="str">
        <f>+IFERROR(VLOOKUP(C28,'Matriz (2)'!$C$2:$D$18,2,FALSE),"ND")</f>
        <v>Número de evaluaciones de seguridad vial desarrolladas</v>
      </c>
      <c r="M28" s="331"/>
      <c r="N28" s="331"/>
      <c r="O28" s="331"/>
      <c r="P28" s="331"/>
    </row>
    <row r="29" spans="1:16" ht="27" customHeight="1" x14ac:dyDescent="0.2">
      <c r="A29" s="339"/>
      <c r="B29" s="340"/>
      <c r="C29" s="351"/>
      <c r="D29" s="352"/>
      <c r="E29" s="352"/>
      <c r="F29" s="352"/>
      <c r="G29" s="352"/>
      <c r="H29" s="352"/>
      <c r="I29" s="353"/>
      <c r="J29" s="332" t="str">
        <f>+"Meta "&amp;anio</f>
        <v>Meta 2024</v>
      </c>
      <c r="K29" s="332"/>
      <c r="L29" s="333"/>
      <c r="M29" s="334"/>
      <c r="N29" s="334"/>
      <c r="O29" s="334"/>
      <c r="P29" s="335"/>
    </row>
    <row r="30" spans="1:16" ht="26.45" customHeight="1" x14ac:dyDescent="0.2">
      <c r="A30" s="320" t="s">
        <v>36</v>
      </c>
      <c r="B30" s="321"/>
      <c r="C30" s="324" t="s">
        <v>1</v>
      </c>
      <c r="D30" s="326">
        <f>+anio</f>
        <v>2024</v>
      </c>
      <c r="E30" s="327"/>
      <c r="F30" s="327"/>
      <c r="G30" s="327"/>
      <c r="H30" s="327"/>
      <c r="I30" s="327"/>
      <c r="J30" s="327"/>
      <c r="K30" s="327"/>
      <c r="L30" s="327"/>
      <c r="M30" s="327"/>
      <c r="N30" s="327"/>
      <c r="O30" s="327"/>
      <c r="P30" s="328"/>
    </row>
    <row r="31" spans="1:16" ht="26.45" customHeight="1" x14ac:dyDescent="0.2">
      <c r="A31" s="322"/>
      <c r="B31" s="323"/>
      <c r="C31" s="325"/>
      <c r="D31" s="106" t="s">
        <v>37</v>
      </c>
      <c r="E31" s="106" t="s">
        <v>38</v>
      </c>
      <c r="F31" s="106" t="s">
        <v>39</v>
      </c>
      <c r="G31" s="106" t="s">
        <v>40</v>
      </c>
      <c r="H31" s="106" t="s">
        <v>41</v>
      </c>
      <c r="I31" s="106" t="s">
        <v>42</v>
      </c>
      <c r="J31" s="106" t="s">
        <v>43</v>
      </c>
      <c r="K31" s="106" t="s">
        <v>44</v>
      </c>
      <c r="L31" s="106" t="s">
        <v>45</v>
      </c>
      <c r="M31" s="106" t="s">
        <v>46</v>
      </c>
      <c r="N31" s="106" t="s">
        <v>47</v>
      </c>
      <c r="O31" s="106" t="s">
        <v>48</v>
      </c>
      <c r="P31" s="106" t="s">
        <v>238</v>
      </c>
    </row>
    <row r="32" spans="1:16" s="105" customFormat="1" ht="27.6" customHeight="1" x14ac:dyDescent="0.2">
      <c r="A32" s="336"/>
      <c r="B32" s="336"/>
      <c r="C32" s="107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9">
        <f t="shared" ref="P32:P41" si="1">SUM(D32:O32)</f>
        <v>0</v>
      </c>
    </row>
    <row r="33" spans="1:16376" s="105" customFormat="1" ht="27.6" customHeight="1" x14ac:dyDescent="0.2">
      <c r="A33" s="336"/>
      <c r="B33" s="336"/>
      <c r="C33" s="107" t="s">
        <v>109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1">
        <f t="shared" si="1"/>
        <v>0</v>
      </c>
    </row>
    <row r="34" spans="1:16376" s="105" customFormat="1" ht="27.6" customHeight="1" x14ac:dyDescent="0.2">
      <c r="A34" s="336"/>
      <c r="B34" s="336"/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9">
        <f t="shared" si="1"/>
        <v>0</v>
      </c>
    </row>
    <row r="35" spans="1:16376" s="105" customFormat="1" ht="27.6" customHeight="1" x14ac:dyDescent="0.2">
      <c r="A35" s="336"/>
      <c r="B35" s="336"/>
      <c r="C35" s="107" t="s">
        <v>109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1">
        <f t="shared" si="1"/>
        <v>0</v>
      </c>
    </row>
    <row r="36" spans="1:16376" s="105" customFormat="1" ht="27.6" customHeight="1" x14ac:dyDescent="0.2">
      <c r="A36" s="336"/>
      <c r="B36" s="336"/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9">
        <f t="shared" si="1"/>
        <v>0</v>
      </c>
    </row>
    <row r="37" spans="1:16376" s="105" customFormat="1" ht="27.6" customHeight="1" x14ac:dyDescent="0.2">
      <c r="A37" s="336"/>
      <c r="B37" s="336"/>
      <c r="C37" s="107" t="s">
        <v>109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1">
        <f t="shared" si="1"/>
        <v>0</v>
      </c>
    </row>
    <row r="38" spans="1:16376" s="105" customFormat="1" ht="27.6" customHeight="1" x14ac:dyDescent="0.2">
      <c r="A38" s="336"/>
      <c r="B38" s="336"/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9">
        <f t="shared" si="1"/>
        <v>0</v>
      </c>
    </row>
    <row r="39" spans="1:16376" s="105" customFormat="1" ht="27.6" customHeight="1" x14ac:dyDescent="0.2">
      <c r="A39" s="336"/>
      <c r="B39" s="336"/>
      <c r="C39" s="107" t="s">
        <v>109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>
        <f t="shared" si="1"/>
        <v>0</v>
      </c>
    </row>
    <row r="40" spans="1:16376" s="105" customFormat="1" ht="27.6" customHeight="1" x14ac:dyDescent="0.2">
      <c r="A40" s="336"/>
      <c r="B40" s="336"/>
      <c r="C40" s="107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9">
        <f t="shared" si="1"/>
        <v>0</v>
      </c>
    </row>
    <row r="41" spans="1:16376" s="105" customFormat="1" ht="27.6" customHeight="1" x14ac:dyDescent="0.2">
      <c r="A41" s="336"/>
      <c r="B41" s="336"/>
      <c r="C41" s="107" t="s">
        <v>109</v>
      </c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1">
        <f t="shared" si="1"/>
        <v>0</v>
      </c>
    </row>
    <row r="42" spans="1:16376" s="105" customFormat="1" ht="27.6" customHeight="1" x14ac:dyDescent="0.2">
      <c r="A42" s="112"/>
      <c r="B42" s="112"/>
      <c r="C42" s="112"/>
      <c r="D42" s="112"/>
      <c r="E42" s="112"/>
      <c r="F42" s="112"/>
      <c r="G42" s="112"/>
      <c r="L42" s="113"/>
      <c r="M42" s="113"/>
      <c r="O42" s="124" t="s">
        <v>110</v>
      </c>
      <c r="P42" s="125">
        <f>+P41+P39+P37+P35+P33</f>
        <v>0</v>
      </c>
    </row>
    <row r="43" spans="1:16376" ht="4.5" customHeight="1" x14ac:dyDescent="0.2">
      <c r="A43" s="114"/>
      <c r="B43" s="114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</row>
    <row r="44" spans="1:16376" ht="18" customHeight="1" x14ac:dyDescent="0.2">
      <c r="C44" s="116"/>
      <c r="D44" s="117"/>
      <c r="E44" s="117"/>
      <c r="F44" s="117"/>
      <c r="G44" s="117"/>
      <c r="H44" s="117"/>
      <c r="I44" s="118"/>
      <c r="L44" s="119"/>
      <c r="M44" s="119"/>
      <c r="O44" s="117"/>
      <c r="P44" s="118"/>
    </row>
    <row r="45" spans="1:16376" s="123" customFormat="1" ht="24.6" customHeight="1" x14ac:dyDescent="0.2">
      <c r="A45" s="120" t="s">
        <v>111</v>
      </c>
      <c r="B45" s="121"/>
      <c r="C45" s="122"/>
      <c r="D45" s="122"/>
      <c r="E45" s="122"/>
      <c r="F45" s="122"/>
      <c r="G45" s="122"/>
      <c r="H45" s="122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120"/>
      <c r="BC45" s="120"/>
      <c r="BD45" s="120"/>
      <c r="BE45" s="120"/>
      <c r="BF45" s="120"/>
      <c r="BG45" s="120"/>
      <c r="BH45" s="120"/>
      <c r="BI45" s="120"/>
      <c r="BJ45" s="120"/>
      <c r="BK45" s="120"/>
      <c r="BL45" s="120"/>
      <c r="BM45" s="120"/>
      <c r="BN45" s="120"/>
      <c r="BO45" s="120"/>
      <c r="BP45" s="120"/>
      <c r="BQ45" s="120"/>
      <c r="BR45" s="120"/>
      <c r="BS45" s="120"/>
      <c r="BT45" s="120"/>
      <c r="BU45" s="120"/>
      <c r="BV45" s="120"/>
      <c r="BW45" s="120"/>
      <c r="BX45" s="120"/>
      <c r="BY45" s="120"/>
      <c r="BZ45" s="120"/>
      <c r="CA45" s="120"/>
      <c r="CB45" s="120"/>
      <c r="CC45" s="120"/>
      <c r="CD45" s="120"/>
      <c r="CE45" s="120"/>
      <c r="CF45" s="120"/>
      <c r="CG45" s="120"/>
      <c r="CH45" s="120"/>
      <c r="CI45" s="120"/>
      <c r="CJ45" s="120"/>
      <c r="CK45" s="120"/>
      <c r="CL45" s="120"/>
      <c r="CM45" s="120"/>
      <c r="CN45" s="120"/>
      <c r="CO45" s="120"/>
      <c r="CP45" s="120"/>
      <c r="CQ45" s="120"/>
      <c r="CR45" s="120"/>
      <c r="CS45" s="120"/>
      <c r="CT45" s="120"/>
      <c r="CU45" s="120"/>
      <c r="CV45" s="120"/>
      <c r="CW45" s="120"/>
      <c r="CX45" s="120"/>
      <c r="CY45" s="120"/>
      <c r="CZ45" s="120"/>
      <c r="DA45" s="120"/>
      <c r="DB45" s="120"/>
      <c r="DC45" s="120"/>
      <c r="DD45" s="120"/>
      <c r="DE45" s="120"/>
      <c r="DF45" s="120"/>
      <c r="DG45" s="120"/>
      <c r="DH45" s="120"/>
      <c r="DI45" s="120"/>
      <c r="DJ45" s="120"/>
      <c r="DK45" s="120"/>
      <c r="DL45" s="120"/>
      <c r="DM45" s="120"/>
      <c r="DN45" s="120"/>
      <c r="DO45" s="120"/>
      <c r="DP45" s="120"/>
      <c r="DQ45" s="120"/>
      <c r="DR45" s="120"/>
      <c r="DS45" s="120"/>
      <c r="DT45" s="120"/>
      <c r="DU45" s="120"/>
      <c r="DV45" s="120"/>
      <c r="DW45" s="120"/>
      <c r="DX45" s="120"/>
      <c r="DY45" s="120"/>
      <c r="DZ45" s="120"/>
      <c r="EA45" s="120"/>
      <c r="EB45" s="120"/>
      <c r="EC45" s="120"/>
      <c r="ED45" s="120"/>
      <c r="EE45" s="120"/>
      <c r="EF45" s="120"/>
      <c r="EG45" s="120"/>
      <c r="EH45" s="120"/>
      <c r="EI45" s="120"/>
      <c r="EJ45" s="120"/>
      <c r="EK45" s="120"/>
      <c r="EL45" s="120"/>
      <c r="EM45" s="120"/>
      <c r="EN45" s="120"/>
      <c r="EO45" s="120"/>
      <c r="EP45" s="120"/>
      <c r="EQ45" s="120"/>
      <c r="ER45" s="120"/>
      <c r="ES45" s="120"/>
      <c r="ET45" s="120"/>
      <c r="EU45" s="120"/>
      <c r="EV45" s="120"/>
      <c r="EW45" s="120"/>
      <c r="EX45" s="120"/>
      <c r="EY45" s="120"/>
      <c r="EZ45" s="120"/>
      <c r="FA45" s="120"/>
      <c r="FB45" s="120"/>
      <c r="FC45" s="120"/>
      <c r="FD45" s="120"/>
      <c r="FE45" s="120"/>
      <c r="FF45" s="120"/>
      <c r="FG45" s="120"/>
      <c r="FH45" s="120"/>
      <c r="FI45" s="120"/>
      <c r="FJ45" s="120"/>
      <c r="FK45" s="120"/>
      <c r="FL45" s="120"/>
      <c r="FM45" s="120"/>
      <c r="FN45" s="120"/>
      <c r="FO45" s="120"/>
      <c r="FP45" s="120"/>
      <c r="FQ45" s="120"/>
      <c r="FR45" s="120"/>
      <c r="FS45" s="120"/>
      <c r="FT45" s="120"/>
      <c r="FU45" s="120"/>
      <c r="FV45" s="120"/>
      <c r="FW45" s="120"/>
      <c r="FX45" s="120"/>
      <c r="FY45" s="120"/>
      <c r="FZ45" s="120"/>
      <c r="GA45" s="120"/>
      <c r="GB45" s="120"/>
      <c r="GC45" s="120"/>
      <c r="GD45" s="120"/>
      <c r="GE45" s="120"/>
      <c r="GF45" s="120"/>
      <c r="GG45" s="120"/>
      <c r="GH45" s="120"/>
      <c r="GI45" s="120"/>
      <c r="GJ45" s="120"/>
      <c r="GK45" s="120"/>
      <c r="GL45" s="120"/>
      <c r="GM45" s="120"/>
      <c r="GN45" s="120"/>
      <c r="GO45" s="120"/>
      <c r="GP45" s="120"/>
      <c r="GQ45" s="120"/>
      <c r="GR45" s="120"/>
      <c r="GS45" s="120"/>
      <c r="GT45" s="120"/>
      <c r="GU45" s="120"/>
      <c r="GV45" s="120"/>
      <c r="GW45" s="120"/>
      <c r="GX45" s="120"/>
      <c r="GY45" s="120"/>
      <c r="GZ45" s="120"/>
      <c r="HA45" s="120"/>
      <c r="HB45" s="120"/>
      <c r="HC45" s="120"/>
      <c r="HD45" s="120"/>
      <c r="HE45" s="120"/>
      <c r="HF45" s="120"/>
      <c r="HG45" s="120"/>
      <c r="HH45" s="120"/>
      <c r="HI45" s="120"/>
      <c r="HJ45" s="120"/>
      <c r="HK45" s="120"/>
      <c r="HL45" s="120"/>
      <c r="HM45" s="120"/>
      <c r="HN45" s="120"/>
      <c r="HO45" s="120"/>
      <c r="HP45" s="120"/>
      <c r="HQ45" s="120"/>
      <c r="HR45" s="120"/>
      <c r="HS45" s="120"/>
      <c r="HT45" s="120"/>
      <c r="HU45" s="120"/>
      <c r="HV45" s="120"/>
      <c r="HW45" s="120"/>
      <c r="HX45" s="120"/>
      <c r="HY45" s="120"/>
      <c r="HZ45" s="120"/>
      <c r="IA45" s="120"/>
      <c r="IB45" s="120"/>
      <c r="IC45" s="120"/>
      <c r="ID45" s="120"/>
      <c r="IE45" s="120"/>
      <c r="IF45" s="120"/>
      <c r="IG45" s="120"/>
      <c r="IH45" s="120"/>
      <c r="II45" s="120"/>
      <c r="IJ45" s="120"/>
      <c r="IK45" s="120"/>
      <c r="IL45" s="120"/>
      <c r="IM45" s="120"/>
      <c r="IN45" s="120"/>
      <c r="IO45" s="120"/>
      <c r="IP45" s="120"/>
      <c r="IQ45" s="120"/>
      <c r="IR45" s="120"/>
      <c r="IS45" s="120"/>
      <c r="IT45" s="120"/>
      <c r="IU45" s="120"/>
      <c r="IV45" s="120"/>
      <c r="IW45" s="120"/>
      <c r="IX45" s="120"/>
      <c r="IY45" s="120"/>
      <c r="IZ45" s="120"/>
      <c r="JA45" s="120"/>
      <c r="JB45" s="120"/>
      <c r="JC45" s="120"/>
      <c r="JD45" s="120"/>
      <c r="JE45" s="120"/>
      <c r="JF45" s="120"/>
      <c r="JG45" s="120"/>
      <c r="JH45" s="120"/>
      <c r="JI45" s="120"/>
      <c r="JJ45" s="120"/>
      <c r="JK45" s="120"/>
      <c r="JL45" s="120"/>
      <c r="JM45" s="120"/>
      <c r="JN45" s="120"/>
      <c r="JO45" s="120"/>
      <c r="JP45" s="120"/>
      <c r="JQ45" s="120"/>
      <c r="JR45" s="120"/>
      <c r="JS45" s="120"/>
      <c r="JT45" s="120"/>
      <c r="JU45" s="120"/>
      <c r="JV45" s="120"/>
      <c r="JW45" s="120"/>
      <c r="JX45" s="120"/>
      <c r="JY45" s="120"/>
      <c r="JZ45" s="120"/>
      <c r="KA45" s="120"/>
      <c r="KB45" s="120"/>
      <c r="KC45" s="120"/>
      <c r="KD45" s="120"/>
      <c r="KE45" s="120"/>
      <c r="KF45" s="120"/>
      <c r="KG45" s="120"/>
      <c r="KH45" s="120"/>
      <c r="KI45" s="120"/>
      <c r="KJ45" s="120"/>
      <c r="KK45" s="120"/>
      <c r="KL45" s="120"/>
      <c r="KM45" s="120"/>
      <c r="KN45" s="120"/>
      <c r="KO45" s="120"/>
      <c r="KP45" s="120"/>
      <c r="KQ45" s="120"/>
      <c r="KR45" s="120"/>
      <c r="KS45" s="120"/>
      <c r="KT45" s="120"/>
      <c r="KU45" s="120"/>
      <c r="KV45" s="120"/>
      <c r="KW45" s="120"/>
      <c r="KX45" s="120"/>
      <c r="KY45" s="120"/>
      <c r="KZ45" s="120"/>
      <c r="LA45" s="120"/>
      <c r="LB45" s="120"/>
      <c r="LC45" s="120"/>
      <c r="LD45" s="120"/>
      <c r="LE45" s="120"/>
      <c r="LF45" s="120"/>
      <c r="LG45" s="120"/>
      <c r="LH45" s="120"/>
      <c r="LI45" s="120"/>
      <c r="LJ45" s="120"/>
      <c r="LK45" s="120"/>
      <c r="LL45" s="120"/>
      <c r="LM45" s="120"/>
      <c r="LN45" s="120"/>
      <c r="LO45" s="120"/>
      <c r="LP45" s="120"/>
      <c r="LQ45" s="120"/>
      <c r="LR45" s="120"/>
      <c r="LS45" s="120"/>
      <c r="LT45" s="120"/>
      <c r="LU45" s="120"/>
      <c r="LV45" s="120"/>
      <c r="LW45" s="120"/>
      <c r="LX45" s="120"/>
      <c r="LY45" s="120"/>
      <c r="LZ45" s="120"/>
      <c r="MA45" s="120"/>
      <c r="MB45" s="120"/>
      <c r="MC45" s="120"/>
      <c r="MD45" s="120"/>
      <c r="ME45" s="120"/>
      <c r="MF45" s="120"/>
      <c r="MG45" s="120"/>
      <c r="MH45" s="120"/>
      <c r="MI45" s="120"/>
      <c r="MJ45" s="120"/>
      <c r="MK45" s="120"/>
      <c r="ML45" s="120"/>
      <c r="MM45" s="120"/>
      <c r="MN45" s="120"/>
      <c r="MO45" s="120"/>
      <c r="MP45" s="120"/>
      <c r="MQ45" s="120"/>
      <c r="MR45" s="120"/>
      <c r="MS45" s="120"/>
      <c r="MT45" s="120"/>
      <c r="MU45" s="120"/>
      <c r="MV45" s="120"/>
      <c r="MW45" s="120"/>
      <c r="MX45" s="120"/>
      <c r="MY45" s="120"/>
      <c r="MZ45" s="120"/>
      <c r="NA45" s="120"/>
      <c r="NB45" s="120"/>
      <c r="NC45" s="120"/>
      <c r="ND45" s="120"/>
      <c r="NE45" s="120"/>
      <c r="NF45" s="120"/>
      <c r="NG45" s="120"/>
      <c r="NH45" s="120"/>
      <c r="NI45" s="120"/>
      <c r="NJ45" s="120"/>
      <c r="NK45" s="120"/>
      <c r="NL45" s="120"/>
      <c r="NM45" s="120"/>
      <c r="NN45" s="120"/>
      <c r="NO45" s="120"/>
      <c r="NP45" s="120"/>
      <c r="NQ45" s="120"/>
      <c r="NR45" s="120"/>
      <c r="NS45" s="120"/>
      <c r="NT45" s="120"/>
      <c r="NU45" s="120"/>
      <c r="NV45" s="120"/>
      <c r="NW45" s="120"/>
      <c r="NX45" s="120"/>
      <c r="NY45" s="120"/>
      <c r="NZ45" s="120"/>
      <c r="OA45" s="120"/>
      <c r="OB45" s="120"/>
      <c r="OC45" s="120"/>
      <c r="OD45" s="120"/>
      <c r="OE45" s="120"/>
      <c r="OF45" s="120"/>
      <c r="OG45" s="120"/>
      <c r="OH45" s="120"/>
      <c r="OI45" s="120"/>
      <c r="OJ45" s="120"/>
      <c r="OK45" s="120"/>
      <c r="OL45" s="120"/>
      <c r="OM45" s="120"/>
      <c r="ON45" s="120"/>
      <c r="OO45" s="120"/>
      <c r="OP45" s="120"/>
      <c r="OQ45" s="120"/>
      <c r="OR45" s="120"/>
      <c r="OS45" s="120"/>
      <c r="OT45" s="120"/>
      <c r="OU45" s="120"/>
      <c r="OV45" s="120"/>
      <c r="OW45" s="120"/>
      <c r="OX45" s="120"/>
      <c r="OY45" s="120"/>
      <c r="OZ45" s="120"/>
      <c r="PA45" s="120"/>
      <c r="PB45" s="120"/>
      <c r="PC45" s="120"/>
      <c r="PD45" s="120"/>
      <c r="PE45" s="120"/>
      <c r="PF45" s="120"/>
      <c r="PG45" s="120"/>
      <c r="PH45" s="120"/>
      <c r="PI45" s="120"/>
      <c r="PJ45" s="120"/>
      <c r="PK45" s="120"/>
      <c r="PL45" s="120"/>
      <c r="PM45" s="120"/>
      <c r="PN45" s="120"/>
      <c r="PO45" s="120"/>
      <c r="PP45" s="120"/>
      <c r="PQ45" s="120"/>
      <c r="PR45" s="120"/>
      <c r="PS45" s="120"/>
      <c r="PT45" s="120"/>
      <c r="PU45" s="120"/>
      <c r="PV45" s="120"/>
      <c r="PW45" s="120"/>
      <c r="PX45" s="120"/>
      <c r="PY45" s="120"/>
      <c r="PZ45" s="120"/>
      <c r="QA45" s="120"/>
      <c r="QB45" s="120"/>
      <c r="QC45" s="120"/>
      <c r="QD45" s="120"/>
      <c r="QE45" s="120"/>
      <c r="QF45" s="120"/>
      <c r="QG45" s="120"/>
      <c r="QH45" s="120"/>
      <c r="QI45" s="120"/>
      <c r="QJ45" s="120"/>
      <c r="QK45" s="120"/>
      <c r="QL45" s="120"/>
      <c r="QM45" s="120"/>
      <c r="QN45" s="120"/>
      <c r="QO45" s="120"/>
      <c r="QP45" s="120"/>
      <c r="QQ45" s="120"/>
      <c r="QR45" s="120"/>
      <c r="QS45" s="120"/>
      <c r="QT45" s="120"/>
      <c r="QU45" s="120"/>
      <c r="QV45" s="120"/>
      <c r="QW45" s="120"/>
      <c r="QX45" s="120"/>
      <c r="QY45" s="120"/>
      <c r="QZ45" s="120"/>
      <c r="RA45" s="120"/>
      <c r="RB45" s="120"/>
      <c r="RC45" s="120"/>
      <c r="RD45" s="120"/>
      <c r="RE45" s="120"/>
      <c r="RF45" s="120"/>
      <c r="RG45" s="120"/>
      <c r="RH45" s="120"/>
      <c r="RI45" s="120"/>
      <c r="RJ45" s="120"/>
      <c r="RK45" s="120"/>
      <c r="RL45" s="120"/>
      <c r="RM45" s="120"/>
      <c r="RN45" s="120"/>
      <c r="RO45" s="120"/>
      <c r="RP45" s="120"/>
      <c r="RQ45" s="120"/>
      <c r="RR45" s="120"/>
      <c r="RS45" s="120"/>
      <c r="RT45" s="120"/>
      <c r="RU45" s="120"/>
      <c r="RV45" s="120"/>
      <c r="RW45" s="120"/>
      <c r="RX45" s="120"/>
      <c r="RY45" s="120"/>
      <c r="RZ45" s="120"/>
      <c r="SA45" s="120"/>
      <c r="SB45" s="120"/>
      <c r="SC45" s="120"/>
      <c r="SD45" s="120"/>
      <c r="SE45" s="120"/>
      <c r="SF45" s="120"/>
      <c r="SG45" s="120"/>
      <c r="SH45" s="120"/>
      <c r="SI45" s="120"/>
      <c r="SJ45" s="120"/>
      <c r="SK45" s="120"/>
      <c r="SL45" s="120"/>
      <c r="SM45" s="120"/>
      <c r="SN45" s="120"/>
      <c r="SO45" s="120"/>
      <c r="SP45" s="120"/>
      <c r="SQ45" s="120"/>
      <c r="SR45" s="120"/>
      <c r="SS45" s="120"/>
      <c r="ST45" s="120"/>
      <c r="SU45" s="120"/>
      <c r="SV45" s="120"/>
      <c r="SW45" s="120"/>
      <c r="SX45" s="120"/>
      <c r="SY45" s="120"/>
      <c r="SZ45" s="120"/>
      <c r="TA45" s="120"/>
      <c r="TB45" s="120"/>
      <c r="TC45" s="120"/>
      <c r="TD45" s="120"/>
      <c r="TE45" s="120"/>
      <c r="TF45" s="120"/>
      <c r="TG45" s="120"/>
      <c r="TH45" s="120"/>
      <c r="TI45" s="120"/>
      <c r="TJ45" s="120"/>
      <c r="TK45" s="120"/>
      <c r="TL45" s="120"/>
      <c r="TM45" s="120"/>
      <c r="TN45" s="120"/>
      <c r="TO45" s="120"/>
      <c r="TP45" s="120"/>
      <c r="TQ45" s="120"/>
      <c r="TR45" s="120"/>
      <c r="TS45" s="120"/>
      <c r="TT45" s="120"/>
      <c r="TU45" s="120"/>
      <c r="TV45" s="120"/>
      <c r="TW45" s="120"/>
      <c r="TX45" s="120"/>
      <c r="TY45" s="120"/>
      <c r="TZ45" s="120"/>
      <c r="UA45" s="120"/>
      <c r="UB45" s="120"/>
      <c r="UC45" s="120"/>
      <c r="UD45" s="120"/>
      <c r="UE45" s="120"/>
      <c r="UF45" s="120"/>
      <c r="UG45" s="120"/>
      <c r="UH45" s="120"/>
      <c r="UI45" s="120"/>
      <c r="UJ45" s="120"/>
      <c r="UK45" s="120"/>
      <c r="UL45" s="120"/>
      <c r="UM45" s="120"/>
      <c r="UN45" s="120"/>
      <c r="UO45" s="120"/>
      <c r="UP45" s="120"/>
      <c r="UQ45" s="120"/>
      <c r="UR45" s="120"/>
      <c r="US45" s="120"/>
      <c r="UT45" s="120"/>
      <c r="UU45" s="120"/>
      <c r="UV45" s="120"/>
      <c r="UW45" s="120"/>
      <c r="UX45" s="120"/>
      <c r="UY45" s="120"/>
      <c r="UZ45" s="120"/>
      <c r="VA45" s="120"/>
      <c r="VB45" s="120"/>
      <c r="VC45" s="120"/>
      <c r="VD45" s="120"/>
      <c r="VE45" s="120"/>
      <c r="VF45" s="120"/>
      <c r="VG45" s="120"/>
      <c r="VH45" s="120"/>
      <c r="VI45" s="120"/>
      <c r="VJ45" s="120"/>
      <c r="VK45" s="120"/>
      <c r="VL45" s="120"/>
      <c r="VM45" s="120"/>
      <c r="VN45" s="120"/>
      <c r="VO45" s="120"/>
      <c r="VP45" s="120"/>
      <c r="VQ45" s="120"/>
      <c r="VR45" s="120"/>
      <c r="VS45" s="120"/>
      <c r="VT45" s="120"/>
      <c r="VU45" s="120"/>
      <c r="VV45" s="120"/>
      <c r="VW45" s="120"/>
      <c r="VX45" s="120"/>
      <c r="VY45" s="120"/>
      <c r="VZ45" s="120"/>
      <c r="WA45" s="120"/>
      <c r="WB45" s="120"/>
      <c r="WC45" s="120"/>
      <c r="WD45" s="120"/>
      <c r="WE45" s="120"/>
      <c r="WF45" s="120"/>
      <c r="WG45" s="120"/>
      <c r="WH45" s="120"/>
      <c r="WI45" s="120"/>
      <c r="WJ45" s="120"/>
      <c r="WK45" s="120"/>
      <c r="WL45" s="120"/>
      <c r="WM45" s="120"/>
      <c r="WN45" s="120"/>
      <c r="WO45" s="120"/>
      <c r="WP45" s="120"/>
      <c r="WQ45" s="120"/>
      <c r="WR45" s="120"/>
      <c r="WS45" s="120"/>
      <c r="WT45" s="120"/>
      <c r="WU45" s="120"/>
      <c r="WV45" s="120"/>
      <c r="WW45" s="120"/>
      <c r="WX45" s="120"/>
      <c r="WY45" s="120"/>
      <c r="WZ45" s="120"/>
      <c r="XA45" s="120"/>
      <c r="XB45" s="120"/>
      <c r="XC45" s="120"/>
      <c r="XD45" s="120"/>
      <c r="XE45" s="120"/>
      <c r="XF45" s="120"/>
      <c r="XG45" s="120"/>
      <c r="XH45" s="120"/>
      <c r="XI45" s="120"/>
      <c r="XJ45" s="120"/>
      <c r="XK45" s="120"/>
      <c r="XL45" s="120"/>
      <c r="XM45" s="120"/>
      <c r="XN45" s="120"/>
      <c r="XO45" s="120"/>
      <c r="XP45" s="120"/>
      <c r="XQ45" s="120"/>
      <c r="XR45" s="120"/>
      <c r="XS45" s="120"/>
      <c r="XT45" s="120"/>
      <c r="XU45" s="120"/>
      <c r="XV45" s="120"/>
      <c r="XW45" s="120"/>
      <c r="XX45" s="120"/>
      <c r="XY45" s="120"/>
      <c r="XZ45" s="120"/>
      <c r="YA45" s="120"/>
      <c r="YB45" s="120"/>
      <c r="YC45" s="120"/>
      <c r="YD45" s="120"/>
      <c r="YE45" s="120"/>
      <c r="YF45" s="120"/>
      <c r="YG45" s="120"/>
      <c r="YH45" s="120"/>
      <c r="YI45" s="120"/>
      <c r="YJ45" s="120"/>
      <c r="YK45" s="120"/>
      <c r="YL45" s="120"/>
      <c r="YM45" s="120"/>
      <c r="YN45" s="120"/>
      <c r="YO45" s="120"/>
      <c r="YP45" s="120"/>
      <c r="YQ45" s="120"/>
      <c r="YR45" s="120"/>
      <c r="YS45" s="120"/>
      <c r="YT45" s="120"/>
      <c r="YU45" s="120"/>
      <c r="YV45" s="120"/>
      <c r="YW45" s="120"/>
      <c r="YX45" s="120"/>
      <c r="YY45" s="120"/>
      <c r="YZ45" s="120"/>
      <c r="ZA45" s="120"/>
      <c r="ZB45" s="120"/>
      <c r="ZC45" s="120"/>
      <c r="ZD45" s="120"/>
      <c r="ZE45" s="120"/>
      <c r="ZF45" s="120"/>
      <c r="ZG45" s="120"/>
      <c r="ZH45" s="120"/>
      <c r="ZI45" s="120"/>
      <c r="ZJ45" s="120"/>
      <c r="ZK45" s="120"/>
      <c r="ZL45" s="120"/>
      <c r="ZM45" s="120"/>
      <c r="ZN45" s="120"/>
      <c r="ZO45" s="120"/>
      <c r="ZP45" s="120"/>
      <c r="ZQ45" s="120"/>
      <c r="ZR45" s="120"/>
      <c r="ZS45" s="120"/>
      <c r="ZT45" s="120"/>
      <c r="ZU45" s="120"/>
      <c r="ZV45" s="120"/>
      <c r="ZW45" s="120"/>
      <c r="ZX45" s="120"/>
      <c r="ZY45" s="120"/>
      <c r="ZZ45" s="120"/>
      <c r="AAA45" s="120"/>
      <c r="AAB45" s="120"/>
      <c r="AAC45" s="120"/>
      <c r="AAD45" s="120"/>
      <c r="AAE45" s="120"/>
      <c r="AAF45" s="120"/>
      <c r="AAG45" s="120"/>
      <c r="AAH45" s="120"/>
      <c r="AAI45" s="120"/>
      <c r="AAJ45" s="120"/>
      <c r="AAK45" s="120"/>
      <c r="AAL45" s="120"/>
      <c r="AAM45" s="120"/>
      <c r="AAN45" s="120"/>
      <c r="AAO45" s="120"/>
      <c r="AAP45" s="120"/>
      <c r="AAQ45" s="120"/>
      <c r="AAR45" s="120"/>
      <c r="AAS45" s="120"/>
      <c r="AAT45" s="120"/>
      <c r="AAU45" s="120"/>
      <c r="AAV45" s="120"/>
      <c r="AAW45" s="120"/>
      <c r="AAX45" s="120"/>
      <c r="AAY45" s="120"/>
      <c r="AAZ45" s="120"/>
      <c r="ABA45" s="120"/>
      <c r="ABB45" s="120"/>
      <c r="ABC45" s="120"/>
      <c r="ABD45" s="120"/>
      <c r="ABE45" s="120"/>
      <c r="ABF45" s="120"/>
      <c r="ABG45" s="120"/>
      <c r="ABH45" s="120"/>
      <c r="ABI45" s="120"/>
      <c r="ABJ45" s="120"/>
      <c r="ABK45" s="120"/>
      <c r="ABL45" s="120"/>
      <c r="ABM45" s="120"/>
      <c r="ABN45" s="120"/>
      <c r="ABO45" s="120"/>
      <c r="ABP45" s="120"/>
      <c r="ABQ45" s="120"/>
      <c r="ABR45" s="120"/>
      <c r="ABS45" s="120"/>
      <c r="ABT45" s="120"/>
      <c r="ABU45" s="120"/>
      <c r="ABV45" s="120"/>
      <c r="ABW45" s="120"/>
      <c r="ABX45" s="120"/>
      <c r="ABY45" s="120"/>
      <c r="ABZ45" s="120"/>
      <c r="ACA45" s="120"/>
      <c r="ACB45" s="120"/>
      <c r="ACC45" s="120"/>
      <c r="ACD45" s="120"/>
      <c r="ACE45" s="120"/>
      <c r="ACF45" s="120"/>
      <c r="ACG45" s="120"/>
      <c r="ACH45" s="120"/>
      <c r="ACI45" s="120"/>
      <c r="ACJ45" s="120"/>
      <c r="ACK45" s="120"/>
      <c r="ACL45" s="120"/>
      <c r="ACM45" s="120"/>
      <c r="ACN45" s="120"/>
      <c r="ACO45" s="120"/>
      <c r="ACP45" s="120"/>
      <c r="ACQ45" s="120"/>
      <c r="ACR45" s="120"/>
      <c r="ACS45" s="120"/>
      <c r="ACT45" s="120"/>
      <c r="ACU45" s="120"/>
      <c r="ACV45" s="120"/>
      <c r="ACW45" s="120"/>
      <c r="ACX45" s="120"/>
      <c r="ACY45" s="120"/>
      <c r="ACZ45" s="120"/>
      <c r="ADA45" s="120"/>
      <c r="ADB45" s="120"/>
      <c r="ADC45" s="120"/>
      <c r="ADD45" s="120"/>
      <c r="ADE45" s="120"/>
      <c r="ADF45" s="120"/>
      <c r="ADG45" s="120"/>
      <c r="ADH45" s="120"/>
      <c r="ADI45" s="120"/>
      <c r="ADJ45" s="120"/>
      <c r="ADK45" s="120"/>
      <c r="ADL45" s="120"/>
      <c r="ADM45" s="120"/>
      <c r="ADN45" s="120"/>
      <c r="ADO45" s="120"/>
      <c r="ADP45" s="120"/>
      <c r="ADQ45" s="120"/>
      <c r="ADR45" s="120"/>
      <c r="ADS45" s="120"/>
      <c r="ADT45" s="120"/>
      <c r="ADU45" s="120"/>
      <c r="ADV45" s="120"/>
      <c r="ADW45" s="120"/>
      <c r="ADX45" s="120"/>
      <c r="ADY45" s="120"/>
      <c r="ADZ45" s="120"/>
      <c r="AEA45" s="120"/>
      <c r="AEB45" s="120"/>
      <c r="AEC45" s="120"/>
      <c r="AED45" s="120"/>
      <c r="AEE45" s="120"/>
      <c r="AEF45" s="120"/>
      <c r="AEG45" s="120"/>
      <c r="AEH45" s="120"/>
      <c r="AEI45" s="120"/>
      <c r="AEJ45" s="120"/>
      <c r="AEK45" s="120"/>
      <c r="AEL45" s="120"/>
      <c r="AEM45" s="120"/>
      <c r="AEN45" s="120"/>
      <c r="AEO45" s="120"/>
      <c r="AEP45" s="120"/>
      <c r="AEQ45" s="120"/>
      <c r="AER45" s="120"/>
      <c r="AES45" s="120"/>
      <c r="AET45" s="120"/>
      <c r="AEU45" s="120"/>
      <c r="AEV45" s="120"/>
      <c r="AEW45" s="120"/>
      <c r="AEX45" s="120"/>
      <c r="AEY45" s="120"/>
      <c r="AEZ45" s="120"/>
      <c r="AFA45" s="120"/>
      <c r="AFB45" s="120"/>
      <c r="AFC45" s="120"/>
      <c r="AFD45" s="120"/>
      <c r="AFE45" s="120"/>
      <c r="AFF45" s="120"/>
      <c r="AFG45" s="120"/>
      <c r="AFH45" s="120"/>
      <c r="AFI45" s="120"/>
      <c r="AFJ45" s="120"/>
      <c r="AFK45" s="120"/>
      <c r="AFL45" s="120"/>
      <c r="AFM45" s="120"/>
      <c r="AFN45" s="120"/>
      <c r="AFO45" s="120"/>
      <c r="AFP45" s="120"/>
      <c r="AFQ45" s="120"/>
      <c r="AFR45" s="120"/>
      <c r="AFS45" s="120"/>
      <c r="AFT45" s="120"/>
      <c r="AFU45" s="120"/>
      <c r="AFV45" s="120"/>
      <c r="AFW45" s="120"/>
      <c r="AFX45" s="120"/>
      <c r="AFY45" s="120"/>
      <c r="AFZ45" s="120"/>
      <c r="AGA45" s="120"/>
      <c r="AGB45" s="120"/>
      <c r="AGC45" s="120"/>
      <c r="AGD45" s="120"/>
      <c r="AGE45" s="120"/>
      <c r="AGF45" s="120"/>
      <c r="AGG45" s="120"/>
      <c r="AGH45" s="120"/>
      <c r="AGI45" s="120"/>
      <c r="AGJ45" s="120"/>
      <c r="AGK45" s="120"/>
      <c r="AGL45" s="120"/>
      <c r="AGM45" s="120"/>
      <c r="AGN45" s="120"/>
      <c r="AGO45" s="120"/>
      <c r="AGP45" s="120"/>
      <c r="AGQ45" s="120"/>
      <c r="AGR45" s="120"/>
      <c r="AGS45" s="120"/>
      <c r="AGT45" s="120"/>
      <c r="AGU45" s="120"/>
      <c r="AGV45" s="120"/>
      <c r="AGW45" s="120"/>
      <c r="AGX45" s="120"/>
      <c r="AGY45" s="120"/>
      <c r="AGZ45" s="120"/>
      <c r="AHA45" s="120"/>
      <c r="AHB45" s="120"/>
      <c r="AHC45" s="120"/>
      <c r="AHD45" s="120"/>
      <c r="AHE45" s="120"/>
      <c r="AHF45" s="120"/>
      <c r="AHG45" s="120"/>
      <c r="AHH45" s="120"/>
      <c r="AHI45" s="120"/>
      <c r="AHJ45" s="120"/>
      <c r="AHK45" s="120"/>
      <c r="AHL45" s="120"/>
      <c r="AHM45" s="120"/>
      <c r="AHN45" s="120"/>
      <c r="AHO45" s="120"/>
      <c r="AHP45" s="120"/>
      <c r="AHQ45" s="120"/>
      <c r="AHR45" s="120"/>
      <c r="AHS45" s="120"/>
      <c r="AHT45" s="120"/>
      <c r="AHU45" s="120"/>
      <c r="AHV45" s="120"/>
      <c r="AHW45" s="120"/>
      <c r="AHX45" s="120"/>
      <c r="AHY45" s="120"/>
      <c r="AHZ45" s="120"/>
      <c r="AIA45" s="120"/>
      <c r="AIB45" s="120"/>
      <c r="AIC45" s="120"/>
      <c r="AID45" s="120"/>
      <c r="AIE45" s="120"/>
      <c r="AIF45" s="120"/>
      <c r="AIG45" s="120"/>
      <c r="AIH45" s="120"/>
      <c r="AII45" s="120"/>
      <c r="AIJ45" s="120"/>
      <c r="AIK45" s="120"/>
      <c r="AIL45" s="120"/>
      <c r="AIM45" s="120"/>
      <c r="AIN45" s="120"/>
      <c r="AIO45" s="120"/>
      <c r="AIP45" s="120"/>
      <c r="AIQ45" s="120"/>
      <c r="AIR45" s="120"/>
      <c r="AIS45" s="120"/>
      <c r="AIT45" s="120"/>
      <c r="AIU45" s="120"/>
      <c r="AIV45" s="120"/>
      <c r="AIW45" s="120"/>
      <c r="AIX45" s="120"/>
      <c r="AIY45" s="120"/>
      <c r="AIZ45" s="120"/>
      <c r="AJA45" s="120"/>
      <c r="AJB45" s="120"/>
      <c r="AJC45" s="120"/>
      <c r="AJD45" s="120"/>
      <c r="AJE45" s="120"/>
      <c r="AJF45" s="120"/>
      <c r="AJG45" s="120"/>
      <c r="AJH45" s="120"/>
      <c r="AJI45" s="120"/>
      <c r="AJJ45" s="120"/>
      <c r="AJK45" s="120"/>
      <c r="AJL45" s="120"/>
      <c r="AJM45" s="120"/>
      <c r="AJN45" s="120"/>
      <c r="AJO45" s="120"/>
      <c r="AJP45" s="120"/>
      <c r="AJQ45" s="120"/>
      <c r="AJR45" s="120"/>
      <c r="AJS45" s="120"/>
      <c r="AJT45" s="120"/>
      <c r="AJU45" s="120"/>
      <c r="AJV45" s="120"/>
      <c r="AJW45" s="120"/>
      <c r="AJX45" s="120"/>
      <c r="AJY45" s="120"/>
      <c r="AJZ45" s="120"/>
      <c r="AKA45" s="120"/>
      <c r="AKB45" s="120"/>
      <c r="AKC45" s="120"/>
      <c r="AKD45" s="120"/>
      <c r="AKE45" s="120"/>
      <c r="AKF45" s="120"/>
      <c r="AKG45" s="120"/>
      <c r="AKH45" s="120"/>
      <c r="AKI45" s="120"/>
      <c r="AKJ45" s="120"/>
      <c r="AKK45" s="120"/>
      <c r="AKL45" s="120"/>
      <c r="AKM45" s="120"/>
      <c r="AKN45" s="120"/>
      <c r="AKO45" s="120"/>
      <c r="AKP45" s="120"/>
      <c r="AKQ45" s="120"/>
      <c r="AKR45" s="120"/>
      <c r="AKS45" s="120"/>
      <c r="AKT45" s="120"/>
      <c r="AKU45" s="120"/>
      <c r="AKV45" s="120"/>
      <c r="AKW45" s="120"/>
      <c r="AKX45" s="120"/>
      <c r="AKY45" s="120"/>
      <c r="AKZ45" s="120"/>
      <c r="ALA45" s="120"/>
      <c r="ALB45" s="120"/>
      <c r="ALC45" s="120"/>
      <c r="ALD45" s="120"/>
      <c r="ALE45" s="120"/>
      <c r="ALF45" s="120"/>
      <c r="ALG45" s="120"/>
      <c r="ALH45" s="120"/>
      <c r="ALI45" s="120"/>
      <c r="ALJ45" s="120"/>
      <c r="ALK45" s="120"/>
      <c r="ALL45" s="120"/>
      <c r="ALM45" s="120"/>
      <c r="ALN45" s="120"/>
      <c r="ALO45" s="120"/>
      <c r="ALP45" s="120"/>
      <c r="ALQ45" s="120"/>
      <c r="ALR45" s="120"/>
      <c r="ALS45" s="120"/>
      <c r="ALT45" s="120"/>
      <c r="ALU45" s="120"/>
      <c r="ALV45" s="120"/>
      <c r="ALW45" s="120"/>
      <c r="ALX45" s="120"/>
      <c r="ALY45" s="120"/>
      <c r="ALZ45" s="120"/>
      <c r="AMA45" s="120"/>
      <c r="AMB45" s="120"/>
      <c r="AMC45" s="120"/>
      <c r="AMD45" s="120"/>
      <c r="AME45" s="120"/>
      <c r="AMF45" s="120"/>
      <c r="AMG45" s="120"/>
      <c r="AMH45" s="120"/>
      <c r="AMI45" s="120"/>
      <c r="AMJ45" s="120"/>
      <c r="AMK45" s="120"/>
      <c r="AML45" s="120"/>
      <c r="AMM45" s="120"/>
      <c r="AMN45" s="120"/>
      <c r="AMO45" s="120"/>
      <c r="AMP45" s="120"/>
      <c r="AMQ45" s="120"/>
      <c r="AMR45" s="120"/>
      <c r="AMS45" s="120"/>
      <c r="AMT45" s="120"/>
      <c r="AMU45" s="120"/>
      <c r="AMV45" s="120"/>
      <c r="AMW45" s="120"/>
      <c r="AMX45" s="120"/>
      <c r="AMY45" s="120"/>
      <c r="AMZ45" s="120"/>
      <c r="ANA45" s="120"/>
      <c r="ANB45" s="120"/>
      <c r="ANC45" s="120"/>
      <c r="AND45" s="120"/>
      <c r="ANE45" s="120"/>
      <c r="ANF45" s="120"/>
      <c r="ANG45" s="120"/>
      <c r="ANH45" s="120"/>
      <c r="ANI45" s="120"/>
      <c r="ANJ45" s="120"/>
      <c r="ANK45" s="120"/>
      <c r="ANL45" s="120"/>
      <c r="ANM45" s="120"/>
      <c r="ANN45" s="120"/>
      <c r="ANO45" s="120"/>
      <c r="ANP45" s="120"/>
      <c r="ANQ45" s="120"/>
      <c r="ANR45" s="120"/>
      <c r="ANS45" s="120"/>
      <c r="ANT45" s="120"/>
      <c r="ANU45" s="120"/>
      <c r="ANV45" s="120"/>
      <c r="ANW45" s="120"/>
      <c r="ANX45" s="120"/>
      <c r="ANY45" s="120"/>
      <c r="ANZ45" s="120"/>
      <c r="AOA45" s="120"/>
      <c r="AOB45" s="120"/>
      <c r="AOC45" s="120"/>
      <c r="AOD45" s="120"/>
      <c r="AOE45" s="120"/>
      <c r="AOF45" s="120"/>
      <c r="AOG45" s="120"/>
      <c r="AOH45" s="120"/>
      <c r="AOI45" s="120"/>
      <c r="AOJ45" s="120"/>
      <c r="AOK45" s="120"/>
      <c r="AOL45" s="120"/>
      <c r="AOM45" s="120"/>
      <c r="AON45" s="120"/>
      <c r="AOO45" s="120"/>
      <c r="AOP45" s="120"/>
      <c r="AOQ45" s="120"/>
      <c r="AOR45" s="120"/>
      <c r="AOS45" s="120"/>
      <c r="AOT45" s="120"/>
      <c r="AOU45" s="120"/>
      <c r="AOV45" s="120"/>
      <c r="AOW45" s="120"/>
      <c r="AOX45" s="120"/>
      <c r="AOY45" s="120"/>
      <c r="AOZ45" s="120"/>
      <c r="APA45" s="120"/>
      <c r="APB45" s="120"/>
      <c r="APC45" s="120"/>
      <c r="APD45" s="120"/>
      <c r="APE45" s="120"/>
      <c r="APF45" s="120"/>
      <c r="APG45" s="120"/>
      <c r="APH45" s="120"/>
      <c r="API45" s="120"/>
      <c r="APJ45" s="120"/>
      <c r="APK45" s="120"/>
      <c r="APL45" s="120"/>
      <c r="APM45" s="120"/>
      <c r="APN45" s="120"/>
      <c r="APO45" s="120"/>
      <c r="APP45" s="120"/>
      <c r="APQ45" s="120"/>
      <c r="APR45" s="120"/>
      <c r="APS45" s="120"/>
      <c r="APT45" s="120"/>
      <c r="APU45" s="120"/>
      <c r="APV45" s="120"/>
      <c r="APW45" s="120"/>
      <c r="APX45" s="120"/>
      <c r="APY45" s="120"/>
      <c r="APZ45" s="120"/>
      <c r="AQA45" s="120"/>
      <c r="AQB45" s="120"/>
      <c r="AQC45" s="120"/>
      <c r="AQD45" s="120"/>
      <c r="AQE45" s="120"/>
      <c r="AQF45" s="120"/>
      <c r="AQG45" s="120"/>
      <c r="AQH45" s="120"/>
      <c r="AQI45" s="120"/>
      <c r="AQJ45" s="120"/>
      <c r="AQK45" s="120"/>
      <c r="AQL45" s="120"/>
      <c r="AQM45" s="120"/>
      <c r="AQN45" s="120"/>
      <c r="AQO45" s="120"/>
      <c r="AQP45" s="120"/>
      <c r="AQQ45" s="120"/>
      <c r="AQR45" s="120"/>
      <c r="AQS45" s="120"/>
      <c r="AQT45" s="120"/>
      <c r="AQU45" s="120"/>
      <c r="AQV45" s="120"/>
      <c r="AQW45" s="120"/>
      <c r="AQX45" s="120"/>
      <c r="AQY45" s="120"/>
      <c r="AQZ45" s="120"/>
      <c r="ARA45" s="120"/>
      <c r="ARB45" s="120"/>
      <c r="ARC45" s="120"/>
      <c r="ARD45" s="120"/>
      <c r="ARE45" s="120"/>
      <c r="ARF45" s="120"/>
      <c r="ARG45" s="120"/>
      <c r="ARH45" s="120"/>
      <c r="ARI45" s="120"/>
      <c r="ARJ45" s="120"/>
      <c r="ARK45" s="120"/>
      <c r="ARL45" s="120"/>
      <c r="ARM45" s="120"/>
      <c r="ARN45" s="120"/>
      <c r="ARO45" s="120"/>
      <c r="ARP45" s="120"/>
      <c r="ARQ45" s="120"/>
      <c r="ARR45" s="120"/>
      <c r="ARS45" s="120"/>
      <c r="ART45" s="120"/>
      <c r="ARU45" s="120"/>
      <c r="ARV45" s="120"/>
      <c r="ARW45" s="120"/>
      <c r="ARX45" s="120"/>
      <c r="ARY45" s="120"/>
      <c r="ARZ45" s="120"/>
      <c r="ASA45" s="120"/>
      <c r="ASB45" s="120"/>
      <c r="ASC45" s="120"/>
      <c r="ASD45" s="120"/>
      <c r="ASE45" s="120"/>
      <c r="ASF45" s="120"/>
      <c r="ASG45" s="120"/>
      <c r="ASH45" s="120"/>
      <c r="ASI45" s="120"/>
      <c r="ASJ45" s="120"/>
      <c r="ASK45" s="120"/>
      <c r="ASL45" s="120"/>
      <c r="ASM45" s="120"/>
      <c r="ASN45" s="120"/>
      <c r="ASO45" s="120"/>
      <c r="ASP45" s="120"/>
      <c r="ASQ45" s="120"/>
      <c r="ASR45" s="120"/>
      <c r="ASS45" s="120"/>
      <c r="AST45" s="120"/>
      <c r="ASU45" s="120"/>
      <c r="ASV45" s="120"/>
      <c r="ASW45" s="120"/>
      <c r="ASX45" s="120"/>
      <c r="ASY45" s="120"/>
      <c r="ASZ45" s="120"/>
      <c r="ATA45" s="120"/>
      <c r="ATB45" s="120"/>
      <c r="ATC45" s="120"/>
      <c r="ATD45" s="120"/>
      <c r="ATE45" s="120"/>
      <c r="ATF45" s="120"/>
      <c r="ATG45" s="120"/>
      <c r="ATH45" s="120"/>
      <c r="ATI45" s="120"/>
      <c r="ATJ45" s="120"/>
      <c r="ATK45" s="120"/>
      <c r="ATL45" s="120"/>
      <c r="ATM45" s="120"/>
      <c r="ATN45" s="120"/>
      <c r="ATO45" s="120"/>
      <c r="ATP45" s="120"/>
      <c r="ATQ45" s="120"/>
      <c r="ATR45" s="120"/>
      <c r="ATS45" s="120"/>
      <c r="ATT45" s="120"/>
      <c r="ATU45" s="120"/>
      <c r="ATV45" s="120"/>
      <c r="ATW45" s="120"/>
      <c r="ATX45" s="120"/>
      <c r="ATY45" s="120"/>
      <c r="ATZ45" s="120"/>
      <c r="AUA45" s="120"/>
      <c r="AUB45" s="120"/>
      <c r="AUC45" s="120"/>
      <c r="AUD45" s="120"/>
      <c r="AUE45" s="120"/>
      <c r="AUF45" s="120"/>
      <c r="AUG45" s="120"/>
      <c r="AUH45" s="120"/>
      <c r="AUI45" s="120"/>
      <c r="AUJ45" s="120"/>
      <c r="AUK45" s="120"/>
      <c r="AUL45" s="120"/>
      <c r="AUM45" s="120"/>
      <c r="AUN45" s="120"/>
      <c r="AUO45" s="120"/>
      <c r="AUP45" s="120"/>
      <c r="AUQ45" s="120"/>
      <c r="AUR45" s="120"/>
      <c r="AUS45" s="120"/>
      <c r="AUT45" s="120"/>
      <c r="AUU45" s="120"/>
      <c r="AUV45" s="120"/>
      <c r="AUW45" s="120"/>
      <c r="AUX45" s="120"/>
      <c r="AUY45" s="120"/>
      <c r="AUZ45" s="120"/>
      <c r="AVA45" s="120"/>
      <c r="AVB45" s="120"/>
      <c r="AVC45" s="120"/>
      <c r="AVD45" s="120"/>
      <c r="AVE45" s="120"/>
      <c r="AVF45" s="120"/>
      <c r="AVG45" s="120"/>
      <c r="AVH45" s="120"/>
      <c r="AVI45" s="120"/>
      <c r="AVJ45" s="120"/>
      <c r="AVK45" s="120"/>
      <c r="AVL45" s="120"/>
      <c r="AVM45" s="120"/>
      <c r="AVN45" s="120"/>
      <c r="AVO45" s="120"/>
      <c r="AVP45" s="120"/>
      <c r="AVQ45" s="120"/>
      <c r="AVR45" s="120"/>
      <c r="AVS45" s="120"/>
      <c r="AVT45" s="120"/>
      <c r="AVU45" s="120"/>
      <c r="AVV45" s="120"/>
      <c r="AVW45" s="120"/>
      <c r="AVX45" s="120"/>
      <c r="AVY45" s="120"/>
      <c r="AVZ45" s="120"/>
      <c r="AWA45" s="120"/>
      <c r="AWB45" s="120"/>
      <c r="AWC45" s="120"/>
      <c r="AWD45" s="120"/>
      <c r="AWE45" s="120"/>
      <c r="AWF45" s="120"/>
      <c r="AWG45" s="120"/>
      <c r="AWH45" s="120"/>
      <c r="AWI45" s="120"/>
      <c r="AWJ45" s="120"/>
      <c r="AWK45" s="120"/>
      <c r="AWL45" s="120"/>
      <c r="AWM45" s="120"/>
      <c r="AWN45" s="120"/>
      <c r="AWO45" s="120"/>
      <c r="AWP45" s="120"/>
      <c r="AWQ45" s="120"/>
      <c r="AWR45" s="120"/>
      <c r="AWS45" s="120"/>
      <c r="AWT45" s="120"/>
      <c r="AWU45" s="120"/>
      <c r="AWV45" s="120"/>
      <c r="AWW45" s="120"/>
      <c r="AWX45" s="120"/>
      <c r="AWY45" s="120"/>
      <c r="AWZ45" s="120"/>
      <c r="AXA45" s="120"/>
      <c r="AXB45" s="120"/>
      <c r="AXC45" s="120"/>
      <c r="AXD45" s="120"/>
      <c r="AXE45" s="120"/>
      <c r="AXF45" s="120"/>
      <c r="AXG45" s="120"/>
      <c r="AXH45" s="120"/>
      <c r="AXI45" s="120"/>
      <c r="AXJ45" s="120"/>
      <c r="AXK45" s="120"/>
      <c r="AXL45" s="120"/>
      <c r="AXM45" s="120"/>
      <c r="AXN45" s="120"/>
      <c r="AXO45" s="120"/>
      <c r="AXP45" s="120"/>
      <c r="AXQ45" s="120"/>
      <c r="AXR45" s="120"/>
      <c r="AXS45" s="120"/>
      <c r="AXT45" s="120"/>
      <c r="AXU45" s="120"/>
      <c r="AXV45" s="120"/>
      <c r="AXW45" s="120"/>
      <c r="AXX45" s="120"/>
      <c r="AXY45" s="120"/>
      <c r="AXZ45" s="120"/>
      <c r="AYA45" s="120"/>
      <c r="AYB45" s="120"/>
      <c r="AYC45" s="120"/>
      <c r="AYD45" s="120"/>
      <c r="AYE45" s="120"/>
      <c r="AYF45" s="120"/>
      <c r="AYG45" s="120"/>
      <c r="AYH45" s="120"/>
      <c r="AYI45" s="120"/>
      <c r="AYJ45" s="120"/>
      <c r="AYK45" s="120"/>
      <c r="AYL45" s="120"/>
      <c r="AYM45" s="120"/>
      <c r="AYN45" s="120"/>
      <c r="AYO45" s="120"/>
      <c r="AYP45" s="120"/>
      <c r="AYQ45" s="120"/>
      <c r="AYR45" s="120"/>
      <c r="AYS45" s="120"/>
      <c r="AYT45" s="120"/>
      <c r="AYU45" s="120"/>
      <c r="AYV45" s="120"/>
      <c r="AYW45" s="120"/>
      <c r="AYX45" s="120"/>
      <c r="AYY45" s="120"/>
      <c r="AYZ45" s="120"/>
      <c r="AZA45" s="120"/>
      <c r="AZB45" s="120"/>
      <c r="AZC45" s="120"/>
      <c r="AZD45" s="120"/>
      <c r="AZE45" s="120"/>
      <c r="AZF45" s="120"/>
      <c r="AZG45" s="120"/>
      <c r="AZH45" s="120"/>
      <c r="AZI45" s="120"/>
      <c r="AZJ45" s="120"/>
      <c r="AZK45" s="120"/>
      <c r="AZL45" s="120"/>
      <c r="AZM45" s="120"/>
      <c r="AZN45" s="120"/>
      <c r="AZO45" s="120"/>
      <c r="AZP45" s="120"/>
      <c r="AZQ45" s="120"/>
      <c r="AZR45" s="120"/>
      <c r="AZS45" s="120"/>
      <c r="AZT45" s="120"/>
      <c r="AZU45" s="120"/>
      <c r="AZV45" s="120"/>
      <c r="AZW45" s="120"/>
      <c r="AZX45" s="120"/>
      <c r="AZY45" s="120"/>
      <c r="AZZ45" s="120"/>
      <c r="BAA45" s="120"/>
      <c r="BAB45" s="120"/>
      <c r="BAC45" s="120"/>
      <c r="BAD45" s="120"/>
      <c r="BAE45" s="120"/>
      <c r="BAF45" s="120"/>
      <c r="BAG45" s="120"/>
      <c r="BAH45" s="120"/>
      <c r="BAI45" s="120"/>
      <c r="BAJ45" s="120"/>
      <c r="BAK45" s="120"/>
      <c r="BAL45" s="120"/>
      <c r="BAM45" s="120"/>
      <c r="BAN45" s="120"/>
      <c r="BAO45" s="120"/>
      <c r="BAP45" s="120"/>
      <c r="BAQ45" s="120"/>
      <c r="BAR45" s="120"/>
      <c r="BAS45" s="120"/>
      <c r="BAT45" s="120"/>
      <c r="BAU45" s="120"/>
      <c r="BAV45" s="120"/>
      <c r="BAW45" s="120"/>
      <c r="BAX45" s="120"/>
      <c r="BAY45" s="120"/>
      <c r="BAZ45" s="120"/>
      <c r="BBA45" s="120"/>
      <c r="BBB45" s="120"/>
      <c r="BBC45" s="120"/>
      <c r="BBD45" s="120"/>
      <c r="BBE45" s="120"/>
      <c r="BBF45" s="120"/>
      <c r="BBG45" s="120"/>
      <c r="BBH45" s="120"/>
      <c r="BBI45" s="120"/>
      <c r="BBJ45" s="120"/>
      <c r="BBK45" s="120"/>
      <c r="BBL45" s="120"/>
      <c r="BBM45" s="120"/>
      <c r="BBN45" s="120"/>
      <c r="BBO45" s="120"/>
      <c r="BBP45" s="120"/>
      <c r="BBQ45" s="120"/>
      <c r="BBR45" s="120"/>
      <c r="BBS45" s="120"/>
      <c r="BBT45" s="120"/>
      <c r="BBU45" s="120"/>
      <c r="BBV45" s="120"/>
      <c r="BBW45" s="120"/>
      <c r="BBX45" s="120"/>
      <c r="BBY45" s="120"/>
      <c r="BBZ45" s="120"/>
      <c r="BCA45" s="120"/>
      <c r="BCB45" s="120"/>
      <c r="BCC45" s="120"/>
      <c r="BCD45" s="120"/>
      <c r="BCE45" s="120"/>
      <c r="BCF45" s="120"/>
      <c r="BCG45" s="120"/>
      <c r="BCH45" s="120"/>
      <c r="BCI45" s="120"/>
      <c r="BCJ45" s="120"/>
      <c r="BCK45" s="120"/>
      <c r="BCL45" s="120"/>
      <c r="BCM45" s="120"/>
      <c r="BCN45" s="120"/>
      <c r="BCO45" s="120"/>
      <c r="BCP45" s="120"/>
      <c r="BCQ45" s="120"/>
      <c r="BCR45" s="120"/>
      <c r="BCS45" s="120"/>
      <c r="BCT45" s="120"/>
      <c r="BCU45" s="120"/>
      <c r="BCV45" s="120"/>
      <c r="BCW45" s="120"/>
      <c r="BCX45" s="120"/>
      <c r="BCY45" s="120"/>
      <c r="BCZ45" s="120"/>
      <c r="BDA45" s="120"/>
      <c r="BDB45" s="120"/>
      <c r="BDC45" s="120"/>
      <c r="BDD45" s="120"/>
      <c r="BDE45" s="120"/>
      <c r="BDF45" s="120"/>
      <c r="BDG45" s="120"/>
      <c r="BDH45" s="120"/>
      <c r="BDI45" s="120"/>
      <c r="BDJ45" s="120"/>
      <c r="BDK45" s="120"/>
      <c r="BDL45" s="120"/>
      <c r="BDM45" s="120"/>
      <c r="BDN45" s="120"/>
      <c r="BDO45" s="120"/>
      <c r="BDP45" s="120"/>
      <c r="BDQ45" s="120"/>
      <c r="BDR45" s="120"/>
      <c r="BDS45" s="120"/>
      <c r="BDT45" s="120"/>
      <c r="BDU45" s="120"/>
      <c r="BDV45" s="120"/>
      <c r="BDW45" s="120"/>
      <c r="BDX45" s="120"/>
      <c r="BDY45" s="120"/>
      <c r="BDZ45" s="120"/>
      <c r="BEA45" s="120"/>
      <c r="BEB45" s="120"/>
      <c r="BEC45" s="120"/>
      <c r="BED45" s="120"/>
      <c r="BEE45" s="120"/>
      <c r="BEF45" s="120"/>
      <c r="BEG45" s="120"/>
      <c r="BEH45" s="120"/>
      <c r="BEI45" s="120"/>
      <c r="BEJ45" s="120"/>
      <c r="BEK45" s="120"/>
      <c r="BEL45" s="120"/>
      <c r="BEM45" s="120"/>
      <c r="BEN45" s="120"/>
      <c r="BEO45" s="120"/>
      <c r="BEP45" s="120"/>
      <c r="BEQ45" s="120"/>
      <c r="BER45" s="120"/>
      <c r="BES45" s="120"/>
      <c r="BET45" s="120"/>
      <c r="BEU45" s="120"/>
      <c r="BEV45" s="120"/>
      <c r="BEW45" s="120"/>
      <c r="BEX45" s="120"/>
      <c r="BEY45" s="120"/>
      <c r="BEZ45" s="120"/>
      <c r="BFA45" s="120"/>
      <c r="BFB45" s="120"/>
      <c r="BFC45" s="120"/>
      <c r="BFD45" s="120"/>
      <c r="BFE45" s="120"/>
      <c r="BFF45" s="120"/>
      <c r="BFG45" s="120"/>
      <c r="BFH45" s="120"/>
      <c r="BFI45" s="120"/>
      <c r="BFJ45" s="120"/>
      <c r="BFK45" s="120"/>
      <c r="BFL45" s="120"/>
      <c r="BFM45" s="120"/>
      <c r="BFN45" s="120"/>
      <c r="BFO45" s="120"/>
      <c r="BFP45" s="120"/>
      <c r="BFQ45" s="120"/>
      <c r="BFR45" s="120"/>
      <c r="BFS45" s="120"/>
      <c r="BFT45" s="120"/>
      <c r="BFU45" s="120"/>
      <c r="BFV45" s="120"/>
      <c r="BFW45" s="120"/>
      <c r="BFX45" s="120"/>
      <c r="BFY45" s="120"/>
      <c r="BFZ45" s="120"/>
      <c r="BGA45" s="120"/>
      <c r="BGB45" s="120"/>
      <c r="BGC45" s="120"/>
      <c r="BGD45" s="120"/>
      <c r="BGE45" s="120"/>
      <c r="BGF45" s="120"/>
      <c r="BGG45" s="120"/>
      <c r="BGH45" s="120"/>
      <c r="BGI45" s="120"/>
      <c r="BGJ45" s="120"/>
      <c r="BGK45" s="120"/>
      <c r="BGL45" s="120"/>
      <c r="BGM45" s="120"/>
      <c r="BGN45" s="120"/>
      <c r="BGO45" s="120"/>
      <c r="BGP45" s="120"/>
      <c r="BGQ45" s="120"/>
      <c r="BGR45" s="120"/>
      <c r="BGS45" s="120"/>
      <c r="BGT45" s="120"/>
      <c r="BGU45" s="120"/>
      <c r="BGV45" s="120"/>
      <c r="BGW45" s="120"/>
      <c r="BGX45" s="120"/>
      <c r="BGY45" s="120"/>
      <c r="BGZ45" s="120"/>
      <c r="BHA45" s="120"/>
      <c r="BHB45" s="120"/>
      <c r="BHC45" s="120"/>
      <c r="BHD45" s="120"/>
      <c r="BHE45" s="120"/>
      <c r="BHF45" s="120"/>
      <c r="BHG45" s="120"/>
      <c r="BHH45" s="120"/>
      <c r="BHI45" s="120"/>
      <c r="BHJ45" s="120"/>
      <c r="BHK45" s="120"/>
      <c r="BHL45" s="120"/>
      <c r="BHM45" s="120"/>
      <c r="BHN45" s="120"/>
      <c r="BHO45" s="120"/>
      <c r="BHP45" s="120"/>
      <c r="BHQ45" s="120"/>
      <c r="BHR45" s="120"/>
      <c r="BHS45" s="120"/>
      <c r="BHT45" s="120"/>
      <c r="BHU45" s="120"/>
      <c r="BHV45" s="120"/>
      <c r="BHW45" s="120"/>
      <c r="BHX45" s="120"/>
      <c r="BHY45" s="120"/>
      <c r="BHZ45" s="120"/>
      <c r="BIA45" s="120"/>
      <c r="BIB45" s="120"/>
      <c r="BIC45" s="120"/>
      <c r="BID45" s="120"/>
      <c r="BIE45" s="120"/>
      <c r="BIF45" s="120"/>
      <c r="BIG45" s="120"/>
      <c r="BIH45" s="120"/>
      <c r="BII45" s="120"/>
      <c r="BIJ45" s="120"/>
      <c r="BIK45" s="120"/>
      <c r="BIL45" s="120"/>
      <c r="BIM45" s="120"/>
      <c r="BIN45" s="120"/>
      <c r="BIO45" s="120"/>
      <c r="BIP45" s="120"/>
      <c r="BIQ45" s="120"/>
      <c r="BIR45" s="120"/>
      <c r="BIS45" s="120"/>
      <c r="BIT45" s="120"/>
      <c r="BIU45" s="120"/>
      <c r="BIV45" s="120"/>
      <c r="BIW45" s="120"/>
      <c r="BIX45" s="120"/>
      <c r="BIY45" s="120"/>
      <c r="BIZ45" s="120"/>
      <c r="BJA45" s="120"/>
      <c r="BJB45" s="120"/>
      <c r="BJC45" s="120"/>
      <c r="BJD45" s="120"/>
      <c r="BJE45" s="120"/>
      <c r="BJF45" s="120"/>
      <c r="BJG45" s="120"/>
      <c r="BJH45" s="120"/>
      <c r="BJI45" s="120"/>
      <c r="BJJ45" s="120"/>
      <c r="BJK45" s="120"/>
      <c r="BJL45" s="120"/>
      <c r="BJM45" s="120"/>
      <c r="BJN45" s="120"/>
      <c r="BJO45" s="120"/>
      <c r="BJP45" s="120"/>
      <c r="BJQ45" s="120"/>
      <c r="BJR45" s="120"/>
      <c r="BJS45" s="120"/>
      <c r="BJT45" s="120"/>
      <c r="BJU45" s="120"/>
      <c r="BJV45" s="120"/>
      <c r="BJW45" s="120"/>
      <c r="BJX45" s="120"/>
      <c r="BJY45" s="120"/>
      <c r="BJZ45" s="120"/>
      <c r="BKA45" s="120"/>
      <c r="BKB45" s="120"/>
      <c r="BKC45" s="120"/>
      <c r="BKD45" s="120"/>
      <c r="BKE45" s="120"/>
      <c r="BKF45" s="120"/>
      <c r="BKG45" s="120"/>
      <c r="BKH45" s="120"/>
      <c r="BKI45" s="120"/>
      <c r="BKJ45" s="120"/>
      <c r="BKK45" s="120"/>
      <c r="BKL45" s="120"/>
      <c r="BKM45" s="120"/>
      <c r="BKN45" s="120"/>
      <c r="BKO45" s="120"/>
      <c r="BKP45" s="120"/>
      <c r="BKQ45" s="120"/>
      <c r="BKR45" s="120"/>
      <c r="BKS45" s="120"/>
      <c r="BKT45" s="120"/>
      <c r="BKU45" s="120"/>
      <c r="BKV45" s="120"/>
      <c r="BKW45" s="120"/>
      <c r="BKX45" s="120"/>
      <c r="BKY45" s="120"/>
      <c r="BKZ45" s="120"/>
      <c r="BLA45" s="120"/>
      <c r="BLB45" s="120"/>
      <c r="BLC45" s="120"/>
      <c r="BLD45" s="120"/>
      <c r="BLE45" s="120"/>
      <c r="BLF45" s="120"/>
      <c r="BLG45" s="120"/>
      <c r="BLH45" s="120"/>
      <c r="BLI45" s="120"/>
      <c r="BLJ45" s="120"/>
      <c r="BLK45" s="120"/>
      <c r="BLL45" s="120"/>
      <c r="BLM45" s="120"/>
      <c r="BLN45" s="120"/>
      <c r="BLO45" s="120"/>
      <c r="BLP45" s="120"/>
      <c r="BLQ45" s="120"/>
      <c r="BLR45" s="120"/>
      <c r="BLS45" s="120"/>
      <c r="BLT45" s="120"/>
      <c r="BLU45" s="120"/>
      <c r="BLV45" s="120"/>
      <c r="BLW45" s="120"/>
      <c r="BLX45" s="120"/>
      <c r="BLY45" s="120"/>
      <c r="BLZ45" s="120"/>
      <c r="BMA45" s="120"/>
      <c r="BMB45" s="120"/>
      <c r="BMC45" s="120"/>
      <c r="BMD45" s="120"/>
      <c r="BME45" s="120"/>
      <c r="BMF45" s="120"/>
      <c r="BMG45" s="120"/>
      <c r="BMH45" s="120"/>
      <c r="BMI45" s="120"/>
      <c r="BMJ45" s="120"/>
      <c r="BMK45" s="120"/>
      <c r="BML45" s="120"/>
      <c r="BMM45" s="120"/>
      <c r="BMN45" s="120"/>
      <c r="BMO45" s="120"/>
      <c r="BMP45" s="120"/>
      <c r="BMQ45" s="120"/>
      <c r="BMR45" s="120"/>
      <c r="BMS45" s="120"/>
      <c r="BMT45" s="120"/>
      <c r="BMU45" s="120"/>
      <c r="BMV45" s="120"/>
      <c r="BMW45" s="120"/>
      <c r="BMX45" s="120"/>
      <c r="BMY45" s="120"/>
      <c r="BMZ45" s="120"/>
      <c r="BNA45" s="120"/>
      <c r="BNB45" s="120"/>
      <c r="BNC45" s="120"/>
      <c r="BND45" s="120"/>
      <c r="BNE45" s="120"/>
      <c r="BNF45" s="120"/>
      <c r="BNG45" s="120"/>
      <c r="BNH45" s="120"/>
      <c r="BNI45" s="120"/>
      <c r="BNJ45" s="120"/>
      <c r="BNK45" s="120"/>
      <c r="BNL45" s="120"/>
      <c r="BNM45" s="120"/>
      <c r="BNN45" s="120"/>
      <c r="BNO45" s="120"/>
      <c r="BNP45" s="120"/>
      <c r="BNQ45" s="120"/>
      <c r="BNR45" s="120"/>
      <c r="BNS45" s="120"/>
      <c r="BNT45" s="120"/>
      <c r="BNU45" s="120"/>
      <c r="BNV45" s="120"/>
      <c r="BNW45" s="120"/>
      <c r="BNX45" s="120"/>
      <c r="BNY45" s="120"/>
      <c r="BNZ45" s="120"/>
      <c r="BOA45" s="120"/>
      <c r="BOB45" s="120"/>
      <c r="BOC45" s="120"/>
      <c r="BOD45" s="120"/>
      <c r="BOE45" s="120"/>
      <c r="BOF45" s="120"/>
      <c r="BOG45" s="120"/>
      <c r="BOH45" s="120"/>
      <c r="BOI45" s="120"/>
      <c r="BOJ45" s="120"/>
      <c r="BOK45" s="120"/>
      <c r="BOL45" s="120"/>
      <c r="BOM45" s="120"/>
      <c r="BON45" s="120"/>
      <c r="BOO45" s="120"/>
      <c r="BOP45" s="120"/>
      <c r="BOQ45" s="120"/>
      <c r="BOR45" s="120"/>
      <c r="BOS45" s="120"/>
      <c r="BOT45" s="120"/>
      <c r="BOU45" s="120"/>
      <c r="BOV45" s="120"/>
      <c r="BOW45" s="120"/>
      <c r="BOX45" s="120"/>
      <c r="BOY45" s="120"/>
      <c r="BOZ45" s="120"/>
      <c r="BPA45" s="120"/>
      <c r="BPB45" s="120"/>
      <c r="BPC45" s="120"/>
      <c r="BPD45" s="120"/>
      <c r="BPE45" s="120"/>
      <c r="BPF45" s="120"/>
      <c r="BPG45" s="120"/>
      <c r="BPH45" s="120"/>
      <c r="BPI45" s="120"/>
      <c r="BPJ45" s="120"/>
      <c r="BPK45" s="120"/>
      <c r="BPL45" s="120"/>
      <c r="BPM45" s="120"/>
      <c r="BPN45" s="120"/>
      <c r="BPO45" s="120"/>
      <c r="BPP45" s="120"/>
      <c r="BPQ45" s="120"/>
      <c r="BPR45" s="120"/>
      <c r="BPS45" s="120"/>
      <c r="BPT45" s="120"/>
      <c r="BPU45" s="120"/>
      <c r="BPV45" s="120"/>
      <c r="BPW45" s="120"/>
      <c r="BPX45" s="120"/>
      <c r="BPY45" s="120"/>
      <c r="BPZ45" s="120"/>
      <c r="BQA45" s="120"/>
      <c r="BQB45" s="120"/>
      <c r="BQC45" s="120"/>
      <c r="BQD45" s="120"/>
      <c r="BQE45" s="120"/>
      <c r="BQF45" s="120"/>
      <c r="BQG45" s="120"/>
      <c r="BQH45" s="120"/>
      <c r="BQI45" s="120"/>
      <c r="BQJ45" s="120"/>
      <c r="BQK45" s="120"/>
      <c r="BQL45" s="120"/>
      <c r="BQM45" s="120"/>
      <c r="BQN45" s="120"/>
      <c r="BQO45" s="120"/>
      <c r="BQP45" s="120"/>
      <c r="BQQ45" s="120"/>
      <c r="BQR45" s="120"/>
      <c r="BQS45" s="120"/>
      <c r="BQT45" s="120"/>
      <c r="BQU45" s="120"/>
      <c r="BQV45" s="120"/>
      <c r="BQW45" s="120"/>
      <c r="BQX45" s="120"/>
      <c r="BQY45" s="120"/>
      <c r="BQZ45" s="120"/>
      <c r="BRA45" s="120"/>
      <c r="BRB45" s="120"/>
      <c r="BRC45" s="120"/>
      <c r="BRD45" s="120"/>
      <c r="BRE45" s="120"/>
      <c r="BRF45" s="120"/>
      <c r="BRG45" s="120"/>
      <c r="BRH45" s="120"/>
      <c r="BRI45" s="120"/>
      <c r="BRJ45" s="120"/>
      <c r="BRK45" s="120"/>
      <c r="BRL45" s="120"/>
      <c r="BRM45" s="120"/>
      <c r="BRN45" s="120"/>
      <c r="BRO45" s="120"/>
      <c r="BRP45" s="120"/>
      <c r="BRQ45" s="120"/>
      <c r="BRR45" s="120"/>
      <c r="BRS45" s="120"/>
      <c r="BRT45" s="120"/>
      <c r="BRU45" s="120"/>
      <c r="BRV45" s="120"/>
      <c r="BRW45" s="120"/>
      <c r="BRX45" s="120"/>
      <c r="BRY45" s="120"/>
      <c r="BRZ45" s="120"/>
      <c r="BSA45" s="120"/>
      <c r="BSB45" s="120"/>
      <c r="BSC45" s="120"/>
      <c r="BSD45" s="120"/>
      <c r="BSE45" s="120"/>
      <c r="BSF45" s="120"/>
      <c r="BSG45" s="120"/>
      <c r="BSH45" s="120"/>
      <c r="BSI45" s="120"/>
      <c r="BSJ45" s="120"/>
      <c r="BSK45" s="120"/>
      <c r="BSL45" s="120"/>
      <c r="BSM45" s="120"/>
      <c r="BSN45" s="120"/>
      <c r="BSO45" s="120"/>
      <c r="BSP45" s="120"/>
      <c r="BSQ45" s="120"/>
      <c r="BSR45" s="120"/>
      <c r="BSS45" s="120"/>
      <c r="BST45" s="120"/>
      <c r="BSU45" s="120"/>
      <c r="BSV45" s="120"/>
      <c r="BSW45" s="120"/>
      <c r="BSX45" s="120"/>
      <c r="BSY45" s="120"/>
      <c r="BSZ45" s="120"/>
      <c r="BTA45" s="120"/>
      <c r="BTB45" s="120"/>
      <c r="BTC45" s="120"/>
      <c r="BTD45" s="120"/>
      <c r="BTE45" s="120"/>
      <c r="BTF45" s="120"/>
      <c r="BTG45" s="120"/>
      <c r="BTH45" s="120"/>
      <c r="BTI45" s="120"/>
      <c r="BTJ45" s="120"/>
      <c r="BTK45" s="120"/>
      <c r="BTL45" s="120"/>
      <c r="BTM45" s="120"/>
      <c r="BTN45" s="120"/>
      <c r="BTO45" s="120"/>
      <c r="BTP45" s="120"/>
      <c r="BTQ45" s="120"/>
      <c r="BTR45" s="120"/>
      <c r="BTS45" s="120"/>
      <c r="BTT45" s="120"/>
      <c r="BTU45" s="120"/>
      <c r="BTV45" s="120"/>
      <c r="BTW45" s="120"/>
      <c r="BTX45" s="120"/>
      <c r="BTY45" s="120"/>
      <c r="BTZ45" s="120"/>
      <c r="BUA45" s="120"/>
      <c r="BUB45" s="120"/>
      <c r="BUC45" s="120"/>
      <c r="BUD45" s="120"/>
      <c r="BUE45" s="120"/>
      <c r="BUF45" s="120"/>
      <c r="BUG45" s="120"/>
      <c r="BUH45" s="120"/>
      <c r="BUI45" s="120"/>
      <c r="BUJ45" s="120"/>
      <c r="BUK45" s="120"/>
      <c r="BUL45" s="120"/>
      <c r="BUM45" s="120"/>
      <c r="BUN45" s="120"/>
      <c r="BUO45" s="120"/>
      <c r="BUP45" s="120"/>
      <c r="BUQ45" s="120"/>
      <c r="BUR45" s="120"/>
      <c r="BUS45" s="120"/>
      <c r="BUT45" s="120"/>
      <c r="BUU45" s="120"/>
      <c r="BUV45" s="120"/>
      <c r="BUW45" s="120"/>
      <c r="BUX45" s="120"/>
      <c r="BUY45" s="120"/>
      <c r="BUZ45" s="120"/>
      <c r="BVA45" s="120"/>
      <c r="BVB45" s="120"/>
      <c r="BVC45" s="120"/>
      <c r="BVD45" s="120"/>
      <c r="BVE45" s="120"/>
      <c r="BVF45" s="120"/>
      <c r="BVG45" s="120"/>
      <c r="BVH45" s="120"/>
      <c r="BVI45" s="120"/>
      <c r="BVJ45" s="120"/>
      <c r="BVK45" s="120"/>
      <c r="BVL45" s="120"/>
      <c r="BVM45" s="120"/>
      <c r="BVN45" s="120"/>
      <c r="BVO45" s="120"/>
      <c r="BVP45" s="120"/>
      <c r="BVQ45" s="120"/>
      <c r="BVR45" s="120"/>
      <c r="BVS45" s="120"/>
      <c r="BVT45" s="120"/>
      <c r="BVU45" s="120"/>
      <c r="BVV45" s="120"/>
      <c r="BVW45" s="120"/>
      <c r="BVX45" s="120"/>
      <c r="BVY45" s="120"/>
      <c r="BVZ45" s="120"/>
      <c r="BWA45" s="120"/>
      <c r="BWB45" s="120"/>
      <c r="BWC45" s="120"/>
      <c r="BWD45" s="120"/>
      <c r="BWE45" s="120"/>
      <c r="BWF45" s="120"/>
      <c r="BWG45" s="120"/>
      <c r="BWH45" s="120"/>
      <c r="BWI45" s="120"/>
      <c r="BWJ45" s="120"/>
      <c r="BWK45" s="120"/>
      <c r="BWL45" s="120"/>
      <c r="BWM45" s="120"/>
      <c r="BWN45" s="120"/>
      <c r="BWO45" s="120"/>
      <c r="BWP45" s="120"/>
      <c r="BWQ45" s="120"/>
      <c r="BWR45" s="120"/>
      <c r="BWS45" s="120"/>
      <c r="BWT45" s="120"/>
      <c r="BWU45" s="120"/>
      <c r="BWV45" s="120"/>
      <c r="BWW45" s="120"/>
      <c r="BWX45" s="120"/>
      <c r="BWY45" s="120"/>
      <c r="BWZ45" s="120"/>
      <c r="BXA45" s="120"/>
      <c r="BXB45" s="120"/>
      <c r="BXC45" s="120"/>
      <c r="BXD45" s="120"/>
      <c r="BXE45" s="120"/>
      <c r="BXF45" s="120"/>
      <c r="BXG45" s="120"/>
      <c r="BXH45" s="120"/>
      <c r="BXI45" s="120"/>
      <c r="BXJ45" s="120"/>
      <c r="BXK45" s="120"/>
      <c r="BXL45" s="120"/>
      <c r="BXM45" s="120"/>
      <c r="BXN45" s="120"/>
      <c r="BXO45" s="120"/>
      <c r="BXP45" s="120"/>
      <c r="BXQ45" s="120"/>
      <c r="BXR45" s="120"/>
      <c r="BXS45" s="120"/>
      <c r="BXT45" s="120"/>
      <c r="BXU45" s="120"/>
      <c r="BXV45" s="120"/>
      <c r="BXW45" s="120"/>
      <c r="BXX45" s="120"/>
      <c r="BXY45" s="120"/>
      <c r="BXZ45" s="120"/>
      <c r="BYA45" s="120"/>
      <c r="BYB45" s="120"/>
      <c r="BYC45" s="120"/>
      <c r="BYD45" s="120"/>
      <c r="BYE45" s="120"/>
      <c r="BYF45" s="120"/>
      <c r="BYG45" s="120"/>
      <c r="BYH45" s="120"/>
      <c r="BYI45" s="120"/>
      <c r="BYJ45" s="120"/>
      <c r="BYK45" s="120"/>
      <c r="BYL45" s="120"/>
      <c r="BYM45" s="120"/>
      <c r="BYN45" s="120"/>
      <c r="BYO45" s="120"/>
      <c r="BYP45" s="120"/>
      <c r="BYQ45" s="120"/>
      <c r="BYR45" s="120"/>
      <c r="BYS45" s="120"/>
      <c r="BYT45" s="120"/>
      <c r="BYU45" s="120"/>
      <c r="BYV45" s="120"/>
      <c r="BYW45" s="120"/>
      <c r="BYX45" s="120"/>
      <c r="BYY45" s="120"/>
      <c r="BYZ45" s="120"/>
      <c r="BZA45" s="120"/>
      <c r="BZB45" s="120"/>
      <c r="BZC45" s="120"/>
      <c r="BZD45" s="120"/>
      <c r="BZE45" s="120"/>
      <c r="BZF45" s="120"/>
      <c r="BZG45" s="120"/>
      <c r="BZH45" s="120"/>
      <c r="BZI45" s="120"/>
      <c r="BZJ45" s="120"/>
      <c r="BZK45" s="120"/>
      <c r="BZL45" s="120"/>
      <c r="BZM45" s="120"/>
      <c r="BZN45" s="120"/>
      <c r="BZO45" s="120"/>
      <c r="BZP45" s="120"/>
      <c r="BZQ45" s="120"/>
      <c r="BZR45" s="120"/>
      <c r="BZS45" s="120"/>
      <c r="BZT45" s="120"/>
      <c r="BZU45" s="120"/>
      <c r="BZV45" s="120"/>
      <c r="BZW45" s="120"/>
      <c r="BZX45" s="120"/>
      <c r="BZY45" s="120"/>
      <c r="BZZ45" s="120"/>
      <c r="CAA45" s="120"/>
      <c r="CAB45" s="120"/>
      <c r="CAC45" s="120"/>
      <c r="CAD45" s="120"/>
      <c r="CAE45" s="120"/>
      <c r="CAF45" s="120"/>
      <c r="CAG45" s="120"/>
      <c r="CAH45" s="120"/>
      <c r="CAI45" s="120"/>
      <c r="CAJ45" s="120"/>
      <c r="CAK45" s="120"/>
      <c r="CAL45" s="120"/>
      <c r="CAM45" s="120"/>
      <c r="CAN45" s="120"/>
      <c r="CAO45" s="120"/>
      <c r="CAP45" s="120"/>
      <c r="CAQ45" s="120"/>
      <c r="CAR45" s="120"/>
      <c r="CAS45" s="120"/>
      <c r="CAT45" s="120"/>
      <c r="CAU45" s="120"/>
      <c r="CAV45" s="120"/>
      <c r="CAW45" s="120"/>
      <c r="CAX45" s="120"/>
      <c r="CAY45" s="120"/>
      <c r="CAZ45" s="120"/>
      <c r="CBA45" s="120"/>
      <c r="CBB45" s="120"/>
      <c r="CBC45" s="120"/>
      <c r="CBD45" s="120"/>
      <c r="CBE45" s="120"/>
      <c r="CBF45" s="120"/>
      <c r="CBG45" s="120"/>
      <c r="CBH45" s="120"/>
      <c r="CBI45" s="120"/>
      <c r="CBJ45" s="120"/>
      <c r="CBK45" s="120"/>
      <c r="CBL45" s="120"/>
      <c r="CBM45" s="120"/>
      <c r="CBN45" s="120"/>
      <c r="CBO45" s="120"/>
      <c r="CBP45" s="120"/>
      <c r="CBQ45" s="120"/>
      <c r="CBR45" s="120"/>
      <c r="CBS45" s="120"/>
      <c r="CBT45" s="120"/>
      <c r="CBU45" s="120"/>
      <c r="CBV45" s="120"/>
      <c r="CBW45" s="120"/>
      <c r="CBX45" s="120"/>
      <c r="CBY45" s="120"/>
      <c r="CBZ45" s="120"/>
      <c r="CCA45" s="120"/>
      <c r="CCB45" s="120"/>
      <c r="CCC45" s="120"/>
      <c r="CCD45" s="120"/>
      <c r="CCE45" s="120"/>
      <c r="CCF45" s="120"/>
      <c r="CCG45" s="120"/>
      <c r="CCH45" s="120"/>
      <c r="CCI45" s="120"/>
      <c r="CCJ45" s="120"/>
      <c r="CCK45" s="120"/>
      <c r="CCL45" s="120"/>
      <c r="CCM45" s="120"/>
      <c r="CCN45" s="120"/>
      <c r="CCO45" s="120"/>
      <c r="CCP45" s="120"/>
      <c r="CCQ45" s="120"/>
      <c r="CCR45" s="120"/>
      <c r="CCS45" s="120"/>
      <c r="CCT45" s="120"/>
      <c r="CCU45" s="120"/>
      <c r="CCV45" s="120"/>
      <c r="CCW45" s="120"/>
      <c r="CCX45" s="120"/>
      <c r="CCY45" s="120"/>
      <c r="CCZ45" s="120"/>
      <c r="CDA45" s="120"/>
      <c r="CDB45" s="120"/>
      <c r="CDC45" s="120"/>
      <c r="CDD45" s="120"/>
      <c r="CDE45" s="120"/>
      <c r="CDF45" s="120"/>
      <c r="CDG45" s="120"/>
      <c r="CDH45" s="120"/>
      <c r="CDI45" s="120"/>
      <c r="CDJ45" s="120"/>
      <c r="CDK45" s="120"/>
      <c r="CDL45" s="120"/>
      <c r="CDM45" s="120"/>
      <c r="CDN45" s="120"/>
      <c r="CDO45" s="120"/>
      <c r="CDP45" s="120"/>
      <c r="CDQ45" s="120"/>
      <c r="CDR45" s="120"/>
      <c r="CDS45" s="120"/>
      <c r="CDT45" s="120"/>
      <c r="CDU45" s="120"/>
      <c r="CDV45" s="120"/>
      <c r="CDW45" s="120"/>
      <c r="CDX45" s="120"/>
      <c r="CDY45" s="120"/>
      <c r="CDZ45" s="120"/>
      <c r="CEA45" s="120"/>
      <c r="CEB45" s="120"/>
      <c r="CEC45" s="120"/>
      <c r="CED45" s="120"/>
      <c r="CEE45" s="120"/>
      <c r="CEF45" s="120"/>
      <c r="CEG45" s="120"/>
      <c r="CEH45" s="120"/>
      <c r="CEI45" s="120"/>
      <c r="CEJ45" s="120"/>
      <c r="CEK45" s="120"/>
      <c r="CEL45" s="120"/>
      <c r="CEM45" s="120"/>
      <c r="CEN45" s="120"/>
      <c r="CEO45" s="120"/>
      <c r="CEP45" s="120"/>
      <c r="CEQ45" s="120"/>
      <c r="CER45" s="120"/>
      <c r="CES45" s="120"/>
      <c r="CET45" s="120"/>
      <c r="CEU45" s="120"/>
      <c r="CEV45" s="120"/>
      <c r="CEW45" s="120"/>
      <c r="CEX45" s="120"/>
      <c r="CEY45" s="120"/>
      <c r="CEZ45" s="120"/>
      <c r="CFA45" s="120"/>
      <c r="CFB45" s="120"/>
      <c r="CFC45" s="120"/>
      <c r="CFD45" s="120"/>
      <c r="CFE45" s="120"/>
      <c r="CFF45" s="120"/>
      <c r="CFG45" s="120"/>
      <c r="CFH45" s="120"/>
      <c r="CFI45" s="120"/>
      <c r="CFJ45" s="120"/>
      <c r="CFK45" s="120"/>
      <c r="CFL45" s="120"/>
      <c r="CFM45" s="120"/>
      <c r="CFN45" s="120"/>
      <c r="CFO45" s="120"/>
      <c r="CFP45" s="120"/>
      <c r="CFQ45" s="120"/>
      <c r="CFR45" s="120"/>
      <c r="CFS45" s="120"/>
      <c r="CFT45" s="120"/>
      <c r="CFU45" s="120"/>
      <c r="CFV45" s="120"/>
      <c r="CFW45" s="120"/>
      <c r="CFX45" s="120"/>
      <c r="CFY45" s="120"/>
      <c r="CFZ45" s="120"/>
      <c r="CGA45" s="120"/>
      <c r="CGB45" s="120"/>
      <c r="CGC45" s="120"/>
      <c r="CGD45" s="120"/>
      <c r="CGE45" s="120"/>
      <c r="CGF45" s="120"/>
      <c r="CGG45" s="120"/>
      <c r="CGH45" s="120"/>
      <c r="CGI45" s="120"/>
      <c r="CGJ45" s="120"/>
      <c r="CGK45" s="120"/>
      <c r="CGL45" s="120"/>
      <c r="CGM45" s="120"/>
      <c r="CGN45" s="120"/>
      <c r="CGO45" s="120"/>
      <c r="CGP45" s="120"/>
      <c r="CGQ45" s="120"/>
      <c r="CGR45" s="120"/>
      <c r="CGS45" s="120"/>
      <c r="CGT45" s="120"/>
      <c r="CGU45" s="120"/>
      <c r="CGV45" s="120"/>
      <c r="CGW45" s="120"/>
      <c r="CGX45" s="120"/>
      <c r="CGY45" s="120"/>
      <c r="CGZ45" s="120"/>
      <c r="CHA45" s="120"/>
      <c r="CHB45" s="120"/>
      <c r="CHC45" s="120"/>
      <c r="CHD45" s="120"/>
      <c r="CHE45" s="120"/>
      <c r="CHF45" s="120"/>
      <c r="CHG45" s="120"/>
      <c r="CHH45" s="120"/>
      <c r="CHI45" s="120"/>
      <c r="CHJ45" s="120"/>
      <c r="CHK45" s="120"/>
      <c r="CHL45" s="120"/>
      <c r="CHM45" s="120"/>
      <c r="CHN45" s="120"/>
      <c r="CHO45" s="120"/>
      <c r="CHP45" s="120"/>
      <c r="CHQ45" s="120"/>
      <c r="CHR45" s="120"/>
      <c r="CHS45" s="120"/>
      <c r="CHT45" s="120"/>
      <c r="CHU45" s="120"/>
      <c r="CHV45" s="120"/>
      <c r="CHW45" s="120"/>
      <c r="CHX45" s="120"/>
      <c r="CHY45" s="120"/>
      <c r="CHZ45" s="120"/>
      <c r="CIA45" s="120"/>
      <c r="CIB45" s="120"/>
      <c r="CIC45" s="120"/>
      <c r="CID45" s="120"/>
      <c r="CIE45" s="120"/>
      <c r="CIF45" s="120"/>
      <c r="CIG45" s="120"/>
      <c r="CIH45" s="120"/>
      <c r="CII45" s="120"/>
      <c r="CIJ45" s="120"/>
      <c r="CIK45" s="120"/>
      <c r="CIL45" s="120"/>
      <c r="CIM45" s="120"/>
      <c r="CIN45" s="120"/>
      <c r="CIO45" s="120"/>
      <c r="CIP45" s="120"/>
      <c r="CIQ45" s="120"/>
      <c r="CIR45" s="120"/>
      <c r="CIS45" s="120"/>
      <c r="CIT45" s="120"/>
      <c r="CIU45" s="120"/>
      <c r="CIV45" s="120"/>
      <c r="CIW45" s="120"/>
      <c r="CIX45" s="120"/>
      <c r="CIY45" s="120"/>
      <c r="CIZ45" s="120"/>
      <c r="CJA45" s="120"/>
      <c r="CJB45" s="120"/>
      <c r="CJC45" s="120"/>
      <c r="CJD45" s="120"/>
      <c r="CJE45" s="120"/>
      <c r="CJF45" s="120"/>
      <c r="CJG45" s="120"/>
      <c r="CJH45" s="120"/>
      <c r="CJI45" s="120"/>
      <c r="CJJ45" s="120"/>
      <c r="CJK45" s="120"/>
      <c r="CJL45" s="120"/>
      <c r="CJM45" s="120"/>
      <c r="CJN45" s="120"/>
      <c r="CJO45" s="120"/>
      <c r="CJP45" s="120"/>
      <c r="CJQ45" s="120"/>
      <c r="CJR45" s="120"/>
      <c r="CJS45" s="120"/>
      <c r="CJT45" s="120"/>
      <c r="CJU45" s="120"/>
      <c r="CJV45" s="120"/>
      <c r="CJW45" s="120"/>
      <c r="CJX45" s="120"/>
      <c r="CJY45" s="120"/>
      <c r="CJZ45" s="120"/>
      <c r="CKA45" s="120"/>
      <c r="CKB45" s="120"/>
      <c r="CKC45" s="120"/>
      <c r="CKD45" s="120"/>
      <c r="CKE45" s="120"/>
      <c r="CKF45" s="120"/>
      <c r="CKG45" s="120"/>
      <c r="CKH45" s="120"/>
      <c r="CKI45" s="120"/>
      <c r="CKJ45" s="120"/>
      <c r="CKK45" s="120"/>
      <c r="CKL45" s="120"/>
      <c r="CKM45" s="120"/>
      <c r="CKN45" s="120"/>
      <c r="CKO45" s="120"/>
      <c r="CKP45" s="120"/>
      <c r="CKQ45" s="120"/>
      <c r="CKR45" s="120"/>
      <c r="CKS45" s="120"/>
      <c r="CKT45" s="120"/>
      <c r="CKU45" s="120"/>
      <c r="CKV45" s="120"/>
      <c r="CKW45" s="120"/>
      <c r="CKX45" s="120"/>
      <c r="CKY45" s="120"/>
      <c r="CKZ45" s="120"/>
      <c r="CLA45" s="120"/>
      <c r="CLB45" s="120"/>
      <c r="CLC45" s="120"/>
      <c r="CLD45" s="120"/>
      <c r="CLE45" s="120"/>
      <c r="CLF45" s="120"/>
      <c r="CLG45" s="120"/>
      <c r="CLH45" s="120"/>
      <c r="CLI45" s="120"/>
      <c r="CLJ45" s="120"/>
      <c r="CLK45" s="120"/>
      <c r="CLL45" s="120"/>
      <c r="CLM45" s="120"/>
      <c r="CLN45" s="120"/>
      <c r="CLO45" s="120"/>
      <c r="CLP45" s="120"/>
      <c r="CLQ45" s="120"/>
      <c r="CLR45" s="120"/>
      <c r="CLS45" s="120"/>
      <c r="CLT45" s="120"/>
      <c r="CLU45" s="120"/>
      <c r="CLV45" s="120"/>
      <c r="CLW45" s="120"/>
      <c r="CLX45" s="120"/>
      <c r="CLY45" s="120"/>
      <c r="CLZ45" s="120"/>
      <c r="CMA45" s="120"/>
      <c r="CMB45" s="120"/>
      <c r="CMC45" s="120"/>
      <c r="CMD45" s="120"/>
      <c r="CME45" s="120"/>
      <c r="CMF45" s="120"/>
      <c r="CMG45" s="120"/>
      <c r="CMH45" s="120"/>
      <c r="CMI45" s="120"/>
      <c r="CMJ45" s="120"/>
      <c r="CMK45" s="120"/>
      <c r="CML45" s="120"/>
      <c r="CMM45" s="120"/>
      <c r="CMN45" s="120"/>
      <c r="CMO45" s="120"/>
      <c r="CMP45" s="120"/>
      <c r="CMQ45" s="120"/>
      <c r="CMR45" s="120"/>
      <c r="CMS45" s="120"/>
      <c r="CMT45" s="120"/>
      <c r="CMU45" s="120"/>
      <c r="CMV45" s="120"/>
      <c r="CMW45" s="120"/>
      <c r="CMX45" s="120"/>
      <c r="CMY45" s="120"/>
      <c r="CMZ45" s="120"/>
      <c r="CNA45" s="120"/>
      <c r="CNB45" s="120"/>
      <c r="CNC45" s="120"/>
      <c r="CND45" s="120"/>
      <c r="CNE45" s="120"/>
      <c r="CNF45" s="120"/>
      <c r="CNG45" s="120"/>
      <c r="CNH45" s="120"/>
      <c r="CNI45" s="120"/>
      <c r="CNJ45" s="120"/>
      <c r="CNK45" s="120"/>
      <c r="CNL45" s="120"/>
      <c r="CNM45" s="120"/>
      <c r="CNN45" s="120"/>
      <c r="CNO45" s="120"/>
      <c r="CNP45" s="120"/>
      <c r="CNQ45" s="120"/>
      <c r="CNR45" s="120"/>
      <c r="CNS45" s="120"/>
      <c r="CNT45" s="120"/>
      <c r="CNU45" s="120"/>
      <c r="CNV45" s="120"/>
      <c r="CNW45" s="120"/>
      <c r="CNX45" s="120"/>
      <c r="CNY45" s="120"/>
      <c r="CNZ45" s="120"/>
      <c r="COA45" s="120"/>
      <c r="COB45" s="120"/>
      <c r="COC45" s="120"/>
      <c r="COD45" s="120"/>
      <c r="COE45" s="120"/>
      <c r="COF45" s="120"/>
      <c r="COG45" s="120"/>
      <c r="COH45" s="120"/>
      <c r="COI45" s="120"/>
      <c r="COJ45" s="120"/>
      <c r="COK45" s="120"/>
      <c r="COL45" s="120"/>
      <c r="COM45" s="120"/>
      <c r="CON45" s="120"/>
      <c r="COO45" s="120"/>
      <c r="COP45" s="120"/>
      <c r="COQ45" s="120"/>
      <c r="COR45" s="120"/>
      <c r="COS45" s="120"/>
      <c r="COT45" s="120"/>
      <c r="COU45" s="120"/>
      <c r="COV45" s="120"/>
      <c r="COW45" s="120"/>
      <c r="COX45" s="120"/>
      <c r="COY45" s="120"/>
      <c r="COZ45" s="120"/>
      <c r="CPA45" s="120"/>
      <c r="CPB45" s="120"/>
      <c r="CPC45" s="120"/>
      <c r="CPD45" s="120"/>
      <c r="CPE45" s="120"/>
      <c r="CPF45" s="120"/>
      <c r="CPG45" s="120"/>
      <c r="CPH45" s="120"/>
      <c r="CPI45" s="120"/>
      <c r="CPJ45" s="120"/>
      <c r="CPK45" s="120"/>
      <c r="CPL45" s="120"/>
      <c r="CPM45" s="120"/>
      <c r="CPN45" s="120"/>
      <c r="CPO45" s="120"/>
      <c r="CPP45" s="120"/>
      <c r="CPQ45" s="120"/>
      <c r="CPR45" s="120"/>
      <c r="CPS45" s="120"/>
      <c r="CPT45" s="120"/>
      <c r="CPU45" s="120"/>
      <c r="CPV45" s="120"/>
      <c r="CPW45" s="120"/>
      <c r="CPX45" s="120"/>
      <c r="CPY45" s="120"/>
      <c r="CPZ45" s="120"/>
      <c r="CQA45" s="120"/>
      <c r="CQB45" s="120"/>
      <c r="CQC45" s="120"/>
      <c r="CQD45" s="120"/>
      <c r="CQE45" s="120"/>
      <c r="CQF45" s="120"/>
      <c r="CQG45" s="120"/>
      <c r="CQH45" s="120"/>
      <c r="CQI45" s="120"/>
      <c r="CQJ45" s="120"/>
      <c r="CQK45" s="120"/>
      <c r="CQL45" s="120"/>
      <c r="CQM45" s="120"/>
      <c r="CQN45" s="120"/>
      <c r="CQO45" s="120"/>
      <c r="CQP45" s="120"/>
      <c r="CQQ45" s="120"/>
      <c r="CQR45" s="120"/>
      <c r="CQS45" s="120"/>
      <c r="CQT45" s="120"/>
      <c r="CQU45" s="120"/>
      <c r="CQV45" s="120"/>
      <c r="CQW45" s="120"/>
      <c r="CQX45" s="120"/>
      <c r="CQY45" s="120"/>
      <c r="CQZ45" s="120"/>
      <c r="CRA45" s="120"/>
      <c r="CRB45" s="120"/>
      <c r="CRC45" s="120"/>
      <c r="CRD45" s="120"/>
      <c r="CRE45" s="120"/>
      <c r="CRF45" s="120"/>
      <c r="CRG45" s="120"/>
      <c r="CRH45" s="120"/>
      <c r="CRI45" s="120"/>
      <c r="CRJ45" s="120"/>
      <c r="CRK45" s="120"/>
      <c r="CRL45" s="120"/>
      <c r="CRM45" s="120"/>
      <c r="CRN45" s="120"/>
      <c r="CRO45" s="120"/>
      <c r="CRP45" s="120"/>
      <c r="CRQ45" s="120"/>
      <c r="CRR45" s="120"/>
      <c r="CRS45" s="120"/>
      <c r="CRT45" s="120"/>
      <c r="CRU45" s="120"/>
      <c r="CRV45" s="120"/>
      <c r="CRW45" s="120"/>
      <c r="CRX45" s="120"/>
      <c r="CRY45" s="120"/>
      <c r="CRZ45" s="120"/>
      <c r="CSA45" s="120"/>
      <c r="CSB45" s="120"/>
      <c r="CSC45" s="120"/>
      <c r="CSD45" s="120"/>
      <c r="CSE45" s="120"/>
      <c r="CSF45" s="120"/>
      <c r="CSG45" s="120"/>
      <c r="CSH45" s="120"/>
      <c r="CSI45" s="120"/>
      <c r="CSJ45" s="120"/>
      <c r="CSK45" s="120"/>
      <c r="CSL45" s="120"/>
      <c r="CSM45" s="120"/>
      <c r="CSN45" s="120"/>
      <c r="CSO45" s="120"/>
      <c r="CSP45" s="120"/>
      <c r="CSQ45" s="120"/>
      <c r="CSR45" s="120"/>
      <c r="CSS45" s="120"/>
      <c r="CST45" s="120"/>
      <c r="CSU45" s="120"/>
      <c r="CSV45" s="120"/>
      <c r="CSW45" s="120"/>
      <c r="CSX45" s="120"/>
      <c r="CSY45" s="120"/>
      <c r="CSZ45" s="120"/>
      <c r="CTA45" s="120"/>
      <c r="CTB45" s="120"/>
      <c r="CTC45" s="120"/>
      <c r="CTD45" s="120"/>
      <c r="CTE45" s="120"/>
      <c r="CTF45" s="120"/>
      <c r="CTG45" s="120"/>
      <c r="CTH45" s="120"/>
      <c r="CTI45" s="120"/>
      <c r="CTJ45" s="120"/>
      <c r="CTK45" s="120"/>
      <c r="CTL45" s="120"/>
      <c r="CTM45" s="120"/>
      <c r="CTN45" s="120"/>
      <c r="CTO45" s="120"/>
      <c r="CTP45" s="120"/>
      <c r="CTQ45" s="120"/>
      <c r="CTR45" s="120"/>
      <c r="CTS45" s="120"/>
      <c r="CTT45" s="120"/>
      <c r="CTU45" s="120"/>
      <c r="CTV45" s="120"/>
      <c r="CTW45" s="120"/>
      <c r="CTX45" s="120"/>
      <c r="CTY45" s="120"/>
      <c r="CTZ45" s="120"/>
      <c r="CUA45" s="120"/>
      <c r="CUB45" s="120"/>
      <c r="CUC45" s="120"/>
      <c r="CUD45" s="120"/>
      <c r="CUE45" s="120"/>
      <c r="CUF45" s="120"/>
      <c r="CUG45" s="120"/>
      <c r="CUH45" s="120"/>
      <c r="CUI45" s="120"/>
      <c r="CUJ45" s="120"/>
      <c r="CUK45" s="120"/>
      <c r="CUL45" s="120"/>
      <c r="CUM45" s="120"/>
      <c r="CUN45" s="120"/>
      <c r="CUO45" s="120"/>
      <c r="CUP45" s="120"/>
      <c r="CUQ45" s="120"/>
      <c r="CUR45" s="120"/>
      <c r="CUS45" s="120"/>
      <c r="CUT45" s="120"/>
      <c r="CUU45" s="120"/>
      <c r="CUV45" s="120"/>
      <c r="CUW45" s="120"/>
      <c r="CUX45" s="120"/>
      <c r="CUY45" s="120"/>
      <c r="CUZ45" s="120"/>
      <c r="CVA45" s="120"/>
      <c r="CVB45" s="120"/>
      <c r="CVC45" s="120"/>
      <c r="CVD45" s="120"/>
      <c r="CVE45" s="120"/>
      <c r="CVF45" s="120"/>
      <c r="CVG45" s="120"/>
      <c r="CVH45" s="120"/>
      <c r="CVI45" s="120"/>
      <c r="CVJ45" s="120"/>
      <c r="CVK45" s="120"/>
      <c r="CVL45" s="120"/>
      <c r="CVM45" s="120"/>
      <c r="CVN45" s="120"/>
      <c r="CVO45" s="120"/>
      <c r="CVP45" s="120"/>
      <c r="CVQ45" s="120"/>
      <c r="CVR45" s="120"/>
      <c r="CVS45" s="120"/>
      <c r="CVT45" s="120"/>
      <c r="CVU45" s="120"/>
      <c r="CVV45" s="120"/>
      <c r="CVW45" s="120"/>
      <c r="CVX45" s="120"/>
      <c r="CVY45" s="120"/>
      <c r="CVZ45" s="120"/>
      <c r="CWA45" s="120"/>
      <c r="CWB45" s="120"/>
      <c r="CWC45" s="120"/>
      <c r="CWD45" s="120"/>
      <c r="CWE45" s="120"/>
      <c r="CWF45" s="120"/>
      <c r="CWG45" s="120"/>
      <c r="CWH45" s="120"/>
      <c r="CWI45" s="120"/>
      <c r="CWJ45" s="120"/>
      <c r="CWK45" s="120"/>
      <c r="CWL45" s="120"/>
      <c r="CWM45" s="120"/>
      <c r="CWN45" s="120"/>
      <c r="CWO45" s="120"/>
      <c r="CWP45" s="120"/>
      <c r="CWQ45" s="120"/>
      <c r="CWR45" s="120"/>
      <c r="CWS45" s="120"/>
      <c r="CWT45" s="120"/>
      <c r="CWU45" s="120"/>
      <c r="CWV45" s="120"/>
      <c r="CWW45" s="120"/>
      <c r="CWX45" s="120"/>
      <c r="CWY45" s="120"/>
      <c r="CWZ45" s="120"/>
      <c r="CXA45" s="120"/>
      <c r="CXB45" s="120"/>
      <c r="CXC45" s="120"/>
      <c r="CXD45" s="120"/>
      <c r="CXE45" s="120"/>
      <c r="CXF45" s="120"/>
      <c r="CXG45" s="120"/>
      <c r="CXH45" s="120"/>
      <c r="CXI45" s="120"/>
      <c r="CXJ45" s="120"/>
      <c r="CXK45" s="120"/>
      <c r="CXL45" s="120"/>
      <c r="CXM45" s="120"/>
      <c r="CXN45" s="120"/>
      <c r="CXO45" s="120"/>
      <c r="CXP45" s="120"/>
      <c r="CXQ45" s="120"/>
      <c r="CXR45" s="120"/>
      <c r="CXS45" s="120"/>
      <c r="CXT45" s="120"/>
      <c r="CXU45" s="120"/>
      <c r="CXV45" s="120"/>
      <c r="CXW45" s="120"/>
      <c r="CXX45" s="120"/>
      <c r="CXY45" s="120"/>
      <c r="CXZ45" s="120"/>
      <c r="CYA45" s="120"/>
      <c r="CYB45" s="120"/>
      <c r="CYC45" s="120"/>
      <c r="CYD45" s="120"/>
      <c r="CYE45" s="120"/>
      <c r="CYF45" s="120"/>
      <c r="CYG45" s="120"/>
      <c r="CYH45" s="120"/>
      <c r="CYI45" s="120"/>
      <c r="CYJ45" s="120"/>
      <c r="CYK45" s="120"/>
      <c r="CYL45" s="120"/>
      <c r="CYM45" s="120"/>
      <c r="CYN45" s="120"/>
      <c r="CYO45" s="120"/>
      <c r="CYP45" s="120"/>
      <c r="CYQ45" s="120"/>
      <c r="CYR45" s="120"/>
      <c r="CYS45" s="120"/>
      <c r="CYT45" s="120"/>
      <c r="CYU45" s="120"/>
      <c r="CYV45" s="120"/>
      <c r="CYW45" s="120"/>
      <c r="CYX45" s="120"/>
      <c r="CYY45" s="120"/>
      <c r="CYZ45" s="120"/>
      <c r="CZA45" s="120"/>
      <c r="CZB45" s="120"/>
      <c r="CZC45" s="120"/>
      <c r="CZD45" s="120"/>
      <c r="CZE45" s="120"/>
      <c r="CZF45" s="120"/>
      <c r="CZG45" s="120"/>
      <c r="CZH45" s="120"/>
      <c r="CZI45" s="120"/>
      <c r="CZJ45" s="120"/>
      <c r="CZK45" s="120"/>
      <c r="CZL45" s="120"/>
      <c r="CZM45" s="120"/>
      <c r="CZN45" s="120"/>
      <c r="CZO45" s="120"/>
      <c r="CZP45" s="120"/>
      <c r="CZQ45" s="120"/>
      <c r="CZR45" s="120"/>
      <c r="CZS45" s="120"/>
      <c r="CZT45" s="120"/>
      <c r="CZU45" s="120"/>
      <c r="CZV45" s="120"/>
      <c r="CZW45" s="120"/>
      <c r="CZX45" s="120"/>
      <c r="CZY45" s="120"/>
      <c r="CZZ45" s="120"/>
      <c r="DAA45" s="120"/>
      <c r="DAB45" s="120"/>
      <c r="DAC45" s="120"/>
      <c r="DAD45" s="120"/>
      <c r="DAE45" s="120"/>
      <c r="DAF45" s="120"/>
      <c r="DAG45" s="120"/>
      <c r="DAH45" s="120"/>
      <c r="DAI45" s="120"/>
      <c r="DAJ45" s="120"/>
      <c r="DAK45" s="120"/>
      <c r="DAL45" s="120"/>
      <c r="DAM45" s="120"/>
      <c r="DAN45" s="120"/>
      <c r="DAO45" s="120"/>
      <c r="DAP45" s="120"/>
      <c r="DAQ45" s="120"/>
      <c r="DAR45" s="120"/>
      <c r="DAS45" s="120"/>
      <c r="DAT45" s="120"/>
      <c r="DAU45" s="120"/>
      <c r="DAV45" s="120"/>
      <c r="DAW45" s="120"/>
      <c r="DAX45" s="120"/>
      <c r="DAY45" s="120"/>
      <c r="DAZ45" s="120"/>
      <c r="DBA45" s="120"/>
      <c r="DBB45" s="120"/>
      <c r="DBC45" s="120"/>
      <c r="DBD45" s="120"/>
      <c r="DBE45" s="120"/>
      <c r="DBF45" s="120"/>
      <c r="DBG45" s="120"/>
      <c r="DBH45" s="120"/>
      <c r="DBI45" s="120"/>
      <c r="DBJ45" s="120"/>
      <c r="DBK45" s="120"/>
      <c r="DBL45" s="120"/>
      <c r="DBM45" s="120"/>
      <c r="DBN45" s="120"/>
      <c r="DBO45" s="120"/>
      <c r="DBP45" s="120"/>
      <c r="DBQ45" s="120"/>
      <c r="DBR45" s="120"/>
      <c r="DBS45" s="120"/>
      <c r="DBT45" s="120"/>
      <c r="DBU45" s="120"/>
      <c r="DBV45" s="120"/>
      <c r="DBW45" s="120"/>
      <c r="DBX45" s="120"/>
      <c r="DBY45" s="120"/>
      <c r="DBZ45" s="120"/>
      <c r="DCA45" s="120"/>
      <c r="DCB45" s="120"/>
      <c r="DCC45" s="120"/>
      <c r="DCD45" s="120"/>
      <c r="DCE45" s="120"/>
      <c r="DCF45" s="120"/>
      <c r="DCG45" s="120"/>
      <c r="DCH45" s="120"/>
      <c r="DCI45" s="120"/>
      <c r="DCJ45" s="120"/>
      <c r="DCK45" s="120"/>
      <c r="DCL45" s="120"/>
      <c r="DCM45" s="120"/>
      <c r="DCN45" s="120"/>
      <c r="DCO45" s="120"/>
      <c r="DCP45" s="120"/>
      <c r="DCQ45" s="120"/>
      <c r="DCR45" s="120"/>
      <c r="DCS45" s="120"/>
      <c r="DCT45" s="120"/>
      <c r="DCU45" s="120"/>
      <c r="DCV45" s="120"/>
      <c r="DCW45" s="120"/>
      <c r="DCX45" s="120"/>
      <c r="DCY45" s="120"/>
      <c r="DCZ45" s="120"/>
      <c r="DDA45" s="120"/>
      <c r="DDB45" s="120"/>
      <c r="DDC45" s="120"/>
      <c r="DDD45" s="120"/>
      <c r="DDE45" s="120"/>
      <c r="DDF45" s="120"/>
      <c r="DDG45" s="120"/>
      <c r="DDH45" s="120"/>
      <c r="DDI45" s="120"/>
      <c r="DDJ45" s="120"/>
      <c r="DDK45" s="120"/>
      <c r="DDL45" s="120"/>
      <c r="DDM45" s="120"/>
      <c r="DDN45" s="120"/>
      <c r="DDO45" s="120"/>
      <c r="DDP45" s="120"/>
      <c r="DDQ45" s="120"/>
      <c r="DDR45" s="120"/>
      <c r="DDS45" s="120"/>
      <c r="DDT45" s="120"/>
      <c r="DDU45" s="120"/>
      <c r="DDV45" s="120"/>
      <c r="DDW45" s="120"/>
      <c r="DDX45" s="120"/>
      <c r="DDY45" s="120"/>
      <c r="DDZ45" s="120"/>
      <c r="DEA45" s="120"/>
      <c r="DEB45" s="120"/>
      <c r="DEC45" s="120"/>
      <c r="DED45" s="120"/>
      <c r="DEE45" s="120"/>
      <c r="DEF45" s="120"/>
      <c r="DEG45" s="120"/>
      <c r="DEH45" s="120"/>
      <c r="DEI45" s="120"/>
      <c r="DEJ45" s="120"/>
      <c r="DEK45" s="120"/>
      <c r="DEL45" s="120"/>
      <c r="DEM45" s="120"/>
      <c r="DEN45" s="120"/>
      <c r="DEO45" s="120"/>
      <c r="DEP45" s="120"/>
      <c r="DEQ45" s="120"/>
      <c r="DER45" s="120"/>
      <c r="DES45" s="120"/>
      <c r="DET45" s="120"/>
      <c r="DEU45" s="120"/>
      <c r="DEV45" s="120"/>
      <c r="DEW45" s="120"/>
      <c r="DEX45" s="120"/>
      <c r="DEY45" s="120"/>
      <c r="DEZ45" s="120"/>
      <c r="DFA45" s="120"/>
      <c r="DFB45" s="120"/>
      <c r="DFC45" s="120"/>
      <c r="DFD45" s="120"/>
      <c r="DFE45" s="120"/>
      <c r="DFF45" s="120"/>
      <c r="DFG45" s="120"/>
      <c r="DFH45" s="120"/>
      <c r="DFI45" s="120"/>
      <c r="DFJ45" s="120"/>
      <c r="DFK45" s="120"/>
      <c r="DFL45" s="120"/>
      <c r="DFM45" s="120"/>
      <c r="DFN45" s="120"/>
      <c r="DFO45" s="120"/>
      <c r="DFP45" s="120"/>
      <c r="DFQ45" s="120"/>
      <c r="DFR45" s="120"/>
      <c r="DFS45" s="120"/>
      <c r="DFT45" s="120"/>
      <c r="DFU45" s="120"/>
      <c r="DFV45" s="120"/>
      <c r="DFW45" s="120"/>
      <c r="DFX45" s="120"/>
      <c r="DFY45" s="120"/>
      <c r="DFZ45" s="120"/>
      <c r="DGA45" s="120"/>
      <c r="DGB45" s="120"/>
      <c r="DGC45" s="120"/>
      <c r="DGD45" s="120"/>
      <c r="DGE45" s="120"/>
      <c r="DGF45" s="120"/>
      <c r="DGG45" s="120"/>
      <c r="DGH45" s="120"/>
      <c r="DGI45" s="120"/>
      <c r="DGJ45" s="120"/>
      <c r="DGK45" s="120"/>
      <c r="DGL45" s="120"/>
      <c r="DGM45" s="120"/>
      <c r="DGN45" s="120"/>
      <c r="DGO45" s="120"/>
      <c r="DGP45" s="120"/>
      <c r="DGQ45" s="120"/>
      <c r="DGR45" s="120"/>
      <c r="DGS45" s="120"/>
      <c r="DGT45" s="120"/>
      <c r="DGU45" s="120"/>
      <c r="DGV45" s="120"/>
      <c r="DGW45" s="120"/>
      <c r="DGX45" s="120"/>
      <c r="DGY45" s="120"/>
      <c r="DGZ45" s="120"/>
      <c r="DHA45" s="120"/>
      <c r="DHB45" s="120"/>
      <c r="DHC45" s="120"/>
      <c r="DHD45" s="120"/>
      <c r="DHE45" s="120"/>
      <c r="DHF45" s="120"/>
      <c r="DHG45" s="120"/>
      <c r="DHH45" s="120"/>
      <c r="DHI45" s="120"/>
      <c r="DHJ45" s="120"/>
      <c r="DHK45" s="120"/>
      <c r="DHL45" s="120"/>
      <c r="DHM45" s="120"/>
      <c r="DHN45" s="120"/>
      <c r="DHO45" s="120"/>
      <c r="DHP45" s="120"/>
      <c r="DHQ45" s="120"/>
      <c r="DHR45" s="120"/>
      <c r="DHS45" s="120"/>
      <c r="DHT45" s="120"/>
      <c r="DHU45" s="120"/>
      <c r="DHV45" s="120"/>
      <c r="DHW45" s="120"/>
      <c r="DHX45" s="120"/>
      <c r="DHY45" s="120"/>
      <c r="DHZ45" s="120"/>
      <c r="DIA45" s="120"/>
      <c r="DIB45" s="120"/>
      <c r="DIC45" s="120"/>
      <c r="DID45" s="120"/>
      <c r="DIE45" s="120"/>
      <c r="DIF45" s="120"/>
      <c r="DIG45" s="120"/>
      <c r="DIH45" s="120"/>
      <c r="DII45" s="120"/>
      <c r="DIJ45" s="120"/>
      <c r="DIK45" s="120"/>
      <c r="DIL45" s="120"/>
      <c r="DIM45" s="120"/>
      <c r="DIN45" s="120"/>
      <c r="DIO45" s="120"/>
      <c r="DIP45" s="120"/>
      <c r="DIQ45" s="120"/>
      <c r="DIR45" s="120"/>
      <c r="DIS45" s="120"/>
      <c r="DIT45" s="120"/>
      <c r="DIU45" s="120"/>
      <c r="DIV45" s="120"/>
      <c r="DIW45" s="120"/>
      <c r="DIX45" s="120"/>
      <c r="DIY45" s="120"/>
      <c r="DIZ45" s="120"/>
      <c r="DJA45" s="120"/>
      <c r="DJB45" s="120"/>
      <c r="DJC45" s="120"/>
      <c r="DJD45" s="120"/>
      <c r="DJE45" s="120"/>
      <c r="DJF45" s="120"/>
      <c r="DJG45" s="120"/>
      <c r="DJH45" s="120"/>
      <c r="DJI45" s="120"/>
      <c r="DJJ45" s="120"/>
      <c r="DJK45" s="120"/>
      <c r="DJL45" s="120"/>
      <c r="DJM45" s="120"/>
      <c r="DJN45" s="120"/>
      <c r="DJO45" s="120"/>
      <c r="DJP45" s="120"/>
      <c r="DJQ45" s="120"/>
      <c r="DJR45" s="120"/>
      <c r="DJS45" s="120"/>
      <c r="DJT45" s="120"/>
      <c r="DJU45" s="120"/>
      <c r="DJV45" s="120"/>
      <c r="DJW45" s="120"/>
      <c r="DJX45" s="120"/>
      <c r="DJY45" s="120"/>
      <c r="DJZ45" s="120"/>
      <c r="DKA45" s="120"/>
      <c r="DKB45" s="120"/>
      <c r="DKC45" s="120"/>
      <c r="DKD45" s="120"/>
      <c r="DKE45" s="120"/>
      <c r="DKF45" s="120"/>
      <c r="DKG45" s="120"/>
      <c r="DKH45" s="120"/>
      <c r="DKI45" s="120"/>
      <c r="DKJ45" s="120"/>
      <c r="DKK45" s="120"/>
      <c r="DKL45" s="120"/>
      <c r="DKM45" s="120"/>
      <c r="DKN45" s="120"/>
      <c r="DKO45" s="120"/>
      <c r="DKP45" s="120"/>
      <c r="DKQ45" s="120"/>
      <c r="DKR45" s="120"/>
      <c r="DKS45" s="120"/>
      <c r="DKT45" s="120"/>
      <c r="DKU45" s="120"/>
      <c r="DKV45" s="120"/>
      <c r="DKW45" s="120"/>
      <c r="DKX45" s="120"/>
      <c r="DKY45" s="120"/>
      <c r="DKZ45" s="120"/>
      <c r="DLA45" s="120"/>
      <c r="DLB45" s="120"/>
      <c r="DLC45" s="120"/>
      <c r="DLD45" s="120"/>
      <c r="DLE45" s="120"/>
      <c r="DLF45" s="120"/>
      <c r="DLG45" s="120"/>
      <c r="DLH45" s="120"/>
      <c r="DLI45" s="120"/>
      <c r="DLJ45" s="120"/>
      <c r="DLK45" s="120"/>
      <c r="DLL45" s="120"/>
      <c r="DLM45" s="120"/>
      <c r="DLN45" s="120"/>
      <c r="DLO45" s="120"/>
      <c r="DLP45" s="120"/>
      <c r="DLQ45" s="120"/>
      <c r="DLR45" s="120"/>
      <c r="DLS45" s="120"/>
      <c r="DLT45" s="120"/>
      <c r="DLU45" s="120"/>
      <c r="DLV45" s="120"/>
      <c r="DLW45" s="120"/>
      <c r="DLX45" s="120"/>
      <c r="DLY45" s="120"/>
      <c r="DLZ45" s="120"/>
      <c r="DMA45" s="120"/>
      <c r="DMB45" s="120"/>
      <c r="DMC45" s="120"/>
      <c r="DMD45" s="120"/>
      <c r="DME45" s="120"/>
      <c r="DMF45" s="120"/>
      <c r="DMG45" s="120"/>
      <c r="DMH45" s="120"/>
      <c r="DMI45" s="120"/>
      <c r="DMJ45" s="120"/>
      <c r="DMK45" s="120"/>
      <c r="DML45" s="120"/>
      <c r="DMM45" s="120"/>
      <c r="DMN45" s="120"/>
      <c r="DMO45" s="120"/>
      <c r="DMP45" s="120"/>
      <c r="DMQ45" s="120"/>
      <c r="DMR45" s="120"/>
      <c r="DMS45" s="120"/>
      <c r="DMT45" s="120"/>
      <c r="DMU45" s="120"/>
      <c r="DMV45" s="120"/>
      <c r="DMW45" s="120"/>
      <c r="DMX45" s="120"/>
      <c r="DMY45" s="120"/>
      <c r="DMZ45" s="120"/>
      <c r="DNA45" s="120"/>
      <c r="DNB45" s="120"/>
      <c r="DNC45" s="120"/>
      <c r="DND45" s="120"/>
      <c r="DNE45" s="120"/>
      <c r="DNF45" s="120"/>
      <c r="DNG45" s="120"/>
      <c r="DNH45" s="120"/>
      <c r="DNI45" s="120"/>
      <c r="DNJ45" s="120"/>
      <c r="DNK45" s="120"/>
      <c r="DNL45" s="120"/>
      <c r="DNM45" s="120"/>
      <c r="DNN45" s="120"/>
      <c r="DNO45" s="120"/>
      <c r="DNP45" s="120"/>
      <c r="DNQ45" s="120"/>
      <c r="DNR45" s="120"/>
      <c r="DNS45" s="120"/>
      <c r="DNT45" s="120"/>
      <c r="DNU45" s="120"/>
      <c r="DNV45" s="120"/>
      <c r="DNW45" s="120"/>
      <c r="DNX45" s="120"/>
      <c r="DNY45" s="120"/>
      <c r="DNZ45" s="120"/>
      <c r="DOA45" s="120"/>
      <c r="DOB45" s="120"/>
      <c r="DOC45" s="120"/>
      <c r="DOD45" s="120"/>
      <c r="DOE45" s="120"/>
      <c r="DOF45" s="120"/>
      <c r="DOG45" s="120"/>
      <c r="DOH45" s="120"/>
      <c r="DOI45" s="120"/>
      <c r="DOJ45" s="120"/>
      <c r="DOK45" s="120"/>
      <c r="DOL45" s="120"/>
      <c r="DOM45" s="120"/>
      <c r="DON45" s="120"/>
      <c r="DOO45" s="120"/>
      <c r="DOP45" s="120"/>
      <c r="DOQ45" s="120"/>
      <c r="DOR45" s="120"/>
      <c r="DOS45" s="120"/>
      <c r="DOT45" s="120"/>
      <c r="DOU45" s="120"/>
      <c r="DOV45" s="120"/>
      <c r="DOW45" s="120"/>
      <c r="DOX45" s="120"/>
      <c r="DOY45" s="120"/>
      <c r="DOZ45" s="120"/>
      <c r="DPA45" s="120"/>
      <c r="DPB45" s="120"/>
      <c r="DPC45" s="120"/>
      <c r="DPD45" s="120"/>
      <c r="DPE45" s="120"/>
      <c r="DPF45" s="120"/>
      <c r="DPG45" s="120"/>
      <c r="DPH45" s="120"/>
      <c r="DPI45" s="120"/>
      <c r="DPJ45" s="120"/>
      <c r="DPK45" s="120"/>
      <c r="DPL45" s="120"/>
      <c r="DPM45" s="120"/>
      <c r="DPN45" s="120"/>
      <c r="DPO45" s="120"/>
      <c r="DPP45" s="120"/>
      <c r="DPQ45" s="120"/>
      <c r="DPR45" s="120"/>
      <c r="DPS45" s="120"/>
      <c r="DPT45" s="120"/>
      <c r="DPU45" s="120"/>
      <c r="DPV45" s="120"/>
      <c r="DPW45" s="120"/>
      <c r="DPX45" s="120"/>
      <c r="DPY45" s="120"/>
      <c r="DPZ45" s="120"/>
      <c r="DQA45" s="120"/>
      <c r="DQB45" s="120"/>
      <c r="DQC45" s="120"/>
      <c r="DQD45" s="120"/>
      <c r="DQE45" s="120"/>
      <c r="DQF45" s="120"/>
      <c r="DQG45" s="120"/>
      <c r="DQH45" s="120"/>
      <c r="DQI45" s="120"/>
      <c r="DQJ45" s="120"/>
      <c r="DQK45" s="120"/>
      <c r="DQL45" s="120"/>
      <c r="DQM45" s="120"/>
      <c r="DQN45" s="120"/>
      <c r="DQO45" s="120"/>
      <c r="DQP45" s="120"/>
      <c r="DQQ45" s="120"/>
      <c r="DQR45" s="120"/>
      <c r="DQS45" s="120"/>
      <c r="DQT45" s="120"/>
      <c r="DQU45" s="120"/>
      <c r="DQV45" s="120"/>
      <c r="DQW45" s="120"/>
      <c r="DQX45" s="120"/>
      <c r="DQY45" s="120"/>
      <c r="DQZ45" s="120"/>
      <c r="DRA45" s="120"/>
      <c r="DRB45" s="120"/>
      <c r="DRC45" s="120"/>
      <c r="DRD45" s="120"/>
      <c r="DRE45" s="120"/>
      <c r="DRF45" s="120"/>
      <c r="DRG45" s="120"/>
      <c r="DRH45" s="120"/>
      <c r="DRI45" s="120"/>
      <c r="DRJ45" s="120"/>
      <c r="DRK45" s="120"/>
      <c r="DRL45" s="120"/>
      <c r="DRM45" s="120"/>
      <c r="DRN45" s="120"/>
      <c r="DRO45" s="120"/>
      <c r="DRP45" s="120"/>
      <c r="DRQ45" s="120"/>
      <c r="DRR45" s="120"/>
      <c r="DRS45" s="120"/>
      <c r="DRT45" s="120"/>
      <c r="DRU45" s="120"/>
      <c r="DRV45" s="120"/>
      <c r="DRW45" s="120"/>
      <c r="DRX45" s="120"/>
      <c r="DRY45" s="120"/>
      <c r="DRZ45" s="120"/>
      <c r="DSA45" s="120"/>
      <c r="DSB45" s="120"/>
      <c r="DSC45" s="120"/>
      <c r="DSD45" s="120"/>
      <c r="DSE45" s="120"/>
      <c r="DSF45" s="120"/>
      <c r="DSG45" s="120"/>
      <c r="DSH45" s="120"/>
      <c r="DSI45" s="120"/>
      <c r="DSJ45" s="120"/>
      <c r="DSK45" s="120"/>
      <c r="DSL45" s="120"/>
      <c r="DSM45" s="120"/>
      <c r="DSN45" s="120"/>
      <c r="DSO45" s="120"/>
      <c r="DSP45" s="120"/>
      <c r="DSQ45" s="120"/>
      <c r="DSR45" s="120"/>
      <c r="DSS45" s="120"/>
      <c r="DST45" s="120"/>
      <c r="DSU45" s="120"/>
      <c r="DSV45" s="120"/>
      <c r="DSW45" s="120"/>
      <c r="DSX45" s="120"/>
      <c r="DSY45" s="120"/>
      <c r="DSZ45" s="120"/>
      <c r="DTA45" s="120"/>
      <c r="DTB45" s="120"/>
      <c r="DTC45" s="120"/>
      <c r="DTD45" s="120"/>
      <c r="DTE45" s="120"/>
      <c r="DTF45" s="120"/>
      <c r="DTG45" s="120"/>
      <c r="DTH45" s="120"/>
      <c r="DTI45" s="120"/>
      <c r="DTJ45" s="120"/>
      <c r="DTK45" s="120"/>
      <c r="DTL45" s="120"/>
      <c r="DTM45" s="120"/>
      <c r="DTN45" s="120"/>
      <c r="DTO45" s="120"/>
      <c r="DTP45" s="120"/>
      <c r="DTQ45" s="120"/>
      <c r="DTR45" s="120"/>
      <c r="DTS45" s="120"/>
      <c r="DTT45" s="120"/>
      <c r="DTU45" s="120"/>
      <c r="DTV45" s="120"/>
      <c r="DTW45" s="120"/>
      <c r="DTX45" s="120"/>
      <c r="DTY45" s="120"/>
      <c r="DTZ45" s="120"/>
      <c r="DUA45" s="120"/>
      <c r="DUB45" s="120"/>
      <c r="DUC45" s="120"/>
      <c r="DUD45" s="120"/>
      <c r="DUE45" s="120"/>
      <c r="DUF45" s="120"/>
      <c r="DUG45" s="120"/>
      <c r="DUH45" s="120"/>
      <c r="DUI45" s="120"/>
      <c r="DUJ45" s="120"/>
      <c r="DUK45" s="120"/>
      <c r="DUL45" s="120"/>
      <c r="DUM45" s="120"/>
      <c r="DUN45" s="120"/>
      <c r="DUO45" s="120"/>
      <c r="DUP45" s="120"/>
      <c r="DUQ45" s="120"/>
      <c r="DUR45" s="120"/>
      <c r="DUS45" s="120"/>
      <c r="DUT45" s="120"/>
      <c r="DUU45" s="120"/>
      <c r="DUV45" s="120"/>
      <c r="DUW45" s="120"/>
      <c r="DUX45" s="120"/>
      <c r="DUY45" s="120"/>
      <c r="DUZ45" s="120"/>
      <c r="DVA45" s="120"/>
      <c r="DVB45" s="120"/>
      <c r="DVC45" s="120"/>
      <c r="DVD45" s="120"/>
      <c r="DVE45" s="120"/>
      <c r="DVF45" s="120"/>
      <c r="DVG45" s="120"/>
      <c r="DVH45" s="120"/>
      <c r="DVI45" s="120"/>
      <c r="DVJ45" s="120"/>
      <c r="DVK45" s="120"/>
      <c r="DVL45" s="120"/>
      <c r="DVM45" s="120"/>
      <c r="DVN45" s="120"/>
      <c r="DVO45" s="120"/>
      <c r="DVP45" s="120"/>
      <c r="DVQ45" s="120"/>
      <c r="DVR45" s="120"/>
      <c r="DVS45" s="120"/>
      <c r="DVT45" s="120"/>
      <c r="DVU45" s="120"/>
      <c r="DVV45" s="120"/>
      <c r="DVW45" s="120"/>
      <c r="DVX45" s="120"/>
      <c r="DVY45" s="120"/>
      <c r="DVZ45" s="120"/>
      <c r="DWA45" s="120"/>
      <c r="DWB45" s="120"/>
      <c r="DWC45" s="120"/>
      <c r="DWD45" s="120"/>
      <c r="DWE45" s="120"/>
      <c r="DWF45" s="120"/>
      <c r="DWG45" s="120"/>
      <c r="DWH45" s="120"/>
      <c r="DWI45" s="120"/>
      <c r="DWJ45" s="120"/>
      <c r="DWK45" s="120"/>
      <c r="DWL45" s="120"/>
      <c r="DWM45" s="120"/>
      <c r="DWN45" s="120"/>
      <c r="DWO45" s="120"/>
      <c r="DWP45" s="120"/>
      <c r="DWQ45" s="120"/>
      <c r="DWR45" s="120"/>
      <c r="DWS45" s="120"/>
      <c r="DWT45" s="120"/>
      <c r="DWU45" s="120"/>
      <c r="DWV45" s="120"/>
      <c r="DWW45" s="120"/>
      <c r="DWX45" s="120"/>
      <c r="DWY45" s="120"/>
      <c r="DWZ45" s="120"/>
      <c r="DXA45" s="120"/>
      <c r="DXB45" s="120"/>
      <c r="DXC45" s="120"/>
      <c r="DXD45" s="120"/>
      <c r="DXE45" s="120"/>
      <c r="DXF45" s="120"/>
      <c r="DXG45" s="120"/>
      <c r="DXH45" s="120"/>
      <c r="DXI45" s="120"/>
      <c r="DXJ45" s="120"/>
      <c r="DXK45" s="120"/>
      <c r="DXL45" s="120"/>
      <c r="DXM45" s="120"/>
      <c r="DXN45" s="120"/>
      <c r="DXO45" s="120"/>
      <c r="DXP45" s="120"/>
      <c r="DXQ45" s="120"/>
      <c r="DXR45" s="120"/>
      <c r="DXS45" s="120"/>
      <c r="DXT45" s="120"/>
      <c r="DXU45" s="120"/>
      <c r="DXV45" s="120"/>
      <c r="DXW45" s="120"/>
      <c r="DXX45" s="120"/>
      <c r="DXY45" s="120"/>
      <c r="DXZ45" s="120"/>
      <c r="DYA45" s="120"/>
      <c r="DYB45" s="120"/>
      <c r="DYC45" s="120"/>
      <c r="DYD45" s="120"/>
      <c r="DYE45" s="120"/>
      <c r="DYF45" s="120"/>
      <c r="DYG45" s="120"/>
      <c r="DYH45" s="120"/>
      <c r="DYI45" s="120"/>
      <c r="DYJ45" s="120"/>
      <c r="DYK45" s="120"/>
      <c r="DYL45" s="120"/>
      <c r="DYM45" s="120"/>
      <c r="DYN45" s="120"/>
      <c r="DYO45" s="120"/>
      <c r="DYP45" s="120"/>
      <c r="DYQ45" s="120"/>
      <c r="DYR45" s="120"/>
      <c r="DYS45" s="120"/>
      <c r="DYT45" s="120"/>
      <c r="DYU45" s="120"/>
      <c r="DYV45" s="120"/>
      <c r="DYW45" s="120"/>
      <c r="DYX45" s="120"/>
      <c r="DYY45" s="120"/>
      <c r="DYZ45" s="120"/>
      <c r="DZA45" s="120"/>
      <c r="DZB45" s="120"/>
      <c r="DZC45" s="120"/>
      <c r="DZD45" s="120"/>
      <c r="DZE45" s="120"/>
      <c r="DZF45" s="120"/>
      <c r="DZG45" s="120"/>
      <c r="DZH45" s="120"/>
      <c r="DZI45" s="120"/>
      <c r="DZJ45" s="120"/>
      <c r="DZK45" s="120"/>
      <c r="DZL45" s="120"/>
      <c r="DZM45" s="120"/>
      <c r="DZN45" s="120"/>
      <c r="DZO45" s="120"/>
      <c r="DZP45" s="120"/>
      <c r="DZQ45" s="120"/>
      <c r="DZR45" s="120"/>
      <c r="DZS45" s="120"/>
      <c r="DZT45" s="120"/>
      <c r="DZU45" s="120"/>
      <c r="DZV45" s="120"/>
      <c r="DZW45" s="120"/>
      <c r="DZX45" s="120"/>
      <c r="DZY45" s="120"/>
      <c r="DZZ45" s="120"/>
      <c r="EAA45" s="120"/>
      <c r="EAB45" s="120"/>
      <c r="EAC45" s="120"/>
      <c r="EAD45" s="120"/>
      <c r="EAE45" s="120"/>
      <c r="EAF45" s="120"/>
      <c r="EAG45" s="120"/>
      <c r="EAH45" s="120"/>
      <c r="EAI45" s="120"/>
      <c r="EAJ45" s="120"/>
      <c r="EAK45" s="120"/>
      <c r="EAL45" s="120"/>
      <c r="EAM45" s="120"/>
      <c r="EAN45" s="120"/>
      <c r="EAO45" s="120"/>
      <c r="EAP45" s="120"/>
      <c r="EAQ45" s="120"/>
      <c r="EAR45" s="120"/>
      <c r="EAS45" s="120"/>
      <c r="EAT45" s="120"/>
      <c r="EAU45" s="120"/>
      <c r="EAV45" s="120"/>
      <c r="EAW45" s="120"/>
      <c r="EAX45" s="120"/>
      <c r="EAY45" s="120"/>
      <c r="EAZ45" s="120"/>
      <c r="EBA45" s="120"/>
      <c r="EBB45" s="120"/>
      <c r="EBC45" s="120"/>
      <c r="EBD45" s="120"/>
      <c r="EBE45" s="120"/>
      <c r="EBF45" s="120"/>
      <c r="EBG45" s="120"/>
      <c r="EBH45" s="120"/>
      <c r="EBI45" s="120"/>
      <c r="EBJ45" s="120"/>
      <c r="EBK45" s="120"/>
      <c r="EBL45" s="120"/>
      <c r="EBM45" s="120"/>
      <c r="EBN45" s="120"/>
      <c r="EBO45" s="120"/>
      <c r="EBP45" s="120"/>
      <c r="EBQ45" s="120"/>
      <c r="EBR45" s="120"/>
      <c r="EBS45" s="120"/>
      <c r="EBT45" s="120"/>
      <c r="EBU45" s="120"/>
      <c r="EBV45" s="120"/>
      <c r="EBW45" s="120"/>
      <c r="EBX45" s="120"/>
      <c r="EBY45" s="120"/>
      <c r="EBZ45" s="120"/>
      <c r="ECA45" s="120"/>
      <c r="ECB45" s="120"/>
      <c r="ECC45" s="120"/>
      <c r="ECD45" s="120"/>
      <c r="ECE45" s="120"/>
      <c r="ECF45" s="120"/>
      <c r="ECG45" s="120"/>
      <c r="ECH45" s="120"/>
      <c r="ECI45" s="120"/>
      <c r="ECJ45" s="120"/>
      <c r="ECK45" s="120"/>
      <c r="ECL45" s="120"/>
      <c r="ECM45" s="120"/>
      <c r="ECN45" s="120"/>
      <c r="ECO45" s="120"/>
      <c r="ECP45" s="120"/>
      <c r="ECQ45" s="120"/>
      <c r="ECR45" s="120"/>
      <c r="ECS45" s="120"/>
      <c r="ECT45" s="120"/>
      <c r="ECU45" s="120"/>
      <c r="ECV45" s="120"/>
      <c r="ECW45" s="120"/>
      <c r="ECX45" s="120"/>
      <c r="ECY45" s="120"/>
      <c r="ECZ45" s="120"/>
      <c r="EDA45" s="120"/>
      <c r="EDB45" s="120"/>
      <c r="EDC45" s="120"/>
      <c r="EDD45" s="120"/>
      <c r="EDE45" s="120"/>
      <c r="EDF45" s="120"/>
      <c r="EDG45" s="120"/>
      <c r="EDH45" s="120"/>
      <c r="EDI45" s="120"/>
      <c r="EDJ45" s="120"/>
      <c r="EDK45" s="120"/>
      <c r="EDL45" s="120"/>
      <c r="EDM45" s="120"/>
      <c r="EDN45" s="120"/>
      <c r="EDO45" s="120"/>
      <c r="EDP45" s="120"/>
      <c r="EDQ45" s="120"/>
      <c r="EDR45" s="120"/>
      <c r="EDS45" s="120"/>
      <c r="EDT45" s="120"/>
      <c r="EDU45" s="120"/>
      <c r="EDV45" s="120"/>
      <c r="EDW45" s="120"/>
      <c r="EDX45" s="120"/>
      <c r="EDY45" s="120"/>
      <c r="EDZ45" s="120"/>
      <c r="EEA45" s="120"/>
      <c r="EEB45" s="120"/>
      <c r="EEC45" s="120"/>
      <c r="EED45" s="120"/>
      <c r="EEE45" s="120"/>
      <c r="EEF45" s="120"/>
      <c r="EEG45" s="120"/>
      <c r="EEH45" s="120"/>
      <c r="EEI45" s="120"/>
      <c r="EEJ45" s="120"/>
      <c r="EEK45" s="120"/>
      <c r="EEL45" s="120"/>
      <c r="EEM45" s="120"/>
      <c r="EEN45" s="120"/>
      <c r="EEO45" s="120"/>
      <c r="EEP45" s="120"/>
      <c r="EEQ45" s="120"/>
      <c r="EER45" s="120"/>
      <c r="EES45" s="120"/>
      <c r="EET45" s="120"/>
      <c r="EEU45" s="120"/>
      <c r="EEV45" s="120"/>
      <c r="EEW45" s="120"/>
      <c r="EEX45" s="120"/>
      <c r="EEY45" s="120"/>
      <c r="EEZ45" s="120"/>
      <c r="EFA45" s="120"/>
      <c r="EFB45" s="120"/>
      <c r="EFC45" s="120"/>
      <c r="EFD45" s="120"/>
      <c r="EFE45" s="120"/>
      <c r="EFF45" s="120"/>
      <c r="EFG45" s="120"/>
      <c r="EFH45" s="120"/>
      <c r="EFI45" s="120"/>
      <c r="EFJ45" s="120"/>
      <c r="EFK45" s="120"/>
      <c r="EFL45" s="120"/>
      <c r="EFM45" s="120"/>
      <c r="EFN45" s="120"/>
      <c r="EFO45" s="120"/>
      <c r="EFP45" s="120"/>
      <c r="EFQ45" s="120"/>
      <c r="EFR45" s="120"/>
      <c r="EFS45" s="120"/>
      <c r="EFT45" s="120"/>
      <c r="EFU45" s="120"/>
      <c r="EFV45" s="120"/>
      <c r="EFW45" s="120"/>
      <c r="EFX45" s="120"/>
      <c r="EFY45" s="120"/>
      <c r="EFZ45" s="120"/>
      <c r="EGA45" s="120"/>
      <c r="EGB45" s="120"/>
      <c r="EGC45" s="120"/>
      <c r="EGD45" s="120"/>
      <c r="EGE45" s="120"/>
      <c r="EGF45" s="120"/>
      <c r="EGG45" s="120"/>
      <c r="EGH45" s="120"/>
      <c r="EGI45" s="120"/>
      <c r="EGJ45" s="120"/>
      <c r="EGK45" s="120"/>
      <c r="EGL45" s="120"/>
      <c r="EGM45" s="120"/>
      <c r="EGN45" s="120"/>
      <c r="EGO45" s="120"/>
      <c r="EGP45" s="120"/>
      <c r="EGQ45" s="120"/>
      <c r="EGR45" s="120"/>
      <c r="EGS45" s="120"/>
      <c r="EGT45" s="120"/>
      <c r="EGU45" s="120"/>
      <c r="EGV45" s="120"/>
      <c r="EGW45" s="120"/>
      <c r="EGX45" s="120"/>
      <c r="EGY45" s="120"/>
      <c r="EGZ45" s="120"/>
      <c r="EHA45" s="120"/>
      <c r="EHB45" s="120"/>
      <c r="EHC45" s="120"/>
      <c r="EHD45" s="120"/>
      <c r="EHE45" s="120"/>
      <c r="EHF45" s="120"/>
      <c r="EHG45" s="120"/>
      <c r="EHH45" s="120"/>
      <c r="EHI45" s="120"/>
      <c r="EHJ45" s="120"/>
      <c r="EHK45" s="120"/>
      <c r="EHL45" s="120"/>
      <c r="EHM45" s="120"/>
      <c r="EHN45" s="120"/>
      <c r="EHO45" s="120"/>
      <c r="EHP45" s="120"/>
      <c r="EHQ45" s="120"/>
      <c r="EHR45" s="120"/>
      <c r="EHS45" s="120"/>
      <c r="EHT45" s="120"/>
      <c r="EHU45" s="120"/>
      <c r="EHV45" s="120"/>
      <c r="EHW45" s="120"/>
      <c r="EHX45" s="120"/>
      <c r="EHY45" s="120"/>
      <c r="EHZ45" s="120"/>
      <c r="EIA45" s="120"/>
      <c r="EIB45" s="120"/>
      <c r="EIC45" s="120"/>
      <c r="EID45" s="120"/>
      <c r="EIE45" s="120"/>
      <c r="EIF45" s="120"/>
      <c r="EIG45" s="120"/>
      <c r="EIH45" s="120"/>
      <c r="EII45" s="120"/>
      <c r="EIJ45" s="120"/>
      <c r="EIK45" s="120"/>
      <c r="EIL45" s="120"/>
      <c r="EIM45" s="120"/>
      <c r="EIN45" s="120"/>
      <c r="EIO45" s="120"/>
      <c r="EIP45" s="120"/>
      <c r="EIQ45" s="120"/>
      <c r="EIR45" s="120"/>
      <c r="EIS45" s="120"/>
      <c r="EIT45" s="120"/>
      <c r="EIU45" s="120"/>
      <c r="EIV45" s="120"/>
      <c r="EIW45" s="120"/>
      <c r="EIX45" s="120"/>
      <c r="EIY45" s="120"/>
      <c r="EIZ45" s="120"/>
      <c r="EJA45" s="120"/>
      <c r="EJB45" s="120"/>
      <c r="EJC45" s="120"/>
      <c r="EJD45" s="120"/>
      <c r="EJE45" s="120"/>
      <c r="EJF45" s="120"/>
      <c r="EJG45" s="120"/>
      <c r="EJH45" s="120"/>
      <c r="EJI45" s="120"/>
      <c r="EJJ45" s="120"/>
      <c r="EJK45" s="120"/>
      <c r="EJL45" s="120"/>
      <c r="EJM45" s="120"/>
      <c r="EJN45" s="120"/>
      <c r="EJO45" s="120"/>
      <c r="EJP45" s="120"/>
      <c r="EJQ45" s="120"/>
      <c r="EJR45" s="120"/>
      <c r="EJS45" s="120"/>
      <c r="EJT45" s="120"/>
      <c r="EJU45" s="120"/>
      <c r="EJV45" s="120"/>
      <c r="EJW45" s="120"/>
      <c r="EJX45" s="120"/>
      <c r="EJY45" s="120"/>
      <c r="EJZ45" s="120"/>
      <c r="EKA45" s="120"/>
      <c r="EKB45" s="120"/>
      <c r="EKC45" s="120"/>
      <c r="EKD45" s="120"/>
      <c r="EKE45" s="120"/>
      <c r="EKF45" s="120"/>
      <c r="EKG45" s="120"/>
      <c r="EKH45" s="120"/>
      <c r="EKI45" s="120"/>
      <c r="EKJ45" s="120"/>
      <c r="EKK45" s="120"/>
      <c r="EKL45" s="120"/>
      <c r="EKM45" s="120"/>
      <c r="EKN45" s="120"/>
      <c r="EKO45" s="120"/>
      <c r="EKP45" s="120"/>
      <c r="EKQ45" s="120"/>
      <c r="EKR45" s="120"/>
      <c r="EKS45" s="120"/>
      <c r="EKT45" s="120"/>
      <c r="EKU45" s="120"/>
      <c r="EKV45" s="120"/>
      <c r="EKW45" s="120"/>
      <c r="EKX45" s="120"/>
      <c r="EKY45" s="120"/>
      <c r="EKZ45" s="120"/>
      <c r="ELA45" s="120"/>
      <c r="ELB45" s="120"/>
      <c r="ELC45" s="120"/>
      <c r="ELD45" s="120"/>
      <c r="ELE45" s="120"/>
      <c r="ELF45" s="120"/>
      <c r="ELG45" s="120"/>
      <c r="ELH45" s="120"/>
      <c r="ELI45" s="120"/>
      <c r="ELJ45" s="120"/>
      <c r="ELK45" s="120"/>
      <c r="ELL45" s="120"/>
      <c r="ELM45" s="120"/>
      <c r="ELN45" s="120"/>
      <c r="ELO45" s="120"/>
      <c r="ELP45" s="120"/>
      <c r="ELQ45" s="120"/>
      <c r="ELR45" s="120"/>
      <c r="ELS45" s="120"/>
      <c r="ELT45" s="120"/>
      <c r="ELU45" s="120"/>
      <c r="ELV45" s="120"/>
      <c r="ELW45" s="120"/>
      <c r="ELX45" s="120"/>
      <c r="ELY45" s="120"/>
      <c r="ELZ45" s="120"/>
      <c r="EMA45" s="120"/>
      <c r="EMB45" s="120"/>
      <c r="EMC45" s="120"/>
      <c r="EMD45" s="120"/>
      <c r="EME45" s="120"/>
      <c r="EMF45" s="120"/>
      <c r="EMG45" s="120"/>
      <c r="EMH45" s="120"/>
      <c r="EMI45" s="120"/>
      <c r="EMJ45" s="120"/>
      <c r="EMK45" s="120"/>
      <c r="EML45" s="120"/>
      <c r="EMM45" s="120"/>
      <c r="EMN45" s="120"/>
      <c r="EMO45" s="120"/>
      <c r="EMP45" s="120"/>
      <c r="EMQ45" s="120"/>
      <c r="EMR45" s="120"/>
      <c r="EMS45" s="120"/>
      <c r="EMT45" s="120"/>
      <c r="EMU45" s="120"/>
      <c r="EMV45" s="120"/>
      <c r="EMW45" s="120"/>
      <c r="EMX45" s="120"/>
      <c r="EMY45" s="120"/>
      <c r="EMZ45" s="120"/>
      <c r="ENA45" s="120"/>
      <c r="ENB45" s="120"/>
      <c r="ENC45" s="120"/>
      <c r="END45" s="120"/>
      <c r="ENE45" s="120"/>
      <c r="ENF45" s="120"/>
      <c r="ENG45" s="120"/>
      <c r="ENH45" s="120"/>
      <c r="ENI45" s="120"/>
      <c r="ENJ45" s="120"/>
      <c r="ENK45" s="120"/>
      <c r="ENL45" s="120"/>
      <c r="ENM45" s="120"/>
      <c r="ENN45" s="120"/>
      <c r="ENO45" s="120"/>
      <c r="ENP45" s="120"/>
      <c r="ENQ45" s="120"/>
      <c r="ENR45" s="120"/>
      <c r="ENS45" s="120"/>
      <c r="ENT45" s="120"/>
      <c r="ENU45" s="120"/>
      <c r="ENV45" s="120"/>
      <c r="ENW45" s="120"/>
      <c r="ENX45" s="120"/>
      <c r="ENY45" s="120"/>
      <c r="ENZ45" s="120"/>
      <c r="EOA45" s="120"/>
      <c r="EOB45" s="120"/>
      <c r="EOC45" s="120"/>
      <c r="EOD45" s="120"/>
      <c r="EOE45" s="120"/>
      <c r="EOF45" s="120"/>
      <c r="EOG45" s="120"/>
      <c r="EOH45" s="120"/>
      <c r="EOI45" s="120"/>
      <c r="EOJ45" s="120"/>
      <c r="EOK45" s="120"/>
      <c r="EOL45" s="120"/>
      <c r="EOM45" s="120"/>
      <c r="EON45" s="120"/>
      <c r="EOO45" s="120"/>
      <c r="EOP45" s="120"/>
      <c r="EOQ45" s="120"/>
      <c r="EOR45" s="120"/>
      <c r="EOS45" s="120"/>
      <c r="EOT45" s="120"/>
      <c r="EOU45" s="120"/>
      <c r="EOV45" s="120"/>
      <c r="EOW45" s="120"/>
      <c r="EOX45" s="120"/>
      <c r="EOY45" s="120"/>
      <c r="EOZ45" s="120"/>
      <c r="EPA45" s="120"/>
      <c r="EPB45" s="120"/>
      <c r="EPC45" s="120"/>
      <c r="EPD45" s="120"/>
      <c r="EPE45" s="120"/>
      <c r="EPF45" s="120"/>
      <c r="EPG45" s="120"/>
      <c r="EPH45" s="120"/>
      <c r="EPI45" s="120"/>
      <c r="EPJ45" s="120"/>
      <c r="EPK45" s="120"/>
      <c r="EPL45" s="120"/>
      <c r="EPM45" s="120"/>
      <c r="EPN45" s="120"/>
      <c r="EPO45" s="120"/>
      <c r="EPP45" s="120"/>
      <c r="EPQ45" s="120"/>
      <c r="EPR45" s="120"/>
      <c r="EPS45" s="120"/>
      <c r="EPT45" s="120"/>
      <c r="EPU45" s="120"/>
      <c r="EPV45" s="120"/>
      <c r="EPW45" s="120"/>
      <c r="EPX45" s="120"/>
      <c r="EPY45" s="120"/>
      <c r="EPZ45" s="120"/>
      <c r="EQA45" s="120"/>
      <c r="EQB45" s="120"/>
      <c r="EQC45" s="120"/>
      <c r="EQD45" s="120"/>
      <c r="EQE45" s="120"/>
      <c r="EQF45" s="120"/>
      <c r="EQG45" s="120"/>
      <c r="EQH45" s="120"/>
      <c r="EQI45" s="120"/>
      <c r="EQJ45" s="120"/>
      <c r="EQK45" s="120"/>
      <c r="EQL45" s="120"/>
      <c r="EQM45" s="120"/>
      <c r="EQN45" s="120"/>
      <c r="EQO45" s="120"/>
      <c r="EQP45" s="120"/>
      <c r="EQQ45" s="120"/>
      <c r="EQR45" s="120"/>
      <c r="EQS45" s="120"/>
      <c r="EQT45" s="120"/>
      <c r="EQU45" s="120"/>
      <c r="EQV45" s="120"/>
      <c r="EQW45" s="120"/>
      <c r="EQX45" s="120"/>
      <c r="EQY45" s="120"/>
      <c r="EQZ45" s="120"/>
      <c r="ERA45" s="120"/>
      <c r="ERB45" s="120"/>
      <c r="ERC45" s="120"/>
      <c r="ERD45" s="120"/>
      <c r="ERE45" s="120"/>
      <c r="ERF45" s="120"/>
      <c r="ERG45" s="120"/>
      <c r="ERH45" s="120"/>
      <c r="ERI45" s="120"/>
      <c r="ERJ45" s="120"/>
      <c r="ERK45" s="120"/>
      <c r="ERL45" s="120"/>
      <c r="ERM45" s="120"/>
      <c r="ERN45" s="120"/>
      <c r="ERO45" s="120"/>
      <c r="ERP45" s="120"/>
      <c r="ERQ45" s="120"/>
      <c r="ERR45" s="120"/>
      <c r="ERS45" s="120"/>
      <c r="ERT45" s="120"/>
      <c r="ERU45" s="120"/>
      <c r="ERV45" s="120"/>
      <c r="ERW45" s="120"/>
      <c r="ERX45" s="120"/>
      <c r="ERY45" s="120"/>
      <c r="ERZ45" s="120"/>
      <c r="ESA45" s="120"/>
      <c r="ESB45" s="120"/>
      <c r="ESC45" s="120"/>
      <c r="ESD45" s="120"/>
      <c r="ESE45" s="120"/>
      <c r="ESF45" s="120"/>
      <c r="ESG45" s="120"/>
      <c r="ESH45" s="120"/>
      <c r="ESI45" s="120"/>
      <c r="ESJ45" s="120"/>
      <c r="ESK45" s="120"/>
      <c r="ESL45" s="120"/>
      <c r="ESM45" s="120"/>
      <c r="ESN45" s="120"/>
      <c r="ESO45" s="120"/>
      <c r="ESP45" s="120"/>
      <c r="ESQ45" s="120"/>
      <c r="ESR45" s="120"/>
      <c r="ESS45" s="120"/>
      <c r="EST45" s="120"/>
      <c r="ESU45" s="120"/>
      <c r="ESV45" s="120"/>
      <c r="ESW45" s="120"/>
      <c r="ESX45" s="120"/>
      <c r="ESY45" s="120"/>
      <c r="ESZ45" s="120"/>
      <c r="ETA45" s="120"/>
      <c r="ETB45" s="120"/>
      <c r="ETC45" s="120"/>
      <c r="ETD45" s="120"/>
      <c r="ETE45" s="120"/>
      <c r="ETF45" s="120"/>
      <c r="ETG45" s="120"/>
      <c r="ETH45" s="120"/>
      <c r="ETI45" s="120"/>
      <c r="ETJ45" s="120"/>
      <c r="ETK45" s="120"/>
      <c r="ETL45" s="120"/>
      <c r="ETM45" s="120"/>
      <c r="ETN45" s="120"/>
      <c r="ETO45" s="120"/>
      <c r="ETP45" s="120"/>
      <c r="ETQ45" s="120"/>
      <c r="ETR45" s="120"/>
      <c r="ETS45" s="120"/>
      <c r="ETT45" s="120"/>
      <c r="ETU45" s="120"/>
      <c r="ETV45" s="120"/>
      <c r="ETW45" s="120"/>
      <c r="ETX45" s="120"/>
      <c r="ETY45" s="120"/>
      <c r="ETZ45" s="120"/>
      <c r="EUA45" s="120"/>
      <c r="EUB45" s="120"/>
      <c r="EUC45" s="120"/>
      <c r="EUD45" s="120"/>
      <c r="EUE45" s="120"/>
      <c r="EUF45" s="120"/>
      <c r="EUG45" s="120"/>
      <c r="EUH45" s="120"/>
      <c r="EUI45" s="120"/>
      <c r="EUJ45" s="120"/>
      <c r="EUK45" s="120"/>
      <c r="EUL45" s="120"/>
      <c r="EUM45" s="120"/>
      <c r="EUN45" s="120"/>
      <c r="EUO45" s="120"/>
      <c r="EUP45" s="120"/>
      <c r="EUQ45" s="120"/>
      <c r="EUR45" s="120"/>
      <c r="EUS45" s="120"/>
      <c r="EUT45" s="120"/>
      <c r="EUU45" s="120"/>
      <c r="EUV45" s="120"/>
      <c r="EUW45" s="120"/>
      <c r="EUX45" s="120"/>
      <c r="EUY45" s="120"/>
      <c r="EUZ45" s="120"/>
      <c r="EVA45" s="120"/>
      <c r="EVB45" s="120"/>
      <c r="EVC45" s="120"/>
      <c r="EVD45" s="120"/>
      <c r="EVE45" s="120"/>
      <c r="EVF45" s="120"/>
      <c r="EVG45" s="120"/>
      <c r="EVH45" s="120"/>
      <c r="EVI45" s="120"/>
      <c r="EVJ45" s="120"/>
      <c r="EVK45" s="120"/>
      <c r="EVL45" s="120"/>
      <c r="EVM45" s="120"/>
      <c r="EVN45" s="120"/>
      <c r="EVO45" s="120"/>
      <c r="EVP45" s="120"/>
      <c r="EVQ45" s="120"/>
      <c r="EVR45" s="120"/>
      <c r="EVS45" s="120"/>
      <c r="EVT45" s="120"/>
      <c r="EVU45" s="120"/>
      <c r="EVV45" s="120"/>
      <c r="EVW45" s="120"/>
      <c r="EVX45" s="120"/>
      <c r="EVY45" s="120"/>
      <c r="EVZ45" s="120"/>
      <c r="EWA45" s="120"/>
      <c r="EWB45" s="120"/>
      <c r="EWC45" s="120"/>
      <c r="EWD45" s="120"/>
      <c r="EWE45" s="120"/>
      <c r="EWF45" s="120"/>
      <c r="EWG45" s="120"/>
      <c r="EWH45" s="120"/>
      <c r="EWI45" s="120"/>
      <c r="EWJ45" s="120"/>
      <c r="EWK45" s="120"/>
      <c r="EWL45" s="120"/>
      <c r="EWM45" s="120"/>
      <c r="EWN45" s="120"/>
      <c r="EWO45" s="120"/>
      <c r="EWP45" s="120"/>
      <c r="EWQ45" s="120"/>
      <c r="EWR45" s="120"/>
      <c r="EWS45" s="120"/>
      <c r="EWT45" s="120"/>
      <c r="EWU45" s="120"/>
      <c r="EWV45" s="120"/>
      <c r="EWW45" s="120"/>
      <c r="EWX45" s="120"/>
      <c r="EWY45" s="120"/>
      <c r="EWZ45" s="120"/>
      <c r="EXA45" s="120"/>
      <c r="EXB45" s="120"/>
      <c r="EXC45" s="120"/>
      <c r="EXD45" s="120"/>
      <c r="EXE45" s="120"/>
      <c r="EXF45" s="120"/>
      <c r="EXG45" s="120"/>
      <c r="EXH45" s="120"/>
      <c r="EXI45" s="120"/>
      <c r="EXJ45" s="120"/>
      <c r="EXK45" s="120"/>
      <c r="EXL45" s="120"/>
      <c r="EXM45" s="120"/>
      <c r="EXN45" s="120"/>
      <c r="EXO45" s="120"/>
      <c r="EXP45" s="120"/>
      <c r="EXQ45" s="120"/>
      <c r="EXR45" s="120"/>
      <c r="EXS45" s="120"/>
      <c r="EXT45" s="120"/>
      <c r="EXU45" s="120"/>
      <c r="EXV45" s="120"/>
      <c r="EXW45" s="120"/>
      <c r="EXX45" s="120"/>
      <c r="EXY45" s="120"/>
      <c r="EXZ45" s="120"/>
      <c r="EYA45" s="120"/>
      <c r="EYB45" s="120"/>
      <c r="EYC45" s="120"/>
      <c r="EYD45" s="120"/>
      <c r="EYE45" s="120"/>
      <c r="EYF45" s="120"/>
      <c r="EYG45" s="120"/>
      <c r="EYH45" s="120"/>
      <c r="EYI45" s="120"/>
      <c r="EYJ45" s="120"/>
      <c r="EYK45" s="120"/>
      <c r="EYL45" s="120"/>
      <c r="EYM45" s="120"/>
      <c r="EYN45" s="120"/>
      <c r="EYO45" s="120"/>
      <c r="EYP45" s="120"/>
      <c r="EYQ45" s="120"/>
      <c r="EYR45" s="120"/>
      <c r="EYS45" s="120"/>
      <c r="EYT45" s="120"/>
      <c r="EYU45" s="120"/>
      <c r="EYV45" s="120"/>
      <c r="EYW45" s="120"/>
      <c r="EYX45" s="120"/>
      <c r="EYY45" s="120"/>
      <c r="EYZ45" s="120"/>
      <c r="EZA45" s="120"/>
      <c r="EZB45" s="120"/>
      <c r="EZC45" s="120"/>
      <c r="EZD45" s="120"/>
      <c r="EZE45" s="120"/>
      <c r="EZF45" s="120"/>
      <c r="EZG45" s="120"/>
      <c r="EZH45" s="120"/>
      <c r="EZI45" s="120"/>
      <c r="EZJ45" s="120"/>
      <c r="EZK45" s="120"/>
      <c r="EZL45" s="120"/>
      <c r="EZM45" s="120"/>
      <c r="EZN45" s="120"/>
      <c r="EZO45" s="120"/>
      <c r="EZP45" s="120"/>
      <c r="EZQ45" s="120"/>
      <c r="EZR45" s="120"/>
      <c r="EZS45" s="120"/>
      <c r="EZT45" s="120"/>
      <c r="EZU45" s="120"/>
      <c r="EZV45" s="120"/>
      <c r="EZW45" s="120"/>
      <c r="EZX45" s="120"/>
      <c r="EZY45" s="120"/>
      <c r="EZZ45" s="120"/>
      <c r="FAA45" s="120"/>
      <c r="FAB45" s="120"/>
      <c r="FAC45" s="120"/>
      <c r="FAD45" s="120"/>
      <c r="FAE45" s="120"/>
      <c r="FAF45" s="120"/>
      <c r="FAG45" s="120"/>
      <c r="FAH45" s="120"/>
      <c r="FAI45" s="120"/>
      <c r="FAJ45" s="120"/>
      <c r="FAK45" s="120"/>
      <c r="FAL45" s="120"/>
      <c r="FAM45" s="120"/>
      <c r="FAN45" s="120"/>
      <c r="FAO45" s="120"/>
      <c r="FAP45" s="120"/>
      <c r="FAQ45" s="120"/>
      <c r="FAR45" s="120"/>
      <c r="FAS45" s="120"/>
      <c r="FAT45" s="120"/>
      <c r="FAU45" s="120"/>
      <c r="FAV45" s="120"/>
      <c r="FAW45" s="120"/>
      <c r="FAX45" s="120"/>
      <c r="FAY45" s="120"/>
      <c r="FAZ45" s="120"/>
      <c r="FBA45" s="120"/>
      <c r="FBB45" s="120"/>
      <c r="FBC45" s="120"/>
      <c r="FBD45" s="120"/>
      <c r="FBE45" s="120"/>
      <c r="FBF45" s="120"/>
      <c r="FBG45" s="120"/>
      <c r="FBH45" s="120"/>
      <c r="FBI45" s="120"/>
      <c r="FBJ45" s="120"/>
      <c r="FBK45" s="120"/>
      <c r="FBL45" s="120"/>
      <c r="FBM45" s="120"/>
      <c r="FBN45" s="120"/>
      <c r="FBO45" s="120"/>
      <c r="FBP45" s="120"/>
      <c r="FBQ45" s="120"/>
      <c r="FBR45" s="120"/>
      <c r="FBS45" s="120"/>
      <c r="FBT45" s="120"/>
      <c r="FBU45" s="120"/>
      <c r="FBV45" s="120"/>
      <c r="FBW45" s="120"/>
      <c r="FBX45" s="120"/>
      <c r="FBY45" s="120"/>
      <c r="FBZ45" s="120"/>
      <c r="FCA45" s="120"/>
      <c r="FCB45" s="120"/>
      <c r="FCC45" s="120"/>
      <c r="FCD45" s="120"/>
      <c r="FCE45" s="120"/>
      <c r="FCF45" s="120"/>
      <c r="FCG45" s="120"/>
      <c r="FCH45" s="120"/>
      <c r="FCI45" s="120"/>
      <c r="FCJ45" s="120"/>
      <c r="FCK45" s="120"/>
      <c r="FCL45" s="120"/>
      <c r="FCM45" s="120"/>
      <c r="FCN45" s="120"/>
      <c r="FCO45" s="120"/>
      <c r="FCP45" s="120"/>
      <c r="FCQ45" s="120"/>
      <c r="FCR45" s="120"/>
      <c r="FCS45" s="120"/>
      <c r="FCT45" s="120"/>
      <c r="FCU45" s="120"/>
      <c r="FCV45" s="120"/>
      <c r="FCW45" s="120"/>
      <c r="FCX45" s="120"/>
      <c r="FCY45" s="120"/>
      <c r="FCZ45" s="120"/>
      <c r="FDA45" s="120"/>
      <c r="FDB45" s="120"/>
      <c r="FDC45" s="120"/>
      <c r="FDD45" s="120"/>
      <c r="FDE45" s="120"/>
      <c r="FDF45" s="120"/>
      <c r="FDG45" s="120"/>
      <c r="FDH45" s="120"/>
      <c r="FDI45" s="120"/>
      <c r="FDJ45" s="120"/>
      <c r="FDK45" s="120"/>
      <c r="FDL45" s="120"/>
      <c r="FDM45" s="120"/>
      <c r="FDN45" s="120"/>
      <c r="FDO45" s="120"/>
      <c r="FDP45" s="120"/>
      <c r="FDQ45" s="120"/>
      <c r="FDR45" s="120"/>
      <c r="FDS45" s="120"/>
      <c r="FDT45" s="120"/>
      <c r="FDU45" s="120"/>
      <c r="FDV45" s="120"/>
      <c r="FDW45" s="120"/>
      <c r="FDX45" s="120"/>
      <c r="FDY45" s="120"/>
      <c r="FDZ45" s="120"/>
      <c r="FEA45" s="120"/>
      <c r="FEB45" s="120"/>
      <c r="FEC45" s="120"/>
      <c r="FED45" s="120"/>
      <c r="FEE45" s="120"/>
      <c r="FEF45" s="120"/>
      <c r="FEG45" s="120"/>
      <c r="FEH45" s="120"/>
      <c r="FEI45" s="120"/>
      <c r="FEJ45" s="120"/>
      <c r="FEK45" s="120"/>
      <c r="FEL45" s="120"/>
      <c r="FEM45" s="120"/>
      <c r="FEN45" s="120"/>
      <c r="FEO45" s="120"/>
      <c r="FEP45" s="120"/>
      <c r="FEQ45" s="120"/>
      <c r="FER45" s="120"/>
      <c r="FES45" s="120"/>
      <c r="FET45" s="120"/>
      <c r="FEU45" s="120"/>
      <c r="FEV45" s="120"/>
      <c r="FEW45" s="120"/>
      <c r="FEX45" s="120"/>
      <c r="FEY45" s="120"/>
      <c r="FEZ45" s="120"/>
      <c r="FFA45" s="120"/>
      <c r="FFB45" s="120"/>
      <c r="FFC45" s="120"/>
      <c r="FFD45" s="120"/>
      <c r="FFE45" s="120"/>
      <c r="FFF45" s="120"/>
      <c r="FFG45" s="120"/>
      <c r="FFH45" s="120"/>
      <c r="FFI45" s="120"/>
      <c r="FFJ45" s="120"/>
      <c r="FFK45" s="120"/>
      <c r="FFL45" s="120"/>
      <c r="FFM45" s="120"/>
      <c r="FFN45" s="120"/>
      <c r="FFO45" s="120"/>
      <c r="FFP45" s="120"/>
      <c r="FFQ45" s="120"/>
      <c r="FFR45" s="120"/>
      <c r="FFS45" s="120"/>
      <c r="FFT45" s="120"/>
      <c r="FFU45" s="120"/>
      <c r="FFV45" s="120"/>
      <c r="FFW45" s="120"/>
      <c r="FFX45" s="120"/>
      <c r="FFY45" s="120"/>
      <c r="FFZ45" s="120"/>
      <c r="FGA45" s="120"/>
      <c r="FGB45" s="120"/>
      <c r="FGC45" s="120"/>
      <c r="FGD45" s="120"/>
      <c r="FGE45" s="120"/>
      <c r="FGF45" s="120"/>
      <c r="FGG45" s="120"/>
      <c r="FGH45" s="120"/>
      <c r="FGI45" s="120"/>
      <c r="FGJ45" s="120"/>
      <c r="FGK45" s="120"/>
      <c r="FGL45" s="120"/>
      <c r="FGM45" s="120"/>
      <c r="FGN45" s="120"/>
      <c r="FGO45" s="120"/>
      <c r="FGP45" s="120"/>
      <c r="FGQ45" s="120"/>
      <c r="FGR45" s="120"/>
      <c r="FGS45" s="120"/>
      <c r="FGT45" s="120"/>
      <c r="FGU45" s="120"/>
      <c r="FGV45" s="120"/>
      <c r="FGW45" s="120"/>
      <c r="FGX45" s="120"/>
      <c r="FGY45" s="120"/>
      <c r="FGZ45" s="120"/>
      <c r="FHA45" s="120"/>
      <c r="FHB45" s="120"/>
      <c r="FHC45" s="120"/>
      <c r="FHD45" s="120"/>
      <c r="FHE45" s="120"/>
      <c r="FHF45" s="120"/>
      <c r="FHG45" s="120"/>
      <c r="FHH45" s="120"/>
      <c r="FHI45" s="120"/>
      <c r="FHJ45" s="120"/>
      <c r="FHK45" s="120"/>
      <c r="FHL45" s="120"/>
      <c r="FHM45" s="120"/>
      <c r="FHN45" s="120"/>
      <c r="FHO45" s="120"/>
      <c r="FHP45" s="120"/>
      <c r="FHQ45" s="120"/>
      <c r="FHR45" s="120"/>
      <c r="FHS45" s="120"/>
      <c r="FHT45" s="120"/>
      <c r="FHU45" s="120"/>
      <c r="FHV45" s="120"/>
      <c r="FHW45" s="120"/>
      <c r="FHX45" s="120"/>
      <c r="FHY45" s="120"/>
      <c r="FHZ45" s="120"/>
      <c r="FIA45" s="120"/>
      <c r="FIB45" s="120"/>
      <c r="FIC45" s="120"/>
      <c r="FID45" s="120"/>
      <c r="FIE45" s="120"/>
      <c r="FIF45" s="120"/>
      <c r="FIG45" s="120"/>
      <c r="FIH45" s="120"/>
      <c r="FII45" s="120"/>
      <c r="FIJ45" s="120"/>
      <c r="FIK45" s="120"/>
      <c r="FIL45" s="120"/>
      <c r="FIM45" s="120"/>
      <c r="FIN45" s="120"/>
      <c r="FIO45" s="120"/>
      <c r="FIP45" s="120"/>
      <c r="FIQ45" s="120"/>
      <c r="FIR45" s="120"/>
      <c r="FIS45" s="120"/>
      <c r="FIT45" s="120"/>
      <c r="FIU45" s="120"/>
      <c r="FIV45" s="120"/>
      <c r="FIW45" s="120"/>
      <c r="FIX45" s="120"/>
      <c r="FIY45" s="120"/>
      <c r="FIZ45" s="120"/>
      <c r="FJA45" s="120"/>
      <c r="FJB45" s="120"/>
      <c r="FJC45" s="120"/>
      <c r="FJD45" s="120"/>
      <c r="FJE45" s="120"/>
      <c r="FJF45" s="120"/>
      <c r="FJG45" s="120"/>
      <c r="FJH45" s="120"/>
      <c r="FJI45" s="120"/>
      <c r="FJJ45" s="120"/>
      <c r="FJK45" s="120"/>
      <c r="FJL45" s="120"/>
      <c r="FJM45" s="120"/>
      <c r="FJN45" s="120"/>
      <c r="FJO45" s="120"/>
      <c r="FJP45" s="120"/>
      <c r="FJQ45" s="120"/>
      <c r="FJR45" s="120"/>
      <c r="FJS45" s="120"/>
      <c r="FJT45" s="120"/>
      <c r="FJU45" s="120"/>
      <c r="FJV45" s="120"/>
      <c r="FJW45" s="120"/>
      <c r="FJX45" s="120"/>
      <c r="FJY45" s="120"/>
      <c r="FJZ45" s="120"/>
      <c r="FKA45" s="120"/>
      <c r="FKB45" s="120"/>
      <c r="FKC45" s="120"/>
      <c r="FKD45" s="120"/>
      <c r="FKE45" s="120"/>
      <c r="FKF45" s="120"/>
      <c r="FKG45" s="120"/>
      <c r="FKH45" s="120"/>
      <c r="FKI45" s="120"/>
      <c r="FKJ45" s="120"/>
      <c r="FKK45" s="120"/>
      <c r="FKL45" s="120"/>
      <c r="FKM45" s="120"/>
      <c r="FKN45" s="120"/>
      <c r="FKO45" s="120"/>
      <c r="FKP45" s="120"/>
      <c r="FKQ45" s="120"/>
      <c r="FKR45" s="120"/>
      <c r="FKS45" s="120"/>
      <c r="FKT45" s="120"/>
      <c r="FKU45" s="120"/>
      <c r="FKV45" s="120"/>
      <c r="FKW45" s="120"/>
      <c r="FKX45" s="120"/>
      <c r="FKY45" s="120"/>
      <c r="FKZ45" s="120"/>
      <c r="FLA45" s="120"/>
      <c r="FLB45" s="120"/>
      <c r="FLC45" s="120"/>
      <c r="FLD45" s="120"/>
      <c r="FLE45" s="120"/>
      <c r="FLF45" s="120"/>
      <c r="FLG45" s="120"/>
      <c r="FLH45" s="120"/>
      <c r="FLI45" s="120"/>
      <c r="FLJ45" s="120"/>
      <c r="FLK45" s="120"/>
      <c r="FLL45" s="120"/>
      <c r="FLM45" s="120"/>
      <c r="FLN45" s="120"/>
      <c r="FLO45" s="120"/>
      <c r="FLP45" s="120"/>
      <c r="FLQ45" s="120"/>
      <c r="FLR45" s="120"/>
      <c r="FLS45" s="120"/>
      <c r="FLT45" s="120"/>
      <c r="FLU45" s="120"/>
      <c r="FLV45" s="120"/>
      <c r="FLW45" s="120"/>
      <c r="FLX45" s="120"/>
      <c r="FLY45" s="120"/>
      <c r="FLZ45" s="120"/>
      <c r="FMA45" s="120"/>
      <c r="FMB45" s="120"/>
      <c r="FMC45" s="120"/>
      <c r="FMD45" s="120"/>
      <c r="FME45" s="120"/>
      <c r="FMF45" s="120"/>
      <c r="FMG45" s="120"/>
      <c r="FMH45" s="120"/>
      <c r="FMI45" s="120"/>
      <c r="FMJ45" s="120"/>
      <c r="FMK45" s="120"/>
      <c r="FML45" s="120"/>
      <c r="FMM45" s="120"/>
      <c r="FMN45" s="120"/>
      <c r="FMO45" s="120"/>
      <c r="FMP45" s="120"/>
      <c r="FMQ45" s="120"/>
      <c r="FMR45" s="120"/>
      <c r="FMS45" s="120"/>
      <c r="FMT45" s="120"/>
      <c r="FMU45" s="120"/>
      <c r="FMV45" s="120"/>
      <c r="FMW45" s="120"/>
      <c r="FMX45" s="120"/>
      <c r="FMY45" s="120"/>
      <c r="FMZ45" s="120"/>
      <c r="FNA45" s="120"/>
      <c r="FNB45" s="120"/>
      <c r="FNC45" s="120"/>
      <c r="FND45" s="120"/>
      <c r="FNE45" s="120"/>
      <c r="FNF45" s="120"/>
      <c r="FNG45" s="120"/>
      <c r="FNH45" s="120"/>
      <c r="FNI45" s="120"/>
      <c r="FNJ45" s="120"/>
      <c r="FNK45" s="120"/>
      <c r="FNL45" s="120"/>
      <c r="FNM45" s="120"/>
      <c r="FNN45" s="120"/>
      <c r="FNO45" s="120"/>
      <c r="FNP45" s="120"/>
      <c r="FNQ45" s="120"/>
      <c r="FNR45" s="120"/>
      <c r="FNS45" s="120"/>
      <c r="FNT45" s="120"/>
      <c r="FNU45" s="120"/>
      <c r="FNV45" s="120"/>
      <c r="FNW45" s="120"/>
      <c r="FNX45" s="120"/>
      <c r="FNY45" s="120"/>
      <c r="FNZ45" s="120"/>
      <c r="FOA45" s="120"/>
      <c r="FOB45" s="120"/>
      <c r="FOC45" s="120"/>
      <c r="FOD45" s="120"/>
      <c r="FOE45" s="120"/>
      <c r="FOF45" s="120"/>
      <c r="FOG45" s="120"/>
      <c r="FOH45" s="120"/>
      <c r="FOI45" s="120"/>
      <c r="FOJ45" s="120"/>
      <c r="FOK45" s="120"/>
      <c r="FOL45" s="120"/>
      <c r="FOM45" s="120"/>
      <c r="FON45" s="120"/>
      <c r="FOO45" s="120"/>
      <c r="FOP45" s="120"/>
      <c r="FOQ45" s="120"/>
      <c r="FOR45" s="120"/>
      <c r="FOS45" s="120"/>
      <c r="FOT45" s="120"/>
      <c r="FOU45" s="120"/>
      <c r="FOV45" s="120"/>
      <c r="FOW45" s="120"/>
      <c r="FOX45" s="120"/>
      <c r="FOY45" s="120"/>
      <c r="FOZ45" s="120"/>
      <c r="FPA45" s="120"/>
      <c r="FPB45" s="120"/>
      <c r="FPC45" s="120"/>
      <c r="FPD45" s="120"/>
      <c r="FPE45" s="120"/>
      <c r="FPF45" s="120"/>
      <c r="FPG45" s="120"/>
      <c r="FPH45" s="120"/>
      <c r="FPI45" s="120"/>
      <c r="FPJ45" s="120"/>
      <c r="FPK45" s="120"/>
      <c r="FPL45" s="120"/>
      <c r="FPM45" s="120"/>
      <c r="FPN45" s="120"/>
      <c r="FPO45" s="120"/>
      <c r="FPP45" s="120"/>
      <c r="FPQ45" s="120"/>
      <c r="FPR45" s="120"/>
      <c r="FPS45" s="120"/>
      <c r="FPT45" s="120"/>
      <c r="FPU45" s="120"/>
      <c r="FPV45" s="120"/>
      <c r="FPW45" s="120"/>
      <c r="FPX45" s="120"/>
      <c r="FPY45" s="120"/>
      <c r="FPZ45" s="120"/>
      <c r="FQA45" s="120"/>
      <c r="FQB45" s="120"/>
      <c r="FQC45" s="120"/>
      <c r="FQD45" s="120"/>
      <c r="FQE45" s="120"/>
      <c r="FQF45" s="120"/>
      <c r="FQG45" s="120"/>
      <c r="FQH45" s="120"/>
      <c r="FQI45" s="120"/>
      <c r="FQJ45" s="120"/>
      <c r="FQK45" s="120"/>
      <c r="FQL45" s="120"/>
      <c r="FQM45" s="120"/>
      <c r="FQN45" s="120"/>
      <c r="FQO45" s="120"/>
      <c r="FQP45" s="120"/>
      <c r="FQQ45" s="120"/>
      <c r="FQR45" s="120"/>
      <c r="FQS45" s="120"/>
      <c r="FQT45" s="120"/>
      <c r="FQU45" s="120"/>
      <c r="FQV45" s="120"/>
      <c r="FQW45" s="120"/>
      <c r="FQX45" s="120"/>
      <c r="FQY45" s="120"/>
      <c r="FQZ45" s="120"/>
      <c r="FRA45" s="120"/>
      <c r="FRB45" s="120"/>
      <c r="FRC45" s="120"/>
      <c r="FRD45" s="120"/>
      <c r="FRE45" s="120"/>
      <c r="FRF45" s="120"/>
      <c r="FRG45" s="120"/>
      <c r="FRH45" s="120"/>
      <c r="FRI45" s="120"/>
      <c r="FRJ45" s="120"/>
      <c r="FRK45" s="120"/>
      <c r="FRL45" s="120"/>
      <c r="FRM45" s="120"/>
      <c r="FRN45" s="120"/>
      <c r="FRO45" s="120"/>
      <c r="FRP45" s="120"/>
      <c r="FRQ45" s="120"/>
      <c r="FRR45" s="120"/>
      <c r="FRS45" s="120"/>
      <c r="FRT45" s="120"/>
      <c r="FRU45" s="120"/>
      <c r="FRV45" s="120"/>
      <c r="FRW45" s="120"/>
      <c r="FRX45" s="120"/>
      <c r="FRY45" s="120"/>
      <c r="FRZ45" s="120"/>
      <c r="FSA45" s="120"/>
      <c r="FSB45" s="120"/>
      <c r="FSC45" s="120"/>
      <c r="FSD45" s="120"/>
      <c r="FSE45" s="120"/>
      <c r="FSF45" s="120"/>
      <c r="FSG45" s="120"/>
      <c r="FSH45" s="120"/>
      <c r="FSI45" s="120"/>
      <c r="FSJ45" s="120"/>
      <c r="FSK45" s="120"/>
      <c r="FSL45" s="120"/>
      <c r="FSM45" s="120"/>
      <c r="FSN45" s="120"/>
      <c r="FSO45" s="120"/>
      <c r="FSP45" s="120"/>
      <c r="FSQ45" s="120"/>
      <c r="FSR45" s="120"/>
      <c r="FSS45" s="120"/>
      <c r="FST45" s="120"/>
      <c r="FSU45" s="120"/>
      <c r="FSV45" s="120"/>
      <c r="FSW45" s="120"/>
      <c r="FSX45" s="120"/>
      <c r="FSY45" s="120"/>
      <c r="FSZ45" s="120"/>
      <c r="FTA45" s="120"/>
      <c r="FTB45" s="120"/>
      <c r="FTC45" s="120"/>
      <c r="FTD45" s="120"/>
      <c r="FTE45" s="120"/>
      <c r="FTF45" s="120"/>
      <c r="FTG45" s="120"/>
      <c r="FTH45" s="120"/>
      <c r="FTI45" s="120"/>
      <c r="FTJ45" s="120"/>
      <c r="FTK45" s="120"/>
      <c r="FTL45" s="120"/>
      <c r="FTM45" s="120"/>
      <c r="FTN45" s="120"/>
      <c r="FTO45" s="120"/>
      <c r="FTP45" s="120"/>
      <c r="FTQ45" s="120"/>
      <c r="FTR45" s="120"/>
      <c r="FTS45" s="120"/>
      <c r="FTT45" s="120"/>
      <c r="FTU45" s="120"/>
      <c r="FTV45" s="120"/>
      <c r="FTW45" s="120"/>
      <c r="FTX45" s="120"/>
      <c r="FTY45" s="120"/>
      <c r="FTZ45" s="120"/>
      <c r="FUA45" s="120"/>
      <c r="FUB45" s="120"/>
      <c r="FUC45" s="120"/>
      <c r="FUD45" s="120"/>
      <c r="FUE45" s="120"/>
      <c r="FUF45" s="120"/>
      <c r="FUG45" s="120"/>
      <c r="FUH45" s="120"/>
      <c r="FUI45" s="120"/>
      <c r="FUJ45" s="120"/>
      <c r="FUK45" s="120"/>
      <c r="FUL45" s="120"/>
      <c r="FUM45" s="120"/>
      <c r="FUN45" s="120"/>
      <c r="FUO45" s="120"/>
      <c r="FUP45" s="120"/>
      <c r="FUQ45" s="120"/>
      <c r="FUR45" s="120"/>
      <c r="FUS45" s="120"/>
      <c r="FUT45" s="120"/>
      <c r="FUU45" s="120"/>
      <c r="FUV45" s="120"/>
      <c r="FUW45" s="120"/>
      <c r="FUX45" s="120"/>
      <c r="FUY45" s="120"/>
      <c r="FUZ45" s="120"/>
      <c r="FVA45" s="120"/>
      <c r="FVB45" s="120"/>
      <c r="FVC45" s="120"/>
      <c r="FVD45" s="120"/>
      <c r="FVE45" s="120"/>
      <c r="FVF45" s="120"/>
      <c r="FVG45" s="120"/>
      <c r="FVH45" s="120"/>
      <c r="FVI45" s="120"/>
      <c r="FVJ45" s="120"/>
      <c r="FVK45" s="120"/>
      <c r="FVL45" s="120"/>
      <c r="FVM45" s="120"/>
      <c r="FVN45" s="120"/>
      <c r="FVO45" s="120"/>
      <c r="FVP45" s="120"/>
      <c r="FVQ45" s="120"/>
      <c r="FVR45" s="120"/>
      <c r="FVS45" s="120"/>
      <c r="FVT45" s="120"/>
      <c r="FVU45" s="120"/>
      <c r="FVV45" s="120"/>
      <c r="FVW45" s="120"/>
      <c r="FVX45" s="120"/>
      <c r="FVY45" s="120"/>
      <c r="FVZ45" s="120"/>
      <c r="FWA45" s="120"/>
      <c r="FWB45" s="120"/>
      <c r="FWC45" s="120"/>
      <c r="FWD45" s="120"/>
      <c r="FWE45" s="120"/>
      <c r="FWF45" s="120"/>
      <c r="FWG45" s="120"/>
      <c r="FWH45" s="120"/>
      <c r="FWI45" s="120"/>
      <c r="FWJ45" s="120"/>
      <c r="FWK45" s="120"/>
      <c r="FWL45" s="120"/>
      <c r="FWM45" s="120"/>
      <c r="FWN45" s="120"/>
      <c r="FWO45" s="120"/>
      <c r="FWP45" s="120"/>
      <c r="FWQ45" s="120"/>
      <c r="FWR45" s="120"/>
      <c r="FWS45" s="120"/>
      <c r="FWT45" s="120"/>
      <c r="FWU45" s="120"/>
      <c r="FWV45" s="120"/>
      <c r="FWW45" s="120"/>
      <c r="FWX45" s="120"/>
      <c r="FWY45" s="120"/>
      <c r="FWZ45" s="120"/>
      <c r="FXA45" s="120"/>
      <c r="FXB45" s="120"/>
      <c r="FXC45" s="120"/>
      <c r="FXD45" s="120"/>
      <c r="FXE45" s="120"/>
      <c r="FXF45" s="120"/>
      <c r="FXG45" s="120"/>
      <c r="FXH45" s="120"/>
      <c r="FXI45" s="120"/>
      <c r="FXJ45" s="120"/>
      <c r="FXK45" s="120"/>
      <c r="FXL45" s="120"/>
      <c r="FXM45" s="120"/>
      <c r="FXN45" s="120"/>
      <c r="FXO45" s="120"/>
      <c r="FXP45" s="120"/>
      <c r="FXQ45" s="120"/>
      <c r="FXR45" s="120"/>
      <c r="FXS45" s="120"/>
      <c r="FXT45" s="120"/>
      <c r="FXU45" s="120"/>
      <c r="FXV45" s="120"/>
      <c r="FXW45" s="120"/>
      <c r="FXX45" s="120"/>
      <c r="FXY45" s="120"/>
      <c r="FXZ45" s="120"/>
      <c r="FYA45" s="120"/>
      <c r="FYB45" s="120"/>
      <c r="FYC45" s="120"/>
      <c r="FYD45" s="120"/>
      <c r="FYE45" s="120"/>
      <c r="FYF45" s="120"/>
      <c r="FYG45" s="120"/>
      <c r="FYH45" s="120"/>
      <c r="FYI45" s="120"/>
      <c r="FYJ45" s="120"/>
      <c r="FYK45" s="120"/>
      <c r="FYL45" s="120"/>
      <c r="FYM45" s="120"/>
      <c r="FYN45" s="120"/>
      <c r="FYO45" s="120"/>
      <c r="FYP45" s="120"/>
      <c r="FYQ45" s="120"/>
      <c r="FYR45" s="120"/>
      <c r="FYS45" s="120"/>
      <c r="FYT45" s="120"/>
      <c r="FYU45" s="120"/>
      <c r="FYV45" s="120"/>
      <c r="FYW45" s="120"/>
      <c r="FYX45" s="120"/>
      <c r="FYY45" s="120"/>
      <c r="FYZ45" s="120"/>
      <c r="FZA45" s="120"/>
      <c r="FZB45" s="120"/>
      <c r="FZC45" s="120"/>
      <c r="FZD45" s="120"/>
      <c r="FZE45" s="120"/>
      <c r="FZF45" s="120"/>
      <c r="FZG45" s="120"/>
      <c r="FZH45" s="120"/>
      <c r="FZI45" s="120"/>
      <c r="FZJ45" s="120"/>
      <c r="FZK45" s="120"/>
      <c r="FZL45" s="120"/>
      <c r="FZM45" s="120"/>
      <c r="FZN45" s="120"/>
      <c r="FZO45" s="120"/>
      <c r="FZP45" s="120"/>
      <c r="FZQ45" s="120"/>
      <c r="FZR45" s="120"/>
      <c r="FZS45" s="120"/>
      <c r="FZT45" s="120"/>
      <c r="FZU45" s="120"/>
      <c r="FZV45" s="120"/>
      <c r="FZW45" s="120"/>
      <c r="FZX45" s="120"/>
      <c r="FZY45" s="120"/>
      <c r="FZZ45" s="120"/>
      <c r="GAA45" s="120"/>
      <c r="GAB45" s="120"/>
      <c r="GAC45" s="120"/>
      <c r="GAD45" s="120"/>
      <c r="GAE45" s="120"/>
      <c r="GAF45" s="120"/>
      <c r="GAG45" s="120"/>
      <c r="GAH45" s="120"/>
      <c r="GAI45" s="120"/>
      <c r="GAJ45" s="120"/>
      <c r="GAK45" s="120"/>
      <c r="GAL45" s="120"/>
      <c r="GAM45" s="120"/>
      <c r="GAN45" s="120"/>
      <c r="GAO45" s="120"/>
      <c r="GAP45" s="120"/>
      <c r="GAQ45" s="120"/>
      <c r="GAR45" s="120"/>
      <c r="GAS45" s="120"/>
      <c r="GAT45" s="120"/>
      <c r="GAU45" s="120"/>
      <c r="GAV45" s="120"/>
      <c r="GAW45" s="120"/>
      <c r="GAX45" s="120"/>
      <c r="GAY45" s="120"/>
      <c r="GAZ45" s="120"/>
      <c r="GBA45" s="120"/>
      <c r="GBB45" s="120"/>
      <c r="GBC45" s="120"/>
      <c r="GBD45" s="120"/>
      <c r="GBE45" s="120"/>
      <c r="GBF45" s="120"/>
      <c r="GBG45" s="120"/>
      <c r="GBH45" s="120"/>
      <c r="GBI45" s="120"/>
      <c r="GBJ45" s="120"/>
      <c r="GBK45" s="120"/>
      <c r="GBL45" s="120"/>
      <c r="GBM45" s="120"/>
      <c r="GBN45" s="120"/>
      <c r="GBO45" s="120"/>
      <c r="GBP45" s="120"/>
      <c r="GBQ45" s="120"/>
      <c r="GBR45" s="120"/>
      <c r="GBS45" s="120"/>
      <c r="GBT45" s="120"/>
      <c r="GBU45" s="120"/>
      <c r="GBV45" s="120"/>
      <c r="GBW45" s="120"/>
      <c r="GBX45" s="120"/>
      <c r="GBY45" s="120"/>
      <c r="GBZ45" s="120"/>
      <c r="GCA45" s="120"/>
      <c r="GCB45" s="120"/>
      <c r="GCC45" s="120"/>
      <c r="GCD45" s="120"/>
      <c r="GCE45" s="120"/>
      <c r="GCF45" s="120"/>
      <c r="GCG45" s="120"/>
      <c r="GCH45" s="120"/>
      <c r="GCI45" s="120"/>
      <c r="GCJ45" s="120"/>
      <c r="GCK45" s="120"/>
      <c r="GCL45" s="120"/>
      <c r="GCM45" s="120"/>
      <c r="GCN45" s="120"/>
      <c r="GCO45" s="120"/>
      <c r="GCP45" s="120"/>
      <c r="GCQ45" s="120"/>
      <c r="GCR45" s="120"/>
      <c r="GCS45" s="120"/>
      <c r="GCT45" s="120"/>
      <c r="GCU45" s="120"/>
      <c r="GCV45" s="120"/>
      <c r="GCW45" s="120"/>
      <c r="GCX45" s="120"/>
      <c r="GCY45" s="120"/>
      <c r="GCZ45" s="120"/>
      <c r="GDA45" s="120"/>
      <c r="GDB45" s="120"/>
      <c r="GDC45" s="120"/>
      <c r="GDD45" s="120"/>
      <c r="GDE45" s="120"/>
      <c r="GDF45" s="120"/>
      <c r="GDG45" s="120"/>
      <c r="GDH45" s="120"/>
      <c r="GDI45" s="120"/>
      <c r="GDJ45" s="120"/>
      <c r="GDK45" s="120"/>
      <c r="GDL45" s="120"/>
      <c r="GDM45" s="120"/>
      <c r="GDN45" s="120"/>
      <c r="GDO45" s="120"/>
      <c r="GDP45" s="120"/>
      <c r="GDQ45" s="120"/>
      <c r="GDR45" s="120"/>
      <c r="GDS45" s="120"/>
      <c r="GDT45" s="120"/>
      <c r="GDU45" s="120"/>
      <c r="GDV45" s="120"/>
      <c r="GDW45" s="120"/>
      <c r="GDX45" s="120"/>
      <c r="GDY45" s="120"/>
      <c r="GDZ45" s="120"/>
      <c r="GEA45" s="120"/>
      <c r="GEB45" s="120"/>
      <c r="GEC45" s="120"/>
      <c r="GED45" s="120"/>
      <c r="GEE45" s="120"/>
      <c r="GEF45" s="120"/>
      <c r="GEG45" s="120"/>
      <c r="GEH45" s="120"/>
      <c r="GEI45" s="120"/>
      <c r="GEJ45" s="120"/>
      <c r="GEK45" s="120"/>
      <c r="GEL45" s="120"/>
      <c r="GEM45" s="120"/>
      <c r="GEN45" s="120"/>
      <c r="GEO45" s="120"/>
      <c r="GEP45" s="120"/>
      <c r="GEQ45" s="120"/>
      <c r="GER45" s="120"/>
      <c r="GES45" s="120"/>
      <c r="GET45" s="120"/>
      <c r="GEU45" s="120"/>
      <c r="GEV45" s="120"/>
      <c r="GEW45" s="120"/>
      <c r="GEX45" s="120"/>
      <c r="GEY45" s="120"/>
      <c r="GEZ45" s="120"/>
      <c r="GFA45" s="120"/>
      <c r="GFB45" s="120"/>
      <c r="GFC45" s="120"/>
      <c r="GFD45" s="120"/>
      <c r="GFE45" s="120"/>
      <c r="GFF45" s="120"/>
      <c r="GFG45" s="120"/>
      <c r="GFH45" s="120"/>
      <c r="GFI45" s="120"/>
      <c r="GFJ45" s="120"/>
      <c r="GFK45" s="120"/>
      <c r="GFL45" s="120"/>
      <c r="GFM45" s="120"/>
      <c r="GFN45" s="120"/>
      <c r="GFO45" s="120"/>
      <c r="GFP45" s="120"/>
      <c r="GFQ45" s="120"/>
      <c r="GFR45" s="120"/>
      <c r="GFS45" s="120"/>
      <c r="GFT45" s="120"/>
      <c r="GFU45" s="120"/>
      <c r="GFV45" s="120"/>
      <c r="GFW45" s="120"/>
      <c r="GFX45" s="120"/>
      <c r="GFY45" s="120"/>
      <c r="GFZ45" s="120"/>
      <c r="GGA45" s="120"/>
      <c r="GGB45" s="120"/>
      <c r="GGC45" s="120"/>
      <c r="GGD45" s="120"/>
      <c r="GGE45" s="120"/>
      <c r="GGF45" s="120"/>
      <c r="GGG45" s="120"/>
      <c r="GGH45" s="120"/>
      <c r="GGI45" s="120"/>
      <c r="GGJ45" s="120"/>
      <c r="GGK45" s="120"/>
      <c r="GGL45" s="120"/>
      <c r="GGM45" s="120"/>
      <c r="GGN45" s="120"/>
      <c r="GGO45" s="120"/>
      <c r="GGP45" s="120"/>
      <c r="GGQ45" s="120"/>
      <c r="GGR45" s="120"/>
      <c r="GGS45" s="120"/>
      <c r="GGT45" s="120"/>
      <c r="GGU45" s="120"/>
      <c r="GGV45" s="120"/>
      <c r="GGW45" s="120"/>
      <c r="GGX45" s="120"/>
      <c r="GGY45" s="120"/>
      <c r="GGZ45" s="120"/>
      <c r="GHA45" s="120"/>
      <c r="GHB45" s="120"/>
      <c r="GHC45" s="120"/>
      <c r="GHD45" s="120"/>
      <c r="GHE45" s="120"/>
      <c r="GHF45" s="120"/>
      <c r="GHG45" s="120"/>
      <c r="GHH45" s="120"/>
      <c r="GHI45" s="120"/>
      <c r="GHJ45" s="120"/>
      <c r="GHK45" s="120"/>
      <c r="GHL45" s="120"/>
      <c r="GHM45" s="120"/>
      <c r="GHN45" s="120"/>
      <c r="GHO45" s="120"/>
      <c r="GHP45" s="120"/>
      <c r="GHQ45" s="120"/>
      <c r="GHR45" s="120"/>
      <c r="GHS45" s="120"/>
      <c r="GHT45" s="120"/>
      <c r="GHU45" s="120"/>
      <c r="GHV45" s="120"/>
      <c r="GHW45" s="120"/>
      <c r="GHX45" s="120"/>
      <c r="GHY45" s="120"/>
      <c r="GHZ45" s="120"/>
      <c r="GIA45" s="120"/>
      <c r="GIB45" s="120"/>
      <c r="GIC45" s="120"/>
      <c r="GID45" s="120"/>
      <c r="GIE45" s="120"/>
      <c r="GIF45" s="120"/>
      <c r="GIG45" s="120"/>
      <c r="GIH45" s="120"/>
      <c r="GII45" s="120"/>
      <c r="GIJ45" s="120"/>
      <c r="GIK45" s="120"/>
      <c r="GIL45" s="120"/>
      <c r="GIM45" s="120"/>
      <c r="GIN45" s="120"/>
      <c r="GIO45" s="120"/>
      <c r="GIP45" s="120"/>
      <c r="GIQ45" s="120"/>
      <c r="GIR45" s="120"/>
      <c r="GIS45" s="120"/>
      <c r="GIT45" s="120"/>
      <c r="GIU45" s="120"/>
      <c r="GIV45" s="120"/>
      <c r="GIW45" s="120"/>
      <c r="GIX45" s="120"/>
      <c r="GIY45" s="120"/>
      <c r="GIZ45" s="120"/>
      <c r="GJA45" s="120"/>
      <c r="GJB45" s="120"/>
      <c r="GJC45" s="120"/>
      <c r="GJD45" s="120"/>
      <c r="GJE45" s="120"/>
      <c r="GJF45" s="120"/>
      <c r="GJG45" s="120"/>
      <c r="GJH45" s="120"/>
      <c r="GJI45" s="120"/>
      <c r="GJJ45" s="120"/>
      <c r="GJK45" s="120"/>
      <c r="GJL45" s="120"/>
      <c r="GJM45" s="120"/>
      <c r="GJN45" s="120"/>
      <c r="GJO45" s="120"/>
      <c r="GJP45" s="120"/>
      <c r="GJQ45" s="120"/>
      <c r="GJR45" s="120"/>
      <c r="GJS45" s="120"/>
      <c r="GJT45" s="120"/>
      <c r="GJU45" s="120"/>
      <c r="GJV45" s="120"/>
      <c r="GJW45" s="120"/>
      <c r="GJX45" s="120"/>
      <c r="GJY45" s="120"/>
      <c r="GJZ45" s="120"/>
      <c r="GKA45" s="120"/>
      <c r="GKB45" s="120"/>
      <c r="GKC45" s="120"/>
      <c r="GKD45" s="120"/>
      <c r="GKE45" s="120"/>
      <c r="GKF45" s="120"/>
      <c r="GKG45" s="120"/>
      <c r="GKH45" s="120"/>
      <c r="GKI45" s="120"/>
      <c r="GKJ45" s="120"/>
      <c r="GKK45" s="120"/>
      <c r="GKL45" s="120"/>
      <c r="GKM45" s="120"/>
      <c r="GKN45" s="120"/>
      <c r="GKO45" s="120"/>
      <c r="GKP45" s="120"/>
      <c r="GKQ45" s="120"/>
      <c r="GKR45" s="120"/>
      <c r="GKS45" s="120"/>
      <c r="GKT45" s="120"/>
      <c r="GKU45" s="120"/>
      <c r="GKV45" s="120"/>
      <c r="GKW45" s="120"/>
      <c r="GKX45" s="120"/>
      <c r="GKY45" s="120"/>
      <c r="GKZ45" s="120"/>
      <c r="GLA45" s="120"/>
      <c r="GLB45" s="120"/>
      <c r="GLC45" s="120"/>
      <c r="GLD45" s="120"/>
      <c r="GLE45" s="120"/>
      <c r="GLF45" s="120"/>
      <c r="GLG45" s="120"/>
      <c r="GLH45" s="120"/>
      <c r="GLI45" s="120"/>
      <c r="GLJ45" s="120"/>
      <c r="GLK45" s="120"/>
      <c r="GLL45" s="120"/>
      <c r="GLM45" s="120"/>
      <c r="GLN45" s="120"/>
      <c r="GLO45" s="120"/>
      <c r="GLP45" s="120"/>
      <c r="GLQ45" s="120"/>
      <c r="GLR45" s="120"/>
      <c r="GLS45" s="120"/>
      <c r="GLT45" s="120"/>
      <c r="GLU45" s="120"/>
      <c r="GLV45" s="120"/>
      <c r="GLW45" s="120"/>
      <c r="GLX45" s="120"/>
      <c r="GLY45" s="120"/>
      <c r="GLZ45" s="120"/>
      <c r="GMA45" s="120"/>
      <c r="GMB45" s="120"/>
      <c r="GMC45" s="120"/>
      <c r="GMD45" s="120"/>
      <c r="GME45" s="120"/>
      <c r="GMF45" s="120"/>
      <c r="GMG45" s="120"/>
      <c r="GMH45" s="120"/>
      <c r="GMI45" s="120"/>
      <c r="GMJ45" s="120"/>
      <c r="GMK45" s="120"/>
      <c r="GML45" s="120"/>
      <c r="GMM45" s="120"/>
      <c r="GMN45" s="120"/>
      <c r="GMO45" s="120"/>
      <c r="GMP45" s="120"/>
      <c r="GMQ45" s="120"/>
      <c r="GMR45" s="120"/>
      <c r="GMS45" s="120"/>
      <c r="GMT45" s="120"/>
      <c r="GMU45" s="120"/>
      <c r="GMV45" s="120"/>
      <c r="GMW45" s="120"/>
      <c r="GMX45" s="120"/>
      <c r="GMY45" s="120"/>
      <c r="GMZ45" s="120"/>
      <c r="GNA45" s="120"/>
      <c r="GNB45" s="120"/>
      <c r="GNC45" s="120"/>
      <c r="GND45" s="120"/>
      <c r="GNE45" s="120"/>
      <c r="GNF45" s="120"/>
      <c r="GNG45" s="120"/>
      <c r="GNH45" s="120"/>
      <c r="GNI45" s="120"/>
      <c r="GNJ45" s="120"/>
      <c r="GNK45" s="120"/>
      <c r="GNL45" s="120"/>
      <c r="GNM45" s="120"/>
      <c r="GNN45" s="120"/>
      <c r="GNO45" s="120"/>
      <c r="GNP45" s="120"/>
      <c r="GNQ45" s="120"/>
      <c r="GNR45" s="120"/>
      <c r="GNS45" s="120"/>
      <c r="GNT45" s="120"/>
      <c r="GNU45" s="120"/>
      <c r="GNV45" s="120"/>
      <c r="GNW45" s="120"/>
      <c r="GNX45" s="120"/>
      <c r="GNY45" s="120"/>
      <c r="GNZ45" s="120"/>
      <c r="GOA45" s="120"/>
      <c r="GOB45" s="120"/>
      <c r="GOC45" s="120"/>
      <c r="GOD45" s="120"/>
      <c r="GOE45" s="120"/>
      <c r="GOF45" s="120"/>
      <c r="GOG45" s="120"/>
      <c r="GOH45" s="120"/>
      <c r="GOI45" s="120"/>
      <c r="GOJ45" s="120"/>
      <c r="GOK45" s="120"/>
      <c r="GOL45" s="120"/>
      <c r="GOM45" s="120"/>
      <c r="GON45" s="120"/>
      <c r="GOO45" s="120"/>
      <c r="GOP45" s="120"/>
      <c r="GOQ45" s="120"/>
      <c r="GOR45" s="120"/>
      <c r="GOS45" s="120"/>
      <c r="GOT45" s="120"/>
      <c r="GOU45" s="120"/>
      <c r="GOV45" s="120"/>
      <c r="GOW45" s="120"/>
      <c r="GOX45" s="120"/>
      <c r="GOY45" s="120"/>
      <c r="GOZ45" s="120"/>
      <c r="GPA45" s="120"/>
      <c r="GPB45" s="120"/>
      <c r="GPC45" s="120"/>
      <c r="GPD45" s="120"/>
      <c r="GPE45" s="120"/>
      <c r="GPF45" s="120"/>
      <c r="GPG45" s="120"/>
      <c r="GPH45" s="120"/>
      <c r="GPI45" s="120"/>
      <c r="GPJ45" s="120"/>
      <c r="GPK45" s="120"/>
      <c r="GPL45" s="120"/>
      <c r="GPM45" s="120"/>
      <c r="GPN45" s="120"/>
      <c r="GPO45" s="120"/>
      <c r="GPP45" s="120"/>
      <c r="GPQ45" s="120"/>
      <c r="GPR45" s="120"/>
      <c r="GPS45" s="120"/>
      <c r="GPT45" s="120"/>
      <c r="GPU45" s="120"/>
      <c r="GPV45" s="120"/>
      <c r="GPW45" s="120"/>
      <c r="GPX45" s="120"/>
      <c r="GPY45" s="120"/>
      <c r="GPZ45" s="120"/>
      <c r="GQA45" s="120"/>
      <c r="GQB45" s="120"/>
      <c r="GQC45" s="120"/>
      <c r="GQD45" s="120"/>
      <c r="GQE45" s="120"/>
      <c r="GQF45" s="120"/>
      <c r="GQG45" s="120"/>
      <c r="GQH45" s="120"/>
      <c r="GQI45" s="120"/>
      <c r="GQJ45" s="120"/>
      <c r="GQK45" s="120"/>
      <c r="GQL45" s="120"/>
      <c r="GQM45" s="120"/>
      <c r="GQN45" s="120"/>
      <c r="GQO45" s="120"/>
      <c r="GQP45" s="120"/>
      <c r="GQQ45" s="120"/>
      <c r="GQR45" s="120"/>
      <c r="GQS45" s="120"/>
      <c r="GQT45" s="120"/>
      <c r="GQU45" s="120"/>
      <c r="GQV45" s="120"/>
      <c r="GQW45" s="120"/>
      <c r="GQX45" s="120"/>
      <c r="GQY45" s="120"/>
      <c r="GQZ45" s="120"/>
      <c r="GRA45" s="120"/>
      <c r="GRB45" s="120"/>
      <c r="GRC45" s="120"/>
      <c r="GRD45" s="120"/>
      <c r="GRE45" s="120"/>
      <c r="GRF45" s="120"/>
      <c r="GRG45" s="120"/>
      <c r="GRH45" s="120"/>
      <c r="GRI45" s="120"/>
      <c r="GRJ45" s="120"/>
      <c r="GRK45" s="120"/>
      <c r="GRL45" s="120"/>
      <c r="GRM45" s="120"/>
      <c r="GRN45" s="120"/>
      <c r="GRO45" s="120"/>
      <c r="GRP45" s="120"/>
      <c r="GRQ45" s="120"/>
      <c r="GRR45" s="120"/>
      <c r="GRS45" s="120"/>
      <c r="GRT45" s="120"/>
      <c r="GRU45" s="120"/>
      <c r="GRV45" s="120"/>
      <c r="GRW45" s="120"/>
      <c r="GRX45" s="120"/>
      <c r="GRY45" s="120"/>
      <c r="GRZ45" s="120"/>
      <c r="GSA45" s="120"/>
      <c r="GSB45" s="120"/>
      <c r="GSC45" s="120"/>
      <c r="GSD45" s="120"/>
      <c r="GSE45" s="120"/>
      <c r="GSF45" s="120"/>
      <c r="GSG45" s="120"/>
      <c r="GSH45" s="120"/>
      <c r="GSI45" s="120"/>
      <c r="GSJ45" s="120"/>
      <c r="GSK45" s="120"/>
      <c r="GSL45" s="120"/>
      <c r="GSM45" s="120"/>
      <c r="GSN45" s="120"/>
      <c r="GSO45" s="120"/>
      <c r="GSP45" s="120"/>
      <c r="GSQ45" s="120"/>
      <c r="GSR45" s="120"/>
      <c r="GSS45" s="120"/>
      <c r="GST45" s="120"/>
      <c r="GSU45" s="120"/>
      <c r="GSV45" s="120"/>
      <c r="GSW45" s="120"/>
      <c r="GSX45" s="120"/>
      <c r="GSY45" s="120"/>
      <c r="GSZ45" s="120"/>
      <c r="GTA45" s="120"/>
      <c r="GTB45" s="120"/>
      <c r="GTC45" s="120"/>
      <c r="GTD45" s="120"/>
      <c r="GTE45" s="120"/>
      <c r="GTF45" s="120"/>
      <c r="GTG45" s="120"/>
      <c r="GTH45" s="120"/>
      <c r="GTI45" s="120"/>
      <c r="GTJ45" s="120"/>
      <c r="GTK45" s="120"/>
      <c r="GTL45" s="120"/>
      <c r="GTM45" s="120"/>
      <c r="GTN45" s="120"/>
      <c r="GTO45" s="120"/>
      <c r="GTP45" s="120"/>
      <c r="GTQ45" s="120"/>
      <c r="GTR45" s="120"/>
      <c r="GTS45" s="120"/>
      <c r="GTT45" s="120"/>
      <c r="GTU45" s="120"/>
      <c r="GTV45" s="120"/>
      <c r="GTW45" s="120"/>
      <c r="GTX45" s="120"/>
      <c r="GTY45" s="120"/>
      <c r="GTZ45" s="120"/>
      <c r="GUA45" s="120"/>
      <c r="GUB45" s="120"/>
      <c r="GUC45" s="120"/>
      <c r="GUD45" s="120"/>
      <c r="GUE45" s="120"/>
      <c r="GUF45" s="120"/>
      <c r="GUG45" s="120"/>
      <c r="GUH45" s="120"/>
      <c r="GUI45" s="120"/>
      <c r="GUJ45" s="120"/>
      <c r="GUK45" s="120"/>
      <c r="GUL45" s="120"/>
      <c r="GUM45" s="120"/>
      <c r="GUN45" s="120"/>
      <c r="GUO45" s="120"/>
      <c r="GUP45" s="120"/>
      <c r="GUQ45" s="120"/>
      <c r="GUR45" s="120"/>
      <c r="GUS45" s="120"/>
      <c r="GUT45" s="120"/>
      <c r="GUU45" s="120"/>
      <c r="GUV45" s="120"/>
      <c r="GUW45" s="120"/>
      <c r="GUX45" s="120"/>
      <c r="GUY45" s="120"/>
      <c r="GUZ45" s="120"/>
      <c r="GVA45" s="120"/>
      <c r="GVB45" s="120"/>
      <c r="GVC45" s="120"/>
      <c r="GVD45" s="120"/>
      <c r="GVE45" s="120"/>
      <c r="GVF45" s="120"/>
      <c r="GVG45" s="120"/>
      <c r="GVH45" s="120"/>
      <c r="GVI45" s="120"/>
      <c r="GVJ45" s="120"/>
      <c r="GVK45" s="120"/>
      <c r="GVL45" s="120"/>
      <c r="GVM45" s="120"/>
      <c r="GVN45" s="120"/>
      <c r="GVO45" s="120"/>
      <c r="GVP45" s="120"/>
      <c r="GVQ45" s="120"/>
      <c r="GVR45" s="120"/>
      <c r="GVS45" s="120"/>
      <c r="GVT45" s="120"/>
      <c r="GVU45" s="120"/>
      <c r="GVV45" s="120"/>
      <c r="GVW45" s="120"/>
      <c r="GVX45" s="120"/>
      <c r="GVY45" s="120"/>
      <c r="GVZ45" s="120"/>
      <c r="GWA45" s="120"/>
      <c r="GWB45" s="120"/>
      <c r="GWC45" s="120"/>
      <c r="GWD45" s="120"/>
      <c r="GWE45" s="120"/>
      <c r="GWF45" s="120"/>
      <c r="GWG45" s="120"/>
      <c r="GWH45" s="120"/>
      <c r="GWI45" s="120"/>
      <c r="GWJ45" s="120"/>
      <c r="GWK45" s="120"/>
      <c r="GWL45" s="120"/>
      <c r="GWM45" s="120"/>
      <c r="GWN45" s="120"/>
      <c r="GWO45" s="120"/>
      <c r="GWP45" s="120"/>
      <c r="GWQ45" s="120"/>
      <c r="GWR45" s="120"/>
      <c r="GWS45" s="120"/>
      <c r="GWT45" s="120"/>
      <c r="GWU45" s="120"/>
      <c r="GWV45" s="120"/>
      <c r="GWW45" s="120"/>
      <c r="GWX45" s="120"/>
      <c r="GWY45" s="120"/>
      <c r="GWZ45" s="120"/>
      <c r="GXA45" s="120"/>
      <c r="GXB45" s="120"/>
      <c r="GXC45" s="120"/>
      <c r="GXD45" s="120"/>
      <c r="GXE45" s="120"/>
      <c r="GXF45" s="120"/>
      <c r="GXG45" s="120"/>
      <c r="GXH45" s="120"/>
      <c r="GXI45" s="120"/>
      <c r="GXJ45" s="120"/>
      <c r="GXK45" s="120"/>
      <c r="GXL45" s="120"/>
      <c r="GXM45" s="120"/>
      <c r="GXN45" s="120"/>
      <c r="GXO45" s="120"/>
      <c r="GXP45" s="120"/>
      <c r="GXQ45" s="120"/>
      <c r="GXR45" s="120"/>
      <c r="GXS45" s="120"/>
      <c r="GXT45" s="120"/>
      <c r="GXU45" s="120"/>
      <c r="GXV45" s="120"/>
      <c r="GXW45" s="120"/>
      <c r="GXX45" s="120"/>
      <c r="GXY45" s="120"/>
      <c r="GXZ45" s="120"/>
      <c r="GYA45" s="120"/>
      <c r="GYB45" s="120"/>
      <c r="GYC45" s="120"/>
      <c r="GYD45" s="120"/>
      <c r="GYE45" s="120"/>
      <c r="GYF45" s="120"/>
      <c r="GYG45" s="120"/>
      <c r="GYH45" s="120"/>
      <c r="GYI45" s="120"/>
      <c r="GYJ45" s="120"/>
      <c r="GYK45" s="120"/>
      <c r="GYL45" s="120"/>
      <c r="GYM45" s="120"/>
      <c r="GYN45" s="120"/>
      <c r="GYO45" s="120"/>
      <c r="GYP45" s="120"/>
      <c r="GYQ45" s="120"/>
      <c r="GYR45" s="120"/>
      <c r="GYS45" s="120"/>
      <c r="GYT45" s="120"/>
      <c r="GYU45" s="120"/>
      <c r="GYV45" s="120"/>
      <c r="GYW45" s="120"/>
      <c r="GYX45" s="120"/>
      <c r="GYY45" s="120"/>
      <c r="GYZ45" s="120"/>
      <c r="GZA45" s="120"/>
      <c r="GZB45" s="120"/>
      <c r="GZC45" s="120"/>
      <c r="GZD45" s="120"/>
      <c r="GZE45" s="120"/>
      <c r="GZF45" s="120"/>
      <c r="GZG45" s="120"/>
      <c r="GZH45" s="120"/>
      <c r="GZI45" s="120"/>
      <c r="GZJ45" s="120"/>
      <c r="GZK45" s="120"/>
      <c r="GZL45" s="120"/>
      <c r="GZM45" s="120"/>
      <c r="GZN45" s="120"/>
      <c r="GZO45" s="120"/>
      <c r="GZP45" s="120"/>
      <c r="GZQ45" s="120"/>
      <c r="GZR45" s="120"/>
      <c r="GZS45" s="120"/>
      <c r="GZT45" s="120"/>
      <c r="GZU45" s="120"/>
      <c r="GZV45" s="120"/>
      <c r="GZW45" s="120"/>
      <c r="GZX45" s="120"/>
      <c r="GZY45" s="120"/>
      <c r="GZZ45" s="120"/>
      <c r="HAA45" s="120"/>
      <c r="HAB45" s="120"/>
      <c r="HAC45" s="120"/>
      <c r="HAD45" s="120"/>
      <c r="HAE45" s="120"/>
      <c r="HAF45" s="120"/>
      <c r="HAG45" s="120"/>
      <c r="HAH45" s="120"/>
      <c r="HAI45" s="120"/>
      <c r="HAJ45" s="120"/>
      <c r="HAK45" s="120"/>
      <c r="HAL45" s="120"/>
      <c r="HAM45" s="120"/>
      <c r="HAN45" s="120"/>
      <c r="HAO45" s="120"/>
      <c r="HAP45" s="120"/>
      <c r="HAQ45" s="120"/>
      <c r="HAR45" s="120"/>
      <c r="HAS45" s="120"/>
      <c r="HAT45" s="120"/>
      <c r="HAU45" s="120"/>
      <c r="HAV45" s="120"/>
      <c r="HAW45" s="120"/>
      <c r="HAX45" s="120"/>
      <c r="HAY45" s="120"/>
      <c r="HAZ45" s="120"/>
      <c r="HBA45" s="120"/>
      <c r="HBB45" s="120"/>
      <c r="HBC45" s="120"/>
      <c r="HBD45" s="120"/>
      <c r="HBE45" s="120"/>
      <c r="HBF45" s="120"/>
      <c r="HBG45" s="120"/>
      <c r="HBH45" s="120"/>
      <c r="HBI45" s="120"/>
      <c r="HBJ45" s="120"/>
      <c r="HBK45" s="120"/>
      <c r="HBL45" s="120"/>
      <c r="HBM45" s="120"/>
      <c r="HBN45" s="120"/>
      <c r="HBO45" s="120"/>
      <c r="HBP45" s="120"/>
      <c r="HBQ45" s="120"/>
      <c r="HBR45" s="120"/>
      <c r="HBS45" s="120"/>
      <c r="HBT45" s="120"/>
      <c r="HBU45" s="120"/>
      <c r="HBV45" s="120"/>
      <c r="HBW45" s="120"/>
      <c r="HBX45" s="120"/>
      <c r="HBY45" s="120"/>
      <c r="HBZ45" s="120"/>
      <c r="HCA45" s="120"/>
      <c r="HCB45" s="120"/>
      <c r="HCC45" s="120"/>
      <c r="HCD45" s="120"/>
      <c r="HCE45" s="120"/>
      <c r="HCF45" s="120"/>
      <c r="HCG45" s="120"/>
      <c r="HCH45" s="120"/>
      <c r="HCI45" s="120"/>
      <c r="HCJ45" s="120"/>
      <c r="HCK45" s="120"/>
      <c r="HCL45" s="120"/>
      <c r="HCM45" s="120"/>
      <c r="HCN45" s="120"/>
      <c r="HCO45" s="120"/>
      <c r="HCP45" s="120"/>
      <c r="HCQ45" s="120"/>
      <c r="HCR45" s="120"/>
      <c r="HCS45" s="120"/>
      <c r="HCT45" s="120"/>
      <c r="HCU45" s="120"/>
      <c r="HCV45" s="120"/>
      <c r="HCW45" s="120"/>
      <c r="HCX45" s="120"/>
      <c r="HCY45" s="120"/>
      <c r="HCZ45" s="120"/>
      <c r="HDA45" s="120"/>
      <c r="HDB45" s="120"/>
      <c r="HDC45" s="120"/>
      <c r="HDD45" s="120"/>
      <c r="HDE45" s="120"/>
      <c r="HDF45" s="120"/>
      <c r="HDG45" s="120"/>
      <c r="HDH45" s="120"/>
      <c r="HDI45" s="120"/>
      <c r="HDJ45" s="120"/>
      <c r="HDK45" s="120"/>
      <c r="HDL45" s="120"/>
      <c r="HDM45" s="120"/>
      <c r="HDN45" s="120"/>
      <c r="HDO45" s="120"/>
      <c r="HDP45" s="120"/>
      <c r="HDQ45" s="120"/>
      <c r="HDR45" s="120"/>
      <c r="HDS45" s="120"/>
      <c r="HDT45" s="120"/>
      <c r="HDU45" s="120"/>
      <c r="HDV45" s="120"/>
      <c r="HDW45" s="120"/>
      <c r="HDX45" s="120"/>
      <c r="HDY45" s="120"/>
      <c r="HDZ45" s="120"/>
      <c r="HEA45" s="120"/>
      <c r="HEB45" s="120"/>
      <c r="HEC45" s="120"/>
      <c r="HED45" s="120"/>
      <c r="HEE45" s="120"/>
      <c r="HEF45" s="120"/>
      <c r="HEG45" s="120"/>
      <c r="HEH45" s="120"/>
      <c r="HEI45" s="120"/>
      <c r="HEJ45" s="120"/>
      <c r="HEK45" s="120"/>
      <c r="HEL45" s="120"/>
      <c r="HEM45" s="120"/>
      <c r="HEN45" s="120"/>
      <c r="HEO45" s="120"/>
      <c r="HEP45" s="120"/>
      <c r="HEQ45" s="120"/>
      <c r="HER45" s="120"/>
      <c r="HES45" s="120"/>
      <c r="HET45" s="120"/>
      <c r="HEU45" s="120"/>
      <c r="HEV45" s="120"/>
      <c r="HEW45" s="120"/>
      <c r="HEX45" s="120"/>
      <c r="HEY45" s="120"/>
      <c r="HEZ45" s="120"/>
      <c r="HFA45" s="120"/>
      <c r="HFB45" s="120"/>
      <c r="HFC45" s="120"/>
      <c r="HFD45" s="120"/>
      <c r="HFE45" s="120"/>
      <c r="HFF45" s="120"/>
      <c r="HFG45" s="120"/>
      <c r="HFH45" s="120"/>
      <c r="HFI45" s="120"/>
      <c r="HFJ45" s="120"/>
      <c r="HFK45" s="120"/>
      <c r="HFL45" s="120"/>
      <c r="HFM45" s="120"/>
      <c r="HFN45" s="120"/>
      <c r="HFO45" s="120"/>
      <c r="HFP45" s="120"/>
      <c r="HFQ45" s="120"/>
      <c r="HFR45" s="120"/>
      <c r="HFS45" s="120"/>
      <c r="HFT45" s="120"/>
      <c r="HFU45" s="120"/>
      <c r="HFV45" s="120"/>
      <c r="HFW45" s="120"/>
      <c r="HFX45" s="120"/>
      <c r="HFY45" s="120"/>
      <c r="HFZ45" s="120"/>
      <c r="HGA45" s="120"/>
      <c r="HGB45" s="120"/>
      <c r="HGC45" s="120"/>
      <c r="HGD45" s="120"/>
      <c r="HGE45" s="120"/>
      <c r="HGF45" s="120"/>
      <c r="HGG45" s="120"/>
      <c r="HGH45" s="120"/>
      <c r="HGI45" s="120"/>
      <c r="HGJ45" s="120"/>
      <c r="HGK45" s="120"/>
      <c r="HGL45" s="120"/>
      <c r="HGM45" s="120"/>
      <c r="HGN45" s="120"/>
      <c r="HGO45" s="120"/>
      <c r="HGP45" s="120"/>
      <c r="HGQ45" s="120"/>
      <c r="HGR45" s="120"/>
      <c r="HGS45" s="120"/>
      <c r="HGT45" s="120"/>
      <c r="HGU45" s="120"/>
      <c r="HGV45" s="120"/>
      <c r="HGW45" s="120"/>
      <c r="HGX45" s="120"/>
      <c r="HGY45" s="120"/>
      <c r="HGZ45" s="120"/>
      <c r="HHA45" s="120"/>
      <c r="HHB45" s="120"/>
      <c r="HHC45" s="120"/>
      <c r="HHD45" s="120"/>
      <c r="HHE45" s="120"/>
      <c r="HHF45" s="120"/>
      <c r="HHG45" s="120"/>
      <c r="HHH45" s="120"/>
      <c r="HHI45" s="120"/>
      <c r="HHJ45" s="120"/>
      <c r="HHK45" s="120"/>
      <c r="HHL45" s="120"/>
      <c r="HHM45" s="120"/>
      <c r="HHN45" s="120"/>
      <c r="HHO45" s="120"/>
      <c r="HHP45" s="120"/>
      <c r="HHQ45" s="120"/>
      <c r="HHR45" s="120"/>
      <c r="HHS45" s="120"/>
      <c r="HHT45" s="120"/>
      <c r="HHU45" s="120"/>
      <c r="HHV45" s="120"/>
      <c r="HHW45" s="120"/>
      <c r="HHX45" s="120"/>
      <c r="HHY45" s="120"/>
      <c r="HHZ45" s="120"/>
      <c r="HIA45" s="120"/>
      <c r="HIB45" s="120"/>
      <c r="HIC45" s="120"/>
      <c r="HID45" s="120"/>
      <c r="HIE45" s="120"/>
      <c r="HIF45" s="120"/>
      <c r="HIG45" s="120"/>
      <c r="HIH45" s="120"/>
      <c r="HII45" s="120"/>
      <c r="HIJ45" s="120"/>
      <c r="HIK45" s="120"/>
      <c r="HIL45" s="120"/>
      <c r="HIM45" s="120"/>
      <c r="HIN45" s="120"/>
      <c r="HIO45" s="120"/>
      <c r="HIP45" s="120"/>
      <c r="HIQ45" s="120"/>
      <c r="HIR45" s="120"/>
      <c r="HIS45" s="120"/>
      <c r="HIT45" s="120"/>
      <c r="HIU45" s="120"/>
      <c r="HIV45" s="120"/>
      <c r="HIW45" s="120"/>
      <c r="HIX45" s="120"/>
      <c r="HIY45" s="120"/>
      <c r="HIZ45" s="120"/>
      <c r="HJA45" s="120"/>
      <c r="HJB45" s="120"/>
      <c r="HJC45" s="120"/>
      <c r="HJD45" s="120"/>
      <c r="HJE45" s="120"/>
      <c r="HJF45" s="120"/>
      <c r="HJG45" s="120"/>
      <c r="HJH45" s="120"/>
      <c r="HJI45" s="120"/>
      <c r="HJJ45" s="120"/>
      <c r="HJK45" s="120"/>
      <c r="HJL45" s="120"/>
      <c r="HJM45" s="120"/>
      <c r="HJN45" s="120"/>
      <c r="HJO45" s="120"/>
      <c r="HJP45" s="120"/>
      <c r="HJQ45" s="120"/>
      <c r="HJR45" s="120"/>
      <c r="HJS45" s="120"/>
      <c r="HJT45" s="120"/>
      <c r="HJU45" s="120"/>
      <c r="HJV45" s="120"/>
      <c r="HJW45" s="120"/>
      <c r="HJX45" s="120"/>
      <c r="HJY45" s="120"/>
      <c r="HJZ45" s="120"/>
      <c r="HKA45" s="120"/>
      <c r="HKB45" s="120"/>
      <c r="HKC45" s="120"/>
      <c r="HKD45" s="120"/>
      <c r="HKE45" s="120"/>
      <c r="HKF45" s="120"/>
      <c r="HKG45" s="120"/>
      <c r="HKH45" s="120"/>
      <c r="HKI45" s="120"/>
      <c r="HKJ45" s="120"/>
      <c r="HKK45" s="120"/>
      <c r="HKL45" s="120"/>
      <c r="HKM45" s="120"/>
      <c r="HKN45" s="120"/>
      <c r="HKO45" s="120"/>
      <c r="HKP45" s="120"/>
      <c r="HKQ45" s="120"/>
      <c r="HKR45" s="120"/>
      <c r="HKS45" s="120"/>
      <c r="HKT45" s="120"/>
      <c r="HKU45" s="120"/>
      <c r="HKV45" s="120"/>
      <c r="HKW45" s="120"/>
      <c r="HKX45" s="120"/>
      <c r="HKY45" s="120"/>
      <c r="HKZ45" s="120"/>
      <c r="HLA45" s="120"/>
      <c r="HLB45" s="120"/>
      <c r="HLC45" s="120"/>
      <c r="HLD45" s="120"/>
      <c r="HLE45" s="120"/>
      <c r="HLF45" s="120"/>
      <c r="HLG45" s="120"/>
      <c r="HLH45" s="120"/>
      <c r="HLI45" s="120"/>
      <c r="HLJ45" s="120"/>
      <c r="HLK45" s="120"/>
      <c r="HLL45" s="120"/>
      <c r="HLM45" s="120"/>
      <c r="HLN45" s="120"/>
      <c r="HLO45" s="120"/>
      <c r="HLP45" s="120"/>
      <c r="HLQ45" s="120"/>
      <c r="HLR45" s="120"/>
      <c r="HLS45" s="120"/>
      <c r="HLT45" s="120"/>
      <c r="HLU45" s="120"/>
      <c r="HLV45" s="120"/>
      <c r="HLW45" s="120"/>
      <c r="HLX45" s="120"/>
      <c r="HLY45" s="120"/>
      <c r="HLZ45" s="120"/>
      <c r="HMA45" s="120"/>
      <c r="HMB45" s="120"/>
      <c r="HMC45" s="120"/>
      <c r="HMD45" s="120"/>
      <c r="HME45" s="120"/>
      <c r="HMF45" s="120"/>
      <c r="HMG45" s="120"/>
      <c r="HMH45" s="120"/>
      <c r="HMI45" s="120"/>
      <c r="HMJ45" s="120"/>
      <c r="HMK45" s="120"/>
      <c r="HML45" s="120"/>
      <c r="HMM45" s="120"/>
      <c r="HMN45" s="120"/>
      <c r="HMO45" s="120"/>
      <c r="HMP45" s="120"/>
      <c r="HMQ45" s="120"/>
      <c r="HMR45" s="120"/>
      <c r="HMS45" s="120"/>
      <c r="HMT45" s="120"/>
      <c r="HMU45" s="120"/>
      <c r="HMV45" s="120"/>
      <c r="HMW45" s="120"/>
      <c r="HMX45" s="120"/>
      <c r="HMY45" s="120"/>
      <c r="HMZ45" s="120"/>
      <c r="HNA45" s="120"/>
      <c r="HNB45" s="120"/>
      <c r="HNC45" s="120"/>
      <c r="HND45" s="120"/>
      <c r="HNE45" s="120"/>
      <c r="HNF45" s="120"/>
      <c r="HNG45" s="120"/>
      <c r="HNH45" s="120"/>
      <c r="HNI45" s="120"/>
      <c r="HNJ45" s="120"/>
      <c r="HNK45" s="120"/>
      <c r="HNL45" s="120"/>
      <c r="HNM45" s="120"/>
      <c r="HNN45" s="120"/>
      <c r="HNO45" s="120"/>
      <c r="HNP45" s="120"/>
      <c r="HNQ45" s="120"/>
      <c r="HNR45" s="120"/>
      <c r="HNS45" s="120"/>
      <c r="HNT45" s="120"/>
      <c r="HNU45" s="120"/>
      <c r="HNV45" s="120"/>
      <c r="HNW45" s="120"/>
      <c r="HNX45" s="120"/>
      <c r="HNY45" s="120"/>
      <c r="HNZ45" s="120"/>
      <c r="HOA45" s="120"/>
      <c r="HOB45" s="120"/>
      <c r="HOC45" s="120"/>
      <c r="HOD45" s="120"/>
      <c r="HOE45" s="120"/>
      <c r="HOF45" s="120"/>
      <c r="HOG45" s="120"/>
      <c r="HOH45" s="120"/>
      <c r="HOI45" s="120"/>
      <c r="HOJ45" s="120"/>
      <c r="HOK45" s="120"/>
      <c r="HOL45" s="120"/>
      <c r="HOM45" s="120"/>
      <c r="HON45" s="120"/>
      <c r="HOO45" s="120"/>
      <c r="HOP45" s="120"/>
      <c r="HOQ45" s="120"/>
      <c r="HOR45" s="120"/>
      <c r="HOS45" s="120"/>
      <c r="HOT45" s="120"/>
      <c r="HOU45" s="120"/>
      <c r="HOV45" s="120"/>
      <c r="HOW45" s="120"/>
      <c r="HOX45" s="120"/>
      <c r="HOY45" s="120"/>
      <c r="HOZ45" s="120"/>
      <c r="HPA45" s="120"/>
      <c r="HPB45" s="120"/>
      <c r="HPC45" s="120"/>
      <c r="HPD45" s="120"/>
      <c r="HPE45" s="120"/>
      <c r="HPF45" s="120"/>
      <c r="HPG45" s="120"/>
      <c r="HPH45" s="120"/>
      <c r="HPI45" s="120"/>
      <c r="HPJ45" s="120"/>
      <c r="HPK45" s="120"/>
      <c r="HPL45" s="120"/>
      <c r="HPM45" s="120"/>
      <c r="HPN45" s="120"/>
      <c r="HPO45" s="120"/>
      <c r="HPP45" s="120"/>
      <c r="HPQ45" s="120"/>
      <c r="HPR45" s="120"/>
      <c r="HPS45" s="120"/>
      <c r="HPT45" s="120"/>
      <c r="HPU45" s="120"/>
      <c r="HPV45" s="120"/>
      <c r="HPW45" s="120"/>
      <c r="HPX45" s="120"/>
      <c r="HPY45" s="120"/>
      <c r="HPZ45" s="120"/>
      <c r="HQA45" s="120"/>
      <c r="HQB45" s="120"/>
      <c r="HQC45" s="120"/>
      <c r="HQD45" s="120"/>
      <c r="HQE45" s="120"/>
      <c r="HQF45" s="120"/>
      <c r="HQG45" s="120"/>
      <c r="HQH45" s="120"/>
      <c r="HQI45" s="120"/>
      <c r="HQJ45" s="120"/>
      <c r="HQK45" s="120"/>
      <c r="HQL45" s="120"/>
      <c r="HQM45" s="120"/>
      <c r="HQN45" s="120"/>
      <c r="HQO45" s="120"/>
      <c r="HQP45" s="120"/>
      <c r="HQQ45" s="120"/>
      <c r="HQR45" s="120"/>
      <c r="HQS45" s="120"/>
      <c r="HQT45" s="120"/>
      <c r="HQU45" s="120"/>
      <c r="HQV45" s="120"/>
      <c r="HQW45" s="120"/>
      <c r="HQX45" s="120"/>
      <c r="HQY45" s="120"/>
      <c r="HQZ45" s="120"/>
      <c r="HRA45" s="120"/>
      <c r="HRB45" s="120"/>
      <c r="HRC45" s="120"/>
      <c r="HRD45" s="120"/>
      <c r="HRE45" s="120"/>
      <c r="HRF45" s="120"/>
      <c r="HRG45" s="120"/>
      <c r="HRH45" s="120"/>
      <c r="HRI45" s="120"/>
      <c r="HRJ45" s="120"/>
      <c r="HRK45" s="120"/>
      <c r="HRL45" s="120"/>
      <c r="HRM45" s="120"/>
      <c r="HRN45" s="120"/>
      <c r="HRO45" s="120"/>
      <c r="HRP45" s="120"/>
      <c r="HRQ45" s="120"/>
      <c r="HRR45" s="120"/>
      <c r="HRS45" s="120"/>
      <c r="HRT45" s="120"/>
      <c r="HRU45" s="120"/>
      <c r="HRV45" s="120"/>
      <c r="HRW45" s="120"/>
      <c r="HRX45" s="120"/>
      <c r="HRY45" s="120"/>
      <c r="HRZ45" s="120"/>
      <c r="HSA45" s="120"/>
      <c r="HSB45" s="120"/>
      <c r="HSC45" s="120"/>
      <c r="HSD45" s="120"/>
      <c r="HSE45" s="120"/>
      <c r="HSF45" s="120"/>
      <c r="HSG45" s="120"/>
      <c r="HSH45" s="120"/>
      <c r="HSI45" s="120"/>
      <c r="HSJ45" s="120"/>
      <c r="HSK45" s="120"/>
      <c r="HSL45" s="120"/>
      <c r="HSM45" s="120"/>
      <c r="HSN45" s="120"/>
      <c r="HSO45" s="120"/>
      <c r="HSP45" s="120"/>
      <c r="HSQ45" s="120"/>
      <c r="HSR45" s="120"/>
      <c r="HSS45" s="120"/>
      <c r="HST45" s="120"/>
      <c r="HSU45" s="120"/>
      <c r="HSV45" s="120"/>
      <c r="HSW45" s="120"/>
      <c r="HSX45" s="120"/>
      <c r="HSY45" s="120"/>
      <c r="HSZ45" s="120"/>
      <c r="HTA45" s="120"/>
      <c r="HTB45" s="120"/>
      <c r="HTC45" s="120"/>
      <c r="HTD45" s="120"/>
      <c r="HTE45" s="120"/>
      <c r="HTF45" s="120"/>
      <c r="HTG45" s="120"/>
      <c r="HTH45" s="120"/>
      <c r="HTI45" s="120"/>
      <c r="HTJ45" s="120"/>
      <c r="HTK45" s="120"/>
      <c r="HTL45" s="120"/>
      <c r="HTM45" s="120"/>
      <c r="HTN45" s="120"/>
      <c r="HTO45" s="120"/>
      <c r="HTP45" s="120"/>
      <c r="HTQ45" s="120"/>
      <c r="HTR45" s="120"/>
      <c r="HTS45" s="120"/>
      <c r="HTT45" s="120"/>
      <c r="HTU45" s="120"/>
      <c r="HTV45" s="120"/>
      <c r="HTW45" s="120"/>
      <c r="HTX45" s="120"/>
      <c r="HTY45" s="120"/>
      <c r="HTZ45" s="120"/>
      <c r="HUA45" s="120"/>
      <c r="HUB45" s="120"/>
      <c r="HUC45" s="120"/>
      <c r="HUD45" s="120"/>
      <c r="HUE45" s="120"/>
      <c r="HUF45" s="120"/>
      <c r="HUG45" s="120"/>
      <c r="HUH45" s="120"/>
      <c r="HUI45" s="120"/>
      <c r="HUJ45" s="120"/>
      <c r="HUK45" s="120"/>
      <c r="HUL45" s="120"/>
      <c r="HUM45" s="120"/>
      <c r="HUN45" s="120"/>
      <c r="HUO45" s="120"/>
      <c r="HUP45" s="120"/>
      <c r="HUQ45" s="120"/>
      <c r="HUR45" s="120"/>
      <c r="HUS45" s="120"/>
      <c r="HUT45" s="120"/>
      <c r="HUU45" s="120"/>
      <c r="HUV45" s="120"/>
      <c r="HUW45" s="120"/>
      <c r="HUX45" s="120"/>
      <c r="HUY45" s="120"/>
      <c r="HUZ45" s="120"/>
      <c r="HVA45" s="120"/>
      <c r="HVB45" s="120"/>
      <c r="HVC45" s="120"/>
      <c r="HVD45" s="120"/>
      <c r="HVE45" s="120"/>
      <c r="HVF45" s="120"/>
      <c r="HVG45" s="120"/>
      <c r="HVH45" s="120"/>
      <c r="HVI45" s="120"/>
      <c r="HVJ45" s="120"/>
      <c r="HVK45" s="120"/>
      <c r="HVL45" s="120"/>
      <c r="HVM45" s="120"/>
      <c r="HVN45" s="120"/>
      <c r="HVO45" s="120"/>
      <c r="HVP45" s="120"/>
      <c r="HVQ45" s="120"/>
      <c r="HVR45" s="120"/>
      <c r="HVS45" s="120"/>
      <c r="HVT45" s="120"/>
      <c r="HVU45" s="120"/>
      <c r="HVV45" s="120"/>
      <c r="HVW45" s="120"/>
      <c r="HVX45" s="120"/>
      <c r="HVY45" s="120"/>
      <c r="HVZ45" s="120"/>
      <c r="HWA45" s="120"/>
      <c r="HWB45" s="120"/>
      <c r="HWC45" s="120"/>
      <c r="HWD45" s="120"/>
      <c r="HWE45" s="120"/>
      <c r="HWF45" s="120"/>
      <c r="HWG45" s="120"/>
      <c r="HWH45" s="120"/>
      <c r="HWI45" s="120"/>
      <c r="HWJ45" s="120"/>
      <c r="HWK45" s="120"/>
      <c r="HWL45" s="120"/>
      <c r="HWM45" s="120"/>
      <c r="HWN45" s="120"/>
      <c r="HWO45" s="120"/>
      <c r="HWP45" s="120"/>
      <c r="HWQ45" s="120"/>
      <c r="HWR45" s="120"/>
      <c r="HWS45" s="120"/>
      <c r="HWT45" s="120"/>
      <c r="HWU45" s="120"/>
      <c r="HWV45" s="120"/>
      <c r="HWW45" s="120"/>
      <c r="HWX45" s="120"/>
      <c r="HWY45" s="120"/>
      <c r="HWZ45" s="120"/>
      <c r="HXA45" s="120"/>
      <c r="HXB45" s="120"/>
      <c r="HXC45" s="120"/>
      <c r="HXD45" s="120"/>
      <c r="HXE45" s="120"/>
      <c r="HXF45" s="120"/>
      <c r="HXG45" s="120"/>
      <c r="HXH45" s="120"/>
      <c r="HXI45" s="120"/>
      <c r="HXJ45" s="120"/>
      <c r="HXK45" s="120"/>
      <c r="HXL45" s="120"/>
      <c r="HXM45" s="120"/>
      <c r="HXN45" s="120"/>
      <c r="HXO45" s="120"/>
      <c r="HXP45" s="120"/>
      <c r="HXQ45" s="120"/>
      <c r="HXR45" s="120"/>
      <c r="HXS45" s="120"/>
      <c r="HXT45" s="120"/>
      <c r="HXU45" s="120"/>
      <c r="HXV45" s="120"/>
      <c r="HXW45" s="120"/>
      <c r="HXX45" s="120"/>
      <c r="HXY45" s="120"/>
      <c r="HXZ45" s="120"/>
      <c r="HYA45" s="120"/>
      <c r="HYB45" s="120"/>
      <c r="HYC45" s="120"/>
      <c r="HYD45" s="120"/>
      <c r="HYE45" s="120"/>
      <c r="HYF45" s="120"/>
      <c r="HYG45" s="120"/>
      <c r="HYH45" s="120"/>
      <c r="HYI45" s="120"/>
      <c r="HYJ45" s="120"/>
      <c r="HYK45" s="120"/>
      <c r="HYL45" s="120"/>
      <c r="HYM45" s="120"/>
      <c r="HYN45" s="120"/>
      <c r="HYO45" s="120"/>
      <c r="HYP45" s="120"/>
      <c r="HYQ45" s="120"/>
      <c r="HYR45" s="120"/>
      <c r="HYS45" s="120"/>
      <c r="HYT45" s="120"/>
      <c r="HYU45" s="120"/>
      <c r="HYV45" s="120"/>
      <c r="HYW45" s="120"/>
      <c r="HYX45" s="120"/>
      <c r="HYY45" s="120"/>
      <c r="HYZ45" s="120"/>
      <c r="HZA45" s="120"/>
      <c r="HZB45" s="120"/>
      <c r="HZC45" s="120"/>
      <c r="HZD45" s="120"/>
      <c r="HZE45" s="120"/>
      <c r="HZF45" s="120"/>
      <c r="HZG45" s="120"/>
      <c r="HZH45" s="120"/>
      <c r="HZI45" s="120"/>
      <c r="HZJ45" s="120"/>
      <c r="HZK45" s="120"/>
      <c r="HZL45" s="120"/>
      <c r="HZM45" s="120"/>
      <c r="HZN45" s="120"/>
      <c r="HZO45" s="120"/>
      <c r="HZP45" s="120"/>
      <c r="HZQ45" s="120"/>
      <c r="HZR45" s="120"/>
      <c r="HZS45" s="120"/>
      <c r="HZT45" s="120"/>
      <c r="HZU45" s="120"/>
      <c r="HZV45" s="120"/>
      <c r="HZW45" s="120"/>
      <c r="HZX45" s="120"/>
      <c r="HZY45" s="120"/>
      <c r="HZZ45" s="120"/>
      <c r="IAA45" s="120"/>
      <c r="IAB45" s="120"/>
      <c r="IAC45" s="120"/>
      <c r="IAD45" s="120"/>
      <c r="IAE45" s="120"/>
      <c r="IAF45" s="120"/>
      <c r="IAG45" s="120"/>
      <c r="IAH45" s="120"/>
      <c r="IAI45" s="120"/>
      <c r="IAJ45" s="120"/>
      <c r="IAK45" s="120"/>
      <c r="IAL45" s="120"/>
      <c r="IAM45" s="120"/>
      <c r="IAN45" s="120"/>
      <c r="IAO45" s="120"/>
      <c r="IAP45" s="120"/>
      <c r="IAQ45" s="120"/>
      <c r="IAR45" s="120"/>
      <c r="IAS45" s="120"/>
      <c r="IAT45" s="120"/>
      <c r="IAU45" s="120"/>
      <c r="IAV45" s="120"/>
      <c r="IAW45" s="120"/>
      <c r="IAX45" s="120"/>
      <c r="IAY45" s="120"/>
      <c r="IAZ45" s="120"/>
      <c r="IBA45" s="120"/>
      <c r="IBB45" s="120"/>
      <c r="IBC45" s="120"/>
      <c r="IBD45" s="120"/>
      <c r="IBE45" s="120"/>
      <c r="IBF45" s="120"/>
      <c r="IBG45" s="120"/>
      <c r="IBH45" s="120"/>
      <c r="IBI45" s="120"/>
      <c r="IBJ45" s="120"/>
      <c r="IBK45" s="120"/>
      <c r="IBL45" s="120"/>
      <c r="IBM45" s="120"/>
      <c r="IBN45" s="120"/>
      <c r="IBO45" s="120"/>
      <c r="IBP45" s="120"/>
      <c r="IBQ45" s="120"/>
      <c r="IBR45" s="120"/>
      <c r="IBS45" s="120"/>
      <c r="IBT45" s="120"/>
      <c r="IBU45" s="120"/>
      <c r="IBV45" s="120"/>
      <c r="IBW45" s="120"/>
      <c r="IBX45" s="120"/>
      <c r="IBY45" s="120"/>
      <c r="IBZ45" s="120"/>
      <c r="ICA45" s="120"/>
      <c r="ICB45" s="120"/>
      <c r="ICC45" s="120"/>
      <c r="ICD45" s="120"/>
      <c r="ICE45" s="120"/>
      <c r="ICF45" s="120"/>
      <c r="ICG45" s="120"/>
      <c r="ICH45" s="120"/>
      <c r="ICI45" s="120"/>
      <c r="ICJ45" s="120"/>
      <c r="ICK45" s="120"/>
      <c r="ICL45" s="120"/>
      <c r="ICM45" s="120"/>
      <c r="ICN45" s="120"/>
      <c r="ICO45" s="120"/>
      <c r="ICP45" s="120"/>
      <c r="ICQ45" s="120"/>
      <c r="ICR45" s="120"/>
      <c r="ICS45" s="120"/>
      <c r="ICT45" s="120"/>
      <c r="ICU45" s="120"/>
      <c r="ICV45" s="120"/>
      <c r="ICW45" s="120"/>
      <c r="ICX45" s="120"/>
      <c r="ICY45" s="120"/>
      <c r="ICZ45" s="120"/>
      <c r="IDA45" s="120"/>
      <c r="IDB45" s="120"/>
      <c r="IDC45" s="120"/>
      <c r="IDD45" s="120"/>
      <c r="IDE45" s="120"/>
      <c r="IDF45" s="120"/>
      <c r="IDG45" s="120"/>
      <c r="IDH45" s="120"/>
      <c r="IDI45" s="120"/>
      <c r="IDJ45" s="120"/>
      <c r="IDK45" s="120"/>
      <c r="IDL45" s="120"/>
      <c r="IDM45" s="120"/>
      <c r="IDN45" s="120"/>
      <c r="IDO45" s="120"/>
      <c r="IDP45" s="120"/>
      <c r="IDQ45" s="120"/>
      <c r="IDR45" s="120"/>
      <c r="IDS45" s="120"/>
      <c r="IDT45" s="120"/>
      <c r="IDU45" s="120"/>
      <c r="IDV45" s="120"/>
      <c r="IDW45" s="120"/>
      <c r="IDX45" s="120"/>
      <c r="IDY45" s="120"/>
      <c r="IDZ45" s="120"/>
      <c r="IEA45" s="120"/>
      <c r="IEB45" s="120"/>
      <c r="IEC45" s="120"/>
      <c r="IED45" s="120"/>
      <c r="IEE45" s="120"/>
      <c r="IEF45" s="120"/>
      <c r="IEG45" s="120"/>
      <c r="IEH45" s="120"/>
      <c r="IEI45" s="120"/>
      <c r="IEJ45" s="120"/>
      <c r="IEK45" s="120"/>
      <c r="IEL45" s="120"/>
      <c r="IEM45" s="120"/>
      <c r="IEN45" s="120"/>
      <c r="IEO45" s="120"/>
      <c r="IEP45" s="120"/>
      <c r="IEQ45" s="120"/>
      <c r="IER45" s="120"/>
      <c r="IES45" s="120"/>
      <c r="IET45" s="120"/>
      <c r="IEU45" s="120"/>
      <c r="IEV45" s="120"/>
      <c r="IEW45" s="120"/>
      <c r="IEX45" s="120"/>
      <c r="IEY45" s="120"/>
      <c r="IEZ45" s="120"/>
      <c r="IFA45" s="120"/>
      <c r="IFB45" s="120"/>
      <c r="IFC45" s="120"/>
      <c r="IFD45" s="120"/>
      <c r="IFE45" s="120"/>
      <c r="IFF45" s="120"/>
      <c r="IFG45" s="120"/>
      <c r="IFH45" s="120"/>
      <c r="IFI45" s="120"/>
      <c r="IFJ45" s="120"/>
      <c r="IFK45" s="120"/>
      <c r="IFL45" s="120"/>
      <c r="IFM45" s="120"/>
      <c r="IFN45" s="120"/>
      <c r="IFO45" s="120"/>
      <c r="IFP45" s="120"/>
      <c r="IFQ45" s="120"/>
      <c r="IFR45" s="120"/>
      <c r="IFS45" s="120"/>
      <c r="IFT45" s="120"/>
      <c r="IFU45" s="120"/>
      <c r="IFV45" s="120"/>
      <c r="IFW45" s="120"/>
      <c r="IFX45" s="120"/>
      <c r="IFY45" s="120"/>
      <c r="IFZ45" s="120"/>
      <c r="IGA45" s="120"/>
      <c r="IGB45" s="120"/>
      <c r="IGC45" s="120"/>
      <c r="IGD45" s="120"/>
      <c r="IGE45" s="120"/>
      <c r="IGF45" s="120"/>
      <c r="IGG45" s="120"/>
      <c r="IGH45" s="120"/>
      <c r="IGI45" s="120"/>
      <c r="IGJ45" s="120"/>
      <c r="IGK45" s="120"/>
      <c r="IGL45" s="120"/>
      <c r="IGM45" s="120"/>
      <c r="IGN45" s="120"/>
      <c r="IGO45" s="120"/>
      <c r="IGP45" s="120"/>
      <c r="IGQ45" s="120"/>
      <c r="IGR45" s="120"/>
      <c r="IGS45" s="120"/>
      <c r="IGT45" s="120"/>
      <c r="IGU45" s="120"/>
      <c r="IGV45" s="120"/>
      <c r="IGW45" s="120"/>
      <c r="IGX45" s="120"/>
      <c r="IGY45" s="120"/>
      <c r="IGZ45" s="120"/>
      <c r="IHA45" s="120"/>
      <c r="IHB45" s="120"/>
      <c r="IHC45" s="120"/>
      <c r="IHD45" s="120"/>
      <c r="IHE45" s="120"/>
      <c r="IHF45" s="120"/>
      <c r="IHG45" s="120"/>
      <c r="IHH45" s="120"/>
      <c r="IHI45" s="120"/>
      <c r="IHJ45" s="120"/>
      <c r="IHK45" s="120"/>
      <c r="IHL45" s="120"/>
      <c r="IHM45" s="120"/>
      <c r="IHN45" s="120"/>
      <c r="IHO45" s="120"/>
      <c r="IHP45" s="120"/>
      <c r="IHQ45" s="120"/>
      <c r="IHR45" s="120"/>
      <c r="IHS45" s="120"/>
      <c r="IHT45" s="120"/>
      <c r="IHU45" s="120"/>
      <c r="IHV45" s="120"/>
      <c r="IHW45" s="120"/>
      <c r="IHX45" s="120"/>
      <c r="IHY45" s="120"/>
      <c r="IHZ45" s="120"/>
      <c r="IIA45" s="120"/>
      <c r="IIB45" s="120"/>
      <c r="IIC45" s="120"/>
      <c r="IID45" s="120"/>
      <c r="IIE45" s="120"/>
      <c r="IIF45" s="120"/>
      <c r="IIG45" s="120"/>
      <c r="IIH45" s="120"/>
      <c r="III45" s="120"/>
      <c r="IIJ45" s="120"/>
      <c r="IIK45" s="120"/>
      <c r="IIL45" s="120"/>
      <c r="IIM45" s="120"/>
      <c r="IIN45" s="120"/>
      <c r="IIO45" s="120"/>
      <c r="IIP45" s="120"/>
      <c r="IIQ45" s="120"/>
      <c r="IIR45" s="120"/>
      <c r="IIS45" s="120"/>
      <c r="IIT45" s="120"/>
      <c r="IIU45" s="120"/>
      <c r="IIV45" s="120"/>
      <c r="IIW45" s="120"/>
      <c r="IIX45" s="120"/>
      <c r="IIY45" s="120"/>
      <c r="IIZ45" s="120"/>
      <c r="IJA45" s="120"/>
      <c r="IJB45" s="120"/>
      <c r="IJC45" s="120"/>
      <c r="IJD45" s="120"/>
      <c r="IJE45" s="120"/>
      <c r="IJF45" s="120"/>
      <c r="IJG45" s="120"/>
      <c r="IJH45" s="120"/>
      <c r="IJI45" s="120"/>
      <c r="IJJ45" s="120"/>
      <c r="IJK45" s="120"/>
      <c r="IJL45" s="120"/>
      <c r="IJM45" s="120"/>
      <c r="IJN45" s="120"/>
      <c r="IJO45" s="120"/>
      <c r="IJP45" s="120"/>
      <c r="IJQ45" s="120"/>
      <c r="IJR45" s="120"/>
      <c r="IJS45" s="120"/>
      <c r="IJT45" s="120"/>
      <c r="IJU45" s="120"/>
      <c r="IJV45" s="120"/>
      <c r="IJW45" s="120"/>
      <c r="IJX45" s="120"/>
      <c r="IJY45" s="120"/>
      <c r="IJZ45" s="120"/>
      <c r="IKA45" s="120"/>
      <c r="IKB45" s="120"/>
      <c r="IKC45" s="120"/>
      <c r="IKD45" s="120"/>
      <c r="IKE45" s="120"/>
      <c r="IKF45" s="120"/>
      <c r="IKG45" s="120"/>
      <c r="IKH45" s="120"/>
      <c r="IKI45" s="120"/>
      <c r="IKJ45" s="120"/>
      <c r="IKK45" s="120"/>
      <c r="IKL45" s="120"/>
      <c r="IKM45" s="120"/>
      <c r="IKN45" s="120"/>
      <c r="IKO45" s="120"/>
      <c r="IKP45" s="120"/>
      <c r="IKQ45" s="120"/>
      <c r="IKR45" s="120"/>
      <c r="IKS45" s="120"/>
      <c r="IKT45" s="120"/>
      <c r="IKU45" s="120"/>
      <c r="IKV45" s="120"/>
      <c r="IKW45" s="120"/>
      <c r="IKX45" s="120"/>
      <c r="IKY45" s="120"/>
      <c r="IKZ45" s="120"/>
      <c r="ILA45" s="120"/>
      <c r="ILB45" s="120"/>
      <c r="ILC45" s="120"/>
      <c r="ILD45" s="120"/>
      <c r="ILE45" s="120"/>
      <c r="ILF45" s="120"/>
      <c r="ILG45" s="120"/>
      <c r="ILH45" s="120"/>
      <c r="ILI45" s="120"/>
      <c r="ILJ45" s="120"/>
      <c r="ILK45" s="120"/>
      <c r="ILL45" s="120"/>
      <c r="ILM45" s="120"/>
      <c r="ILN45" s="120"/>
      <c r="ILO45" s="120"/>
      <c r="ILP45" s="120"/>
      <c r="ILQ45" s="120"/>
      <c r="ILR45" s="120"/>
      <c r="ILS45" s="120"/>
      <c r="ILT45" s="120"/>
      <c r="ILU45" s="120"/>
      <c r="ILV45" s="120"/>
      <c r="ILW45" s="120"/>
      <c r="ILX45" s="120"/>
      <c r="ILY45" s="120"/>
      <c r="ILZ45" s="120"/>
      <c r="IMA45" s="120"/>
      <c r="IMB45" s="120"/>
      <c r="IMC45" s="120"/>
      <c r="IMD45" s="120"/>
      <c r="IME45" s="120"/>
      <c r="IMF45" s="120"/>
      <c r="IMG45" s="120"/>
      <c r="IMH45" s="120"/>
      <c r="IMI45" s="120"/>
      <c r="IMJ45" s="120"/>
      <c r="IMK45" s="120"/>
      <c r="IML45" s="120"/>
      <c r="IMM45" s="120"/>
      <c r="IMN45" s="120"/>
      <c r="IMO45" s="120"/>
      <c r="IMP45" s="120"/>
      <c r="IMQ45" s="120"/>
      <c r="IMR45" s="120"/>
      <c r="IMS45" s="120"/>
      <c r="IMT45" s="120"/>
      <c r="IMU45" s="120"/>
      <c r="IMV45" s="120"/>
      <c r="IMW45" s="120"/>
      <c r="IMX45" s="120"/>
      <c r="IMY45" s="120"/>
      <c r="IMZ45" s="120"/>
      <c r="INA45" s="120"/>
      <c r="INB45" s="120"/>
      <c r="INC45" s="120"/>
      <c r="IND45" s="120"/>
      <c r="INE45" s="120"/>
      <c r="INF45" s="120"/>
      <c r="ING45" s="120"/>
      <c r="INH45" s="120"/>
      <c r="INI45" s="120"/>
      <c r="INJ45" s="120"/>
      <c r="INK45" s="120"/>
      <c r="INL45" s="120"/>
      <c r="INM45" s="120"/>
      <c r="INN45" s="120"/>
      <c r="INO45" s="120"/>
      <c r="INP45" s="120"/>
      <c r="INQ45" s="120"/>
      <c r="INR45" s="120"/>
      <c r="INS45" s="120"/>
      <c r="INT45" s="120"/>
      <c r="INU45" s="120"/>
      <c r="INV45" s="120"/>
      <c r="INW45" s="120"/>
      <c r="INX45" s="120"/>
      <c r="INY45" s="120"/>
      <c r="INZ45" s="120"/>
      <c r="IOA45" s="120"/>
      <c r="IOB45" s="120"/>
      <c r="IOC45" s="120"/>
      <c r="IOD45" s="120"/>
      <c r="IOE45" s="120"/>
      <c r="IOF45" s="120"/>
      <c r="IOG45" s="120"/>
      <c r="IOH45" s="120"/>
      <c r="IOI45" s="120"/>
      <c r="IOJ45" s="120"/>
      <c r="IOK45" s="120"/>
      <c r="IOL45" s="120"/>
      <c r="IOM45" s="120"/>
      <c r="ION45" s="120"/>
      <c r="IOO45" s="120"/>
      <c r="IOP45" s="120"/>
      <c r="IOQ45" s="120"/>
      <c r="IOR45" s="120"/>
      <c r="IOS45" s="120"/>
      <c r="IOT45" s="120"/>
      <c r="IOU45" s="120"/>
      <c r="IOV45" s="120"/>
      <c r="IOW45" s="120"/>
      <c r="IOX45" s="120"/>
      <c r="IOY45" s="120"/>
      <c r="IOZ45" s="120"/>
      <c r="IPA45" s="120"/>
      <c r="IPB45" s="120"/>
      <c r="IPC45" s="120"/>
      <c r="IPD45" s="120"/>
      <c r="IPE45" s="120"/>
      <c r="IPF45" s="120"/>
      <c r="IPG45" s="120"/>
      <c r="IPH45" s="120"/>
      <c r="IPI45" s="120"/>
      <c r="IPJ45" s="120"/>
      <c r="IPK45" s="120"/>
      <c r="IPL45" s="120"/>
      <c r="IPM45" s="120"/>
      <c r="IPN45" s="120"/>
      <c r="IPO45" s="120"/>
      <c r="IPP45" s="120"/>
      <c r="IPQ45" s="120"/>
      <c r="IPR45" s="120"/>
      <c r="IPS45" s="120"/>
      <c r="IPT45" s="120"/>
      <c r="IPU45" s="120"/>
      <c r="IPV45" s="120"/>
      <c r="IPW45" s="120"/>
      <c r="IPX45" s="120"/>
      <c r="IPY45" s="120"/>
      <c r="IPZ45" s="120"/>
      <c r="IQA45" s="120"/>
      <c r="IQB45" s="120"/>
      <c r="IQC45" s="120"/>
      <c r="IQD45" s="120"/>
      <c r="IQE45" s="120"/>
      <c r="IQF45" s="120"/>
      <c r="IQG45" s="120"/>
      <c r="IQH45" s="120"/>
      <c r="IQI45" s="120"/>
      <c r="IQJ45" s="120"/>
      <c r="IQK45" s="120"/>
      <c r="IQL45" s="120"/>
      <c r="IQM45" s="120"/>
      <c r="IQN45" s="120"/>
      <c r="IQO45" s="120"/>
      <c r="IQP45" s="120"/>
      <c r="IQQ45" s="120"/>
      <c r="IQR45" s="120"/>
      <c r="IQS45" s="120"/>
      <c r="IQT45" s="120"/>
      <c r="IQU45" s="120"/>
      <c r="IQV45" s="120"/>
      <c r="IQW45" s="120"/>
      <c r="IQX45" s="120"/>
      <c r="IQY45" s="120"/>
      <c r="IQZ45" s="120"/>
      <c r="IRA45" s="120"/>
      <c r="IRB45" s="120"/>
      <c r="IRC45" s="120"/>
      <c r="IRD45" s="120"/>
      <c r="IRE45" s="120"/>
      <c r="IRF45" s="120"/>
      <c r="IRG45" s="120"/>
      <c r="IRH45" s="120"/>
      <c r="IRI45" s="120"/>
      <c r="IRJ45" s="120"/>
      <c r="IRK45" s="120"/>
      <c r="IRL45" s="120"/>
      <c r="IRM45" s="120"/>
      <c r="IRN45" s="120"/>
      <c r="IRO45" s="120"/>
      <c r="IRP45" s="120"/>
      <c r="IRQ45" s="120"/>
      <c r="IRR45" s="120"/>
      <c r="IRS45" s="120"/>
      <c r="IRT45" s="120"/>
      <c r="IRU45" s="120"/>
      <c r="IRV45" s="120"/>
      <c r="IRW45" s="120"/>
      <c r="IRX45" s="120"/>
      <c r="IRY45" s="120"/>
      <c r="IRZ45" s="120"/>
      <c r="ISA45" s="120"/>
      <c r="ISB45" s="120"/>
      <c r="ISC45" s="120"/>
      <c r="ISD45" s="120"/>
      <c r="ISE45" s="120"/>
      <c r="ISF45" s="120"/>
      <c r="ISG45" s="120"/>
      <c r="ISH45" s="120"/>
      <c r="ISI45" s="120"/>
      <c r="ISJ45" s="120"/>
      <c r="ISK45" s="120"/>
      <c r="ISL45" s="120"/>
      <c r="ISM45" s="120"/>
      <c r="ISN45" s="120"/>
      <c r="ISO45" s="120"/>
      <c r="ISP45" s="120"/>
      <c r="ISQ45" s="120"/>
      <c r="ISR45" s="120"/>
      <c r="ISS45" s="120"/>
      <c r="IST45" s="120"/>
      <c r="ISU45" s="120"/>
      <c r="ISV45" s="120"/>
      <c r="ISW45" s="120"/>
      <c r="ISX45" s="120"/>
      <c r="ISY45" s="120"/>
      <c r="ISZ45" s="120"/>
      <c r="ITA45" s="120"/>
      <c r="ITB45" s="120"/>
      <c r="ITC45" s="120"/>
      <c r="ITD45" s="120"/>
      <c r="ITE45" s="120"/>
      <c r="ITF45" s="120"/>
      <c r="ITG45" s="120"/>
      <c r="ITH45" s="120"/>
      <c r="ITI45" s="120"/>
      <c r="ITJ45" s="120"/>
      <c r="ITK45" s="120"/>
      <c r="ITL45" s="120"/>
      <c r="ITM45" s="120"/>
      <c r="ITN45" s="120"/>
      <c r="ITO45" s="120"/>
      <c r="ITP45" s="120"/>
      <c r="ITQ45" s="120"/>
      <c r="ITR45" s="120"/>
      <c r="ITS45" s="120"/>
      <c r="ITT45" s="120"/>
      <c r="ITU45" s="120"/>
      <c r="ITV45" s="120"/>
      <c r="ITW45" s="120"/>
      <c r="ITX45" s="120"/>
      <c r="ITY45" s="120"/>
      <c r="ITZ45" s="120"/>
      <c r="IUA45" s="120"/>
      <c r="IUB45" s="120"/>
      <c r="IUC45" s="120"/>
      <c r="IUD45" s="120"/>
      <c r="IUE45" s="120"/>
      <c r="IUF45" s="120"/>
      <c r="IUG45" s="120"/>
      <c r="IUH45" s="120"/>
      <c r="IUI45" s="120"/>
      <c r="IUJ45" s="120"/>
      <c r="IUK45" s="120"/>
      <c r="IUL45" s="120"/>
      <c r="IUM45" s="120"/>
      <c r="IUN45" s="120"/>
      <c r="IUO45" s="120"/>
      <c r="IUP45" s="120"/>
      <c r="IUQ45" s="120"/>
      <c r="IUR45" s="120"/>
      <c r="IUS45" s="120"/>
      <c r="IUT45" s="120"/>
      <c r="IUU45" s="120"/>
      <c r="IUV45" s="120"/>
      <c r="IUW45" s="120"/>
      <c r="IUX45" s="120"/>
      <c r="IUY45" s="120"/>
      <c r="IUZ45" s="120"/>
      <c r="IVA45" s="120"/>
      <c r="IVB45" s="120"/>
      <c r="IVC45" s="120"/>
      <c r="IVD45" s="120"/>
      <c r="IVE45" s="120"/>
      <c r="IVF45" s="120"/>
      <c r="IVG45" s="120"/>
      <c r="IVH45" s="120"/>
      <c r="IVI45" s="120"/>
      <c r="IVJ45" s="120"/>
      <c r="IVK45" s="120"/>
      <c r="IVL45" s="120"/>
      <c r="IVM45" s="120"/>
      <c r="IVN45" s="120"/>
      <c r="IVO45" s="120"/>
      <c r="IVP45" s="120"/>
      <c r="IVQ45" s="120"/>
      <c r="IVR45" s="120"/>
      <c r="IVS45" s="120"/>
      <c r="IVT45" s="120"/>
      <c r="IVU45" s="120"/>
      <c r="IVV45" s="120"/>
      <c r="IVW45" s="120"/>
      <c r="IVX45" s="120"/>
      <c r="IVY45" s="120"/>
      <c r="IVZ45" s="120"/>
      <c r="IWA45" s="120"/>
      <c r="IWB45" s="120"/>
      <c r="IWC45" s="120"/>
      <c r="IWD45" s="120"/>
      <c r="IWE45" s="120"/>
      <c r="IWF45" s="120"/>
      <c r="IWG45" s="120"/>
      <c r="IWH45" s="120"/>
      <c r="IWI45" s="120"/>
      <c r="IWJ45" s="120"/>
      <c r="IWK45" s="120"/>
      <c r="IWL45" s="120"/>
      <c r="IWM45" s="120"/>
      <c r="IWN45" s="120"/>
      <c r="IWO45" s="120"/>
      <c r="IWP45" s="120"/>
      <c r="IWQ45" s="120"/>
      <c r="IWR45" s="120"/>
      <c r="IWS45" s="120"/>
      <c r="IWT45" s="120"/>
      <c r="IWU45" s="120"/>
      <c r="IWV45" s="120"/>
      <c r="IWW45" s="120"/>
      <c r="IWX45" s="120"/>
      <c r="IWY45" s="120"/>
      <c r="IWZ45" s="120"/>
      <c r="IXA45" s="120"/>
      <c r="IXB45" s="120"/>
      <c r="IXC45" s="120"/>
      <c r="IXD45" s="120"/>
      <c r="IXE45" s="120"/>
      <c r="IXF45" s="120"/>
      <c r="IXG45" s="120"/>
      <c r="IXH45" s="120"/>
      <c r="IXI45" s="120"/>
      <c r="IXJ45" s="120"/>
      <c r="IXK45" s="120"/>
      <c r="IXL45" s="120"/>
      <c r="IXM45" s="120"/>
      <c r="IXN45" s="120"/>
      <c r="IXO45" s="120"/>
      <c r="IXP45" s="120"/>
      <c r="IXQ45" s="120"/>
      <c r="IXR45" s="120"/>
      <c r="IXS45" s="120"/>
      <c r="IXT45" s="120"/>
      <c r="IXU45" s="120"/>
      <c r="IXV45" s="120"/>
      <c r="IXW45" s="120"/>
      <c r="IXX45" s="120"/>
      <c r="IXY45" s="120"/>
      <c r="IXZ45" s="120"/>
      <c r="IYA45" s="120"/>
      <c r="IYB45" s="120"/>
      <c r="IYC45" s="120"/>
      <c r="IYD45" s="120"/>
      <c r="IYE45" s="120"/>
      <c r="IYF45" s="120"/>
      <c r="IYG45" s="120"/>
      <c r="IYH45" s="120"/>
      <c r="IYI45" s="120"/>
      <c r="IYJ45" s="120"/>
      <c r="IYK45" s="120"/>
      <c r="IYL45" s="120"/>
      <c r="IYM45" s="120"/>
      <c r="IYN45" s="120"/>
      <c r="IYO45" s="120"/>
      <c r="IYP45" s="120"/>
      <c r="IYQ45" s="120"/>
      <c r="IYR45" s="120"/>
      <c r="IYS45" s="120"/>
      <c r="IYT45" s="120"/>
      <c r="IYU45" s="120"/>
      <c r="IYV45" s="120"/>
      <c r="IYW45" s="120"/>
      <c r="IYX45" s="120"/>
      <c r="IYY45" s="120"/>
      <c r="IYZ45" s="120"/>
      <c r="IZA45" s="120"/>
      <c r="IZB45" s="120"/>
      <c r="IZC45" s="120"/>
      <c r="IZD45" s="120"/>
      <c r="IZE45" s="120"/>
      <c r="IZF45" s="120"/>
      <c r="IZG45" s="120"/>
      <c r="IZH45" s="120"/>
      <c r="IZI45" s="120"/>
      <c r="IZJ45" s="120"/>
      <c r="IZK45" s="120"/>
      <c r="IZL45" s="120"/>
      <c r="IZM45" s="120"/>
      <c r="IZN45" s="120"/>
      <c r="IZO45" s="120"/>
      <c r="IZP45" s="120"/>
      <c r="IZQ45" s="120"/>
      <c r="IZR45" s="120"/>
      <c r="IZS45" s="120"/>
      <c r="IZT45" s="120"/>
      <c r="IZU45" s="120"/>
      <c r="IZV45" s="120"/>
      <c r="IZW45" s="120"/>
      <c r="IZX45" s="120"/>
      <c r="IZY45" s="120"/>
      <c r="IZZ45" s="120"/>
      <c r="JAA45" s="120"/>
      <c r="JAB45" s="120"/>
      <c r="JAC45" s="120"/>
      <c r="JAD45" s="120"/>
      <c r="JAE45" s="120"/>
      <c r="JAF45" s="120"/>
      <c r="JAG45" s="120"/>
      <c r="JAH45" s="120"/>
      <c r="JAI45" s="120"/>
      <c r="JAJ45" s="120"/>
      <c r="JAK45" s="120"/>
      <c r="JAL45" s="120"/>
      <c r="JAM45" s="120"/>
      <c r="JAN45" s="120"/>
      <c r="JAO45" s="120"/>
      <c r="JAP45" s="120"/>
      <c r="JAQ45" s="120"/>
      <c r="JAR45" s="120"/>
      <c r="JAS45" s="120"/>
      <c r="JAT45" s="120"/>
      <c r="JAU45" s="120"/>
      <c r="JAV45" s="120"/>
      <c r="JAW45" s="120"/>
      <c r="JAX45" s="120"/>
      <c r="JAY45" s="120"/>
      <c r="JAZ45" s="120"/>
      <c r="JBA45" s="120"/>
      <c r="JBB45" s="120"/>
      <c r="JBC45" s="120"/>
      <c r="JBD45" s="120"/>
      <c r="JBE45" s="120"/>
      <c r="JBF45" s="120"/>
      <c r="JBG45" s="120"/>
      <c r="JBH45" s="120"/>
      <c r="JBI45" s="120"/>
      <c r="JBJ45" s="120"/>
      <c r="JBK45" s="120"/>
      <c r="JBL45" s="120"/>
      <c r="JBM45" s="120"/>
      <c r="JBN45" s="120"/>
      <c r="JBO45" s="120"/>
      <c r="JBP45" s="120"/>
      <c r="JBQ45" s="120"/>
      <c r="JBR45" s="120"/>
      <c r="JBS45" s="120"/>
      <c r="JBT45" s="120"/>
      <c r="JBU45" s="120"/>
      <c r="JBV45" s="120"/>
      <c r="JBW45" s="120"/>
      <c r="JBX45" s="120"/>
      <c r="JBY45" s="120"/>
      <c r="JBZ45" s="120"/>
      <c r="JCA45" s="120"/>
      <c r="JCB45" s="120"/>
      <c r="JCC45" s="120"/>
      <c r="JCD45" s="120"/>
      <c r="JCE45" s="120"/>
      <c r="JCF45" s="120"/>
      <c r="JCG45" s="120"/>
      <c r="JCH45" s="120"/>
      <c r="JCI45" s="120"/>
      <c r="JCJ45" s="120"/>
      <c r="JCK45" s="120"/>
      <c r="JCL45" s="120"/>
      <c r="JCM45" s="120"/>
      <c r="JCN45" s="120"/>
      <c r="JCO45" s="120"/>
      <c r="JCP45" s="120"/>
      <c r="JCQ45" s="120"/>
      <c r="JCR45" s="120"/>
      <c r="JCS45" s="120"/>
      <c r="JCT45" s="120"/>
      <c r="JCU45" s="120"/>
      <c r="JCV45" s="120"/>
      <c r="JCW45" s="120"/>
      <c r="JCX45" s="120"/>
      <c r="JCY45" s="120"/>
      <c r="JCZ45" s="120"/>
      <c r="JDA45" s="120"/>
      <c r="JDB45" s="120"/>
      <c r="JDC45" s="120"/>
      <c r="JDD45" s="120"/>
      <c r="JDE45" s="120"/>
      <c r="JDF45" s="120"/>
      <c r="JDG45" s="120"/>
      <c r="JDH45" s="120"/>
      <c r="JDI45" s="120"/>
      <c r="JDJ45" s="120"/>
      <c r="JDK45" s="120"/>
      <c r="JDL45" s="120"/>
      <c r="JDM45" s="120"/>
      <c r="JDN45" s="120"/>
      <c r="JDO45" s="120"/>
      <c r="JDP45" s="120"/>
      <c r="JDQ45" s="120"/>
      <c r="JDR45" s="120"/>
      <c r="JDS45" s="120"/>
      <c r="JDT45" s="120"/>
      <c r="JDU45" s="120"/>
      <c r="JDV45" s="120"/>
      <c r="JDW45" s="120"/>
      <c r="JDX45" s="120"/>
      <c r="JDY45" s="120"/>
      <c r="JDZ45" s="120"/>
      <c r="JEA45" s="120"/>
      <c r="JEB45" s="120"/>
      <c r="JEC45" s="120"/>
      <c r="JED45" s="120"/>
      <c r="JEE45" s="120"/>
      <c r="JEF45" s="120"/>
      <c r="JEG45" s="120"/>
      <c r="JEH45" s="120"/>
      <c r="JEI45" s="120"/>
      <c r="JEJ45" s="120"/>
      <c r="JEK45" s="120"/>
      <c r="JEL45" s="120"/>
      <c r="JEM45" s="120"/>
      <c r="JEN45" s="120"/>
      <c r="JEO45" s="120"/>
      <c r="JEP45" s="120"/>
      <c r="JEQ45" s="120"/>
      <c r="JER45" s="120"/>
      <c r="JES45" s="120"/>
      <c r="JET45" s="120"/>
      <c r="JEU45" s="120"/>
      <c r="JEV45" s="120"/>
      <c r="JEW45" s="120"/>
      <c r="JEX45" s="120"/>
      <c r="JEY45" s="120"/>
      <c r="JEZ45" s="120"/>
      <c r="JFA45" s="120"/>
      <c r="JFB45" s="120"/>
      <c r="JFC45" s="120"/>
      <c r="JFD45" s="120"/>
      <c r="JFE45" s="120"/>
      <c r="JFF45" s="120"/>
      <c r="JFG45" s="120"/>
      <c r="JFH45" s="120"/>
      <c r="JFI45" s="120"/>
      <c r="JFJ45" s="120"/>
      <c r="JFK45" s="120"/>
      <c r="JFL45" s="120"/>
      <c r="JFM45" s="120"/>
      <c r="JFN45" s="120"/>
      <c r="JFO45" s="120"/>
      <c r="JFP45" s="120"/>
      <c r="JFQ45" s="120"/>
      <c r="JFR45" s="120"/>
      <c r="JFS45" s="120"/>
      <c r="JFT45" s="120"/>
      <c r="JFU45" s="120"/>
      <c r="JFV45" s="120"/>
      <c r="JFW45" s="120"/>
      <c r="JFX45" s="120"/>
      <c r="JFY45" s="120"/>
      <c r="JFZ45" s="120"/>
      <c r="JGA45" s="120"/>
      <c r="JGB45" s="120"/>
      <c r="JGC45" s="120"/>
      <c r="JGD45" s="120"/>
      <c r="JGE45" s="120"/>
      <c r="JGF45" s="120"/>
      <c r="JGG45" s="120"/>
      <c r="JGH45" s="120"/>
      <c r="JGI45" s="120"/>
      <c r="JGJ45" s="120"/>
      <c r="JGK45" s="120"/>
      <c r="JGL45" s="120"/>
      <c r="JGM45" s="120"/>
      <c r="JGN45" s="120"/>
      <c r="JGO45" s="120"/>
      <c r="JGP45" s="120"/>
      <c r="JGQ45" s="120"/>
      <c r="JGR45" s="120"/>
      <c r="JGS45" s="120"/>
      <c r="JGT45" s="120"/>
      <c r="JGU45" s="120"/>
      <c r="JGV45" s="120"/>
      <c r="JGW45" s="120"/>
      <c r="JGX45" s="120"/>
      <c r="JGY45" s="120"/>
      <c r="JGZ45" s="120"/>
      <c r="JHA45" s="120"/>
      <c r="JHB45" s="120"/>
      <c r="JHC45" s="120"/>
      <c r="JHD45" s="120"/>
      <c r="JHE45" s="120"/>
      <c r="JHF45" s="120"/>
      <c r="JHG45" s="120"/>
      <c r="JHH45" s="120"/>
      <c r="JHI45" s="120"/>
      <c r="JHJ45" s="120"/>
      <c r="JHK45" s="120"/>
      <c r="JHL45" s="120"/>
      <c r="JHM45" s="120"/>
      <c r="JHN45" s="120"/>
      <c r="JHO45" s="120"/>
      <c r="JHP45" s="120"/>
      <c r="JHQ45" s="120"/>
      <c r="JHR45" s="120"/>
      <c r="JHS45" s="120"/>
      <c r="JHT45" s="120"/>
      <c r="JHU45" s="120"/>
      <c r="JHV45" s="120"/>
      <c r="JHW45" s="120"/>
      <c r="JHX45" s="120"/>
      <c r="JHY45" s="120"/>
      <c r="JHZ45" s="120"/>
      <c r="JIA45" s="120"/>
      <c r="JIB45" s="120"/>
      <c r="JIC45" s="120"/>
      <c r="JID45" s="120"/>
      <c r="JIE45" s="120"/>
      <c r="JIF45" s="120"/>
      <c r="JIG45" s="120"/>
      <c r="JIH45" s="120"/>
      <c r="JII45" s="120"/>
      <c r="JIJ45" s="120"/>
      <c r="JIK45" s="120"/>
      <c r="JIL45" s="120"/>
      <c r="JIM45" s="120"/>
      <c r="JIN45" s="120"/>
      <c r="JIO45" s="120"/>
      <c r="JIP45" s="120"/>
      <c r="JIQ45" s="120"/>
      <c r="JIR45" s="120"/>
      <c r="JIS45" s="120"/>
      <c r="JIT45" s="120"/>
      <c r="JIU45" s="120"/>
      <c r="JIV45" s="120"/>
      <c r="JIW45" s="120"/>
      <c r="JIX45" s="120"/>
      <c r="JIY45" s="120"/>
      <c r="JIZ45" s="120"/>
      <c r="JJA45" s="120"/>
      <c r="JJB45" s="120"/>
      <c r="JJC45" s="120"/>
      <c r="JJD45" s="120"/>
      <c r="JJE45" s="120"/>
      <c r="JJF45" s="120"/>
      <c r="JJG45" s="120"/>
      <c r="JJH45" s="120"/>
      <c r="JJI45" s="120"/>
      <c r="JJJ45" s="120"/>
      <c r="JJK45" s="120"/>
      <c r="JJL45" s="120"/>
      <c r="JJM45" s="120"/>
      <c r="JJN45" s="120"/>
      <c r="JJO45" s="120"/>
      <c r="JJP45" s="120"/>
      <c r="JJQ45" s="120"/>
      <c r="JJR45" s="120"/>
      <c r="JJS45" s="120"/>
      <c r="JJT45" s="120"/>
      <c r="JJU45" s="120"/>
      <c r="JJV45" s="120"/>
      <c r="JJW45" s="120"/>
      <c r="JJX45" s="120"/>
      <c r="JJY45" s="120"/>
      <c r="JJZ45" s="120"/>
      <c r="JKA45" s="120"/>
      <c r="JKB45" s="120"/>
      <c r="JKC45" s="120"/>
      <c r="JKD45" s="120"/>
      <c r="JKE45" s="120"/>
      <c r="JKF45" s="120"/>
      <c r="JKG45" s="120"/>
      <c r="JKH45" s="120"/>
      <c r="JKI45" s="120"/>
      <c r="JKJ45" s="120"/>
      <c r="JKK45" s="120"/>
      <c r="JKL45" s="120"/>
      <c r="JKM45" s="120"/>
      <c r="JKN45" s="120"/>
      <c r="JKO45" s="120"/>
      <c r="JKP45" s="120"/>
      <c r="JKQ45" s="120"/>
      <c r="JKR45" s="120"/>
      <c r="JKS45" s="120"/>
      <c r="JKT45" s="120"/>
      <c r="JKU45" s="120"/>
      <c r="JKV45" s="120"/>
      <c r="JKW45" s="120"/>
      <c r="JKX45" s="120"/>
      <c r="JKY45" s="120"/>
      <c r="JKZ45" s="120"/>
      <c r="JLA45" s="120"/>
      <c r="JLB45" s="120"/>
      <c r="JLC45" s="120"/>
      <c r="JLD45" s="120"/>
      <c r="JLE45" s="120"/>
      <c r="JLF45" s="120"/>
      <c r="JLG45" s="120"/>
      <c r="JLH45" s="120"/>
      <c r="JLI45" s="120"/>
      <c r="JLJ45" s="120"/>
      <c r="JLK45" s="120"/>
      <c r="JLL45" s="120"/>
      <c r="JLM45" s="120"/>
      <c r="JLN45" s="120"/>
      <c r="JLO45" s="120"/>
      <c r="JLP45" s="120"/>
      <c r="JLQ45" s="120"/>
      <c r="JLR45" s="120"/>
      <c r="JLS45" s="120"/>
      <c r="JLT45" s="120"/>
      <c r="JLU45" s="120"/>
      <c r="JLV45" s="120"/>
      <c r="JLW45" s="120"/>
      <c r="JLX45" s="120"/>
      <c r="JLY45" s="120"/>
      <c r="JLZ45" s="120"/>
      <c r="JMA45" s="120"/>
      <c r="JMB45" s="120"/>
      <c r="JMC45" s="120"/>
      <c r="JMD45" s="120"/>
      <c r="JME45" s="120"/>
      <c r="JMF45" s="120"/>
      <c r="JMG45" s="120"/>
      <c r="JMH45" s="120"/>
      <c r="JMI45" s="120"/>
      <c r="JMJ45" s="120"/>
      <c r="JMK45" s="120"/>
      <c r="JML45" s="120"/>
      <c r="JMM45" s="120"/>
      <c r="JMN45" s="120"/>
      <c r="JMO45" s="120"/>
      <c r="JMP45" s="120"/>
      <c r="JMQ45" s="120"/>
      <c r="JMR45" s="120"/>
      <c r="JMS45" s="120"/>
      <c r="JMT45" s="120"/>
      <c r="JMU45" s="120"/>
      <c r="JMV45" s="120"/>
      <c r="JMW45" s="120"/>
      <c r="JMX45" s="120"/>
      <c r="JMY45" s="120"/>
      <c r="JMZ45" s="120"/>
      <c r="JNA45" s="120"/>
      <c r="JNB45" s="120"/>
      <c r="JNC45" s="120"/>
      <c r="JND45" s="120"/>
      <c r="JNE45" s="120"/>
      <c r="JNF45" s="120"/>
      <c r="JNG45" s="120"/>
      <c r="JNH45" s="120"/>
      <c r="JNI45" s="120"/>
      <c r="JNJ45" s="120"/>
      <c r="JNK45" s="120"/>
      <c r="JNL45" s="120"/>
      <c r="JNM45" s="120"/>
      <c r="JNN45" s="120"/>
      <c r="JNO45" s="120"/>
      <c r="JNP45" s="120"/>
      <c r="JNQ45" s="120"/>
      <c r="JNR45" s="120"/>
      <c r="JNS45" s="120"/>
      <c r="JNT45" s="120"/>
      <c r="JNU45" s="120"/>
      <c r="JNV45" s="120"/>
      <c r="JNW45" s="120"/>
      <c r="JNX45" s="120"/>
      <c r="JNY45" s="120"/>
      <c r="JNZ45" s="120"/>
      <c r="JOA45" s="120"/>
      <c r="JOB45" s="120"/>
      <c r="JOC45" s="120"/>
      <c r="JOD45" s="120"/>
      <c r="JOE45" s="120"/>
      <c r="JOF45" s="120"/>
      <c r="JOG45" s="120"/>
      <c r="JOH45" s="120"/>
      <c r="JOI45" s="120"/>
      <c r="JOJ45" s="120"/>
      <c r="JOK45" s="120"/>
      <c r="JOL45" s="120"/>
      <c r="JOM45" s="120"/>
      <c r="JON45" s="120"/>
      <c r="JOO45" s="120"/>
      <c r="JOP45" s="120"/>
      <c r="JOQ45" s="120"/>
      <c r="JOR45" s="120"/>
      <c r="JOS45" s="120"/>
      <c r="JOT45" s="120"/>
      <c r="JOU45" s="120"/>
      <c r="JOV45" s="120"/>
      <c r="JOW45" s="120"/>
      <c r="JOX45" s="120"/>
      <c r="JOY45" s="120"/>
      <c r="JOZ45" s="120"/>
      <c r="JPA45" s="120"/>
      <c r="JPB45" s="120"/>
      <c r="JPC45" s="120"/>
      <c r="JPD45" s="120"/>
      <c r="JPE45" s="120"/>
      <c r="JPF45" s="120"/>
      <c r="JPG45" s="120"/>
      <c r="JPH45" s="120"/>
      <c r="JPI45" s="120"/>
      <c r="JPJ45" s="120"/>
      <c r="JPK45" s="120"/>
      <c r="JPL45" s="120"/>
      <c r="JPM45" s="120"/>
      <c r="JPN45" s="120"/>
      <c r="JPO45" s="120"/>
      <c r="JPP45" s="120"/>
      <c r="JPQ45" s="120"/>
      <c r="JPR45" s="120"/>
      <c r="JPS45" s="120"/>
      <c r="JPT45" s="120"/>
      <c r="JPU45" s="120"/>
      <c r="JPV45" s="120"/>
      <c r="JPW45" s="120"/>
      <c r="JPX45" s="120"/>
      <c r="JPY45" s="120"/>
      <c r="JPZ45" s="120"/>
      <c r="JQA45" s="120"/>
      <c r="JQB45" s="120"/>
      <c r="JQC45" s="120"/>
      <c r="JQD45" s="120"/>
      <c r="JQE45" s="120"/>
      <c r="JQF45" s="120"/>
      <c r="JQG45" s="120"/>
      <c r="JQH45" s="120"/>
      <c r="JQI45" s="120"/>
      <c r="JQJ45" s="120"/>
      <c r="JQK45" s="120"/>
      <c r="JQL45" s="120"/>
      <c r="JQM45" s="120"/>
      <c r="JQN45" s="120"/>
      <c r="JQO45" s="120"/>
      <c r="JQP45" s="120"/>
      <c r="JQQ45" s="120"/>
      <c r="JQR45" s="120"/>
      <c r="JQS45" s="120"/>
      <c r="JQT45" s="120"/>
      <c r="JQU45" s="120"/>
      <c r="JQV45" s="120"/>
      <c r="JQW45" s="120"/>
      <c r="JQX45" s="120"/>
      <c r="JQY45" s="120"/>
      <c r="JQZ45" s="120"/>
      <c r="JRA45" s="120"/>
      <c r="JRB45" s="120"/>
      <c r="JRC45" s="120"/>
      <c r="JRD45" s="120"/>
      <c r="JRE45" s="120"/>
      <c r="JRF45" s="120"/>
      <c r="JRG45" s="120"/>
      <c r="JRH45" s="120"/>
      <c r="JRI45" s="120"/>
      <c r="JRJ45" s="120"/>
      <c r="JRK45" s="120"/>
      <c r="JRL45" s="120"/>
      <c r="JRM45" s="120"/>
      <c r="JRN45" s="120"/>
      <c r="JRO45" s="120"/>
      <c r="JRP45" s="120"/>
      <c r="JRQ45" s="120"/>
      <c r="JRR45" s="120"/>
      <c r="JRS45" s="120"/>
      <c r="JRT45" s="120"/>
      <c r="JRU45" s="120"/>
      <c r="JRV45" s="120"/>
      <c r="JRW45" s="120"/>
      <c r="JRX45" s="120"/>
      <c r="JRY45" s="120"/>
      <c r="JRZ45" s="120"/>
      <c r="JSA45" s="120"/>
      <c r="JSB45" s="120"/>
      <c r="JSC45" s="120"/>
      <c r="JSD45" s="120"/>
      <c r="JSE45" s="120"/>
      <c r="JSF45" s="120"/>
      <c r="JSG45" s="120"/>
      <c r="JSH45" s="120"/>
      <c r="JSI45" s="120"/>
      <c r="JSJ45" s="120"/>
      <c r="JSK45" s="120"/>
      <c r="JSL45" s="120"/>
      <c r="JSM45" s="120"/>
      <c r="JSN45" s="120"/>
      <c r="JSO45" s="120"/>
      <c r="JSP45" s="120"/>
      <c r="JSQ45" s="120"/>
      <c r="JSR45" s="120"/>
      <c r="JSS45" s="120"/>
      <c r="JST45" s="120"/>
      <c r="JSU45" s="120"/>
      <c r="JSV45" s="120"/>
      <c r="JSW45" s="120"/>
      <c r="JSX45" s="120"/>
      <c r="JSY45" s="120"/>
      <c r="JSZ45" s="120"/>
      <c r="JTA45" s="120"/>
      <c r="JTB45" s="120"/>
      <c r="JTC45" s="120"/>
      <c r="JTD45" s="120"/>
      <c r="JTE45" s="120"/>
      <c r="JTF45" s="120"/>
      <c r="JTG45" s="120"/>
      <c r="JTH45" s="120"/>
      <c r="JTI45" s="120"/>
      <c r="JTJ45" s="120"/>
      <c r="JTK45" s="120"/>
      <c r="JTL45" s="120"/>
      <c r="JTM45" s="120"/>
      <c r="JTN45" s="120"/>
      <c r="JTO45" s="120"/>
      <c r="JTP45" s="120"/>
      <c r="JTQ45" s="120"/>
      <c r="JTR45" s="120"/>
      <c r="JTS45" s="120"/>
      <c r="JTT45" s="120"/>
      <c r="JTU45" s="120"/>
      <c r="JTV45" s="120"/>
      <c r="JTW45" s="120"/>
      <c r="JTX45" s="120"/>
      <c r="JTY45" s="120"/>
      <c r="JTZ45" s="120"/>
      <c r="JUA45" s="120"/>
      <c r="JUB45" s="120"/>
      <c r="JUC45" s="120"/>
      <c r="JUD45" s="120"/>
      <c r="JUE45" s="120"/>
      <c r="JUF45" s="120"/>
      <c r="JUG45" s="120"/>
      <c r="JUH45" s="120"/>
      <c r="JUI45" s="120"/>
      <c r="JUJ45" s="120"/>
      <c r="JUK45" s="120"/>
      <c r="JUL45" s="120"/>
      <c r="JUM45" s="120"/>
      <c r="JUN45" s="120"/>
      <c r="JUO45" s="120"/>
      <c r="JUP45" s="120"/>
      <c r="JUQ45" s="120"/>
      <c r="JUR45" s="120"/>
      <c r="JUS45" s="120"/>
      <c r="JUT45" s="120"/>
      <c r="JUU45" s="120"/>
      <c r="JUV45" s="120"/>
      <c r="JUW45" s="120"/>
      <c r="JUX45" s="120"/>
      <c r="JUY45" s="120"/>
      <c r="JUZ45" s="120"/>
      <c r="JVA45" s="120"/>
      <c r="JVB45" s="120"/>
      <c r="JVC45" s="120"/>
      <c r="JVD45" s="120"/>
      <c r="JVE45" s="120"/>
      <c r="JVF45" s="120"/>
      <c r="JVG45" s="120"/>
      <c r="JVH45" s="120"/>
      <c r="JVI45" s="120"/>
      <c r="JVJ45" s="120"/>
      <c r="JVK45" s="120"/>
      <c r="JVL45" s="120"/>
      <c r="JVM45" s="120"/>
      <c r="JVN45" s="120"/>
      <c r="JVO45" s="120"/>
      <c r="JVP45" s="120"/>
      <c r="JVQ45" s="120"/>
      <c r="JVR45" s="120"/>
      <c r="JVS45" s="120"/>
      <c r="JVT45" s="120"/>
      <c r="JVU45" s="120"/>
      <c r="JVV45" s="120"/>
      <c r="JVW45" s="120"/>
      <c r="JVX45" s="120"/>
      <c r="JVY45" s="120"/>
      <c r="JVZ45" s="120"/>
      <c r="JWA45" s="120"/>
      <c r="JWB45" s="120"/>
      <c r="JWC45" s="120"/>
      <c r="JWD45" s="120"/>
      <c r="JWE45" s="120"/>
      <c r="JWF45" s="120"/>
      <c r="JWG45" s="120"/>
      <c r="JWH45" s="120"/>
      <c r="JWI45" s="120"/>
      <c r="JWJ45" s="120"/>
      <c r="JWK45" s="120"/>
      <c r="JWL45" s="120"/>
      <c r="JWM45" s="120"/>
      <c r="JWN45" s="120"/>
      <c r="JWO45" s="120"/>
      <c r="JWP45" s="120"/>
      <c r="JWQ45" s="120"/>
      <c r="JWR45" s="120"/>
      <c r="JWS45" s="120"/>
      <c r="JWT45" s="120"/>
      <c r="JWU45" s="120"/>
      <c r="JWV45" s="120"/>
      <c r="JWW45" s="120"/>
      <c r="JWX45" s="120"/>
      <c r="JWY45" s="120"/>
      <c r="JWZ45" s="120"/>
      <c r="JXA45" s="120"/>
      <c r="JXB45" s="120"/>
      <c r="JXC45" s="120"/>
      <c r="JXD45" s="120"/>
      <c r="JXE45" s="120"/>
      <c r="JXF45" s="120"/>
      <c r="JXG45" s="120"/>
      <c r="JXH45" s="120"/>
      <c r="JXI45" s="120"/>
      <c r="JXJ45" s="120"/>
      <c r="JXK45" s="120"/>
      <c r="JXL45" s="120"/>
      <c r="JXM45" s="120"/>
      <c r="JXN45" s="120"/>
      <c r="JXO45" s="120"/>
      <c r="JXP45" s="120"/>
      <c r="JXQ45" s="120"/>
      <c r="JXR45" s="120"/>
      <c r="JXS45" s="120"/>
      <c r="JXT45" s="120"/>
      <c r="JXU45" s="120"/>
      <c r="JXV45" s="120"/>
      <c r="JXW45" s="120"/>
      <c r="JXX45" s="120"/>
      <c r="JXY45" s="120"/>
      <c r="JXZ45" s="120"/>
      <c r="JYA45" s="120"/>
      <c r="JYB45" s="120"/>
      <c r="JYC45" s="120"/>
      <c r="JYD45" s="120"/>
      <c r="JYE45" s="120"/>
      <c r="JYF45" s="120"/>
      <c r="JYG45" s="120"/>
      <c r="JYH45" s="120"/>
      <c r="JYI45" s="120"/>
      <c r="JYJ45" s="120"/>
      <c r="JYK45" s="120"/>
      <c r="JYL45" s="120"/>
      <c r="JYM45" s="120"/>
      <c r="JYN45" s="120"/>
      <c r="JYO45" s="120"/>
      <c r="JYP45" s="120"/>
      <c r="JYQ45" s="120"/>
      <c r="JYR45" s="120"/>
      <c r="JYS45" s="120"/>
      <c r="JYT45" s="120"/>
      <c r="JYU45" s="120"/>
      <c r="JYV45" s="120"/>
      <c r="JYW45" s="120"/>
      <c r="JYX45" s="120"/>
      <c r="JYY45" s="120"/>
      <c r="JYZ45" s="120"/>
      <c r="JZA45" s="120"/>
      <c r="JZB45" s="120"/>
      <c r="JZC45" s="120"/>
      <c r="JZD45" s="120"/>
      <c r="JZE45" s="120"/>
      <c r="JZF45" s="120"/>
      <c r="JZG45" s="120"/>
      <c r="JZH45" s="120"/>
      <c r="JZI45" s="120"/>
      <c r="JZJ45" s="120"/>
      <c r="JZK45" s="120"/>
      <c r="JZL45" s="120"/>
      <c r="JZM45" s="120"/>
      <c r="JZN45" s="120"/>
      <c r="JZO45" s="120"/>
      <c r="JZP45" s="120"/>
      <c r="JZQ45" s="120"/>
      <c r="JZR45" s="120"/>
      <c r="JZS45" s="120"/>
      <c r="JZT45" s="120"/>
      <c r="JZU45" s="120"/>
      <c r="JZV45" s="120"/>
      <c r="JZW45" s="120"/>
      <c r="JZX45" s="120"/>
      <c r="JZY45" s="120"/>
      <c r="JZZ45" s="120"/>
      <c r="KAA45" s="120"/>
      <c r="KAB45" s="120"/>
      <c r="KAC45" s="120"/>
      <c r="KAD45" s="120"/>
      <c r="KAE45" s="120"/>
      <c r="KAF45" s="120"/>
      <c r="KAG45" s="120"/>
      <c r="KAH45" s="120"/>
      <c r="KAI45" s="120"/>
      <c r="KAJ45" s="120"/>
      <c r="KAK45" s="120"/>
      <c r="KAL45" s="120"/>
      <c r="KAM45" s="120"/>
      <c r="KAN45" s="120"/>
      <c r="KAO45" s="120"/>
      <c r="KAP45" s="120"/>
      <c r="KAQ45" s="120"/>
      <c r="KAR45" s="120"/>
      <c r="KAS45" s="120"/>
      <c r="KAT45" s="120"/>
      <c r="KAU45" s="120"/>
      <c r="KAV45" s="120"/>
      <c r="KAW45" s="120"/>
      <c r="KAX45" s="120"/>
      <c r="KAY45" s="120"/>
      <c r="KAZ45" s="120"/>
      <c r="KBA45" s="120"/>
      <c r="KBB45" s="120"/>
      <c r="KBC45" s="120"/>
      <c r="KBD45" s="120"/>
      <c r="KBE45" s="120"/>
      <c r="KBF45" s="120"/>
      <c r="KBG45" s="120"/>
      <c r="KBH45" s="120"/>
      <c r="KBI45" s="120"/>
      <c r="KBJ45" s="120"/>
      <c r="KBK45" s="120"/>
      <c r="KBL45" s="120"/>
      <c r="KBM45" s="120"/>
      <c r="KBN45" s="120"/>
      <c r="KBO45" s="120"/>
      <c r="KBP45" s="120"/>
      <c r="KBQ45" s="120"/>
      <c r="KBR45" s="120"/>
      <c r="KBS45" s="120"/>
      <c r="KBT45" s="120"/>
      <c r="KBU45" s="120"/>
      <c r="KBV45" s="120"/>
      <c r="KBW45" s="120"/>
      <c r="KBX45" s="120"/>
      <c r="KBY45" s="120"/>
      <c r="KBZ45" s="120"/>
      <c r="KCA45" s="120"/>
      <c r="KCB45" s="120"/>
      <c r="KCC45" s="120"/>
      <c r="KCD45" s="120"/>
      <c r="KCE45" s="120"/>
      <c r="KCF45" s="120"/>
      <c r="KCG45" s="120"/>
      <c r="KCH45" s="120"/>
      <c r="KCI45" s="120"/>
      <c r="KCJ45" s="120"/>
      <c r="KCK45" s="120"/>
      <c r="KCL45" s="120"/>
      <c r="KCM45" s="120"/>
      <c r="KCN45" s="120"/>
      <c r="KCO45" s="120"/>
      <c r="KCP45" s="120"/>
      <c r="KCQ45" s="120"/>
      <c r="KCR45" s="120"/>
      <c r="KCS45" s="120"/>
      <c r="KCT45" s="120"/>
      <c r="KCU45" s="120"/>
      <c r="KCV45" s="120"/>
      <c r="KCW45" s="120"/>
      <c r="KCX45" s="120"/>
      <c r="KCY45" s="120"/>
      <c r="KCZ45" s="120"/>
      <c r="KDA45" s="120"/>
      <c r="KDB45" s="120"/>
      <c r="KDC45" s="120"/>
      <c r="KDD45" s="120"/>
      <c r="KDE45" s="120"/>
      <c r="KDF45" s="120"/>
      <c r="KDG45" s="120"/>
      <c r="KDH45" s="120"/>
      <c r="KDI45" s="120"/>
      <c r="KDJ45" s="120"/>
      <c r="KDK45" s="120"/>
      <c r="KDL45" s="120"/>
      <c r="KDM45" s="120"/>
      <c r="KDN45" s="120"/>
      <c r="KDO45" s="120"/>
      <c r="KDP45" s="120"/>
      <c r="KDQ45" s="120"/>
      <c r="KDR45" s="120"/>
      <c r="KDS45" s="120"/>
      <c r="KDT45" s="120"/>
      <c r="KDU45" s="120"/>
      <c r="KDV45" s="120"/>
      <c r="KDW45" s="120"/>
      <c r="KDX45" s="120"/>
      <c r="KDY45" s="120"/>
      <c r="KDZ45" s="120"/>
      <c r="KEA45" s="120"/>
      <c r="KEB45" s="120"/>
      <c r="KEC45" s="120"/>
      <c r="KED45" s="120"/>
      <c r="KEE45" s="120"/>
      <c r="KEF45" s="120"/>
      <c r="KEG45" s="120"/>
      <c r="KEH45" s="120"/>
      <c r="KEI45" s="120"/>
      <c r="KEJ45" s="120"/>
      <c r="KEK45" s="120"/>
      <c r="KEL45" s="120"/>
      <c r="KEM45" s="120"/>
      <c r="KEN45" s="120"/>
      <c r="KEO45" s="120"/>
      <c r="KEP45" s="120"/>
      <c r="KEQ45" s="120"/>
      <c r="KER45" s="120"/>
      <c r="KES45" s="120"/>
      <c r="KET45" s="120"/>
      <c r="KEU45" s="120"/>
      <c r="KEV45" s="120"/>
      <c r="KEW45" s="120"/>
      <c r="KEX45" s="120"/>
      <c r="KEY45" s="120"/>
      <c r="KEZ45" s="120"/>
      <c r="KFA45" s="120"/>
      <c r="KFB45" s="120"/>
      <c r="KFC45" s="120"/>
      <c r="KFD45" s="120"/>
      <c r="KFE45" s="120"/>
      <c r="KFF45" s="120"/>
      <c r="KFG45" s="120"/>
      <c r="KFH45" s="120"/>
      <c r="KFI45" s="120"/>
      <c r="KFJ45" s="120"/>
      <c r="KFK45" s="120"/>
      <c r="KFL45" s="120"/>
      <c r="KFM45" s="120"/>
      <c r="KFN45" s="120"/>
      <c r="KFO45" s="120"/>
      <c r="KFP45" s="120"/>
      <c r="KFQ45" s="120"/>
      <c r="KFR45" s="120"/>
      <c r="KFS45" s="120"/>
      <c r="KFT45" s="120"/>
      <c r="KFU45" s="120"/>
      <c r="KFV45" s="120"/>
      <c r="KFW45" s="120"/>
      <c r="KFX45" s="120"/>
      <c r="KFY45" s="120"/>
      <c r="KFZ45" s="120"/>
      <c r="KGA45" s="120"/>
      <c r="KGB45" s="120"/>
      <c r="KGC45" s="120"/>
      <c r="KGD45" s="120"/>
      <c r="KGE45" s="120"/>
      <c r="KGF45" s="120"/>
      <c r="KGG45" s="120"/>
      <c r="KGH45" s="120"/>
      <c r="KGI45" s="120"/>
      <c r="KGJ45" s="120"/>
      <c r="KGK45" s="120"/>
      <c r="KGL45" s="120"/>
      <c r="KGM45" s="120"/>
      <c r="KGN45" s="120"/>
      <c r="KGO45" s="120"/>
      <c r="KGP45" s="120"/>
      <c r="KGQ45" s="120"/>
      <c r="KGR45" s="120"/>
      <c r="KGS45" s="120"/>
      <c r="KGT45" s="120"/>
      <c r="KGU45" s="120"/>
      <c r="KGV45" s="120"/>
      <c r="KGW45" s="120"/>
      <c r="KGX45" s="120"/>
      <c r="KGY45" s="120"/>
      <c r="KGZ45" s="120"/>
      <c r="KHA45" s="120"/>
      <c r="KHB45" s="120"/>
      <c r="KHC45" s="120"/>
      <c r="KHD45" s="120"/>
      <c r="KHE45" s="120"/>
      <c r="KHF45" s="120"/>
      <c r="KHG45" s="120"/>
      <c r="KHH45" s="120"/>
      <c r="KHI45" s="120"/>
      <c r="KHJ45" s="120"/>
      <c r="KHK45" s="120"/>
      <c r="KHL45" s="120"/>
      <c r="KHM45" s="120"/>
      <c r="KHN45" s="120"/>
      <c r="KHO45" s="120"/>
      <c r="KHP45" s="120"/>
      <c r="KHQ45" s="120"/>
      <c r="KHR45" s="120"/>
      <c r="KHS45" s="120"/>
      <c r="KHT45" s="120"/>
      <c r="KHU45" s="120"/>
      <c r="KHV45" s="120"/>
      <c r="KHW45" s="120"/>
      <c r="KHX45" s="120"/>
      <c r="KHY45" s="120"/>
      <c r="KHZ45" s="120"/>
      <c r="KIA45" s="120"/>
      <c r="KIB45" s="120"/>
      <c r="KIC45" s="120"/>
      <c r="KID45" s="120"/>
      <c r="KIE45" s="120"/>
      <c r="KIF45" s="120"/>
      <c r="KIG45" s="120"/>
      <c r="KIH45" s="120"/>
      <c r="KII45" s="120"/>
      <c r="KIJ45" s="120"/>
      <c r="KIK45" s="120"/>
      <c r="KIL45" s="120"/>
      <c r="KIM45" s="120"/>
      <c r="KIN45" s="120"/>
      <c r="KIO45" s="120"/>
      <c r="KIP45" s="120"/>
      <c r="KIQ45" s="120"/>
      <c r="KIR45" s="120"/>
      <c r="KIS45" s="120"/>
      <c r="KIT45" s="120"/>
      <c r="KIU45" s="120"/>
      <c r="KIV45" s="120"/>
      <c r="KIW45" s="120"/>
      <c r="KIX45" s="120"/>
      <c r="KIY45" s="120"/>
      <c r="KIZ45" s="120"/>
      <c r="KJA45" s="120"/>
      <c r="KJB45" s="120"/>
      <c r="KJC45" s="120"/>
      <c r="KJD45" s="120"/>
      <c r="KJE45" s="120"/>
      <c r="KJF45" s="120"/>
      <c r="KJG45" s="120"/>
      <c r="KJH45" s="120"/>
      <c r="KJI45" s="120"/>
      <c r="KJJ45" s="120"/>
      <c r="KJK45" s="120"/>
      <c r="KJL45" s="120"/>
      <c r="KJM45" s="120"/>
      <c r="KJN45" s="120"/>
      <c r="KJO45" s="120"/>
      <c r="KJP45" s="120"/>
      <c r="KJQ45" s="120"/>
      <c r="KJR45" s="120"/>
      <c r="KJS45" s="120"/>
      <c r="KJT45" s="120"/>
      <c r="KJU45" s="120"/>
      <c r="KJV45" s="120"/>
      <c r="KJW45" s="120"/>
      <c r="KJX45" s="120"/>
      <c r="KJY45" s="120"/>
      <c r="KJZ45" s="120"/>
      <c r="KKA45" s="120"/>
      <c r="KKB45" s="120"/>
      <c r="KKC45" s="120"/>
      <c r="KKD45" s="120"/>
      <c r="KKE45" s="120"/>
      <c r="KKF45" s="120"/>
      <c r="KKG45" s="120"/>
      <c r="KKH45" s="120"/>
      <c r="KKI45" s="120"/>
      <c r="KKJ45" s="120"/>
      <c r="KKK45" s="120"/>
      <c r="KKL45" s="120"/>
      <c r="KKM45" s="120"/>
      <c r="KKN45" s="120"/>
      <c r="KKO45" s="120"/>
      <c r="KKP45" s="120"/>
      <c r="KKQ45" s="120"/>
      <c r="KKR45" s="120"/>
      <c r="KKS45" s="120"/>
      <c r="KKT45" s="120"/>
      <c r="KKU45" s="120"/>
      <c r="KKV45" s="120"/>
      <c r="KKW45" s="120"/>
      <c r="KKX45" s="120"/>
      <c r="KKY45" s="120"/>
      <c r="KKZ45" s="120"/>
      <c r="KLA45" s="120"/>
      <c r="KLB45" s="120"/>
      <c r="KLC45" s="120"/>
      <c r="KLD45" s="120"/>
      <c r="KLE45" s="120"/>
      <c r="KLF45" s="120"/>
      <c r="KLG45" s="120"/>
      <c r="KLH45" s="120"/>
      <c r="KLI45" s="120"/>
      <c r="KLJ45" s="120"/>
      <c r="KLK45" s="120"/>
      <c r="KLL45" s="120"/>
      <c r="KLM45" s="120"/>
      <c r="KLN45" s="120"/>
      <c r="KLO45" s="120"/>
      <c r="KLP45" s="120"/>
      <c r="KLQ45" s="120"/>
      <c r="KLR45" s="120"/>
      <c r="KLS45" s="120"/>
      <c r="KLT45" s="120"/>
      <c r="KLU45" s="120"/>
      <c r="KLV45" s="120"/>
      <c r="KLW45" s="120"/>
      <c r="KLX45" s="120"/>
      <c r="KLY45" s="120"/>
      <c r="KLZ45" s="120"/>
      <c r="KMA45" s="120"/>
      <c r="KMB45" s="120"/>
      <c r="KMC45" s="120"/>
      <c r="KMD45" s="120"/>
      <c r="KME45" s="120"/>
      <c r="KMF45" s="120"/>
      <c r="KMG45" s="120"/>
      <c r="KMH45" s="120"/>
      <c r="KMI45" s="120"/>
      <c r="KMJ45" s="120"/>
      <c r="KMK45" s="120"/>
      <c r="KML45" s="120"/>
      <c r="KMM45" s="120"/>
      <c r="KMN45" s="120"/>
      <c r="KMO45" s="120"/>
      <c r="KMP45" s="120"/>
      <c r="KMQ45" s="120"/>
      <c r="KMR45" s="120"/>
      <c r="KMS45" s="120"/>
      <c r="KMT45" s="120"/>
      <c r="KMU45" s="120"/>
      <c r="KMV45" s="120"/>
      <c r="KMW45" s="120"/>
      <c r="KMX45" s="120"/>
      <c r="KMY45" s="120"/>
      <c r="KMZ45" s="120"/>
      <c r="KNA45" s="120"/>
      <c r="KNB45" s="120"/>
      <c r="KNC45" s="120"/>
      <c r="KND45" s="120"/>
      <c r="KNE45" s="120"/>
      <c r="KNF45" s="120"/>
      <c r="KNG45" s="120"/>
      <c r="KNH45" s="120"/>
      <c r="KNI45" s="120"/>
      <c r="KNJ45" s="120"/>
      <c r="KNK45" s="120"/>
      <c r="KNL45" s="120"/>
      <c r="KNM45" s="120"/>
      <c r="KNN45" s="120"/>
      <c r="KNO45" s="120"/>
      <c r="KNP45" s="120"/>
      <c r="KNQ45" s="120"/>
      <c r="KNR45" s="120"/>
      <c r="KNS45" s="120"/>
      <c r="KNT45" s="120"/>
      <c r="KNU45" s="120"/>
      <c r="KNV45" s="120"/>
      <c r="KNW45" s="120"/>
      <c r="KNX45" s="120"/>
      <c r="KNY45" s="120"/>
      <c r="KNZ45" s="120"/>
      <c r="KOA45" s="120"/>
      <c r="KOB45" s="120"/>
      <c r="KOC45" s="120"/>
      <c r="KOD45" s="120"/>
      <c r="KOE45" s="120"/>
      <c r="KOF45" s="120"/>
      <c r="KOG45" s="120"/>
      <c r="KOH45" s="120"/>
      <c r="KOI45" s="120"/>
      <c r="KOJ45" s="120"/>
      <c r="KOK45" s="120"/>
      <c r="KOL45" s="120"/>
      <c r="KOM45" s="120"/>
      <c r="KON45" s="120"/>
      <c r="KOO45" s="120"/>
      <c r="KOP45" s="120"/>
      <c r="KOQ45" s="120"/>
      <c r="KOR45" s="120"/>
      <c r="KOS45" s="120"/>
      <c r="KOT45" s="120"/>
      <c r="KOU45" s="120"/>
      <c r="KOV45" s="120"/>
      <c r="KOW45" s="120"/>
      <c r="KOX45" s="120"/>
      <c r="KOY45" s="120"/>
      <c r="KOZ45" s="120"/>
      <c r="KPA45" s="120"/>
      <c r="KPB45" s="120"/>
      <c r="KPC45" s="120"/>
      <c r="KPD45" s="120"/>
      <c r="KPE45" s="120"/>
      <c r="KPF45" s="120"/>
      <c r="KPG45" s="120"/>
      <c r="KPH45" s="120"/>
      <c r="KPI45" s="120"/>
      <c r="KPJ45" s="120"/>
      <c r="KPK45" s="120"/>
      <c r="KPL45" s="120"/>
      <c r="KPM45" s="120"/>
      <c r="KPN45" s="120"/>
      <c r="KPO45" s="120"/>
      <c r="KPP45" s="120"/>
      <c r="KPQ45" s="120"/>
      <c r="KPR45" s="120"/>
      <c r="KPS45" s="120"/>
      <c r="KPT45" s="120"/>
      <c r="KPU45" s="120"/>
      <c r="KPV45" s="120"/>
      <c r="KPW45" s="120"/>
      <c r="KPX45" s="120"/>
      <c r="KPY45" s="120"/>
      <c r="KPZ45" s="120"/>
      <c r="KQA45" s="120"/>
      <c r="KQB45" s="120"/>
      <c r="KQC45" s="120"/>
      <c r="KQD45" s="120"/>
      <c r="KQE45" s="120"/>
      <c r="KQF45" s="120"/>
      <c r="KQG45" s="120"/>
      <c r="KQH45" s="120"/>
      <c r="KQI45" s="120"/>
      <c r="KQJ45" s="120"/>
      <c r="KQK45" s="120"/>
      <c r="KQL45" s="120"/>
      <c r="KQM45" s="120"/>
      <c r="KQN45" s="120"/>
      <c r="KQO45" s="120"/>
      <c r="KQP45" s="120"/>
      <c r="KQQ45" s="120"/>
      <c r="KQR45" s="120"/>
      <c r="KQS45" s="120"/>
      <c r="KQT45" s="120"/>
      <c r="KQU45" s="120"/>
      <c r="KQV45" s="120"/>
      <c r="KQW45" s="120"/>
      <c r="KQX45" s="120"/>
      <c r="KQY45" s="120"/>
      <c r="KQZ45" s="120"/>
      <c r="KRA45" s="120"/>
      <c r="KRB45" s="120"/>
      <c r="KRC45" s="120"/>
      <c r="KRD45" s="120"/>
      <c r="KRE45" s="120"/>
      <c r="KRF45" s="120"/>
      <c r="KRG45" s="120"/>
      <c r="KRH45" s="120"/>
      <c r="KRI45" s="120"/>
      <c r="KRJ45" s="120"/>
      <c r="KRK45" s="120"/>
      <c r="KRL45" s="120"/>
      <c r="KRM45" s="120"/>
      <c r="KRN45" s="120"/>
      <c r="KRO45" s="120"/>
      <c r="KRP45" s="120"/>
      <c r="KRQ45" s="120"/>
      <c r="KRR45" s="120"/>
      <c r="KRS45" s="120"/>
      <c r="KRT45" s="120"/>
      <c r="KRU45" s="120"/>
      <c r="KRV45" s="120"/>
      <c r="KRW45" s="120"/>
      <c r="KRX45" s="120"/>
      <c r="KRY45" s="120"/>
      <c r="KRZ45" s="120"/>
      <c r="KSA45" s="120"/>
      <c r="KSB45" s="120"/>
      <c r="KSC45" s="120"/>
      <c r="KSD45" s="120"/>
      <c r="KSE45" s="120"/>
      <c r="KSF45" s="120"/>
      <c r="KSG45" s="120"/>
      <c r="KSH45" s="120"/>
      <c r="KSI45" s="120"/>
      <c r="KSJ45" s="120"/>
      <c r="KSK45" s="120"/>
      <c r="KSL45" s="120"/>
      <c r="KSM45" s="120"/>
      <c r="KSN45" s="120"/>
      <c r="KSO45" s="120"/>
      <c r="KSP45" s="120"/>
      <c r="KSQ45" s="120"/>
      <c r="KSR45" s="120"/>
      <c r="KSS45" s="120"/>
      <c r="KST45" s="120"/>
      <c r="KSU45" s="120"/>
      <c r="KSV45" s="120"/>
      <c r="KSW45" s="120"/>
      <c r="KSX45" s="120"/>
      <c r="KSY45" s="120"/>
      <c r="KSZ45" s="120"/>
      <c r="KTA45" s="120"/>
      <c r="KTB45" s="120"/>
      <c r="KTC45" s="120"/>
      <c r="KTD45" s="120"/>
      <c r="KTE45" s="120"/>
      <c r="KTF45" s="120"/>
      <c r="KTG45" s="120"/>
      <c r="KTH45" s="120"/>
      <c r="KTI45" s="120"/>
      <c r="KTJ45" s="120"/>
      <c r="KTK45" s="120"/>
      <c r="KTL45" s="120"/>
      <c r="KTM45" s="120"/>
      <c r="KTN45" s="120"/>
      <c r="KTO45" s="120"/>
      <c r="KTP45" s="120"/>
      <c r="KTQ45" s="120"/>
      <c r="KTR45" s="120"/>
      <c r="KTS45" s="120"/>
      <c r="KTT45" s="120"/>
      <c r="KTU45" s="120"/>
      <c r="KTV45" s="120"/>
      <c r="KTW45" s="120"/>
      <c r="KTX45" s="120"/>
      <c r="KTY45" s="120"/>
      <c r="KTZ45" s="120"/>
      <c r="KUA45" s="120"/>
      <c r="KUB45" s="120"/>
      <c r="KUC45" s="120"/>
      <c r="KUD45" s="120"/>
      <c r="KUE45" s="120"/>
      <c r="KUF45" s="120"/>
      <c r="KUG45" s="120"/>
      <c r="KUH45" s="120"/>
      <c r="KUI45" s="120"/>
      <c r="KUJ45" s="120"/>
      <c r="KUK45" s="120"/>
      <c r="KUL45" s="120"/>
      <c r="KUM45" s="120"/>
      <c r="KUN45" s="120"/>
      <c r="KUO45" s="120"/>
      <c r="KUP45" s="120"/>
      <c r="KUQ45" s="120"/>
      <c r="KUR45" s="120"/>
      <c r="KUS45" s="120"/>
      <c r="KUT45" s="120"/>
      <c r="KUU45" s="120"/>
      <c r="KUV45" s="120"/>
      <c r="KUW45" s="120"/>
      <c r="KUX45" s="120"/>
      <c r="KUY45" s="120"/>
      <c r="KUZ45" s="120"/>
      <c r="KVA45" s="120"/>
      <c r="KVB45" s="120"/>
      <c r="KVC45" s="120"/>
      <c r="KVD45" s="120"/>
      <c r="KVE45" s="120"/>
      <c r="KVF45" s="120"/>
      <c r="KVG45" s="120"/>
      <c r="KVH45" s="120"/>
      <c r="KVI45" s="120"/>
      <c r="KVJ45" s="120"/>
      <c r="KVK45" s="120"/>
      <c r="KVL45" s="120"/>
      <c r="KVM45" s="120"/>
      <c r="KVN45" s="120"/>
      <c r="KVO45" s="120"/>
      <c r="KVP45" s="120"/>
      <c r="KVQ45" s="120"/>
      <c r="KVR45" s="120"/>
      <c r="KVS45" s="120"/>
      <c r="KVT45" s="120"/>
      <c r="KVU45" s="120"/>
      <c r="KVV45" s="120"/>
      <c r="KVW45" s="120"/>
      <c r="KVX45" s="120"/>
      <c r="KVY45" s="120"/>
      <c r="KVZ45" s="120"/>
      <c r="KWA45" s="120"/>
      <c r="KWB45" s="120"/>
      <c r="KWC45" s="120"/>
      <c r="KWD45" s="120"/>
      <c r="KWE45" s="120"/>
      <c r="KWF45" s="120"/>
      <c r="KWG45" s="120"/>
      <c r="KWH45" s="120"/>
      <c r="KWI45" s="120"/>
      <c r="KWJ45" s="120"/>
      <c r="KWK45" s="120"/>
      <c r="KWL45" s="120"/>
      <c r="KWM45" s="120"/>
      <c r="KWN45" s="120"/>
      <c r="KWO45" s="120"/>
      <c r="KWP45" s="120"/>
      <c r="KWQ45" s="120"/>
      <c r="KWR45" s="120"/>
      <c r="KWS45" s="120"/>
      <c r="KWT45" s="120"/>
      <c r="KWU45" s="120"/>
      <c r="KWV45" s="120"/>
      <c r="KWW45" s="120"/>
      <c r="KWX45" s="120"/>
      <c r="KWY45" s="120"/>
      <c r="KWZ45" s="120"/>
      <c r="KXA45" s="120"/>
      <c r="KXB45" s="120"/>
      <c r="KXC45" s="120"/>
      <c r="KXD45" s="120"/>
      <c r="KXE45" s="120"/>
      <c r="KXF45" s="120"/>
      <c r="KXG45" s="120"/>
      <c r="KXH45" s="120"/>
      <c r="KXI45" s="120"/>
      <c r="KXJ45" s="120"/>
      <c r="KXK45" s="120"/>
      <c r="KXL45" s="120"/>
      <c r="KXM45" s="120"/>
      <c r="KXN45" s="120"/>
      <c r="KXO45" s="120"/>
      <c r="KXP45" s="120"/>
      <c r="KXQ45" s="120"/>
      <c r="KXR45" s="120"/>
      <c r="KXS45" s="120"/>
      <c r="KXT45" s="120"/>
      <c r="KXU45" s="120"/>
      <c r="KXV45" s="120"/>
      <c r="KXW45" s="120"/>
      <c r="KXX45" s="120"/>
      <c r="KXY45" s="120"/>
      <c r="KXZ45" s="120"/>
      <c r="KYA45" s="120"/>
      <c r="KYB45" s="120"/>
      <c r="KYC45" s="120"/>
      <c r="KYD45" s="120"/>
      <c r="KYE45" s="120"/>
      <c r="KYF45" s="120"/>
      <c r="KYG45" s="120"/>
      <c r="KYH45" s="120"/>
      <c r="KYI45" s="120"/>
      <c r="KYJ45" s="120"/>
      <c r="KYK45" s="120"/>
      <c r="KYL45" s="120"/>
      <c r="KYM45" s="120"/>
      <c r="KYN45" s="120"/>
      <c r="KYO45" s="120"/>
      <c r="KYP45" s="120"/>
      <c r="KYQ45" s="120"/>
      <c r="KYR45" s="120"/>
      <c r="KYS45" s="120"/>
      <c r="KYT45" s="120"/>
      <c r="KYU45" s="120"/>
      <c r="KYV45" s="120"/>
      <c r="KYW45" s="120"/>
      <c r="KYX45" s="120"/>
      <c r="KYY45" s="120"/>
      <c r="KYZ45" s="120"/>
      <c r="KZA45" s="120"/>
      <c r="KZB45" s="120"/>
      <c r="KZC45" s="120"/>
      <c r="KZD45" s="120"/>
      <c r="KZE45" s="120"/>
      <c r="KZF45" s="120"/>
      <c r="KZG45" s="120"/>
      <c r="KZH45" s="120"/>
      <c r="KZI45" s="120"/>
      <c r="KZJ45" s="120"/>
      <c r="KZK45" s="120"/>
      <c r="KZL45" s="120"/>
      <c r="KZM45" s="120"/>
      <c r="KZN45" s="120"/>
      <c r="KZO45" s="120"/>
      <c r="KZP45" s="120"/>
      <c r="KZQ45" s="120"/>
      <c r="KZR45" s="120"/>
      <c r="KZS45" s="120"/>
      <c r="KZT45" s="120"/>
      <c r="KZU45" s="120"/>
      <c r="KZV45" s="120"/>
      <c r="KZW45" s="120"/>
      <c r="KZX45" s="120"/>
      <c r="KZY45" s="120"/>
      <c r="KZZ45" s="120"/>
      <c r="LAA45" s="120"/>
      <c r="LAB45" s="120"/>
      <c r="LAC45" s="120"/>
      <c r="LAD45" s="120"/>
      <c r="LAE45" s="120"/>
      <c r="LAF45" s="120"/>
      <c r="LAG45" s="120"/>
      <c r="LAH45" s="120"/>
      <c r="LAI45" s="120"/>
      <c r="LAJ45" s="120"/>
      <c r="LAK45" s="120"/>
      <c r="LAL45" s="120"/>
      <c r="LAM45" s="120"/>
      <c r="LAN45" s="120"/>
      <c r="LAO45" s="120"/>
      <c r="LAP45" s="120"/>
      <c r="LAQ45" s="120"/>
      <c r="LAR45" s="120"/>
      <c r="LAS45" s="120"/>
      <c r="LAT45" s="120"/>
      <c r="LAU45" s="120"/>
      <c r="LAV45" s="120"/>
      <c r="LAW45" s="120"/>
      <c r="LAX45" s="120"/>
      <c r="LAY45" s="120"/>
      <c r="LAZ45" s="120"/>
      <c r="LBA45" s="120"/>
      <c r="LBB45" s="120"/>
      <c r="LBC45" s="120"/>
      <c r="LBD45" s="120"/>
      <c r="LBE45" s="120"/>
      <c r="LBF45" s="120"/>
      <c r="LBG45" s="120"/>
      <c r="LBH45" s="120"/>
      <c r="LBI45" s="120"/>
      <c r="LBJ45" s="120"/>
      <c r="LBK45" s="120"/>
      <c r="LBL45" s="120"/>
      <c r="LBM45" s="120"/>
      <c r="LBN45" s="120"/>
      <c r="LBO45" s="120"/>
      <c r="LBP45" s="120"/>
      <c r="LBQ45" s="120"/>
      <c r="LBR45" s="120"/>
      <c r="LBS45" s="120"/>
      <c r="LBT45" s="120"/>
      <c r="LBU45" s="120"/>
      <c r="LBV45" s="120"/>
      <c r="LBW45" s="120"/>
      <c r="LBX45" s="120"/>
      <c r="LBY45" s="120"/>
      <c r="LBZ45" s="120"/>
      <c r="LCA45" s="120"/>
      <c r="LCB45" s="120"/>
      <c r="LCC45" s="120"/>
      <c r="LCD45" s="120"/>
      <c r="LCE45" s="120"/>
      <c r="LCF45" s="120"/>
      <c r="LCG45" s="120"/>
      <c r="LCH45" s="120"/>
      <c r="LCI45" s="120"/>
      <c r="LCJ45" s="120"/>
      <c r="LCK45" s="120"/>
      <c r="LCL45" s="120"/>
      <c r="LCM45" s="120"/>
      <c r="LCN45" s="120"/>
      <c r="LCO45" s="120"/>
      <c r="LCP45" s="120"/>
      <c r="LCQ45" s="120"/>
      <c r="LCR45" s="120"/>
      <c r="LCS45" s="120"/>
      <c r="LCT45" s="120"/>
      <c r="LCU45" s="120"/>
      <c r="LCV45" s="120"/>
      <c r="LCW45" s="120"/>
      <c r="LCX45" s="120"/>
      <c r="LCY45" s="120"/>
      <c r="LCZ45" s="120"/>
      <c r="LDA45" s="120"/>
      <c r="LDB45" s="120"/>
      <c r="LDC45" s="120"/>
      <c r="LDD45" s="120"/>
      <c r="LDE45" s="120"/>
      <c r="LDF45" s="120"/>
      <c r="LDG45" s="120"/>
      <c r="LDH45" s="120"/>
      <c r="LDI45" s="120"/>
      <c r="LDJ45" s="120"/>
      <c r="LDK45" s="120"/>
      <c r="LDL45" s="120"/>
      <c r="LDM45" s="120"/>
      <c r="LDN45" s="120"/>
      <c r="LDO45" s="120"/>
      <c r="LDP45" s="120"/>
      <c r="LDQ45" s="120"/>
      <c r="LDR45" s="120"/>
      <c r="LDS45" s="120"/>
      <c r="LDT45" s="120"/>
      <c r="LDU45" s="120"/>
      <c r="LDV45" s="120"/>
      <c r="LDW45" s="120"/>
      <c r="LDX45" s="120"/>
      <c r="LDY45" s="120"/>
      <c r="LDZ45" s="120"/>
      <c r="LEA45" s="120"/>
      <c r="LEB45" s="120"/>
      <c r="LEC45" s="120"/>
      <c r="LED45" s="120"/>
      <c r="LEE45" s="120"/>
      <c r="LEF45" s="120"/>
      <c r="LEG45" s="120"/>
      <c r="LEH45" s="120"/>
      <c r="LEI45" s="120"/>
      <c r="LEJ45" s="120"/>
      <c r="LEK45" s="120"/>
      <c r="LEL45" s="120"/>
      <c r="LEM45" s="120"/>
      <c r="LEN45" s="120"/>
      <c r="LEO45" s="120"/>
      <c r="LEP45" s="120"/>
      <c r="LEQ45" s="120"/>
      <c r="LER45" s="120"/>
      <c r="LES45" s="120"/>
      <c r="LET45" s="120"/>
      <c r="LEU45" s="120"/>
      <c r="LEV45" s="120"/>
      <c r="LEW45" s="120"/>
      <c r="LEX45" s="120"/>
      <c r="LEY45" s="120"/>
      <c r="LEZ45" s="120"/>
      <c r="LFA45" s="120"/>
      <c r="LFB45" s="120"/>
      <c r="LFC45" s="120"/>
      <c r="LFD45" s="120"/>
      <c r="LFE45" s="120"/>
      <c r="LFF45" s="120"/>
      <c r="LFG45" s="120"/>
      <c r="LFH45" s="120"/>
      <c r="LFI45" s="120"/>
      <c r="LFJ45" s="120"/>
      <c r="LFK45" s="120"/>
      <c r="LFL45" s="120"/>
      <c r="LFM45" s="120"/>
      <c r="LFN45" s="120"/>
      <c r="LFO45" s="120"/>
      <c r="LFP45" s="120"/>
      <c r="LFQ45" s="120"/>
      <c r="LFR45" s="120"/>
      <c r="LFS45" s="120"/>
      <c r="LFT45" s="120"/>
      <c r="LFU45" s="120"/>
      <c r="LFV45" s="120"/>
      <c r="LFW45" s="120"/>
      <c r="LFX45" s="120"/>
      <c r="LFY45" s="120"/>
      <c r="LFZ45" s="120"/>
      <c r="LGA45" s="120"/>
      <c r="LGB45" s="120"/>
      <c r="LGC45" s="120"/>
      <c r="LGD45" s="120"/>
      <c r="LGE45" s="120"/>
      <c r="LGF45" s="120"/>
      <c r="LGG45" s="120"/>
      <c r="LGH45" s="120"/>
      <c r="LGI45" s="120"/>
      <c r="LGJ45" s="120"/>
      <c r="LGK45" s="120"/>
      <c r="LGL45" s="120"/>
      <c r="LGM45" s="120"/>
      <c r="LGN45" s="120"/>
      <c r="LGO45" s="120"/>
      <c r="LGP45" s="120"/>
      <c r="LGQ45" s="120"/>
      <c r="LGR45" s="120"/>
      <c r="LGS45" s="120"/>
      <c r="LGT45" s="120"/>
      <c r="LGU45" s="120"/>
      <c r="LGV45" s="120"/>
      <c r="LGW45" s="120"/>
      <c r="LGX45" s="120"/>
      <c r="LGY45" s="120"/>
      <c r="LGZ45" s="120"/>
      <c r="LHA45" s="120"/>
      <c r="LHB45" s="120"/>
      <c r="LHC45" s="120"/>
      <c r="LHD45" s="120"/>
      <c r="LHE45" s="120"/>
      <c r="LHF45" s="120"/>
      <c r="LHG45" s="120"/>
      <c r="LHH45" s="120"/>
      <c r="LHI45" s="120"/>
      <c r="LHJ45" s="120"/>
      <c r="LHK45" s="120"/>
      <c r="LHL45" s="120"/>
      <c r="LHM45" s="120"/>
      <c r="LHN45" s="120"/>
      <c r="LHO45" s="120"/>
      <c r="LHP45" s="120"/>
      <c r="LHQ45" s="120"/>
      <c r="LHR45" s="120"/>
      <c r="LHS45" s="120"/>
      <c r="LHT45" s="120"/>
      <c r="LHU45" s="120"/>
      <c r="LHV45" s="120"/>
      <c r="LHW45" s="120"/>
      <c r="LHX45" s="120"/>
      <c r="LHY45" s="120"/>
      <c r="LHZ45" s="120"/>
      <c r="LIA45" s="120"/>
      <c r="LIB45" s="120"/>
      <c r="LIC45" s="120"/>
      <c r="LID45" s="120"/>
      <c r="LIE45" s="120"/>
      <c r="LIF45" s="120"/>
      <c r="LIG45" s="120"/>
      <c r="LIH45" s="120"/>
      <c r="LII45" s="120"/>
      <c r="LIJ45" s="120"/>
      <c r="LIK45" s="120"/>
      <c r="LIL45" s="120"/>
      <c r="LIM45" s="120"/>
      <c r="LIN45" s="120"/>
      <c r="LIO45" s="120"/>
      <c r="LIP45" s="120"/>
      <c r="LIQ45" s="120"/>
      <c r="LIR45" s="120"/>
      <c r="LIS45" s="120"/>
      <c r="LIT45" s="120"/>
      <c r="LIU45" s="120"/>
      <c r="LIV45" s="120"/>
      <c r="LIW45" s="120"/>
      <c r="LIX45" s="120"/>
      <c r="LIY45" s="120"/>
      <c r="LIZ45" s="120"/>
      <c r="LJA45" s="120"/>
      <c r="LJB45" s="120"/>
      <c r="LJC45" s="120"/>
      <c r="LJD45" s="120"/>
      <c r="LJE45" s="120"/>
      <c r="LJF45" s="120"/>
      <c r="LJG45" s="120"/>
      <c r="LJH45" s="120"/>
      <c r="LJI45" s="120"/>
      <c r="LJJ45" s="120"/>
      <c r="LJK45" s="120"/>
      <c r="LJL45" s="120"/>
      <c r="LJM45" s="120"/>
      <c r="LJN45" s="120"/>
      <c r="LJO45" s="120"/>
      <c r="LJP45" s="120"/>
      <c r="LJQ45" s="120"/>
      <c r="LJR45" s="120"/>
      <c r="LJS45" s="120"/>
      <c r="LJT45" s="120"/>
      <c r="LJU45" s="120"/>
      <c r="LJV45" s="120"/>
      <c r="LJW45" s="120"/>
      <c r="LJX45" s="120"/>
      <c r="LJY45" s="120"/>
      <c r="LJZ45" s="120"/>
      <c r="LKA45" s="120"/>
      <c r="LKB45" s="120"/>
      <c r="LKC45" s="120"/>
      <c r="LKD45" s="120"/>
      <c r="LKE45" s="120"/>
      <c r="LKF45" s="120"/>
      <c r="LKG45" s="120"/>
      <c r="LKH45" s="120"/>
      <c r="LKI45" s="120"/>
      <c r="LKJ45" s="120"/>
      <c r="LKK45" s="120"/>
      <c r="LKL45" s="120"/>
      <c r="LKM45" s="120"/>
      <c r="LKN45" s="120"/>
      <c r="LKO45" s="120"/>
      <c r="LKP45" s="120"/>
      <c r="LKQ45" s="120"/>
      <c r="LKR45" s="120"/>
      <c r="LKS45" s="120"/>
      <c r="LKT45" s="120"/>
      <c r="LKU45" s="120"/>
      <c r="LKV45" s="120"/>
      <c r="LKW45" s="120"/>
      <c r="LKX45" s="120"/>
      <c r="LKY45" s="120"/>
      <c r="LKZ45" s="120"/>
      <c r="LLA45" s="120"/>
      <c r="LLB45" s="120"/>
      <c r="LLC45" s="120"/>
      <c r="LLD45" s="120"/>
      <c r="LLE45" s="120"/>
      <c r="LLF45" s="120"/>
      <c r="LLG45" s="120"/>
      <c r="LLH45" s="120"/>
      <c r="LLI45" s="120"/>
      <c r="LLJ45" s="120"/>
      <c r="LLK45" s="120"/>
      <c r="LLL45" s="120"/>
      <c r="LLM45" s="120"/>
      <c r="LLN45" s="120"/>
      <c r="LLO45" s="120"/>
      <c r="LLP45" s="120"/>
      <c r="LLQ45" s="120"/>
      <c r="LLR45" s="120"/>
      <c r="LLS45" s="120"/>
      <c r="LLT45" s="120"/>
      <c r="LLU45" s="120"/>
      <c r="LLV45" s="120"/>
      <c r="LLW45" s="120"/>
      <c r="LLX45" s="120"/>
      <c r="LLY45" s="120"/>
      <c r="LLZ45" s="120"/>
      <c r="LMA45" s="120"/>
      <c r="LMB45" s="120"/>
      <c r="LMC45" s="120"/>
      <c r="LMD45" s="120"/>
      <c r="LME45" s="120"/>
      <c r="LMF45" s="120"/>
      <c r="LMG45" s="120"/>
      <c r="LMH45" s="120"/>
      <c r="LMI45" s="120"/>
      <c r="LMJ45" s="120"/>
      <c r="LMK45" s="120"/>
      <c r="LML45" s="120"/>
      <c r="LMM45" s="120"/>
      <c r="LMN45" s="120"/>
      <c r="LMO45" s="120"/>
      <c r="LMP45" s="120"/>
      <c r="LMQ45" s="120"/>
      <c r="LMR45" s="120"/>
      <c r="LMS45" s="120"/>
      <c r="LMT45" s="120"/>
      <c r="LMU45" s="120"/>
      <c r="LMV45" s="120"/>
      <c r="LMW45" s="120"/>
      <c r="LMX45" s="120"/>
      <c r="LMY45" s="120"/>
      <c r="LMZ45" s="120"/>
      <c r="LNA45" s="120"/>
      <c r="LNB45" s="120"/>
      <c r="LNC45" s="120"/>
      <c r="LND45" s="120"/>
      <c r="LNE45" s="120"/>
      <c r="LNF45" s="120"/>
      <c r="LNG45" s="120"/>
      <c r="LNH45" s="120"/>
      <c r="LNI45" s="120"/>
      <c r="LNJ45" s="120"/>
      <c r="LNK45" s="120"/>
      <c r="LNL45" s="120"/>
      <c r="LNM45" s="120"/>
      <c r="LNN45" s="120"/>
      <c r="LNO45" s="120"/>
      <c r="LNP45" s="120"/>
      <c r="LNQ45" s="120"/>
      <c r="LNR45" s="120"/>
      <c r="LNS45" s="120"/>
      <c r="LNT45" s="120"/>
      <c r="LNU45" s="120"/>
      <c r="LNV45" s="120"/>
      <c r="LNW45" s="120"/>
      <c r="LNX45" s="120"/>
      <c r="LNY45" s="120"/>
      <c r="LNZ45" s="120"/>
      <c r="LOA45" s="120"/>
      <c r="LOB45" s="120"/>
      <c r="LOC45" s="120"/>
      <c r="LOD45" s="120"/>
      <c r="LOE45" s="120"/>
      <c r="LOF45" s="120"/>
      <c r="LOG45" s="120"/>
      <c r="LOH45" s="120"/>
      <c r="LOI45" s="120"/>
      <c r="LOJ45" s="120"/>
      <c r="LOK45" s="120"/>
      <c r="LOL45" s="120"/>
      <c r="LOM45" s="120"/>
      <c r="LON45" s="120"/>
      <c r="LOO45" s="120"/>
      <c r="LOP45" s="120"/>
      <c r="LOQ45" s="120"/>
      <c r="LOR45" s="120"/>
      <c r="LOS45" s="120"/>
      <c r="LOT45" s="120"/>
      <c r="LOU45" s="120"/>
      <c r="LOV45" s="120"/>
      <c r="LOW45" s="120"/>
      <c r="LOX45" s="120"/>
      <c r="LOY45" s="120"/>
      <c r="LOZ45" s="120"/>
      <c r="LPA45" s="120"/>
      <c r="LPB45" s="120"/>
      <c r="LPC45" s="120"/>
      <c r="LPD45" s="120"/>
      <c r="LPE45" s="120"/>
      <c r="LPF45" s="120"/>
      <c r="LPG45" s="120"/>
      <c r="LPH45" s="120"/>
      <c r="LPI45" s="120"/>
      <c r="LPJ45" s="120"/>
      <c r="LPK45" s="120"/>
      <c r="LPL45" s="120"/>
      <c r="LPM45" s="120"/>
      <c r="LPN45" s="120"/>
      <c r="LPO45" s="120"/>
      <c r="LPP45" s="120"/>
      <c r="LPQ45" s="120"/>
      <c r="LPR45" s="120"/>
      <c r="LPS45" s="120"/>
      <c r="LPT45" s="120"/>
      <c r="LPU45" s="120"/>
      <c r="LPV45" s="120"/>
      <c r="LPW45" s="120"/>
      <c r="LPX45" s="120"/>
      <c r="LPY45" s="120"/>
      <c r="LPZ45" s="120"/>
      <c r="LQA45" s="120"/>
      <c r="LQB45" s="120"/>
      <c r="LQC45" s="120"/>
      <c r="LQD45" s="120"/>
      <c r="LQE45" s="120"/>
      <c r="LQF45" s="120"/>
      <c r="LQG45" s="120"/>
      <c r="LQH45" s="120"/>
      <c r="LQI45" s="120"/>
      <c r="LQJ45" s="120"/>
      <c r="LQK45" s="120"/>
      <c r="LQL45" s="120"/>
      <c r="LQM45" s="120"/>
      <c r="LQN45" s="120"/>
      <c r="LQO45" s="120"/>
      <c r="LQP45" s="120"/>
      <c r="LQQ45" s="120"/>
      <c r="LQR45" s="120"/>
      <c r="LQS45" s="120"/>
      <c r="LQT45" s="120"/>
      <c r="LQU45" s="120"/>
      <c r="LQV45" s="120"/>
      <c r="LQW45" s="120"/>
      <c r="LQX45" s="120"/>
      <c r="LQY45" s="120"/>
      <c r="LQZ45" s="120"/>
      <c r="LRA45" s="120"/>
      <c r="LRB45" s="120"/>
      <c r="LRC45" s="120"/>
      <c r="LRD45" s="120"/>
      <c r="LRE45" s="120"/>
      <c r="LRF45" s="120"/>
      <c r="LRG45" s="120"/>
      <c r="LRH45" s="120"/>
      <c r="LRI45" s="120"/>
      <c r="LRJ45" s="120"/>
      <c r="LRK45" s="120"/>
      <c r="LRL45" s="120"/>
      <c r="LRM45" s="120"/>
      <c r="LRN45" s="120"/>
      <c r="LRO45" s="120"/>
      <c r="LRP45" s="120"/>
      <c r="LRQ45" s="120"/>
      <c r="LRR45" s="120"/>
      <c r="LRS45" s="120"/>
      <c r="LRT45" s="120"/>
      <c r="LRU45" s="120"/>
      <c r="LRV45" s="120"/>
      <c r="LRW45" s="120"/>
      <c r="LRX45" s="120"/>
      <c r="LRY45" s="120"/>
      <c r="LRZ45" s="120"/>
      <c r="LSA45" s="120"/>
      <c r="LSB45" s="120"/>
      <c r="LSC45" s="120"/>
      <c r="LSD45" s="120"/>
      <c r="LSE45" s="120"/>
      <c r="LSF45" s="120"/>
      <c r="LSG45" s="120"/>
      <c r="LSH45" s="120"/>
      <c r="LSI45" s="120"/>
      <c r="LSJ45" s="120"/>
      <c r="LSK45" s="120"/>
      <c r="LSL45" s="120"/>
      <c r="LSM45" s="120"/>
      <c r="LSN45" s="120"/>
      <c r="LSO45" s="120"/>
      <c r="LSP45" s="120"/>
      <c r="LSQ45" s="120"/>
      <c r="LSR45" s="120"/>
      <c r="LSS45" s="120"/>
      <c r="LST45" s="120"/>
      <c r="LSU45" s="120"/>
      <c r="LSV45" s="120"/>
      <c r="LSW45" s="120"/>
      <c r="LSX45" s="120"/>
      <c r="LSY45" s="120"/>
      <c r="LSZ45" s="120"/>
      <c r="LTA45" s="120"/>
      <c r="LTB45" s="120"/>
      <c r="LTC45" s="120"/>
      <c r="LTD45" s="120"/>
      <c r="LTE45" s="120"/>
      <c r="LTF45" s="120"/>
      <c r="LTG45" s="120"/>
      <c r="LTH45" s="120"/>
      <c r="LTI45" s="120"/>
      <c r="LTJ45" s="120"/>
      <c r="LTK45" s="120"/>
      <c r="LTL45" s="120"/>
      <c r="LTM45" s="120"/>
      <c r="LTN45" s="120"/>
      <c r="LTO45" s="120"/>
      <c r="LTP45" s="120"/>
      <c r="LTQ45" s="120"/>
      <c r="LTR45" s="120"/>
      <c r="LTS45" s="120"/>
      <c r="LTT45" s="120"/>
      <c r="LTU45" s="120"/>
      <c r="LTV45" s="120"/>
      <c r="LTW45" s="120"/>
      <c r="LTX45" s="120"/>
      <c r="LTY45" s="120"/>
      <c r="LTZ45" s="120"/>
      <c r="LUA45" s="120"/>
      <c r="LUB45" s="120"/>
      <c r="LUC45" s="120"/>
      <c r="LUD45" s="120"/>
      <c r="LUE45" s="120"/>
      <c r="LUF45" s="120"/>
      <c r="LUG45" s="120"/>
      <c r="LUH45" s="120"/>
      <c r="LUI45" s="120"/>
      <c r="LUJ45" s="120"/>
      <c r="LUK45" s="120"/>
      <c r="LUL45" s="120"/>
      <c r="LUM45" s="120"/>
      <c r="LUN45" s="120"/>
      <c r="LUO45" s="120"/>
      <c r="LUP45" s="120"/>
      <c r="LUQ45" s="120"/>
      <c r="LUR45" s="120"/>
      <c r="LUS45" s="120"/>
      <c r="LUT45" s="120"/>
      <c r="LUU45" s="120"/>
      <c r="LUV45" s="120"/>
      <c r="LUW45" s="120"/>
      <c r="LUX45" s="120"/>
      <c r="LUY45" s="120"/>
      <c r="LUZ45" s="120"/>
      <c r="LVA45" s="120"/>
      <c r="LVB45" s="120"/>
      <c r="LVC45" s="120"/>
      <c r="LVD45" s="120"/>
      <c r="LVE45" s="120"/>
      <c r="LVF45" s="120"/>
      <c r="LVG45" s="120"/>
      <c r="LVH45" s="120"/>
      <c r="LVI45" s="120"/>
      <c r="LVJ45" s="120"/>
      <c r="LVK45" s="120"/>
      <c r="LVL45" s="120"/>
      <c r="LVM45" s="120"/>
      <c r="LVN45" s="120"/>
      <c r="LVO45" s="120"/>
      <c r="LVP45" s="120"/>
      <c r="LVQ45" s="120"/>
      <c r="LVR45" s="120"/>
      <c r="LVS45" s="120"/>
      <c r="LVT45" s="120"/>
      <c r="LVU45" s="120"/>
      <c r="LVV45" s="120"/>
      <c r="LVW45" s="120"/>
      <c r="LVX45" s="120"/>
      <c r="LVY45" s="120"/>
      <c r="LVZ45" s="120"/>
      <c r="LWA45" s="120"/>
      <c r="LWB45" s="120"/>
      <c r="LWC45" s="120"/>
      <c r="LWD45" s="120"/>
      <c r="LWE45" s="120"/>
      <c r="LWF45" s="120"/>
      <c r="LWG45" s="120"/>
      <c r="LWH45" s="120"/>
      <c r="LWI45" s="120"/>
      <c r="LWJ45" s="120"/>
      <c r="LWK45" s="120"/>
      <c r="LWL45" s="120"/>
      <c r="LWM45" s="120"/>
      <c r="LWN45" s="120"/>
      <c r="LWO45" s="120"/>
      <c r="LWP45" s="120"/>
      <c r="LWQ45" s="120"/>
      <c r="LWR45" s="120"/>
      <c r="LWS45" s="120"/>
      <c r="LWT45" s="120"/>
      <c r="LWU45" s="120"/>
      <c r="LWV45" s="120"/>
      <c r="LWW45" s="120"/>
      <c r="LWX45" s="120"/>
      <c r="LWY45" s="120"/>
      <c r="LWZ45" s="120"/>
      <c r="LXA45" s="120"/>
      <c r="LXB45" s="120"/>
      <c r="LXC45" s="120"/>
      <c r="LXD45" s="120"/>
      <c r="LXE45" s="120"/>
      <c r="LXF45" s="120"/>
      <c r="LXG45" s="120"/>
      <c r="LXH45" s="120"/>
      <c r="LXI45" s="120"/>
      <c r="LXJ45" s="120"/>
      <c r="LXK45" s="120"/>
      <c r="LXL45" s="120"/>
      <c r="LXM45" s="120"/>
      <c r="LXN45" s="120"/>
      <c r="LXO45" s="120"/>
      <c r="LXP45" s="120"/>
      <c r="LXQ45" s="120"/>
      <c r="LXR45" s="120"/>
      <c r="LXS45" s="120"/>
      <c r="LXT45" s="120"/>
      <c r="LXU45" s="120"/>
      <c r="LXV45" s="120"/>
      <c r="LXW45" s="120"/>
      <c r="LXX45" s="120"/>
      <c r="LXY45" s="120"/>
      <c r="LXZ45" s="120"/>
      <c r="LYA45" s="120"/>
      <c r="LYB45" s="120"/>
      <c r="LYC45" s="120"/>
      <c r="LYD45" s="120"/>
      <c r="LYE45" s="120"/>
      <c r="LYF45" s="120"/>
      <c r="LYG45" s="120"/>
      <c r="LYH45" s="120"/>
      <c r="LYI45" s="120"/>
      <c r="LYJ45" s="120"/>
      <c r="LYK45" s="120"/>
      <c r="LYL45" s="120"/>
      <c r="LYM45" s="120"/>
      <c r="LYN45" s="120"/>
      <c r="LYO45" s="120"/>
      <c r="LYP45" s="120"/>
      <c r="LYQ45" s="120"/>
      <c r="LYR45" s="120"/>
      <c r="LYS45" s="120"/>
      <c r="LYT45" s="120"/>
      <c r="LYU45" s="120"/>
      <c r="LYV45" s="120"/>
      <c r="LYW45" s="120"/>
      <c r="LYX45" s="120"/>
      <c r="LYY45" s="120"/>
      <c r="LYZ45" s="120"/>
      <c r="LZA45" s="120"/>
      <c r="LZB45" s="120"/>
      <c r="LZC45" s="120"/>
      <c r="LZD45" s="120"/>
      <c r="LZE45" s="120"/>
      <c r="LZF45" s="120"/>
      <c r="LZG45" s="120"/>
      <c r="LZH45" s="120"/>
      <c r="LZI45" s="120"/>
      <c r="LZJ45" s="120"/>
      <c r="LZK45" s="120"/>
      <c r="LZL45" s="120"/>
      <c r="LZM45" s="120"/>
      <c r="LZN45" s="120"/>
      <c r="LZO45" s="120"/>
      <c r="LZP45" s="120"/>
      <c r="LZQ45" s="120"/>
      <c r="LZR45" s="120"/>
      <c r="LZS45" s="120"/>
      <c r="LZT45" s="120"/>
      <c r="LZU45" s="120"/>
      <c r="LZV45" s="120"/>
      <c r="LZW45" s="120"/>
      <c r="LZX45" s="120"/>
      <c r="LZY45" s="120"/>
      <c r="LZZ45" s="120"/>
      <c r="MAA45" s="120"/>
      <c r="MAB45" s="120"/>
      <c r="MAC45" s="120"/>
      <c r="MAD45" s="120"/>
      <c r="MAE45" s="120"/>
      <c r="MAF45" s="120"/>
      <c r="MAG45" s="120"/>
      <c r="MAH45" s="120"/>
      <c r="MAI45" s="120"/>
      <c r="MAJ45" s="120"/>
      <c r="MAK45" s="120"/>
      <c r="MAL45" s="120"/>
      <c r="MAM45" s="120"/>
      <c r="MAN45" s="120"/>
      <c r="MAO45" s="120"/>
      <c r="MAP45" s="120"/>
      <c r="MAQ45" s="120"/>
      <c r="MAR45" s="120"/>
      <c r="MAS45" s="120"/>
      <c r="MAT45" s="120"/>
      <c r="MAU45" s="120"/>
      <c r="MAV45" s="120"/>
      <c r="MAW45" s="120"/>
      <c r="MAX45" s="120"/>
      <c r="MAY45" s="120"/>
      <c r="MAZ45" s="120"/>
      <c r="MBA45" s="120"/>
      <c r="MBB45" s="120"/>
      <c r="MBC45" s="120"/>
      <c r="MBD45" s="120"/>
      <c r="MBE45" s="120"/>
      <c r="MBF45" s="120"/>
      <c r="MBG45" s="120"/>
      <c r="MBH45" s="120"/>
      <c r="MBI45" s="120"/>
      <c r="MBJ45" s="120"/>
      <c r="MBK45" s="120"/>
      <c r="MBL45" s="120"/>
      <c r="MBM45" s="120"/>
      <c r="MBN45" s="120"/>
      <c r="MBO45" s="120"/>
      <c r="MBP45" s="120"/>
      <c r="MBQ45" s="120"/>
      <c r="MBR45" s="120"/>
      <c r="MBS45" s="120"/>
      <c r="MBT45" s="120"/>
      <c r="MBU45" s="120"/>
      <c r="MBV45" s="120"/>
      <c r="MBW45" s="120"/>
      <c r="MBX45" s="120"/>
      <c r="MBY45" s="120"/>
      <c r="MBZ45" s="120"/>
      <c r="MCA45" s="120"/>
      <c r="MCB45" s="120"/>
      <c r="MCC45" s="120"/>
      <c r="MCD45" s="120"/>
      <c r="MCE45" s="120"/>
      <c r="MCF45" s="120"/>
      <c r="MCG45" s="120"/>
      <c r="MCH45" s="120"/>
      <c r="MCI45" s="120"/>
      <c r="MCJ45" s="120"/>
      <c r="MCK45" s="120"/>
      <c r="MCL45" s="120"/>
      <c r="MCM45" s="120"/>
      <c r="MCN45" s="120"/>
      <c r="MCO45" s="120"/>
      <c r="MCP45" s="120"/>
      <c r="MCQ45" s="120"/>
      <c r="MCR45" s="120"/>
      <c r="MCS45" s="120"/>
      <c r="MCT45" s="120"/>
      <c r="MCU45" s="120"/>
      <c r="MCV45" s="120"/>
      <c r="MCW45" s="120"/>
      <c r="MCX45" s="120"/>
      <c r="MCY45" s="120"/>
      <c r="MCZ45" s="120"/>
      <c r="MDA45" s="120"/>
      <c r="MDB45" s="120"/>
      <c r="MDC45" s="120"/>
      <c r="MDD45" s="120"/>
      <c r="MDE45" s="120"/>
      <c r="MDF45" s="120"/>
      <c r="MDG45" s="120"/>
      <c r="MDH45" s="120"/>
      <c r="MDI45" s="120"/>
      <c r="MDJ45" s="120"/>
      <c r="MDK45" s="120"/>
      <c r="MDL45" s="120"/>
      <c r="MDM45" s="120"/>
      <c r="MDN45" s="120"/>
      <c r="MDO45" s="120"/>
      <c r="MDP45" s="120"/>
      <c r="MDQ45" s="120"/>
      <c r="MDR45" s="120"/>
      <c r="MDS45" s="120"/>
      <c r="MDT45" s="120"/>
      <c r="MDU45" s="120"/>
      <c r="MDV45" s="120"/>
      <c r="MDW45" s="120"/>
      <c r="MDX45" s="120"/>
      <c r="MDY45" s="120"/>
      <c r="MDZ45" s="120"/>
      <c r="MEA45" s="120"/>
      <c r="MEB45" s="120"/>
      <c r="MEC45" s="120"/>
      <c r="MED45" s="120"/>
      <c r="MEE45" s="120"/>
      <c r="MEF45" s="120"/>
      <c r="MEG45" s="120"/>
      <c r="MEH45" s="120"/>
      <c r="MEI45" s="120"/>
      <c r="MEJ45" s="120"/>
      <c r="MEK45" s="120"/>
      <c r="MEL45" s="120"/>
      <c r="MEM45" s="120"/>
      <c r="MEN45" s="120"/>
      <c r="MEO45" s="120"/>
      <c r="MEP45" s="120"/>
      <c r="MEQ45" s="120"/>
      <c r="MER45" s="120"/>
      <c r="MES45" s="120"/>
      <c r="MET45" s="120"/>
      <c r="MEU45" s="120"/>
      <c r="MEV45" s="120"/>
      <c r="MEW45" s="120"/>
      <c r="MEX45" s="120"/>
      <c r="MEY45" s="120"/>
      <c r="MEZ45" s="120"/>
      <c r="MFA45" s="120"/>
      <c r="MFB45" s="120"/>
      <c r="MFC45" s="120"/>
      <c r="MFD45" s="120"/>
      <c r="MFE45" s="120"/>
      <c r="MFF45" s="120"/>
      <c r="MFG45" s="120"/>
      <c r="MFH45" s="120"/>
      <c r="MFI45" s="120"/>
      <c r="MFJ45" s="120"/>
      <c r="MFK45" s="120"/>
      <c r="MFL45" s="120"/>
      <c r="MFM45" s="120"/>
      <c r="MFN45" s="120"/>
      <c r="MFO45" s="120"/>
      <c r="MFP45" s="120"/>
      <c r="MFQ45" s="120"/>
      <c r="MFR45" s="120"/>
      <c r="MFS45" s="120"/>
      <c r="MFT45" s="120"/>
      <c r="MFU45" s="120"/>
      <c r="MFV45" s="120"/>
      <c r="MFW45" s="120"/>
      <c r="MFX45" s="120"/>
      <c r="MFY45" s="120"/>
      <c r="MFZ45" s="120"/>
      <c r="MGA45" s="120"/>
      <c r="MGB45" s="120"/>
      <c r="MGC45" s="120"/>
      <c r="MGD45" s="120"/>
      <c r="MGE45" s="120"/>
      <c r="MGF45" s="120"/>
      <c r="MGG45" s="120"/>
      <c r="MGH45" s="120"/>
      <c r="MGI45" s="120"/>
      <c r="MGJ45" s="120"/>
      <c r="MGK45" s="120"/>
      <c r="MGL45" s="120"/>
      <c r="MGM45" s="120"/>
      <c r="MGN45" s="120"/>
      <c r="MGO45" s="120"/>
      <c r="MGP45" s="120"/>
      <c r="MGQ45" s="120"/>
      <c r="MGR45" s="120"/>
      <c r="MGS45" s="120"/>
      <c r="MGT45" s="120"/>
      <c r="MGU45" s="120"/>
      <c r="MGV45" s="120"/>
      <c r="MGW45" s="120"/>
      <c r="MGX45" s="120"/>
      <c r="MGY45" s="120"/>
      <c r="MGZ45" s="120"/>
      <c r="MHA45" s="120"/>
      <c r="MHB45" s="120"/>
      <c r="MHC45" s="120"/>
      <c r="MHD45" s="120"/>
      <c r="MHE45" s="120"/>
      <c r="MHF45" s="120"/>
      <c r="MHG45" s="120"/>
      <c r="MHH45" s="120"/>
      <c r="MHI45" s="120"/>
      <c r="MHJ45" s="120"/>
      <c r="MHK45" s="120"/>
      <c r="MHL45" s="120"/>
      <c r="MHM45" s="120"/>
      <c r="MHN45" s="120"/>
      <c r="MHO45" s="120"/>
      <c r="MHP45" s="120"/>
      <c r="MHQ45" s="120"/>
      <c r="MHR45" s="120"/>
      <c r="MHS45" s="120"/>
      <c r="MHT45" s="120"/>
      <c r="MHU45" s="120"/>
      <c r="MHV45" s="120"/>
      <c r="MHW45" s="120"/>
      <c r="MHX45" s="120"/>
      <c r="MHY45" s="120"/>
      <c r="MHZ45" s="120"/>
      <c r="MIA45" s="120"/>
      <c r="MIB45" s="120"/>
      <c r="MIC45" s="120"/>
      <c r="MID45" s="120"/>
      <c r="MIE45" s="120"/>
      <c r="MIF45" s="120"/>
      <c r="MIG45" s="120"/>
      <c r="MIH45" s="120"/>
      <c r="MII45" s="120"/>
      <c r="MIJ45" s="120"/>
      <c r="MIK45" s="120"/>
      <c r="MIL45" s="120"/>
      <c r="MIM45" s="120"/>
      <c r="MIN45" s="120"/>
      <c r="MIO45" s="120"/>
      <c r="MIP45" s="120"/>
      <c r="MIQ45" s="120"/>
      <c r="MIR45" s="120"/>
      <c r="MIS45" s="120"/>
      <c r="MIT45" s="120"/>
      <c r="MIU45" s="120"/>
      <c r="MIV45" s="120"/>
      <c r="MIW45" s="120"/>
      <c r="MIX45" s="120"/>
      <c r="MIY45" s="120"/>
      <c r="MIZ45" s="120"/>
      <c r="MJA45" s="120"/>
      <c r="MJB45" s="120"/>
      <c r="MJC45" s="120"/>
      <c r="MJD45" s="120"/>
      <c r="MJE45" s="120"/>
      <c r="MJF45" s="120"/>
      <c r="MJG45" s="120"/>
      <c r="MJH45" s="120"/>
      <c r="MJI45" s="120"/>
      <c r="MJJ45" s="120"/>
      <c r="MJK45" s="120"/>
      <c r="MJL45" s="120"/>
      <c r="MJM45" s="120"/>
      <c r="MJN45" s="120"/>
      <c r="MJO45" s="120"/>
      <c r="MJP45" s="120"/>
      <c r="MJQ45" s="120"/>
      <c r="MJR45" s="120"/>
      <c r="MJS45" s="120"/>
      <c r="MJT45" s="120"/>
      <c r="MJU45" s="120"/>
      <c r="MJV45" s="120"/>
      <c r="MJW45" s="120"/>
      <c r="MJX45" s="120"/>
      <c r="MJY45" s="120"/>
      <c r="MJZ45" s="120"/>
      <c r="MKA45" s="120"/>
      <c r="MKB45" s="120"/>
      <c r="MKC45" s="120"/>
      <c r="MKD45" s="120"/>
      <c r="MKE45" s="120"/>
      <c r="MKF45" s="120"/>
      <c r="MKG45" s="120"/>
      <c r="MKH45" s="120"/>
      <c r="MKI45" s="120"/>
      <c r="MKJ45" s="120"/>
      <c r="MKK45" s="120"/>
      <c r="MKL45" s="120"/>
      <c r="MKM45" s="120"/>
      <c r="MKN45" s="120"/>
      <c r="MKO45" s="120"/>
      <c r="MKP45" s="120"/>
      <c r="MKQ45" s="120"/>
      <c r="MKR45" s="120"/>
      <c r="MKS45" s="120"/>
      <c r="MKT45" s="120"/>
      <c r="MKU45" s="120"/>
      <c r="MKV45" s="120"/>
      <c r="MKW45" s="120"/>
      <c r="MKX45" s="120"/>
      <c r="MKY45" s="120"/>
      <c r="MKZ45" s="120"/>
      <c r="MLA45" s="120"/>
      <c r="MLB45" s="120"/>
      <c r="MLC45" s="120"/>
      <c r="MLD45" s="120"/>
      <c r="MLE45" s="120"/>
      <c r="MLF45" s="120"/>
      <c r="MLG45" s="120"/>
      <c r="MLH45" s="120"/>
      <c r="MLI45" s="120"/>
      <c r="MLJ45" s="120"/>
      <c r="MLK45" s="120"/>
      <c r="MLL45" s="120"/>
      <c r="MLM45" s="120"/>
      <c r="MLN45" s="120"/>
      <c r="MLO45" s="120"/>
      <c r="MLP45" s="120"/>
      <c r="MLQ45" s="120"/>
      <c r="MLR45" s="120"/>
      <c r="MLS45" s="120"/>
      <c r="MLT45" s="120"/>
      <c r="MLU45" s="120"/>
      <c r="MLV45" s="120"/>
      <c r="MLW45" s="120"/>
      <c r="MLX45" s="120"/>
      <c r="MLY45" s="120"/>
      <c r="MLZ45" s="120"/>
      <c r="MMA45" s="120"/>
      <c r="MMB45" s="120"/>
      <c r="MMC45" s="120"/>
      <c r="MMD45" s="120"/>
      <c r="MME45" s="120"/>
      <c r="MMF45" s="120"/>
      <c r="MMG45" s="120"/>
      <c r="MMH45" s="120"/>
      <c r="MMI45" s="120"/>
      <c r="MMJ45" s="120"/>
      <c r="MMK45" s="120"/>
      <c r="MML45" s="120"/>
      <c r="MMM45" s="120"/>
      <c r="MMN45" s="120"/>
      <c r="MMO45" s="120"/>
      <c r="MMP45" s="120"/>
      <c r="MMQ45" s="120"/>
      <c r="MMR45" s="120"/>
      <c r="MMS45" s="120"/>
      <c r="MMT45" s="120"/>
      <c r="MMU45" s="120"/>
      <c r="MMV45" s="120"/>
      <c r="MMW45" s="120"/>
      <c r="MMX45" s="120"/>
      <c r="MMY45" s="120"/>
      <c r="MMZ45" s="120"/>
      <c r="MNA45" s="120"/>
      <c r="MNB45" s="120"/>
      <c r="MNC45" s="120"/>
      <c r="MND45" s="120"/>
      <c r="MNE45" s="120"/>
      <c r="MNF45" s="120"/>
      <c r="MNG45" s="120"/>
      <c r="MNH45" s="120"/>
      <c r="MNI45" s="120"/>
      <c r="MNJ45" s="120"/>
      <c r="MNK45" s="120"/>
      <c r="MNL45" s="120"/>
      <c r="MNM45" s="120"/>
      <c r="MNN45" s="120"/>
      <c r="MNO45" s="120"/>
      <c r="MNP45" s="120"/>
      <c r="MNQ45" s="120"/>
      <c r="MNR45" s="120"/>
      <c r="MNS45" s="120"/>
      <c r="MNT45" s="120"/>
      <c r="MNU45" s="120"/>
      <c r="MNV45" s="120"/>
      <c r="MNW45" s="120"/>
      <c r="MNX45" s="120"/>
      <c r="MNY45" s="120"/>
      <c r="MNZ45" s="120"/>
      <c r="MOA45" s="120"/>
      <c r="MOB45" s="120"/>
      <c r="MOC45" s="120"/>
      <c r="MOD45" s="120"/>
      <c r="MOE45" s="120"/>
      <c r="MOF45" s="120"/>
      <c r="MOG45" s="120"/>
      <c r="MOH45" s="120"/>
      <c r="MOI45" s="120"/>
      <c r="MOJ45" s="120"/>
      <c r="MOK45" s="120"/>
      <c r="MOL45" s="120"/>
      <c r="MOM45" s="120"/>
      <c r="MON45" s="120"/>
      <c r="MOO45" s="120"/>
      <c r="MOP45" s="120"/>
      <c r="MOQ45" s="120"/>
      <c r="MOR45" s="120"/>
      <c r="MOS45" s="120"/>
      <c r="MOT45" s="120"/>
      <c r="MOU45" s="120"/>
      <c r="MOV45" s="120"/>
      <c r="MOW45" s="120"/>
      <c r="MOX45" s="120"/>
      <c r="MOY45" s="120"/>
      <c r="MOZ45" s="120"/>
      <c r="MPA45" s="120"/>
      <c r="MPB45" s="120"/>
      <c r="MPC45" s="120"/>
      <c r="MPD45" s="120"/>
      <c r="MPE45" s="120"/>
      <c r="MPF45" s="120"/>
      <c r="MPG45" s="120"/>
      <c r="MPH45" s="120"/>
      <c r="MPI45" s="120"/>
      <c r="MPJ45" s="120"/>
      <c r="MPK45" s="120"/>
      <c r="MPL45" s="120"/>
      <c r="MPM45" s="120"/>
      <c r="MPN45" s="120"/>
      <c r="MPO45" s="120"/>
      <c r="MPP45" s="120"/>
      <c r="MPQ45" s="120"/>
      <c r="MPR45" s="120"/>
      <c r="MPS45" s="120"/>
      <c r="MPT45" s="120"/>
      <c r="MPU45" s="120"/>
      <c r="MPV45" s="120"/>
      <c r="MPW45" s="120"/>
      <c r="MPX45" s="120"/>
      <c r="MPY45" s="120"/>
      <c r="MPZ45" s="120"/>
      <c r="MQA45" s="120"/>
      <c r="MQB45" s="120"/>
      <c r="MQC45" s="120"/>
      <c r="MQD45" s="120"/>
      <c r="MQE45" s="120"/>
      <c r="MQF45" s="120"/>
      <c r="MQG45" s="120"/>
      <c r="MQH45" s="120"/>
      <c r="MQI45" s="120"/>
      <c r="MQJ45" s="120"/>
      <c r="MQK45" s="120"/>
      <c r="MQL45" s="120"/>
      <c r="MQM45" s="120"/>
      <c r="MQN45" s="120"/>
      <c r="MQO45" s="120"/>
      <c r="MQP45" s="120"/>
      <c r="MQQ45" s="120"/>
      <c r="MQR45" s="120"/>
      <c r="MQS45" s="120"/>
      <c r="MQT45" s="120"/>
      <c r="MQU45" s="120"/>
      <c r="MQV45" s="120"/>
      <c r="MQW45" s="120"/>
      <c r="MQX45" s="120"/>
      <c r="MQY45" s="120"/>
      <c r="MQZ45" s="120"/>
      <c r="MRA45" s="120"/>
      <c r="MRB45" s="120"/>
      <c r="MRC45" s="120"/>
      <c r="MRD45" s="120"/>
      <c r="MRE45" s="120"/>
      <c r="MRF45" s="120"/>
      <c r="MRG45" s="120"/>
      <c r="MRH45" s="120"/>
      <c r="MRI45" s="120"/>
      <c r="MRJ45" s="120"/>
      <c r="MRK45" s="120"/>
      <c r="MRL45" s="120"/>
      <c r="MRM45" s="120"/>
      <c r="MRN45" s="120"/>
      <c r="MRO45" s="120"/>
      <c r="MRP45" s="120"/>
      <c r="MRQ45" s="120"/>
      <c r="MRR45" s="120"/>
      <c r="MRS45" s="120"/>
      <c r="MRT45" s="120"/>
      <c r="MRU45" s="120"/>
      <c r="MRV45" s="120"/>
      <c r="MRW45" s="120"/>
      <c r="MRX45" s="120"/>
      <c r="MRY45" s="120"/>
      <c r="MRZ45" s="120"/>
      <c r="MSA45" s="120"/>
      <c r="MSB45" s="120"/>
      <c r="MSC45" s="120"/>
      <c r="MSD45" s="120"/>
      <c r="MSE45" s="120"/>
      <c r="MSF45" s="120"/>
      <c r="MSG45" s="120"/>
      <c r="MSH45" s="120"/>
      <c r="MSI45" s="120"/>
      <c r="MSJ45" s="120"/>
      <c r="MSK45" s="120"/>
      <c r="MSL45" s="120"/>
      <c r="MSM45" s="120"/>
      <c r="MSN45" s="120"/>
      <c r="MSO45" s="120"/>
      <c r="MSP45" s="120"/>
      <c r="MSQ45" s="120"/>
      <c r="MSR45" s="120"/>
      <c r="MSS45" s="120"/>
      <c r="MST45" s="120"/>
      <c r="MSU45" s="120"/>
      <c r="MSV45" s="120"/>
      <c r="MSW45" s="120"/>
      <c r="MSX45" s="120"/>
      <c r="MSY45" s="120"/>
      <c r="MSZ45" s="120"/>
      <c r="MTA45" s="120"/>
      <c r="MTB45" s="120"/>
      <c r="MTC45" s="120"/>
      <c r="MTD45" s="120"/>
      <c r="MTE45" s="120"/>
      <c r="MTF45" s="120"/>
      <c r="MTG45" s="120"/>
      <c r="MTH45" s="120"/>
      <c r="MTI45" s="120"/>
      <c r="MTJ45" s="120"/>
      <c r="MTK45" s="120"/>
      <c r="MTL45" s="120"/>
      <c r="MTM45" s="120"/>
      <c r="MTN45" s="120"/>
      <c r="MTO45" s="120"/>
      <c r="MTP45" s="120"/>
      <c r="MTQ45" s="120"/>
      <c r="MTR45" s="120"/>
      <c r="MTS45" s="120"/>
      <c r="MTT45" s="120"/>
      <c r="MTU45" s="120"/>
      <c r="MTV45" s="120"/>
      <c r="MTW45" s="120"/>
      <c r="MTX45" s="120"/>
      <c r="MTY45" s="120"/>
      <c r="MTZ45" s="120"/>
      <c r="MUA45" s="120"/>
      <c r="MUB45" s="120"/>
      <c r="MUC45" s="120"/>
      <c r="MUD45" s="120"/>
      <c r="MUE45" s="120"/>
      <c r="MUF45" s="120"/>
      <c r="MUG45" s="120"/>
      <c r="MUH45" s="120"/>
      <c r="MUI45" s="120"/>
      <c r="MUJ45" s="120"/>
      <c r="MUK45" s="120"/>
      <c r="MUL45" s="120"/>
      <c r="MUM45" s="120"/>
      <c r="MUN45" s="120"/>
      <c r="MUO45" s="120"/>
      <c r="MUP45" s="120"/>
      <c r="MUQ45" s="120"/>
      <c r="MUR45" s="120"/>
      <c r="MUS45" s="120"/>
      <c r="MUT45" s="120"/>
      <c r="MUU45" s="120"/>
      <c r="MUV45" s="120"/>
      <c r="MUW45" s="120"/>
      <c r="MUX45" s="120"/>
      <c r="MUY45" s="120"/>
      <c r="MUZ45" s="120"/>
      <c r="MVA45" s="120"/>
      <c r="MVB45" s="120"/>
      <c r="MVC45" s="120"/>
      <c r="MVD45" s="120"/>
      <c r="MVE45" s="120"/>
      <c r="MVF45" s="120"/>
      <c r="MVG45" s="120"/>
      <c r="MVH45" s="120"/>
      <c r="MVI45" s="120"/>
      <c r="MVJ45" s="120"/>
      <c r="MVK45" s="120"/>
      <c r="MVL45" s="120"/>
      <c r="MVM45" s="120"/>
      <c r="MVN45" s="120"/>
      <c r="MVO45" s="120"/>
      <c r="MVP45" s="120"/>
      <c r="MVQ45" s="120"/>
      <c r="MVR45" s="120"/>
      <c r="MVS45" s="120"/>
      <c r="MVT45" s="120"/>
      <c r="MVU45" s="120"/>
      <c r="MVV45" s="120"/>
      <c r="MVW45" s="120"/>
      <c r="MVX45" s="120"/>
      <c r="MVY45" s="120"/>
      <c r="MVZ45" s="120"/>
      <c r="MWA45" s="120"/>
      <c r="MWB45" s="120"/>
      <c r="MWC45" s="120"/>
      <c r="MWD45" s="120"/>
      <c r="MWE45" s="120"/>
      <c r="MWF45" s="120"/>
      <c r="MWG45" s="120"/>
      <c r="MWH45" s="120"/>
      <c r="MWI45" s="120"/>
      <c r="MWJ45" s="120"/>
      <c r="MWK45" s="120"/>
      <c r="MWL45" s="120"/>
      <c r="MWM45" s="120"/>
      <c r="MWN45" s="120"/>
      <c r="MWO45" s="120"/>
      <c r="MWP45" s="120"/>
      <c r="MWQ45" s="120"/>
      <c r="MWR45" s="120"/>
      <c r="MWS45" s="120"/>
      <c r="MWT45" s="120"/>
      <c r="MWU45" s="120"/>
      <c r="MWV45" s="120"/>
      <c r="MWW45" s="120"/>
      <c r="MWX45" s="120"/>
      <c r="MWY45" s="120"/>
      <c r="MWZ45" s="120"/>
      <c r="MXA45" s="120"/>
      <c r="MXB45" s="120"/>
      <c r="MXC45" s="120"/>
      <c r="MXD45" s="120"/>
      <c r="MXE45" s="120"/>
      <c r="MXF45" s="120"/>
      <c r="MXG45" s="120"/>
      <c r="MXH45" s="120"/>
      <c r="MXI45" s="120"/>
      <c r="MXJ45" s="120"/>
      <c r="MXK45" s="120"/>
      <c r="MXL45" s="120"/>
      <c r="MXM45" s="120"/>
      <c r="MXN45" s="120"/>
      <c r="MXO45" s="120"/>
      <c r="MXP45" s="120"/>
      <c r="MXQ45" s="120"/>
      <c r="MXR45" s="120"/>
      <c r="MXS45" s="120"/>
      <c r="MXT45" s="120"/>
      <c r="MXU45" s="120"/>
      <c r="MXV45" s="120"/>
      <c r="MXW45" s="120"/>
      <c r="MXX45" s="120"/>
      <c r="MXY45" s="120"/>
      <c r="MXZ45" s="120"/>
      <c r="MYA45" s="120"/>
      <c r="MYB45" s="120"/>
      <c r="MYC45" s="120"/>
      <c r="MYD45" s="120"/>
      <c r="MYE45" s="120"/>
      <c r="MYF45" s="120"/>
      <c r="MYG45" s="120"/>
      <c r="MYH45" s="120"/>
      <c r="MYI45" s="120"/>
      <c r="MYJ45" s="120"/>
      <c r="MYK45" s="120"/>
      <c r="MYL45" s="120"/>
      <c r="MYM45" s="120"/>
      <c r="MYN45" s="120"/>
      <c r="MYO45" s="120"/>
      <c r="MYP45" s="120"/>
      <c r="MYQ45" s="120"/>
      <c r="MYR45" s="120"/>
      <c r="MYS45" s="120"/>
      <c r="MYT45" s="120"/>
      <c r="MYU45" s="120"/>
      <c r="MYV45" s="120"/>
      <c r="MYW45" s="120"/>
      <c r="MYX45" s="120"/>
      <c r="MYY45" s="120"/>
      <c r="MYZ45" s="120"/>
      <c r="MZA45" s="120"/>
      <c r="MZB45" s="120"/>
      <c r="MZC45" s="120"/>
      <c r="MZD45" s="120"/>
      <c r="MZE45" s="120"/>
      <c r="MZF45" s="120"/>
      <c r="MZG45" s="120"/>
      <c r="MZH45" s="120"/>
      <c r="MZI45" s="120"/>
      <c r="MZJ45" s="120"/>
      <c r="MZK45" s="120"/>
      <c r="MZL45" s="120"/>
      <c r="MZM45" s="120"/>
      <c r="MZN45" s="120"/>
      <c r="MZO45" s="120"/>
      <c r="MZP45" s="120"/>
      <c r="MZQ45" s="120"/>
      <c r="MZR45" s="120"/>
      <c r="MZS45" s="120"/>
      <c r="MZT45" s="120"/>
      <c r="MZU45" s="120"/>
      <c r="MZV45" s="120"/>
      <c r="MZW45" s="120"/>
      <c r="MZX45" s="120"/>
      <c r="MZY45" s="120"/>
      <c r="MZZ45" s="120"/>
      <c r="NAA45" s="120"/>
      <c r="NAB45" s="120"/>
      <c r="NAC45" s="120"/>
      <c r="NAD45" s="120"/>
      <c r="NAE45" s="120"/>
      <c r="NAF45" s="120"/>
      <c r="NAG45" s="120"/>
      <c r="NAH45" s="120"/>
      <c r="NAI45" s="120"/>
      <c r="NAJ45" s="120"/>
      <c r="NAK45" s="120"/>
      <c r="NAL45" s="120"/>
      <c r="NAM45" s="120"/>
      <c r="NAN45" s="120"/>
      <c r="NAO45" s="120"/>
      <c r="NAP45" s="120"/>
      <c r="NAQ45" s="120"/>
      <c r="NAR45" s="120"/>
      <c r="NAS45" s="120"/>
      <c r="NAT45" s="120"/>
      <c r="NAU45" s="120"/>
      <c r="NAV45" s="120"/>
      <c r="NAW45" s="120"/>
      <c r="NAX45" s="120"/>
      <c r="NAY45" s="120"/>
      <c r="NAZ45" s="120"/>
      <c r="NBA45" s="120"/>
      <c r="NBB45" s="120"/>
      <c r="NBC45" s="120"/>
      <c r="NBD45" s="120"/>
      <c r="NBE45" s="120"/>
      <c r="NBF45" s="120"/>
      <c r="NBG45" s="120"/>
      <c r="NBH45" s="120"/>
      <c r="NBI45" s="120"/>
      <c r="NBJ45" s="120"/>
      <c r="NBK45" s="120"/>
      <c r="NBL45" s="120"/>
      <c r="NBM45" s="120"/>
      <c r="NBN45" s="120"/>
      <c r="NBO45" s="120"/>
      <c r="NBP45" s="120"/>
      <c r="NBQ45" s="120"/>
      <c r="NBR45" s="120"/>
      <c r="NBS45" s="120"/>
      <c r="NBT45" s="120"/>
      <c r="NBU45" s="120"/>
      <c r="NBV45" s="120"/>
      <c r="NBW45" s="120"/>
      <c r="NBX45" s="120"/>
      <c r="NBY45" s="120"/>
      <c r="NBZ45" s="120"/>
      <c r="NCA45" s="120"/>
      <c r="NCB45" s="120"/>
      <c r="NCC45" s="120"/>
      <c r="NCD45" s="120"/>
      <c r="NCE45" s="120"/>
      <c r="NCF45" s="120"/>
      <c r="NCG45" s="120"/>
      <c r="NCH45" s="120"/>
      <c r="NCI45" s="120"/>
      <c r="NCJ45" s="120"/>
      <c r="NCK45" s="120"/>
      <c r="NCL45" s="120"/>
      <c r="NCM45" s="120"/>
      <c r="NCN45" s="120"/>
      <c r="NCO45" s="120"/>
      <c r="NCP45" s="120"/>
      <c r="NCQ45" s="120"/>
      <c r="NCR45" s="120"/>
      <c r="NCS45" s="120"/>
      <c r="NCT45" s="120"/>
      <c r="NCU45" s="120"/>
      <c r="NCV45" s="120"/>
      <c r="NCW45" s="120"/>
      <c r="NCX45" s="120"/>
      <c r="NCY45" s="120"/>
      <c r="NCZ45" s="120"/>
      <c r="NDA45" s="120"/>
      <c r="NDB45" s="120"/>
      <c r="NDC45" s="120"/>
      <c r="NDD45" s="120"/>
      <c r="NDE45" s="120"/>
      <c r="NDF45" s="120"/>
      <c r="NDG45" s="120"/>
      <c r="NDH45" s="120"/>
      <c r="NDI45" s="120"/>
      <c r="NDJ45" s="120"/>
      <c r="NDK45" s="120"/>
      <c r="NDL45" s="120"/>
      <c r="NDM45" s="120"/>
      <c r="NDN45" s="120"/>
      <c r="NDO45" s="120"/>
      <c r="NDP45" s="120"/>
      <c r="NDQ45" s="120"/>
      <c r="NDR45" s="120"/>
      <c r="NDS45" s="120"/>
      <c r="NDT45" s="120"/>
      <c r="NDU45" s="120"/>
      <c r="NDV45" s="120"/>
      <c r="NDW45" s="120"/>
      <c r="NDX45" s="120"/>
      <c r="NDY45" s="120"/>
      <c r="NDZ45" s="120"/>
      <c r="NEA45" s="120"/>
      <c r="NEB45" s="120"/>
      <c r="NEC45" s="120"/>
      <c r="NED45" s="120"/>
      <c r="NEE45" s="120"/>
      <c r="NEF45" s="120"/>
      <c r="NEG45" s="120"/>
      <c r="NEH45" s="120"/>
      <c r="NEI45" s="120"/>
      <c r="NEJ45" s="120"/>
      <c r="NEK45" s="120"/>
      <c r="NEL45" s="120"/>
      <c r="NEM45" s="120"/>
      <c r="NEN45" s="120"/>
      <c r="NEO45" s="120"/>
      <c r="NEP45" s="120"/>
      <c r="NEQ45" s="120"/>
      <c r="NER45" s="120"/>
      <c r="NES45" s="120"/>
      <c r="NET45" s="120"/>
      <c r="NEU45" s="120"/>
      <c r="NEV45" s="120"/>
      <c r="NEW45" s="120"/>
      <c r="NEX45" s="120"/>
      <c r="NEY45" s="120"/>
      <c r="NEZ45" s="120"/>
      <c r="NFA45" s="120"/>
      <c r="NFB45" s="120"/>
      <c r="NFC45" s="120"/>
      <c r="NFD45" s="120"/>
      <c r="NFE45" s="120"/>
      <c r="NFF45" s="120"/>
      <c r="NFG45" s="120"/>
      <c r="NFH45" s="120"/>
      <c r="NFI45" s="120"/>
      <c r="NFJ45" s="120"/>
      <c r="NFK45" s="120"/>
      <c r="NFL45" s="120"/>
      <c r="NFM45" s="120"/>
      <c r="NFN45" s="120"/>
      <c r="NFO45" s="120"/>
      <c r="NFP45" s="120"/>
      <c r="NFQ45" s="120"/>
      <c r="NFR45" s="120"/>
      <c r="NFS45" s="120"/>
      <c r="NFT45" s="120"/>
      <c r="NFU45" s="120"/>
      <c r="NFV45" s="120"/>
      <c r="NFW45" s="120"/>
      <c r="NFX45" s="120"/>
      <c r="NFY45" s="120"/>
      <c r="NFZ45" s="120"/>
      <c r="NGA45" s="120"/>
      <c r="NGB45" s="120"/>
      <c r="NGC45" s="120"/>
      <c r="NGD45" s="120"/>
      <c r="NGE45" s="120"/>
      <c r="NGF45" s="120"/>
      <c r="NGG45" s="120"/>
      <c r="NGH45" s="120"/>
      <c r="NGI45" s="120"/>
      <c r="NGJ45" s="120"/>
      <c r="NGK45" s="120"/>
      <c r="NGL45" s="120"/>
      <c r="NGM45" s="120"/>
      <c r="NGN45" s="120"/>
      <c r="NGO45" s="120"/>
      <c r="NGP45" s="120"/>
      <c r="NGQ45" s="120"/>
      <c r="NGR45" s="120"/>
      <c r="NGS45" s="120"/>
      <c r="NGT45" s="120"/>
      <c r="NGU45" s="120"/>
      <c r="NGV45" s="120"/>
      <c r="NGW45" s="120"/>
      <c r="NGX45" s="120"/>
      <c r="NGY45" s="120"/>
      <c r="NGZ45" s="120"/>
      <c r="NHA45" s="120"/>
      <c r="NHB45" s="120"/>
      <c r="NHC45" s="120"/>
      <c r="NHD45" s="120"/>
      <c r="NHE45" s="120"/>
      <c r="NHF45" s="120"/>
      <c r="NHG45" s="120"/>
      <c r="NHH45" s="120"/>
      <c r="NHI45" s="120"/>
      <c r="NHJ45" s="120"/>
      <c r="NHK45" s="120"/>
      <c r="NHL45" s="120"/>
      <c r="NHM45" s="120"/>
      <c r="NHN45" s="120"/>
      <c r="NHO45" s="120"/>
      <c r="NHP45" s="120"/>
      <c r="NHQ45" s="120"/>
      <c r="NHR45" s="120"/>
      <c r="NHS45" s="120"/>
      <c r="NHT45" s="120"/>
      <c r="NHU45" s="120"/>
      <c r="NHV45" s="120"/>
      <c r="NHW45" s="120"/>
      <c r="NHX45" s="120"/>
      <c r="NHY45" s="120"/>
      <c r="NHZ45" s="120"/>
      <c r="NIA45" s="120"/>
      <c r="NIB45" s="120"/>
      <c r="NIC45" s="120"/>
      <c r="NID45" s="120"/>
      <c r="NIE45" s="120"/>
      <c r="NIF45" s="120"/>
      <c r="NIG45" s="120"/>
      <c r="NIH45" s="120"/>
      <c r="NII45" s="120"/>
      <c r="NIJ45" s="120"/>
      <c r="NIK45" s="120"/>
      <c r="NIL45" s="120"/>
      <c r="NIM45" s="120"/>
      <c r="NIN45" s="120"/>
      <c r="NIO45" s="120"/>
      <c r="NIP45" s="120"/>
      <c r="NIQ45" s="120"/>
      <c r="NIR45" s="120"/>
      <c r="NIS45" s="120"/>
      <c r="NIT45" s="120"/>
      <c r="NIU45" s="120"/>
      <c r="NIV45" s="120"/>
      <c r="NIW45" s="120"/>
      <c r="NIX45" s="120"/>
      <c r="NIY45" s="120"/>
      <c r="NIZ45" s="120"/>
      <c r="NJA45" s="120"/>
      <c r="NJB45" s="120"/>
      <c r="NJC45" s="120"/>
      <c r="NJD45" s="120"/>
      <c r="NJE45" s="120"/>
      <c r="NJF45" s="120"/>
      <c r="NJG45" s="120"/>
      <c r="NJH45" s="120"/>
      <c r="NJI45" s="120"/>
      <c r="NJJ45" s="120"/>
      <c r="NJK45" s="120"/>
      <c r="NJL45" s="120"/>
      <c r="NJM45" s="120"/>
      <c r="NJN45" s="120"/>
      <c r="NJO45" s="120"/>
      <c r="NJP45" s="120"/>
      <c r="NJQ45" s="120"/>
      <c r="NJR45" s="120"/>
      <c r="NJS45" s="120"/>
      <c r="NJT45" s="120"/>
      <c r="NJU45" s="120"/>
      <c r="NJV45" s="120"/>
      <c r="NJW45" s="120"/>
      <c r="NJX45" s="120"/>
      <c r="NJY45" s="120"/>
      <c r="NJZ45" s="120"/>
      <c r="NKA45" s="120"/>
      <c r="NKB45" s="120"/>
      <c r="NKC45" s="120"/>
      <c r="NKD45" s="120"/>
      <c r="NKE45" s="120"/>
      <c r="NKF45" s="120"/>
      <c r="NKG45" s="120"/>
      <c r="NKH45" s="120"/>
      <c r="NKI45" s="120"/>
      <c r="NKJ45" s="120"/>
      <c r="NKK45" s="120"/>
      <c r="NKL45" s="120"/>
      <c r="NKM45" s="120"/>
      <c r="NKN45" s="120"/>
      <c r="NKO45" s="120"/>
      <c r="NKP45" s="120"/>
      <c r="NKQ45" s="120"/>
      <c r="NKR45" s="120"/>
      <c r="NKS45" s="120"/>
      <c r="NKT45" s="120"/>
      <c r="NKU45" s="120"/>
      <c r="NKV45" s="120"/>
      <c r="NKW45" s="120"/>
      <c r="NKX45" s="120"/>
      <c r="NKY45" s="120"/>
      <c r="NKZ45" s="120"/>
      <c r="NLA45" s="120"/>
      <c r="NLB45" s="120"/>
      <c r="NLC45" s="120"/>
      <c r="NLD45" s="120"/>
      <c r="NLE45" s="120"/>
      <c r="NLF45" s="120"/>
      <c r="NLG45" s="120"/>
      <c r="NLH45" s="120"/>
      <c r="NLI45" s="120"/>
      <c r="NLJ45" s="120"/>
      <c r="NLK45" s="120"/>
      <c r="NLL45" s="120"/>
      <c r="NLM45" s="120"/>
      <c r="NLN45" s="120"/>
      <c r="NLO45" s="120"/>
      <c r="NLP45" s="120"/>
      <c r="NLQ45" s="120"/>
      <c r="NLR45" s="120"/>
      <c r="NLS45" s="120"/>
      <c r="NLT45" s="120"/>
      <c r="NLU45" s="120"/>
      <c r="NLV45" s="120"/>
      <c r="NLW45" s="120"/>
      <c r="NLX45" s="120"/>
      <c r="NLY45" s="120"/>
      <c r="NLZ45" s="120"/>
      <c r="NMA45" s="120"/>
      <c r="NMB45" s="120"/>
      <c r="NMC45" s="120"/>
      <c r="NMD45" s="120"/>
      <c r="NME45" s="120"/>
      <c r="NMF45" s="120"/>
      <c r="NMG45" s="120"/>
      <c r="NMH45" s="120"/>
      <c r="NMI45" s="120"/>
      <c r="NMJ45" s="120"/>
      <c r="NMK45" s="120"/>
      <c r="NML45" s="120"/>
      <c r="NMM45" s="120"/>
      <c r="NMN45" s="120"/>
      <c r="NMO45" s="120"/>
      <c r="NMP45" s="120"/>
      <c r="NMQ45" s="120"/>
      <c r="NMR45" s="120"/>
      <c r="NMS45" s="120"/>
      <c r="NMT45" s="120"/>
      <c r="NMU45" s="120"/>
      <c r="NMV45" s="120"/>
      <c r="NMW45" s="120"/>
      <c r="NMX45" s="120"/>
      <c r="NMY45" s="120"/>
      <c r="NMZ45" s="120"/>
      <c r="NNA45" s="120"/>
      <c r="NNB45" s="120"/>
      <c r="NNC45" s="120"/>
      <c r="NND45" s="120"/>
      <c r="NNE45" s="120"/>
      <c r="NNF45" s="120"/>
      <c r="NNG45" s="120"/>
      <c r="NNH45" s="120"/>
      <c r="NNI45" s="120"/>
      <c r="NNJ45" s="120"/>
      <c r="NNK45" s="120"/>
      <c r="NNL45" s="120"/>
      <c r="NNM45" s="120"/>
      <c r="NNN45" s="120"/>
      <c r="NNO45" s="120"/>
      <c r="NNP45" s="120"/>
      <c r="NNQ45" s="120"/>
      <c r="NNR45" s="120"/>
      <c r="NNS45" s="120"/>
      <c r="NNT45" s="120"/>
      <c r="NNU45" s="120"/>
      <c r="NNV45" s="120"/>
      <c r="NNW45" s="120"/>
      <c r="NNX45" s="120"/>
      <c r="NNY45" s="120"/>
      <c r="NNZ45" s="120"/>
      <c r="NOA45" s="120"/>
      <c r="NOB45" s="120"/>
      <c r="NOC45" s="120"/>
      <c r="NOD45" s="120"/>
      <c r="NOE45" s="120"/>
      <c r="NOF45" s="120"/>
      <c r="NOG45" s="120"/>
      <c r="NOH45" s="120"/>
      <c r="NOI45" s="120"/>
      <c r="NOJ45" s="120"/>
      <c r="NOK45" s="120"/>
      <c r="NOL45" s="120"/>
      <c r="NOM45" s="120"/>
      <c r="NON45" s="120"/>
      <c r="NOO45" s="120"/>
      <c r="NOP45" s="120"/>
      <c r="NOQ45" s="120"/>
      <c r="NOR45" s="120"/>
      <c r="NOS45" s="120"/>
      <c r="NOT45" s="120"/>
      <c r="NOU45" s="120"/>
      <c r="NOV45" s="120"/>
      <c r="NOW45" s="120"/>
      <c r="NOX45" s="120"/>
      <c r="NOY45" s="120"/>
      <c r="NOZ45" s="120"/>
      <c r="NPA45" s="120"/>
      <c r="NPB45" s="120"/>
      <c r="NPC45" s="120"/>
      <c r="NPD45" s="120"/>
      <c r="NPE45" s="120"/>
      <c r="NPF45" s="120"/>
      <c r="NPG45" s="120"/>
      <c r="NPH45" s="120"/>
      <c r="NPI45" s="120"/>
      <c r="NPJ45" s="120"/>
      <c r="NPK45" s="120"/>
      <c r="NPL45" s="120"/>
      <c r="NPM45" s="120"/>
      <c r="NPN45" s="120"/>
      <c r="NPO45" s="120"/>
      <c r="NPP45" s="120"/>
      <c r="NPQ45" s="120"/>
      <c r="NPR45" s="120"/>
      <c r="NPS45" s="120"/>
      <c r="NPT45" s="120"/>
      <c r="NPU45" s="120"/>
      <c r="NPV45" s="120"/>
      <c r="NPW45" s="120"/>
      <c r="NPX45" s="120"/>
      <c r="NPY45" s="120"/>
      <c r="NPZ45" s="120"/>
      <c r="NQA45" s="120"/>
      <c r="NQB45" s="120"/>
      <c r="NQC45" s="120"/>
      <c r="NQD45" s="120"/>
      <c r="NQE45" s="120"/>
      <c r="NQF45" s="120"/>
      <c r="NQG45" s="120"/>
      <c r="NQH45" s="120"/>
      <c r="NQI45" s="120"/>
      <c r="NQJ45" s="120"/>
      <c r="NQK45" s="120"/>
      <c r="NQL45" s="120"/>
      <c r="NQM45" s="120"/>
      <c r="NQN45" s="120"/>
      <c r="NQO45" s="120"/>
      <c r="NQP45" s="120"/>
      <c r="NQQ45" s="120"/>
      <c r="NQR45" s="120"/>
      <c r="NQS45" s="120"/>
      <c r="NQT45" s="120"/>
      <c r="NQU45" s="120"/>
      <c r="NQV45" s="120"/>
      <c r="NQW45" s="120"/>
      <c r="NQX45" s="120"/>
      <c r="NQY45" s="120"/>
      <c r="NQZ45" s="120"/>
      <c r="NRA45" s="120"/>
      <c r="NRB45" s="120"/>
      <c r="NRC45" s="120"/>
      <c r="NRD45" s="120"/>
      <c r="NRE45" s="120"/>
      <c r="NRF45" s="120"/>
      <c r="NRG45" s="120"/>
      <c r="NRH45" s="120"/>
      <c r="NRI45" s="120"/>
      <c r="NRJ45" s="120"/>
      <c r="NRK45" s="120"/>
      <c r="NRL45" s="120"/>
      <c r="NRM45" s="120"/>
      <c r="NRN45" s="120"/>
      <c r="NRO45" s="120"/>
      <c r="NRP45" s="120"/>
      <c r="NRQ45" s="120"/>
      <c r="NRR45" s="120"/>
      <c r="NRS45" s="120"/>
      <c r="NRT45" s="120"/>
      <c r="NRU45" s="120"/>
      <c r="NRV45" s="120"/>
      <c r="NRW45" s="120"/>
      <c r="NRX45" s="120"/>
      <c r="NRY45" s="120"/>
      <c r="NRZ45" s="120"/>
      <c r="NSA45" s="120"/>
      <c r="NSB45" s="120"/>
      <c r="NSC45" s="120"/>
      <c r="NSD45" s="120"/>
      <c r="NSE45" s="120"/>
      <c r="NSF45" s="120"/>
      <c r="NSG45" s="120"/>
      <c r="NSH45" s="120"/>
      <c r="NSI45" s="120"/>
      <c r="NSJ45" s="120"/>
      <c r="NSK45" s="120"/>
      <c r="NSL45" s="120"/>
      <c r="NSM45" s="120"/>
      <c r="NSN45" s="120"/>
      <c r="NSO45" s="120"/>
      <c r="NSP45" s="120"/>
      <c r="NSQ45" s="120"/>
      <c r="NSR45" s="120"/>
      <c r="NSS45" s="120"/>
      <c r="NST45" s="120"/>
      <c r="NSU45" s="120"/>
      <c r="NSV45" s="120"/>
      <c r="NSW45" s="120"/>
      <c r="NSX45" s="120"/>
      <c r="NSY45" s="120"/>
      <c r="NSZ45" s="120"/>
      <c r="NTA45" s="120"/>
      <c r="NTB45" s="120"/>
      <c r="NTC45" s="120"/>
      <c r="NTD45" s="120"/>
      <c r="NTE45" s="120"/>
      <c r="NTF45" s="120"/>
      <c r="NTG45" s="120"/>
      <c r="NTH45" s="120"/>
      <c r="NTI45" s="120"/>
      <c r="NTJ45" s="120"/>
      <c r="NTK45" s="120"/>
      <c r="NTL45" s="120"/>
      <c r="NTM45" s="120"/>
      <c r="NTN45" s="120"/>
      <c r="NTO45" s="120"/>
      <c r="NTP45" s="120"/>
      <c r="NTQ45" s="120"/>
      <c r="NTR45" s="120"/>
      <c r="NTS45" s="120"/>
      <c r="NTT45" s="120"/>
      <c r="NTU45" s="120"/>
      <c r="NTV45" s="120"/>
      <c r="NTW45" s="120"/>
      <c r="NTX45" s="120"/>
      <c r="NTY45" s="120"/>
      <c r="NTZ45" s="120"/>
      <c r="NUA45" s="120"/>
      <c r="NUB45" s="120"/>
      <c r="NUC45" s="120"/>
      <c r="NUD45" s="120"/>
      <c r="NUE45" s="120"/>
      <c r="NUF45" s="120"/>
      <c r="NUG45" s="120"/>
      <c r="NUH45" s="120"/>
      <c r="NUI45" s="120"/>
      <c r="NUJ45" s="120"/>
      <c r="NUK45" s="120"/>
      <c r="NUL45" s="120"/>
      <c r="NUM45" s="120"/>
      <c r="NUN45" s="120"/>
      <c r="NUO45" s="120"/>
      <c r="NUP45" s="120"/>
      <c r="NUQ45" s="120"/>
      <c r="NUR45" s="120"/>
      <c r="NUS45" s="120"/>
      <c r="NUT45" s="120"/>
      <c r="NUU45" s="120"/>
      <c r="NUV45" s="120"/>
      <c r="NUW45" s="120"/>
      <c r="NUX45" s="120"/>
      <c r="NUY45" s="120"/>
      <c r="NUZ45" s="120"/>
      <c r="NVA45" s="120"/>
      <c r="NVB45" s="120"/>
      <c r="NVC45" s="120"/>
      <c r="NVD45" s="120"/>
      <c r="NVE45" s="120"/>
      <c r="NVF45" s="120"/>
      <c r="NVG45" s="120"/>
      <c r="NVH45" s="120"/>
      <c r="NVI45" s="120"/>
      <c r="NVJ45" s="120"/>
      <c r="NVK45" s="120"/>
      <c r="NVL45" s="120"/>
      <c r="NVM45" s="120"/>
      <c r="NVN45" s="120"/>
      <c r="NVO45" s="120"/>
      <c r="NVP45" s="120"/>
      <c r="NVQ45" s="120"/>
      <c r="NVR45" s="120"/>
      <c r="NVS45" s="120"/>
      <c r="NVT45" s="120"/>
      <c r="NVU45" s="120"/>
      <c r="NVV45" s="120"/>
      <c r="NVW45" s="120"/>
      <c r="NVX45" s="120"/>
      <c r="NVY45" s="120"/>
      <c r="NVZ45" s="120"/>
      <c r="NWA45" s="120"/>
      <c r="NWB45" s="120"/>
      <c r="NWC45" s="120"/>
      <c r="NWD45" s="120"/>
      <c r="NWE45" s="120"/>
      <c r="NWF45" s="120"/>
      <c r="NWG45" s="120"/>
      <c r="NWH45" s="120"/>
      <c r="NWI45" s="120"/>
      <c r="NWJ45" s="120"/>
      <c r="NWK45" s="120"/>
      <c r="NWL45" s="120"/>
      <c r="NWM45" s="120"/>
      <c r="NWN45" s="120"/>
      <c r="NWO45" s="120"/>
      <c r="NWP45" s="120"/>
      <c r="NWQ45" s="120"/>
      <c r="NWR45" s="120"/>
      <c r="NWS45" s="120"/>
      <c r="NWT45" s="120"/>
      <c r="NWU45" s="120"/>
      <c r="NWV45" s="120"/>
      <c r="NWW45" s="120"/>
      <c r="NWX45" s="120"/>
      <c r="NWY45" s="120"/>
      <c r="NWZ45" s="120"/>
      <c r="NXA45" s="120"/>
      <c r="NXB45" s="120"/>
      <c r="NXC45" s="120"/>
      <c r="NXD45" s="120"/>
      <c r="NXE45" s="120"/>
      <c r="NXF45" s="120"/>
      <c r="NXG45" s="120"/>
      <c r="NXH45" s="120"/>
      <c r="NXI45" s="120"/>
      <c r="NXJ45" s="120"/>
      <c r="NXK45" s="120"/>
      <c r="NXL45" s="120"/>
      <c r="NXM45" s="120"/>
      <c r="NXN45" s="120"/>
      <c r="NXO45" s="120"/>
      <c r="NXP45" s="120"/>
      <c r="NXQ45" s="120"/>
      <c r="NXR45" s="120"/>
      <c r="NXS45" s="120"/>
      <c r="NXT45" s="120"/>
      <c r="NXU45" s="120"/>
      <c r="NXV45" s="120"/>
      <c r="NXW45" s="120"/>
      <c r="NXX45" s="120"/>
      <c r="NXY45" s="120"/>
      <c r="NXZ45" s="120"/>
      <c r="NYA45" s="120"/>
      <c r="NYB45" s="120"/>
      <c r="NYC45" s="120"/>
      <c r="NYD45" s="120"/>
      <c r="NYE45" s="120"/>
      <c r="NYF45" s="120"/>
      <c r="NYG45" s="120"/>
      <c r="NYH45" s="120"/>
      <c r="NYI45" s="120"/>
      <c r="NYJ45" s="120"/>
      <c r="NYK45" s="120"/>
      <c r="NYL45" s="120"/>
      <c r="NYM45" s="120"/>
      <c r="NYN45" s="120"/>
      <c r="NYO45" s="120"/>
      <c r="NYP45" s="120"/>
      <c r="NYQ45" s="120"/>
      <c r="NYR45" s="120"/>
      <c r="NYS45" s="120"/>
      <c r="NYT45" s="120"/>
      <c r="NYU45" s="120"/>
      <c r="NYV45" s="120"/>
      <c r="NYW45" s="120"/>
      <c r="NYX45" s="120"/>
      <c r="NYY45" s="120"/>
      <c r="NYZ45" s="120"/>
      <c r="NZA45" s="120"/>
      <c r="NZB45" s="120"/>
      <c r="NZC45" s="120"/>
      <c r="NZD45" s="120"/>
      <c r="NZE45" s="120"/>
      <c r="NZF45" s="120"/>
      <c r="NZG45" s="120"/>
      <c r="NZH45" s="120"/>
      <c r="NZI45" s="120"/>
      <c r="NZJ45" s="120"/>
      <c r="NZK45" s="120"/>
      <c r="NZL45" s="120"/>
      <c r="NZM45" s="120"/>
      <c r="NZN45" s="120"/>
      <c r="NZO45" s="120"/>
      <c r="NZP45" s="120"/>
      <c r="NZQ45" s="120"/>
      <c r="NZR45" s="120"/>
      <c r="NZS45" s="120"/>
      <c r="NZT45" s="120"/>
      <c r="NZU45" s="120"/>
      <c r="NZV45" s="120"/>
      <c r="NZW45" s="120"/>
      <c r="NZX45" s="120"/>
      <c r="NZY45" s="120"/>
      <c r="NZZ45" s="120"/>
      <c r="OAA45" s="120"/>
      <c r="OAB45" s="120"/>
      <c r="OAC45" s="120"/>
      <c r="OAD45" s="120"/>
      <c r="OAE45" s="120"/>
      <c r="OAF45" s="120"/>
      <c r="OAG45" s="120"/>
      <c r="OAH45" s="120"/>
      <c r="OAI45" s="120"/>
      <c r="OAJ45" s="120"/>
      <c r="OAK45" s="120"/>
      <c r="OAL45" s="120"/>
      <c r="OAM45" s="120"/>
      <c r="OAN45" s="120"/>
      <c r="OAO45" s="120"/>
      <c r="OAP45" s="120"/>
      <c r="OAQ45" s="120"/>
      <c r="OAR45" s="120"/>
      <c r="OAS45" s="120"/>
      <c r="OAT45" s="120"/>
      <c r="OAU45" s="120"/>
      <c r="OAV45" s="120"/>
      <c r="OAW45" s="120"/>
      <c r="OAX45" s="120"/>
      <c r="OAY45" s="120"/>
      <c r="OAZ45" s="120"/>
      <c r="OBA45" s="120"/>
      <c r="OBB45" s="120"/>
      <c r="OBC45" s="120"/>
      <c r="OBD45" s="120"/>
      <c r="OBE45" s="120"/>
      <c r="OBF45" s="120"/>
      <c r="OBG45" s="120"/>
      <c r="OBH45" s="120"/>
      <c r="OBI45" s="120"/>
      <c r="OBJ45" s="120"/>
      <c r="OBK45" s="120"/>
      <c r="OBL45" s="120"/>
      <c r="OBM45" s="120"/>
      <c r="OBN45" s="120"/>
      <c r="OBO45" s="120"/>
      <c r="OBP45" s="120"/>
      <c r="OBQ45" s="120"/>
      <c r="OBR45" s="120"/>
      <c r="OBS45" s="120"/>
      <c r="OBT45" s="120"/>
      <c r="OBU45" s="120"/>
      <c r="OBV45" s="120"/>
      <c r="OBW45" s="120"/>
      <c r="OBX45" s="120"/>
      <c r="OBY45" s="120"/>
      <c r="OBZ45" s="120"/>
      <c r="OCA45" s="120"/>
      <c r="OCB45" s="120"/>
      <c r="OCC45" s="120"/>
      <c r="OCD45" s="120"/>
      <c r="OCE45" s="120"/>
      <c r="OCF45" s="120"/>
      <c r="OCG45" s="120"/>
      <c r="OCH45" s="120"/>
      <c r="OCI45" s="120"/>
      <c r="OCJ45" s="120"/>
      <c r="OCK45" s="120"/>
      <c r="OCL45" s="120"/>
      <c r="OCM45" s="120"/>
      <c r="OCN45" s="120"/>
      <c r="OCO45" s="120"/>
      <c r="OCP45" s="120"/>
      <c r="OCQ45" s="120"/>
      <c r="OCR45" s="120"/>
      <c r="OCS45" s="120"/>
      <c r="OCT45" s="120"/>
      <c r="OCU45" s="120"/>
      <c r="OCV45" s="120"/>
      <c r="OCW45" s="120"/>
      <c r="OCX45" s="120"/>
      <c r="OCY45" s="120"/>
      <c r="OCZ45" s="120"/>
      <c r="ODA45" s="120"/>
      <c r="ODB45" s="120"/>
      <c r="ODC45" s="120"/>
      <c r="ODD45" s="120"/>
      <c r="ODE45" s="120"/>
      <c r="ODF45" s="120"/>
      <c r="ODG45" s="120"/>
      <c r="ODH45" s="120"/>
      <c r="ODI45" s="120"/>
      <c r="ODJ45" s="120"/>
      <c r="ODK45" s="120"/>
      <c r="ODL45" s="120"/>
      <c r="ODM45" s="120"/>
      <c r="ODN45" s="120"/>
      <c r="ODO45" s="120"/>
      <c r="ODP45" s="120"/>
      <c r="ODQ45" s="120"/>
      <c r="ODR45" s="120"/>
      <c r="ODS45" s="120"/>
      <c r="ODT45" s="120"/>
      <c r="ODU45" s="120"/>
      <c r="ODV45" s="120"/>
      <c r="ODW45" s="120"/>
      <c r="ODX45" s="120"/>
      <c r="ODY45" s="120"/>
      <c r="ODZ45" s="120"/>
      <c r="OEA45" s="120"/>
      <c r="OEB45" s="120"/>
      <c r="OEC45" s="120"/>
      <c r="OED45" s="120"/>
      <c r="OEE45" s="120"/>
      <c r="OEF45" s="120"/>
      <c r="OEG45" s="120"/>
      <c r="OEH45" s="120"/>
      <c r="OEI45" s="120"/>
      <c r="OEJ45" s="120"/>
      <c r="OEK45" s="120"/>
      <c r="OEL45" s="120"/>
      <c r="OEM45" s="120"/>
      <c r="OEN45" s="120"/>
      <c r="OEO45" s="120"/>
      <c r="OEP45" s="120"/>
      <c r="OEQ45" s="120"/>
      <c r="OER45" s="120"/>
      <c r="OES45" s="120"/>
      <c r="OET45" s="120"/>
      <c r="OEU45" s="120"/>
      <c r="OEV45" s="120"/>
      <c r="OEW45" s="120"/>
      <c r="OEX45" s="120"/>
      <c r="OEY45" s="120"/>
      <c r="OEZ45" s="120"/>
      <c r="OFA45" s="120"/>
      <c r="OFB45" s="120"/>
      <c r="OFC45" s="120"/>
      <c r="OFD45" s="120"/>
      <c r="OFE45" s="120"/>
      <c r="OFF45" s="120"/>
      <c r="OFG45" s="120"/>
      <c r="OFH45" s="120"/>
      <c r="OFI45" s="120"/>
      <c r="OFJ45" s="120"/>
      <c r="OFK45" s="120"/>
      <c r="OFL45" s="120"/>
      <c r="OFM45" s="120"/>
      <c r="OFN45" s="120"/>
      <c r="OFO45" s="120"/>
      <c r="OFP45" s="120"/>
      <c r="OFQ45" s="120"/>
      <c r="OFR45" s="120"/>
      <c r="OFS45" s="120"/>
      <c r="OFT45" s="120"/>
      <c r="OFU45" s="120"/>
      <c r="OFV45" s="120"/>
      <c r="OFW45" s="120"/>
      <c r="OFX45" s="120"/>
      <c r="OFY45" s="120"/>
      <c r="OFZ45" s="120"/>
      <c r="OGA45" s="120"/>
      <c r="OGB45" s="120"/>
      <c r="OGC45" s="120"/>
      <c r="OGD45" s="120"/>
      <c r="OGE45" s="120"/>
      <c r="OGF45" s="120"/>
      <c r="OGG45" s="120"/>
      <c r="OGH45" s="120"/>
      <c r="OGI45" s="120"/>
      <c r="OGJ45" s="120"/>
      <c r="OGK45" s="120"/>
      <c r="OGL45" s="120"/>
      <c r="OGM45" s="120"/>
      <c r="OGN45" s="120"/>
      <c r="OGO45" s="120"/>
      <c r="OGP45" s="120"/>
      <c r="OGQ45" s="120"/>
      <c r="OGR45" s="120"/>
      <c r="OGS45" s="120"/>
      <c r="OGT45" s="120"/>
      <c r="OGU45" s="120"/>
      <c r="OGV45" s="120"/>
      <c r="OGW45" s="120"/>
      <c r="OGX45" s="120"/>
      <c r="OGY45" s="120"/>
      <c r="OGZ45" s="120"/>
      <c r="OHA45" s="120"/>
      <c r="OHB45" s="120"/>
      <c r="OHC45" s="120"/>
      <c r="OHD45" s="120"/>
      <c r="OHE45" s="120"/>
      <c r="OHF45" s="120"/>
      <c r="OHG45" s="120"/>
      <c r="OHH45" s="120"/>
      <c r="OHI45" s="120"/>
      <c r="OHJ45" s="120"/>
      <c r="OHK45" s="120"/>
      <c r="OHL45" s="120"/>
      <c r="OHM45" s="120"/>
      <c r="OHN45" s="120"/>
      <c r="OHO45" s="120"/>
      <c r="OHP45" s="120"/>
      <c r="OHQ45" s="120"/>
      <c r="OHR45" s="120"/>
      <c r="OHS45" s="120"/>
      <c r="OHT45" s="120"/>
      <c r="OHU45" s="120"/>
      <c r="OHV45" s="120"/>
      <c r="OHW45" s="120"/>
      <c r="OHX45" s="120"/>
      <c r="OHY45" s="120"/>
      <c r="OHZ45" s="120"/>
      <c r="OIA45" s="120"/>
      <c r="OIB45" s="120"/>
      <c r="OIC45" s="120"/>
      <c r="OID45" s="120"/>
      <c r="OIE45" s="120"/>
      <c r="OIF45" s="120"/>
      <c r="OIG45" s="120"/>
      <c r="OIH45" s="120"/>
      <c r="OII45" s="120"/>
      <c r="OIJ45" s="120"/>
      <c r="OIK45" s="120"/>
      <c r="OIL45" s="120"/>
      <c r="OIM45" s="120"/>
      <c r="OIN45" s="120"/>
      <c r="OIO45" s="120"/>
      <c r="OIP45" s="120"/>
      <c r="OIQ45" s="120"/>
      <c r="OIR45" s="120"/>
      <c r="OIS45" s="120"/>
      <c r="OIT45" s="120"/>
      <c r="OIU45" s="120"/>
      <c r="OIV45" s="120"/>
      <c r="OIW45" s="120"/>
      <c r="OIX45" s="120"/>
      <c r="OIY45" s="120"/>
      <c r="OIZ45" s="120"/>
      <c r="OJA45" s="120"/>
      <c r="OJB45" s="120"/>
      <c r="OJC45" s="120"/>
      <c r="OJD45" s="120"/>
      <c r="OJE45" s="120"/>
      <c r="OJF45" s="120"/>
      <c r="OJG45" s="120"/>
      <c r="OJH45" s="120"/>
      <c r="OJI45" s="120"/>
      <c r="OJJ45" s="120"/>
      <c r="OJK45" s="120"/>
      <c r="OJL45" s="120"/>
      <c r="OJM45" s="120"/>
      <c r="OJN45" s="120"/>
      <c r="OJO45" s="120"/>
      <c r="OJP45" s="120"/>
      <c r="OJQ45" s="120"/>
      <c r="OJR45" s="120"/>
      <c r="OJS45" s="120"/>
      <c r="OJT45" s="120"/>
      <c r="OJU45" s="120"/>
      <c r="OJV45" s="120"/>
      <c r="OJW45" s="120"/>
      <c r="OJX45" s="120"/>
      <c r="OJY45" s="120"/>
      <c r="OJZ45" s="120"/>
      <c r="OKA45" s="120"/>
      <c r="OKB45" s="120"/>
      <c r="OKC45" s="120"/>
      <c r="OKD45" s="120"/>
      <c r="OKE45" s="120"/>
      <c r="OKF45" s="120"/>
      <c r="OKG45" s="120"/>
      <c r="OKH45" s="120"/>
      <c r="OKI45" s="120"/>
      <c r="OKJ45" s="120"/>
      <c r="OKK45" s="120"/>
      <c r="OKL45" s="120"/>
      <c r="OKM45" s="120"/>
      <c r="OKN45" s="120"/>
      <c r="OKO45" s="120"/>
      <c r="OKP45" s="120"/>
      <c r="OKQ45" s="120"/>
      <c r="OKR45" s="120"/>
      <c r="OKS45" s="120"/>
      <c r="OKT45" s="120"/>
      <c r="OKU45" s="120"/>
      <c r="OKV45" s="120"/>
      <c r="OKW45" s="120"/>
      <c r="OKX45" s="120"/>
      <c r="OKY45" s="120"/>
      <c r="OKZ45" s="120"/>
      <c r="OLA45" s="120"/>
      <c r="OLB45" s="120"/>
      <c r="OLC45" s="120"/>
      <c r="OLD45" s="120"/>
      <c r="OLE45" s="120"/>
      <c r="OLF45" s="120"/>
      <c r="OLG45" s="120"/>
      <c r="OLH45" s="120"/>
      <c r="OLI45" s="120"/>
      <c r="OLJ45" s="120"/>
      <c r="OLK45" s="120"/>
      <c r="OLL45" s="120"/>
      <c r="OLM45" s="120"/>
      <c r="OLN45" s="120"/>
      <c r="OLO45" s="120"/>
      <c r="OLP45" s="120"/>
      <c r="OLQ45" s="120"/>
      <c r="OLR45" s="120"/>
      <c r="OLS45" s="120"/>
      <c r="OLT45" s="120"/>
      <c r="OLU45" s="120"/>
      <c r="OLV45" s="120"/>
      <c r="OLW45" s="120"/>
      <c r="OLX45" s="120"/>
      <c r="OLY45" s="120"/>
      <c r="OLZ45" s="120"/>
      <c r="OMA45" s="120"/>
      <c r="OMB45" s="120"/>
      <c r="OMC45" s="120"/>
      <c r="OMD45" s="120"/>
      <c r="OME45" s="120"/>
      <c r="OMF45" s="120"/>
      <c r="OMG45" s="120"/>
      <c r="OMH45" s="120"/>
      <c r="OMI45" s="120"/>
      <c r="OMJ45" s="120"/>
      <c r="OMK45" s="120"/>
      <c r="OML45" s="120"/>
      <c r="OMM45" s="120"/>
      <c r="OMN45" s="120"/>
      <c r="OMO45" s="120"/>
      <c r="OMP45" s="120"/>
      <c r="OMQ45" s="120"/>
      <c r="OMR45" s="120"/>
      <c r="OMS45" s="120"/>
      <c r="OMT45" s="120"/>
      <c r="OMU45" s="120"/>
      <c r="OMV45" s="120"/>
      <c r="OMW45" s="120"/>
      <c r="OMX45" s="120"/>
      <c r="OMY45" s="120"/>
      <c r="OMZ45" s="120"/>
      <c r="ONA45" s="120"/>
      <c r="ONB45" s="120"/>
      <c r="ONC45" s="120"/>
      <c r="OND45" s="120"/>
      <c r="ONE45" s="120"/>
      <c r="ONF45" s="120"/>
      <c r="ONG45" s="120"/>
      <c r="ONH45" s="120"/>
      <c r="ONI45" s="120"/>
      <c r="ONJ45" s="120"/>
      <c r="ONK45" s="120"/>
      <c r="ONL45" s="120"/>
      <c r="ONM45" s="120"/>
      <c r="ONN45" s="120"/>
      <c r="ONO45" s="120"/>
      <c r="ONP45" s="120"/>
      <c r="ONQ45" s="120"/>
      <c r="ONR45" s="120"/>
      <c r="ONS45" s="120"/>
      <c r="ONT45" s="120"/>
      <c r="ONU45" s="120"/>
      <c r="ONV45" s="120"/>
      <c r="ONW45" s="120"/>
      <c r="ONX45" s="120"/>
      <c r="ONY45" s="120"/>
      <c r="ONZ45" s="120"/>
      <c r="OOA45" s="120"/>
      <c r="OOB45" s="120"/>
      <c r="OOC45" s="120"/>
      <c r="OOD45" s="120"/>
      <c r="OOE45" s="120"/>
      <c r="OOF45" s="120"/>
      <c r="OOG45" s="120"/>
      <c r="OOH45" s="120"/>
      <c r="OOI45" s="120"/>
      <c r="OOJ45" s="120"/>
      <c r="OOK45" s="120"/>
      <c r="OOL45" s="120"/>
      <c r="OOM45" s="120"/>
      <c r="OON45" s="120"/>
      <c r="OOO45" s="120"/>
      <c r="OOP45" s="120"/>
      <c r="OOQ45" s="120"/>
      <c r="OOR45" s="120"/>
      <c r="OOS45" s="120"/>
      <c r="OOT45" s="120"/>
      <c r="OOU45" s="120"/>
      <c r="OOV45" s="120"/>
      <c r="OOW45" s="120"/>
      <c r="OOX45" s="120"/>
      <c r="OOY45" s="120"/>
      <c r="OOZ45" s="120"/>
      <c r="OPA45" s="120"/>
      <c r="OPB45" s="120"/>
      <c r="OPC45" s="120"/>
      <c r="OPD45" s="120"/>
      <c r="OPE45" s="120"/>
      <c r="OPF45" s="120"/>
      <c r="OPG45" s="120"/>
      <c r="OPH45" s="120"/>
      <c r="OPI45" s="120"/>
      <c r="OPJ45" s="120"/>
      <c r="OPK45" s="120"/>
      <c r="OPL45" s="120"/>
      <c r="OPM45" s="120"/>
      <c r="OPN45" s="120"/>
      <c r="OPO45" s="120"/>
      <c r="OPP45" s="120"/>
      <c r="OPQ45" s="120"/>
      <c r="OPR45" s="120"/>
      <c r="OPS45" s="120"/>
      <c r="OPT45" s="120"/>
      <c r="OPU45" s="120"/>
      <c r="OPV45" s="120"/>
      <c r="OPW45" s="120"/>
      <c r="OPX45" s="120"/>
      <c r="OPY45" s="120"/>
      <c r="OPZ45" s="120"/>
      <c r="OQA45" s="120"/>
      <c r="OQB45" s="120"/>
      <c r="OQC45" s="120"/>
      <c r="OQD45" s="120"/>
      <c r="OQE45" s="120"/>
      <c r="OQF45" s="120"/>
      <c r="OQG45" s="120"/>
      <c r="OQH45" s="120"/>
      <c r="OQI45" s="120"/>
      <c r="OQJ45" s="120"/>
      <c r="OQK45" s="120"/>
      <c r="OQL45" s="120"/>
      <c r="OQM45" s="120"/>
      <c r="OQN45" s="120"/>
      <c r="OQO45" s="120"/>
      <c r="OQP45" s="120"/>
      <c r="OQQ45" s="120"/>
      <c r="OQR45" s="120"/>
      <c r="OQS45" s="120"/>
      <c r="OQT45" s="120"/>
      <c r="OQU45" s="120"/>
      <c r="OQV45" s="120"/>
      <c r="OQW45" s="120"/>
      <c r="OQX45" s="120"/>
      <c r="OQY45" s="120"/>
      <c r="OQZ45" s="120"/>
      <c r="ORA45" s="120"/>
      <c r="ORB45" s="120"/>
      <c r="ORC45" s="120"/>
      <c r="ORD45" s="120"/>
      <c r="ORE45" s="120"/>
      <c r="ORF45" s="120"/>
      <c r="ORG45" s="120"/>
      <c r="ORH45" s="120"/>
      <c r="ORI45" s="120"/>
      <c r="ORJ45" s="120"/>
      <c r="ORK45" s="120"/>
      <c r="ORL45" s="120"/>
      <c r="ORM45" s="120"/>
      <c r="ORN45" s="120"/>
      <c r="ORO45" s="120"/>
      <c r="ORP45" s="120"/>
      <c r="ORQ45" s="120"/>
      <c r="ORR45" s="120"/>
      <c r="ORS45" s="120"/>
      <c r="ORT45" s="120"/>
      <c r="ORU45" s="120"/>
      <c r="ORV45" s="120"/>
      <c r="ORW45" s="120"/>
      <c r="ORX45" s="120"/>
      <c r="ORY45" s="120"/>
      <c r="ORZ45" s="120"/>
      <c r="OSA45" s="120"/>
      <c r="OSB45" s="120"/>
      <c r="OSC45" s="120"/>
      <c r="OSD45" s="120"/>
      <c r="OSE45" s="120"/>
      <c r="OSF45" s="120"/>
      <c r="OSG45" s="120"/>
      <c r="OSH45" s="120"/>
      <c r="OSI45" s="120"/>
      <c r="OSJ45" s="120"/>
      <c r="OSK45" s="120"/>
      <c r="OSL45" s="120"/>
      <c r="OSM45" s="120"/>
      <c r="OSN45" s="120"/>
      <c r="OSO45" s="120"/>
      <c r="OSP45" s="120"/>
      <c r="OSQ45" s="120"/>
      <c r="OSR45" s="120"/>
      <c r="OSS45" s="120"/>
      <c r="OST45" s="120"/>
      <c r="OSU45" s="120"/>
      <c r="OSV45" s="120"/>
      <c r="OSW45" s="120"/>
      <c r="OSX45" s="120"/>
      <c r="OSY45" s="120"/>
      <c r="OSZ45" s="120"/>
      <c r="OTA45" s="120"/>
      <c r="OTB45" s="120"/>
      <c r="OTC45" s="120"/>
      <c r="OTD45" s="120"/>
      <c r="OTE45" s="120"/>
      <c r="OTF45" s="120"/>
      <c r="OTG45" s="120"/>
      <c r="OTH45" s="120"/>
      <c r="OTI45" s="120"/>
      <c r="OTJ45" s="120"/>
      <c r="OTK45" s="120"/>
      <c r="OTL45" s="120"/>
      <c r="OTM45" s="120"/>
      <c r="OTN45" s="120"/>
      <c r="OTO45" s="120"/>
      <c r="OTP45" s="120"/>
      <c r="OTQ45" s="120"/>
      <c r="OTR45" s="120"/>
      <c r="OTS45" s="120"/>
      <c r="OTT45" s="120"/>
      <c r="OTU45" s="120"/>
      <c r="OTV45" s="120"/>
      <c r="OTW45" s="120"/>
      <c r="OTX45" s="120"/>
      <c r="OTY45" s="120"/>
      <c r="OTZ45" s="120"/>
      <c r="OUA45" s="120"/>
      <c r="OUB45" s="120"/>
      <c r="OUC45" s="120"/>
      <c r="OUD45" s="120"/>
      <c r="OUE45" s="120"/>
      <c r="OUF45" s="120"/>
      <c r="OUG45" s="120"/>
      <c r="OUH45" s="120"/>
      <c r="OUI45" s="120"/>
      <c r="OUJ45" s="120"/>
      <c r="OUK45" s="120"/>
      <c r="OUL45" s="120"/>
      <c r="OUM45" s="120"/>
      <c r="OUN45" s="120"/>
      <c r="OUO45" s="120"/>
      <c r="OUP45" s="120"/>
      <c r="OUQ45" s="120"/>
      <c r="OUR45" s="120"/>
      <c r="OUS45" s="120"/>
      <c r="OUT45" s="120"/>
      <c r="OUU45" s="120"/>
      <c r="OUV45" s="120"/>
      <c r="OUW45" s="120"/>
      <c r="OUX45" s="120"/>
      <c r="OUY45" s="120"/>
      <c r="OUZ45" s="120"/>
      <c r="OVA45" s="120"/>
      <c r="OVB45" s="120"/>
      <c r="OVC45" s="120"/>
      <c r="OVD45" s="120"/>
      <c r="OVE45" s="120"/>
      <c r="OVF45" s="120"/>
      <c r="OVG45" s="120"/>
      <c r="OVH45" s="120"/>
      <c r="OVI45" s="120"/>
      <c r="OVJ45" s="120"/>
      <c r="OVK45" s="120"/>
      <c r="OVL45" s="120"/>
      <c r="OVM45" s="120"/>
      <c r="OVN45" s="120"/>
      <c r="OVO45" s="120"/>
      <c r="OVP45" s="120"/>
      <c r="OVQ45" s="120"/>
      <c r="OVR45" s="120"/>
      <c r="OVS45" s="120"/>
      <c r="OVT45" s="120"/>
      <c r="OVU45" s="120"/>
      <c r="OVV45" s="120"/>
      <c r="OVW45" s="120"/>
      <c r="OVX45" s="120"/>
      <c r="OVY45" s="120"/>
      <c r="OVZ45" s="120"/>
      <c r="OWA45" s="120"/>
      <c r="OWB45" s="120"/>
      <c r="OWC45" s="120"/>
      <c r="OWD45" s="120"/>
      <c r="OWE45" s="120"/>
      <c r="OWF45" s="120"/>
      <c r="OWG45" s="120"/>
      <c r="OWH45" s="120"/>
      <c r="OWI45" s="120"/>
      <c r="OWJ45" s="120"/>
      <c r="OWK45" s="120"/>
      <c r="OWL45" s="120"/>
      <c r="OWM45" s="120"/>
      <c r="OWN45" s="120"/>
      <c r="OWO45" s="120"/>
      <c r="OWP45" s="120"/>
      <c r="OWQ45" s="120"/>
      <c r="OWR45" s="120"/>
      <c r="OWS45" s="120"/>
      <c r="OWT45" s="120"/>
      <c r="OWU45" s="120"/>
      <c r="OWV45" s="120"/>
      <c r="OWW45" s="120"/>
      <c r="OWX45" s="120"/>
      <c r="OWY45" s="120"/>
      <c r="OWZ45" s="120"/>
      <c r="OXA45" s="120"/>
      <c r="OXB45" s="120"/>
      <c r="OXC45" s="120"/>
      <c r="OXD45" s="120"/>
      <c r="OXE45" s="120"/>
      <c r="OXF45" s="120"/>
      <c r="OXG45" s="120"/>
      <c r="OXH45" s="120"/>
      <c r="OXI45" s="120"/>
      <c r="OXJ45" s="120"/>
      <c r="OXK45" s="120"/>
      <c r="OXL45" s="120"/>
      <c r="OXM45" s="120"/>
      <c r="OXN45" s="120"/>
      <c r="OXO45" s="120"/>
      <c r="OXP45" s="120"/>
      <c r="OXQ45" s="120"/>
      <c r="OXR45" s="120"/>
      <c r="OXS45" s="120"/>
      <c r="OXT45" s="120"/>
      <c r="OXU45" s="120"/>
      <c r="OXV45" s="120"/>
      <c r="OXW45" s="120"/>
      <c r="OXX45" s="120"/>
      <c r="OXY45" s="120"/>
      <c r="OXZ45" s="120"/>
      <c r="OYA45" s="120"/>
      <c r="OYB45" s="120"/>
      <c r="OYC45" s="120"/>
      <c r="OYD45" s="120"/>
      <c r="OYE45" s="120"/>
      <c r="OYF45" s="120"/>
      <c r="OYG45" s="120"/>
      <c r="OYH45" s="120"/>
      <c r="OYI45" s="120"/>
      <c r="OYJ45" s="120"/>
      <c r="OYK45" s="120"/>
      <c r="OYL45" s="120"/>
      <c r="OYM45" s="120"/>
      <c r="OYN45" s="120"/>
      <c r="OYO45" s="120"/>
      <c r="OYP45" s="120"/>
      <c r="OYQ45" s="120"/>
      <c r="OYR45" s="120"/>
      <c r="OYS45" s="120"/>
      <c r="OYT45" s="120"/>
      <c r="OYU45" s="120"/>
      <c r="OYV45" s="120"/>
      <c r="OYW45" s="120"/>
      <c r="OYX45" s="120"/>
      <c r="OYY45" s="120"/>
      <c r="OYZ45" s="120"/>
      <c r="OZA45" s="120"/>
      <c r="OZB45" s="120"/>
      <c r="OZC45" s="120"/>
      <c r="OZD45" s="120"/>
      <c r="OZE45" s="120"/>
      <c r="OZF45" s="120"/>
      <c r="OZG45" s="120"/>
      <c r="OZH45" s="120"/>
      <c r="OZI45" s="120"/>
      <c r="OZJ45" s="120"/>
      <c r="OZK45" s="120"/>
      <c r="OZL45" s="120"/>
      <c r="OZM45" s="120"/>
      <c r="OZN45" s="120"/>
      <c r="OZO45" s="120"/>
      <c r="OZP45" s="120"/>
      <c r="OZQ45" s="120"/>
      <c r="OZR45" s="120"/>
      <c r="OZS45" s="120"/>
      <c r="OZT45" s="120"/>
      <c r="OZU45" s="120"/>
      <c r="OZV45" s="120"/>
      <c r="OZW45" s="120"/>
      <c r="OZX45" s="120"/>
      <c r="OZY45" s="120"/>
      <c r="OZZ45" s="120"/>
      <c r="PAA45" s="120"/>
      <c r="PAB45" s="120"/>
      <c r="PAC45" s="120"/>
      <c r="PAD45" s="120"/>
      <c r="PAE45" s="120"/>
      <c r="PAF45" s="120"/>
      <c r="PAG45" s="120"/>
      <c r="PAH45" s="120"/>
      <c r="PAI45" s="120"/>
      <c r="PAJ45" s="120"/>
      <c r="PAK45" s="120"/>
      <c r="PAL45" s="120"/>
      <c r="PAM45" s="120"/>
      <c r="PAN45" s="120"/>
      <c r="PAO45" s="120"/>
      <c r="PAP45" s="120"/>
      <c r="PAQ45" s="120"/>
      <c r="PAR45" s="120"/>
      <c r="PAS45" s="120"/>
      <c r="PAT45" s="120"/>
      <c r="PAU45" s="120"/>
      <c r="PAV45" s="120"/>
      <c r="PAW45" s="120"/>
      <c r="PAX45" s="120"/>
      <c r="PAY45" s="120"/>
      <c r="PAZ45" s="120"/>
      <c r="PBA45" s="120"/>
      <c r="PBB45" s="120"/>
      <c r="PBC45" s="120"/>
      <c r="PBD45" s="120"/>
      <c r="PBE45" s="120"/>
      <c r="PBF45" s="120"/>
      <c r="PBG45" s="120"/>
      <c r="PBH45" s="120"/>
      <c r="PBI45" s="120"/>
      <c r="PBJ45" s="120"/>
      <c r="PBK45" s="120"/>
      <c r="PBL45" s="120"/>
      <c r="PBM45" s="120"/>
      <c r="PBN45" s="120"/>
      <c r="PBO45" s="120"/>
      <c r="PBP45" s="120"/>
      <c r="PBQ45" s="120"/>
      <c r="PBR45" s="120"/>
      <c r="PBS45" s="120"/>
      <c r="PBT45" s="120"/>
      <c r="PBU45" s="120"/>
      <c r="PBV45" s="120"/>
      <c r="PBW45" s="120"/>
      <c r="PBX45" s="120"/>
      <c r="PBY45" s="120"/>
      <c r="PBZ45" s="120"/>
      <c r="PCA45" s="120"/>
      <c r="PCB45" s="120"/>
      <c r="PCC45" s="120"/>
      <c r="PCD45" s="120"/>
      <c r="PCE45" s="120"/>
      <c r="PCF45" s="120"/>
      <c r="PCG45" s="120"/>
      <c r="PCH45" s="120"/>
      <c r="PCI45" s="120"/>
      <c r="PCJ45" s="120"/>
      <c r="PCK45" s="120"/>
      <c r="PCL45" s="120"/>
      <c r="PCM45" s="120"/>
      <c r="PCN45" s="120"/>
      <c r="PCO45" s="120"/>
      <c r="PCP45" s="120"/>
      <c r="PCQ45" s="120"/>
      <c r="PCR45" s="120"/>
      <c r="PCS45" s="120"/>
      <c r="PCT45" s="120"/>
      <c r="PCU45" s="120"/>
      <c r="PCV45" s="120"/>
      <c r="PCW45" s="120"/>
      <c r="PCX45" s="120"/>
      <c r="PCY45" s="120"/>
      <c r="PCZ45" s="120"/>
      <c r="PDA45" s="120"/>
      <c r="PDB45" s="120"/>
      <c r="PDC45" s="120"/>
      <c r="PDD45" s="120"/>
      <c r="PDE45" s="120"/>
      <c r="PDF45" s="120"/>
      <c r="PDG45" s="120"/>
      <c r="PDH45" s="120"/>
      <c r="PDI45" s="120"/>
      <c r="PDJ45" s="120"/>
      <c r="PDK45" s="120"/>
      <c r="PDL45" s="120"/>
      <c r="PDM45" s="120"/>
      <c r="PDN45" s="120"/>
      <c r="PDO45" s="120"/>
      <c r="PDP45" s="120"/>
      <c r="PDQ45" s="120"/>
      <c r="PDR45" s="120"/>
      <c r="PDS45" s="120"/>
      <c r="PDT45" s="120"/>
      <c r="PDU45" s="120"/>
      <c r="PDV45" s="120"/>
      <c r="PDW45" s="120"/>
      <c r="PDX45" s="120"/>
      <c r="PDY45" s="120"/>
      <c r="PDZ45" s="120"/>
      <c r="PEA45" s="120"/>
      <c r="PEB45" s="120"/>
      <c r="PEC45" s="120"/>
      <c r="PED45" s="120"/>
      <c r="PEE45" s="120"/>
      <c r="PEF45" s="120"/>
      <c r="PEG45" s="120"/>
      <c r="PEH45" s="120"/>
      <c r="PEI45" s="120"/>
      <c r="PEJ45" s="120"/>
      <c r="PEK45" s="120"/>
      <c r="PEL45" s="120"/>
      <c r="PEM45" s="120"/>
      <c r="PEN45" s="120"/>
      <c r="PEO45" s="120"/>
      <c r="PEP45" s="120"/>
      <c r="PEQ45" s="120"/>
      <c r="PER45" s="120"/>
      <c r="PES45" s="120"/>
      <c r="PET45" s="120"/>
      <c r="PEU45" s="120"/>
      <c r="PEV45" s="120"/>
      <c r="PEW45" s="120"/>
      <c r="PEX45" s="120"/>
      <c r="PEY45" s="120"/>
      <c r="PEZ45" s="120"/>
      <c r="PFA45" s="120"/>
      <c r="PFB45" s="120"/>
      <c r="PFC45" s="120"/>
      <c r="PFD45" s="120"/>
      <c r="PFE45" s="120"/>
      <c r="PFF45" s="120"/>
      <c r="PFG45" s="120"/>
      <c r="PFH45" s="120"/>
      <c r="PFI45" s="120"/>
      <c r="PFJ45" s="120"/>
      <c r="PFK45" s="120"/>
      <c r="PFL45" s="120"/>
      <c r="PFM45" s="120"/>
      <c r="PFN45" s="120"/>
      <c r="PFO45" s="120"/>
      <c r="PFP45" s="120"/>
      <c r="PFQ45" s="120"/>
      <c r="PFR45" s="120"/>
      <c r="PFS45" s="120"/>
      <c r="PFT45" s="120"/>
      <c r="PFU45" s="120"/>
      <c r="PFV45" s="120"/>
      <c r="PFW45" s="120"/>
      <c r="PFX45" s="120"/>
      <c r="PFY45" s="120"/>
      <c r="PFZ45" s="120"/>
      <c r="PGA45" s="120"/>
      <c r="PGB45" s="120"/>
      <c r="PGC45" s="120"/>
      <c r="PGD45" s="120"/>
      <c r="PGE45" s="120"/>
      <c r="PGF45" s="120"/>
      <c r="PGG45" s="120"/>
      <c r="PGH45" s="120"/>
      <c r="PGI45" s="120"/>
      <c r="PGJ45" s="120"/>
      <c r="PGK45" s="120"/>
      <c r="PGL45" s="120"/>
      <c r="PGM45" s="120"/>
      <c r="PGN45" s="120"/>
      <c r="PGO45" s="120"/>
      <c r="PGP45" s="120"/>
      <c r="PGQ45" s="120"/>
      <c r="PGR45" s="120"/>
      <c r="PGS45" s="120"/>
      <c r="PGT45" s="120"/>
      <c r="PGU45" s="120"/>
      <c r="PGV45" s="120"/>
      <c r="PGW45" s="120"/>
      <c r="PGX45" s="120"/>
      <c r="PGY45" s="120"/>
      <c r="PGZ45" s="120"/>
      <c r="PHA45" s="120"/>
      <c r="PHB45" s="120"/>
      <c r="PHC45" s="120"/>
      <c r="PHD45" s="120"/>
      <c r="PHE45" s="120"/>
      <c r="PHF45" s="120"/>
      <c r="PHG45" s="120"/>
      <c r="PHH45" s="120"/>
      <c r="PHI45" s="120"/>
      <c r="PHJ45" s="120"/>
      <c r="PHK45" s="120"/>
      <c r="PHL45" s="120"/>
      <c r="PHM45" s="120"/>
      <c r="PHN45" s="120"/>
      <c r="PHO45" s="120"/>
      <c r="PHP45" s="120"/>
      <c r="PHQ45" s="120"/>
      <c r="PHR45" s="120"/>
      <c r="PHS45" s="120"/>
      <c r="PHT45" s="120"/>
      <c r="PHU45" s="120"/>
      <c r="PHV45" s="120"/>
      <c r="PHW45" s="120"/>
      <c r="PHX45" s="120"/>
      <c r="PHY45" s="120"/>
      <c r="PHZ45" s="120"/>
      <c r="PIA45" s="120"/>
      <c r="PIB45" s="120"/>
      <c r="PIC45" s="120"/>
      <c r="PID45" s="120"/>
      <c r="PIE45" s="120"/>
      <c r="PIF45" s="120"/>
      <c r="PIG45" s="120"/>
      <c r="PIH45" s="120"/>
      <c r="PII45" s="120"/>
      <c r="PIJ45" s="120"/>
      <c r="PIK45" s="120"/>
      <c r="PIL45" s="120"/>
      <c r="PIM45" s="120"/>
      <c r="PIN45" s="120"/>
      <c r="PIO45" s="120"/>
      <c r="PIP45" s="120"/>
      <c r="PIQ45" s="120"/>
      <c r="PIR45" s="120"/>
      <c r="PIS45" s="120"/>
      <c r="PIT45" s="120"/>
      <c r="PIU45" s="120"/>
      <c r="PIV45" s="120"/>
      <c r="PIW45" s="120"/>
      <c r="PIX45" s="120"/>
      <c r="PIY45" s="120"/>
      <c r="PIZ45" s="120"/>
      <c r="PJA45" s="120"/>
      <c r="PJB45" s="120"/>
      <c r="PJC45" s="120"/>
      <c r="PJD45" s="120"/>
      <c r="PJE45" s="120"/>
      <c r="PJF45" s="120"/>
      <c r="PJG45" s="120"/>
      <c r="PJH45" s="120"/>
      <c r="PJI45" s="120"/>
      <c r="PJJ45" s="120"/>
      <c r="PJK45" s="120"/>
      <c r="PJL45" s="120"/>
      <c r="PJM45" s="120"/>
      <c r="PJN45" s="120"/>
      <c r="PJO45" s="120"/>
      <c r="PJP45" s="120"/>
      <c r="PJQ45" s="120"/>
      <c r="PJR45" s="120"/>
      <c r="PJS45" s="120"/>
      <c r="PJT45" s="120"/>
      <c r="PJU45" s="120"/>
      <c r="PJV45" s="120"/>
      <c r="PJW45" s="120"/>
      <c r="PJX45" s="120"/>
      <c r="PJY45" s="120"/>
      <c r="PJZ45" s="120"/>
      <c r="PKA45" s="120"/>
      <c r="PKB45" s="120"/>
      <c r="PKC45" s="120"/>
      <c r="PKD45" s="120"/>
      <c r="PKE45" s="120"/>
      <c r="PKF45" s="120"/>
      <c r="PKG45" s="120"/>
      <c r="PKH45" s="120"/>
      <c r="PKI45" s="120"/>
      <c r="PKJ45" s="120"/>
      <c r="PKK45" s="120"/>
      <c r="PKL45" s="120"/>
      <c r="PKM45" s="120"/>
      <c r="PKN45" s="120"/>
      <c r="PKO45" s="120"/>
      <c r="PKP45" s="120"/>
      <c r="PKQ45" s="120"/>
      <c r="PKR45" s="120"/>
      <c r="PKS45" s="120"/>
      <c r="PKT45" s="120"/>
      <c r="PKU45" s="120"/>
      <c r="PKV45" s="120"/>
      <c r="PKW45" s="120"/>
      <c r="PKX45" s="120"/>
      <c r="PKY45" s="120"/>
      <c r="PKZ45" s="120"/>
      <c r="PLA45" s="120"/>
      <c r="PLB45" s="120"/>
      <c r="PLC45" s="120"/>
      <c r="PLD45" s="120"/>
      <c r="PLE45" s="120"/>
      <c r="PLF45" s="120"/>
      <c r="PLG45" s="120"/>
      <c r="PLH45" s="120"/>
      <c r="PLI45" s="120"/>
      <c r="PLJ45" s="120"/>
      <c r="PLK45" s="120"/>
      <c r="PLL45" s="120"/>
      <c r="PLM45" s="120"/>
      <c r="PLN45" s="120"/>
      <c r="PLO45" s="120"/>
      <c r="PLP45" s="120"/>
      <c r="PLQ45" s="120"/>
      <c r="PLR45" s="120"/>
      <c r="PLS45" s="120"/>
      <c r="PLT45" s="120"/>
      <c r="PLU45" s="120"/>
      <c r="PLV45" s="120"/>
      <c r="PLW45" s="120"/>
      <c r="PLX45" s="120"/>
      <c r="PLY45" s="120"/>
      <c r="PLZ45" s="120"/>
      <c r="PMA45" s="120"/>
      <c r="PMB45" s="120"/>
      <c r="PMC45" s="120"/>
      <c r="PMD45" s="120"/>
      <c r="PME45" s="120"/>
      <c r="PMF45" s="120"/>
      <c r="PMG45" s="120"/>
      <c r="PMH45" s="120"/>
      <c r="PMI45" s="120"/>
      <c r="PMJ45" s="120"/>
      <c r="PMK45" s="120"/>
      <c r="PML45" s="120"/>
      <c r="PMM45" s="120"/>
      <c r="PMN45" s="120"/>
      <c r="PMO45" s="120"/>
      <c r="PMP45" s="120"/>
      <c r="PMQ45" s="120"/>
      <c r="PMR45" s="120"/>
      <c r="PMS45" s="120"/>
      <c r="PMT45" s="120"/>
      <c r="PMU45" s="120"/>
      <c r="PMV45" s="120"/>
      <c r="PMW45" s="120"/>
      <c r="PMX45" s="120"/>
      <c r="PMY45" s="120"/>
      <c r="PMZ45" s="120"/>
      <c r="PNA45" s="120"/>
      <c r="PNB45" s="120"/>
      <c r="PNC45" s="120"/>
      <c r="PND45" s="120"/>
      <c r="PNE45" s="120"/>
      <c r="PNF45" s="120"/>
      <c r="PNG45" s="120"/>
      <c r="PNH45" s="120"/>
      <c r="PNI45" s="120"/>
      <c r="PNJ45" s="120"/>
      <c r="PNK45" s="120"/>
      <c r="PNL45" s="120"/>
      <c r="PNM45" s="120"/>
      <c r="PNN45" s="120"/>
      <c r="PNO45" s="120"/>
      <c r="PNP45" s="120"/>
      <c r="PNQ45" s="120"/>
      <c r="PNR45" s="120"/>
      <c r="PNS45" s="120"/>
      <c r="PNT45" s="120"/>
      <c r="PNU45" s="120"/>
      <c r="PNV45" s="120"/>
      <c r="PNW45" s="120"/>
      <c r="PNX45" s="120"/>
      <c r="PNY45" s="120"/>
      <c r="PNZ45" s="120"/>
      <c r="POA45" s="120"/>
      <c r="POB45" s="120"/>
      <c r="POC45" s="120"/>
      <c r="POD45" s="120"/>
      <c r="POE45" s="120"/>
      <c r="POF45" s="120"/>
      <c r="POG45" s="120"/>
      <c r="POH45" s="120"/>
      <c r="POI45" s="120"/>
      <c r="POJ45" s="120"/>
      <c r="POK45" s="120"/>
      <c r="POL45" s="120"/>
      <c r="POM45" s="120"/>
      <c r="PON45" s="120"/>
      <c r="POO45" s="120"/>
      <c r="POP45" s="120"/>
      <c r="POQ45" s="120"/>
      <c r="POR45" s="120"/>
      <c r="POS45" s="120"/>
      <c r="POT45" s="120"/>
      <c r="POU45" s="120"/>
      <c r="POV45" s="120"/>
      <c r="POW45" s="120"/>
      <c r="POX45" s="120"/>
      <c r="POY45" s="120"/>
      <c r="POZ45" s="120"/>
      <c r="PPA45" s="120"/>
      <c r="PPB45" s="120"/>
      <c r="PPC45" s="120"/>
      <c r="PPD45" s="120"/>
      <c r="PPE45" s="120"/>
      <c r="PPF45" s="120"/>
      <c r="PPG45" s="120"/>
      <c r="PPH45" s="120"/>
      <c r="PPI45" s="120"/>
      <c r="PPJ45" s="120"/>
      <c r="PPK45" s="120"/>
      <c r="PPL45" s="120"/>
      <c r="PPM45" s="120"/>
      <c r="PPN45" s="120"/>
      <c r="PPO45" s="120"/>
      <c r="PPP45" s="120"/>
      <c r="PPQ45" s="120"/>
      <c r="PPR45" s="120"/>
      <c r="PPS45" s="120"/>
      <c r="PPT45" s="120"/>
      <c r="PPU45" s="120"/>
      <c r="PPV45" s="120"/>
      <c r="PPW45" s="120"/>
      <c r="PPX45" s="120"/>
      <c r="PPY45" s="120"/>
      <c r="PPZ45" s="120"/>
      <c r="PQA45" s="120"/>
      <c r="PQB45" s="120"/>
      <c r="PQC45" s="120"/>
      <c r="PQD45" s="120"/>
      <c r="PQE45" s="120"/>
      <c r="PQF45" s="120"/>
      <c r="PQG45" s="120"/>
      <c r="PQH45" s="120"/>
      <c r="PQI45" s="120"/>
      <c r="PQJ45" s="120"/>
      <c r="PQK45" s="120"/>
      <c r="PQL45" s="120"/>
      <c r="PQM45" s="120"/>
      <c r="PQN45" s="120"/>
      <c r="PQO45" s="120"/>
      <c r="PQP45" s="120"/>
      <c r="PQQ45" s="120"/>
      <c r="PQR45" s="120"/>
      <c r="PQS45" s="120"/>
      <c r="PQT45" s="120"/>
      <c r="PQU45" s="120"/>
      <c r="PQV45" s="120"/>
      <c r="PQW45" s="120"/>
      <c r="PQX45" s="120"/>
      <c r="PQY45" s="120"/>
      <c r="PQZ45" s="120"/>
      <c r="PRA45" s="120"/>
      <c r="PRB45" s="120"/>
      <c r="PRC45" s="120"/>
      <c r="PRD45" s="120"/>
      <c r="PRE45" s="120"/>
      <c r="PRF45" s="120"/>
      <c r="PRG45" s="120"/>
      <c r="PRH45" s="120"/>
      <c r="PRI45" s="120"/>
      <c r="PRJ45" s="120"/>
      <c r="PRK45" s="120"/>
      <c r="PRL45" s="120"/>
      <c r="PRM45" s="120"/>
      <c r="PRN45" s="120"/>
      <c r="PRO45" s="120"/>
      <c r="PRP45" s="120"/>
      <c r="PRQ45" s="120"/>
      <c r="PRR45" s="120"/>
      <c r="PRS45" s="120"/>
      <c r="PRT45" s="120"/>
      <c r="PRU45" s="120"/>
      <c r="PRV45" s="120"/>
      <c r="PRW45" s="120"/>
      <c r="PRX45" s="120"/>
      <c r="PRY45" s="120"/>
      <c r="PRZ45" s="120"/>
      <c r="PSA45" s="120"/>
      <c r="PSB45" s="120"/>
      <c r="PSC45" s="120"/>
      <c r="PSD45" s="120"/>
      <c r="PSE45" s="120"/>
      <c r="PSF45" s="120"/>
      <c r="PSG45" s="120"/>
      <c r="PSH45" s="120"/>
      <c r="PSI45" s="120"/>
      <c r="PSJ45" s="120"/>
      <c r="PSK45" s="120"/>
      <c r="PSL45" s="120"/>
      <c r="PSM45" s="120"/>
      <c r="PSN45" s="120"/>
      <c r="PSO45" s="120"/>
      <c r="PSP45" s="120"/>
      <c r="PSQ45" s="120"/>
      <c r="PSR45" s="120"/>
      <c r="PSS45" s="120"/>
      <c r="PST45" s="120"/>
      <c r="PSU45" s="120"/>
      <c r="PSV45" s="120"/>
      <c r="PSW45" s="120"/>
      <c r="PSX45" s="120"/>
      <c r="PSY45" s="120"/>
      <c r="PSZ45" s="120"/>
      <c r="PTA45" s="120"/>
      <c r="PTB45" s="120"/>
      <c r="PTC45" s="120"/>
      <c r="PTD45" s="120"/>
      <c r="PTE45" s="120"/>
      <c r="PTF45" s="120"/>
      <c r="PTG45" s="120"/>
      <c r="PTH45" s="120"/>
      <c r="PTI45" s="120"/>
      <c r="PTJ45" s="120"/>
      <c r="PTK45" s="120"/>
      <c r="PTL45" s="120"/>
      <c r="PTM45" s="120"/>
      <c r="PTN45" s="120"/>
      <c r="PTO45" s="120"/>
      <c r="PTP45" s="120"/>
      <c r="PTQ45" s="120"/>
      <c r="PTR45" s="120"/>
      <c r="PTS45" s="120"/>
      <c r="PTT45" s="120"/>
      <c r="PTU45" s="120"/>
      <c r="PTV45" s="120"/>
      <c r="PTW45" s="120"/>
      <c r="PTX45" s="120"/>
      <c r="PTY45" s="120"/>
      <c r="PTZ45" s="120"/>
      <c r="PUA45" s="120"/>
      <c r="PUB45" s="120"/>
      <c r="PUC45" s="120"/>
      <c r="PUD45" s="120"/>
      <c r="PUE45" s="120"/>
      <c r="PUF45" s="120"/>
      <c r="PUG45" s="120"/>
      <c r="PUH45" s="120"/>
      <c r="PUI45" s="120"/>
      <c r="PUJ45" s="120"/>
      <c r="PUK45" s="120"/>
      <c r="PUL45" s="120"/>
      <c r="PUM45" s="120"/>
      <c r="PUN45" s="120"/>
      <c r="PUO45" s="120"/>
      <c r="PUP45" s="120"/>
      <c r="PUQ45" s="120"/>
      <c r="PUR45" s="120"/>
      <c r="PUS45" s="120"/>
      <c r="PUT45" s="120"/>
      <c r="PUU45" s="120"/>
      <c r="PUV45" s="120"/>
      <c r="PUW45" s="120"/>
      <c r="PUX45" s="120"/>
      <c r="PUY45" s="120"/>
      <c r="PUZ45" s="120"/>
      <c r="PVA45" s="120"/>
      <c r="PVB45" s="120"/>
      <c r="PVC45" s="120"/>
      <c r="PVD45" s="120"/>
      <c r="PVE45" s="120"/>
      <c r="PVF45" s="120"/>
      <c r="PVG45" s="120"/>
      <c r="PVH45" s="120"/>
      <c r="PVI45" s="120"/>
      <c r="PVJ45" s="120"/>
      <c r="PVK45" s="120"/>
      <c r="PVL45" s="120"/>
      <c r="PVM45" s="120"/>
      <c r="PVN45" s="120"/>
      <c r="PVO45" s="120"/>
      <c r="PVP45" s="120"/>
      <c r="PVQ45" s="120"/>
      <c r="PVR45" s="120"/>
      <c r="PVS45" s="120"/>
      <c r="PVT45" s="120"/>
      <c r="PVU45" s="120"/>
      <c r="PVV45" s="120"/>
      <c r="PVW45" s="120"/>
      <c r="PVX45" s="120"/>
      <c r="PVY45" s="120"/>
      <c r="PVZ45" s="120"/>
      <c r="PWA45" s="120"/>
      <c r="PWB45" s="120"/>
      <c r="PWC45" s="120"/>
      <c r="PWD45" s="120"/>
      <c r="PWE45" s="120"/>
      <c r="PWF45" s="120"/>
      <c r="PWG45" s="120"/>
      <c r="PWH45" s="120"/>
      <c r="PWI45" s="120"/>
      <c r="PWJ45" s="120"/>
      <c r="PWK45" s="120"/>
      <c r="PWL45" s="120"/>
      <c r="PWM45" s="120"/>
      <c r="PWN45" s="120"/>
      <c r="PWO45" s="120"/>
      <c r="PWP45" s="120"/>
      <c r="PWQ45" s="120"/>
      <c r="PWR45" s="120"/>
      <c r="PWS45" s="120"/>
      <c r="PWT45" s="120"/>
      <c r="PWU45" s="120"/>
      <c r="PWV45" s="120"/>
      <c r="PWW45" s="120"/>
      <c r="PWX45" s="120"/>
      <c r="PWY45" s="120"/>
      <c r="PWZ45" s="120"/>
      <c r="PXA45" s="120"/>
      <c r="PXB45" s="120"/>
      <c r="PXC45" s="120"/>
      <c r="PXD45" s="120"/>
      <c r="PXE45" s="120"/>
      <c r="PXF45" s="120"/>
      <c r="PXG45" s="120"/>
      <c r="PXH45" s="120"/>
      <c r="PXI45" s="120"/>
      <c r="PXJ45" s="120"/>
      <c r="PXK45" s="120"/>
      <c r="PXL45" s="120"/>
      <c r="PXM45" s="120"/>
      <c r="PXN45" s="120"/>
      <c r="PXO45" s="120"/>
      <c r="PXP45" s="120"/>
      <c r="PXQ45" s="120"/>
      <c r="PXR45" s="120"/>
      <c r="PXS45" s="120"/>
      <c r="PXT45" s="120"/>
      <c r="PXU45" s="120"/>
      <c r="PXV45" s="120"/>
      <c r="PXW45" s="120"/>
      <c r="PXX45" s="120"/>
      <c r="PXY45" s="120"/>
      <c r="PXZ45" s="120"/>
      <c r="PYA45" s="120"/>
      <c r="PYB45" s="120"/>
      <c r="PYC45" s="120"/>
      <c r="PYD45" s="120"/>
      <c r="PYE45" s="120"/>
      <c r="PYF45" s="120"/>
      <c r="PYG45" s="120"/>
      <c r="PYH45" s="120"/>
      <c r="PYI45" s="120"/>
      <c r="PYJ45" s="120"/>
      <c r="PYK45" s="120"/>
      <c r="PYL45" s="120"/>
      <c r="PYM45" s="120"/>
      <c r="PYN45" s="120"/>
      <c r="PYO45" s="120"/>
      <c r="PYP45" s="120"/>
      <c r="PYQ45" s="120"/>
      <c r="PYR45" s="120"/>
      <c r="PYS45" s="120"/>
      <c r="PYT45" s="120"/>
      <c r="PYU45" s="120"/>
      <c r="PYV45" s="120"/>
      <c r="PYW45" s="120"/>
      <c r="PYX45" s="120"/>
      <c r="PYY45" s="120"/>
      <c r="PYZ45" s="120"/>
      <c r="PZA45" s="120"/>
      <c r="PZB45" s="120"/>
      <c r="PZC45" s="120"/>
      <c r="PZD45" s="120"/>
      <c r="PZE45" s="120"/>
      <c r="PZF45" s="120"/>
      <c r="PZG45" s="120"/>
      <c r="PZH45" s="120"/>
      <c r="PZI45" s="120"/>
      <c r="PZJ45" s="120"/>
      <c r="PZK45" s="120"/>
      <c r="PZL45" s="120"/>
      <c r="PZM45" s="120"/>
      <c r="PZN45" s="120"/>
      <c r="PZO45" s="120"/>
      <c r="PZP45" s="120"/>
      <c r="PZQ45" s="120"/>
      <c r="PZR45" s="120"/>
      <c r="PZS45" s="120"/>
      <c r="PZT45" s="120"/>
      <c r="PZU45" s="120"/>
      <c r="PZV45" s="120"/>
      <c r="PZW45" s="120"/>
      <c r="PZX45" s="120"/>
      <c r="PZY45" s="120"/>
      <c r="PZZ45" s="120"/>
      <c r="QAA45" s="120"/>
      <c r="QAB45" s="120"/>
      <c r="QAC45" s="120"/>
      <c r="QAD45" s="120"/>
      <c r="QAE45" s="120"/>
      <c r="QAF45" s="120"/>
      <c r="QAG45" s="120"/>
      <c r="QAH45" s="120"/>
      <c r="QAI45" s="120"/>
      <c r="QAJ45" s="120"/>
      <c r="QAK45" s="120"/>
      <c r="QAL45" s="120"/>
      <c r="QAM45" s="120"/>
      <c r="QAN45" s="120"/>
      <c r="QAO45" s="120"/>
      <c r="QAP45" s="120"/>
      <c r="QAQ45" s="120"/>
      <c r="QAR45" s="120"/>
      <c r="QAS45" s="120"/>
      <c r="QAT45" s="120"/>
      <c r="QAU45" s="120"/>
      <c r="QAV45" s="120"/>
      <c r="QAW45" s="120"/>
      <c r="QAX45" s="120"/>
      <c r="QAY45" s="120"/>
      <c r="QAZ45" s="120"/>
      <c r="QBA45" s="120"/>
      <c r="QBB45" s="120"/>
      <c r="QBC45" s="120"/>
      <c r="QBD45" s="120"/>
      <c r="QBE45" s="120"/>
      <c r="QBF45" s="120"/>
      <c r="QBG45" s="120"/>
      <c r="QBH45" s="120"/>
      <c r="QBI45" s="120"/>
      <c r="QBJ45" s="120"/>
      <c r="QBK45" s="120"/>
      <c r="QBL45" s="120"/>
      <c r="QBM45" s="120"/>
      <c r="QBN45" s="120"/>
      <c r="QBO45" s="120"/>
      <c r="QBP45" s="120"/>
      <c r="QBQ45" s="120"/>
      <c r="QBR45" s="120"/>
      <c r="QBS45" s="120"/>
      <c r="QBT45" s="120"/>
      <c r="QBU45" s="120"/>
      <c r="QBV45" s="120"/>
      <c r="QBW45" s="120"/>
      <c r="QBX45" s="120"/>
      <c r="QBY45" s="120"/>
      <c r="QBZ45" s="120"/>
      <c r="QCA45" s="120"/>
      <c r="QCB45" s="120"/>
      <c r="QCC45" s="120"/>
      <c r="QCD45" s="120"/>
      <c r="QCE45" s="120"/>
      <c r="QCF45" s="120"/>
      <c r="QCG45" s="120"/>
      <c r="QCH45" s="120"/>
      <c r="QCI45" s="120"/>
      <c r="QCJ45" s="120"/>
      <c r="QCK45" s="120"/>
      <c r="QCL45" s="120"/>
      <c r="QCM45" s="120"/>
      <c r="QCN45" s="120"/>
      <c r="QCO45" s="120"/>
      <c r="QCP45" s="120"/>
      <c r="QCQ45" s="120"/>
      <c r="QCR45" s="120"/>
      <c r="QCS45" s="120"/>
      <c r="QCT45" s="120"/>
      <c r="QCU45" s="120"/>
      <c r="QCV45" s="120"/>
      <c r="QCW45" s="120"/>
      <c r="QCX45" s="120"/>
      <c r="QCY45" s="120"/>
      <c r="QCZ45" s="120"/>
      <c r="QDA45" s="120"/>
      <c r="QDB45" s="120"/>
      <c r="QDC45" s="120"/>
      <c r="QDD45" s="120"/>
      <c r="QDE45" s="120"/>
      <c r="QDF45" s="120"/>
      <c r="QDG45" s="120"/>
      <c r="QDH45" s="120"/>
      <c r="QDI45" s="120"/>
      <c r="QDJ45" s="120"/>
      <c r="QDK45" s="120"/>
      <c r="QDL45" s="120"/>
      <c r="QDM45" s="120"/>
      <c r="QDN45" s="120"/>
      <c r="QDO45" s="120"/>
      <c r="QDP45" s="120"/>
      <c r="QDQ45" s="120"/>
      <c r="QDR45" s="120"/>
      <c r="QDS45" s="120"/>
      <c r="QDT45" s="120"/>
      <c r="QDU45" s="120"/>
      <c r="QDV45" s="120"/>
      <c r="QDW45" s="120"/>
      <c r="QDX45" s="120"/>
      <c r="QDY45" s="120"/>
      <c r="QDZ45" s="120"/>
      <c r="QEA45" s="120"/>
      <c r="QEB45" s="120"/>
      <c r="QEC45" s="120"/>
      <c r="QED45" s="120"/>
      <c r="QEE45" s="120"/>
      <c r="QEF45" s="120"/>
      <c r="QEG45" s="120"/>
      <c r="QEH45" s="120"/>
      <c r="QEI45" s="120"/>
      <c r="QEJ45" s="120"/>
      <c r="QEK45" s="120"/>
      <c r="QEL45" s="120"/>
      <c r="QEM45" s="120"/>
      <c r="QEN45" s="120"/>
      <c r="QEO45" s="120"/>
      <c r="QEP45" s="120"/>
      <c r="QEQ45" s="120"/>
      <c r="QER45" s="120"/>
      <c r="QES45" s="120"/>
      <c r="QET45" s="120"/>
      <c r="QEU45" s="120"/>
      <c r="QEV45" s="120"/>
      <c r="QEW45" s="120"/>
      <c r="QEX45" s="120"/>
      <c r="QEY45" s="120"/>
      <c r="QEZ45" s="120"/>
      <c r="QFA45" s="120"/>
      <c r="QFB45" s="120"/>
      <c r="QFC45" s="120"/>
      <c r="QFD45" s="120"/>
      <c r="QFE45" s="120"/>
      <c r="QFF45" s="120"/>
      <c r="QFG45" s="120"/>
      <c r="QFH45" s="120"/>
      <c r="QFI45" s="120"/>
      <c r="QFJ45" s="120"/>
      <c r="QFK45" s="120"/>
      <c r="QFL45" s="120"/>
      <c r="QFM45" s="120"/>
      <c r="QFN45" s="120"/>
      <c r="QFO45" s="120"/>
      <c r="QFP45" s="120"/>
      <c r="QFQ45" s="120"/>
      <c r="QFR45" s="120"/>
      <c r="QFS45" s="120"/>
      <c r="QFT45" s="120"/>
      <c r="QFU45" s="120"/>
      <c r="QFV45" s="120"/>
      <c r="QFW45" s="120"/>
      <c r="QFX45" s="120"/>
      <c r="QFY45" s="120"/>
      <c r="QFZ45" s="120"/>
      <c r="QGA45" s="120"/>
      <c r="QGB45" s="120"/>
      <c r="QGC45" s="120"/>
      <c r="QGD45" s="120"/>
      <c r="QGE45" s="120"/>
      <c r="QGF45" s="120"/>
      <c r="QGG45" s="120"/>
      <c r="QGH45" s="120"/>
      <c r="QGI45" s="120"/>
      <c r="QGJ45" s="120"/>
      <c r="QGK45" s="120"/>
      <c r="QGL45" s="120"/>
      <c r="QGM45" s="120"/>
      <c r="QGN45" s="120"/>
      <c r="QGO45" s="120"/>
      <c r="QGP45" s="120"/>
      <c r="QGQ45" s="120"/>
      <c r="QGR45" s="120"/>
      <c r="QGS45" s="120"/>
      <c r="QGT45" s="120"/>
      <c r="QGU45" s="120"/>
      <c r="QGV45" s="120"/>
      <c r="QGW45" s="120"/>
      <c r="QGX45" s="120"/>
      <c r="QGY45" s="120"/>
      <c r="QGZ45" s="120"/>
      <c r="QHA45" s="120"/>
      <c r="QHB45" s="120"/>
      <c r="QHC45" s="120"/>
      <c r="QHD45" s="120"/>
      <c r="QHE45" s="120"/>
      <c r="QHF45" s="120"/>
      <c r="QHG45" s="120"/>
      <c r="QHH45" s="120"/>
      <c r="QHI45" s="120"/>
      <c r="QHJ45" s="120"/>
      <c r="QHK45" s="120"/>
      <c r="QHL45" s="120"/>
      <c r="QHM45" s="120"/>
      <c r="QHN45" s="120"/>
      <c r="QHO45" s="120"/>
      <c r="QHP45" s="120"/>
      <c r="QHQ45" s="120"/>
      <c r="QHR45" s="120"/>
      <c r="QHS45" s="120"/>
      <c r="QHT45" s="120"/>
      <c r="QHU45" s="120"/>
      <c r="QHV45" s="120"/>
      <c r="QHW45" s="120"/>
      <c r="QHX45" s="120"/>
      <c r="QHY45" s="120"/>
      <c r="QHZ45" s="120"/>
      <c r="QIA45" s="120"/>
      <c r="QIB45" s="120"/>
      <c r="QIC45" s="120"/>
      <c r="QID45" s="120"/>
      <c r="QIE45" s="120"/>
      <c r="QIF45" s="120"/>
      <c r="QIG45" s="120"/>
      <c r="QIH45" s="120"/>
      <c r="QII45" s="120"/>
      <c r="QIJ45" s="120"/>
      <c r="QIK45" s="120"/>
      <c r="QIL45" s="120"/>
      <c r="QIM45" s="120"/>
      <c r="QIN45" s="120"/>
      <c r="QIO45" s="120"/>
      <c r="QIP45" s="120"/>
      <c r="QIQ45" s="120"/>
      <c r="QIR45" s="120"/>
      <c r="QIS45" s="120"/>
      <c r="QIT45" s="120"/>
      <c r="QIU45" s="120"/>
      <c r="QIV45" s="120"/>
      <c r="QIW45" s="120"/>
      <c r="QIX45" s="120"/>
      <c r="QIY45" s="120"/>
      <c r="QIZ45" s="120"/>
      <c r="QJA45" s="120"/>
      <c r="QJB45" s="120"/>
      <c r="QJC45" s="120"/>
      <c r="QJD45" s="120"/>
      <c r="QJE45" s="120"/>
      <c r="QJF45" s="120"/>
      <c r="QJG45" s="120"/>
      <c r="QJH45" s="120"/>
      <c r="QJI45" s="120"/>
      <c r="QJJ45" s="120"/>
      <c r="QJK45" s="120"/>
      <c r="QJL45" s="120"/>
      <c r="QJM45" s="120"/>
      <c r="QJN45" s="120"/>
      <c r="QJO45" s="120"/>
      <c r="QJP45" s="120"/>
      <c r="QJQ45" s="120"/>
      <c r="QJR45" s="120"/>
      <c r="QJS45" s="120"/>
      <c r="QJT45" s="120"/>
      <c r="QJU45" s="120"/>
      <c r="QJV45" s="120"/>
      <c r="QJW45" s="120"/>
      <c r="QJX45" s="120"/>
      <c r="QJY45" s="120"/>
      <c r="QJZ45" s="120"/>
      <c r="QKA45" s="120"/>
      <c r="QKB45" s="120"/>
      <c r="QKC45" s="120"/>
      <c r="QKD45" s="120"/>
      <c r="QKE45" s="120"/>
      <c r="QKF45" s="120"/>
      <c r="QKG45" s="120"/>
      <c r="QKH45" s="120"/>
      <c r="QKI45" s="120"/>
      <c r="QKJ45" s="120"/>
      <c r="QKK45" s="120"/>
      <c r="QKL45" s="120"/>
      <c r="QKM45" s="120"/>
      <c r="QKN45" s="120"/>
      <c r="QKO45" s="120"/>
      <c r="QKP45" s="120"/>
      <c r="QKQ45" s="120"/>
      <c r="QKR45" s="120"/>
      <c r="QKS45" s="120"/>
      <c r="QKT45" s="120"/>
      <c r="QKU45" s="120"/>
      <c r="QKV45" s="120"/>
      <c r="QKW45" s="120"/>
      <c r="QKX45" s="120"/>
      <c r="QKY45" s="120"/>
      <c r="QKZ45" s="120"/>
      <c r="QLA45" s="120"/>
      <c r="QLB45" s="120"/>
      <c r="QLC45" s="120"/>
      <c r="QLD45" s="120"/>
      <c r="QLE45" s="120"/>
      <c r="QLF45" s="120"/>
      <c r="QLG45" s="120"/>
      <c r="QLH45" s="120"/>
      <c r="QLI45" s="120"/>
      <c r="QLJ45" s="120"/>
      <c r="QLK45" s="120"/>
      <c r="QLL45" s="120"/>
      <c r="QLM45" s="120"/>
      <c r="QLN45" s="120"/>
      <c r="QLO45" s="120"/>
      <c r="QLP45" s="120"/>
      <c r="QLQ45" s="120"/>
      <c r="QLR45" s="120"/>
      <c r="QLS45" s="120"/>
      <c r="QLT45" s="120"/>
      <c r="QLU45" s="120"/>
      <c r="QLV45" s="120"/>
      <c r="QLW45" s="120"/>
      <c r="QLX45" s="120"/>
      <c r="QLY45" s="120"/>
      <c r="QLZ45" s="120"/>
      <c r="QMA45" s="120"/>
      <c r="QMB45" s="120"/>
      <c r="QMC45" s="120"/>
      <c r="QMD45" s="120"/>
      <c r="QME45" s="120"/>
      <c r="QMF45" s="120"/>
      <c r="QMG45" s="120"/>
      <c r="QMH45" s="120"/>
      <c r="QMI45" s="120"/>
      <c r="QMJ45" s="120"/>
      <c r="QMK45" s="120"/>
      <c r="QML45" s="120"/>
      <c r="QMM45" s="120"/>
      <c r="QMN45" s="120"/>
      <c r="QMO45" s="120"/>
      <c r="QMP45" s="120"/>
      <c r="QMQ45" s="120"/>
      <c r="QMR45" s="120"/>
      <c r="QMS45" s="120"/>
      <c r="QMT45" s="120"/>
      <c r="QMU45" s="120"/>
      <c r="QMV45" s="120"/>
      <c r="QMW45" s="120"/>
      <c r="QMX45" s="120"/>
      <c r="QMY45" s="120"/>
      <c r="QMZ45" s="120"/>
      <c r="QNA45" s="120"/>
      <c r="QNB45" s="120"/>
      <c r="QNC45" s="120"/>
      <c r="QND45" s="120"/>
      <c r="QNE45" s="120"/>
      <c r="QNF45" s="120"/>
      <c r="QNG45" s="120"/>
      <c r="QNH45" s="120"/>
      <c r="QNI45" s="120"/>
      <c r="QNJ45" s="120"/>
      <c r="QNK45" s="120"/>
      <c r="QNL45" s="120"/>
      <c r="QNM45" s="120"/>
      <c r="QNN45" s="120"/>
      <c r="QNO45" s="120"/>
      <c r="QNP45" s="120"/>
      <c r="QNQ45" s="120"/>
      <c r="QNR45" s="120"/>
      <c r="QNS45" s="120"/>
      <c r="QNT45" s="120"/>
      <c r="QNU45" s="120"/>
      <c r="QNV45" s="120"/>
      <c r="QNW45" s="120"/>
      <c r="QNX45" s="120"/>
      <c r="QNY45" s="120"/>
      <c r="QNZ45" s="120"/>
      <c r="QOA45" s="120"/>
      <c r="QOB45" s="120"/>
      <c r="QOC45" s="120"/>
      <c r="QOD45" s="120"/>
      <c r="QOE45" s="120"/>
      <c r="QOF45" s="120"/>
      <c r="QOG45" s="120"/>
      <c r="QOH45" s="120"/>
      <c r="QOI45" s="120"/>
      <c r="QOJ45" s="120"/>
      <c r="QOK45" s="120"/>
      <c r="QOL45" s="120"/>
      <c r="QOM45" s="120"/>
      <c r="QON45" s="120"/>
      <c r="QOO45" s="120"/>
      <c r="QOP45" s="120"/>
      <c r="QOQ45" s="120"/>
      <c r="QOR45" s="120"/>
      <c r="QOS45" s="120"/>
      <c r="QOT45" s="120"/>
      <c r="QOU45" s="120"/>
      <c r="QOV45" s="120"/>
      <c r="QOW45" s="120"/>
      <c r="QOX45" s="120"/>
      <c r="QOY45" s="120"/>
      <c r="QOZ45" s="120"/>
      <c r="QPA45" s="120"/>
      <c r="QPB45" s="120"/>
      <c r="QPC45" s="120"/>
      <c r="QPD45" s="120"/>
      <c r="QPE45" s="120"/>
      <c r="QPF45" s="120"/>
      <c r="QPG45" s="120"/>
      <c r="QPH45" s="120"/>
      <c r="QPI45" s="120"/>
      <c r="QPJ45" s="120"/>
      <c r="QPK45" s="120"/>
      <c r="QPL45" s="120"/>
      <c r="QPM45" s="120"/>
      <c r="QPN45" s="120"/>
      <c r="QPO45" s="120"/>
      <c r="QPP45" s="120"/>
      <c r="QPQ45" s="120"/>
      <c r="QPR45" s="120"/>
      <c r="QPS45" s="120"/>
      <c r="QPT45" s="120"/>
      <c r="QPU45" s="120"/>
      <c r="QPV45" s="120"/>
      <c r="QPW45" s="120"/>
      <c r="QPX45" s="120"/>
      <c r="QPY45" s="120"/>
      <c r="QPZ45" s="120"/>
      <c r="QQA45" s="120"/>
      <c r="QQB45" s="120"/>
      <c r="QQC45" s="120"/>
      <c r="QQD45" s="120"/>
      <c r="QQE45" s="120"/>
      <c r="QQF45" s="120"/>
      <c r="QQG45" s="120"/>
      <c r="QQH45" s="120"/>
      <c r="QQI45" s="120"/>
      <c r="QQJ45" s="120"/>
      <c r="QQK45" s="120"/>
      <c r="QQL45" s="120"/>
      <c r="QQM45" s="120"/>
      <c r="QQN45" s="120"/>
      <c r="QQO45" s="120"/>
      <c r="QQP45" s="120"/>
      <c r="QQQ45" s="120"/>
      <c r="QQR45" s="120"/>
      <c r="QQS45" s="120"/>
      <c r="QQT45" s="120"/>
      <c r="QQU45" s="120"/>
      <c r="QQV45" s="120"/>
      <c r="QQW45" s="120"/>
      <c r="QQX45" s="120"/>
      <c r="QQY45" s="120"/>
      <c r="QQZ45" s="120"/>
      <c r="QRA45" s="120"/>
      <c r="QRB45" s="120"/>
      <c r="QRC45" s="120"/>
      <c r="QRD45" s="120"/>
      <c r="QRE45" s="120"/>
      <c r="QRF45" s="120"/>
      <c r="QRG45" s="120"/>
      <c r="QRH45" s="120"/>
      <c r="QRI45" s="120"/>
      <c r="QRJ45" s="120"/>
      <c r="QRK45" s="120"/>
      <c r="QRL45" s="120"/>
      <c r="QRM45" s="120"/>
      <c r="QRN45" s="120"/>
      <c r="QRO45" s="120"/>
      <c r="QRP45" s="120"/>
      <c r="QRQ45" s="120"/>
      <c r="QRR45" s="120"/>
      <c r="QRS45" s="120"/>
      <c r="QRT45" s="120"/>
      <c r="QRU45" s="120"/>
      <c r="QRV45" s="120"/>
      <c r="QRW45" s="120"/>
      <c r="QRX45" s="120"/>
      <c r="QRY45" s="120"/>
      <c r="QRZ45" s="120"/>
      <c r="QSA45" s="120"/>
      <c r="QSB45" s="120"/>
      <c r="QSC45" s="120"/>
      <c r="QSD45" s="120"/>
      <c r="QSE45" s="120"/>
      <c r="QSF45" s="120"/>
      <c r="QSG45" s="120"/>
      <c r="QSH45" s="120"/>
      <c r="QSI45" s="120"/>
      <c r="QSJ45" s="120"/>
      <c r="QSK45" s="120"/>
      <c r="QSL45" s="120"/>
      <c r="QSM45" s="120"/>
      <c r="QSN45" s="120"/>
      <c r="QSO45" s="120"/>
      <c r="QSP45" s="120"/>
      <c r="QSQ45" s="120"/>
      <c r="QSR45" s="120"/>
      <c r="QSS45" s="120"/>
      <c r="QST45" s="120"/>
      <c r="QSU45" s="120"/>
      <c r="QSV45" s="120"/>
      <c r="QSW45" s="120"/>
      <c r="QSX45" s="120"/>
      <c r="QSY45" s="120"/>
      <c r="QSZ45" s="120"/>
      <c r="QTA45" s="120"/>
      <c r="QTB45" s="120"/>
      <c r="QTC45" s="120"/>
      <c r="QTD45" s="120"/>
      <c r="QTE45" s="120"/>
      <c r="QTF45" s="120"/>
      <c r="QTG45" s="120"/>
      <c r="QTH45" s="120"/>
      <c r="QTI45" s="120"/>
      <c r="QTJ45" s="120"/>
      <c r="QTK45" s="120"/>
      <c r="QTL45" s="120"/>
      <c r="QTM45" s="120"/>
      <c r="QTN45" s="120"/>
      <c r="QTO45" s="120"/>
      <c r="QTP45" s="120"/>
      <c r="QTQ45" s="120"/>
      <c r="QTR45" s="120"/>
      <c r="QTS45" s="120"/>
      <c r="QTT45" s="120"/>
      <c r="QTU45" s="120"/>
      <c r="QTV45" s="120"/>
      <c r="QTW45" s="120"/>
      <c r="QTX45" s="120"/>
      <c r="QTY45" s="120"/>
      <c r="QTZ45" s="120"/>
      <c r="QUA45" s="120"/>
      <c r="QUB45" s="120"/>
      <c r="QUC45" s="120"/>
      <c r="QUD45" s="120"/>
      <c r="QUE45" s="120"/>
      <c r="QUF45" s="120"/>
      <c r="QUG45" s="120"/>
      <c r="QUH45" s="120"/>
      <c r="QUI45" s="120"/>
      <c r="QUJ45" s="120"/>
      <c r="QUK45" s="120"/>
      <c r="QUL45" s="120"/>
      <c r="QUM45" s="120"/>
      <c r="QUN45" s="120"/>
      <c r="QUO45" s="120"/>
      <c r="QUP45" s="120"/>
      <c r="QUQ45" s="120"/>
      <c r="QUR45" s="120"/>
      <c r="QUS45" s="120"/>
      <c r="QUT45" s="120"/>
      <c r="QUU45" s="120"/>
      <c r="QUV45" s="120"/>
      <c r="QUW45" s="120"/>
      <c r="QUX45" s="120"/>
      <c r="QUY45" s="120"/>
      <c r="QUZ45" s="120"/>
      <c r="QVA45" s="120"/>
      <c r="QVB45" s="120"/>
      <c r="QVC45" s="120"/>
      <c r="QVD45" s="120"/>
      <c r="QVE45" s="120"/>
      <c r="QVF45" s="120"/>
      <c r="QVG45" s="120"/>
      <c r="QVH45" s="120"/>
      <c r="QVI45" s="120"/>
      <c r="QVJ45" s="120"/>
      <c r="QVK45" s="120"/>
      <c r="QVL45" s="120"/>
      <c r="QVM45" s="120"/>
      <c r="QVN45" s="120"/>
      <c r="QVO45" s="120"/>
      <c r="QVP45" s="120"/>
      <c r="QVQ45" s="120"/>
      <c r="QVR45" s="120"/>
      <c r="QVS45" s="120"/>
      <c r="QVT45" s="120"/>
      <c r="QVU45" s="120"/>
      <c r="QVV45" s="120"/>
      <c r="QVW45" s="120"/>
      <c r="QVX45" s="120"/>
      <c r="QVY45" s="120"/>
      <c r="QVZ45" s="120"/>
      <c r="QWA45" s="120"/>
      <c r="QWB45" s="120"/>
      <c r="QWC45" s="120"/>
      <c r="QWD45" s="120"/>
      <c r="QWE45" s="120"/>
      <c r="QWF45" s="120"/>
      <c r="QWG45" s="120"/>
      <c r="QWH45" s="120"/>
      <c r="QWI45" s="120"/>
      <c r="QWJ45" s="120"/>
      <c r="QWK45" s="120"/>
      <c r="QWL45" s="120"/>
      <c r="QWM45" s="120"/>
      <c r="QWN45" s="120"/>
      <c r="QWO45" s="120"/>
      <c r="QWP45" s="120"/>
      <c r="QWQ45" s="120"/>
      <c r="QWR45" s="120"/>
      <c r="QWS45" s="120"/>
      <c r="QWT45" s="120"/>
      <c r="QWU45" s="120"/>
      <c r="QWV45" s="120"/>
      <c r="QWW45" s="120"/>
      <c r="QWX45" s="120"/>
      <c r="QWY45" s="120"/>
      <c r="QWZ45" s="120"/>
      <c r="QXA45" s="120"/>
      <c r="QXB45" s="120"/>
      <c r="QXC45" s="120"/>
      <c r="QXD45" s="120"/>
      <c r="QXE45" s="120"/>
      <c r="QXF45" s="120"/>
      <c r="QXG45" s="120"/>
      <c r="QXH45" s="120"/>
      <c r="QXI45" s="120"/>
      <c r="QXJ45" s="120"/>
      <c r="QXK45" s="120"/>
      <c r="QXL45" s="120"/>
      <c r="QXM45" s="120"/>
      <c r="QXN45" s="120"/>
      <c r="QXO45" s="120"/>
      <c r="QXP45" s="120"/>
      <c r="QXQ45" s="120"/>
      <c r="QXR45" s="120"/>
      <c r="QXS45" s="120"/>
      <c r="QXT45" s="120"/>
      <c r="QXU45" s="120"/>
      <c r="QXV45" s="120"/>
      <c r="QXW45" s="120"/>
      <c r="QXX45" s="120"/>
      <c r="QXY45" s="120"/>
      <c r="QXZ45" s="120"/>
      <c r="QYA45" s="120"/>
      <c r="QYB45" s="120"/>
      <c r="QYC45" s="120"/>
      <c r="QYD45" s="120"/>
      <c r="QYE45" s="120"/>
      <c r="QYF45" s="120"/>
      <c r="QYG45" s="120"/>
      <c r="QYH45" s="120"/>
      <c r="QYI45" s="120"/>
      <c r="QYJ45" s="120"/>
      <c r="QYK45" s="120"/>
      <c r="QYL45" s="120"/>
      <c r="QYM45" s="120"/>
      <c r="QYN45" s="120"/>
      <c r="QYO45" s="120"/>
      <c r="QYP45" s="120"/>
      <c r="QYQ45" s="120"/>
      <c r="QYR45" s="120"/>
      <c r="QYS45" s="120"/>
      <c r="QYT45" s="120"/>
      <c r="QYU45" s="120"/>
      <c r="QYV45" s="120"/>
      <c r="QYW45" s="120"/>
      <c r="QYX45" s="120"/>
      <c r="QYY45" s="120"/>
      <c r="QYZ45" s="120"/>
      <c r="QZA45" s="120"/>
      <c r="QZB45" s="120"/>
      <c r="QZC45" s="120"/>
      <c r="QZD45" s="120"/>
      <c r="QZE45" s="120"/>
      <c r="QZF45" s="120"/>
      <c r="QZG45" s="120"/>
      <c r="QZH45" s="120"/>
      <c r="QZI45" s="120"/>
      <c r="QZJ45" s="120"/>
      <c r="QZK45" s="120"/>
      <c r="QZL45" s="120"/>
      <c r="QZM45" s="120"/>
      <c r="QZN45" s="120"/>
      <c r="QZO45" s="120"/>
      <c r="QZP45" s="120"/>
      <c r="QZQ45" s="120"/>
      <c r="QZR45" s="120"/>
      <c r="QZS45" s="120"/>
      <c r="QZT45" s="120"/>
      <c r="QZU45" s="120"/>
      <c r="QZV45" s="120"/>
      <c r="QZW45" s="120"/>
      <c r="QZX45" s="120"/>
      <c r="QZY45" s="120"/>
      <c r="QZZ45" s="120"/>
      <c r="RAA45" s="120"/>
      <c r="RAB45" s="120"/>
      <c r="RAC45" s="120"/>
      <c r="RAD45" s="120"/>
      <c r="RAE45" s="120"/>
      <c r="RAF45" s="120"/>
      <c r="RAG45" s="120"/>
      <c r="RAH45" s="120"/>
      <c r="RAI45" s="120"/>
      <c r="RAJ45" s="120"/>
      <c r="RAK45" s="120"/>
      <c r="RAL45" s="120"/>
      <c r="RAM45" s="120"/>
      <c r="RAN45" s="120"/>
      <c r="RAO45" s="120"/>
      <c r="RAP45" s="120"/>
      <c r="RAQ45" s="120"/>
      <c r="RAR45" s="120"/>
      <c r="RAS45" s="120"/>
      <c r="RAT45" s="120"/>
      <c r="RAU45" s="120"/>
      <c r="RAV45" s="120"/>
      <c r="RAW45" s="120"/>
      <c r="RAX45" s="120"/>
      <c r="RAY45" s="120"/>
      <c r="RAZ45" s="120"/>
      <c r="RBA45" s="120"/>
      <c r="RBB45" s="120"/>
      <c r="RBC45" s="120"/>
      <c r="RBD45" s="120"/>
      <c r="RBE45" s="120"/>
      <c r="RBF45" s="120"/>
      <c r="RBG45" s="120"/>
      <c r="RBH45" s="120"/>
      <c r="RBI45" s="120"/>
      <c r="RBJ45" s="120"/>
      <c r="RBK45" s="120"/>
      <c r="RBL45" s="120"/>
      <c r="RBM45" s="120"/>
      <c r="RBN45" s="120"/>
      <c r="RBO45" s="120"/>
      <c r="RBP45" s="120"/>
      <c r="RBQ45" s="120"/>
      <c r="RBR45" s="120"/>
      <c r="RBS45" s="120"/>
      <c r="RBT45" s="120"/>
      <c r="RBU45" s="120"/>
      <c r="RBV45" s="120"/>
      <c r="RBW45" s="120"/>
      <c r="RBX45" s="120"/>
      <c r="RBY45" s="120"/>
      <c r="RBZ45" s="120"/>
      <c r="RCA45" s="120"/>
      <c r="RCB45" s="120"/>
      <c r="RCC45" s="120"/>
      <c r="RCD45" s="120"/>
      <c r="RCE45" s="120"/>
      <c r="RCF45" s="120"/>
      <c r="RCG45" s="120"/>
      <c r="RCH45" s="120"/>
      <c r="RCI45" s="120"/>
      <c r="RCJ45" s="120"/>
      <c r="RCK45" s="120"/>
      <c r="RCL45" s="120"/>
      <c r="RCM45" s="120"/>
      <c r="RCN45" s="120"/>
      <c r="RCO45" s="120"/>
      <c r="RCP45" s="120"/>
      <c r="RCQ45" s="120"/>
      <c r="RCR45" s="120"/>
      <c r="RCS45" s="120"/>
      <c r="RCT45" s="120"/>
      <c r="RCU45" s="120"/>
      <c r="RCV45" s="120"/>
      <c r="RCW45" s="120"/>
      <c r="RCX45" s="120"/>
      <c r="RCY45" s="120"/>
      <c r="RCZ45" s="120"/>
      <c r="RDA45" s="120"/>
      <c r="RDB45" s="120"/>
      <c r="RDC45" s="120"/>
      <c r="RDD45" s="120"/>
      <c r="RDE45" s="120"/>
      <c r="RDF45" s="120"/>
      <c r="RDG45" s="120"/>
      <c r="RDH45" s="120"/>
      <c r="RDI45" s="120"/>
      <c r="RDJ45" s="120"/>
      <c r="RDK45" s="120"/>
      <c r="RDL45" s="120"/>
      <c r="RDM45" s="120"/>
      <c r="RDN45" s="120"/>
      <c r="RDO45" s="120"/>
      <c r="RDP45" s="120"/>
      <c r="RDQ45" s="120"/>
      <c r="RDR45" s="120"/>
      <c r="RDS45" s="120"/>
      <c r="RDT45" s="120"/>
      <c r="RDU45" s="120"/>
      <c r="RDV45" s="120"/>
      <c r="RDW45" s="120"/>
      <c r="RDX45" s="120"/>
      <c r="RDY45" s="120"/>
      <c r="RDZ45" s="120"/>
      <c r="REA45" s="120"/>
      <c r="REB45" s="120"/>
      <c r="REC45" s="120"/>
      <c r="RED45" s="120"/>
      <c r="REE45" s="120"/>
      <c r="REF45" s="120"/>
      <c r="REG45" s="120"/>
      <c r="REH45" s="120"/>
      <c r="REI45" s="120"/>
      <c r="REJ45" s="120"/>
      <c r="REK45" s="120"/>
      <c r="REL45" s="120"/>
      <c r="REM45" s="120"/>
      <c r="REN45" s="120"/>
      <c r="REO45" s="120"/>
      <c r="REP45" s="120"/>
      <c r="REQ45" s="120"/>
      <c r="RER45" s="120"/>
      <c r="RES45" s="120"/>
      <c r="RET45" s="120"/>
      <c r="REU45" s="120"/>
      <c r="REV45" s="120"/>
      <c r="REW45" s="120"/>
      <c r="REX45" s="120"/>
      <c r="REY45" s="120"/>
      <c r="REZ45" s="120"/>
      <c r="RFA45" s="120"/>
      <c r="RFB45" s="120"/>
      <c r="RFC45" s="120"/>
      <c r="RFD45" s="120"/>
      <c r="RFE45" s="120"/>
      <c r="RFF45" s="120"/>
      <c r="RFG45" s="120"/>
      <c r="RFH45" s="120"/>
      <c r="RFI45" s="120"/>
      <c r="RFJ45" s="120"/>
      <c r="RFK45" s="120"/>
      <c r="RFL45" s="120"/>
      <c r="RFM45" s="120"/>
      <c r="RFN45" s="120"/>
      <c r="RFO45" s="120"/>
      <c r="RFP45" s="120"/>
      <c r="RFQ45" s="120"/>
      <c r="RFR45" s="120"/>
      <c r="RFS45" s="120"/>
      <c r="RFT45" s="120"/>
      <c r="RFU45" s="120"/>
      <c r="RFV45" s="120"/>
      <c r="RFW45" s="120"/>
      <c r="RFX45" s="120"/>
      <c r="RFY45" s="120"/>
      <c r="RFZ45" s="120"/>
      <c r="RGA45" s="120"/>
      <c r="RGB45" s="120"/>
      <c r="RGC45" s="120"/>
      <c r="RGD45" s="120"/>
      <c r="RGE45" s="120"/>
      <c r="RGF45" s="120"/>
      <c r="RGG45" s="120"/>
      <c r="RGH45" s="120"/>
      <c r="RGI45" s="120"/>
      <c r="RGJ45" s="120"/>
      <c r="RGK45" s="120"/>
      <c r="RGL45" s="120"/>
      <c r="RGM45" s="120"/>
      <c r="RGN45" s="120"/>
      <c r="RGO45" s="120"/>
      <c r="RGP45" s="120"/>
      <c r="RGQ45" s="120"/>
      <c r="RGR45" s="120"/>
      <c r="RGS45" s="120"/>
      <c r="RGT45" s="120"/>
      <c r="RGU45" s="120"/>
      <c r="RGV45" s="120"/>
      <c r="RGW45" s="120"/>
      <c r="RGX45" s="120"/>
      <c r="RGY45" s="120"/>
      <c r="RGZ45" s="120"/>
      <c r="RHA45" s="120"/>
      <c r="RHB45" s="120"/>
      <c r="RHC45" s="120"/>
      <c r="RHD45" s="120"/>
      <c r="RHE45" s="120"/>
      <c r="RHF45" s="120"/>
      <c r="RHG45" s="120"/>
      <c r="RHH45" s="120"/>
      <c r="RHI45" s="120"/>
      <c r="RHJ45" s="120"/>
      <c r="RHK45" s="120"/>
      <c r="RHL45" s="120"/>
      <c r="RHM45" s="120"/>
      <c r="RHN45" s="120"/>
      <c r="RHO45" s="120"/>
      <c r="RHP45" s="120"/>
      <c r="RHQ45" s="120"/>
      <c r="RHR45" s="120"/>
      <c r="RHS45" s="120"/>
      <c r="RHT45" s="120"/>
      <c r="RHU45" s="120"/>
      <c r="RHV45" s="120"/>
      <c r="RHW45" s="120"/>
      <c r="RHX45" s="120"/>
      <c r="RHY45" s="120"/>
      <c r="RHZ45" s="120"/>
      <c r="RIA45" s="120"/>
      <c r="RIB45" s="120"/>
      <c r="RIC45" s="120"/>
      <c r="RID45" s="120"/>
      <c r="RIE45" s="120"/>
      <c r="RIF45" s="120"/>
      <c r="RIG45" s="120"/>
      <c r="RIH45" s="120"/>
      <c r="RII45" s="120"/>
      <c r="RIJ45" s="120"/>
      <c r="RIK45" s="120"/>
      <c r="RIL45" s="120"/>
      <c r="RIM45" s="120"/>
      <c r="RIN45" s="120"/>
      <c r="RIO45" s="120"/>
      <c r="RIP45" s="120"/>
      <c r="RIQ45" s="120"/>
      <c r="RIR45" s="120"/>
      <c r="RIS45" s="120"/>
      <c r="RIT45" s="120"/>
      <c r="RIU45" s="120"/>
      <c r="RIV45" s="120"/>
      <c r="RIW45" s="120"/>
      <c r="RIX45" s="120"/>
      <c r="RIY45" s="120"/>
      <c r="RIZ45" s="120"/>
      <c r="RJA45" s="120"/>
      <c r="RJB45" s="120"/>
      <c r="RJC45" s="120"/>
      <c r="RJD45" s="120"/>
      <c r="RJE45" s="120"/>
      <c r="RJF45" s="120"/>
      <c r="RJG45" s="120"/>
      <c r="RJH45" s="120"/>
      <c r="RJI45" s="120"/>
      <c r="RJJ45" s="120"/>
      <c r="RJK45" s="120"/>
      <c r="RJL45" s="120"/>
      <c r="RJM45" s="120"/>
      <c r="RJN45" s="120"/>
      <c r="RJO45" s="120"/>
      <c r="RJP45" s="120"/>
      <c r="RJQ45" s="120"/>
      <c r="RJR45" s="120"/>
      <c r="RJS45" s="120"/>
      <c r="RJT45" s="120"/>
      <c r="RJU45" s="120"/>
      <c r="RJV45" s="120"/>
      <c r="RJW45" s="120"/>
      <c r="RJX45" s="120"/>
      <c r="RJY45" s="120"/>
      <c r="RJZ45" s="120"/>
      <c r="RKA45" s="120"/>
      <c r="RKB45" s="120"/>
      <c r="RKC45" s="120"/>
      <c r="RKD45" s="120"/>
      <c r="RKE45" s="120"/>
      <c r="RKF45" s="120"/>
      <c r="RKG45" s="120"/>
      <c r="RKH45" s="120"/>
      <c r="RKI45" s="120"/>
      <c r="RKJ45" s="120"/>
      <c r="RKK45" s="120"/>
      <c r="RKL45" s="120"/>
      <c r="RKM45" s="120"/>
      <c r="RKN45" s="120"/>
      <c r="RKO45" s="120"/>
      <c r="RKP45" s="120"/>
      <c r="RKQ45" s="120"/>
      <c r="RKR45" s="120"/>
      <c r="RKS45" s="120"/>
      <c r="RKT45" s="120"/>
      <c r="RKU45" s="120"/>
      <c r="RKV45" s="120"/>
      <c r="RKW45" s="120"/>
      <c r="RKX45" s="120"/>
      <c r="RKY45" s="120"/>
      <c r="RKZ45" s="120"/>
      <c r="RLA45" s="120"/>
      <c r="RLB45" s="120"/>
      <c r="RLC45" s="120"/>
      <c r="RLD45" s="120"/>
      <c r="RLE45" s="120"/>
      <c r="RLF45" s="120"/>
      <c r="RLG45" s="120"/>
      <c r="RLH45" s="120"/>
      <c r="RLI45" s="120"/>
      <c r="RLJ45" s="120"/>
      <c r="RLK45" s="120"/>
      <c r="RLL45" s="120"/>
      <c r="RLM45" s="120"/>
      <c r="RLN45" s="120"/>
      <c r="RLO45" s="120"/>
      <c r="RLP45" s="120"/>
      <c r="RLQ45" s="120"/>
      <c r="RLR45" s="120"/>
      <c r="RLS45" s="120"/>
      <c r="RLT45" s="120"/>
      <c r="RLU45" s="120"/>
      <c r="RLV45" s="120"/>
      <c r="RLW45" s="120"/>
      <c r="RLX45" s="120"/>
      <c r="RLY45" s="120"/>
      <c r="RLZ45" s="120"/>
      <c r="RMA45" s="120"/>
      <c r="RMB45" s="120"/>
      <c r="RMC45" s="120"/>
      <c r="RMD45" s="120"/>
      <c r="RME45" s="120"/>
      <c r="RMF45" s="120"/>
      <c r="RMG45" s="120"/>
      <c r="RMH45" s="120"/>
      <c r="RMI45" s="120"/>
      <c r="RMJ45" s="120"/>
      <c r="RMK45" s="120"/>
      <c r="RML45" s="120"/>
      <c r="RMM45" s="120"/>
      <c r="RMN45" s="120"/>
      <c r="RMO45" s="120"/>
      <c r="RMP45" s="120"/>
      <c r="RMQ45" s="120"/>
      <c r="RMR45" s="120"/>
      <c r="RMS45" s="120"/>
      <c r="RMT45" s="120"/>
      <c r="RMU45" s="120"/>
      <c r="RMV45" s="120"/>
      <c r="RMW45" s="120"/>
      <c r="RMX45" s="120"/>
      <c r="RMY45" s="120"/>
      <c r="RMZ45" s="120"/>
      <c r="RNA45" s="120"/>
      <c r="RNB45" s="120"/>
      <c r="RNC45" s="120"/>
      <c r="RND45" s="120"/>
      <c r="RNE45" s="120"/>
      <c r="RNF45" s="120"/>
      <c r="RNG45" s="120"/>
      <c r="RNH45" s="120"/>
      <c r="RNI45" s="120"/>
      <c r="RNJ45" s="120"/>
      <c r="RNK45" s="120"/>
      <c r="RNL45" s="120"/>
      <c r="RNM45" s="120"/>
      <c r="RNN45" s="120"/>
      <c r="RNO45" s="120"/>
      <c r="RNP45" s="120"/>
      <c r="RNQ45" s="120"/>
      <c r="RNR45" s="120"/>
      <c r="RNS45" s="120"/>
      <c r="RNT45" s="120"/>
      <c r="RNU45" s="120"/>
      <c r="RNV45" s="120"/>
      <c r="RNW45" s="120"/>
      <c r="RNX45" s="120"/>
      <c r="RNY45" s="120"/>
      <c r="RNZ45" s="120"/>
      <c r="ROA45" s="120"/>
      <c r="ROB45" s="120"/>
      <c r="ROC45" s="120"/>
      <c r="ROD45" s="120"/>
      <c r="ROE45" s="120"/>
      <c r="ROF45" s="120"/>
      <c r="ROG45" s="120"/>
      <c r="ROH45" s="120"/>
      <c r="ROI45" s="120"/>
      <c r="ROJ45" s="120"/>
      <c r="ROK45" s="120"/>
      <c r="ROL45" s="120"/>
      <c r="ROM45" s="120"/>
      <c r="RON45" s="120"/>
      <c r="ROO45" s="120"/>
      <c r="ROP45" s="120"/>
      <c r="ROQ45" s="120"/>
      <c r="ROR45" s="120"/>
      <c r="ROS45" s="120"/>
      <c r="ROT45" s="120"/>
      <c r="ROU45" s="120"/>
      <c r="ROV45" s="120"/>
      <c r="ROW45" s="120"/>
      <c r="ROX45" s="120"/>
      <c r="ROY45" s="120"/>
      <c r="ROZ45" s="120"/>
      <c r="RPA45" s="120"/>
      <c r="RPB45" s="120"/>
      <c r="RPC45" s="120"/>
      <c r="RPD45" s="120"/>
      <c r="RPE45" s="120"/>
      <c r="RPF45" s="120"/>
      <c r="RPG45" s="120"/>
      <c r="RPH45" s="120"/>
      <c r="RPI45" s="120"/>
      <c r="RPJ45" s="120"/>
      <c r="RPK45" s="120"/>
      <c r="RPL45" s="120"/>
      <c r="RPM45" s="120"/>
      <c r="RPN45" s="120"/>
      <c r="RPO45" s="120"/>
      <c r="RPP45" s="120"/>
      <c r="RPQ45" s="120"/>
      <c r="RPR45" s="120"/>
      <c r="RPS45" s="120"/>
      <c r="RPT45" s="120"/>
      <c r="RPU45" s="120"/>
      <c r="RPV45" s="120"/>
      <c r="RPW45" s="120"/>
      <c r="RPX45" s="120"/>
      <c r="RPY45" s="120"/>
      <c r="RPZ45" s="120"/>
      <c r="RQA45" s="120"/>
      <c r="RQB45" s="120"/>
      <c r="RQC45" s="120"/>
      <c r="RQD45" s="120"/>
      <c r="RQE45" s="120"/>
      <c r="RQF45" s="120"/>
      <c r="RQG45" s="120"/>
      <c r="RQH45" s="120"/>
      <c r="RQI45" s="120"/>
      <c r="RQJ45" s="120"/>
      <c r="RQK45" s="120"/>
      <c r="RQL45" s="120"/>
      <c r="RQM45" s="120"/>
      <c r="RQN45" s="120"/>
      <c r="RQO45" s="120"/>
      <c r="RQP45" s="120"/>
      <c r="RQQ45" s="120"/>
      <c r="RQR45" s="120"/>
      <c r="RQS45" s="120"/>
      <c r="RQT45" s="120"/>
      <c r="RQU45" s="120"/>
      <c r="RQV45" s="120"/>
      <c r="RQW45" s="120"/>
      <c r="RQX45" s="120"/>
      <c r="RQY45" s="120"/>
      <c r="RQZ45" s="120"/>
      <c r="RRA45" s="120"/>
      <c r="RRB45" s="120"/>
      <c r="RRC45" s="120"/>
      <c r="RRD45" s="120"/>
      <c r="RRE45" s="120"/>
      <c r="RRF45" s="120"/>
      <c r="RRG45" s="120"/>
      <c r="RRH45" s="120"/>
      <c r="RRI45" s="120"/>
      <c r="RRJ45" s="120"/>
      <c r="RRK45" s="120"/>
      <c r="RRL45" s="120"/>
      <c r="RRM45" s="120"/>
      <c r="RRN45" s="120"/>
      <c r="RRO45" s="120"/>
      <c r="RRP45" s="120"/>
      <c r="RRQ45" s="120"/>
      <c r="RRR45" s="120"/>
      <c r="RRS45" s="120"/>
      <c r="RRT45" s="120"/>
      <c r="RRU45" s="120"/>
      <c r="RRV45" s="120"/>
      <c r="RRW45" s="120"/>
      <c r="RRX45" s="120"/>
      <c r="RRY45" s="120"/>
      <c r="RRZ45" s="120"/>
      <c r="RSA45" s="120"/>
      <c r="RSB45" s="120"/>
      <c r="RSC45" s="120"/>
      <c r="RSD45" s="120"/>
      <c r="RSE45" s="120"/>
      <c r="RSF45" s="120"/>
      <c r="RSG45" s="120"/>
      <c r="RSH45" s="120"/>
      <c r="RSI45" s="120"/>
      <c r="RSJ45" s="120"/>
      <c r="RSK45" s="120"/>
      <c r="RSL45" s="120"/>
      <c r="RSM45" s="120"/>
      <c r="RSN45" s="120"/>
      <c r="RSO45" s="120"/>
      <c r="RSP45" s="120"/>
      <c r="RSQ45" s="120"/>
      <c r="RSR45" s="120"/>
      <c r="RSS45" s="120"/>
      <c r="RST45" s="120"/>
      <c r="RSU45" s="120"/>
      <c r="RSV45" s="120"/>
      <c r="RSW45" s="120"/>
      <c r="RSX45" s="120"/>
      <c r="RSY45" s="120"/>
      <c r="RSZ45" s="120"/>
      <c r="RTA45" s="120"/>
      <c r="RTB45" s="120"/>
      <c r="RTC45" s="120"/>
      <c r="RTD45" s="120"/>
      <c r="RTE45" s="120"/>
      <c r="RTF45" s="120"/>
      <c r="RTG45" s="120"/>
      <c r="RTH45" s="120"/>
      <c r="RTI45" s="120"/>
      <c r="RTJ45" s="120"/>
      <c r="RTK45" s="120"/>
      <c r="RTL45" s="120"/>
      <c r="RTM45" s="120"/>
      <c r="RTN45" s="120"/>
      <c r="RTO45" s="120"/>
      <c r="RTP45" s="120"/>
      <c r="RTQ45" s="120"/>
      <c r="RTR45" s="120"/>
      <c r="RTS45" s="120"/>
      <c r="RTT45" s="120"/>
      <c r="RTU45" s="120"/>
      <c r="RTV45" s="120"/>
      <c r="RTW45" s="120"/>
      <c r="RTX45" s="120"/>
      <c r="RTY45" s="120"/>
      <c r="RTZ45" s="120"/>
      <c r="RUA45" s="120"/>
      <c r="RUB45" s="120"/>
      <c r="RUC45" s="120"/>
      <c r="RUD45" s="120"/>
      <c r="RUE45" s="120"/>
      <c r="RUF45" s="120"/>
      <c r="RUG45" s="120"/>
      <c r="RUH45" s="120"/>
      <c r="RUI45" s="120"/>
      <c r="RUJ45" s="120"/>
      <c r="RUK45" s="120"/>
      <c r="RUL45" s="120"/>
      <c r="RUM45" s="120"/>
      <c r="RUN45" s="120"/>
      <c r="RUO45" s="120"/>
      <c r="RUP45" s="120"/>
      <c r="RUQ45" s="120"/>
      <c r="RUR45" s="120"/>
      <c r="RUS45" s="120"/>
      <c r="RUT45" s="120"/>
      <c r="RUU45" s="120"/>
      <c r="RUV45" s="120"/>
      <c r="RUW45" s="120"/>
      <c r="RUX45" s="120"/>
      <c r="RUY45" s="120"/>
      <c r="RUZ45" s="120"/>
      <c r="RVA45" s="120"/>
      <c r="RVB45" s="120"/>
      <c r="RVC45" s="120"/>
      <c r="RVD45" s="120"/>
      <c r="RVE45" s="120"/>
      <c r="RVF45" s="120"/>
      <c r="RVG45" s="120"/>
      <c r="RVH45" s="120"/>
      <c r="RVI45" s="120"/>
      <c r="RVJ45" s="120"/>
      <c r="RVK45" s="120"/>
      <c r="RVL45" s="120"/>
      <c r="RVM45" s="120"/>
      <c r="RVN45" s="120"/>
      <c r="RVO45" s="120"/>
      <c r="RVP45" s="120"/>
      <c r="RVQ45" s="120"/>
      <c r="RVR45" s="120"/>
      <c r="RVS45" s="120"/>
      <c r="RVT45" s="120"/>
      <c r="RVU45" s="120"/>
      <c r="RVV45" s="120"/>
      <c r="RVW45" s="120"/>
      <c r="RVX45" s="120"/>
      <c r="RVY45" s="120"/>
      <c r="RVZ45" s="120"/>
      <c r="RWA45" s="120"/>
      <c r="RWB45" s="120"/>
      <c r="RWC45" s="120"/>
      <c r="RWD45" s="120"/>
      <c r="RWE45" s="120"/>
      <c r="RWF45" s="120"/>
      <c r="RWG45" s="120"/>
      <c r="RWH45" s="120"/>
      <c r="RWI45" s="120"/>
      <c r="RWJ45" s="120"/>
      <c r="RWK45" s="120"/>
      <c r="RWL45" s="120"/>
      <c r="RWM45" s="120"/>
      <c r="RWN45" s="120"/>
      <c r="RWO45" s="120"/>
      <c r="RWP45" s="120"/>
      <c r="RWQ45" s="120"/>
      <c r="RWR45" s="120"/>
      <c r="RWS45" s="120"/>
      <c r="RWT45" s="120"/>
      <c r="RWU45" s="120"/>
      <c r="RWV45" s="120"/>
      <c r="RWW45" s="120"/>
      <c r="RWX45" s="120"/>
      <c r="RWY45" s="120"/>
      <c r="RWZ45" s="120"/>
      <c r="RXA45" s="120"/>
      <c r="RXB45" s="120"/>
      <c r="RXC45" s="120"/>
      <c r="RXD45" s="120"/>
      <c r="RXE45" s="120"/>
      <c r="RXF45" s="120"/>
      <c r="RXG45" s="120"/>
      <c r="RXH45" s="120"/>
      <c r="RXI45" s="120"/>
      <c r="RXJ45" s="120"/>
      <c r="RXK45" s="120"/>
      <c r="RXL45" s="120"/>
      <c r="RXM45" s="120"/>
      <c r="RXN45" s="120"/>
      <c r="RXO45" s="120"/>
      <c r="RXP45" s="120"/>
      <c r="RXQ45" s="120"/>
      <c r="RXR45" s="120"/>
      <c r="RXS45" s="120"/>
      <c r="RXT45" s="120"/>
      <c r="RXU45" s="120"/>
      <c r="RXV45" s="120"/>
      <c r="RXW45" s="120"/>
      <c r="RXX45" s="120"/>
      <c r="RXY45" s="120"/>
      <c r="RXZ45" s="120"/>
      <c r="RYA45" s="120"/>
      <c r="RYB45" s="120"/>
      <c r="RYC45" s="120"/>
      <c r="RYD45" s="120"/>
      <c r="RYE45" s="120"/>
      <c r="RYF45" s="120"/>
      <c r="RYG45" s="120"/>
      <c r="RYH45" s="120"/>
      <c r="RYI45" s="120"/>
      <c r="RYJ45" s="120"/>
      <c r="RYK45" s="120"/>
      <c r="RYL45" s="120"/>
      <c r="RYM45" s="120"/>
      <c r="RYN45" s="120"/>
      <c r="RYO45" s="120"/>
      <c r="RYP45" s="120"/>
      <c r="RYQ45" s="120"/>
      <c r="RYR45" s="120"/>
      <c r="RYS45" s="120"/>
      <c r="RYT45" s="120"/>
      <c r="RYU45" s="120"/>
      <c r="RYV45" s="120"/>
      <c r="RYW45" s="120"/>
      <c r="RYX45" s="120"/>
      <c r="RYY45" s="120"/>
      <c r="RYZ45" s="120"/>
      <c r="RZA45" s="120"/>
      <c r="RZB45" s="120"/>
      <c r="RZC45" s="120"/>
      <c r="RZD45" s="120"/>
      <c r="RZE45" s="120"/>
      <c r="RZF45" s="120"/>
      <c r="RZG45" s="120"/>
      <c r="RZH45" s="120"/>
      <c r="RZI45" s="120"/>
      <c r="RZJ45" s="120"/>
      <c r="RZK45" s="120"/>
      <c r="RZL45" s="120"/>
      <c r="RZM45" s="120"/>
      <c r="RZN45" s="120"/>
      <c r="RZO45" s="120"/>
      <c r="RZP45" s="120"/>
      <c r="RZQ45" s="120"/>
      <c r="RZR45" s="120"/>
      <c r="RZS45" s="120"/>
      <c r="RZT45" s="120"/>
      <c r="RZU45" s="120"/>
      <c r="RZV45" s="120"/>
      <c r="RZW45" s="120"/>
      <c r="RZX45" s="120"/>
      <c r="RZY45" s="120"/>
      <c r="RZZ45" s="120"/>
      <c r="SAA45" s="120"/>
      <c r="SAB45" s="120"/>
      <c r="SAC45" s="120"/>
      <c r="SAD45" s="120"/>
      <c r="SAE45" s="120"/>
      <c r="SAF45" s="120"/>
      <c r="SAG45" s="120"/>
      <c r="SAH45" s="120"/>
      <c r="SAI45" s="120"/>
      <c r="SAJ45" s="120"/>
      <c r="SAK45" s="120"/>
      <c r="SAL45" s="120"/>
      <c r="SAM45" s="120"/>
      <c r="SAN45" s="120"/>
      <c r="SAO45" s="120"/>
      <c r="SAP45" s="120"/>
      <c r="SAQ45" s="120"/>
      <c r="SAR45" s="120"/>
      <c r="SAS45" s="120"/>
      <c r="SAT45" s="120"/>
      <c r="SAU45" s="120"/>
      <c r="SAV45" s="120"/>
      <c r="SAW45" s="120"/>
      <c r="SAX45" s="120"/>
      <c r="SAY45" s="120"/>
      <c r="SAZ45" s="120"/>
      <c r="SBA45" s="120"/>
      <c r="SBB45" s="120"/>
      <c r="SBC45" s="120"/>
      <c r="SBD45" s="120"/>
      <c r="SBE45" s="120"/>
      <c r="SBF45" s="120"/>
      <c r="SBG45" s="120"/>
      <c r="SBH45" s="120"/>
      <c r="SBI45" s="120"/>
      <c r="SBJ45" s="120"/>
      <c r="SBK45" s="120"/>
      <c r="SBL45" s="120"/>
      <c r="SBM45" s="120"/>
      <c r="SBN45" s="120"/>
      <c r="SBO45" s="120"/>
      <c r="SBP45" s="120"/>
      <c r="SBQ45" s="120"/>
      <c r="SBR45" s="120"/>
      <c r="SBS45" s="120"/>
      <c r="SBT45" s="120"/>
      <c r="SBU45" s="120"/>
      <c r="SBV45" s="120"/>
      <c r="SBW45" s="120"/>
      <c r="SBX45" s="120"/>
      <c r="SBY45" s="120"/>
      <c r="SBZ45" s="120"/>
      <c r="SCA45" s="120"/>
      <c r="SCB45" s="120"/>
      <c r="SCC45" s="120"/>
      <c r="SCD45" s="120"/>
      <c r="SCE45" s="120"/>
      <c r="SCF45" s="120"/>
      <c r="SCG45" s="120"/>
      <c r="SCH45" s="120"/>
      <c r="SCI45" s="120"/>
      <c r="SCJ45" s="120"/>
      <c r="SCK45" s="120"/>
      <c r="SCL45" s="120"/>
      <c r="SCM45" s="120"/>
      <c r="SCN45" s="120"/>
      <c r="SCO45" s="120"/>
      <c r="SCP45" s="120"/>
      <c r="SCQ45" s="120"/>
      <c r="SCR45" s="120"/>
      <c r="SCS45" s="120"/>
      <c r="SCT45" s="120"/>
      <c r="SCU45" s="120"/>
      <c r="SCV45" s="120"/>
      <c r="SCW45" s="120"/>
      <c r="SCX45" s="120"/>
      <c r="SCY45" s="120"/>
      <c r="SCZ45" s="120"/>
      <c r="SDA45" s="120"/>
      <c r="SDB45" s="120"/>
      <c r="SDC45" s="120"/>
      <c r="SDD45" s="120"/>
      <c r="SDE45" s="120"/>
      <c r="SDF45" s="120"/>
      <c r="SDG45" s="120"/>
      <c r="SDH45" s="120"/>
      <c r="SDI45" s="120"/>
      <c r="SDJ45" s="120"/>
      <c r="SDK45" s="120"/>
      <c r="SDL45" s="120"/>
      <c r="SDM45" s="120"/>
      <c r="SDN45" s="120"/>
      <c r="SDO45" s="120"/>
      <c r="SDP45" s="120"/>
      <c r="SDQ45" s="120"/>
      <c r="SDR45" s="120"/>
      <c r="SDS45" s="120"/>
      <c r="SDT45" s="120"/>
      <c r="SDU45" s="120"/>
      <c r="SDV45" s="120"/>
      <c r="SDW45" s="120"/>
      <c r="SDX45" s="120"/>
      <c r="SDY45" s="120"/>
      <c r="SDZ45" s="120"/>
      <c r="SEA45" s="120"/>
      <c r="SEB45" s="120"/>
      <c r="SEC45" s="120"/>
      <c r="SED45" s="120"/>
      <c r="SEE45" s="120"/>
      <c r="SEF45" s="120"/>
      <c r="SEG45" s="120"/>
      <c r="SEH45" s="120"/>
      <c r="SEI45" s="120"/>
      <c r="SEJ45" s="120"/>
      <c r="SEK45" s="120"/>
      <c r="SEL45" s="120"/>
      <c r="SEM45" s="120"/>
      <c r="SEN45" s="120"/>
      <c r="SEO45" s="120"/>
      <c r="SEP45" s="120"/>
      <c r="SEQ45" s="120"/>
      <c r="SER45" s="120"/>
      <c r="SES45" s="120"/>
      <c r="SET45" s="120"/>
      <c r="SEU45" s="120"/>
      <c r="SEV45" s="120"/>
      <c r="SEW45" s="120"/>
      <c r="SEX45" s="120"/>
      <c r="SEY45" s="120"/>
      <c r="SEZ45" s="120"/>
      <c r="SFA45" s="120"/>
      <c r="SFB45" s="120"/>
      <c r="SFC45" s="120"/>
      <c r="SFD45" s="120"/>
      <c r="SFE45" s="120"/>
      <c r="SFF45" s="120"/>
      <c r="SFG45" s="120"/>
      <c r="SFH45" s="120"/>
      <c r="SFI45" s="120"/>
      <c r="SFJ45" s="120"/>
      <c r="SFK45" s="120"/>
      <c r="SFL45" s="120"/>
      <c r="SFM45" s="120"/>
      <c r="SFN45" s="120"/>
      <c r="SFO45" s="120"/>
      <c r="SFP45" s="120"/>
      <c r="SFQ45" s="120"/>
      <c r="SFR45" s="120"/>
      <c r="SFS45" s="120"/>
      <c r="SFT45" s="120"/>
      <c r="SFU45" s="120"/>
      <c r="SFV45" s="120"/>
      <c r="SFW45" s="120"/>
      <c r="SFX45" s="120"/>
      <c r="SFY45" s="120"/>
      <c r="SFZ45" s="120"/>
      <c r="SGA45" s="120"/>
      <c r="SGB45" s="120"/>
      <c r="SGC45" s="120"/>
      <c r="SGD45" s="120"/>
      <c r="SGE45" s="120"/>
      <c r="SGF45" s="120"/>
      <c r="SGG45" s="120"/>
      <c r="SGH45" s="120"/>
      <c r="SGI45" s="120"/>
      <c r="SGJ45" s="120"/>
      <c r="SGK45" s="120"/>
      <c r="SGL45" s="120"/>
      <c r="SGM45" s="120"/>
      <c r="SGN45" s="120"/>
      <c r="SGO45" s="120"/>
      <c r="SGP45" s="120"/>
      <c r="SGQ45" s="120"/>
      <c r="SGR45" s="120"/>
      <c r="SGS45" s="120"/>
      <c r="SGT45" s="120"/>
      <c r="SGU45" s="120"/>
      <c r="SGV45" s="120"/>
      <c r="SGW45" s="120"/>
      <c r="SGX45" s="120"/>
      <c r="SGY45" s="120"/>
      <c r="SGZ45" s="120"/>
      <c r="SHA45" s="120"/>
      <c r="SHB45" s="120"/>
      <c r="SHC45" s="120"/>
      <c r="SHD45" s="120"/>
      <c r="SHE45" s="120"/>
      <c r="SHF45" s="120"/>
      <c r="SHG45" s="120"/>
      <c r="SHH45" s="120"/>
      <c r="SHI45" s="120"/>
      <c r="SHJ45" s="120"/>
      <c r="SHK45" s="120"/>
      <c r="SHL45" s="120"/>
      <c r="SHM45" s="120"/>
      <c r="SHN45" s="120"/>
      <c r="SHO45" s="120"/>
      <c r="SHP45" s="120"/>
      <c r="SHQ45" s="120"/>
      <c r="SHR45" s="120"/>
      <c r="SHS45" s="120"/>
      <c r="SHT45" s="120"/>
      <c r="SHU45" s="120"/>
      <c r="SHV45" s="120"/>
      <c r="SHW45" s="120"/>
      <c r="SHX45" s="120"/>
      <c r="SHY45" s="120"/>
      <c r="SHZ45" s="120"/>
      <c r="SIA45" s="120"/>
      <c r="SIB45" s="120"/>
      <c r="SIC45" s="120"/>
      <c r="SID45" s="120"/>
      <c r="SIE45" s="120"/>
      <c r="SIF45" s="120"/>
      <c r="SIG45" s="120"/>
      <c r="SIH45" s="120"/>
      <c r="SII45" s="120"/>
      <c r="SIJ45" s="120"/>
      <c r="SIK45" s="120"/>
      <c r="SIL45" s="120"/>
      <c r="SIM45" s="120"/>
      <c r="SIN45" s="120"/>
      <c r="SIO45" s="120"/>
      <c r="SIP45" s="120"/>
      <c r="SIQ45" s="120"/>
      <c r="SIR45" s="120"/>
      <c r="SIS45" s="120"/>
      <c r="SIT45" s="120"/>
      <c r="SIU45" s="120"/>
      <c r="SIV45" s="120"/>
      <c r="SIW45" s="120"/>
      <c r="SIX45" s="120"/>
      <c r="SIY45" s="120"/>
      <c r="SIZ45" s="120"/>
      <c r="SJA45" s="120"/>
      <c r="SJB45" s="120"/>
      <c r="SJC45" s="120"/>
      <c r="SJD45" s="120"/>
      <c r="SJE45" s="120"/>
      <c r="SJF45" s="120"/>
      <c r="SJG45" s="120"/>
      <c r="SJH45" s="120"/>
      <c r="SJI45" s="120"/>
      <c r="SJJ45" s="120"/>
      <c r="SJK45" s="120"/>
      <c r="SJL45" s="120"/>
      <c r="SJM45" s="120"/>
      <c r="SJN45" s="120"/>
      <c r="SJO45" s="120"/>
      <c r="SJP45" s="120"/>
      <c r="SJQ45" s="120"/>
      <c r="SJR45" s="120"/>
      <c r="SJS45" s="120"/>
      <c r="SJT45" s="120"/>
      <c r="SJU45" s="120"/>
      <c r="SJV45" s="120"/>
      <c r="SJW45" s="120"/>
      <c r="SJX45" s="120"/>
      <c r="SJY45" s="120"/>
      <c r="SJZ45" s="120"/>
      <c r="SKA45" s="120"/>
      <c r="SKB45" s="120"/>
      <c r="SKC45" s="120"/>
      <c r="SKD45" s="120"/>
      <c r="SKE45" s="120"/>
      <c r="SKF45" s="120"/>
      <c r="SKG45" s="120"/>
      <c r="SKH45" s="120"/>
      <c r="SKI45" s="120"/>
      <c r="SKJ45" s="120"/>
      <c r="SKK45" s="120"/>
      <c r="SKL45" s="120"/>
      <c r="SKM45" s="120"/>
      <c r="SKN45" s="120"/>
      <c r="SKO45" s="120"/>
      <c r="SKP45" s="120"/>
      <c r="SKQ45" s="120"/>
      <c r="SKR45" s="120"/>
      <c r="SKS45" s="120"/>
      <c r="SKT45" s="120"/>
      <c r="SKU45" s="120"/>
      <c r="SKV45" s="120"/>
      <c r="SKW45" s="120"/>
      <c r="SKX45" s="120"/>
      <c r="SKY45" s="120"/>
      <c r="SKZ45" s="120"/>
      <c r="SLA45" s="120"/>
      <c r="SLB45" s="120"/>
      <c r="SLC45" s="120"/>
      <c r="SLD45" s="120"/>
      <c r="SLE45" s="120"/>
      <c r="SLF45" s="120"/>
      <c r="SLG45" s="120"/>
      <c r="SLH45" s="120"/>
      <c r="SLI45" s="120"/>
      <c r="SLJ45" s="120"/>
      <c r="SLK45" s="120"/>
      <c r="SLL45" s="120"/>
      <c r="SLM45" s="120"/>
      <c r="SLN45" s="120"/>
      <c r="SLO45" s="120"/>
      <c r="SLP45" s="120"/>
      <c r="SLQ45" s="120"/>
      <c r="SLR45" s="120"/>
      <c r="SLS45" s="120"/>
      <c r="SLT45" s="120"/>
      <c r="SLU45" s="120"/>
      <c r="SLV45" s="120"/>
      <c r="SLW45" s="120"/>
      <c r="SLX45" s="120"/>
      <c r="SLY45" s="120"/>
      <c r="SLZ45" s="120"/>
      <c r="SMA45" s="120"/>
      <c r="SMB45" s="120"/>
      <c r="SMC45" s="120"/>
      <c r="SMD45" s="120"/>
      <c r="SME45" s="120"/>
      <c r="SMF45" s="120"/>
      <c r="SMG45" s="120"/>
      <c r="SMH45" s="120"/>
      <c r="SMI45" s="120"/>
      <c r="SMJ45" s="120"/>
      <c r="SMK45" s="120"/>
      <c r="SML45" s="120"/>
      <c r="SMM45" s="120"/>
      <c r="SMN45" s="120"/>
      <c r="SMO45" s="120"/>
      <c r="SMP45" s="120"/>
      <c r="SMQ45" s="120"/>
      <c r="SMR45" s="120"/>
      <c r="SMS45" s="120"/>
      <c r="SMT45" s="120"/>
      <c r="SMU45" s="120"/>
      <c r="SMV45" s="120"/>
      <c r="SMW45" s="120"/>
      <c r="SMX45" s="120"/>
      <c r="SMY45" s="120"/>
      <c r="SMZ45" s="120"/>
      <c r="SNA45" s="120"/>
      <c r="SNB45" s="120"/>
      <c r="SNC45" s="120"/>
      <c r="SND45" s="120"/>
      <c r="SNE45" s="120"/>
      <c r="SNF45" s="120"/>
      <c r="SNG45" s="120"/>
      <c r="SNH45" s="120"/>
      <c r="SNI45" s="120"/>
      <c r="SNJ45" s="120"/>
      <c r="SNK45" s="120"/>
      <c r="SNL45" s="120"/>
      <c r="SNM45" s="120"/>
      <c r="SNN45" s="120"/>
      <c r="SNO45" s="120"/>
      <c r="SNP45" s="120"/>
      <c r="SNQ45" s="120"/>
      <c r="SNR45" s="120"/>
      <c r="SNS45" s="120"/>
      <c r="SNT45" s="120"/>
      <c r="SNU45" s="120"/>
      <c r="SNV45" s="120"/>
      <c r="SNW45" s="120"/>
      <c r="SNX45" s="120"/>
      <c r="SNY45" s="120"/>
      <c r="SNZ45" s="120"/>
      <c r="SOA45" s="120"/>
      <c r="SOB45" s="120"/>
      <c r="SOC45" s="120"/>
      <c r="SOD45" s="120"/>
      <c r="SOE45" s="120"/>
      <c r="SOF45" s="120"/>
      <c r="SOG45" s="120"/>
      <c r="SOH45" s="120"/>
      <c r="SOI45" s="120"/>
      <c r="SOJ45" s="120"/>
      <c r="SOK45" s="120"/>
      <c r="SOL45" s="120"/>
      <c r="SOM45" s="120"/>
      <c r="SON45" s="120"/>
      <c r="SOO45" s="120"/>
      <c r="SOP45" s="120"/>
      <c r="SOQ45" s="120"/>
      <c r="SOR45" s="120"/>
      <c r="SOS45" s="120"/>
      <c r="SOT45" s="120"/>
      <c r="SOU45" s="120"/>
      <c r="SOV45" s="120"/>
      <c r="SOW45" s="120"/>
      <c r="SOX45" s="120"/>
      <c r="SOY45" s="120"/>
      <c r="SOZ45" s="120"/>
      <c r="SPA45" s="120"/>
      <c r="SPB45" s="120"/>
      <c r="SPC45" s="120"/>
      <c r="SPD45" s="120"/>
      <c r="SPE45" s="120"/>
      <c r="SPF45" s="120"/>
      <c r="SPG45" s="120"/>
      <c r="SPH45" s="120"/>
      <c r="SPI45" s="120"/>
      <c r="SPJ45" s="120"/>
      <c r="SPK45" s="120"/>
      <c r="SPL45" s="120"/>
      <c r="SPM45" s="120"/>
      <c r="SPN45" s="120"/>
      <c r="SPO45" s="120"/>
      <c r="SPP45" s="120"/>
      <c r="SPQ45" s="120"/>
      <c r="SPR45" s="120"/>
      <c r="SPS45" s="120"/>
      <c r="SPT45" s="120"/>
      <c r="SPU45" s="120"/>
      <c r="SPV45" s="120"/>
      <c r="SPW45" s="120"/>
      <c r="SPX45" s="120"/>
      <c r="SPY45" s="120"/>
      <c r="SPZ45" s="120"/>
      <c r="SQA45" s="120"/>
      <c r="SQB45" s="120"/>
      <c r="SQC45" s="120"/>
      <c r="SQD45" s="120"/>
      <c r="SQE45" s="120"/>
      <c r="SQF45" s="120"/>
      <c r="SQG45" s="120"/>
      <c r="SQH45" s="120"/>
      <c r="SQI45" s="120"/>
      <c r="SQJ45" s="120"/>
      <c r="SQK45" s="120"/>
      <c r="SQL45" s="120"/>
      <c r="SQM45" s="120"/>
      <c r="SQN45" s="120"/>
      <c r="SQO45" s="120"/>
      <c r="SQP45" s="120"/>
      <c r="SQQ45" s="120"/>
      <c r="SQR45" s="120"/>
      <c r="SQS45" s="120"/>
      <c r="SQT45" s="120"/>
      <c r="SQU45" s="120"/>
      <c r="SQV45" s="120"/>
      <c r="SQW45" s="120"/>
      <c r="SQX45" s="120"/>
      <c r="SQY45" s="120"/>
      <c r="SQZ45" s="120"/>
      <c r="SRA45" s="120"/>
      <c r="SRB45" s="120"/>
      <c r="SRC45" s="120"/>
      <c r="SRD45" s="120"/>
      <c r="SRE45" s="120"/>
      <c r="SRF45" s="120"/>
      <c r="SRG45" s="120"/>
      <c r="SRH45" s="120"/>
      <c r="SRI45" s="120"/>
      <c r="SRJ45" s="120"/>
      <c r="SRK45" s="120"/>
      <c r="SRL45" s="120"/>
      <c r="SRM45" s="120"/>
      <c r="SRN45" s="120"/>
      <c r="SRO45" s="120"/>
      <c r="SRP45" s="120"/>
      <c r="SRQ45" s="120"/>
      <c r="SRR45" s="120"/>
      <c r="SRS45" s="120"/>
      <c r="SRT45" s="120"/>
      <c r="SRU45" s="120"/>
      <c r="SRV45" s="120"/>
      <c r="SRW45" s="120"/>
      <c r="SRX45" s="120"/>
      <c r="SRY45" s="120"/>
      <c r="SRZ45" s="120"/>
      <c r="SSA45" s="120"/>
      <c r="SSB45" s="120"/>
      <c r="SSC45" s="120"/>
      <c r="SSD45" s="120"/>
      <c r="SSE45" s="120"/>
      <c r="SSF45" s="120"/>
      <c r="SSG45" s="120"/>
      <c r="SSH45" s="120"/>
      <c r="SSI45" s="120"/>
      <c r="SSJ45" s="120"/>
      <c r="SSK45" s="120"/>
      <c r="SSL45" s="120"/>
      <c r="SSM45" s="120"/>
      <c r="SSN45" s="120"/>
      <c r="SSO45" s="120"/>
      <c r="SSP45" s="120"/>
      <c r="SSQ45" s="120"/>
      <c r="SSR45" s="120"/>
      <c r="SSS45" s="120"/>
      <c r="SST45" s="120"/>
      <c r="SSU45" s="120"/>
      <c r="SSV45" s="120"/>
      <c r="SSW45" s="120"/>
      <c r="SSX45" s="120"/>
      <c r="SSY45" s="120"/>
      <c r="SSZ45" s="120"/>
      <c r="STA45" s="120"/>
      <c r="STB45" s="120"/>
      <c r="STC45" s="120"/>
      <c r="STD45" s="120"/>
      <c r="STE45" s="120"/>
      <c r="STF45" s="120"/>
      <c r="STG45" s="120"/>
      <c r="STH45" s="120"/>
      <c r="STI45" s="120"/>
      <c r="STJ45" s="120"/>
      <c r="STK45" s="120"/>
      <c r="STL45" s="120"/>
      <c r="STM45" s="120"/>
      <c r="STN45" s="120"/>
      <c r="STO45" s="120"/>
      <c r="STP45" s="120"/>
      <c r="STQ45" s="120"/>
      <c r="STR45" s="120"/>
      <c r="STS45" s="120"/>
      <c r="STT45" s="120"/>
      <c r="STU45" s="120"/>
      <c r="STV45" s="120"/>
      <c r="STW45" s="120"/>
      <c r="STX45" s="120"/>
      <c r="STY45" s="120"/>
      <c r="STZ45" s="120"/>
      <c r="SUA45" s="120"/>
      <c r="SUB45" s="120"/>
      <c r="SUC45" s="120"/>
      <c r="SUD45" s="120"/>
      <c r="SUE45" s="120"/>
      <c r="SUF45" s="120"/>
      <c r="SUG45" s="120"/>
      <c r="SUH45" s="120"/>
      <c r="SUI45" s="120"/>
      <c r="SUJ45" s="120"/>
      <c r="SUK45" s="120"/>
      <c r="SUL45" s="120"/>
      <c r="SUM45" s="120"/>
      <c r="SUN45" s="120"/>
      <c r="SUO45" s="120"/>
      <c r="SUP45" s="120"/>
      <c r="SUQ45" s="120"/>
      <c r="SUR45" s="120"/>
      <c r="SUS45" s="120"/>
      <c r="SUT45" s="120"/>
      <c r="SUU45" s="120"/>
      <c r="SUV45" s="120"/>
      <c r="SUW45" s="120"/>
      <c r="SUX45" s="120"/>
      <c r="SUY45" s="120"/>
      <c r="SUZ45" s="120"/>
      <c r="SVA45" s="120"/>
      <c r="SVB45" s="120"/>
      <c r="SVC45" s="120"/>
      <c r="SVD45" s="120"/>
      <c r="SVE45" s="120"/>
      <c r="SVF45" s="120"/>
      <c r="SVG45" s="120"/>
      <c r="SVH45" s="120"/>
      <c r="SVI45" s="120"/>
      <c r="SVJ45" s="120"/>
      <c r="SVK45" s="120"/>
      <c r="SVL45" s="120"/>
      <c r="SVM45" s="120"/>
      <c r="SVN45" s="120"/>
      <c r="SVO45" s="120"/>
      <c r="SVP45" s="120"/>
      <c r="SVQ45" s="120"/>
      <c r="SVR45" s="120"/>
      <c r="SVS45" s="120"/>
      <c r="SVT45" s="120"/>
      <c r="SVU45" s="120"/>
      <c r="SVV45" s="120"/>
      <c r="SVW45" s="120"/>
      <c r="SVX45" s="120"/>
      <c r="SVY45" s="120"/>
      <c r="SVZ45" s="120"/>
      <c r="SWA45" s="120"/>
      <c r="SWB45" s="120"/>
      <c r="SWC45" s="120"/>
      <c r="SWD45" s="120"/>
      <c r="SWE45" s="120"/>
      <c r="SWF45" s="120"/>
      <c r="SWG45" s="120"/>
      <c r="SWH45" s="120"/>
      <c r="SWI45" s="120"/>
      <c r="SWJ45" s="120"/>
      <c r="SWK45" s="120"/>
      <c r="SWL45" s="120"/>
      <c r="SWM45" s="120"/>
      <c r="SWN45" s="120"/>
      <c r="SWO45" s="120"/>
      <c r="SWP45" s="120"/>
      <c r="SWQ45" s="120"/>
      <c r="SWR45" s="120"/>
      <c r="SWS45" s="120"/>
      <c r="SWT45" s="120"/>
      <c r="SWU45" s="120"/>
      <c r="SWV45" s="120"/>
      <c r="SWW45" s="120"/>
      <c r="SWX45" s="120"/>
      <c r="SWY45" s="120"/>
      <c r="SWZ45" s="120"/>
      <c r="SXA45" s="120"/>
      <c r="SXB45" s="120"/>
      <c r="SXC45" s="120"/>
      <c r="SXD45" s="120"/>
      <c r="SXE45" s="120"/>
      <c r="SXF45" s="120"/>
      <c r="SXG45" s="120"/>
      <c r="SXH45" s="120"/>
      <c r="SXI45" s="120"/>
      <c r="SXJ45" s="120"/>
      <c r="SXK45" s="120"/>
      <c r="SXL45" s="120"/>
      <c r="SXM45" s="120"/>
      <c r="SXN45" s="120"/>
      <c r="SXO45" s="120"/>
      <c r="SXP45" s="120"/>
      <c r="SXQ45" s="120"/>
      <c r="SXR45" s="120"/>
      <c r="SXS45" s="120"/>
      <c r="SXT45" s="120"/>
      <c r="SXU45" s="120"/>
      <c r="SXV45" s="120"/>
      <c r="SXW45" s="120"/>
      <c r="SXX45" s="120"/>
      <c r="SXY45" s="120"/>
      <c r="SXZ45" s="120"/>
      <c r="SYA45" s="120"/>
      <c r="SYB45" s="120"/>
      <c r="SYC45" s="120"/>
      <c r="SYD45" s="120"/>
      <c r="SYE45" s="120"/>
      <c r="SYF45" s="120"/>
      <c r="SYG45" s="120"/>
      <c r="SYH45" s="120"/>
      <c r="SYI45" s="120"/>
      <c r="SYJ45" s="120"/>
      <c r="SYK45" s="120"/>
      <c r="SYL45" s="120"/>
      <c r="SYM45" s="120"/>
      <c r="SYN45" s="120"/>
      <c r="SYO45" s="120"/>
      <c r="SYP45" s="120"/>
      <c r="SYQ45" s="120"/>
      <c r="SYR45" s="120"/>
      <c r="SYS45" s="120"/>
      <c r="SYT45" s="120"/>
      <c r="SYU45" s="120"/>
      <c r="SYV45" s="120"/>
      <c r="SYW45" s="120"/>
      <c r="SYX45" s="120"/>
      <c r="SYY45" s="120"/>
      <c r="SYZ45" s="120"/>
      <c r="SZA45" s="120"/>
      <c r="SZB45" s="120"/>
      <c r="SZC45" s="120"/>
      <c r="SZD45" s="120"/>
      <c r="SZE45" s="120"/>
      <c r="SZF45" s="120"/>
      <c r="SZG45" s="120"/>
      <c r="SZH45" s="120"/>
      <c r="SZI45" s="120"/>
      <c r="SZJ45" s="120"/>
      <c r="SZK45" s="120"/>
      <c r="SZL45" s="120"/>
      <c r="SZM45" s="120"/>
      <c r="SZN45" s="120"/>
      <c r="SZO45" s="120"/>
      <c r="SZP45" s="120"/>
      <c r="SZQ45" s="120"/>
      <c r="SZR45" s="120"/>
      <c r="SZS45" s="120"/>
      <c r="SZT45" s="120"/>
      <c r="SZU45" s="120"/>
      <c r="SZV45" s="120"/>
      <c r="SZW45" s="120"/>
      <c r="SZX45" s="120"/>
      <c r="SZY45" s="120"/>
      <c r="SZZ45" s="120"/>
      <c r="TAA45" s="120"/>
      <c r="TAB45" s="120"/>
      <c r="TAC45" s="120"/>
      <c r="TAD45" s="120"/>
      <c r="TAE45" s="120"/>
      <c r="TAF45" s="120"/>
      <c r="TAG45" s="120"/>
      <c r="TAH45" s="120"/>
      <c r="TAI45" s="120"/>
      <c r="TAJ45" s="120"/>
      <c r="TAK45" s="120"/>
      <c r="TAL45" s="120"/>
      <c r="TAM45" s="120"/>
      <c r="TAN45" s="120"/>
      <c r="TAO45" s="120"/>
      <c r="TAP45" s="120"/>
      <c r="TAQ45" s="120"/>
      <c r="TAR45" s="120"/>
      <c r="TAS45" s="120"/>
      <c r="TAT45" s="120"/>
      <c r="TAU45" s="120"/>
      <c r="TAV45" s="120"/>
      <c r="TAW45" s="120"/>
      <c r="TAX45" s="120"/>
      <c r="TAY45" s="120"/>
      <c r="TAZ45" s="120"/>
      <c r="TBA45" s="120"/>
      <c r="TBB45" s="120"/>
      <c r="TBC45" s="120"/>
      <c r="TBD45" s="120"/>
      <c r="TBE45" s="120"/>
      <c r="TBF45" s="120"/>
      <c r="TBG45" s="120"/>
      <c r="TBH45" s="120"/>
      <c r="TBI45" s="120"/>
      <c r="TBJ45" s="120"/>
      <c r="TBK45" s="120"/>
      <c r="TBL45" s="120"/>
      <c r="TBM45" s="120"/>
      <c r="TBN45" s="120"/>
      <c r="TBO45" s="120"/>
      <c r="TBP45" s="120"/>
      <c r="TBQ45" s="120"/>
      <c r="TBR45" s="120"/>
      <c r="TBS45" s="120"/>
      <c r="TBT45" s="120"/>
      <c r="TBU45" s="120"/>
      <c r="TBV45" s="120"/>
      <c r="TBW45" s="120"/>
      <c r="TBX45" s="120"/>
      <c r="TBY45" s="120"/>
      <c r="TBZ45" s="120"/>
      <c r="TCA45" s="120"/>
      <c r="TCB45" s="120"/>
      <c r="TCC45" s="120"/>
      <c r="TCD45" s="120"/>
      <c r="TCE45" s="120"/>
      <c r="TCF45" s="120"/>
      <c r="TCG45" s="120"/>
      <c r="TCH45" s="120"/>
      <c r="TCI45" s="120"/>
      <c r="TCJ45" s="120"/>
      <c r="TCK45" s="120"/>
      <c r="TCL45" s="120"/>
      <c r="TCM45" s="120"/>
      <c r="TCN45" s="120"/>
      <c r="TCO45" s="120"/>
      <c r="TCP45" s="120"/>
      <c r="TCQ45" s="120"/>
      <c r="TCR45" s="120"/>
      <c r="TCS45" s="120"/>
      <c r="TCT45" s="120"/>
      <c r="TCU45" s="120"/>
      <c r="TCV45" s="120"/>
      <c r="TCW45" s="120"/>
      <c r="TCX45" s="120"/>
      <c r="TCY45" s="120"/>
      <c r="TCZ45" s="120"/>
      <c r="TDA45" s="120"/>
      <c r="TDB45" s="120"/>
      <c r="TDC45" s="120"/>
      <c r="TDD45" s="120"/>
      <c r="TDE45" s="120"/>
      <c r="TDF45" s="120"/>
      <c r="TDG45" s="120"/>
      <c r="TDH45" s="120"/>
      <c r="TDI45" s="120"/>
      <c r="TDJ45" s="120"/>
      <c r="TDK45" s="120"/>
      <c r="TDL45" s="120"/>
      <c r="TDM45" s="120"/>
      <c r="TDN45" s="120"/>
      <c r="TDO45" s="120"/>
      <c r="TDP45" s="120"/>
      <c r="TDQ45" s="120"/>
      <c r="TDR45" s="120"/>
      <c r="TDS45" s="120"/>
      <c r="TDT45" s="120"/>
      <c r="TDU45" s="120"/>
      <c r="TDV45" s="120"/>
      <c r="TDW45" s="120"/>
      <c r="TDX45" s="120"/>
      <c r="TDY45" s="120"/>
      <c r="TDZ45" s="120"/>
      <c r="TEA45" s="120"/>
      <c r="TEB45" s="120"/>
      <c r="TEC45" s="120"/>
      <c r="TED45" s="120"/>
      <c r="TEE45" s="120"/>
      <c r="TEF45" s="120"/>
      <c r="TEG45" s="120"/>
      <c r="TEH45" s="120"/>
      <c r="TEI45" s="120"/>
      <c r="TEJ45" s="120"/>
      <c r="TEK45" s="120"/>
      <c r="TEL45" s="120"/>
      <c r="TEM45" s="120"/>
      <c r="TEN45" s="120"/>
      <c r="TEO45" s="120"/>
      <c r="TEP45" s="120"/>
      <c r="TEQ45" s="120"/>
      <c r="TER45" s="120"/>
      <c r="TES45" s="120"/>
      <c r="TET45" s="120"/>
      <c r="TEU45" s="120"/>
      <c r="TEV45" s="120"/>
      <c r="TEW45" s="120"/>
      <c r="TEX45" s="120"/>
      <c r="TEY45" s="120"/>
      <c r="TEZ45" s="120"/>
      <c r="TFA45" s="120"/>
      <c r="TFB45" s="120"/>
      <c r="TFC45" s="120"/>
      <c r="TFD45" s="120"/>
      <c r="TFE45" s="120"/>
      <c r="TFF45" s="120"/>
      <c r="TFG45" s="120"/>
      <c r="TFH45" s="120"/>
      <c r="TFI45" s="120"/>
      <c r="TFJ45" s="120"/>
      <c r="TFK45" s="120"/>
      <c r="TFL45" s="120"/>
      <c r="TFM45" s="120"/>
      <c r="TFN45" s="120"/>
      <c r="TFO45" s="120"/>
      <c r="TFP45" s="120"/>
      <c r="TFQ45" s="120"/>
      <c r="TFR45" s="120"/>
      <c r="TFS45" s="120"/>
      <c r="TFT45" s="120"/>
      <c r="TFU45" s="120"/>
      <c r="TFV45" s="120"/>
      <c r="TFW45" s="120"/>
      <c r="TFX45" s="120"/>
      <c r="TFY45" s="120"/>
      <c r="TFZ45" s="120"/>
      <c r="TGA45" s="120"/>
      <c r="TGB45" s="120"/>
      <c r="TGC45" s="120"/>
      <c r="TGD45" s="120"/>
      <c r="TGE45" s="120"/>
      <c r="TGF45" s="120"/>
      <c r="TGG45" s="120"/>
      <c r="TGH45" s="120"/>
      <c r="TGI45" s="120"/>
      <c r="TGJ45" s="120"/>
      <c r="TGK45" s="120"/>
      <c r="TGL45" s="120"/>
      <c r="TGM45" s="120"/>
      <c r="TGN45" s="120"/>
      <c r="TGO45" s="120"/>
      <c r="TGP45" s="120"/>
      <c r="TGQ45" s="120"/>
      <c r="TGR45" s="120"/>
      <c r="TGS45" s="120"/>
      <c r="TGT45" s="120"/>
      <c r="TGU45" s="120"/>
      <c r="TGV45" s="120"/>
      <c r="TGW45" s="120"/>
      <c r="TGX45" s="120"/>
      <c r="TGY45" s="120"/>
      <c r="TGZ45" s="120"/>
      <c r="THA45" s="120"/>
      <c r="THB45" s="120"/>
      <c r="THC45" s="120"/>
      <c r="THD45" s="120"/>
      <c r="THE45" s="120"/>
      <c r="THF45" s="120"/>
      <c r="THG45" s="120"/>
      <c r="THH45" s="120"/>
      <c r="THI45" s="120"/>
      <c r="THJ45" s="120"/>
      <c r="THK45" s="120"/>
      <c r="THL45" s="120"/>
      <c r="THM45" s="120"/>
      <c r="THN45" s="120"/>
      <c r="THO45" s="120"/>
      <c r="THP45" s="120"/>
      <c r="THQ45" s="120"/>
      <c r="THR45" s="120"/>
      <c r="THS45" s="120"/>
      <c r="THT45" s="120"/>
      <c r="THU45" s="120"/>
      <c r="THV45" s="120"/>
      <c r="THW45" s="120"/>
      <c r="THX45" s="120"/>
      <c r="THY45" s="120"/>
      <c r="THZ45" s="120"/>
      <c r="TIA45" s="120"/>
      <c r="TIB45" s="120"/>
      <c r="TIC45" s="120"/>
      <c r="TID45" s="120"/>
      <c r="TIE45" s="120"/>
      <c r="TIF45" s="120"/>
      <c r="TIG45" s="120"/>
      <c r="TIH45" s="120"/>
      <c r="TII45" s="120"/>
      <c r="TIJ45" s="120"/>
      <c r="TIK45" s="120"/>
      <c r="TIL45" s="120"/>
      <c r="TIM45" s="120"/>
      <c r="TIN45" s="120"/>
      <c r="TIO45" s="120"/>
      <c r="TIP45" s="120"/>
      <c r="TIQ45" s="120"/>
      <c r="TIR45" s="120"/>
      <c r="TIS45" s="120"/>
      <c r="TIT45" s="120"/>
      <c r="TIU45" s="120"/>
      <c r="TIV45" s="120"/>
      <c r="TIW45" s="120"/>
      <c r="TIX45" s="120"/>
      <c r="TIY45" s="120"/>
      <c r="TIZ45" s="120"/>
      <c r="TJA45" s="120"/>
      <c r="TJB45" s="120"/>
      <c r="TJC45" s="120"/>
      <c r="TJD45" s="120"/>
      <c r="TJE45" s="120"/>
      <c r="TJF45" s="120"/>
      <c r="TJG45" s="120"/>
      <c r="TJH45" s="120"/>
      <c r="TJI45" s="120"/>
      <c r="TJJ45" s="120"/>
      <c r="TJK45" s="120"/>
      <c r="TJL45" s="120"/>
      <c r="TJM45" s="120"/>
      <c r="TJN45" s="120"/>
      <c r="TJO45" s="120"/>
      <c r="TJP45" s="120"/>
      <c r="TJQ45" s="120"/>
      <c r="TJR45" s="120"/>
      <c r="TJS45" s="120"/>
      <c r="TJT45" s="120"/>
      <c r="TJU45" s="120"/>
      <c r="TJV45" s="120"/>
      <c r="TJW45" s="120"/>
      <c r="TJX45" s="120"/>
      <c r="TJY45" s="120"/>
      <c r="TJZ45" s="120"/>
      <c r="TKA45" s="120"/>
      <c r="TKB45" s="120"/>
      <c r="TKC45" s="120"/>
      <c r="TKD45" s="120"/>
      <c r="TKE45" s="120"/>
      <c r="TKF45" s="120"/>
      <c r="TKG45" s="120"/>
      <c r="TKH45" s="120"/>
      <c r="TKI45" s="120"/>
      <c r="TKJ45" s="120"/>
      <c r="TKK45" s="120"/>
      <c r="TKL45" s="120"/>
      <c r="TKM45" s="120"/>
      <c r="TKN45" s="120"/>
      <c r="TKO45" s="120"/>
      <c r="TKP45" s="120"/>
      <c r="TKQ45" s="120"/>
      <c r="TKR45" s="120"/>
      <c r="TKS45" s="120"/>
      <c r="TKT45" s="120"/>
      <c r="TKU45" s="120"/>
      <c r="TKV45" s="120"/>
      <c r="TKW45" s="120"/>
      <c r="TKX45" s="120"/>
      <c r="TKY45" s="120"/>
      <c r="TKZ45" s="120"/>
      <c r="TLA45" s="120"/>
      <c r="TLB45" s="120"/>
      <c r="TLC45" s="120"/>
      <c r="TLD45" s="120"/>
      <c r="TLE45" s="120"/>
      <c r="TLF45" s="120"/>
      <c r="TLG45" s="120"/>
      <c r="TLH45" s="120"/>
      <c r="TLI45" s="120"/>
      <c r="TLJ45" s="120"/>
      <c r="TLK45" s="120"/>
      <c r="TLL45" s="120"/>
      <c r="TLM45" s="120"/>
      <c r="TLN45" s="120"/>
      <c r="TLO45" s="120"/>
      <c r="TLP45" s="120"/>
      <c r="TLQ45" s="120"/>
      <c r="TLR45" s="120"/>
      <c r="TLS45" s="120"/>
      <c r="TLT45" s="120"/>
      <c r="TLU45" s="120"/>
      <c r="TLV45" s="120"/>
      <c r="TLW45" s="120"/>
      <c r="TLX45" s="120"/>
      <c r="TLY45" s="120"/>
      <c r="TLZ45" s="120"/>
      <c r="TMA45" s="120"/>
      <c r="TMB45" s="120"/>
      <c r="TMC45" s="120"/>
      <c r="TMD45" s="120"/>
      <c r="TME45" s="120"/>
      <c r="TMF45" s="120"/>
      <c r="TMG45" s="120"/>
      <c r="TMH45" s="120"/>
      <c r="TMI45" s="120"/>
      <c r="TMJ45" s="120"/>
      <c r="TMK45" s="120"/>
      <c r="TML45" s="120"/>
      <c r="TMM45" s="120"/>
      <c r="TMN45" s="120"/>
      <c r="TMO45" s="120"/>
      <c r="TMP45" s="120"/>
      <c r="TMQ45" s="120"/>
      <c r="TMR45" s="120"/>
      <c r="TMS45" s="120"/>
      <c r="TMT45" s="120"/>
      <c r="TMU45" s="120"/>
      <c r="TMV45" s="120"/>
      <c r="TMW45" s="120"/>
      <c r="TMX45" s="120"/>
      <c r="TMY45" s="120"/>
      <c r="TMZ45" s="120"/>
      <c r="TNA45" s="120"/>
      <c r="TNB45" s="120"/>
      <c r="TNC45" s="120"/>
      <c r="TND45" s="120"/>
      <c r="TNE45" s="120"/>
      <c r="TNF45" s="120"/>
      <c r="TNG45" s="120"/>
      <c r="TNH45" s="120"/>
      <c r="TNI45" s="120"/>
      <c r="TNJ45" s="120"/>
      <c r="TNK45" s="120"/>
      <c r="TNL45" s="120"/>
      <c r="TNM45" s="120"/>
      <c r="TNN45" s="120"/>
      <c r="TNO45" s="120"/>
      <c r="TNP45" s="120"/>
      <c r="TNQ45" s="120"/>
      <c r="TNR45" s="120"/>
      <c r="TNS45" s="120"/>
      <c r="TNT45" s="120"/>
      <c r="TNU45" s="120"/>
      <c r="TNV45" s="120"/>
      <c r="TNW45" s="120"/>
      <c r="TNX45" s="120"/>
      <c r="TNY45" s="120"/>
      <c r="TNZ45" s="120"/>
      <c r="TOA45" s="120"/>
      <c r="TOB45" s="120"/>
      <c r="TOC45" s="120"/>
      <c r="TOD45" s="120"/>
      <c r="TOE45" s="120"/>
      <c r="TOF45" s="120"/>
      <c r="TOG45" s="120"/>
      <c r="TOH45" s="120"/>
      <c r="TOI45" s="120"/>
      <c r="TOJ45" s="120"/>
      <c r="TOK45" s="120"/>
      <c r="TOL45" s="120"/>
      <c r="TOM45" s="120"/>
      <c r="TON45" s="120"/>
      <c r="TOO45" s="120"/>
      <c r="TOP45" s="120"/>
      <c r="TOQ45" s="120"/>
      <c r="TOR45" s="120"/>
      <c r="TOS45" s="120"/>
      <c r="TOT45" s="120"/>
      <c r="TOU45" s="120"/>
      <c r="TOV45" s="120"/>
      <c r="TOW45" s="120"/>
      <c r="TOX45" s="120"/>
      <c r="TOY45" s="120"/>
      <c r="TOZ45" s="120"/>
      <c r="TPA45" s="120"/>
      <c r="TPB45" s="120"/>
      <c r="TPC45" s="120"/>
      <c r="TPD45" s="120"/>
      <c r="TPE45" s="120"/>
      <c r="TPF45" s="120"/>
      <c r="TPG45" s="120"/>
      <c r="TPH45" s="120"/>
      <c r="TPI45" s="120"/>
      <c r="TPJ45" s="120"/>
      <c r="TPK45" s="120"/>
      <c r="TPL45" s="120"/>
      <c r="TPM45" s="120"/>
      <c r="TPN45" s="120"/>
      <c r="TPO45" s="120"/>
      <c r="TPP45" s="120"/>
      <c r="TPQ45" s="120"/>
      <c r="TPR45" s="120"/>
      <c r="TPS45" s="120"/>
      <c r="TPT45" s="120"/>
      <c r="TPU45" s="120"/>
      <c r="TPV45" s="120"/>
      <c r="TPW45" s="120"/>
      <c r="TPX45" s="120"/>
      <c r="TPY45" s="120"/>
      <c r="TPZ45" s="120"/>
      <c r="TQA45" s="120"/>
      <c r="TQB45" s="120"/>
      <c r="TQC45" s="120"/>
      <c r="TQD45" s="120"/>
      <c r="TQE45" s="120"/>
      <c r="TQF45" s="120"/>
      <c r="TQG45" s="120"/>
      <c r="TQH45" s="120"/>
      <c r="TQI45" s="120"/>
      <c r="TQJ45" s="120"/>
      <c r="TQK45" s="120"/>
      <c r="TQL45" s="120"/>
      <c r="TQM45" s="120"/>
      <c r="TQN45" s="120"/>
      <c r="TQO45" s="120"/>
      <c r="TQP45" s="120"/>
      <c r="TQQ45" s="120"/>
      <c r="TQR45" s="120"/>
      <c r="TQS45" s="120"/>
      <c r="TQT45" s="120"/>
      <c r="TQU45" s="120"/>
      <c r="TQV45" s="120"/>
      <c r="TQW45" s="120"/>
      <c r="TQX45" s="120"/>
      <c r="TQY45" s="120"/>
      <c r="TQZ45" s="120"/>
      <c r="TRA45" s="120"/>
      <c r="TRB45" s="120"/>
      <c r="TRC45" s="120"/>
      <c r="TRD45" s="120"/>
      <c r="TRE45" s="120"/>
      <c r="TRF45" s="120"/>
      <c r="TRG45" s="120"/>
      <c r="TRH45" s="120"/>
      <c r="TRI45" s="120"/>
      <c r="TRJ45" s="120"/>
      <c r="TRK45" s="120"/>
      <c r="TRL45" s="120"/>
      <c r="TRM45" s="120"/>
      <c r="TRN45" s="120"/>
      <c r="TRO45" s="120"/>
      <c r="TRP45" s="120"/>
      <c r="TRQ45" s="120"/>
      <c r="TRR45" s="120"/>
      <c r="TRS45" s="120"/>
      <c r="TRT45" s="120"/>
      <c r="TRU45" s="120"/>
      <c r="TRV45" s="120"/>
      <c r="TRW45" s="120"/>
      <c r="TRX45" s="120"/>
      <c r="TRY45" s="120"/>
      <c r="TRZ45" s="120"/>
      <c r="TSA45" s="120"/>
      <c r="TSB45" s="120"/>
      <c r="TSC45" s="120"/>
      <c r="TSD45" s="120"/>
      <c r="TSE45" s="120"/>
      <c r="TSF45" s="120"/>
      <c r="TSG45" s="120"/>
      <c r="TSH45" s="120"/>
      <c r="TSI45" s="120"/>
      <c r="TSJ45" s="120"/>
      <c r="TSK45" s="120"/>
      <c r="TSL45" s="120"/>
      <c r="TSM45" s="120"/>
      <c r="TSN45" s="120"/>
      <c r="TSO45" s="120"/>
      <c r="TSP45" s="120"/>
      <c r="TSQ45" s="120"/>
      <c r="TSR45" s="120"/>
      <c r="TSS45" s="120"/>
      <c r="TST45" s="120"/>
      <c r="TSU45" s="120"/>
      <c r="TSV45" s="120"/>
      <c r="TSW45" s="120"/>
      <c r="TSX45" s="120"/>
      <c r="TSY45" s="120"/>
      <c r="TSZ45" s="120"/>
      <c r="TTA45" s="120"/>
      <c r="TTB45" s="120"/>
      <c r="TTC45" s="120"/>
      <c r="TTD45" s="120"/>
      <c r="TTE45" s="120"/>
      <c r="TTF45" s="120"/>
      <c r="TTG45" s="120"/>
      <c r="TTH45" s="120"/>
      <c r="TTI45" s="120"/>
      <c r="TTJ45" s="120"/>
      <c r="TTK45" s="120"/>
      <c r="TTL45" s="120"/>
      <c r="TTM45" s="120"/>
      <c r="TTN45" s="120"/>
      <c r="TTO45" s="120"/>
      <c r="TTP45" s="120"/>
      <c r="TTQ45" s="120"/>
      <c r="TTR45" s="120"/>
      <c r="TTS45" s="120"/>
      <c r="TTT45" s="120"/>
      <c r="TTU45" s="120"/>
      <c r="TTV45" s="120"/>
      <c r="TTW45" s="120"/>
      <c r="TTX45" s="120"/>
      <c r="TTY45" s="120"/>
      <c r="TTZ45" s="120"/>
      <c r="TUA45" s="120"/>
      <c r="TUB45" s="120"/>
      <c r="TUC45" s="120"/>
      <c r="TUD45" s="120"/>
      <c r="TUE45" s="120"/>
      <c r="TUF45" s="120"/>
      <c r="TUG45" s="120"/>
      <c r="TUH45" s="120"/>
      <c r="TUI45" s="120"/>
      <c r="TUJ45" s="120"/>
      <c r="TUK45" s="120"/>
      <c r="TUL45" s="120"/>
      <c r="TUM45" s="120"/>
      <c r="TUN45" s="120"/>
      <c r="TUO45" s="120"/>
      <c r="TUP45" s="120"/>
      <c r="TUQ45" s="120"/>
      <c r="TUR45" s="120"/>
      <c r="TUS45" s="120"/>
      <c r="TUT45" s="120"/>
      <c r="TUU45" s="120"/>
      <c r="TUV45" s="120"/>
      <c r="TUW45" s="120"/>
      <c r="TUX45" s="120"/>
      <c r="TUY45" s="120"/>
      <c r="TUZ45" s="120"/>
      <c r="TVA45" s="120"/>
      <c r="TVB45" s="120"/>
      <c r="TVC45" s="120"/>
      <c r="TVD45" s="120"/>
      <c r="TVE45" s="120"/>
      <c r="TVF45" s="120"/>
      <c r="TVG45" s="120"/>
      <c r="TVH45" s="120"/>
      <c r="TVI45" s="120"/>
      <c r="TVJ45" s="120"/>
      <c r="TVK45" s="120"/>
      <c r="TVL45" s="120"/>
      <c r="TVM45" s="120"/>
      <c r="TVN45" s="120"/>
      <c r="TVO45" s="120"/>
      <c r="TVP45" s="120"/>
      <c r="TVQ45" s="120"/>
      <c r="TVR45" s="120"/>
      <c r="TVS45" s="120"/>
      <c r="TVT45" s="120"/>
      <c r="TVU45" s="120"/>
      <c r="TVV45" s="120"/>
      <c r="TVW45" s="120"/>
      <c r="TVX45" s="120"/>
      <c r="TVY45" s="120"/>
      <c r="TVZ45" s="120"/>
      <c r="TWA45" s="120"/>
      <c r="TWB45" s="120"/>
      <c r="TWC45" s="120"/>
      <c r="TWD45" s="120"/>
      <c r="TWE45" s="120"/>
      <c r="TWF45" s="120"/>
      <c r="TWG45" s="120"/>
      <c r="TWH45" s="120"/>
      <c r="TWI45" s="120"/>
      <c r="TWJ45" s="120"/>
      <c r="TWK45" s="120"/>
      <c r="TWL45" s="120"/>
      <c r="TWM45" s="120"/>
      <c r="TWN45" s="120"/>
      <c r="TWO45" s="120"/>
      <c r="TWP45" s="120"/>
      <c r="TWQ45" s="120"/>
      <c r="TWR45" s="120"/>
      <c r="TWS45" s="120"/>
      <c r="TWT45" s="120"/>
      <c r="TWU45" s="120"/>
      <c r="TWV45" s="120"/>
      <c r="TWW45" s="120"/>
      <c r="TWX45" s="120"/>
      <c r="TWY45" s="120"/>
      <c r="TWZ45" s="120"/>
      <c r="TXA45" s="120"/>
      <c r="TXB45" s="120"/>
      <c r="TXC45" s="120"/>
      <c r="TXD45" s="120"/>
      <c r="TXE45" s="120"/>
      <c r="TXF45" s="120"/>
      <c r="TXG45" s="120"/>
      <c r="TXH45" s="120"/>
      <c r="TXI45" s="120"/>
      <c r="TXJ45" s="120"/>
      <c r="TXK45" s="120"/>
      <c r="TXL45" s="120"/>
      <c r="TXM45" s="120"/>
      <c r="TXN45" s="120"/>
      <c r="TXO45" s="120"/>
      <c r="TXP45" s="120"/>
      <c r="TXQ45" s="120"/>
      <c r="TXR45" s="120"/>
      <c r="TXS45" s="120"/>
      <c r="TXT45" s="120"/>
      <c r="TXU45" s="120"/>
      <c r="TXV45" s="120"/>
      <c r="TXW45" s="120"/>
      <c r="TXX45" s="120"/>
      <c r="TXY45" s="120"/>
      <c r="TXZ45" s="120"/>
      <c r="TYA45" s="120"/>
      <c r="TYB45" s="120"/>
      <c r="TYC45" s="120"/>
      <c r="TYD45" s="120"/>
      <c r="TYE45" s="120"/>
      <c r="TYF45" s="120"/>
      <c r="TYG45" s="120"/>
      <c r="TYH45" s="120"/>
      <c r="TYI45" s="120"/>
      <c r="TYJ45" s="120"/>
      <c r="TYK45" s="120"/>
      <c r="TYL45" s="120"/>
      <c r="TYM45" s="120"/>
      <c r="TYN45" s="120"/>
      <c r="TYO45" s="120"/>
      <c r="TYP45" s="120"/>
      <c r="TYQ45" s="120"/>
      <c r="TYR45" s="120"/>
      <c r="TYS45" s="120"/>
      <c r="TYT45" s="120"/>
      <c r="TYU45" s="120"/>
      <c r="TYV45" s="120"/>
      <c r="TYW45" s="120"/>
      <c r="TYX45" s="120"/>
      <c r="TYY45" s="120"/>
      <c r="TYZ45" s="120"/>
      <c r="TZA45" s="120"/>
      <c r="TZB45" s="120"/>
      <c r="TZC45" s="120"/>
      <c r="TZD45" s="120"/>
      <c r="TZE45" s="120"/>
      <c r="TZF45" s="120"/>
      <c r="TZG45" s="120"/>
      <c r="TZH45" s="120"/>
      <c r="TZI45" s="120"/>
      <c r="TZJ45" s="120"/>
      <c r="TZK45" s="120"/>
      <c r="TZL45" s="120"/>
      <c r="TZM45" s="120"/>
      <c r="TZN45" s="120"/>
      <c r="TZO45" s="120"/>
      <c r="TZP45" s="120"/>
      <c r="TZQ45" s="120"/>
      <c r="TZR45" s="120"/>
      <c r="TZS45" s="120"/>
      <c r="TZT45" s="120"/>
      <c r="TZU45" s="120"/>
      <c r="TZV45" s="120"/>
      <c r="TZW45" s="120"/>
      <c r="TZX45" s="120"/>
      <c r="TZY45" s="120"/>
      <c r="TZZ45" s="120"/>
      <c r="UAA45" s="120"/>
      <c r="UAB45" s="120"/>
      <c r="UAC45" s="120"/>
      <c r="UAD45" s="120"/>
      <c r="UAE45" s="120"/>
      <c r="UAF45" s="120"/>
      <c r="UAG45" s="120"/>
      <c r="UAH45" s="120"/>
      <c r="UAI45" s="120"/>
      <c r="UAJ45" s="120"/>
      <c r="UAK45" s="120"/>
      <c r="UAL45" s="120"/>
      <c r="UAM45" s="120"/>
      <c r="UAN45" s="120"/>
      <c r="UAO45" s="120"/>
      <c r="UAP45" s="120"/>
      <c r="UAQ45" s="120"/>
      <c r="UAR45" s="120"/>
      <c r="UAS45" s="120"/>
      <c r="UAT45" s="120"/>
      <c r="UAU45" s="120"/>
      <c r="UAV45" s="120"/>
      <c r="UAW45" s="120"/>
      <c r="UAX45" s="120"/>
      <c r="UAY45" s="120"/>
      <c r="UAZ45" s="120"/>
      <c r="UBA45" s="120"/>
      <c r="UBB45" s="120"/>
      <c r="UBC45" s="120"/>
      <c r="UBD45" s="120"/>
      <c r="UBE45" s="120"/>
      <c r="UBF45" s="120"/>
      <c r="UBG45" s="120"/>
      <c r="UBH45" s="120"/>
      <c r="UBI45" s="120"/>
      <c r="UBJ45" s="120"/>
      <c r="UBK45" s="120"/>
      <c r="UBL45" s="120"/>
      <c r="UBM45" s="120"/>
      <c r="UBN45" s="120"/>
      <c r="UBO45" s="120"/>
      <c r="UBP45" s="120"/>
      <c r="UBQ45" s="120"/>
      <c r="UBR45" s="120"/>
      <c r="UBS45" s="120"/>
      <c r="UBT45" s="120"/>
      <c r="UBU45" s="120"/>
      <c r="UBV45" s="120"/>
      <c r="UBW45" s="120"/>
      <c r="UBX45" s="120"/>
      <c r="UBY45" s="120"/>
      <c r="UBZ45" s="120"/>
      <c r="UCA45" s="120"/>
      <c r="UCB45" s="120"/>
      <c r="UCC45" s="120"/>
      <c r="UCD45" s="120"/>
      <c r="UCE45" s="120"/>
      <c r="UCF45" s="120"/>
      <c r="UCG45" s="120"/>
      <c r="UCH45" s="120"/>
      <c r="UCI45" s="120"/>
      <c r="UCJ45" s="120"/>
      <c r="UCK45" s="120"/>
      <c r="UCL45" s="120"/>
      <c r="UCM45" s="120"/>
      <c r="UCN45" s="120"/>
      <c r="UCO45" s="120"/>
      <c r="UCP45" s="120"/>
      <c r="UCQ45" s="120"/>
      <c r="UCR45" s="120"/>
      <c r="UCS45" s="120"/>
      <c r="UCT45" s="120"/>
      <c r="UCU45" s="120"/>
      <c r="UCV45" s="120"/>
      <c r="UCW45" s="120"/>
      <c r="UCX45" s="120"/>
      <c r="UCY45" s="120"/>
      <c r="UCZ45" s="120"/>
      <c r="UDA45" s="120"/>
      <c r="UDB45" s="120"/>
      <c r="UDC45" s="120"/>
      <c r="UDD45" s="120"/>
      <c r="UDE45" s="120"/>
      <c r="UDF45" s="120"/>
      <c r="UDG45" s="120"/>
      <c r="UDH45" s="120"/>
      <c r="UDI45" s="120"/>
      <c r="UDJ45" s="120"/>
      <c r="UDK45" s="120"/>
      <c r="UDL45" s="120"/>
      <c r="UDM45" s="120"/>
      <c r="UDN45" s="120"/>
      <c r="UDO45" s="120"/>
      <c r="UDP45" s="120"/>
      <c r="UDQ45" s="120"/>
      <c r="UDR45" s="120"/>
      <c r="UDS45" s="120"/>
      <c r="UDT45" s="120"/>
      <c r="UDU45" s="120"/>
      <c r="UDV45" s="120"/>
      <c r="UDW45" s="120"/>
      <c r="UDX45" s="120"/>
      <c r="UDY45" s="120"/>
      <c r="UDZ45" s="120"/>
      <c r="UEA45" s="120"/>
      <c r="UEB45" s="120"/>
      <c r="UEC45" s="120"/>
      <c r="UED45" s="120"/>
      <c r="UEE45" s="120"/>
      <c r="UEF45" s="120"/>
      <c r="UEG45" s="120"/>
      <c r="UEH45" s="120"/>
      <c r="UEI45" s="120"/>
      <c r="UEJ45" s="120"/>
      <c r="UEK45" s="120"/>
      <c r="UEL45" s="120"/>
      <c r="UEM45" s="120"/>
      <c r="UEN45" s="120"/>
      <c r="UEO45" s="120"/>
      <c r="UEP45" s="120"/>
      <c r="UEQ45" s="120"/>
      <c r="UER45" s="120"/>
      <c r="UES45" s="120"/>
      <c r="UET45" s="120"/>
      <c r="UEU45" s="120"/>
      <c r="UEV45" s="120"/>
      <c r="UEW45" s="120"/>
      <c r="UEX45" s="120"/>
      <c r="UEY45" s="120"/>
      <c r="UEZ45" s="120"/>
      <c r="UFA45" s="120"/>
      <c r="UFB45" s="120"/>
      <c r="UFC45" s="120"/>
      <c r="UFD45" s="120"/>
      <c r="UFE45" s="120"/>
      <c r="UFF45" s="120"/>
      <c r="UFG45" s="120"/>
      <c r="UFH45" s="120"/>
      <c r="UFI45" s="120"/>
      <c r="UFJ45" s="120"/>
      <c r="UFK45" s="120"/>
      <c r="UFL45" s="120"/>
      <c r="UFM45" s="120"/>
      <c r="UFN45" s="120"/>
      <c r="UFO45" s="120"/>
      <c r="UFP45" s="120"/>
      <c r="UFQ45" s="120"/>
      <c r="UFR45" s="120"/>
      <c r="UFS45" s="120"/>
      <c r="UFT45" s="120"/>
      <c r="UFU45" s="120"/>
      <c r="UFV45" s="120"/>
      <c r="UFW45" s="120"/>
      <c r="UFX45" s="120"/>
      <c r="UFY45" s="120"/>
      <c r="UFZ45" s="120"/>
      <c r="UGA45" s="120"/>
      <c r="UGB45" s="120"/>
      <c r="UGC45" s="120"/>
      <c r="UGD45" s="120"/>
      <c r="UGE45" s="120"/>
      <c r="UGF45" s="120"/>
      <c r="UGG45" s="120"/>
      <c r="UGH45" s="120"/>
      <c r="UGI45" s="120"/>
      <c r="UGJ45" s="120"/>
      <c r="UGK45" s="120"/>
      <c r="UGL45" s="120"/>
      <c r="UGM45" s="120"/>
      <c r="UGN45" s="120"/>
      <c r="UGO45" s="120"/>
      <c r="UGP45" s="120"/>
      <c r="UGQ45" s="120"/>
      <c r="UGR45" s="120"/>
      <c r="UGS45" s="120"/>
      <c r="UGT45" s="120"/>
      <c r="UGU45" s="120"/>
      <c r="UGV45" s="120"/>
      <c r="UGW45" s="120"/>
      <c r="UGX45" s="120"/>
      <c r="UGY45" s="120"/>
      <c r="UGZ45" s="120"/>
      <c r="UHA45" s="120"/>
      <c r="UHB45" s="120"/>
      <c r="UHC45" s="120"/>
      <c r="UHD45" s="120"/>
      <c r="UHE45" s="120"/>
      <c r="UHF45" s="120"/>
      <c r="UHG45" s="120"/>
      <c r="UHH45" s="120"/>
      <c r="UHI45" s="120"/>
      <c r="UHJ45" s="120"/>
      <c r="UHK45" s="120"/>
      <c r="UHL45" s="120"/>
      <c r="UHM45" s="120"/>
      <c r="UHN45" s="120"/>
      <c r="UHO45" s="120"/>
      <c r="UHP45" s="120"/>
      <c r="UHQ45" s="120"/>
      <c r="UHR45" s="120"/>
      <c r="UHS45" s="120"/>
      <c r="UHT45" s="120"/>
      <c r="UHU45" s="120"/>
      <c r="UHV45" s="120"/>
      <c r="UHW45" s="120"/>
      <c r="UHX45" s="120"/>
      <c r="UHY45" s="120"/>
      <c r="UHZ45" s="120"/>
      <c r="UIA45" s="120"/>
      <c r="UIB45" s="120"/>
      <c r="UIC45" s="120"/>
      <c r="UID45" s="120"/>
      <c r="UIE45" s="120"/>
      <c r="UIF45" s="120"/>
      <c r="UIG45" s="120"/>
      <c r="UIH45" s="120"/>
      <c r="UII45" s="120"/>
      <c r="UIJ45" s="120"/>
      <c r="UIK45" s="120"/>
      <c r="UIL45" s="120"/>
      <c r="UIM45" s="120"/>
      <c r="UIN45" s="120"/>
      <c r="UIO45" s="120"/>
      <c r="UIP45" s="120"/>
      <c r="UIQ45" s="120"/>
      <c r="UIR45" s="120"/>
      <c r="UIS45" s="120"/>
      <c r="UIT45" s="120"/>
      <c r="UIU45" s="120"/>
      <c r="UIV45" s="120"/>
      <c r="UIW45" s="120"/>
      <c r="UIX45" s="120"/>
      <c r="UIY45" s="120"/>
      <c r="UIZ45" s="120"/>
      <c r="UJA45" s="120"/>
      <c r="UJB45" s="120"/>
      <c r="UJC45" s="120"/>
      <c r="UJD45" s="120"/>
      <c r="UJE45" s="120"/>
      <c r="UJF45" s="120"/>
      <c r="UJG45" s="120"/>
      <c r="UJH45" s="120"/>
      <c r="UJI45" s="120"/>
      <c r="UJJ45" s="120"/>
      <c r="UJK45" s="120"/>
      <c r="UJL45" s="120"/>
      <c r="UJM45" s="120"/>
      <c r="UJN45" s="120"/>
      <c r="UJO45" s="120"/>
      <c r="UJP45" s="120"/>
      <c r="UJQ45" s="120"/>
      <c r="UJR45" s="120"/>
      <c r="UJS45" s="120"/>
      <c r="UJT45" s="120"/>
      <c r="UJU45" s="120"/>
      <c r="UJV45" s="120"/>
      <c r="UJW45" s="120"/>
      <c r="UJX45" s="120"/>
      <c r="UJY45" s="120"/>
      <c r="UJZ45" s="120"/>
      <c r="UKA45" s="120"/>
      <c r="UKB45" s="120"/>
      <c r="UKC45" s="120"/>
      <c r="UKD45" s="120"/>
      <c r="UKE45" s="120"/>
      <c r="UKF45" s="120"/>
      <c r="UKG45" s="120"/>
      <c r="UKH45" s="120"/>
      <c r="UKI45" s="120"/>
      <c r="UKJ45" s="120"/>
      <c r="UKK45" s="120"/>
      <c r="UKL45" s="120"/>
      <c r="UKM45" s="120"/>
      <c r="UKN45" s="120"/>
      <c r="UKO45" s="120"/>
      <c r="UKP45" s="120"/>
      <c r="UKQ45" s="120"/>
      <c r="UKR45" s="120"/>
      <c r="UKS45" s="120"/>
      <c r="UKT45" s="120"/>
      <c r="UKU45" s="120"/>
      <c r="UKV45" s="120"/>
      <c r="UKW45" s="120"/>
      <c r="UKX45" s="120"/>
      <c r="UKY45" s="120"/>
      <c r="UKZ45" s="120"/>
      <c r="ULA45" s="120"/>
      <c r="ULB45" s="120"/>
      <c r="ULC45" s="120"/>
      <c r="ULD45" s="120"/>
      <c r="ULE45" s="120"/>
      <c r="ULF45" s="120"/>
      <c r="ULG45" s="120"/>
      <c r="ULH45" s="120"/>
      <c r="ULI45" s="120"/>
      <c r="ULJ45" s="120"/>
      <c r="ULK45" s="120"/>
      <c r="ULL45" s="120"/>
      <c r="ULM45" s="120"/>
      <c r="ULN45" s="120"/>
      <c r="ULO45" s="120"/>
      <c r="ULP45" s="120"/>
      <c r="ULQ45" s="120"/>
      <c r="ULR45" s="120"/>
      <c r="ULS45" s="120"/>
      <c r="ULT45" s="120"/>
      <c r="ULU45" s="120"/>
      <c r="ULV45" s="120"/>
      <c r="ULW45" s="120"/>
      <c r="ULX45" s="120"/>
      <c r="ULY45" s="120"/>
      <c r="ULZ45" s="120"/>
      <c r="UMA45" s="120"/>
      <c r="UMB45" s="120"/>
      <c r="UMC45" s="120"/>
      <c r="UMD45" s="120"/>
      <c r="UME45" s="120"/>
      <c r="UMF45" s="120"/>
      <c r="UMG45" s="120"/>
      <c r="UMH45" s="120"/>
      <c r="UMI45" s="120"/>
      <c r="UMJ45" s="120"/>
      <c r="UMK45" s="120"/>
      <c r="UML45" s="120"/>
      <c r="UMM45" s="120"/>
      <c r="UMN45" s="120"/>
      <c r="UMO45" s="120"/>
      <c r="UMP45" s="120"/>
      <c r="UMQ45" s="120"/>
      <c r="UMR45" s="120"/>
      <c r="UMS45" s="120"/>
      <c r="UMT45" s="120"/>
      <c r="UMU45" s="120"/>
      <c r="UMV45" s="120"/>
      <c r="UMW45" s="120"/>
      <c r="UMX45" s="120"/>
      <c r="UMY45" s="120"/>
      <c r="UMZ45" s="120"/>
      <c r="UNA45" s="120"/>
      <c r="UNB45" s="120"/>
      <c r="UNC45" s="120"/>
      <c r="UND45" s="120"/>
      <c r="UNE45" s="120"/>
      <c r="UNF45" s="120"/>
      <c r="UNG45" s="120"/>
      <c r="UNH45" s="120"/>
      <c r="UNI45" s="120"/>
      <c r="UNJ45" s="120"/>
      <c r="UNK45" s="120"/>
      <c r="UNL45" s="120"/>
      <c r="UNM45" s="120"/>
      <c r="UNN45" s="120"/>
      <c r="UNO45" s="120"/>
      <c r="UNP45" s="120"/>
      <c r="UNQ45" s="120"/>
      <c r="UNR45" s="120"/>
      <c r="UNS45" s="120"/>
      <c r="UNT45" s="120"/>
      <c r="UNU45" s="120"/>
      <c r="UNV45" s="120"/>
      <c r="UNW45" s="120"/>
      <c r="UNX45" s="120"/>
      <c r="UNY45" s="120"/>
      <c r="UNZ45" s="120"/>
      <c r="UOA45" s="120"/>
      <c r="UOB45" s="120"/>
      <c r="UOC45" s="120"/>
      <c r="UOD45" s="120"/>
      <c r="UOE45" s="120"/>
      <c r="UOF45" s="120"/>
      <c r="UOG45" s="120"/>
      <c r="UOH45" s="120"/>
      <c r="UOI45" s="120"/>
      <c r="UOJ45" s="120"/>
      <c r="UOK45" s="120"/>
      <c r="UOL45" s="120"/>
      <c r="UOM45" s="120"/>
      <c r="UON45" s="120"/>
      <c r="UOO45" s="120"/>
      <c r="UOP45" s="120"/>
      <c r="UOQ45" s="120"/>
      <c r="UOR45" s="120"/>
      <c r="UOS45" s="120"/>
      <c r="UOT45" s="120"/>
      <c r="UOU45" s="120"/>
      <c r="UOV45" s="120"/>
      <c r="UOW45" s="120"/>
      <c r="UOX45" s="120"/>
      <c r="UOY45" s="120"/>
      <c r="UOZ45" s="120"/>
      <c r="UPA45" s="120"/>
      <c r="UPB45" s="120"/>
      <c r="UPC45" s="120"/>
      <c r="UPD45" s="120"/>
      <c r="UPE45" s="120"/>
      <c r="UPF45" s="120"/>
      <c r="UPG45" s="120"/>
      <c r="UPH45" s="120"/>
      <c r="UPI45" s="120"/>
      <c r="UPJ45" s="120"/>
      <c r="UPK45" s="120"/>
      <c r="UPL45" s="120"/>
      <c r="UPM45" s="120"/>
      <c r="UPN45" s="120"/>
      <c r="UPO45" s="120"/>
      <c r="UPP45" s="120"/>
      <c r="UPQ45" s="120"/>
      <c r="UPR45" s="120"/>
      <c r="UPS45" s="120"/>
      <c r="UPT45" s="120"/>
      <c r="UPU45" s="120"/>
      <c r="UPV45" s="120"/>
      <c r="UPW45" s="120"/>
      <c r="UPX45" s="120"/>
      <c r="UPY45" s="120"/>
      <c r="UPZ45" s="120"/>
      <c r="UQA45" s="120"/>
      <c r="UQB45" s="120"/>
      <c r="UQC45" s="120"/>
      <c r="UQD45" s="120"/>
      <c r="UQE45" s="120"/>
      <c r="UQF45" s="120"/>
      <c r="UQG45" s="120"/>
      <c r="UQH45" s="120"/>
      <c r="UQI45" s="120"/>
      <c r="UQJ45" s="120"/>
      <c r="UQK45" s="120"/>
      <c r="UQL45" s="120"/>
      <c r="UQM45" s="120"/>
      <c r="UQN45" s="120"/>
      <c r="UQO45" s="120"/>
      <c r="UQP45" s="120"/>
      <c r="UQQ45" s="120"/>
      <c r="UQR45" s="120"/>
      <c r="UQS45" s="120"/>
      <c r="UQT45" s="120"/>
      <c r="UQU45" s="120"/>
      <c r="UQV45" s="120"/>
      <c r="UQW45" s="120"/>
      <c r="UQX45" s="120"/>
      <c r="UQY45" s="120"/>
      <c r="UQZ45" s="120"/>
      <c r="URA45" s="120"/>
      <c r="URB45" s="120"/>
      <c r="URC45" s="120"/>
      <c r="URD45" s="120"/>
      <c r="URE45" s="120"/>
      <c r="URF45" s="120"/>
      <c r="URG45" s="120"/>
      <c r="URH45" s="120"/>
      <c r="URI45" s="120"/>
      <c r="URJ45" s="120"/>
      <c r="URK45" s="120"/>
      <c r="URL45" s="120"/>
      <c r="URM45" s="120"/>
      <c r="URN45" s="120"/>
      <c r="URO45" s="120"/>
      <c r="URP45" s="120"/>
      <c r="URQ45" s="120"/>
      <c r="URR45" s="120"/>
      <c r="URS45" s="120"/>
      <c r="URT45" s="120"/>
      <c r="URU45" s="120"/>
      <c r="URV45" s="120"/>
      <c r="URW45" s="120"/>
      <c r="URX45" s="120"/>
      <c r="URY45" s="120"/>
      <c r="URZ45" s="120"/>
      <c r="USA45" s="120"/>
      <c r="USB45" s="120"/>
      <c r="USC45" s="120"/>
      <c r="USD45" s="120"/>
      <c r="USE45" s="120"/>
      <c r="USF45" s="120"/>
      <c r="USG45" s="120"/>
      <c r="USH45" s="120"/>
      <c r="USI45" s="120"/>
      <c r="USJ45" s="120"/>
      <c r="USK45" s="120"/>
      <c r="USL45" s="120"/>
      <c r="USM45" s="120"/>
      <c r="USN45" s="120"/>
      <c r="USO45" s="120"/>
      <c r="USP45" s="120"/>
      <c r="USQ45" s="120"/>
      <c r="USR45" s="120"/>
      <c r="USS45" s="120"/>
      <c r="UST45" s="120"/>
      <c r="USU45" s="120"/>
      <c r="USV45" s="120"/>
      <c r="USW45" s="120"/>
      <c r="USX45" s="120"/>
      <c r="USY45" s="120"/>
      <c r="USZ45" s="120"/>
      <c r="UTA45" s="120"/>
      <c r="UTB45" s="120"/>
      <c r="UTC45" s="120"/>
      <c r="UTD45" s="120"/>
      <c r="UTE45" s="120"/>
      <c r="UTF45" s="120"/>
      <c r="UTG45" s="120"/>
      <c r="UTH45" s="120"/>
      <c r="UTI45" s="120"/>
      <c r="UTJ45" s="120"/>
      <c r="UTK45" s="120"/>
      <c r="UTL45" s="120"/>
      <c r="UTM45" s="120"/>
      <c r="UTN45" s="120"/>
      <c r="UTO45" s="120"/>
      <c r="UTP45" s="120"/>
      <c r="UTQ45" s="120"/>
      <c r="UTR45" s="120"/>
      <c r="UTS45" s="120"/>
      <c r="UTT45" s="120"/>
      <c r="UTU45" s="120"/>
      <c r="UTV45" s="120"/>
      <c r="UTW45" s="120"/>
      <c r="UTX45" s="120"/>
      <c r="UTY45" s="120"/>
      <c r="UTZ45" s="120"/>
      <c r="UUA45" s="120"/>
      <c r="UUB45" s="120"/>
      <c r="UUC45" s="120"/>
      <c r="UUD45" s="120"/>
      <c r="UUE45" s="120"/>
      <c r="UUF45" s="120"/>
      <c r="UUG45" s="120"/>
      <c r="UUH45" s="120"/>
      <c r="UUI45" s="120"/>
      <c r="UUJ45" s="120"/>
      <c r="UUK45" s="120"/>
      <c r="UUL45" s="120"/>
      <c r="UUM45" s="120"/>
      <c r="UUN45" s="120"/>
      <c r="UUO45" s="120"/>
      <c r="UUP45" s="120"/>
      <c r="UUQ45" s="120"/>
      <c r="UUR45" s="120"/>
      <c r="UUS45" s="120"/>
      <c r="UUT45" s="120"/>
      <c r="UUU45" s="120"/>
      <c r="UUV45" s="120"/>
      <c r="UUW45" s="120"/>
      <c r="UUX45" s="120"/>
      <c r="UUY45" s="120"/>
      <c r="UUZ45" s="120"/>
      <c r="UVA45" s="120"/>
      <c r="UVB45" s="120"/>
      <c r="UVC45" s="120"/>
      <c r="UVD45" s="120"/>
      <c r="UVE45" s="120"/>
      <c r="UVF45" s="120"/>
      <c r="UVG45" s="120"/>
      <c r="UVH45" s="120"/>
      <c r="UVI45" s="120"/>
      <c r="UVJ45" s="120"/>
      <c r="UVK45" s="120"/>
      <c r="UVL45" s="120"/>
      <c r="UVM45" s="120"/>
      <c r="UVN45" s="120"/>
      <c r="UVO45" s="120"/>
      <c r="UVP45" s="120"/>
      <c r="UVQ45" s="120"/>
      <c r="UVR45" s="120"/>
      <c r="UVS45" s="120"/>
      <c r="UVT45" s="120"/>
      <c r="UVU45" s="120"/>
      <c r="UVV45" s="120"/>
      <c r="UVW45" s="120"/>
      <c r="UVX45" s="120"/>
      <c r="UVY45" s="120"/>
      <c r="UVZ45" s="120"/>
      <c r="UWA45" s="120"/>
      <c r="UWB45" s="120"/>
      <c r="UWC45" s="120"/>
      <c r="UWD45" s="120"/>
      <c r="UWE45" s="120"/>
      <c r="UWF45" s="120"/>
      <c r="UWG45" s="120"/>
      <c r="UWH45" s="120"/>
      <c r="UWI45" s="120"/>
      <c r="UWJ45" s="120"/>
      <c r="UWK45" s="120"/>
      <c r="UWL45" s="120"/>
      <c r="UWM45" s="120"/>
      <c r="UWN45" s="120"/>
      <c r="UWO45" s="120"/>
      <c r="UWP45" s="120"/>
      <c r="UWQ45" s="120"/>
      <c r="UWR45" s="120"/>
      <c r="UWS45" s="120"/>
      <c r="UWT45" s="120"/>
      <c r="UWU45" s="120"/>
      <c r="UWV45" s="120"/>
      <c r="UWW45" s="120"/>
      <c r="UWX45" s="120"/>
      <c r="UWY45" s="120"/>
      <c r="UWZ45" s="120"/>
      <c r="UXA45" s="120"/>
      <c r="UXB45" s="120"/>
      <c r="UXC45" s="120"/>
      <c r="UXD45" s="120"/>
      <c r="UXE45" s="120"/>
      <c r="UXF45" s="120"/>
      <c r="UXG45" s="120"/>
      <c r="UXH45" s="120"/>
      <c r="UXI45" s="120"/>
      <c r="UXJ45" s="120"/>
      <c r="UXK45" s="120"/>
      <c r="UXL45" s="120"/>
      <c r="UXM45" s="120"/>
      <c r="UXN45" s="120"/>
      <c r="UXO45" s="120"/>
      <c r="UXP45" s="120"/>
      <c r="UXQ45" s="120"/>
      <c r="UXR45" s="120"/>
      <c r="UXS45" s="120"/>
      <c r="UXT45" s="120"/>
      <c r="UXU45" s="120"/>
      <c r="UXV45" s="120"/>
      <c r="UXW45" s="120"/>
      <c r="UXX45" s="120"/>
      <c r="UXY45" s="120"/>
      <c r="UXZ45" s="120"/>
      <c r="UYA45" s="120"/>
      <c r="UYB45" s="120"/>
      <c r="UYC45" s="120"/>
      <c r="UYD45" s="120"/>
      <c r="UYE45" s="120"/>
      <c r="UYF45" s="120"/>
      <c r="UYG45" s="120"/>
      <c r="UYH45" s="120"/>
      <c r="UYI45" s="120"/>
      <c r="UYJ45" s="120"/>
      <c r="UYK45" s="120"/>
      <c r="UYL45" s="120"/>
      <c r="UYM45" s="120"/>
      <c r="UYN45" s="120"/>
      <c r="UYO45" s="120"/>
      <c r="UYP45" s="120"/>
      <c r="UYQ45" s="120"/>
      <c r="UYR45" s="120"/>
      <c r="UYS45" s="120"/>
      <c r="UYT45" s="120"/>
      <c r="UYU45" s="120"/>
      <c r="UYV45" s="120"/>
      <c r="UYW45" s="120"/>
      <c r="UYX45" s="120"/>
      <c r="UYY45" s="120"/>
      <c r="UYZ45" s="120"/>
      <c r="UZA45" s="120"/>
      <c r="UZB45" s="120"/>
      <c r="UZC45" s="120"/>
      <c r="UZD45" s="120"/>
      <c r="UZE45" s="120"/>
      <c r="UZF45" s="120"/>
      <c r="UZG45" s="120"/>
      <c r="UZH45" s="120"/>
      <c r="UZI45" s="120"/>
      <c r="UZJ45" s="120"/>
      <c r="UZK45" s="120"/>
      <c r="UZL45" s="120"/>
      <c r="UZM45" s="120"/>
      <c r="UZN45" s="120"/>
      <c r="UZO45" s="120"/>
      <c r="UZP45" s="120"/>
      <c r="UZQ45" s="120"/>
      <c r="UZR45" s="120"/>
      <c r="UZS45" s="120"/>
      <c r="UZT45" s="120"/>
      <c r="UZU45" s="120"/>
      <c r="UZV45" s="120"/>
      <c r="UZW45" s="120"/>
      <c r="UZX45" s="120"/>
      <c r="UZY45" s="120"/>
      <c r="UZZ45" s="120"/>
      <c r="VAA45" s="120"/>
      <c r="VAB45" s="120"/>
      <c r="VAC45" s="120"/>
      <c r="VAD45" s="120"/>
      <c r="VAE45" s="120"/>
      <c r="VAF45" s="120"/>
      <c r="VAG45" s="120"/>
      <c r="VAH45" s="120"/>
      <c r="VAI45" s="120"/>
      <c r="VAJ45" s="120"/>
      <c r="VAK45" s="120"/>
      <c r="VAL45" s="120"/>
      <c r="VAM45" s="120"/>
      <c r="VAN45" s="120"/>
      <c r="VAO45" s="120"/>
      <c r="VAP45" s="120"/>
      <c r="VAQ45" s="120"/>
      <c r="VAR45" s="120"/>
      <c r="VAS45" s="120"/>
      <c r="VAT45" s="120"/>
      <c r="VAU45" s="120"/>
      <c r="VAV45" s="120"/>
      <c r="VAW45" s="120"/>
      <c r="VAX45" s="120"/>
      <c r="VAY45" s="120"/>
      <c r="VAZ45" s="120"/>
      <c r="VBA45" s="120"/>
      <c r="VBB45" s="120"/>
      <c r="VBC45" s="120"/>
      <c r="VBD45" s="120"/>
      <c r="VBE45" s="120"/>
      <c r="VBF45" s="120"/>
      <c r="VBG45" s="120"/>
      <c r="VBH45" s="120"/>
      <c r="VBI45" s="120"/>
      <c r="VBJ45" s="120"/>
      <c r="VBK45" s="120"/>
      <c r="VBL45" s="120"/>
      <c r="VBM45" s="120"/>
      <c r="VBN45" s="120"/>
      <c r="VBO45" s="120"/>
      <c r="VBP45" s="120"/>
      <c r="VBQ45" s="120"/>
      <c r="VBR45" s="120"/>
      <c r="VBS45" s="120"/>
      <c r="VBT45" s="120"/>
      <c r="VBU45" s="120"/>
      <c r="VBV45" s="120"/>
      <c r="VBW45" s="120"/>
      <c r="VBX45" s="120"/>
      <c r="VBY45" s="120"/>
      <c r="VBZ45" s="120"/>
      <c r="VCA45" s="120"/>
      <c r="VCB45" s="120"/>
      <c r="VCC45" s="120"/>
      <c r="VCD45" s="120"/>
      <c r="VCE45" s="120"/>
      <c r="VCF45" s="120"/>
      <c r="VCG45" s="120"/>
      <c r="VCH45" s="120"/>
      <c r="VCI45" s="120"/>
      <c r="VCJ45" s="120"/>
      <c r="VCK45" s="120"/>
      <c r="VCL45" s="120"/>
      <c r="VCM45" s="120"/>
      <c r="VCN45" s="120"/>
      <c r="VCO45" s="120"/>
      <c r="VCP45" s="120"/>
      <c r="VCQ45" s="120"/>
      <c r="VCR45" s="120"/>
      <c r="VCS45" s="120"/>
      <c r="VCT45" s="120"/>
      <c r="VCU45" s="120"/>
      <c r="VCV45" s="120"/>
      <c r="VCW45" s="120"/>
      <c r="VCX45" s="120"/>
      <c r="VCY45" s="120"/>
      <c r="VCZ45" s="120"/>
      <c r="VDA45" s="120"/>
      <c r="VDB45" s="120"/>
      <c r="VDC45" s="120"/>
      <c r="VDD45" s="120"/>
      <c r="VDE45" s="120"/>
      <c r="VDF45" s="120"/>
      <c r="VDG45" s="120"/>
      <c r="VDH45" s="120"/>
      <c r="VDI45" s="120"/>
      <c r="VDJ45" s="120"/>
      <c r="VDK45" s="120"/>
      <c r="VDL45" s="120"/>
      <c r="VDM45" s="120"/>
      <c r="VDN45" s="120"/>
      <c r="VDO45" s="120"/>
      <c r="VDP45" s="120"/>
      <c r="VDQ45" s="120"/>
      <c r="VDR45" s="120"/>
      <c r="VDS45" s="120"/>
      <c r="VDT45" s="120"/>
      <c r="VDU45" s="120"/>
      <c r="VDV45" s="120"/>
      <c r="VDW45" s="120"/>
      <c r="VDX45" s="120"/>
      <c r="VDY45" s="120"/>
      <c r="VDZ45" s="120"/>
      <c r="VEA45" s="120"/>
      <c r="VEB45" s="120"/>
      <c r="VEC45" s="120"/>
      <c r="VED45" s="120"/>
      <c r="VEE45" s="120"/>
      <c r="VEF45" s="120"/>
      <c r="VEG45" s="120"/>
      <c r="VEH45" s="120"/>
      <c r="VEI45" s="120"/>
      <c r="VEJ45" s="120"/>
      <c r="VEK45" s="120"/>
      <c r="VEL45" s="120"/>
      <c r="VEM45" s="120"/>
      <c r="VEN45" s="120"/>
      <c r="VEO45" s="120"/>
      <c r="VEP45" s="120"/>
      <c r="VEQ45" s="120"/>
      <c r="VER45" s="120"/>
      <c r="VES45" s="120"/>
      <c r="VET45" s="120"/>
      <c r="VEU45" s="120"/>
      <c r="VEV45" s="120"/>
      <c r="VEW45" s="120"/>
      <c r="VEX45" s="120"/>
      <c r="VEY45" s="120"/>
      <c r="VEZ45" s="120"/>
      <c r="VFA45" s="120"/>
      <c r="VFB45" s="120"/>
      <c r="VFC45" s="120"/>
      <c r="VFD45" s="120"/>
      <c r="VFE45" s="120"/>
      <c r="VFF45" s="120"/>
      <c r="VFG45" s="120"/>
      <c r="VFH45" s="120"/>
      <c r="VFI45" s="120"/>
      <c r="VFJ45" s="120"/>
      <c r="VFK45" s="120"/>
      <c r="VFL45" s="120"/>
      <c r="VFM45" s="120"/>
      <c r="VFN45" s="120"/>
      <c r="VFO45" s="120"/>
      <c r="VFP45" s="120"/>
      <c r="VFQ45" s="120"/>
      <c r="VFR45" s="120"/>
      <c r="VFS45" s="120"/>
      <c r="VFT45" s="120"/>
      <c r="VFU45" s="120"/>
      <c r="VFV45" s="120"/>
      <c r="VFW45" s="120"/>
      <c r="VFX45" s="120"/>
      <c r="VFY45" s="120"/>
      <c r="VFZ45" s="120"/>
      <c r="VGA45" s="120"/>
      <c r="VGB45" s="120"/>
      <c r="VGC45" s="120"/>
      <c r="VGD45" s="120"/>
      <c r="VGE45" s="120"/>
      <c r="VGF45" s="120"/>
      <c r="VGG45" s="120"/>
      <c r="VGH45" s="120"/>
      <c r="VGI45" s="120"/>
      <c r="VGJ45" s="120"/>
      <c r="VGK45" s="120"/>
      <c r="VGL45" s="120"/>
      <c r="VGM45" s="120"/>
      <c r="VGN45" s="120"/>
      <c r="VGO45" s="120"/>
      <c r="VGP45" s="120"/>
      <c r="VGQ45" s="120"/>
      <c r="VGR45" s="120"/>
      <c r="VGS45" s="120"/>
      <c r="VGT45" s="120"/>
      <c r="VGU45" s="120"/>
      <c r="VGV45" s="120"/>
      <c r="VGW45" s="120"/>
      <c r="VGX45" s="120"/>
      <c r="VGY45" s="120"/>
      <c r="VGZ45" s="120"/>
      <c r="VHA45" s="120"/>
      <c r="VHB45" s="120"/>
      <c r="VHC45" s="120"/>
      <c r="VHD45" s="120"/>
      <c r="VHE45" s="120"/>
      <c r="VHF45" s="120"/>
      <c r="VHG45" s="120"/>
      <c r="VHH45" s="120"/>
      <c r="VHI45" s="120"/>
      <c r="VHJ45" s="120"/>
      <c r="VHK45" s="120"/>
      <c r="VHL45" s="120"/>
      <c r="VHM45" s="120"/>
      <c r="VHN45" s="120"/>
      <c r="VHO45" s="120"/>
      <c r="VHP45" s="120"/>
      <c r="VHQ45" s="120"/>
      <c r="VHR45" s="120"/>
      <c r="VHS45" s="120"/>
      <c r="VHT45" s="120"/>
      <c r="VHU45" s="120"/>
      <c r="VHV45" s="120"/>
      <c r="VHW45" s="120"/>
      <c r="VHX45" s="120"/>
      <c r="VHY45" s="120"/>
      <c r="VHZ45" s="120"/>
      <c r="VIA45" s="120"/>
      <c r="VIB45" s="120"/>
      <c r="VIC45" s="120"/>
      <c r="VID45" s="120"/>
      <c r="VIE45" s="120"/>
      <c r="VIF45" s="120"/>
      <c r="VIG45" s="120"/>
      <c r="VIH45" s="120"/>
      <c r="VII45" s="120"/>
      <c r="VIJ45" s="120"/>
      <c r="VIK45" s="120"/>
      <c r="VIL45" s="120"/>
      <c r="VIM45" s="120"/>
      <c r="VIN45" s="120"/>
      <c r="VIO45" s="120"/>
      <c r="VIP45" s="120"/>
      <c r="VIQ45" s="120"/>
      <c r="VIR45" s="120"/>
      <c r="VIS45" s="120"/>
      <c r="VIT45" s="120"/>
      <c r="VIU45" s="120"/>
      <c r="VIV45" s="120"/>
      <c r="VIW45" s="120"/>
      <c r="VIX45" s="120"/>
      <c r="VIY45" s="120"/>
      <c r="VIZ45" s="120"/>
      <c r="VJA45" s="120"/>
      <c r="VJB45" s="120"/>
      <c r="VJC45" s="120"/>
      <c r="VJD45" s="120"/>
      <c r="VJE45" s="120"/>
      <c r="VJF45" s="120"/>
      <c r="VJG45" s="120"/>
      <c r="VJH45" s="120"/>
      <c r="VJI45" s="120"/>
      <c r="VJJ45" s="120"/>
      <c r="VJK45" s="120"/>
      <c r="VJL45" s="120"/>
      <c r="VJM45" s="120"/>
      <c r="VJN45" s="120"/>
      <c r="VJO45" s="120"/>
      <c r="VJP45" s="120"/>
      <c r="VJQ45" s="120"/>
      <c r="VJR45" s="120"/>
      <c r="VJS45" s="120"/>
      <c r="VJT45" s="120"/>
      <c r="VJU45" s="120"/>
      <c r="VJV45" s="120"/>
      <c r="VJW45" s="120"/>
      <c r="VJX45" s="120"/>
      <c r="VJY45" s="120"/>
      <c r="VJZ45" s="120"/>
      <c r="VKA45" s="120"/>
      <c r="VKB45" s="120"/>
      <c r="VKC45" s="120"/>
      <c r="VKD45" s="120"/>
      <c r="VKE45" s="120"/>
      <c r="VKF45" s="120"/>
      <c r="VKG45" s="120"/>
      <c r="VKH45" s="120"/>
      <c r="VKI45" s="120"/>
      <c r="VKJ45" s="120"/>
      <c r="VKK45" s="120"/>
      <c r="VKL45" s="120"/>
      <c r="VKM45" s="120"/>
      <c r="VKN45" s="120"/>
      <c r="VKO45" s="120"/>
      <c r="VKP45" s="120"/>
      <c r="VKQ45" s="120"/>
      <c r="VKR45" s="120"/>
      <c r="VKS45" s="120"/>
      <c r="VKT45" s="120"/>
      <c r="VKU45" s="120"/>
      <c r="VKV45" s="120"/>
      <c r="VKW45" s="120"/>
      <c r="VKX45" s="120"/>
      <c r="VKY45" s="120"/>
      <c r="VKZ45" s="120"/>
      <c r="VLA45" s="120"/>
      <c r="VLB45" s="120"/>
      <c r="VLC45" s="120"/>
      <c r="VLD45" s="120"/>
      <c r="VLE45" s="120"/>
      <c r="VLF45" s="120"/>
      <c r="VLG45" s="120"/>
      <c r="VLH45" s="120"/>
      <c r="VLI45" s="120"/>
      <c r="VLJ45" s="120"/>
      <c r="VLK45" s="120"/>
      <c r="VLL45" s="120"/>
      <c r="VLM45" s="120"/>
      <c r="VLN45" s="120"/>
      <c r="VLO45" s="120"/>
      <c r="VLP45" s="120"/>
      <c r="VLQ45" s="120"/>
      <c r="VLR45" s="120"/>
      <c r="VLS45" s="120"/>
      <c r="VLT45" s="120"/>
      <c r="VLU45" s="120"/>
      <c r="VLV45" s="120"/>
      <c r="VLW45" s="120"/>
      <c r="VLX45" s="120"/>
      <c r="VLY45" s="120"/>
      <c r="VLZ45" s="120"/>
      <c r="VMA45" s="120"/>
      <c r="VMB45" s="120"/>
      <c r="VMC45" s="120"/>
      <c r="VMD45" s="120"/>
      <c r="VME45" s="120"/>
      <c r="VMF45" s="120"/>
      <c r="VMG45" s="120"/>
      <c r="VMH45" s="120"/>
      <c r="VMI45" s="120"/>
      <c r="VMJ45" s="120"/>
      <c r="VMK45" s="120"/>
      <c r="VML45" s="120"/>
      <c r="VMM45" s="120"/>
      <c r="VMN45" s="120"/>
      <c r="VMO45" s="120"/>
      <c r="VMP45" s="120"/>
      <c r="VMQ45" s="120"/>
      <c r="VMR45" s="120"/>
      <c r="VMS45" s="120"/>
      <c r="VMT45" s="120"/>
      <c r="VMU45" s="120"/>
      <c r="VMV45" s="120"/>
      <c r="VMW45" s="120"/>
      <c r="VMX45" s="120"/>
      <c r="VMY45" s="120"/>
      <c r="VMZ45" s="120"/>
      <c r="VNA45" s="120"/>
      <c r="VNB45" s="120"/>
      <c r="VNC45" s="120"/>
      <c r="VND45" s="120"/>
      <c r="VNE45" s="120"/>
      <c r="VNF45" s="120"/>
      <c r="VNG45" s="120"/>
      <c r="VNH45" s="120"/>
      <c r="VNI45" s="120"/>
      <c r="VNJ45" s="120"/>
      <c r="VNK45" s="120"/>
      <c r="VNL45" s="120"/>
      <c r="VNM45" s="120"/>
      <c r="VNN45" s="120"/>
      <c r="VNO45" s="120"/>
      <c r="VNP45" s="120"/>
      <c r="VNQ45" s="120"/>
      <c r="VNR45" s="120"/>
      <c r="VNS45" s="120"/>
      <c r="VNT45" s="120"/>
      <c r="VNU45" s="120"/>
      <c r="VNV45" s="120"/>
      <c r="VNW45" s="120"/>
      <c r="VNX45" s="120"/>
      <c r="VNY45" s="120"/>
      <c r="VNZ45" s="120"/>
      <c r="VOA45" s="120"/>
      <c r="VOB45" s="120"/>
      <c r="VOC45" s="120"/>
      <c r="VOD45" s="120"/>
      <c r="VOE45" s="120"/>
      <c r="VOF45" s="120"/>
      <c r="VOG45" s="120"/>
      <c r="VOH45" s="120"/>
      <c r="VOI45" s="120"/>
      <c r="VOJ45" s="120"/>
      <c r="VOK45" s="120"/>
      <c r="VOL45" s="120"/>
      <c r="VOM45" s="120"/>
      <c r="VON45" s="120"/>
      <c r="VOO45" s="120"/>
      <c r="VOP45" s="120"/>
      <c r="VOQ45" s="120"/>
      <c r="VOR45" s="120"/>
      <c r="VOS45" s="120"/>
      <c r="VOT45" s="120"/>
      <c r="VOU45" s="120"/>
      <c r="VOV45" s="120"/>
      <c r="VOW45" s="120"/>
      <c r="VOX45" s="120"/>
      <c r="VOY45" s="120"/>
      <c r="VOZ45" s="120"/>
      <c r="VPA45" s="120"/>
      <c r="VPB45" s="120"/>
      <c r="VPC45" s="120"/>
      <c r="VPD45" s="120"/>
      <c r="VPE45" s="120"/>
      <c r="VPF45" s="120"/>
      <c r="VPG45" s="120"/>
      <c r="VPH45" s="120"/>
      <c r="VPI45" s="120"/>
      <c r="VPJ45" s="120"/>
      <c r="VPK45" s="120"/>
      <c r="VPL45" s="120"/>
      <c r="VPM45" s="120"/>
      <c r="VPN45" s="120"/>
      <c r="VPO45" s="120"/>
      <c r="VPP45" s="120"/>
      <c r="VPQ45" s="120"/>
      <c r="VPR45" s="120"/>
      <c r="VPS45" s="120"/>
      <c r="VPT45" s="120"/>
      <c r="VPU45" s="120"/>
      <c r="VPV45" s="120"/>
      <c r="VPW45" s="120"/>
      <c r="VPX45" s="120"/>
      <c r="VPY45" s="120"/>
      <c r="VPZ45" s="120"/>
      <c r="VQA45" s="120"/>
      <c r="VQB45" s="120"/>
      <c r="VQC45" s="120"/>
      <c r="VQD45" s="120"/>
      <c r="VQE45" s="120"/>
      <c r="VQF45" s="120"/>
      <c r="VQG45" s="120"/>
      <c r="VQH45" s="120"/>
      <c r="VQI45" s="120"/>
      <c r="VQJ45" s="120"/>
      <c r="VQK45" s="120"/>
      <c r="VQL45" s="120"/>
      <c r="VQM45" s="120"/>
      <c r="VQN45" s="120"/>
      <c r="VQO45" s="120"/>
      <c r="VQP45" s="120"/>
      <c r="VQQ45" s="120"/>
      <c r="VQR45" s="120"/>
      <c r="VQS45" s="120"/>
      <c r="VQT45" s="120"/>
      <c r="VQU45" s="120"/>
      <c r="VQV45" s="120"/>
      <c r="VQW45" s="120"/>
      <c r="VQX45" s="120"/>
      <c r="VQY45" s="120"/>
      <c r="VQZ45" s="120"/>
      <c r="VRA45" s="120"/>
      <c r="VRB45" s="120"/>
      <c r="VRC45" s="120"/>
      <c r="VRD45" s="120"/>
      <c r="VRE45" s="120"/>
      <c r="VRF45" s="120"/>
      <c r="VRG45" s="120"/>
      <c r="VRH45" s="120"/>
      <c r="VRI45" s="120"/>
      <c r="VRJ45" s="120"/>
      <c r="VRK45" s="120"/>
      <c r="VRL45" s="120"/>
      <c r="VRM45" s="120"/>
      <c r="VRN45" s="120"/>
      <c r="VRO45" s="120"/>
      <c r="VRP45" s="120"/>
      <c r="VRQ45" s="120"/>
      <c r="VRR45" s="120"/>
      <c r="VRS45" s="120"/>
      <c r="VRT45" s="120"/>
      <c r="VRU45" s="120"/>
      <c r="VRV45" s="120"/>
      <c r="VRW45" s="120"/>
      <c r="VRX45" s="120"/>
      <c r="VRY45" s="120"/>
      <c r="VRZ45" s="120"/>
      <c r="VSA45" s="120"/>
      <c r="VSB45" s="120"/>
      <c r="VSC45" s="120"/>
      <c r="VSD45" s="120"/>
      <c r="VSE45" s="120"/>
      <c r="VSF45" s="120"/>
      <c r="VSG45" s="120"/>
      <c r="VSH45" s="120"/>
      <c r="VSI45" s="120"/>
      <c r="VSJ45" s="120"/>
      <c r="VSK45" s="120"/>
      <c r="VSL45" s="120"/>
      <c r="VSM45" s="120"/>
      <c r="VSN45" s="120"/>
      <c r="VSO45" s="120"/>
      <c r="VSP45" s="120"/>
      <c r="VSQ45" s="120"/>
      <c r="VSR45" s="120"/>
      <c r="VSS45" s="120"/>
      <c r="VST45" s="120"/>
      <c r="VSU45" s="120"/>
      <c r="VSV45" s="120"/>
      <c r="VSW45" s="120"/>
      <c r="VSX45" s="120"/>
      <c r="VSY45" s="120"/>
      <c r="VSZ45" s="120"/>
      <c r="VTA45" s="120"/>
      <c r="VTB45" s="120"/>
      <c r="VTC45" s="120"/>
      <c r="VTD45" s="120"/>
      <c r="VTE45" s="120"/>
      <c r="VTF45" s="120"/>
      <c r="VTG45" s="120"/>
      <c r="VTH45" s="120"/>
      <c r="VTI45" s="120"/>
      <c r="VTJ45" s="120"/>
      <c r="VTK45" s="120"/>
      <c r="VTL45" s="120"/>
      <c r="VTM45" s="120"/>
      <c r="VTN45" s="120"/>
      <c r="VTO45" s="120"/>
      <c r="VTP45" s="120"/>
      <c r="VTQ45" s="120"/>
      <c r="VTR45" s="120"/>
      <c r="VTS45" s="120"/>
      <c r="VTT45" s="120"/>
      <c r="VTU45" s="120"/>
      <c r="VTV45" s="120"/>
      <c r="VTW45" s="120"/>
      <c r="VTX45" s="120"/>
      <c r="VTY45" s="120"/>
      <c r="VTZ45" s="120"/>
      <c r="VUA45" s="120"/>
      <c r="VUB45" s="120"/>
      <c r="VUC45" s="120"/>
      <c r="VUD45" s="120"/>
      <c r="VUE45" s="120"/>
      <c r="VUF45" s="120"/>
      <c r="VUG45" s="120"/>
      <c r="VUH45" s="120"/>
      <c r="VUI45" s="120"/>
      <c r="VUJ45" s="120"/>
      <c r="VUK45" s="120"/>
      <c r="VUL45" s="120"/>
      <c r="VUM45" s="120"/>
      <c r="VUN45" s="120"/>
      <c r="VUO45" s="120"/>
      <c r="VUP45" s="120"/>
      <c r="VUQ45" s="120"/>
      <c r="VUR45" s="120"/>
      <c r="VUS45" s="120"/>
      <c r="VUT45" s="120"/>
      <c r="VUU45" s="120"/>
      <c r="VUV45" s="120"/>
      <c r="VUW45" s="120"/>
      <c r="VUX45" s="120"/>
      <c r="VUY45" s="120"/>
      <c r="VUZ45" s="120"/>
      <c r="VVA45" s="120"/>
      <c r="VVB45" s="120"/>
      <c r="VVC45" s="120"/>
      <c r="VVD45" s="120"/>
      <c r="VVE45" s="120"/>
      <c r="VVF45" s="120"/>
      <c r="VVG45" s="120"/>
      <c r="VVH45" s="120"/>
      <c r="VVI45" s="120"/>
      <c r="VVJ45" s="120"/>
      <c r="VVK45" s="120"/>
      <c r="VVL45" s="120"/>
      <c r="VVM45" s="120"/>
      <c r="VVN45" s="120"/>
      <c r="VVO45" s="120"/>
      <c r="VVP45" s="120"/>
      <c r="VVQ45" s="120"/>
      <c r="VVR45" s="120"/>
      <c r="VVS45" s="120"/>
      <c r="VVT45" s="120"/>
      <c r="VVU45" s="120"/>
      <c r="VVV45" s="120"/>
      <c r="VVW45" s="120"/>
      <c r="VVX45" s="120"/>
      <c r="VVY45" s="120"/>
      <c r="VVZ45" s="120"/>
      <c r="VWA45" s="120"/>
      <c r="VWB45" s="120"/>
      <c r="VWC45" s="120"/>
      <c r="VWD45" s="120"/>
      <c r="VWE45" s="120"/>
      <c r="VWF45" s="120"/>
      <c r="VWG45" s="120"/>
      <c r="VWH45" s="120"/>
      <c r="VWI45" s="120"/>
      <c r="VWJ45" s="120"/>
      <c r="VWK45" s="120"/>
      <c r="VWL45" s="120"/>
      <c r="VWM45" s="120"/>
      <c r="VWN45" s="120"/>
      <c r="VWO45" s="120"/>
      <c r="VWP45" s="120"/>
      <c r="VWQ45" s="120"/>
      <c r="VWR45" s="120"/>
      <c r="VWS45" s="120"/>
      <c r="VWT45" s="120"/>
      <c r="VWU45" s="120"/>
      <c r="VWV45" s="120"/>
      <c r="VWW45" s="120"/>
      <c r="VWX45" s="120"/>
      <c r="VWY45" s="120"/>
      <c r="VWZ45" s="120"/>
      <c r="VXA45" s="120"/>
      <c r="VXB45" s="120"/>
      <c r="VXC45" s="120"/>
      <c r="VXD45" s="120"/>
      <c r="VXE45" s="120"/>
      <c r="VXF45" s="120"/>
      <c r="VXG45" s="120"/>
      <c r="VXH45" s="120"/>
      <c r="VXI45" s="120"/>
      <c r="VXJ45" s="120"/>
      <c r="VXK45" s="120"/>
      <c r="VXL45" s="120"/>
      <c r="VXM45" s="120"/>
      <c r="VXN45" s="120"/>
      <c r="VXO45" s="120"/>
      <c r="VXP45" s="120"/>
      <c r="VXQ45" s="120"/>
      <c r="VXR45" s="120"/>
      <c r="VXS45" s="120"/>
      <c r="VXT45" s="120"/>
      <c r="VXU45" s="120"/>
      <c r="VXV45" s="120"/>
      <c r="VXW45" s="120"/>
      <c r="VXX45" s="120"/>
      <c r="VXY45" s="120"/>
      <c r="VXZ45" s="120"/>
      <c r="VYA45" s="120"/>
      <c r="VYB45" s="120"/>
      <c r="VYC45" s="120"/>
      <c r="VYD45" s="120"/>
      <c r="VYE45" s="120"/>
      <c r="VYF45" s="120"/>
      <c r="VYG45" s="120"/>
      <c r="VYH45" s="120"/>
      <c r="VYI45" s="120"/>
      <c r="VYJ45" s="120"/>
      <c r="VYK45" s="120"/>
      <c r="VYL45" s="120"/>
      <c r="VYM45" s="120"/>
      <c r="VYN45" s="120"/>
      <c r="VYO45" s="120"/>
      <c r="VYP45" s="120"/>
      <c r="VYQ45" s="120"/>
      <c r="VYR45" s="120"/>
      <c r="VYS45" s="120"/>
      <c r="VYT45" s="120"/>
      <c r="VYU45" s="120"/>
      <c r="VYV45" s="120"/>
      <c r="VYW45" s="120"/>
      <c r="VYX45" s="120"/>
      <c r="VYY45" s="120"/>
      <c r="VYZ45" s="120"/>
      <c r="VZA45" s="120"/>
      <c r="VZB45" s="120"/>
      <c r="VZC45" s="120"/>
      <c r="VZD45" s="120"/>
      <c r="VZE45" s="120"/>
      <c r="VZF45" s="120"/>
      <c r="VZG45" s="120"/>
      <c r="VZH45" s="120"/>
      <c r="VZI45" s="120"/>
      <c r="VZJ45" s="120"/>
      <c r="VZK45" s="120"/>
      <c r="VZL45" s="120"/>
      <c r="VZM45" s="120"/>
      <c r="VZN45" s="120"/>
      <c r="VZO45" s="120"/>
      <c r="VZP45" s="120"/>
      <c r="VZQ45" s="120"/>
      <c r="VZR45" s="120"/>
      <c r="VZS45" s="120"/>
      <c r="VZT45" s="120"/>
      <c r="VZU45" s="120"/>
      <c r="VZV45" s="120"/>
      <c r="VZW45" s="120"/>
      <c r="VZX45" s="120"/>
      <c r="VZY45" s="120"/>
      <c r="VZZ45" s="120"/>
      <c r="WAA45" s="120"/>
      <c r="WAB45" s="120"/>
      <c r="WAC45" s="120"/>
      <c r="WAD45" s="120"/>
      <c r="WAE45" s="120"/>
      <c r="WAF45" s="120"/>
      <c r="WAG45" s="120"/>
      <c r="WAH45" s="120"/>
      <c r="WAI45" s="120"/>
      <c r="WAJ45" s="120"/>
      <c r="WAK45" s="120"/>
      <c r="WAL45" s="120"/>
      <c r="WAM45" s="120"/>
      <c r="WAN45" s="120"/>
      <c r="WAO45" s="120"/>
      <c r="WAP45" s="120"/>
      <c r="WAQ45" s="120"/>
      <c r="WAR45" s="120"/>
      <c r="WAS45" s="120"/>
      <c r="WAT45" s="120"/>
      <c r="WAU45" s="120"/>
      <c r="WAV45" s="120"/>
      <c r="WAW45" s="120"/>
      <c r="WAX45" s="120"/>
      <c r="WAY45" s="120"/>
      <c r="WAZ45" s="120"/>
      <c r="WBA45" s="120"/>
      <c r="WBB45" s="120"/>
      <c r="WBC45" s="120"/>
      <c r="WBD45" s="120"/>
      <c r="WBE45" s="120"/>
      <c r="WBF45" s="120"/>
      <c r="WBG45" s="120"/>
      <c r="WBH45" s="120"/>
      <c r="WBI45" s="120"/>
      <c r="WBJ45" s="120"/>
      <c r="WBK45" s="120"/>
      <c r="WBL45" s="120"/>
      <c r="WBM45" s="120"/>
      <c r="WBN45" s="120"/>
      <c r="WBO45" s="120"/>
      <c r="WBP45" s="120"/>
      <c r="WBQ45" s="120"/>
      <c r="WBR45" s="120"/>
      <c r="WBS45" s="120"/>
      <c r="WBT45" s="120"/>
      <c r="WBU45" s="120"/>
      <c r="WBV45" s="120"/>
      <c r="WBW45" s="120"/>
      <c r="WBX45" s="120"/>
      <c r="WBY45" s="120"/>
      <c r="WBZ45" s="120"/>
      <c r="WCA45" s="120"/>
      <c r="WCB45" s="120"/>
      <c r="WCC45" s="120"/>
      <c r="WCD45" s="120"/>
      <c r="WCE45" s="120"/>
      <c r="WCF45" s="120"/>
      <c r="WCG45" s="120"/>
      <c r="WCH45" s="120"/>
      <c r="WCI45" s="120"/>
      <c r="WCJ45" s="120"/>
      <c r="WCK45" s="120"/>
      <c r="WCL45" s="120"/>
      <c r="WCM45" s="120"/>
      <c r="WCN45" s="120"/>
      <c r="WCO45" s="120"/>
      <c r="WCP45" s="120"/>
      <c r="WCQ45" s="120"/>
      <c r="WCR45" s="120"/>
      <c r="WCS45" s="120"/>
      <c r="WCT45" s="120"/>
      <c r="WCU45" s="120"/>
      <c r="WCV45" s="120"/>
      <c r="WCW45" s="120"/>
      <c r="WCX45" s="120"/>
      <c r="WCY45" s="120"/>
      <c r="WCZ45" s="120"/>
      <c r="WDA45" s="120"/>
      <c r="WDB45" s="120"/>
      <c r="WDC45" s="120"/>
      <c r="WDD45" s="120"/>
      <c r="WDE45" s="120"/>
      <c r="WDF45" s="120"/>
      <c r="WDG45" s="120"/>
      <c r="WDH45" s="120"/>
      <c r="WDI45" s="120"/>
      <c r="WDJ45" s="120"/>
      <c r="WDK45" s="120"/>
      <c r="WDL45" s="120"/>
      <c r="WDM45" s="120"/>
      <c r="WDN45" s="120"/>
      <c r="WDO45" s="120"/>
      <c r="WDP45" s="120"/>
      <c r="WDQ45" s="120"/>
      <c r="WDR45" s="120"/>
      <c r="WDS45" s="120"/>
      <c r="WDT45" s="120"/>
      <c r="WDU45" s="120"/>
      <c r="WDV45" s="120"/>
      <c r="WDW45" s="120"/>
      <c r="WDX45" s="120"/>
      <c r="WDY45" s="120"/>
      <c r="WDZ45" s="120"/>
      <c r="WEA45" s="120"/>
      <c r="WEB45" s="120"/>
      <c r="WEC45" s="120"/>
      <c r="WED45" s="120"/>
      <c r="WEE45" s="120"/>
      <c r="WEF45" s="120"/>
      <c r="WEG45" s="120"/>
      <c r="WEH45" s="120"/>
      <c r="WEI45" s="120"/>
      <c r="WEJ45" s="120"/>
      <c r="WEK45" s="120"/>
      <c r="WEL45" s="120"/>
      <c r="WEM45" s="120"/>
      <c r="WEN45" s="120"/>
      <c r="WEO45" s="120"/>
      <c r="WEP45" s="120"/>
      <c r="WEQ45" s="120"/>
      <c r="WER45" s="120"/>
      <c r="WES45" s="120"/>
      <c r="WET45" s="120"/>
      <c r="WEU45" s="120"/>
      <c r="WEV45" s="120"/>
      <c r="WEW45" s="120"/>
      <c r="WEX45" s="120"/>
      <c r="WEY45" s="120"/>
      <c r="WEZ45" s="120"/>
      <c r="WFA45" s="120"/>
      <c r="WFB45" s="120"/>
      <c r="WFC45" s="120"/>
      <c r="WFD45" s="120"/>
      <c r="WFE45" s="120"/>
      <c r="WFF45" s="120"/>
      <c r="WFG45" s="120"/>
      <c r="WFH45" s="120"/>
      <c r="WFI45" s="120"/>
      <c r="WFJ45" s="120"/>
      <c r="WFK45" s="120"/>
      <c r="WFL45" s="120"/>
      <c r="WFM45" s="120"/>
      <c r="WFN45" s="120"/>
      <c r="WFO45" s="120"/>
      <c r="WFP45" s="120"/>
      <c r="WFQ45" s="120"/>
      <c r="WFR45" s="120"/>
      <c r="WFS45" s="120"/>
      <c r="WFT45" s="120"/>
      <c r="WFU45" s="120"/>
      <c r="WFV45" s="120"/>
      <c r="WFW45" s="120"/>
      <c r="WFX45" s="120"/>
      <c r="WFY45" s="120"/>
      <c r="WFZ45" s="120"/>
      <c r="WGA45" s="120"/>
      <c r="WGB45" s="120"/>
      <c r="WGC45" s="120"/>
      <c r="WGD45" s="120"/>
      <c r="WGE45" s="120"/>
      <c r="WGF45" s="120"/>
      <c r="WGG45" s="120"/>
      <c r="WGH45" s="120"/>
      <c r="WGI45" s="120"/>
      <c r="WGJ45" s="120"/>
      <c r="WGK45" s="120"/>
      <c r="WGL45" s="120"/>
      <c r="WGM45" s="120"/>
      <c r="WGN45" s="120"/>
      <c r="WGO45" s="120"/>
      <c r="WGP45" s="120"/>
      <c r="WGQ45" s="120"/>
      <c r="WGR45" s="120"/>
      <c r="WGS45" s="120"/>
      <c r="WGT45" s="120"/>
      <c r="WGU45" s="120"/>
      <c r="WGV45" s="120"/>
      <c r="WGW45" s="120"/>
      <c r="WGX45" s="120"/>
      <c r="WGY45" s="120"/>
      <c r="WGZ45" s="120"/>
      <c r="WHA45" s="120"/>
      <c r="WHB45" s="120"/>
      <c r="WHC45" s="120"/>
      <c r="WHD45" s="120"/>
      <c r="WHE45" s="120"/>
      <c r="WHF45" s="120"/>
      <c r="WHG45" s="120"/>
      <c r="WHH45" s="120"/>
      <c r="WHI45" s="120"/>
      <c r="WHJ45" s="120"/>
      <c r="WHK45" s="120"/>
      <c r="WHL45" s="120"/>
      <c r="WHM45" s="120"/>
      <c r="WHN45" s="120"/>
      <c r="WHO45" s="120"/>
      <c r="WHP45" s="120"/>
      <c r="WHQ45" s="120"/>
      <c r="WHR45" s="120"/>
      <c r="WHS45" s="120"/>
      <c r="WHT45" s="120"/>
      <c r="WHU45" s="120"/>
      <c r="WHV45" s="120"/>
      <c r="WHW45" s="120"/>
      <c r="WHX45" s="120"/>
      <c r="WHY45" s="120"/>
      <c r="WHZ45" s="120"/>
      <c r="WIA45" s="120"/>
      <c r="WIB45" s="120"/>
      <c r="WIC45" s="120"/>
      <c r="WID45" s="120"/>
      <c r="WIE45" s="120"/>
      <c r="WIF45" s="120"/>
      <c r="WIG45" s="120"/>
      <c r="WIH45" s="120"/>
      <c r="WII45" s="120"/>
      <c r="WIJ45" s="120"/>
      <c r="WIK45" s="120"/>
      <c r="WIL45" s="120"/>
      <c r="WIM45" s="120"/>
      <c r="WIN45" s="120"/>
      <c r="WIO45" s="120"/>
      <c r="WIP45" s="120"/>
      <c r="WIQ45" s="120"/>
      <c r="WIR45" s="120"/>
      <c r="WIS45" s="120"/>
      <c r="WIT45" s="120"/>
      <c r="WIU45" s="120"/>
      <c r="WIV45" s="120"/>
      <c r="WIW45" s="120"/>
      <c r="WIX45" s="120"/>
      <c r="WIY45" s="120"/>
      <c r="WIZ45" s="120"/>
      <c r="WJA45" s="120"/>
      <c r="WJB45" s="120"/>
      <c r="WJC45" s="120"/>
      <c r="WJD45" s="120"/>
      <c r="WJE45" s="120"/>
      <c r="WJF45" s="120"/>
      <c r="WJG45" s="120"/>
      <c r="WJH45" s="120"/>
      <c r="WJI45" s="120"/>
      <c r="WJJ45" s="120"/>
      <c r="WJK45" s="120"/>
      <c r="WJL45" s="120"/>
      <c r="WJM45" s="120"/>
      <c r="WJN45" s="120"/>
      <c r="WJO45" s="120"/>
      <c r="WJP45" s="120"/>
      <c r="WJQ45" s="120"/>
      <c r="WJR45" s="120"/>
      <c r="WJS45" s="120"/>
      <c r="WJT45" s="120"/>
      <c r="WJU45" s="120"/>
      <c r="WJV45" s="120"/>
      <c r="WJW45" s="120"/>
      <c r="WJX45" s="120"/>
      <c r="WJY45" s="120"/>
      <c r="WJZ45" s="120"/>
      <c r="WKA45" s="120"/>
      <c r="WKB45" s="120"/>
      <c r="WKC45" s="120"/>
      <c r="WKD45" s="120"/>
      <c r="WKE45" s="120"/>
      <c r="WKF45" s="120"/>
      <c r="WKG45" s="120"/>
      <c r="WKH45" s="120"/>
      <c r="WKI45" s="120"/>
      <c r="WKJ45" s="120"/>
      <c r="WKK45" s="120"/>
      <c r="WKL45" s="120"/>
      <c r="WKM45" s="120"/>
      <c r="WKN45" s="120"/>
      <c r="WKO45" s="120"/>
      <c r="WKP45" s="120"/>
      <c r="WKQ45" s="120"/>
      <c r="WKR45" s="120"/>
      <c r="WKS45" s="120"/>
      <c r="WKT45" s="120"/>
      <c r="WKU45" s="120"/>
      <c r="WKV45" s="120"/>
      <c r="WKW45" s="120"/>
      <c r="WKX45" s="120"/>
      <c r="WKY45" s="120"/>
      <c r="WKZ45" s="120"/>
      <c r="WLA45" s="120"/>
      <c r="WLB45" s="120"/>
      <c r="WLC45" s="120"/>
      <c r="WLD45" s="120"/>
      <c r="WLE45" s="120"/>
      <c r="WLF45" s="120"/>
      <c r="WLG45" s="120"/>
      <c r="WLH45" s="120"/>
      <c r="WLI45" s="120"/>
      <c r="WLJ45" s="120"/>
      <c r="WLK45" s="120"/>
      <c r="WLL45" s="120"/>
      <c r="WLM45" s="120"/>
      <c r="WLN45" s="120"/>
      <c r="WLO45" s="120"/>
      <c r="WLP45" s="120"/>
      <c r="WLQ45" s="120"/>
      <c r="WLR45" s="120"/>
      <c r="WLS45" s="120"/>
      <c r="WLT45" s="120"/>
      <c r="WLU45" s="120"/>
      <c r="WLV45" s="120"/>
      <c r="WLW45" s="120"/>
      <c r="WLX45" s="120"/>
      <c r="WLY45" s="120"/>
      <c r="WLZ45" s="120"/>
      <c r="WMA45" s="120"/>
      <c r="WMB45" s="120"/>
      <c r="WMC45" s="120"/>
      <c r="WMD45" s="120"/>
      <c r="WME45" s="120"/>
      <c r="WMF45" s="120"/>
      <c r="WMG45" s="120"/>
      <c r="WMH45" s="120"/>
      <c r="WMI45" s="120"/>
      <c r="WMJ45" s="120"/>
      <c r="WMK45" s="120"/>
      <c r="WML45" s="120"/>
      <c r="WMM45" s="120"/>
      <c r="WMN45" s="120"/>
      <c r="WMO45" s="120"/>
      <c r="WMP45" s="120"/>
      <c r="WMQ45" s="120"/>
      <c r="WMR45" s="120"/>
      <c r="WMS45" s="120"/>
      <c r="WMT45" s="120"/>
      <c r="WMU45" s="120"/>
      <c r="WMV45" s="120"/>
      <c r="WMW45" s="120"/>
      <c r="WMX45" s="120"/>
      <c r="WMY45" s="120"/>
      <c r="WMZ45" s="120"/>
      <c r="WNA45" s="120"/>
      <c r="WNB45" s="120"/>
      <c r="WNC45" s="120"/>
      <c r="WND45" s="120"/>
      <c r="WNE45" s="120"/>
      <c r="WNF45" s="120"/>
      <c r="WNG45" s="120"/>
      <c r="WNH45" s="120"/>
      <c r="WNI45" s="120"/>
      <c r="WNJ45" s="120"/>
      <c r="WNK45" s="120"/>
      <c r="WNL45" s="120"/>
      <c r="WNM45" s="120"/>
      <c r="WNN45" s="120"/>
      <c r="WNO45" s="120"/>
      <c r="WNP45" s="120"/>
      <c r="WNQ45" s="120"/>
      <c r="WNR45" s="120"/>
      <c r="WNS45" s="120"/>
      <c r="WNT45" s="120"/>
      <c r="WNU45" s="120"/>
      <c r="WNV45" s="120"/>
      <c r="WNW45" s="120"/>
      <c r="WNX45" s="120"/>
      <c r="WNY45" s="120"/>
      <c r="WNZ45" s="120"/>
      <c r="WOA45" s="120"/>
      <c r="WOB45" s="120"/>
      <c r="WOC45" s="120"/>
      <c r="WOD45" s="120"/>
      <c r="WOE45" s="120"/>
      <c r="WOF45" s="120"/>
      <c r="WOG45" s="120"/>
      <c r="WOH45" s="120"/>
      <c r="WOI45" s="120"/>
      <c r="WOJ45" s="120"/>
      <c r="WOK45" s="120"/>
      <c r="WOL45" s="120"/>
      <c r="WOM45" s="120"/>
      <c r="WON45" s="120"/>
      <c r="WOO45" s="120"/>
      <c r="WOP45" s="120"/>
      <c r="WOQ45" s="120"/>
      <c r="WOR45" s="120"/>
      <c r="WOS45" s="120"/>
      <c r="WOT45" s="120"/>
      <c r="WOU45" s="120"/>
      <c r="WOV45" s="120"/>
      <c r="WOW45" s="120"/>
      <c r="WOX45" s="120"/>
      <c r="WOY45" s="120"/>
      <c r="WOZ45" s="120"/>
      <c r="WPA45" s="120"/>
      <c r="WPB45" s="120"/>
      <c r="WPC45" s="120"/>
      <c r="WPD45" s="120"/>
      <c r="WPE45" s="120"/>
      <c r="WPF45" s="120"/>
      <c r="WPG45" s="120"/>
      <c r="WPH45" s="120"/>
      <c r="WPI45" s="120"/>
      <c r="WPJ45" s="120"/>
      <c r="WPK45" s="120"/>
      <c r="WPL45" s="120"/>
      <c r="WPM45" s="120"/>
      <c r="WPN45" s="120"/>
      <c r="WPO45" s="120"/>
      <c r="WPP45" s="120"/>
      <c r="WPQ45" s="120"/>
      <c r="WPR45" s="120"/>
      <c r="WPS45" s="120"/>
      <c r="WPT45" s="120"/>
      <c r="WPU45" s="120"/>
      <c r="WPV45" s="120"/>
      <c r="WPW45" s="120"/>
      <c r="WPX45" s="120"/>
      <c r="WPY45" s="120"/>
      <c r="WPZ45" s="120"/>
      <c r="WQA45" s="120"/>
      <c r="WQB45" s="120"/>
      <c r="WQC45" s="120"/>
      <c r="WQD45" s="120"/>
      <c r="WQE45" s="120"/>
      <c r="WQF45" s="120"/>
      <c r="WQG45" s="120"/>
      <c r="WQH45" s="120"/>
      <c r="WQI45" s="120"/>
      <c r="WQJ45" s="120"/>
      <c r="WQK45" s="120"/>
      <c r="WQL45" s="120"/>
      <c r="WQM45" s="120"/>
      <c r="WQN45" s="120"/>
      <c r="WQO45" s="120"/>
      <c r="WQP45" s="120"/>
      <c r="WQQ45" s="120"/>
      <c r="WQR45" s="120"/>
      <c r="WQS45" s="120"/>
      <c r="WQT45" s="120"/>
      <c r="WQU45" s="120"/>
      <c r="WQV45" s="120"/>
      <c r="WQW45" s="120"/>
      <c r="WQX45" s="120"/>
      <c r="WQY45" s="120"/>
      <c r="WQZ45" s="120"/>
      <c r="WRA45" s="120"/>
      <c r="WRB45" s="120"/>
      <c r="WRC45" s="120"/>
      <c r="WRD45" s="120"/>
      <c r="WRE45" s="120"/>
      <c r="WRF45" s="120"/>
      <c r="WRG45" s="120"/>
      <c r="WRH45" s="120"/>
      <c r="WRI45" s="120"/>
      <c r="WRJ45" s="120"/>
      <c r="WRK45" s="120"/>
      <c r="WRL45" s="120"/>
      <c r="WRM45" s="120"/>
      <c r="WRN45" s="120"/>
      <c r="WRO45" s="120"/>
      <c r="WRP45" s="120"/>
      <c r="WRQ45" s="120"/>
      <c r="WRR45" s="120"/>
      <c r="WRS45" s="120"/>
      <c r="WRT45" s="120"/>
      <c r="WRU45" s="120"/>
      <c r="WRV45" s="120"/>
      <c r="WRW45" s="120"/>
      <c r="WRX45" s="120"/>
      <c r="WRY45" s="120"/>
      <c r="WRZ45" s="120"/>
      <c r="WSA45" s="120"/>
      <c r="WSB45" s="120"/>
      <c r="WSC45" s="120"/>
      <c r="WSD45" s="120"/>
      <c r="WSE45" s="120"/>
      <c r="WSF45" s="120"/>
      <c r="WSG45" s="120"/>
      <c r="WSH45" s="120"/>
      <c r="WSI45" s="120"/>
      <c r="WSJ45" s="120"/>
      <c r="WSK45" s="120"/>
      <c r="WSL45" s="120"/>
      <c r="WSM45" s="120"/>
      <c r="WSN45" s="120"/>
      <c r="WSO45" s="120"/>
      <c r="WSP45" s="120"/>
      <c r="WSQ45" s="120"/>
      <c r="WSR45" s="120"/>
      <c r="WSS45" s="120"/>
      <c r="WST45" s="120"/>
      <c r="WSU45" s="120"/>
      <c r="WSV45" s="120"/>
      <c r="WSW45" s="120"/>
      <c r="WSX45" s="120"/>
      <c r="WSY45" s="120"/>
      <c r="WSZ45" s="120"/>
      <c r="WTA45" s="120"/>
      <c r="WTB45" s="120"/>
      <c r="WTC45" s="120"/>
      <c r="WTD45" s="120"/>
      <c r="WTE45" s="120"/>
      <c r="WTF45" s="120"/>
      <c r="WTG45" s="120"/>
      <c r="WTH45" s="120"/>
      <c r="WTI45" s="120"/>
      <c r="WTJ45" s="120"/>
      <c r="WTK45" s="120"/>
      <c r="WTL45" s="120"/>
      <c r="WTM45" s="120"/>
      <c r="WTN45" s="120"/>
      <c r="WTO45" s="120"/>
      <c r="WTP45" s="120"/>
      <c r="WTQ45" s="120"/>
      <c r="WTR45" s="120"/>
      <c r="WTS45" s="120"/>
      <c r="WTT45" s="120"/>
      <c r="WTU45" s="120"/>
      <c r="WTV45" s="120"/>
      <c r="WTW45" s="120"/>
      <c r="WTX45" s="120"/>
      <c r="WTY45" s="120"/>
      <c r="WTZ45" s="120"/>
      <c r="WUA45" s="120"/>
      <c r="WUB45" s="120"/>
      <c r="WUC45" s="120"/>
      <c r="WUD45" s="120"/>
      <c r="WUE45" s="120"/>
      <c r="WUF45" s="120"/>
      <c r="WUG45" s="120"/>
      <c r="WUH45" s="120"/>
      <c r="WUI45" s="120"/>
      <c r="WUJ45" s="120"/>
      <c r="WUK45" s="120"/>
      <c r="WUL45" s="120"/>
      <c r="WUM45" s="120"/>
      <c r="WUN45" s="120"/>
      <c r="WUO45" s="120"/>
      <c r="WUP45" s="120"/>
      <c r="WUQ45" s="120"/>
      <c r="WUR45" s="120"/>
      <c r="WUS45" s="120"/>
      <c r="WUT45" s="120"/>
      <c r="WUU45" s="120"/>
      <c r="WUV45" s="120"/>
      <c r="WUW45" s="120"/>
      <c r="WUX45" s="120"/>
      <c r="WUY45" s="120"/>
      <c r="WUZ45" s="120"/>
      <c r="WVA45" s="120"/>
      <c r="WVB45" s="120"/>
      <c r="WVC45" s="120"/>
      <c r="WVD45" s="120"/>
      <c r="WVE45" s="120"/>
      <c r="WVF45" s="120"/>
      <c r="WVG45" s="120"/>
      <c r="WVH45" s="120"/>
      <c r="WVI45" s="120"/>
      <c r="WVJ45" s="120"/>
      <c r="WVK45" s="120"/>
      <c r="WVL45" s="120"/>
      <c r="WVM45" s="120"/>
      <c r="WVN45" s="120"/>
      <c r="WVO45" s="120"/>
      <c r="WVP45" s="120"/>
      <c r="WVQ45" s="120"/>
      <c r="WVR45" s="120"/>
      <c r="WVS45" s="120"/>
      <c r="WVT45" s="120"/>
      <c r="WVU45" s="120"/>
      <c r="WVV45" s="120"/>
      <c r="WVW45" s="120"/>
      <c r="WVX45" s="120"/>
      <c r="WVY45" s="120"/>
      <c r="WVZ45" s="120"/>
      <c r="WWA45" s="120"/>
      <c r="WWB45" s="120"/>
      <c r="WWC45" s="120"/>
      <c r="WWD45" s="120"/>
      <c r="WWE45" s="120"/>
      <c r="WWF45" s="120"/>
      <c r="WWG45" s="120"/>
      <c r="WWH45" s="120"/>
      <c r="WWI45" s="120"/>
      <c r="WWJ45" s="120"/>
      <c r="WWK45" s="120"/>
      <c r="WWL45" s="120"/>
      <c r="WWM45" s="120"/>
      <c r="WWN45" s="120"/>
      <c r="WWO45" s="120"/>
      <c r="WWP45" s="120"/>
      <c r="WWQ45" s="120"/>
      <c r="WWR45" s="120"/>
      <c r="WWS45" s="120"/>
      <c r="WWT45" s="120"/>
      <c r="WWU45" s="120"/>
      <c r="WWV45" s="120"/>
      <c r="WWW45" s="120"/>
      <c r="WWX45" s="120"/>
      <c r="WWY45" s="120"/>
      <c r="WWZ45" s="120"/>
      <c r="WXA45" s="120"/>
      <c r="WXB45" s="120"/>
      <c r="WXC45" s="120"/>
      <c r="WXD45" s="120"/>
      <c r="WXE45" s="120"/>
      <c r="WXF45" s="120"/>
      <c r="WXG45" s="120"/>
      <c r="WXH45" s="120"/>
      <c r="WXI45" s="120"/>
      <c r="WXJ45" s="120"/>
      <c r="WXK45" s="120"/>
      <c r="WXL45" s="120"/>
      <c r="WXM45" s="120"/>
      <c r="WXN45" s="120"/>
      <c r="WXO45" s="120"/>
      <c r="WXP45" s="120"/>
      <c r="WXQ45" s="120"/>
      <c r="WXR45" s="120"/>
      <c r="WXS45" s="120"/>
      <c r="WXT45" s="120"/>
      <c r="WXU45" s="120"/>
      <c r="WXV45" s="120"/>
      <c r="WXW45" s="120"/>
      <c r="WXX45" s="120"/>
      <c r="WXY45" s="120"/>
      <c r="WXZ45" s="120"/>
      <c r="WYA45" s="120"/>
      <c r="WYB45" s="120"/>
      <c r="WYC45" s="120"/>
      <c r="WYD45" s="120"/>
      <c r="WYE45" s="120"/>
      <c r="WYF45" s="120"/>
      <c r="WYG45" s="120"/>
      <c r="WYH45" s="120"/>
      <c r="WYI45" s="120"/>
      <c r="WYJ45" s="120"/>
      <c r="WYK45" s="120"/>
      <c r="WYL45" s="120"/>
      <c r="WYM45" s="120"/>
      <c r="WYN45" s="120"/>
      <c r="WYO45" s="120"/>
      <c r="WYP45" s="120"/>
      <c r="WYQ45" s="120"/>
      <c r="WYR45" s="120"/>
      <c r="WYS45" s="120"/>
      <c r="WYT45" s="120"/>
      <c r="WYU45" s="120"/>
      <c r="WYV45" s="120"/>
      <c r="WYW45" s="120"/>
      <c r="WYX45" s="120"/>
      <c r="WYY45" s="120"/>
      <c r="WYZ45" s="120"/>
      <c r="WZA45" s="120"/>
      <c r="WZB45" s="120"/>
      <c r="WZC45" s="120"/>
      <c r="WZD45" s="120"/>
      <c r="WZE45" s="120"/>
      <c r="WZF45" s="120"/>
      <c r="WZG45" s="120"/>
      <c r="WZH45" s="120"/>
      <c r="WZI45" s="120"/>
      <c r="WZJ45" s="120"/>
      <c r="WZK45" s="120"/>
      <c r="WZL45" s="120"/>
      <c r="WZM45" s="120"/>
      <c r="WZN45" s="120"/>
      <c r="WZO45" s="120"/>
      <c r="WZP45" s="120"/>
      <c r="WZQ45" s="120"/>
      <c r="WZR45" s="120"/>
      <c r="WZS45" s="120"/>
      <c r="WZT45" s="120"/>
      <c r="WZU45" s="120"/>
      <c r="WZV45" s="120"/>
      <c r="WZW45" s="120"/>
      <c r="WZX45" s="120"/>
      <c r="WZY45" s="120"/>
      <c r="WZZ45" s="120"/>
      <c r="XAA45" s="120"/>
      <c r="XAB45" s="120"/>
      <c r="XAC45" s="120"/>
      <c r="XAD45" s="120"/>
      <c r="XAE45" s="120"/>
      <c r="XAF45" s="120"/>
      <c r="XAG45" s="120"/>
      <c r="XAH45" s="120"/>
      <c r="XAI45" s="120"/>
      <c r="XAJ45" s="120"/>
      <c r="XAK45" s="120"/>
      <c r="XAL45" s="120"/>
      <c r="XAM45" s="120"/>
      <c r="XAN45" s="120"/>
      <c r="XAO45" s="120"/>
      <c r="XAP45" s="120"/>
      <c r="XAQ45" s="120"/>
      <c r="XAR45" s="120"/>
      <c r="XAS45" s="120"/>
      <c r="XAT45" s="120"/>
      <c r="XAU45" s="120"/>
      <c r="XAV45" s="120"/>
      <c r="XAW45" s="120"/>
      <c r="XAX45" s="120"/>
      <c r="XAY45" s="120"/>
      <c r="XAZ45" s="120"/>
      <c r="XBA45" s="120"/>
      <c r="XBB45" s="120"/>
      <c r="XBC45" s="120"/>
      <c r="XBD45" s="120"/>
      <c r="XBE45" s="120"/>
      <c r="XBF45" s="120"/>
      <c r="XBG45" s="120"/>
      <c r="XBH45" s="120"/>
      <c r="XBI45" s="120"/>
      <c r="XBJ45" s="120"/>
      <c r="XBK45" s="120"/>
      <c r="XBL45" s="120"/>
      <c r="XBM45" s="120"/>
      <c r="XBN45" s="120"/>
      <c r="XBO45" s="120"/>
      <c r="XBP45" s="120"/>
      <c r="XBQ45" s="120"/>
      <c r="XBR45" s="120"/>
      <c r="XBS45" s="120"/>
      <c r="XBT45" s="120"/>
      <c r="XBU45" s="120"/>
      <c r="XBV45" s="120"/>
      <c r="XBW45" s="120"/>
      <c r="XBX45" s="120"/>
      <c r="XBY45" s="120"/>
      <c r="XBZ45" s="120"/>
      <c r="XCA45" s="120"/>
      <c r="XCB45" s="120"/>
      <c r="XCC45" s="120"/>
      <c r="XCD45" s="120"/>
      <c r="XCE45" s="120"/>
      <c r="XCF45" s="120"/>
      <c r="XCG45" s="120"/>
      <c r="XCH45" s="120"/>
      <c r="XCI45" s="120"/>
      <c r="XCJ45" s="120"/>
      <c r="XCK45" s="120"/>
      <c r="XCL45" s="120"/>
      <c r="XCM45" s="120"/>
      <c r="XCN45" s="120"/>
      <c r="XCO45" s="120"/>
      <c r="XCP45" s="120"/>
      <c r="XCQ45" s="120"/>
      <c r="XCR45" s="120"/>
      <c r="XCS45" s="120"/>
      <c r="XCT45" s="120"/>
      <c r="XCU45" s="120"/>
      <c r="XCV45" s="120"/>
      <c r="XCW45" s="120"/>
      <c r="XCX45" s="120"/>
      <c r="XCY45" s="120"/>
      <c r="XCZ45" s="120"/>
      <c r="XDA45" s="120"/>
      <c r="XDB45" s="120"/>
      <c r="XDC45" s="120"/>
      <c r="XDD45" s="120"/>
      <c r="XDE45" s="120"/>
      <c r="XDF45" s="120"/>
      <c r="XDG45" s="120"/>
      <c r="XDH45" s="120"/>
      <c r="XDI45" s="120"/>
      <c r="XDJ45" s="120"/>
      <c r="XDK45" s="120"/>
      <c r="XDL45" s="120"/>
      <c r="XDM45" s="120"/>
      <c r="XDN45" s="120"/>
      <c r="XDO45" s="120"/>
      <c r="XDP45" s="120"/>
      <c r="XDQ45" s="120"/>
      <c r="XDR45" s="120"/>
      <c r="XDS45" s="120"/>
      <c r="XDT45" s="120"/>
      <c r="XDU45" s="120"/>
      <c r="XDV45" s="120"/>
      <c r="XDW45" s="120"/>
      <c r="XDX45" s="120"/>
      <c r="XDY45" s="120"/>
      <c r="XDZ45" s="120"/>
      <c r="XEA45" s="120"/>
      <c r="XEB45" s="120"/>
      <c r="XEC45" s="120"/>
      <c r="XED45" s="120"/>
      <c r="XEE45" s="120"/>
      <c r="XEF45" s="120"/>
      <c r="XEG45" s="120"/>
      <c r="XEH45" s="120"/>
      <c r="XEI45" s="120"/>
      <c r="XEJ45" s="120"/>
      <c r="XEK45" s="120"/>
      <c r="XEL45" s="120"/>
      <c r="XEM45" s="120"/>
      <c r="XEN45" s="120"/>
      <c r="XEO45" s="120"/>
      <c r="XEP45" s="120"/>
      <c r="XEQ45" s="120"/>
      <c r="XER45" s="120"/>
      <c r="XES45" s="120"/>
      <c r="XET45" s="120"/>
      <c r="XEU45" s="120"/>
      <c r="XEV45" s="120"/>
    </row>
    <row r="46" spans="1:16376" s="123" customFormat="1" ht="24.6" customHeight="1" x14ac:dyDescent="0.2">
      <c r="A46" s="120" t="s">
        <v>112</v>
      </c>
      <c r="B46" s="121"/>
      <c r="C46" s="122"/>
      <c r="D46" s="122"/>
      <c r="E46" s="122"/>
      <c r="F46" s="122"/>
      <c r="G46" s="122"/>
      <c r="H46" s="122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0"/>
      <c r="CL46" s="120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/>
      <c r="CY46" s="120"/>
      <c r="CZ46" s="120"/>
      <c r="DA46" s="120"/>
      <c r="DB46" s="120"/>
      <c r="DC46" s="120"/>
      <c r="DD46" s="120"/>
      <c r="DE46" s="120"/>
      <c r="DF46" s="120"/>
      <c r="DG46" s="120"/>
      <c r="DH46" s="120"/>
      <c r="DI46" s="120"/>
      <c r="DJ46" s="120"/>
      <c r="DK46" s="120"/>
      <c r="DL46" s="120"/>
      <c r="DM46" s="120"/>
      <c r="DN46" s="120"/>
      <c r="DO46" s="120"/>
      <c r="DP46" s="120"/>
      <c r="DQ46" s="120"/>
      <c r="DR46" s="120"/>
      <c r="DS46" s="120"/>
      <c r="DT46" s="120"/>
      <c r="DU46" s="120"/>
      <c r="DV46" s="120"/>
      <c r="DW46" s="120"/>
      <c r="DX46" s="120"/>
      <c r="DY46" s="120"/>
      <c r="DZ46" s="120"/>
      <c r="EA46" s="120"/>
      <c r="EB46" s="120"/>
      <c r="EC46" s="120"/>
      <c r="ED46" s="120"/>
      <c r="EE46" s="120"/>
      <c r="EF46" s="120"/>
      <c r="EG46" s="120"/>
      <c r="EH46" s="120"/>
      <c r="EI46" s="120"/>
      <c r="EJ46" s="120"/>
      <c r="EK46" s="120"/>
      <c r="EL46" s="120"/>
      <c r="EM46" s="120"/>
      <c r="EN46" s="120"/>
      <c r="EO46" s="120"/>
      <c r="EP46" s="120"/>
      <c r="EQ46" s="120"/>
      <c r="ER46" s="120"/>
      <c r="ES46" s="120"/>
      <c r="ET46" s="120"/>
      <c r="EU46" s="120"/>
      <c r="EV46" s="120"/>
      <c r="EW46" s="120"/>
      <c r="EX46" s="120"/>
      <c r="EY46" s="120"/>
      <c r="EZ46" s="120"/>
      <c r="FA46" s="120"/>
      <c r="FB46" s="120"/>
      <c r="FC46" s="120"/>
      <c r="FD46" s="120"/>
      <c r="FE46" s="120"/>
      <c r="FF46" s="120"/>
      <c r="FG46" s="120"/>
      <c r="FH46" s="120"/>
      <c r="FI46" s="120"/>
      <c r="FJ46" s="120"/>
      <c r="FK46" s="120"/>
      <c r="FL46" s="120"/>
      <c r="FM46" s="120"/>
      <c r="FN46" s="120"/>
      <c r="FO46" s="120"/>
      <c r="FP46" s="120"/>
      <c r="FQ46" s="120"/>
      <c r="FR46" s="120"/>
      <c r="FS46" s="120"/>
      <c r="FT46" s="120"/>
      <c r="FU46" s="120"/>
      <c r="FV46" s="120"/>
      <c r="FW46" s="120"/>
      <c r="FX46" s="120"/>
      <c r="FY46" s="120"/>
      <c r="FZ46" s="120"/>
      <c r="GA46" s="120"/>
      <c r="GB46" s="120"/>
      <c r="GC46" s="120"/>
      <c r="GD46" s="120"/>
      <c r="GE46" s="120"/>
      <c r="GF46" s="120"/>
      <c r="GG46" s="120"/>
      <c r="GH46" s="120"/>
      <c r="GI46" s="120"/>
      <c r="GJ46" s="120"/>
      <c r="GK46" s="120"/>
      <c r="GL46" s="120"/>
      <c r="GM46" s="120"/>
      <c r="GN46" s="120"/>
      <c r="GO46" s="120"/>
      <c r="GP46" s="120"/>
      <c r="GQ46" s="120"/>
      <c r="GR46" s="120"/>
      <c r="GS46" s="120"/>
      <c r="GT46" s="120"/>
      <c r="GU46" s="120"/>
      <c r="GV46" s="120"/>
      <c r="GW46" s="120"/>
      <c r="GX46" s="120"/>
      <c r="GY46" s="120"/>
      <c r="GZ46" s="120"/>
      <c r="HA46" s="120"/>
      <c r="HB46" s="120"/>
      <c r="HC46" s="120"/>
      <c r="HD46" s="120"/>
      <c r="HE46" s="120"/>
      <c r="HF46" s="120"/>
      <c r="HG46" s="120"/>
      <c r="HH46" s="120"/>
      <c r="HI46" s="120"/>
      <c r="HJ46" s="120"/>
      <c r="HK46" s="120"/>
      <c r="HL46" s="120"/>
      <c r="HM46" s="120"/>
      <c r="HN46" s="120"/>
      <c r="HO46" s="120"/>
      <c r="HP46" s="120"/>
      <c r="HQ46" s="120"/>
      <c r="HR46" s="120"/>
      <c r="HS46" s="120"/>
      <c r="HT46" s="120"/>
      <c r="HU46" s="120"/>
      <c r="HV46" s="120"/>
      <c r="HW46" s="120"/>
      <c r="HX46" s="120"/>
      <c r="HY46" s="120"/>
      <c r="HZ46" s="120"/>
      <c r="IA46" s="120"/>
      <c r="IB46" s="120"/>
      <c r="IC46" s="120"/>
      <c r="ID46" s="120"/>
      <c r="IE46" s="120"/>
      <c r="IF46" s="120"/>
      <c r="IG46" s="120"/>
      <c r="IH46" s="120"/>
      <c r="II46" s="120"/>
      <c r="IJ46" s="120"/>
      <c r="IK46" s="120"/>
      <c r="IL46" s="120"/>
      <c r="IM46" s="120"/>
      <c r="IN46" s="120"/>
      <c r="IO46" s="120"/>
      <c r="IP46" s="120"/>
      <c r="IQ46" s="120"/>
      <c r="IR46" s="120"/>
      <c r="IS46" s="120"/>
      <c r="IT46" s="120"/>
      <c r="IU46" s="120"/>
      <c r="IV46" s="120"/>
      <c r="IW46" s="120"/>
      <c r="IX46" s="120"/>
      <c r="IY46" s="120"/>
      <c r="IZ46" s="120"/>
      <c r="JA46" s="120"/>
      <c r="JB46" s="120"/>
      <c r="JC46" s="120"/>
      <c r="JD46" s="120"/>
      <c r="JE46" s="120"/>
      <c r="JF46" s="120"/>
      <c r="JG46" s="120"/>
      <c r="JH46" s="120"/>
      <c r="JI46" s="120"/>
      <c r="JJ46" s="120"/>
      <c r="JK46" s="120"/>
      <c r="JL46" s="120"/>
      <c r="JM46" s="120"/>
      <c r="JN46" s="120"/>
      <c r="JO46" s="120"/>
      <c r="JP46" s="120"/>
      <c r="JQ46" s="120"/>
      <c r="JR46" s="120"/>
      <c r="JS46" s="120"/>
      <c r="JT46" s="120"/>
      <c r="JU46" s="120"/>
      <c r="JV46" s="120"/>
      <c r="JW46" s="120"/>
      <c r="JX46" s="120"/>
      <c r="JY46" s="120"/>
      <c r="JZ46" s="120"/>
      <c r="KA46" s="120"/>
      <c r="KB46" s="120"/>
      <c r="KC46" s="120"/>
      <c r="KD46" s="120"/>
      <c r="KE46" s="120"/>
      <c r="KF46" s="120"/>
      <c r="KG46" s="120"/>
      <c r="KH46" s="120"/>
      <c r="KI46" s="120"/>
      <c r="KJ46" s="120"/>
      <c r="KK46" s="120"/>
      <c r="KL46" s="120"/>
      <c r="KM46" s="120"/>
      <c r="KN46" s="120"/>
      <c r="KO46" s="120"/>
      <c r="KP46" s="120"/>
      <c r="KQ46" s="120"/>
      <c r="KR46" s="120"/>
      <c r="KS46" s="120"/>
      <c r="KT46" s="120"/>
      <c r="KU46" s="120"/>
      <c r="KV46" s="120"/>
      <c r="KW46" s="120"/>
      <c r="KX46" s="120"/>
      <c r="KY46" s="120"/>
      <c r="KZ46" s="120"/>
      <c r="LA46" s="120"/>
      <c r="LB46" s="120"/>
      <c r="LC46" s="120"/>
      <c r="LD46" s="120"/>
      <c r="LE46" s="120"/>
      <c r="LF46" s="120"/>
      <c r="LG46" s="120"/>
      <c r="LH46" s="120"/>
      <c r="LI46" s="120"/>
      <c r="LJ46" s="120"/>
      <c r="LK46" s="120"/>
      <c r="LL46" s="120"/>
      <c r="LM46" s="120"/>
      <c r="LN46" s="120"/>
      <c r="LO46" s="120"/>
      <c r="LP46" s="120"/>
      <c r="LQ46" s="120"/>
      <c r="LR46" s="120"/>
      <c r="LS46" s="120"/>
      <c r="LT46" s="120"/>
      <c r="LU46" s="120"/>
      <c r="LV46" s="120"/>
      <c r="LW46" s="120"/>
      <c r="LX46" s="120"/>
      <c r="LY46" s="120"/>
      <c r="LZ46" s="120"/>
      <c r="MA46" s="120"/>
      <c r="MB46" s="120"/>
      <c r="MC46" s="120"/>
      <c r="MD46" s="120"/>
      <c r="ME46" s="120"/>
      <c r="MF46" s="120"/>
      <c r="MG46" s="120"/>
      <c r="MH46" s="120"/>
      <c r="MI46" s="120"/>
      <c r="MJ46" s="120"/>
      <c r="MK46" s="120"/>
      <c r="ML46" s="120"/>
      <c r="MM46" s="120"/>
      <c r="MN46" s="120"/>
      <c r="MO46" s="120"/>
      <c r="MP46" s="120"/>
      <c r="MQ46" s="120"/>
      <c r="MR46" s="120"/>
      <c r="MS46" s="120"/>
      <c r="MT46" s="120"/>
      <c r="MU46" s="120"/>
      <c r="MV46" s="120"/>
      <c r="MW46" s="120"/>
      <c r="MX46" s="120"/>
      <c r="MY46" s="120"/>
      <c r="MZ46" s="120"/>
      <c r="NA46" s="120"/>
      <c r="NB46" s="120"/>
      <c r="NC46" s="120"/>
      <c r="ND46" s="120"/>
      <c r="NE46" s="120"/>
      <c r="NF46" s="120"/>
      <c r="NG46" s="120"/>
      <c r="NH46" s="120"/>
      <c r="NI46" s="120"/>
      <c r="NJ46" s="120"/>
      <c r="NK46" s="120"/>
      <c r="NL46" s="120"/>
      <c r="NM46" s="120"/>
      <c r="NN46" s="120"/>
      <c r="NO46" s="120"/>
      <c r="NP46" s="120"/>
      <c r="NQ46" s="120"/>
      <c r="NR46" s="120"/>
      <c r="NS46" s="120"/>
      <c r="NT46" s="120"/>
      <c r="NU46" s="120"/>
      <c r="NV46" s="120"/>
      <c r="NW46" s="120"/>
      <c r="NX46" s="120"/>
      <c r="NY46" s="120"/>
      <c r="NZ46" s="120"/>
      <c r="OA46" s="120"/>
      <c r="OB46" s="120"/>
      <c r="OC46" s="120"/>
      <c r="OD46" s="120"/>
      <c r="OE46" s="120"/>
      <c r="OF46" s="120"/>
      <c r="OG46" s="120"/>
      <c r="OH46" s="120"/>
      <c r="OI46" s="120"/>
      <c r="OJ46" s="120"/>
      <c r="OK46" s="120"/>
      <c r="OL46" s="120"/>
      <c r="OM46" s="120"/>
      <c r="ON46" s="120"/>
      <c r="OO46" s="120"/>
      <c r="OP46" s="120"/>
      <c r="OQ46" s="120"/>
      <c r="OR46" s="120"/>
      <c r="OS46" s="120"/>
      <c r="OT46" s="120"/>
      <c r="OU46" s="120"/>
      <c r="OV46" s="120"/>
      <c r="OW46" s="120"/>
      <c r="OX46" s="120"/>
      <c r="OY46" s="120"/>
      <c r="OZ46" s="120"/>
      <c r="PA46" s="120"/>
      <c r="PB46" s="120"/>
      <c r="PC46" s="120"/>
      <c r="PD46" s="120"/>
      <c r="PE46" s="120"/>
      <c r="PF46" s="120"/>
      <c r="PG46" s="120"/>
      <c r="PH46" s="120"/>
      <c r="PI46" s="120"/>
      <c r="PJ46" s="120"/>
      <c r="PK46" s="120"/>
      <c r="PL46" s="120"/>
      <c r="PM46" s="120"/>
      <c r="PN46" s="120"/>
      <c r="PO46" s="120"/>
      <c r="PP46" s="120"/>
      <c r="PQ46" s="120"/>
      <c r="PR46" s="120"/>
      <c r="PS46" s="120"/>
      <c r="PT46" s="120"/>
      <c r="PU46" s="120"/>
      <c r="PV46" s="120"/>
      <c r="PW46" s="120"/>
      <c r="PX46" s="120"/>
      <c r="PY46" s="120"/>
      <c r="PZ46" s="120"/>
      <c r="QA46" s="120"/>
      <c r="QB46" s="120"/>
      <c r="QC46" s="120"/>
      <c r="QD46" s="120"/>
      <c r="QE46" s="120"/>
      <c r="QF46" s="120"/>
      <c r="QG46" s="120"/>
      <c r="QH46" s="120"/>
      <c r="QI46" s="120"/>
      <c r="QJ46" s="120"/>
      <c r="QK46" s="120"/>
      <c r="QL46" s="120"/>
      <c r="QM46" s="120"/>
      <c r="QN46" s="120"/>
      <c r="QO46" s="120"/>
      <c r="QP46" s="120"/>
      <c r="QQ46" s="120"/>
      <c r="QR46" s="120"/>
      <c r="QS46" s="120"/>
      <c r="QT46" s="120"/>
      <c r="QU46" s="120"/>
      <c r="QV46" s="120"/>
      <c r="QW46" s="120"/>
      <c r="QX46" s="120"/>
      <c r="QY46" s="120"/>
      <c r="QZ46" s="120"/>
      <c r="RA46" s="120"/>
      <c r="RB46" s="120"/>
      <c r="RC46" s="120"/>
      <c r="RD46" s="120"/>
      <c r="RE46" s="120"/>
      <c r="RF46" s="120"/>
      <c r="RG46" s="120"/>
      <c r="RH46" s="120"/>
      <c r="RI46" s="120"/>
      <c r="RJ46" s="120"/>
      <c r="RK46" s="120"/>
      <c r="RL46" s="120"/>
      <c r="RM46" s="120"/>
      <c r="RN46" s="120"/>
      <c r="RO46" s="120"/>
      <c r="RP46" s="120"/>
      <c r="RQ46" s="120"/>
      <c r="RR46" s="120"/>
      <c r="RS46" s="120"/>
      <c r="RT46" s="120"/>
      <c r="RU46" s="120"/>
      <c r="RV46" s="120"/>
      <c r="RW46" s="120"/>
      <c r="RX46" s="120"/>
      <c r="RY46" s="120"/>
      <c r="RZ46" s="120"/>
      <c r="SA46" s="120"/>
      <c r="SB46" s="120"/>
      <c r="SC46" s="120"/>
      <c r="SD46" s="120"/>
      <c r="SE46" s="120"/>
      <c r="SF46" s="120"/>
      <c r="SG46" s="120"/>
      <c r="SH46" s="120"/>
      <c r="SI46" s="120"/>
      <c r="SJ46" s="120"/>
      <c r="SK46" s="120"/>
      <c r="SL46" s="120"/>
      <c r="SM46" s="120"/>
      <c r="SN46" s="120"/>
      <c r="SO46" s="120"/>
      <c r="SP46" s="120"/>
      <c r="SQ46" s="120"/>
      <c r="SR46" s="120"/>
      <c r="SS46" s="120"/>
      <c r="ST46" s="120"/>
      <c r="SU46" s="120"/>
      <c r="SV46" s="120"/>
      <c r="SW46" s="120"/>
      <c r="SX46" s="120"/>
      <c r="SY46" s="120"/>
      <c r="SZ46" s="120"/>
      <c r="TA46" s="120"/>
      <c r="TB46" s="120"/>
      <c r="TC46" s="120"/>
      <c r="TD46" s="120"/>
      <c r="TE46" s="120"/>
      <c r="TF46" s="120"/>
      <c r="TG46" s="120"/>
      <c r="TH46" s="120"/>
      <c r="TI46" s="120"/>
      <c r="TJ46" s="120"/>
      <c r="TK46" s="120"/>
      <c r="TL46" s="120"/>
      <c r="TM46" s="120"/>
      <c r="TN46" s="120"/>
      <c r="TO46" s="120"/>
      <c r="TP46" s="120"/>
      <c r="TQ46" s="120"/>
      <c r="TR46" s="120"/>
      <c r="TS46" s="120"/>
      <c r="TT46" s="120"/>
      <c r="TU46" s="120"/>
      <c r="TV46" s="120"/>
      <c r="TW46" s="120"/>
      <c r="TX46" s="120"/>
      <c r="TY46" s="120"/>
      <c r="TZ46" s="120"/>
      <c r="UA46" s="120"/>
      <c r="UB46" s="120"/>
      <c r="UC46" s="120"/>
      <c r="UD46" s="120"/>
      <c r="UE46" s="120"/>
      <c r="UF46" s="120"/>
      <c r="UG46" s="120"/>
      <c r="UH46" s="120"/>
      <c r="UI46" s="120"/>
      <c r="UJ46" s="120"/>
      <c r="UK46" s="120"/>
      <c r="UL46" s="120"/>
      <c r="UM46" s="120"/>
      <c r="UN46" s="120"/>
      <c r="UO46" s="120"/>
      <c r="UP46" s="120"/>
      <c r="UQ46" s="120"/>
      <c r="UR46" s="120"/>
      <c r="US46" s="120"/>
      <c r="UT46" s="120"/>
      <c r="UU46" s="120"/>
      <c r="UV46" s="120"/>
      <c r="UW46" s="120"/>
      <c r="UX46" s="120"/>
      <c r="UY46" s="120"/>
      <c r="UZ46" s="120"/>
      <c r="VA46" s="120"/>
      <c r="VB46" s="120"/>
      <c r="VC46" s="120"/>
      <c r="VD46" s="120"/>
      <c r="VE46" s="120"/>
      <c r="VF46" s="120"/>
      <c r="VG46" s="120"/>
      <c r="VH46" s="120"/>
      <c r="VI46" s="120"/>
      <c r="VJ46" s="120"/>
      <c r="VK46" s="120"/>
      <c r="VL46" s="120"/>
      <c r="VM46" s="120"/>
      <c r="VN46" s="120"/>
      <c r="VO46" s="120"/>
      <c r="VP46" s="120"/>
      <c r="VQ46" s="120"/>
      <c r="VR46" s="120"/>
      <c r="VS46" s="120"/>
      <c r="VT46" s="120"/>
      <c r="VU46" s="120"/>
      <c r="VV46" s="120"/>
      <c r="VW46" s="120"/>
      <c r="VX46" s="120"/>
      <c r="VY46" s="120"/>
      <c r="VZ46" s="120"/>
      <c r="WA46" s="120"/>
      <c r="WB46" s="120"/>
      <c r="WC46" s="120"/>
      <c r="WD46" s="120"/>
      <c r="WE46" s="120"/>
      <c r="WF46" s="120"/>
      <c r="WG46" s="120"/>
      <c r="WH46" s="120"/>
      <c r="WI46" s="120"/>
      <c r="WJ46" s="120"/>
      <c r="WK46" s="120"/>
      <c r="WL46" s="120"/>
      <c r="WM46" s="120"/>
      <c r="WN46" s="120"/>
      <c r="WO46" s="120"/>
      <c r="WP46" s="120"/>
      <c r="WQ46" s="120"/>
      <c r="WR46" s="120"/>
      <c r="WS46" s="120"/>
      <c r="WT46" s="120"/>
      <c r="WU46" s="120"/>
      <c r="WV46" s="120"/>
      <c r="WW46" s="120"/>
      <c r="WX46" s="120"/>
      <c r="WY46" s="120"/>
      <c r="WZ46" s="120"/>
      <c r="XA46" s="120"/>
      <c r="XB46" s="120"/>
      <c r="XC46" s="120"/>
      <c r="XD46" s="120"/>
      <c r="XE46" s="120"/>
      <c r="XF46" s="120"/>
      <c r="XG46" s="120"/>
      <c r="XH46" s="120"/>
      <c r="XI46" s="120"/>
      <c r="XJ46" s="120"/>
      <c r="XK46" s="120"/>
      <c r="XL46" s="120"/>
      <c r="XM46" s="120"/>
      <c r="XN46" s="120"/>
      <c r="XO46" s="120"/>
      <c r="XP46" s="120"/>
      <c r="XQ46" s="120"/>
      <c r="XR46" s="120"/>
      <c r="XS46" s="120"/>
      <c r="XT46" s="120"/>
      <c r="XU46" s="120"/>
      <c r="XV46" s="120"/>
      <c r="XW46" s="120"/>
      <c r="XX46" s="120"/>
      <c r="XY46" s="120"/>
      <c r="XZ46" s="120"/>
      <c r="YA46" s="120"/>
      <c r="YB46" s="120"/>
      <c r="YC46" s="120"/>
      <c r="YD46" s="120"/>
      <c r="YE46" s="120"/>
      <c r="YF46" s="120"/>
      <c r="YG46" s="120"/>
      <c r="YH46" s="120"/>
      <c r="YI46" s="120"/>
      <c r="YJ46" s="120"/>
      <c r="YK46" s="120"/>
      <c r="YL46" s="120"/>
      <c r="YM46" s="120"/>
      <c r="YN46" s="120"/>
      <c r="YO46" s="120"/>
      <c r="YP46" s="120"/>
      <c r="YQ46" s="120"/>
      <c r="YR46" s="120"/>
      <c r="YS46" s="120"/>
      <c r="YT46" s="120"/>
      <c r="YU46" s="120"/>
      <c r="YV46" s="120"/>
      <c r="YW46" s="120"/>
      <c r="YX46" s="120"/>
      <c r="YY46" s="120"/>
      <c r="YZ46" s="120"/>
      <c r="ZA46" s="120"/>
      <c r="ZB46" s="120"/>
      <c r="ZC46" s="120"/>
      <c r="ZD46" s="120"/>
      <c r="ZE46" s="120"/>
      <c r="ZF46" s="120"/>
      <c r="ZG46" s="120"/>
      <c r="ZH46" s="120"/>
      <c r="ZI46" s="120"/>
      <c r="ZJ46" s="120"/>
      <c r="ZK46" s="120"/>
      <c r="ZL46" s="120"/>
      <c r="ZM46" s="120"/>
      <c r="ZN46" s="120"/>
      <c r="ZO46" s="120"/>
      <c r="ZP46" s="120"/>
      <c r="ZQ46" s="120"/>
      <c r="ZR46" s="120"/>
      <c r="ZS46" s="120"/>
      <c r="ZT46" s="120"/>
      <c r="ZU46" s="120"/>
      <c r="ZV46" s="120"/>
      <c r="ZW46" s="120"/>
      <c r="ZX46" s="120"/>
      <c r="ZY46" s="120"/>
      <c r="ZZ46" s="120"/>
      <c r="AAA46" s="120"/>
      <c r="AAB46" s="120"/>
      <c r="AAC46" s="120"/>
      <c r="AAD46" s="120"/>
      <c r="AAE46" s="120"/>
      <c r="AAF46" s="120"/>
      <c r="AAG46" s="120"/>
      <c r="AAH46" s="120"/>
      <c r="AAI46" s="120"/>
      <c r="AAJ46" s="120"/>
      <c r="AAK46" s="120"/>
      <c r="AAL46" s="120"/>
      <c r="AAM46" s="120"/>
      <c r="AAN46" s="120"/>
      <c r="AAO46" s="120"/>
      <c r="AAP46" s="120"/>
      <c r="AAQ46" s="120"/>
      <c r="AAR46" s="120"/>
      <c r="AAS46" s="120"/>
      <c r="AAT46" s="120"/>
      <c r="AAU46" s="120"/>
      <c r="AAV46" s="120"/>
      <c r="AAW46" s="120"/>
      <c r="AAX46" s="120"/>
      <c r="AAY46" s="120"/>
      <c r="AAZ46" s="120"/>
      <c r="ABA46" s="120"/>
      <c r="ABB46" s="120"/>
      <c r="ABC46" s="120"/>
      <c r="ABD46" s="120"/>
      <c r="ABE46" s="120"/>
      <c r="ABF46" s="120"/>
      <c r="ABG46" s="120"/>
      <c r="ABH46" s="120"/>
      <c r="ABI46" s="120"/>
      <c r="ABJ46" s="120"/>
      <c r="ABK46" s="120"/>
      <c r="ABL46" s="120"/>
      <c r="ABM46" s="120"/>
      <c r="ABN46" s="120"/>
      <c r="ABO46" s="120"/>
      <c r="ABP46" s="120"/>
      <c r="ABQ46" s="120"/>
      <c r="ABR46" s="120"/>
      <c r="ABS46" s="120"/>
      <c r="ABT46" s="120"/>
      <c r="ABU46" s="120"/>
      <c r="ABV46" s="120"/>
      <c r="ABW46" s="120"/>
      <c r="ABX46" s="120"/>
      <c r="ABY46" s="120"/>
      <c r="ABZ46" s="120"/>
      <c r="ACA46" s="120"/>
      <c r="ACB46" s="120"/>
      <c r="ACC46" s="120"/>
      <c r="ACD46" s="120"/>
      <c r="ACE46" s="120"/>
      <c r="ACF46" s="120"/>
      <c r="ACG46" s="120"/>
      <c r="ACH46" s="120"/>
      <c r="ACI46" s="120"/>
      <c r="ACJ46" s="120"/>
      <c r="ACK46" s="120"/>
      <c r="ACL46" s="120"/>
      <c r="ACM46" s="120"/>
      <c r="ACN46" s="120"/>
      <c r="ACO46" s="120"/>
      <c r="ACP46" s="120"/>
      <c r="ACQ46" s="120"/>
      <c r="ACR46" s="120"/>
      <c r="ACS46" s="120"/>
      <c r="ACT46" s="120"/>
      <c r="ACU46" s="120"/>
      <c r="ACV46" s="120"/>
      <c r="ACW46" s="120"/>
      <c r="ACX46" s="120"/>
      <c r="ACY46" s="120"/>
      <c r="ACZ46" s="120"/>
      <c r="ADA46" s="120"/>
      <c r="ADB46" s="120"/>
      <c r="ADC46" s="120"/>
      <c r="ADD46" s="120"/>
      <c r="ADE46" s="120"/>
      <c r="ADF46" s="120"/>
      <c r="ADG46" s="120"/>
      <c r="ADH46" s="120"/>
      <c r="ADI46" s="120"/>
      <c r="ADJ46" s="120"/>
      <c r="ADK46" s="120"/>
      <c r="ADL46" s="120"/>
      <c r="ADM46" s="120"/>
      <c r="ADN46" s="120"/>
      <c r="ADO46" s="120"/>
      <c r="ADP46" s="120"/>
      <c r="ADQ46" s="120"/>
      <c r="ADR46" s="120"/>
      <c r="ADS46" s="120"/>
      <c r="ADT46" s="120"/>
      <c r="ADU46" s="120"/>
      <c r="ADV46" s="120"/>
      <c r="ADW46" s="120"/>
      <c r="ADX46" s="120"/>
      <c r="ADY46" s="120"/>
      <c r="ADZ46" s="120"/>
      <c r="AEA46" s="120"/>
      <c r="AEB46" s="120"/>
      <c r="AEC46" s="120"/>
      <c r="AED46" s="120"/>
      <c r="AEE46" s="120"/>
      <c r="AEF46" s="120"/>
      <c r="AEG46" s="120"/>
      <c r="AEH46" s="120"/>
      <c r="AEI46" s="120"/>
      <c r="AEJ46" s="120"/>
      <c r="AEK46" s="120"/>
      <c r="AEL46" s="120"/>
      <c r="AEM46" s="120"/>
      <c r="AEN46" s="120"/>
      <c r="AEO46" s="120"/>
      <c r="AEP46" s="120"/>
      <c r="AEQ46" s="120"/>
      <c r="AER46" s="120"/>
      <c r="AES46" s="120"/>
      <c r="AET46" s="120"/>
      <c r="AEU46" s="120"/>
      <c r="AEV46" s="120"/>
      <c r="AEW46" s="120"/>
      <c r="AEX46" s="120"/>
      <c r="AEY46" s="120"/>
      <c r="AEZ46" s="120"/>
      <c r="AFA46" s="120"/>
      <c r="AFB46" s="120"/>
      <c r="AFC46" s="120"/>
      <c r="AFD46" s="120"/>
      <c r="AFE46" s="120"/>
      <c r="AFF46" s="120"/>
      <c r="AFG46" s="120"/>
      <c r="AFH46" s="120"/>
      <c r="AFI46" s="120"/>
      <c r="AFJ46" s="120"/>
      <c r="AFK46" s="120"/>
      <c r="AFL46" s="120"/>
      <c r="AFM46" s="120"/>
      <c r="AFN46" s="120"/>
      <c r="AFO46" s="120"/>
      <c r="AFP46" s="120"/>
      <c r="AFQ46" s="120"/>
      <c r="AFR46" s="120"/>
      <c r="AFS46" s="120"/>
      <c r="AFT46" s="120"/>
      <c r="AFU46" s="120"/>
      <c r="AFV46" s="120"/>
      <c r="AFW46" s="120"/>
      <c r="AFX46" s="120"/>
      <c r="AFY46" s="120"/>
      <c r="AFZ46" s="120"/>
      <c r="AGA46" s="120"/>
      <c r="AGB46" s="120"/>
      <c r="AGC46" s="120"/>
      <c r="AGD46" s="120"/>
      <c r="AGE46" s="120"/>
      <c r="AGF46" s="120"/>
      <c r="AGG46" s="120"/>
      <c r="AGH46" s="120"/>
      <c r="AGI46" s="120"/>
      <c r="AGJ46" s="120"/>
      <c r="AGK46" s="120"/>
      <c r="AGL46" s="120"/>
      <c r="AGM46" s="120"/>
      <c r="AGN46" s="120"/>
      <c r="AGO46" s="120"/>
      <c r="AGP46" s="120"/>
      <c r="AGQ46" s="120"/>
      <c r="AGR46" s="120"/>
      <c r="AGS46" s="120"/>
      <c r="AGT46" s="120"/>
      <c r="AGU46" s="120"/>
      <c r="AGV46" s="120"/>
      <c r="AGW46" s="120"/>
      <c r="AGX46" s="120"/>
      <c r="AGY46" s="120"/>
      <c r="AGZ46" s="120"/>
      <c r="AHA46" s="120"/>
      <c r="AHB46" s="120"/>
      <c r="AHC46" s="120"/>
      <c r="AHD46" s="120"/>
      <c r="AHE46" s="120"/>
      <c r="AHF46" s="120"/>
      <c r="AHG46" s="120"/>
      <c r="AHH46" s="120"/>
      <c r="AHI46" s="120"/>
      <c r="AHJ46" s="120"/>
      <c r="AHK46" s="120"/>
      <c r="AHL46" s="120"/>
      <c r="AHM46" s="120"/>
      <c r="AHN46" s="120"/>
      <c r="AHO46" s="120"/>
      <c r="AHP46" s="120"/>
      <c r="AHQ46" s="120"/>
      <c r="AHR46" s="120"/>
      <c r="AHS46" s="120"/>
      <c r="AHT46" s="120"/>
      <c r="AHU46" s="120"/>
      <c r="AHV46" s="120"/>
      <c r="AHW46" s="120"/>
      <c r="AHX46" s="120"/>
      <c r="AHY46" s="120"/>
      <c r="AHZ46" s="120"/>
      <c r="AIA46" s="120"/>
      <c r="AIB46" s="120"/>
      <c r="AIC46" s="120"/>
      <c r="AID46" s="120"/>
      <c r="AIE46" s="120"/>
      <c r="AIF46" s="120"/>
      <c r="AIG46" s="120"/>
      <c r="AIH46" s="120"/>
      <c r="AII46" s="120"/>
      <c r="AIJ46" s="120"/>
      <c r="AIK46" s="120"/>
      <c r="AIL46" s="120"/>
      <c r="AIM46" s="120"/>
      <c r="AIN46" s="120"/>
      <c r="AIO46" s="120"/>
      <c r="AIP46" s="120"/>
      <c r="AIQ46" s="120"/>
      <c r="AIR46" s="120"/>
      <c r="AIS46" s="120"/>
      <c r="AIT46" s="120"/>
      <c r="AIU46" s="120"/>
      <c r="AIV46" s="120"/>
      <c r="AIW46" s="120"/>
      <c r="AIX46" s="120"/>
      <c r="AIY46" s="120"/>
      <c r="AIZ46" s="120"/>
      <c r="AJA46" s="120"/>
      <c r="AJB46" s="120"/>
      <c r="AJC46" s="120"/>
      <c r="AJD46" s="120"/>
      <c r="AJE46" s="120"/>
      <c r="AJF46" s="120"/>
      <c r="AJG46" s="120"/>
      <c r="AJH46" s="120"/>
      <c r="AJI46" s="120"/>
      <c r="AJJ46" s="120"/>
      <c r="AJK46" s="120"/>
      <c r="AJL46" s="120"/>
      <c r="AJM46" s="120"/>
      <c r="AJN46" s="120"/>
      <c r="AJO46" s="120"/>
      <c r="AJP46" s="120"/>
      <c r="AJQ46" s="120"/>
      <c r="AJR46" s="120"/>
      <c r="AJS46" s="120"/>
      <c r="AJT46" s="120"/>
      <c r="AJU46" s="120"/>
      <c r="AJV46" s="120"/>
      <c r="AJW46" s="120"/>
      <c r="AJX46" s="120"/>
      <c r="AJY46" s="120"/>
      <c r="AJZ46" s="120"/>
      <c r="AKA46" s="120"/>
      <c r="AKB46" s="120"/>
      <c r="AKC46" s="120"/>
      <c r="AKD46" s="120"/>
      <c r="AKE46" s="120"/>
      <c r="AKF46" s="120"/>
      <c r="AKG46" s="120"/>
      <c r="AKH46" s="120"/>
      <c r="AKI46" s="120"/>
      <c r="AKJ46" s="120"/>
      <c r="AKK46" s="120"/>
      <c r="AKL46" s="120"/>
      <c r="AKM46" s="120"/>
      <c r="AKN46" s="120"/>
      <c r="AKO46" s="120"/>
      <c r="AKP46" s="120"/>
      <c r="AKQ46" s="120"/>
      <c r="AKR46" s="120"/>
      <c r="AKS46" s="120"/>
      <c r="AKT46" s="120"/>
      <c r="AKU46" s="120"/>
      <c r="AKV46" s="120"/>
      <c r="AKW46" s="120"/>
      <c r="AKX46" s="120"/>
      <c r="AKY46" s="120"/>
      <c r="AKZ46" s="120"/>
      <c r="ALA46" s="120"/>
      <c r="ALB46" s="120"/>
      <c r="ALC46" s="120"/>
      <c r="ALD46" s="120"/>
      <c r="ALE46" s="120"/>
      <c r="ALF46" s="120"/>
      <c r="ALG46" s="120"/>
      <c r="ALH46" s="120"/>
      <c r="ALI46" s="120"/>
      <c r="ALJ46" s="120"/>
      <c r="ALK46" s="120"/>
      <c r="ALL46" s="120"/>
      <c r="ALM46" s="120"/>
      <c r="ALN46" s="120"/>
      <c r="ALO46" s="120"/>
      <c r="ALP46" s="120"/>
      <c r="ALQ46" s="120"/>
      <c r="ALR46" s="120"/>
      <c r="ALS46" s="120"/>
      <c r="ALT46" s="120"/>
      <c r="ALU46" s="120"/>
      <c r="ALV46" s="120"/>
      <c r="ALW46" s="120"/>
      <c r="ALX46" s="120"/>
      <c r="ALY46" s="120"/>
      <c r="ALZ46" s="120"/>
      <c r="AMA46" s="120"/>
      <c r="AMB46" s="120"/>
      <c r="AMC46" s="120"/>
      <c r="AMD46" s="120"/>
      <c r="AME46" s="120"/>
      <c r="AMF46" s="120"/>
      <c r="AMG46" s="120"/>
      <c r="AMH46" s="120"/>
      <c r="AMI46" s="120"/>
      <c r="AMJ46" s="120"/>
      <c r="AMK46" s="120"/>
      <c r="AML46" s="120"/>
      <c r="AMM46" s="120"/>
      <c r="AMN46" s="120"/>
      <c r="AMO46" s="120"/>
      <c r="AMP46" s="120"/>
      <c r="AMQ46" s="120"/>
      <c r="AMR46" s="120"/>
      <c r="AMS46" s="120"/>
      <c r="AMT46" s="120"/>
      <c r="AMU46" s="120"/>
      <c r="AMV46" s="120"/>
      <c r="AMW46" s="120"/>
      <c r="AMX46" s="120"/>
      <c r="AMY46" s="120"/>
      <c r="AMZ46" s="120"/>
      <c r="ANA46" s="120"/>
      <c r="ANB46" s="120"/>
      <c r="ANC46" s="120"/>
      <c r="AND46" s="120"/>
      <c r="ANE46" s="120"/>
      <c r="ANF46" s="120"/>
      <c r="ANG46" s="120"/>
      <c r="ANH46" s="120"/>
      <c r="ANI46" s="120"/>
      <c r="ANJ46" s="120"/>
      <c r="ANK46" s="120"/>
      <c r="ANL46" s="120"/>
      <c r="ANM46" s="120"/>
      <c r="ANN46" s="120"/>
      <c r="ANO46" s="120"/>
      <c r="ANP46" s="120"/>
      <c r="ANQ46" s="120"/>
      <c r="ANR46" s="120"/>
      <c r="ANS46" s="120"/>
      <c r="ANT46" s="120"/>
      <c r="ANU46" s="120"/>
      <c r="ANV46" s="120"/>
      <c r="ANW46" s="120"/>
      <c r="ANX46" s="120"/>
      <c r="ANY46" s="120"/>
      <c r="ANZ46" s="120"/>
      <c r="AOA46" s="120"/>
      <c r="AOB46" s="120"/>
      <c r="AOC46" s="120"/>
      <c r="AOD46" s="120"/>
      <c r="AOE46" s="120"/>
      <c r="AOF46" s="120"/>
      <c r="AOG46" s="120"/>
      <c r="AOH46" s="120"/>
      <c r="AOI46" s="120"/>
      <c r="AOJ46" s="120"/>
      <c r="AOK46" s="120"/>
      <c r="AOL46" s="120"/>
      <c r="AOM46" s="120"/>
      <c r="AON46" s="120"/>
      <c r="AOO46" s="120"/>
      <c r="AOP46" s="120"/>
      <c r="AOQ46" s="120"/>
      <c r="AOR46" s="120"/>
      <c r="AOS46" s="120"/>
      <c r="AOT46" s="120"/>
      <c r="AOU46" s="120"/>
      <c r="AOV46" s="120"/>
      <c r="AOW46" s="120"/>
      <c r="AOX46" s="120"/>
      <c r="AOY46" s="120"/>
      <c r="AOZ46" s="120"/>
      <c r="APA46" s="120"/>
      <c r="APB46" s="120"/>
      <c r="APC46" s="120"/>
      <c r="APD46" s="120"/>
      <c r="APE46" s="120"/>
      <c r="APF46" s="120"/>
      <c r="APG46" s="120"/>
      <c r="APH46" s="120"/>
      <c r="API46" s="120"/>
      <c r="APJ46" s="120"/>
      <c r="APK46" s="120"/>
      <c r="APL46" s="120"/>
      <c r="APM46" s="120"/>
      <c r="APN46" s="120"/>
      <c r="APO46" s="120"/>
      <c r="APP46" s="120"/>
      <c r="APQ46" s="120"/>
      <c r="APR46" s="120"/>
      <c r="APS46" s="120"/>
      <c r="APT46" s="120"/>
      <c r="APU46" s="120"/>
      <c r="APV46" s="120"/>
      <c r="APW46" s="120"/>
      <c r="APX46" s="120"/>
      <c r="APY46" s="120"/>
      <c r="APZ46" s="120"/>
      <c r="AQA46" s="120"/>
      <c r="AQB46" s="120"/>
      <c r="AQC46" s="120"/>
      <c r="AQD46" s="120"/>
      <c r="AQE46" s="120"/>
      <c r="AQF46" s="120"/>
      <c r="AQG46" s="120"/>
      <c r="AQH46" s="120"/>
      <c r="AQI46" s="120"/>
      <c r="AQJ46" s="120"/>
      <c r="AQK46" s="120"/>
      <c r="AQL46" s="120"/>
      <c r="AQM46" s="120"/>
      <c r="AQN46" s="120"/>
      <c r="AQO46" s="120"/>
      <c r="AQP46" s="120"/>
      <c r="AQQ46" s="120"/>
      <c r="AQR46" s="120"/>
      <c r="AQS46" s="120"/>
      <c r="AQT46" s="120"/>
      <c r="AQU46" s="120"/>
      <c r="AQV46" s="120"/>
      <c r="AQW46" s="120"/>
      <c r="AQX46" s="120"/>
      <c r="AQY46" s="120"/>
      <c r="AQZ46" s="120"/>
      <c r="ARA46" s="120"/>
      <c r="ARB46" s="120"/>
      <c r="ARC46" s="120"/>
      <c r="ARD46" s="120"/>
      <c r="ARE46" s="120"/>
      <c r="ARF46" s="120"/>
      <c r="ARG46" s="120"/>
      <c r="ARH46" s="120"/>
      <c r="ARI46" s="120"/>
      <c r="ARJ46" s="120"/>
      <c r="ARK46" s="120"/>
      <c r="ARL46" s="120"/>
      <c r="ARM46" s="120"/>
      <c r="ARN46" s="120"/>
      <c r="ARO46" s="120"/>
      <c r="ARP46" s="120"/>
      <c r="ARQ46" s="120"/>
      <c r="ARR46" s="120"/>
      <c r="ARS46" s="120"/>
      <c r="ART46" s="120"/>
      <c r="ARU46" s="120"/>
      <c r="ARV46" s="120"/>
      <c r="ARW46" s="120"/>
      <c r="ARX46" s="120"/>
      <c r="ARY46" s="120"/>
      <c r="ARZ46" s="120"/>
      <c r="ASA46" s="120"/>
      <c r="ASB46" s="120"/>
      <c r="ASC46" s="120"/>
      <c r="ASD46" s="120"/>
      <c r="ASE46" s="120"/>
      <c r="ASF46" s="120"/>
      <c r="ASG46" s="120"/>
      <c r="ASH46" s="120"/>
      <c r="ASI46" s="120"/>
      <c r="ASJ46" s="120"/>
      <c r="ASK46" s="120"/>
      <c r="ASL46" s="120"/>
      <c r="ASM46" s="120"/>
      <c r="ASN46" s="120"/>
      <c r="ASO46" s="120"/>
      <c r="ASP46" s="120"/>
      <c r="ASQ46" s="120"/>
      <c r="ASR46" s="120"/>
      <c r="ASS46" s="120"/>
      <c r="AST46" s="120"/>
      <c r="ASU46" s="120"/>
      <c r="ASV46" s="120"/>
      <c r="ASW46" s="120"/>
      <c r="ASX46" s="120"/>
      <c r="ASY46" s="120"/>
      <c r="ASZ46" s="120"/>
      <c r="ATA46" s="120"/>
      <c r="ATB46" s="120"/>
      <c r="ATC46" s="120"/>
      <c r="ATD46" s="120"/>
      <c r="ATE46" s="120"/>
      <c r="ATF46" s="120"/>
      <c r="ATG46" s="120"/>
      <c r="ATH46" s="120"/>
      <c r="ATI46" s="120"/>
      <c r="ATJ46" s="120"/>
      <c r="ATK46" s="120"/>
      <c r="ATL46" s="120"/>
      <c r="ATM46" s="120"/>
      <c r="ATN46" s="120"/>
      <c r="ATO46" s="120"/>
      <c r="ATP46" s="120"/>
      <c r="ATQ46" s="120"/>
      <c r="ATR46" s="120"/>
      <c r="ATS46" s="120"/>
      <c r="ATT46" s="120"/>
      <c r="ATU46" s="120"/>
      <c r="ATV46" s="120"/>
      <c r="ATW46" s="120"/>
      <c r="ATX46" s="120"/>
      <c r="ATY46" s="120"/>
      <c r="ATZ46" s="120"/>
      <c r="AUA46" s="120"/>
      <c r="AUB46" s="120"/>
      <c r="AUC46" s="120"/>
      <c r="AUD46" s="120"/>
      <c r="AUE46" s="120"/>
      <c r="AUF46" s="120"/>
      <c r="AUG46" s="120"/>
      <c r="AUH46" s="120"/>
      <c r="AUI46" s="120"/>
      <c r="AUJ46" s="120"/>
      <c r="AUK46" s="120"/>
      <c r="AUL46" s="120"/>
      <c r="AUM46" s="120"/>
      <c r="AUN46" s="120"/>
      <c r="AUO46" s="120"/>
      <c r="AUP46" s="120"/>
      <c r="AUQ46" s="120"/>
      <c r="AUR46" s="120"/>
      <c r="AUS46" s="120"/>
      <c r="AUT46" s="120"/>
      <c r="AUU46" s="120"/>
      <c r="AUV46" s="120"/>
      <c r="AUW46" s="120"/>
      <c r="AUX46" s="120"/>
      <c r="AUY46" s="120"/>
      <c r="AUZ46" s="120"/>
      <c r="AVA46" s="120"/>
      <c r="AVB46" s="120"/>
      <c r="AVC46" s="120"/>
      <c r="AVD46" s="120"/>
      <c r="AVE46" s="120"/>
      <c r="AVF46" s="120"/>
      <c r="AVG46" s="120"/>
      <c r="AVH46" s="120"/>
      <c r="AVI46" s="120"/>
      <c r="AVJ46" s="120"/>
      <c r="AVK46" s="120"/>
      <c r="AVL46" s="120"/>
      <c r="AVM46" s="120"/>
      <c r="AVN46" s="120"/>
      <c r="AVO46" s="120"/>
      <c r="AVP46" s="120"/>
      <c r="AVQ46" s="120"/>
      <c r="AVR46" s="120"/>
      <c r="AVS46" s="120"/>
      <c r="AVT46" s="120"/>
      <c r="AVU46" s="120"/>
      <c r="AVV46" s="120"/>
      <c r="AVW46" s="120"/>
      <c r="AVX46" s="120"/>
      <c r="AVY46" s="120"/>
      <c r="AVZ46" s="120"/>
      <c r="AWA46" s="120"/>
      <c r="AWB46" s="120"/>
      <c r="AWC46" s="120"/>
      <c r="AWD46" s="120"/>
      <c r="AWE46" s="120"/>
      <c r="AWF46" s="120"/>
      <c r="AWG46" s="120"/>
      <c r="AWH46" s="120"/>
      <c r="AWI46" s="120"/>
      <c r="AWJ46" s="120"/>
      <c r="AWK46" s="120"/>
      <c r="AWL46" s="120"/>
      <c r="AWM46" s="120"/>
      <c r="AWN46" s="120"/>
      <c r="AWO46" s="120"/>
      <c r="AWP46" s="120"/>
      <c r="AWQ46" s="120"/>
      <c r="AWR46" s="120"/>
      <c r="AWS46" s="120"/>
      <c r="AWT46" s="120"/>
      <c r="AWU46" s="120"/>
      <c r="AWV46" s="120"/>
      <c r="AWW46" s="120"/>
      <c r="AWX46" s="120"/>
      <c r="AWY46" s="120"/>
      <c r="AWZ46" s="120"/>
      <c r="AXA46" s="120"/>
      <c r="AXB46" s="120"/>
      <c r="AXC46" s="120"/>
      <c r="AXD46" s="120"/>
      <c r="AXE46" s="120"/>
      <c r="AXF46" s="120"/>
      <c r="AXG46" s="120"/>
      <c r="AXH46" s="120"/>
      <c r="AXI46" s="120"/>
      <c r="AXJ46" s="120"/>
      <c r="AXK46" s="120"/>
      <c r="AXL46" s="120"/>
      <c r="AXM46" s="120"/>
      <c r="AXN46" s="120"/>
      <c r="AXO46" s="120"/>
      <c r="AXP46" s="120"/>
      <c r="AXQ46" s="120"/>
      <c r="AXR46" s="120"/>
      <c r="AXS46" s="120"/>
      <c r="AXT46" s="120"/>
      <c r="AXU46" s="120"/>
      <c r="AXV46" s="120"/>
      <c r="AXW46" s="120"/>
      <c r="AXX46" s="120"/>
      <c r="AXY46" s="120"/>
      <c r="AXZ46" s="120"/>
      <c r="AYA46" s="120"/>
      <c r="AYB46" s="120"/>
      <c r="AYC46" s="120"/>
      <c r="AYD46" s="120"/>
      <c r="AYE46" s="120"/>
      <c r="AYF46" s="120"/>
      <c r="AYG46" s="120"/>
      <c r="AYH46" s="120"/>
      <c r="AYI46" s="120"/>
      <c r="AYJ46" s="120"/>
      <c r="AYK46" s="120"/>
      <c r="AYL46" s="120"/>
      <c r="AYM46" s="120"/>
      <c r="AYN46" s="120"/>
      <c r="AYO46" s="120"/>
      <c r="AYP46" s="120"/>
      <c r="AYQ46" s="120"/>
      <c r="AYR46" s="120"/>
      <c r="AYS46" s="120"/>
      <c r="AYT46" s="120"/>
      <c r="AYU46" s="120"/>
      <c r="AYV46" s="120"/>
      <c r="AYW46" s="120"/>
      <c r="AYX46" s="120"/>
      <c r="AYY46" s="120"/>
      <c r="AYZ46" s="120"/>
      <c r="AZA46" s="120"/>
      <c r="AZB46" s="120"/>
      <c r="AZC46" s="120"/>
      <c r="AZD46" s="120"/>
      <c r="AZE46" s="120"/>
      <c r="AZF46" s="120"/>
      <c r="AZG46" s="120"/>
      <c r="AZH46" s="120"/>
      <c r="AZI46" s="120"/>
      <c r="AZJ46" s="120"/>
      <c r="AZK46" s="120"/>
      <c r="AZL46" s="120"/>
      <c r="AZM46" s="120"/>
      <c r="AZN46" s="120"/>
      <c r="AZO46" s="120"/>
      <c r="AZP46" s="120"/>
      <c r="AZQ46" s="120"/>
      <c r="AZR46" s="120"/>
      <c r="AZS46" s="120"/>
      <c r="AZT46" s="120"/>
      <c r="AZU46" s="120"/>
      <c r="AZV46" s="120"/>
      <c r="AZW46" s="120"/>
      <c r="AZX46" s="120"/>
      <c r="AZY46" s="120"/>
      <c r="AZZ46" s="120"/>
      <c r="BAA46" s="120"/>
      <c r="BAB46" s="120"/>
      <c r="BAC46" s="120"/>
      <c r="BAD46" s="120"/>
      <c r="BAE46" s="120"/>
      <c r="BAF46" s="120"/>
      <c r="BAG46" s="120"/>
      <c r="BAH46" s="120"/>
      <c r="BAI46" s="120"/>
      <c r="BAJ46" s="120"/>
      <c r="BAK46" s="120"/>
      <c r="BAL46" s="120"/>
      <c r="BAM46" s="120"/>
      <c r="BAN46" s="120"/>
      <c r="BAO46" s="120"/>
      <c r="BAP46" s="120"/>
      <c r="BAQ46" s="120"/>
      <c r="BAR46" s="120"/>
      <c r="BAS46" s="120"/>
      <c r="BAT46" s="120"/>
      <c r="BAU46" s="120"/>
      <c r="BAV46" s="120"/>
      <c r="BAW46" s="120"/>
      <c r="BAX46" s="120"/>
      <c r="BAY46" s="120"/>
      <c r="BAZ46" s="120"/>
      <c r="BBA46" s="120"/>
      <c r="BBB46" s="120"/>
      <c r="BBC46" s="120"/>
      <c r="BBD46" s="120"/>
      <c r="BBE46" s="120"/>
      <c r="BBF46" s="120"/>
      <c r="BBG46" s="120"/>
      <c r="BBH46" s="120"/>
      <c r="BBI46" s="120"/>
      <c r="BBJ46" s="120"/>
      <c r="BBK46" s="120"/>
      <c r="BBL46" s="120"/>
      <c r="BBM46" s="120"/>
      <c r="BBN46" s="120"/>
      <c r="BBO46" s="120"/>
      <c r="BBP46" s="120"/>
      <c r="BBQ46" s="120"/>
      <c r="BBR46" s="120"/>
      <c r="BBS46" s="120"/>
      <c r="BBT46" s="120"/>
      <c r="BBU46" s="120"/>
      <c r="BBV46" s="120"/>
      <c r="BBW46" s="120"/>
      <c r="BBX46" s="120"/>
      <c r="BBY46" s="120"/>
      <c r="BBZ46" s="120"/>
      <c r="BCA46" s="120"/>
      <c r="BCB46" s="120"/>
      <c r="BCC46" s="120"/>
      <c r="BCD46" s="120"/>
      <c r="BCE46" s="120"/>
      <c r="BCF46" s="120"/>
      <c r="BCG46" s="120"/>
      <c r="BCH46" s="120"/>
      <c r="BCI46" s="120"/>
      <c r="BCJ46" s="120"/>
      <c r="BCK46" s="120"/>
      <c r="BCL46" s="120"/>
      <c r="BCM46" s="120"/>
      <c r="BCN46" s="120"/>
      <c r="BCO46" s="120"/>
      <c r="BCP46" s="120"/>
      <c r="BCQ46" s="120"/>
      <c r="BCR46" s="120"/>
      <c r="BCS46" s="120"/>
      <c r="BCT46" s="120"/>
      <c r="BCU46" s="120"/>
      <c r="BCV46" s="120"/>
      <c r="BCW46" s="120"/>
      <c r="BCX46" s="120"/>
      <c r="BCY46" s="120"/>
      <c r="BCZ46" s="120"/>
      <c r="BDA46" s="120"/>
      <c r="BDB46" s="120"/>
      <c r="BDC46" s="120"/>
      <c r="BDD46" s="120"/>
      <c r="BDE46" s="120"/>
      <c r="BDF46" s="120"/>
      <c r="BDG46" s="120"/>
      <c r="BDH46" s="120"/>
      <c r="BDI46" s="120"/>
      <c r="BDJ46" s="120"/>
      <c r="BDK46" s="120"/>
      <c r="BDL46" s="120"/>
      <c r="BDM46" s="120"/>
      <c r="BDN46" s="120"/>
      <c r="BDO46" s="120"/>
      <c r="BDP46" s="120"/>
      <c r="BDQ46" s="120"/>
      <c r="BDR46" s="120"/>
      <c r="BDS46" s="120"/>
      <c r="BDT46" s="120"/>
      <c r="BDU46" s="120"/>
      <c r="BDV46" s="120"/>
      <c r="BDW46" s="120"/>
      <c r="BDX46" s="120"/>
      <c r="BDY46" s="120"/>
      <c r="BDZ46" s="120"/>
      <c r="BEA46" s="120"/>
      <c r="BEB46" s="120"/>
      <c r="BEC46" s="120"/>
      <c r="BED46" s="120"/>
      <c r="BEE46" s="120"/>
      <c r="BEF46" s="120"/>
      <c r="BEG46" s="120"/>
      <c r="BEH46" s="120"/>
      <c r="BEI46" s="120"/>
      <c r="BEJ46" s="120"/>
      <c r="BEK46" s="120"/>
      <c r="BEL46" s="120"/>
      <c r="BEM46" s="120"/>
      <c r="BEN46" s="120"/>
      <c r="BEO46" s="120"/>
      <c r="BEP46" s="120"/>
      <c r="BEQ46" s="120"/>
      <c r="BER46" s="120"/>
      <c r="BES46" s="120"/>
      <c r="BET46" s="120"/>
      <c r="BEU46" s="120"/>
      <c r="BEV46" s="120"/>
      <c r="BEW46" s="120"/>
      <c r="BEX46" s="120"/>
      <c r="BEY46" s="120"/>
      <c r="BEZ46" s="120"/>
      <c r="BFA46" s="120"/>
      <c r="BFB46" s="120"/>
      <c r="BFC46" s="120"/>
      <c r="BFD46" s="120"/>
      <c r="BFE46" s="120"/>
      <c r="BFF46" s="120"/>
      <c r="BFG46" s="120"/>
      <c r="BFH46" s="120"/>
      <c r="BFI46" s="120"/>
      <c r="BFJ46" s="120"/>
      <c r="BFK46" s="120"/>
      <c r="BFL46" s="120"/>
      <c r="BFM46" s="120"/>
      <c r="BFN46" s="120"/>
      <c r="BFO46" s="120"/>
      <c r="BFP46" s="120"/>
      <c r="BFQ46" s="120"/>
      <c r="BFR46" s="120"/>
      <c r="BFS46" s="120"/>
      <c r="BFT46" s="120"/>
      <c r="BFU46" s="120"/>
      <c r="BFV46" s="120"/>
      <c r="BFW46" s="120"/>
      <c r="BFX46" s="120"/>
      <c r="BFY46" s="120"/>
      <c r="BFZ46" s="120"/>
      <c r="BGA46" s="120"/>
      <c r="BGB46" s="120"/>
      <c r="BGC46" s="120"/>
      <c r="BGD46" s="120"/>
      <c r="BGE46" s="120"/>
      <c r="BGF46" s="120"/>
      <c r="BGG46" s="120"/>
      <c r="BGH46" s="120"/>
      <c r="BGI46" s="120"/>
      <c r="BGJ46" s="120"/>
      <c r="BGK46" s="120"/>
      <c r="BGL46" s="120"/>
      <c r="BGM46" s="120"/>
      <c r="BGN46" s="120"/>
      <c r="BGO46" s="120"/>
      <c r="BGP46" s="120"/>
      <c r="BGQ46" s="120"/>
      <c r="BGR46" s="120"/>
      <c r="BGS46" s="120"/>
      <c r="BGT46" s="120"/>
      <c r="BGU46" s="120"/>
      <c r="BGV46" s="120"/>
      <c r="BGW46" s="120"/>
      <c r="BGX46" s="120"/>
      <c r="BGY46" s="120"/>
      <c r="BGZ46" s="120"/>
      <c r="BHA46" s="120"/>
      <c r="BHB46" s="120"/>
      <c r="BHC46" s="120"/>
      <c r="BHD46" s="120"/>
      <c r="BHE46" s="120"/>
      <c r="BHF46" s="120"/>
      <c r="BHG46" s="120"/>
      <c r="BHH46" s="120"/>
      <c r="BHI46" s="120"/>
      <c r="BHJ46" s="120"/>
      <c r="BHK46" s="120"/>
      <c r="BHL46" s="120"/>
      <c r="BHM46" s="120"/>
      <c r="BHN46" s="120"/>
      <c r="BHO46" s="120"/>
      <c r="BHP46" s="120"/>
      <c r="BHQ46" s="120"/>
      <c r="BHR46" s="120"/>
      <c r="BHS46" s="120"/>
      <c r="BHT46" s="120"/>
      <c r="BHU46" s="120"/>
      <c r="BHV46" s="120"/>
      <c r="BHW46" s="120"/>
      <c r="BHX46" s="120"/>
      <c r="BHY46" s="120"/>
      <c r="BHZ46" s="120"/>
      <c r="BIA46" s="120"/>
      <c r="BIB46" s="120"/>
      <c r="BIC46" s="120"/>
      <c r="BID46" s="120"/>
      <c r="BIE46" s="120"/>
      <c r="BIF46" s="120"/>
      <c r="BIG46" s="120"/>
      <c r="BIH46" s="120"/>
      <c r="BII46" s="120"/>
      <c r="BIJ46" s="120"/>
      <c r="BIK46" s="120"/>
      <c r="BIL46" s="120"/>
      <c r="BIM46" s="120"/>
      <c r="BIN46" s="120"/>
      <c r="BIO46" s="120"/>
      <c r="BIP46" s="120"/>
      <c r="BIQ46" s="120"/>
      <c r="BIR46" s="120"/>
      <c r="BIS46" s="120"/>
      <c r="BIT46" s="120"/>
      <c r="BIU46" s="120"/>
      <c r="BIV46" s="120"/>
      <c r="BIW46" s="120"/>
      <c r="BIX46" s="120"/>
      <c r="BIY46" s="120"/>
      <c r="BIZ46" s="120"/>
      <c r="BJA46" s="120"/>
      <c r="BJB46" s="120"/>
      <c r="BJC46" s="120"/>
      <c r="BJD46" s="120"/>
      <c r="BJE46" s="120"/>
      <c r="BJF46" s="120"/>
      <c r="BJG46" s="120"/>
      <c r="BJH46" s="120"/>
      <c r="BJI46" s="120"/>
      <c r="BJJ46" s="120"/>
      <c r="BJK46" s="120"/>
      <c r="BJL46" s="120"/>
      <c r="BJM46" s="120"/>
      <c r="BJN46" s="120"/>
      <c r="BJO46" s="120"/>
      <c r="BJP46" s="120"/>
      <c r="BJQ46" s="120"/>
      <c r="BJR46" s="120"/>
      <c r="BJS46" s="120"/>
      <c r="BJT46" s="120"/>
      <c r="BJU46" s="120"/>
      <c r="BJV46" s="120"/>
      <c r="BJW46" s="120"/>
      <c r="BJX46" s="120"/>
      <c r="BJY46" s="120"/>
      <c r="BJZ46" s="120"/>
      <c r="BKA46" s="120"/>
      <c r="BKB46" s="120"/>
      <c r="BKC46" s="120"/>
      <c r="BKD46" s="120"/>
      <c r="BKE46" s="120"/>
      <c r="BKF46" s="120"/>
      <c r="BKG46" s="120"/>
      <c r="BKH46" s="120"/>
      <c r="BKI46" s="120"/>
      <c r="BKJ46" s="120"/>
      <c r="BKK46" s="120"/>
      <c r="BKL46" s="120"/>
      <c r="BKM46" s="120"/>
      <c r="BKN46" s="120"/>
      <c r="BKO46" s="120"/>
      <c r="BKP46" s="120"/>
      <c r="BKQ46" s="120"/>
      <c r="BKR46" s="120"/>
      <c r="BKS46" s="120"/>
      <c r="BKT46" s="120"/>
      <c r="BKU46" s="120"/>
      <c r="BKV46" s="120"/>
      <c r="BKW46" s="120"/>
      <c r="BKX46" s="120"/>
      <c r="BKY46" s="120"/>
      <c r="BKZ46" s="120"/>
      <c r="BLA46" s="120"/>
      <c r="BLB46" s="120"/>
      <c r="BLC46" s="120"/>
      <c r="BLD46" s="120"/>
      <c r="BLE46" s="120"/>
      <c r="BLF46" s="120"/>
      <c r="BLG46" s="120"/>
      <c r="BLH46" s="120"/>
      <c r="BLI46" s="120"/>
      <c r="BLJ46" s="120"/>
      <c r="BLK46" s="120"/>
      <c r="BLL46" s="120"/>
      <c r="BLM46" s="120"/>
      <c r="BLN46" s="120"/>
      <c r="BLO46" s="120"/>
      <c r="BLP46" s="120"/>
      <c r="BLQ46" s="120"/>
      <c r="BLR46" s="120"/>
      <c r="BLS46" s="120"/>
      <c r="BLT46" s="120"/>
      <c r="BLU46" s="120"/>
      <c r="BLV46" s="120"/>
      <c r="BLW46" s="120"/>
      <c r="BLX46" s="120"/>
      <c r="BLY46" s="120"/>
      <c r="BLZ46" s="120"/>
      <c r="BMA46" s="120"/>
      <c r="BMB46" s="120"/>
      <c r="BMC46" s="120"/>
      <c r="BMD46" s="120"/>
      <c r="BME46" s="120"/>
      <c r="BMF46" s="120"/>
      <c r="BMG46" s="120"/>
      <c r="BMH46" s="120"/>
      <c r="BMI46" s="120"/>
      <c r="BMJ46" s="120"/>
      <c r="BMK46" s="120"/>
      <c r="BML46" s="120"/>
      <c r="BMM46" s="120"/>
      <c r="BMN46" s="120"/>
      <c r="BMO46" s="120"/>
      <c r="BMP46" s="120"/>
      <c r="BMQ46" s="120"/>
      <c r="BMR46" s="120"/>
      <c r="BMS46" s="120"/>
      <c r="BMT46" s="120"/>
      <c r="BMU46" s="120"/>
      <c r="BMV46" s="120"/>
      <c r="BMW46" s="120"/>
      <c r="BMX46" s="120"/>
      <c r="BMY46" s="120"/>
      <c r="BMZ46" s="120"/>
      <c r="BNA46" s="120"/>
      <c r="BNB46" s="120"/>
      <c r="BNC46" s="120"/>
      <c r="BND46" s="120"/>
      <c r="BNE46" s="120"/>
      <c r="BNF46" s="120"/>
      <c r="BNG46" s="120"/>
      <c r="BNH46" s="120"/>
      <c r="BNI46" s="120"/>
      <c r="BNJ46" s="120"/>
      <c r="BNK46" s="120"/>
      <c r="BNL46" s="120"/>
      <c r="BNM46" s="120"/>
      <c r="BNN46" s="120"/>
      <c r="BNO46" s="120"/>
      <c r="BNP46" s="120"/>
      <c r="BNQ46" s="120"/>
      <c r="BNR46" s="120"/>
      <c r="BNS46" s="120"/>
      <c r="BNT46" s="120"/>
      <c r="BNU46" s="120"/>
      <c r="BNV46" s="120"/>
      <c r="BNW46" s="120"/>
      <c r="BNX46" s="120"/>
      <c r="BNY46" s="120"/>
      <c r="BNZ46" s="120"/>
      <c r="BOA46" s="120"/>
      <c r="BOB46" s="120"/>
      <c r="BOC46" s="120"/>
      <c r="BOD46" s="120"/>
      <c r="BOE46" s="120"/>
      <c r="BOF46" s="120"/>
      <c r="BOG46" s="120"/>
      <c r="BOH46" s="120"/>
      <c r="BOI46" s="120"/>
      <c r="BOJ46" s="120"/>
      <c r="BOK46" s="120"/>
      <c r="BOL46" s="120"/>
      <c r="BOM46" s="120"/>
      <c r="BON46" s="120"/>
      <c r="BOO46" s="120"/>
      <c r="BOP46" s="120"/>
      <c r="BOQ46" s="120"/>
      <c r="BOR46" s="120"/>
      <c r="BOS46" s="120"/>
      <c r="BOT46" s="120"/>
      <c r="BOU46" s="120"/>
      <c r="BOV46" s="120"/>
      <c r="BOW46" s="120"/>
      <c r="BOX46" s="120"/>
      <c r="BOY46" s="120"/>
      <c r="BOZ46" s="120"/>
      <c r="BPA46" s="120"/>
      <c r="BPB46" s="120"/>
      <c r="BPC46" s="120"/>
      <c r="BPD46" s="120"/>
      <c r="BPE46" s="120"/>
      <c r="BPF46" s="120"/>
      <c r="BPG46" s="120"/>
      <c r="BPH46" s="120"/>
      <c r="BPI46" s="120"/>
      <c r="BPJ46" s="120"/>
      <c r="BPK46" s="120"/>
      <c r="BPL46" s="120"/>
      <c r="BPM46" s="120"/>
      <c r="BPN46" s="120"/>
      <c r="BPO46" s="120"/>
      <c r="BPP46" s="120"/>
      <c r="BPQ46" s="120"/>
      <c r="BPR46" s="120"/>
      <c r="BPS46" s="120"/>
      <c r="BPT46" s="120"/>
      <c r="BPU46" s="120"/>
      <c r="BPV46" s="120"/>
      <c r="BPW46" s="120"/>
      <c r="BPX46" s="120"/>
      <c r="BPY46" s="120"/>
      <c r="BPZ46" s="120"/>
      <c r="BQA46" s="120"/>
      <c r="BQB46" s="120"/>
      <c r="BQC46" s="120"/>
      <c r="BQD46" s="120"/>
      <c r="BQE46" s="120"/>
      <c r="BQF46" s="120"/>
      <c r="BQG46" s="120"/>
      <c r="BQH46" s="120"/>
      <c r="BQI46" s="120"/>
      <c r="BQJ46" s="120"/>
      <c r="BQK46" s="120"/>
      <c r="BQL46" s="120"/>
      <c r="BQM46" s="120"/>
      <c r="BQN46" s="120"/>
      <c r="BQO46" s="120"/>
      <c r="BQP46" s="120"/>
      <c r="BQQ46" s="120"/>
      <c r="BQR46" s="120"/>
      <c r="BQS46" s="120"/>
      <c r="BQT46" s="120"/>
      <c r="BQU46" s="120"/>
      <c r="BQV46" s="120"/>
      <c r="BQW46" s="120"/>
      <c r="BQX46" s="120"/>
      <c r="BQY46" s="120"/>
      <c r="BQZ46" s="120"/>
      <c r="BRA46" s="120"/>
      <c r="BRB46" s="120"/>
      <c r="BRC46" s="120"/>
      <c r="BRD46" s="120"/>
      <c r="BRE46" s="120"/>
      <c r="BRF46" s="120"/>
      <c r="BRG46" s="120"/>
      <c r="BRH46" s="120"/>
      <c r="BRI46" s="120"/>
      <c r="BRJ46" s="120"/>
      <c r="BRK46" s="120"/>
      <c r="BRL46" s="120"/>
      <c r="BRM46" s="120"/>
      <c r="BRN46" s="120"/>
      <c r="BRO46" s="120"/>
      <c r="BRP46" s="120"/>
      <c r="BRQ46" s="120"/>
      <c r="BRR46" s="120"/>
      <c r="BRS46" s="120"/>
      <c r="BRT46" s="120"/>
      <c r="BRU46" s="120"/>
      <c r="BRV46" s="120"/>
      <c r="BRW46" s="120"/>
      <c r="BRX46" s="120"/>
      <c r="BRY46" s="120"/>
      <c r="BRZ46" s="120"/>
      <c r="BSA46" s="120"/>
      <c r="BSB46" s="120"/>
      <c r="BSC46" s="120"/>
      <c r="BSD46" s="120"/>
      <c r="BSE46" s="120"/>
      <c r="BSF46" s="120"/>
      <c r="BSG46" s="120"/>
      <c r="BSH46" s="120"/>
      <c r="BSI46" s="120"/>
      <c r="BSJ46" s="120"/>
      <c r="BSK46" s="120"/>
      <c r="BSL46" s="120"/>
      <c r="BSM46" s="120"/>
      <c r="BSN46" s="120"/>
      <c r="BSO46" s="120"/>
      <c r="BSP46" s="120"/>
      <c r="BSQ46" s="120"/>
      <c r="BSR46" s="120"/>
      <c r="BSS46" s="120"/>
      <c r="BST46" s="120"/>
      <c r="BSU46" s="120"/>
      <c r="BSV46" s="120"/>
      <c r="BSW46" s="120"/>
      <c r="BSX46" s="120"/>
      <c r="BSY46" s="120"/>
      <c r="BSZ46" s="120"/>
      <c r="BTA46" s="120"/>
      <c r="BTB46" s="120"/>
      <c r="BTC46" s="120"/>
      <c r="BTD46" s="120"/>
      <c r="BTE46" s="120"/>
      <c r="BTF46" s="120"/>
      <c r="BTG46" s="120"/>
      <c r="BTH46" s="120"/>
      <c r="BTI46" s="120"/>
      <c r="BTJ46" s="120"/>
      <c r="BTK46" s="120"/>
      <c r="BTL46" s="120"/>
      <c r="BTM46" s="120"/>
      <c r="BTN46" s="120"/>
      <c r="BTO46" s="120"/>
      <c r="BTP46" s="120"/>
      <c r="BTQ46" s="120"/>
      <c r="BTR46" s="120"/>
      <c r="BTS46" s="120"/>
      <c r="BTT46" s="120"/>
      <c r="BTU46" s="120"/>
      <c r="BTV46" s="120"/>
      <c r="BTW46" s="120"/>
      <c r="BTX46" s="120"/>
      <c r="BTY46" s="120"/>
      <c r="BTZ46" s="120"/>
      <c r="BUA46" s="120"/>
      <c r="BUB46" s="120"/>
      <c r="BUC46" s="120"/>
      <c r="BUD46" s="120"/>
      <c r="BUE46" s="120"/>
      <c r="BUF46" s="120"/>
      <c r="BUG46" s="120"/>
      <c r="BUH46" s="120"/>
      <c r="BUI46" s="120"/>
      <c r="BUJ46" s="120"/>
      <c r="BUK46" s="120"/>
      <c r="BUL46" s="120"/>
      <c r="BUM46" s="120"/>
      <c r="BUN46" s="120"/>
      <c r="BUO46" s="120"/>
      <c r="BUP46" s="120"/>
      <c r="BUQ46" s="120"/>
      <c r="BUR46" s="120"/>
      <c r="BUS46" s="120"/>
      <c r="BUT46" s="120"/>
      <c r="BUU46" s="120"/>
      <c r="BUV46" s="120"/>
      <c r="BUW46" s="120"/>
      <c r="BUX46" s="120"/>
      <c r="BUY46" s="120"/>
      <c r="BUZ46" s="120"/>
      <c r="BVA46" s="120"/>
      <c r="BVB46" s="120"/>
      <c r="BVC46" s="120"/>
      <c r="BVD46" s="120"/>
      <c r="BVE46" s="120"/>
      <c r="BVF46" s="120"/>
      <c r="BVG46" s="120"/>
      <c r="BVH46" s="120"/>
      <c r="BVI46" s="120"/>
      <c r="BVJ46" s="120"/>
      <c r="BVK46" s="120"/>
      <c r="BVL46" s="120"/>
      <c r="BVM46" s="120"/>
      <c r="BVN46" s="120"/>
      <c r="BVO46" s="120"/>
      <c r="BVP46" s="120"/>
      <c r="BVQ46" s="120"/>
      <c r="BVR46" s="120"/>
      <c r="BVS46" s="120"/>
      <c r="BVT46" s="120"/>
      <c r="BVU46" s="120"/>
      <c r="BVV46" s="120"/>
      <c r="BVW46" s="120"/>
      <c r="BVX46" s="120"/>
      <c r="BVY46" s="120"/>
      <c r="BVZ46" s="120"/>
      <c r="BWA46" s="120"/>
      <c r="BWB46" s="120"/>
      <c r="BWC46" s="120"/>
      <c r="BWD46" s="120"/>
      <c r="BWE46" s="120"/>
      <c r="BWF46" s="120"/>
      <c r="BWG46" s="120"/>
      <c r="BWH46" s="120"/>
      <c r="BWI46" s="120"/>
      <c r="BWJ46" s="120"/>
      <c r="BWK46" s="120"/>
      <c r="BWL46" s="120"/>
      <c r="BWM46" s="120"/>
      <c r="BWN46" s="120"/>
      <c r="BWO46" s="120"/>
      <c r="BWP46" s="120"/>
      <c r="BWQ46" s="120"/>
      <c r="BWR46" s="120"/>
      <c r="BWS46" s="120"/>
      <c r="BWT46" s="120"/>
      <c r="BWU46" s="120"/>
      <c r="BWV46" s="120"/>
      <c r="BWW46" s="120"/>
      <c r="BWX46" s="120"/>
      <c r="BWY46" s="120"/>
      <c r="BWZ46" s="120"/>
      <c r="BXA46" s="120"/>
      <c r="BXB46" s="120"/>
      <c r="BXC46" s="120"/>
      <c r="BXD46" s="120"/>
      <c r="BXE46" s="120"/>
      <c r="BXF46" s="120"/>
      <c r="BXG46" s="120"/>
      <c r="BXH46" s="120"/>
      <c r="BXI46" s="120"/>
      <c r="BXJ46" s="120"/>
      <c r="BXK46" s="120"/>
      <c r="BXL46" s="120"/>
      <c r="BXM46" s="120"/>
      <c r="BXN46" s="120"/>
      <c r="BXO46" s="120"/>
      <c r="BXP46" s="120"/>
      <c r="BXQ46" s="120"/>
      <c r="BXR46" s="120"/>
      <c r="BXS46" s="120"/>
      <c r="BXT46" s="120"/>
      <c r="BXU46" s="120"/>
      <c r="BXV46" s="120"/>
      <c r="BXW46" s="120"/>
      <c r="BXX46" s="120"/>
      <c r="BXY46" s="120"/>
      <c r="BXZ46" s="120"/>
      <c r="BYA46" s="120"/>
      <c r="BYB46" s="120"/>
      <c r="BYC46" s="120"/>
      <c r="BYD46" s="120"/>
      <c r="BYE46" s="120"/>
      <c r="BYF46" s="120"/>
      <c r="BYG46" s="120"/>
      <c r="BYH46" s="120"/>
      <c r="BYI46" s="120"/>
      <c r="BYJ46" s="120"/>
      <c r="BYK46" s="120"/>
      <c r="BYL46" s="120"/>
      <c r="BYM46" s="120"/>
      <c r="BYN46" s="120"/>
      <c r="BYO46" s="120"/>
      <c r="BYP46" s="120"/>
      <c r="BYQ46" s="120"/>
      <c r="BYR46" s="120"/>
      <c r="BYS46" s="120"/>
      <c r="BYT46" s="120"/>
      <c r="BYU46" s="120"/>
      <c r="BYV46" s="120"/>
      <c r="BYW46" s="120"/>
      <c r="BYX46" s="120"/>
      <c r="BYY46" s="120"/>
      <c r="BYZ46" s="120"/>
      <c r="BZA46" s="120"/>
      <c r="BZB46" s="120"/>
      <c r="BZC46" s="120"/>
      <c r="BZD46" s="120"/>
      <c r="BZE46" s="120"/>
      <c r="BZF46" s="120"/>
      <c r="BZG46" s="120"/>
      <c r="BZH46" s="120"/>
      <c r="BZI46" s="120"/>
      <c r="BZJ46" s="120"/>
      <c r="BZK46" s="120"/>
      <c r="BZL46" s="120"/>
      <c r="BZM46" s="120"/>
      <c r="BZN46" s="120"/>
      <c r="BZO46" s="120"/>
      <c r="BZP46" s="120"/>
      <c r="BZQ46" s="120"/>
      <c r="BZR46" s="120"/>
      <c r="BZS46" s="120"/>
      <c r="BZT46" s="120"/>
      <c r="BZU46" s="120"/>
      <c r="BZV46" s="120"/>
      <c r="BZW46" s="120"/>
      <c r="BZX46" s="120"/>
      <c r="BZY46" s="120"/>
      <c r="BZZ46" s="120"/>
      <c r="CAA46" s="120"/>
      <c r="CAB46" s="120"/>
      <c r="CAC46" s="120"/>
      <c r="CAD46" s="120"/>
      <c r="CAE46" s="120"/>
      <c r="CAF46" s="120"/>
      <c r="CAG46" s="120"/>
      <c r="CAH46" s="120"/>
      <c r="CAI46" s="120"/>
      <c r="CAJ46" s="120"/>
      <c r="CAK46" s="120"/>
      <c r="CAL46" s="120"/>
      <c r="CAM46" s="120"/>
      <c r="CAN46" s="120"/>
      <c r="CAO46" s="120"/>
      <c r="CAP46" s="120"/>
      <c r="CAQ46" s="120"/>
      <c r="CAR46" s="120"/>
      <c r="CAS46" s="120"/>
      <c r="CAT46" s="120"/>
      <c r="CAU46" s="120"/>
      <c r="CAV46" s="120"/>
      <c r="CAW46" s="120"/>
      <c r="CAX46" s="120"/>
      <c r="CAY46" s="120"/>
      <c r="CAZ46" s="120"/>
      <c r="CBA46" s="120"/>
      <c r="CBB46" s="120"/>
      <c r="CBC46" s="120"/>
      <c r="CBD46" s="120"/>
      <c r="CBE46" s="120"/>
      <c r="CBF46" s="120"/>
      <c r="CBG46" s="120"/>
      <c r="CBH46" s="120"/>
      <c r="CBI46" s="120"/>
      <c r="CBJ46" s="120"/>
      <c r="CBK46" s="120"/>
      <c r="CBL46" s="120"/>
      <c r="CBM46" s="120"/>
      <c r="CBN46" s="120"/>
      <c r="CBO46" s="120"/>
      <c r="CBP46" s="120"/>
      <c r="CBQ46" s="120"/>
      <c r="CBR46" s="120"/>
      <c r="CBS46" s="120"/>
      <c r="CBT46" s="120"/>
      <c r="CBU46" s="120"/>
      <c r="CBV46" s="120"/>
      <c r="CBW46" s="120"/>
      <c r="CBX46" s="120"/>
      <c r="CBY46" s="120"/>
      <c r="CBZ46" s="120"/>
      <c r="CCA46" s="120"/>
      <c r="CCB46" s="120"/>
      <c r="CCC46" s="120"/>
      <c r="CCD46" s="120"/>
      <c r="CCE46" s="120"/>
      <c r="CCF46" s="120"/>
      <c r="CCG46" s="120"/>
      <c r="CCH46" s="120"/>
      <c r="CCI46" s="120"/>
      <c r="CCJ46" s="120"/>
      <c r="CCK46" s="120"/>
      <c r="CCL46" s="120"/>
      <c r="CCM46" s="120"/>
      <c r="CCN46" s="120"/>
      <c r="CCO46" s="120"/>
      <c r="CCP46" s="120"/>
      <c r="CCQ46" s="120"/>
      <c r="CCR46" s="120"/>
      <c r="CCS46" s="120"/>
      <c r="CCT46" s="120"/>
      <c r="CCU46" s="120"/>
      <c r="CCV46" s="120"/>
      <c r="CCW46" s="120"/>
      <c r="CCX46" s="120"/>
      <c r="CCY46" s="120"/>
      <c r="CCZ46" s="120"/>
      <c r="CDA46" s="120"/>
      <c r="CDB46" s="120"/>
      <c r="CDC46" s="120"/>
      <c r="CDD46" s="120"/>
      <c r="CDE46" s="120"/>
      <c r="CDF46" s="120"/>
      <c r="CDG46" s="120"/>
      <c r="CDH46" s="120"/>
      <c r="CDI46" s="120"/>
      <c r="CDJ46" s="120"/>
      <c r="CDK46" s="120"/>
      <c r="CDL46" s="120"/>
      <c r="CDM46" s="120"/>
      <c r="CDN46" s="120"/>
      <c r="CDO46" s="120"/>
      <c r="CDP46" s="120"/>
      <c r="CDQ46" s="120"/>
      <c r="CDR46" s="120"/>
      <c r="CDS46" s="120"/>
      <c r="CDT46" s="120"/>
      <c r="CDU46" s="120"/>
      <c r="CDV46" s="120"/>
      <c r="CDW46" s="120"/>
      <c r="CDX46" s="120"/>
      <c r="CDY46" s="120"/>
      <c r="CDZ46" s="120"/>
      <c r="CEA46" s="120"/>
      <c r="CEB46" s="120"/>
      <c r="CEC46" s="120"/>
      <c r="CED46" s="120"/>
      <c r="CEE46" s="120"/>
      <c r="CEF46" s="120"/>
      <c r="CEG46" s="120"/>
      <c r="CEH46" s="120"/>
      <c r="CEI46" s="120"/>
      <c r="CEJ46" s="120"/>
      <c r="CEK46" s="120"/>
      <c r="CEL46" s="120"/>
      <c r="CEM46" s="120"/>
      <c r="CEN46" s="120"/>
      <c r="CEO46" s="120"/>
      <c r="CEP46" s="120"/>
      <c r="CEQ46" s="120"/>
      <c r="CER46" s="120"/>
      <c r="CES46" s="120"/>
      <c r="CET46" s="120"/>
      <c r="CEU46" s="120"/>
      <c r="CEV46" s="120"/>
      <c r="CEW46" s="120"/>
      <c r="CEX46" s="120"/>
      <c r="CEY46" s="120"/>
      <c r="CEZ46" s="120"/>
      <c r="CFA46" s="120"/>
      <c r="CFB46" s="120"/>
      <c r="CFC46" s="120"/>
      <c r="CFD46" s="120"/>
      <c r="CFE46" s="120"/>
      <c r="CFF46" s="120"/>
      <c r="CFG46" s="120"/>
      <c r="CFH46" s="120"/>
      <c r="CFI46" s="120"/>
      <c r="CFJ46" s="120"/>
      <c r="CFK46" s="120"/>
      <c r="CFL46" s="120"/>
      <c r="CFM46" s="120"/>
      <c r="CFN46" s="120"/>
      <c r="CFO46" s="120"/>
      <c r="CFP46" s="120"/>
      <c r="CFQ46" s="120"/>
      <c r="CFR46" s="120"/>
      <c r="CFS46" s="120"/>
      <c r="CFT46" s="120"/>
      <c r="CFU46" s="120"/>
      <c r="CFV46" s="120"/>
      <c r="CFW46" s="120"/>
      <c r="CFX46" s="120"/>
      <c r="CFY46" s="120"/>
      <c r="CFZ46" s="120"/>
      <c r="CGA46" s="120"/>
      <c r="CGB46" s="120"/>
      <c r="CGC46" s="120"/>
      <c r="CGD46" s="120"/>
      <c r="CGE46" s="120"/>
      <c r="CGF46" s="120"/>
      <c r="CGG46" s="120"/>
      <c r="CGH46" s="120"/>
      <c r="CGI46" s="120"/>
      <c r="CGJ46" s="120"/>
      <c r="CGK46" s="120"/>
      <c r="CGL46" s="120"/>
      <c r="CGM46" s="120"/>
      <c r="CGN46" s="120"/>
      <c r="CGO46" s="120"/>
      <c r="CGP46" s="120"/>
      <c r="CGQ46" s="120"/>
      <c r="CGR46" s="120"/>
      <c r="CGS46" s="120"/>
      <c r="CGT46" s="120"/>
      <c r="CGU46" s="120"/>
      <c r="CGV46" s="120"/>
      <c r="CGW46" s="120"/>
      <c r="CGX46" s="120"/>
      <c r="CGY46" s="120"/>
      <c r="CGZ46" s="120"/>
      <c r="CHA46" s="120"/>
      <c r="CHB46" s="120"/>
      <c r="CHC46" s="120"/>
      <c r="CHD46" s="120"/>
      <c r="CHE46" s="120"/>
      <c r="CHF46" s="120"/>
      <c r="CHG46" s="120"/>
      <c r="CHH46" s="120"/>
      <c r="CHI46" s="120"/>
      <c r="CHJ46" s="120"/>
      <c r="CHK46" s="120"/>
      <c r="CHL46" s="120"/>
      <c r="CHM46" s="120"/>
      <c r="CHN46" s="120"/>
      <c r="CHO46" s="120"/>
      <c r="CHP46" s="120"/>
      <c r="CHQ46" s="120"/>
      <c r="CHR46" s="120"/>
      <c r="CHS46" s="120"/>
      <c r="CHT46" s="120"/>
      <c r="CHU46" s="120"/>
      <c r="CHV46" s="120"/>
      <c r="CHW46" s="120"/>
      <c r="CHX46" s="120"/>
      <c r="CHY46" s="120"/>
      <c r="CHZ46" s="120"/>
      <c r="CIA46" s="120"/>
      <c r="CIB46" s="120"/>
      <c r="CIC46" s="120"/>
      <c r="CID46" s="120"/>
      <c r="CIE46" s="120"/>
      <c r="CIF46" s="120"/>
      <c r="CIG46" s="120"/>
      <c r="CIH46" s="120"/>
      <c r="CII46" s="120"/>
      <c r="CIJ46" s="120"/>
      <c r="CIK46" s="120"/>
      <c r="CIL46" s="120"/>
      <c r="CIM46" s="120"/>
      <c r="CIN46" s="120"/>
      <c r="CIO46" s="120"/>
      <c r="CIP46" s="120"/>
      <c r="CIQ46" s="120"/>
      <c r="CIR46" s="120"/>
      <c r="CIS46" s="120"/>
      <c r="CIT46" s="120"/>
      <c r="CIU46" s="120"/>
      <c r="CIV46" s="120"/>
      <c r="CIW46" s="120"/>
      <c r="CIX46" s="120"/>
      <c r="CIY46" s="120"/>
      <c r="CIZ46" s="120"/>
      <c r="CJA46" s="120"/>
      <c r="CJB46" s="120"/>
      <c r="CJC46" s="120"/>
      <c r="CJD46" s="120"/>
      <c r="CJE46" s="120"/>
      <c r="CJF46" s="120"/>
      <c r="CJG46" s="120"/>
      <c r="CJH46" s="120"/>
      <c r="CJI46" s="120"/>
      <c r="CJJ46" s="120"/>
      <c r="CJK46" s="120"/>
      <c r="CJL46" s="120"/>
      <c r="CJM46" s="120"/>
      <c r="CJN46" s="120"/>
      <c r="CJO46" s="120"/>
      <c r="CJP46" s="120"/>
      <c r="CJQ46" s="120"/>
      <c r="CJR46" s="120"/>
      <c r="CJS46" s="120"/>
      <c r="CJT46" s="120"/>
      <c r="CJU46" s="120"/>
      <c r="CJV46" s="120"/>
      <c r="CJW46" s="120"/>
      <c r="CJX46" s="120"/>
      <c r="CJY46" s="120"/>
      <c r="CJZ46" s="120"/>
      <c r="CKA46" s="120"/>
      <c r="CKB46" s="120"/>
      <c r="CKC46" s="120"/>
      <c r="CKD46" s="120"/>
      <c r="CKE46" s="120"/>
      <c r="CKF46" s="120"/>
      <c r="CKG46" s="120"/>
      <c r="CKH46" s="120"/>
      <c r="CKI46" s="120"/>
      <c r="CKJ46" s="120"/>
      <c r="CKK46" s="120"/>
      <c r="CKL46" s="120"/>
      <c r="CKM46" s="120"/>
      <c r="CKN46" s="120"/>
      <c r="CKO46" s="120"/>
      <c r="CKP46" s="120"/>
      <c r="CKQ46" s="120"/>
      <c r="CKR46" s="120"/>
      <c r="CKS46" s="120"/>
      <c r="CKT46" s="120"/>
      <c r="CKU46" s="120"/>
      <c r="CKV46" s="120"/>
      <c r="CKW46" s="120"/>
      <c r="CKX46" s="120"/>
      <c r="CKY46" s="120"/>
      <c r="CKZ46" s="120"/>
      <c r="CLA46" s="120"/>
      <c r="CLB46" s="120"/>
      <c r="CLC46" s="120"/>
      <c r="CLD46" s="120"/>
      <c r="CLE46" s="120"/>
      <c r="CLF46" s="120"/>
      <c r="CLG46" s="120"/>
      <c r="CLH46" s="120"/>
      <c r="CLI46" s="120"/>
      <c r="CLJ46" s="120"/>
      <c r="CLK46" s="120"/>
      <c r="CLL46" s="120"/>
      <c r="CLM46" s="120"/>
      <c r="CLN46" s="120"/>
      <c r="CLO46" s="120"/>
      <c r="CLP46" s="120"/>
      <c r="CLQ46" s="120"/>
      <c r="CLR46" s="120"/>
      <c r="CLS46" s="120"/>
      <c r="CLT46" s="120"/>
      <c r="CLU46" s="120"/>
      <c r="CLV46" s="120"/>
      <c r="CLW46" s="120"/>
      <c r="CLX46" s="120"/>
      <c r="CLY46" s="120"/>
      <c r="CLZ46" s="120"/>
      <c r="CMA46" s="120"/>
      <c r="CMB46" s="120"/>
      <c r="CMC46" s="120"/>
      <c r="CMD46" s="120"/>
      <c r="CME46" s="120"/>
      <c r="CMF46" s="120"/>
      <c r="CMG46" s="120"/>
      <c r="CMH46" s="120"/>
      <c r="CMI46" s="120"/>
      <c r="CMJ46" s="120"/>
      <c r="CMK46" s="120"/>
      <c r="CML46" s="120"/>
      <c r="CMM46" s="120"/>
      <c r="CMN46" s="120"/>
      <c r="CMO46" s="120"/>
      <c r="CMP46" s="120"/>
      <c r="CMQ46" s="120"/>
      <c r="CMR46" s="120"/>
      <c r="CMS46" s="120"/>
      <c r="CMT46" s="120"/>
      <c r="CMU46" s="120"/>
      <c r="CMV46" s="120"/>
      <c r="CMW46" s="120"/>
      <c r="CMX46" s="120"/>
      <c r="CMY46" s="120"/>
      <c r="CMZ46" s="120"/>
      <c r="CNA46" s="120"/>
      <c r="CNB46" s="120"/>
      <c r="CNC46" s="120"/>
      <c r="CND46" s="120"/>
      <c r="CNE46" s="120"/>
      <c r="CNF46" s="120"/>
      <c r="CNG46" s="120"/>
      <c r="CNH46" s="120"/>
      <c r="CNI46" s="120"/>
      <c r="CNJ46" s="120"/>
      <c r="CNK46" s="120"/>
      <c r="CNL46" s="120"/>
      <c r="CNM46" s="120"/>
      <c r="CNN46" s="120"/>
      <c r="CNO46" s="120"/>
      <c r="CNP46" s="120"/>
      <c r="CNQ46" s="120"/>
      <c r="CNR46" s="120"/>
      <c r="CNS46" s="120"/>
      <c r="CNT46" s="120"/>
      <c r="CNU46" s="120"/>
      <c r="CNV46" s="120"/>
      <c r="CNW46" s="120"/>
      <c r="CNX46" s="120"/>
      <c r="CNY46" s="120"/>
      <c r="CNZ46" s="120"/>
      <c r="COA46" s="120"/>
      <c r="COB46" s="120"/>
      <c r="COC46" s="120"/>
      <c r="COD46" s="120"/>
      <c r="COE46" s="120"/>
      <c r="COF46" s="120"/>
      <c r="COG46" s="120"/>
      <c r="COH46" s="120"/>
      <c r="COI46" s="120"/>
      <c r="COJ46" s="120"/>
      <c r="COK46" s="120"/>
      <c r="COL46" s="120"/>
      <c r="COM46" s="120"/>
      <c r="CON46" s="120"/>
      <c r="COO46" s="120"/>
      <c r="COP46" s="120"/>
      <c r="COQ46" s="120"/>
      <c r="COR46" s="120"/>
      <c r="COS46" s="120"/>
      <c r="COT46" s="120"/>
      <c r="COU46" s="120"/>
      <c r="COV46" s="120"/>
      <c r="COW46" s="120"/>
      <c r="COX46" s="120"/>
      <c r="COY46" s="120"/>
      <c r="COZ46" s="120"/>
      <c r="CPA46" s="120"/>
      <c r="CPB46" s="120"/>
      <c r="CPC46" s="120"/>
      <c r="CPD46" s="120"/>
      <c r="CPE46" s="120"/>
      <c r="CPF46" s="120"/>
      <c r="CPG46" s="120"/>
      <c r="CPH46" s="120"/>
      <c r="CPI46" s="120"/>
      <c r="CPJ46" s="120"/>
      <c r="CPK46" s="120"/>
      <c r="CPL46" s="120"/>
      <c r="CPM46" s="120"/>
      <c r="CPN46" s="120"/>
      <c r="CPO46" s="120"/>
      <c r="CPP46" s="120"/>
      <c r="CPQ46" s="120"/>
      <c r="CPR46" s="120"/>
      <c r="CPS46" s="120"/>
      <c r="CPT46" s="120"/>
      <c r="CPU46" s="120"/>
      <c r="CPV46" s="120"/>
      <c r="CPW46" s="120"/>
      <c r="CPX46" s="120"/>
      <c r="CPY46" s="120"/>
      <c r="CPZ46" s="120"/>
      <c r="CQA46" s="120"/>
      <c r="CQB46" s="120"/>
      <c r="CQC46" s="120"/>
      <c r="CQD46" s="120"/>
      <c r="CQE46" s="120"/>
      <c r="CQF46" s="120"/>
      <c r="CQG46" s="120"/>
      <c r="CQH46" s="120"/>
      <c r="CQI46" s="120"/>
      <c r="CQJ46" s="120"/>
      <c r="CQK46" s="120"/>
      <c r="CQL46" s="120"/>
      <c r="CQM46" s="120"/>
      <c r="CQN46" s="120"/>
      <c r="CQO46" s="120"/>
      <c r="CQP46" s="120"/>
      <c r="CQQ46" s="120"/>
      <c r="CQR46" s="120"/>
      <c r="CQS46" s="120"/>
      <c r="CQT46" s="120"/>
      <c r="CQU46" s="120"/>
      <c r="CQV46" s="120"/>
      <c r="CQW46" s="120"/>
      <c r="CQX46" s="120"/>
      <c r="CQY46" s="120"/>
      <c r="CQZ46" s="120"/>
      <c r="CRA46" s="120"/>
      <c r="CRB46" s="120"/>
      <c r="CRC46" s="120"/>
      <c r="CRD46" s="120"/>
      <c r="CRE46" s="120"/>
      <c r="CRF46" s="120"/>
      <c r="CRG46" s="120"/>
      <c r="CRH46" s="120"/>
      <c r="CRI46" s="120"/>
      <c r="CRJ46" s="120"/>
      <c r="CRK46" s="120"/>
      <c r="CRL46" s="120"/>
      <c r="CRM46" s="120"/>
      <c r="CRN46" s="120"/>
      <c r="CRO46" s="120"/>
      <c r="CRP46" s="120"/>
      <c r="CRQ46" s="120"/>
      <c r="CRR46" s="120"/>
      <c r="CRS46" s="120"/>
      <c r="CRT46" s="120"/>
      <c r="CRU46" s="120"/>
      <c r="CRV46" s="120"/>
      <c r="CRW46" s="120"/>
      <c r="CRX46" s="120"/>
      <c r="CRY46" s="120"/>
      <c r="CRZ46" s="120"/>
      <c r="CSA46" s="120"/>
      <c r="CSB46" s="120"/>
      <c r="CSC46" s="120"/>
      <c r="CSD46" s="120"/>
      <c r="CSE46" s="120"/>
      <c r="CSF46" s="120"/>
      <c r="CSG46" s="120"/>
      <c r="CSH46" s="120"/>
      <c r="CSI46" s="120"/>
      <c r="CSJ46" s="120"/>
      <c r="CSK46" s="120"/>
      <c r="CSL46" s="120"/>
      <c r="CSM46" s="120"/>
      <c r="CSN46" s="120"/>
      <c r="CSO46" s="120"/>
      <c r="CSP46" s="120"/>
      <c r="CSQ46" s="120"/>
      <c r="CSR46" s="120"/>
      <c r="CSS46" s="120"/>
      <c r="CST46" s="120"/>
      <c r="CSU46" s="120"/>
      <c r="CSV46" s="120"/>
      <c r="CSW46" s="120"/>
      <c r="CSX46" s="120"/>
      <c r="CSY46" s="120"/>
      <c r="CSZ46" s="120"/>
      <c r="CTA46" s="120"/>
      <c r="CTB46" s="120"/>
      <c r="CTC46" s="120"/>
      <c r="CTD46" s="120"/>
      <c r="CTE46" s="120"/>
      <c r="CTF46" s="120"/>
      <c r="CTG46" s="120"/>
      <c r="CTH46" s="120"/>
      <c r="CTI46" s="120"/>
      <c r="CTJ46" s="120"/>
      <c r="CTK46" s="120"/>
      <c r="CTL46" s="120"/>
      <c r="CTM46" s="120"/>
      <c r="CTN46" s="120"/>
      <c r="CTO46" s="120"/>
      <c r="CTP46" s="120"/>
      <c r="CTQ46" s="120"/>
      <c r="CTR46" s="120"/>
      <c r="CTS46" s="120"/>
      <c r="CTT46" s="120"/>
      <c r="CTU46" s="120"/>
      <c r="CTV46" s="120"/>
      <c r="CTW46" s="120"/>
      <c r="CTX46" s="120"/>
      <c r="CTY46" s="120"/>
      <c r="CTZ46" s="120"/>
      <c r="CUA46" s="120"/>
      <c r="CUB46" s="120"/>
      <c r="CUC46" s="120"/>
      <c r="CUD46" s="120"/>
      <c r="CUE46" s="120"/>
      <c r="CUF46" s="120"/>
      <c r="CUG46" s="120"/>
      <c r="CUH46" s="120"/>
      <c r="CUI46" s="120"/>
      <c r="CUJ46" s="120"/>
      <c r="CUK46" s="120"/>
      <c r="CUL46" s="120"/>
      <c r="CUM46" s="120"/>
      <c r="CUN46" s="120"/>
      <c r="CUO46" s="120"/>
      <c r="CUP46" s="120"/>
      <c r="CUQ46" s="120"/>
      <c r="CUR46" s="120"/>
      <c r="CUS46" s="120"/>
      <c r="CUT46" s="120"/>
      <c r="CUU46" s="120"/>
      <c r="CUV46" s="120"/>
      <c r="CUW46" s="120"/>
      <c r="CUX46" s="120"/>
      <c r="CUY46" s="120"/>
      <c r="CUZ46" s="120"/>
      <c r="CVA46" s="120"/>
      <c r="CVB46" s="120"/>
      <c r="CVC46" s="120"/>
      <c r="CVD46" s="120"/>
      <c r="CVE46" s="120"/>
      <c r="CVF46" s="120"/>
      <c r="CVG46" s="120"/>
      <c r="CVH46" s="120"/>
      <c r="CVI46" s="120"/>
      <c r="CVJ46" s="120"/>
      <c r="CVK46" s="120"/>
      <c r="CVL46" s="120"/>
      <c r="CVM46" s="120"/>
      <c r="CVN46" s="120"/>
      <c r="CVO46" s="120"/>
      <c r="CVP46" s="120"/>
      <c r="CVQ46" s="120"/>
      <c r="CVR46" s="120"/>
      <c r="CVS46" s="120"/>
      <c r="CVT46" s="120"/>
      <c r="CVU46" s="120"/>
      <c r="CVV46" s="120"/>
      <c r="CVW46" s="120"/>
      <c r="CVX46" s="120"/>
      <c r="CVY46" s="120"/>
      <c r="CVZ46" s="120"/>
      <c r="CWA46" s="120"/>
      <c r="CWB46" s="120"/>
      <c r="CWC46" s="120"/>
      <c r="CWD46" s="120"/>
      <c r="CWE46" s="120"/>
      <c r="CWF46" s="120"/>
      <c r="CWG46" s="120"/>
      <c r="CWH46" s="120"/>
      <c r="CWI46" s="120"/>
      <c r="CWJ46" s="120"/>
      <c r="CWK46" s="120"/>
      <c r="CWL46" s="120"/>
      <c r="CWM46" s="120"/>
      <c r="CWN46" s="120"/>
      <c r="CWO46" s="120"/>
      <c r="CWP46" s="120"/>
      <c r="CWQ46" s="120"/>
      <c r="CWR46" s="120"/>
      <c r="CWS46" s="120"/>
      <c r="CWT46" s="120"/>
      <c r="CWU46" s="120"/>
      <c r="CWV46" s="120"/>
      <c r="CWW46" s="120"/>
      <c r="CWX46" s="120"/>
      <c r="CWY46" s="120"/>
      <c r="CWZ46" s="120"/>
      <c r="CXA46" s="120"/>
      <c r="CXB46" s="120"/>
      <c r="CXC46" s="120"/>
      <c r="CXD46" s="120"/>
      <c r="CXE46" s="120"/>
      <c r="CXF46" s="120"/>
      <c r="CXG46" s="120"/>
      <c r="CXH46" s="120"/>
      <c r="CXI46" s="120"/>
      <c r="CXJ46" s="120"/>
      <c r="CXK46" s="120"/>
      <c r="CXL46" s="120"/>
      <c r="CXM46" s="120"/>
      <c r="CXN46" s="120"/>
      <c r="CXO46" s="120"/>
      <c r="CXP46" s="120"/>
      <c r="CXQ46" s="120"/>
      <c r="CXR46" s="120"/>
      <c r="CXS46" s="120"/>
      <c r="CXT46" s="120"/>
      <c r="CXU46" s="120"/>
      <c r="CXV46" s="120"/>
      <c r="CXW46" s="120"/>
      <c r="CXX46" s="120"/>
      <c r="CXY46" s="120"/>
      <c r="CXZ46" s="120"/>
      <c r="CYA46" s="120"/>
      <c r="CYB46" s="120"/>
      <c r="CYC46" s="120"/>
      <c r="CYD46" s="120"/>
      <c r="CYE46" s="120"/>
      <c r="CYF46" s="120"/>
      <c r="CYG46" s="120"/>
      <c r="CYH46" s="120"/>
      <c r="CYI46" s="120"/>
      <c r="CYJ46" s="120"/>
      <c r="CYK46" s="120"/>
      <c r="CYL46" s="120"/>
      <c r="CYM46" s="120"/>
      <c r="CYN46" s="120"/>
      <c r="CYO46" s="120"/>
      <c r="CYP46" s="120"/>
      <c r="CYQ46" s="120"/>
      <c r="CYR46" s="120"/>
      <c r="CYS46" s="120"/>
      <c r="CYT46" s="120"/>
      <c r="CYU46" s="120"/>
      <c r="CYV46" s="120"/>
      <c r="CYW46" s="120"/>
      <c r="CYX46" s="120"/>
      <c r="CYY46" s="120"/>
      <c r="CYZ46" s="120"/>
      <c r="CZA46" s="120"/>
      <c r="CZB46" s="120"/>
      <c r="CZC46" s="120"/>
      <c r="CZD46" s="120"/>
      <c r="CZE46" s="120"/>
      <c r="CZF46" s="120"/>
      <c r="CZG46" s="120"/>
      <c r="CZH46" s="120"/>
      <c r="CZI46" s="120"/>
      <c r="CZJ46" s="120"/>
      <c r="CZK46" s="120"/>
      <c r="CZL46" s="120"/>
      <c r="CZM46" s="120"/>
      <c r="CZN46" s="120"/>
      <c r="CZO46" s="120"/>
      <c r="CZP46" s="120"/>
      <c r="CZQ46" s="120"/>
      <c r="CZR46" s="120"/>
      <c r="CZS46" s="120"/>
      <c r="CZT46" s="120"/>
      <c r="CZU46" s="120"/>
      <c r="CZV46" s="120"/>
      <c r="CZW46" s="120"/>
      <c r="CZX46" s="120"/>
      <c r="CZY46" s="120"/>
      <c r="CZZ46" s="120"/>
      <c r="DAA46" s="120"/>
      <c r="DAB46" s="120"/>
      <c r="DAC46" s="120"/>
      <c r="DAD46" s="120"/>
      <c r="DAE46" s="120"/>
      <c r="DAF46" s="120"/>
      <c r="DAG46" s="120"/>
      <c r="DAH46" s="120"/>
      <c r="DAI46" s="120"/>
      <c r="DAJ46" s="120"/>
      <c r="DAK46" s="120"/>
      <c r="DAL46" s="120"/>
      <c r="DAM46" s="120"/>
      <c r="DAN46" s="120"/>
      <c r="DAO46" s="120"/>
      <c r="DAP46" s="120"/>
      <c r="DAQ46" s="120"/>
      <c r="DAR46" s="120"/>
      <c r="DAS46" s="120"/>
      <c r="DAT46" s="120"/>
      <c r="DAU46" s="120"/>
      <c r="DAV46" s="120"/>
      <c r="DAW46" s="120"/>
      <c r="DAX46" s="120"/>
      <c r="DAY46" s="120"/>
      <c r="DAZ46" s="120"/>
      <c r="DBA46" s="120"/>
      <c r="DBB46" s="120"/>
      <c r="DBC46" s="120"/>
      <c r="DBD46" s="120"/>
      <c r="DBE46" s="120"/>
      <c r="DBF46" s="120"/>
      <c r="DBG46" s="120"/>
      <c r="DBH46" s="120"/>
      <c r="DBI46" s="120"/>
      <c r="DBJ46" s="120"/>
      <c r="DBK46" s="120"/>
      <c r="DBL46" s="120"/>
      <c r="DBM46" s="120"/>
      <c r="DBN46" s="120"/>
      <c r="DBO46" s="120"/>
      <c r="DBP46" s="120"/>
      <c r="DBQ46" s="120"/>
      <c r="DBR46" s="120"/>
      <c r="DBS46" s="120"/>
      <c r="DBT46" s="120"/>
      <c r="DBU46" s="120"/>
      <c r="DBV46" s="120"/>
      <c r="DBW46" s="120"/>
      <c r="DBX46" s="120"/>
      <c r="DBY46" s="120"/>
      <c r="DBZ46" s="120"/>
      <c r="DCA46" s="120"/>
      <c r="DCB46" s="120"/>
      <c r="DCC46" s="120"/>
      <c r="DCD46" s="120"/>
      <c r="DCE46" s="120"/>
      <c r="DCF46" s="120"/>
      <c r="DCG46" s="120"/>
      <c r="DCH46" s="120"/>
      <c r="DCI46" s="120"/>
      <c r="DCJ46" s="120"/>
      <c r="DCK46" s="120"/>
      <c r="DCL46" s="120"/>
      <c r="DCM46" s="120"/>
      <c r="DCN46" s="120"/>
      <c r="DCO46" s="120"/>
      <c r="DCP46" s="120"/>
      <c r="DCQ46" s="120"/>
      <c r="DCR46" s="120"/>
      <c r="DCS46" s="120"/>
      <c r="DCT46" s="120"/>
      <c r="DCU46" s="120"/>
      <c r="DCV46" s="120"/>
      <c r="DCW46" s="120"/>
      <c r="DCX46" s="120"/>
      <c r="DCY46" s="120"/>
      <c r="DCZ46" s="120"/>
      <c r="DDA46" s="120"/>
      <c r="DDB46" s="120"/>
      <c r="DDC46" s="120"/>
      <c r="DDD46" s="120"/>
      <c r="DDE46" s="120"/>
      <c r="DDF46" s="120"/>
      <c r="DDG46" s="120"/>
      <c r="DDH46" s="120"/>
      <c r="DDI46" s="120"/>
      <c r="DDJ46" s="120"/>
      <c r="DDK46" s="120"/>
      <c r="DDL46" s="120"/>
      <c r="DDM46" s="120"/>
      <c r="DDN46" s="120"/>
      <c r="DDO46" s="120"/>
      <c r="DDP46" s="120"/>
      <c r="DDQ46" s="120"/>
      <c r="DDR46" s="120"/>
      <c r="DDS46" s="120"/>
      <c r="DDT46" s="120"/>
      <c r="DDU46" s="120"/>
      <c r="DDV46" s="120"/>
      <c r="DDW46" s="120"/>
      <c r="DDX46" s="120"/>
      <c r="DDY46" s="120"/>
      <c r="DDZ46" s="120"/>
      <c r="DEA46" s="120"/>
      <c r="DEB46" s="120"/>
      <c r="DEC46" s="120"/>
      <c r="DED46" s="120"/>
      <c r="DEE46" s="120"/>
      <c r="DEF46" s="120"/>
      <c r="DEG46" s="120"/>
      <c r="DEH46" s="120"/>
      <c r="DEI46" s="120"/>
      <c r="DEJ46" s="120"/>
      <c r="DEK46" s="120"/>
      <c r="DEL46" s="120"/>
      <c r="DEM46" s="120"/>
      <c r="DEN46" s="120"/>
      <c r="DEO46" s="120"/>
      <c r="DEP46" s="120"/>
      <c r="DEQ46" s="120"/>
      <c r="DER46" s="120"/>
      <c r="DES46" s="120"/>
      <c r="DET46" s="120"/>
      <c r="DEU46" s="120"/>
      <c r="DEV46" s="120"/>
      <c r="DEW46" s="120"/>
      <c r="DEX46" s="120"/>
      <c r="DEY46" s="120"/>
      <c r="DEZ46" s="120"/>
      <c r="DFA46" s="120"/>
      <c r="DFB46" s="120"/>
      <c r="DFC46" s="120"/>
      <c r="DFD46" s="120"/>
      <c r="DFE46" s="120"/>
      <c r="DFF46" s="120"/>
      <c r="DFG46" s="120"/>
      <c r="DFH46" s="120"/>
      <c r="DFI46" s="120"/>
      <c r="DFJ46" s="120"/>
      <c r="DFK46" s="120"/>
      <c r="DFL46" s="120"/>
      <c r="DFM46" s="120"/>
      <c r="DFN46" s="120"/>
      <c r="DFO46" s="120"/>
      <c r="DFP46" s="120"/>
      <c r="DFQ46" s="120"/>
      <c r="DFR46" s="120"/>
      <c r="DFS46" s="120"/>
      <c r="DFT46" s="120"/>
      <c r="DFU46" s="120"/>
      <c r="DFV46" s="120"/>
      <c r="DFW46" s="120"/>
      <c r="DFX46" s="120"/>
      <c r="DFY46" s="120"/>
      <c r="DFZ46" s="120"/>
      <c r="DGA46" s="120"/>
      <c r="DGB46" s="120"/>
      <c r="DGC46" s="120"/>
      <c r="DGD46" s="120"/>
      <c r="DGE46" s="120"/>
      <c r="DGF46" s="120"/>
      <c r="DGG46" s="120"/>
      <c r="DGH46" s="120"/>
      <c r="DGI46" s="120"/>
      <c r="DGJ46" s="120"/>
      <c r="DGK46" s="120"/>
      <c r="DGL46" s="120"/>
      <c r="DGM46" s="120"/>
      <c r="DGN46" s="120"/>
      <c r="DGO46" s="120"/>
      <c r="DGP46" s="120"/>
      <c r="DGQ46" s="120"/>
      <c r="DGR46" s="120"/>
      <c r="DGS46" s="120"/>
      <c r="DGT46" s="120"/>
      <c r="DGU46" s="120"/>
      <c r="DGV46" s="120"/>
      <c r="DGW46" s="120"/>
      <c r="DGX46" s="120"/>
      <c r="DGY46" s="120"/>
      <c r="DGZ46" s="120"/>
      <c r="DHA46" s="120"/>
      <c r="DHB46" s="120"/>
      <c r="DHC46" s="120"/>
      <c r="DHD46" s="120"/>
      <c r="DHE46" s="120"/>
      <c r="DHF46" s="120"/>
      <c r="DHG46" s="120"/>
      <c r="DHH46" s="120"/>
      <c r="DHI46" s="120"/>
      <c r="DHJ46" s="120"/>
      <c r="DHK46" s="120"/>
      <c r="DHL46" s="120"/>
      <c r="DHM46" s="120"/>
      <c r="DHN46" s="120"/>
      <c r="DHO46" s="120"/>
      <c r="DHP46" s="120"/>
      <c r="DHQ46" s="120"/>
      <c r="DHR46" s="120"/>
      <c r="DHS46" s="120"/>
      <c r="DHT46" s="120"/>
      <c r="DHU46" s="120"/>
      <c r="DHV46" s="120"/>
      <c r="DHW46" s="120"/>
      <c r="DHX46" s="120"/>
      <c r="DHY46" s="120"/>
      <c r="DHZ46" s="120"/>
      <c r="DIA46" s="120"/>
      <c r="DIB46" s="120"/>
      <c r="DIC46" s="120"/>
      <c r="DID46" s="120"/>
      <c r="DIE46" s="120"/>
      <c r="DIF46" s="120"/>
      <c r="DIG46" s="120"/>
      <c r="DIH46" s="120"/>
      <c r="DII46" s="120"/>
      <c r="DIJ46" s="120"/>
      <c r="DIK46" s="120"/>
      <c r="DIL46" s="120"/>
      <c r="DIM46" s="120"/>
      <c r="DIN46" s="120"/>
      <c r="DIO46" s="120"/>
      <c r="DIP46" s="120"/>
      <c r="DIQ46" s="120"/>
      <c r="DIR46" s="120"/>
      <c r="DIS46" s="120"/>
      <c r="DIT46" s="120"/>
      <c r="DIU46" s="120"/>
      <c r="DIV46" s="120"/>
      <c r="DIW46" s="120"/>
      <c r="DIX46" s="120"/>
      <c r="DIY46" s="120"/>
      <c r="DIZ46" s="120"/>
      <c r="DJA46" s="120"/>
      <c r="DJB46" s="120"/>
      <c r="DJC46" s="120"/>
      <c r="DJD46" s="120"/>
      <c r="DJE46" s="120"/>
      <c r="DJF46" s="120"/>
      <c r="DJG46" s="120"/>
      <c r="DJH46" s="120"/>
      <c r="DJI46" s="120"/>
      <c r="DJJ46" s="120"/>
      <c r="DJK46" s="120"/>
      <c r="DJL46" s="120"/>
      <c r="DJM46" s="120"/>
      <c r="DJN46" s="120"/>
      <c r="DJO46" s="120"/>
      <c r="DJP46" s="120"/>
      <c r="DJQ46" s="120"/>
      <c r="DJR46" s="120"/>
      <c r="DJS46" s="120"/>
      <c r="DJT46" s="120"/>
      <c r="DJU46" s="120"/>
      <c r="DJV46" s="120"/>
      <c r="DJW46" s="120"/>
      <c r="DJX46" s="120"/>
      <c r="DJY46" s="120"/>
      <c r="DJZ46" s="120"/>
      <c r="DKA46" s="120"/>
      <c r="DKB46" s="120"/>
      <c r="DKC46" s="120"/>
      <c r="DKD46" s="120"/>
      <c r="DKE46" s="120"/>
      <c r="DKF46" s="120"/>
      <c r="DKG46" s="120"/>
      <c r="DKH46" s="120"/>
      <c r="DKI46" s="120"/>
      <c r="DKJ46" s="120"/>
      <c r="DKK46" s="120"/>
      <c r="DKL46" s="120"/>
      <c r="DKM46" s="120"/>
      <c r="DKN46" s="120"/>
      <c r="DKO46" s="120"/>
      <c r="DKP46" s="120"/>
      <c r="DKQ46" s="120"/>
      <c r="DKR46" s="120"/>
      <c r="DKS46" s="120"/>
      <c r="DKT46" s="120"/>
      <c r="DKU46" s="120"/>
      <c r="DKV46" s="120"/>
      <c r="DKW46" s="120"/>
      <c r="DKX46" s="120"/>
      <c r="DKY46" s="120"/>
      <c r="DKZ46" s="120"/>
      <c r="DLA46" s="120"/>
      <c r="DLB46" s="120"/>
      <c r="DLC46" s="120"/>
      <c r="DLD46" s="120"/>
      <c r="DLE46" s="120"/>
      <c r="DLF46" s="120"/>
      <c r="DLG46" s="120"/>
      <c r="DLH46" s="120"/>
      <c r="DLI46" s="120"/>
      <c r="DLJ46" s="120"/>
      <c r="DLK46" s="120"/>
      <c r="DLL46" s="120"/>
      <c r="DLM46" s="120"/>
      <c r="DLN46" s="120"/>
      <c r="DLO46" s="120"/>
      <c r="DLP46" s="120"/>
      <c r="DLQ46" s="120"/>
      <c r="DLR46" s="120"/>
      <c r="DLS46" s="120"/>
      <c r="DLT46" s="120"/>
      <c r="DLU46" s="120"/>
      <c r="DLV46" s="120"/>
      <c r="DLW46" s="120"/>
      <c r="DLX46" s="120"/>
      <c r="DLY46" s="120"/>
      <c r="DLZ46" s="120"/>
      <c r="DMA46" s="120"/>
      <c r="DMB46" s="120"/>
      <c r="DMC46" s="120"/>
      <c r="DMD46" s="120"/>
      <c r="DME46" s="120"/>
      <c r="DMF46" s="120"/>
      <c r="DMG46" s="120"/>
      <c r="DMH46" s="120"/>
      <c r="DMI46" s="120"/>
      <c r="DMJ46" s="120"/>
      <c r="DMK46" s="120"/>
      <c r="DML46" s="120"/>
      <c r="DMM46" s="120"/>
      <c r="DMN46" s="120"/>
      <c r="DMO46" s="120"/>
      <c r="DMP46" s="120"/>
      <c r="DMQ46" s="120"/>
      <c r="DMR46" s="120"/>
      <c r="DMS46" s="120"/>
      <c r="DMT46" s="120"/>
      <c r="DMU46" s="120"/>
      <c r="DMV46" s="120"/>
      <c r="DMW46" s="120"/>
      <c r="DMX46" s="120"/>
      <c r="DMY46" s="120"/>
      <c r="DMZ46" s="120"/>
      <c r="DNA46" s="120"/>
      <c r="DNB46" s="120"/>
      <c r="DNC46" s="120"/>
      <c r="DND46" s="120"/>
      <c r="DNE46" s="120"/>
      <c r="DNF46" s="120"/>
      <c r="DNG46" s="120"/>
      <c r="DNH46" s="120"/>
      <c r="DNI46" s="120"/>
      <c r="DNJ46" s="120"/>
      <c r="DNK46" s="120"/>
      <c r="DNL46" s="120"/>
      <c r="DNM46" s="120"/>
      <c r="DNN46" s="120"/>
      <c r="DNO46" s="120"/>
      <c r="DNP46" s="120"/>
      <c r="DNQ46" s="120"/>
      <c r="DNR46" s="120"/>
      <c r="DNS46" s="120"/>
      <c r="DNT46" s="120"/>
      <c r="DNU46" s="120"/>
      <c r="DNV46" s="120"/>
      <c r="DNW46" s="120"/>
      <c r="DNX46" s="120"/>
      <c r="DNY46" s="120"/>
      <c r="DNZ46" s="120"/>
      <c r="DOA46" s="120"/>
      <c r="DOB46" s="120"/>
      <c r="DOC46" s="120"/>
      <c r="DOD46" s="120"/>
      <c r="DOE46" s="120"/>
      <c r="DOF46" s="120"/>
      <c r="DOG46" s="120"/>
      <c r="DOH46" s="120"/>
      <c r="DOI46" s="120"/>
      <c r="DOJ46" s="120"/>
      <c r="DOK46" s="120"/>
      <c r="DOL46" s="120"/>
      <c r="DOM46" s="120"/>
      <c r="DON46" s="120"/>
      <c r="DOO46" s="120"/>
      <c r="DOP46" s="120"/>
      <c r="DOQ46" s="120"/>
      <c r="DOR46" s="120"/>
      <c r="DOS46" s="120"/>
      <c r="DOT46" s="120"/>
      <c r="DOU46" s="120"/>
      <c r="DOV46" s="120"/>
      <c r="DOW46" s="120"/>
      <c r="DOX46" s="120"/>
      <c r="DOY46" s="120"/>
      <c r="DOZ46" s="120"/>
      <c r="DPA46" s="120"/>
      <c r="DPB46" s="120"/>
      <c r="DPC46" s="120"/>
      <c r="DPD46" s="120"/>
      <c r="DPE46" s="120"/>
      <c r="DPF46" s="120"/>
      <c r="DPG46" s="120"/>
      <c r="DPH46" s="120"/>
      <c r="DPI46" s="120"/>
      <c r="DPJ46" s="120"/>
      <c r="DPK46" s="120"/>
      <c r="DPL46" s="120"/>
      <c r="DPM46" s="120"/>
      <c r="DPN46" s="120"/>
      <c r="DPO46" s="120"/>
      <c r="DPP46" s="120"/>
      <c r="DPQ46" s="120"/>
      <c r="DPR46" s="120"/>
      <c r="DPS46" s="120"/>
      <c r="DPT46" s="120"/>
      <c r="DPU46" s="120"/>
      <c r="DPV46" s="120"/>
      <c r="DPW46" s="120"/>
      <c r="DPX46" s="120"/>
      <c r="DPY46" s="120"/>
      <c r="DPZ46" s="120"/>
      <c r="DQA46" s="120"/>
      <c r="DQB46" s="120"/>
      <c r="DQC46" s="120"/>
      <c r="DQD46" s="120"/>
      <c r="DQE46" s="120"/>
      <c r="DQF46" s="120"/>
      <c r="DQG46" s="120"/>
      <c r="DQH46" s="120"/>
      <c r="DQI46" s="120"/>
      <c r="DQJ46" s="120"/>
      <c r="DQK46" s="120"/>
      <c r="DQL46" s="120"/>
      <c r="DQM46" s="120"/>
      <c r="DQN46" s="120"/>
      <c r="DQO46" s="120"/>
      <c r="DQP46" s="120"/>
      <c r="DQQ46" s="120"/>
      <c r="DQR46" s="120"/>
      <c r="DQS46" s="120"/>
      <c r="DQT46" s="120"/>
      <c r="DQU46" s="120"/>
      <c r="DQV46" s="120"/>
      <c r="DQW46" s="120"/>
      <c r="DQX46" s="120"/>
      <c r="DQY46" s="120"/>
      <c r="DQZ46" s="120"/>
      <c r="DRA46" s="120"/>
      <c r="DRB46" s="120"/>
      <c r="DRC46" s="120"/>
      <c r="DRD46" s="120"/>
      <c r="DRE46" s="120"/>
      <c r="DRF46" s="120"/>
      <c r="DRG46" s="120"/>
      <c r="DRH46" s="120"/>
      <c r="DRI46" s="120"/>
      <c r="DRJ46" s="120"/>
      <c r="DRK46" s="120"/>
      <c r="DRL46" s="120"/>
      <c r="DRM46" s="120"/>
      <c r="DRN46" s="120"/>
      <c r="DRO46" s="120"/>
      <c r="DRP46" s="120"/>
      <c r="DRQ46" s="120"/>
      <c r="DRR46" s="120"/>
      <c r="DRS46" s="120"/>
      <c r="DRT46" s="120"/>
      <c r="DRU46" s="120"/>
      <c r="DRV46" s="120"/>
      <c r="DRW46" s="120"/>
      <c r="DRX46" s="120"/>
      <c r="DRY46" s="120"/>
      <c r="DRZ46" s="120"/>
      <c r="DSA46" s="120"/>
      <c r="DSB46" s="120"/>
      <c r="DSC46" s="120"/>
      <c r="DSD46" s="120"/>
      <c r="DSE46" s="120"/>
      <c r="DSF46" s="120"/>
      <c r="DSG46" s="120"/>
      <c r="DSH46" s="120"/>
      <c r="DSI46" s="120"/>
      <c r="DSJ46" s="120"/>
      <c r="DSK46" s="120"/>
      <c r="DSL46" s="120"/>
      <c r="DSM46" s="120"/>
      <c r="DSN46" s="120"/>
      <c r="DSO46" s="120"/>
      <c r="DSP46" s="120"/>
      <c r="DSQ46" s="120"/>
      <c r="DSR46" s="120"/>
      <c r="DSS46" s="120"/>
      <c r="DST46" s="120"/>
      <c r="DSU46" s="120"/>
      <c r="DSV46" s="120"/>
      <c r="DSW46" s="120"/>
      <c r="DSX46" s="120"/>
      <c r="DSY46" s="120"/>
      <c r="DSZ46" s="120"/>
      <c r="DTA46" s="120"/>
      <c r="DTB46" s="120"/>
      <c r="DTC46" s="120"/>
      <c r="DTD46" s="120"/>
      <c r="DTE46" s="120"/>
      <c r="DTF46" s="120"/>
      <c r="DTG46" s="120"/>
      <c r="DTH46" s="120"/>
      <c r="DTI46" s="120"/>
      <c r="DTJ46" s="120"/>
      <c r="DTK46" s="120"/>
      <c r="DTL46" s="120"/>
      <c r="DTM46" s="120"/>
      <c r="DTN46" s="120"/>
      <c r="DTO46" s="120"/>
      <c r="DTP46" s="120"/>
      <c r="DTQ46" s="120"/>
      <c r="DTR46" s="120"/>
      <c r="DTS46" s="120"/>
      <c r="DTT46" s="120"/>
      <c r="DTU46" s="120"/>
      <c r="DTV46" s="120"/>
      <c r="DTW46" s="120"/>
      <c r="DTX46" s="120"/>
      <c r="DTY46" s="120"/>
      <c r="DTZ46" s="120"/>
      <c r="DUA46" s="120"/>
      <c r="DUB46" s="120"/>
      <c r="DUC46" s="120"/>
      <c r="DUD46" s="120"/>
      <c r="DUE46" s="120"/>
      <c r="DUF46" s="120"/>
      <c r="DUG46" s="120"/>
      <c r="DUH46" s="120"/>
      <c r="DUI46" s="120"/>
      <c r="DUJ46" s="120"/>
      <c r="DUK46" s="120"/>
      <c r="DUL46" s="120"/>
      <c r="DUM46" s="120"/>
      <c r="DUN46" s="120"/>
      <c r="DUO46" s="120"/>
      <c r="DUP46" s="120"/>
      <c r="DUQ46" s="120"/>
      <c r="DUR46" s="120"/>
      <c r="DUS46" s="120"/>
      <c r="DUT46" s="120"/>
      <c r="DUU46" s="120"/>
      <c r="DUV46" s="120"/>
      <c r="DUW46" s="120"/>
      <c r="DUX46" s="120"/>
      <c r="DUY46" s="120"/>
      <c r="DUZ46" s="120"/>
      <c r="DVA46" s="120"/>
      <c r="DVB46" s="120"/>
      <c r="DVC46" s="120"/>
      <c r="DVD46" s="120"/>
      <c r="DVE46" s="120"/>
      <c r="DVF46" s="120"/>
      <c r="DVG46" s="120"/>
      <c r="DVH46" s="120"/>
      <c r="DVI46" s="120"/>
      <c r="DVJ46" s="120"/>
      <c r="DVK46" s="120"/>
      <c r="DVL46" s="120"/>
      <c r="DVM46" s="120"/>
      <c r="DVN46" s="120"/>
      <c r="DVO46" s="120"/>
      <c r="DVP46" s="120"/>
      <c r="DVQ46" s="120"/>
      <c r="DVR46" s="120"/>
      <c r="DVS46" s="120"/>
      <c r="DVT46" s="120"/>
      <c r="DVU46" s="120"/>
      <c r="DVV46" s="120"/>
      <c r="DVW46" s="120"/>
      <c r="DVX46" s="120"/>
      <c r="DVY46" s="120"/>
      <c r="DVZ46" s="120"/>
      <c r="DWA46" s="120"/>
      <c r="DWB46" s="120"/>
      <c r="DWC46" s="120"/>
      <c r="DWD46" s="120"/>
      <c r="DWE46" s="120"/>
      <c r="DWF46" s="120"/>
      <c r="DWG46" s="120"/>
      <c r="DWH46" s="120"/>
      <c r="DWI46" s="120"/>
      <c r="DWJ46" s="120"/>
      <c r="DWK46" s="120"/>
      <c r="DWL46" s="120"/>
      <c r="DWM46" s="120"/>
      <c r="DWN46" s="120"/>
      <c r="DWO46" s="120"/>
      <c r="DWP46" s="120"/>
      <c r="DWQ46" s="120"/>
      <c r="DWR46" s="120"/>
      <c r="DWS46" s="120"/>
      <c r="DWT46" s="120"/>
      <c r="DWU46" s="120"/>
      <c r="DWV46" s="120"/>
      <c r="DWW46" s="120"/>
      <c r="DWX46" s="120"/>
      <c r="DWY46" s="120"/>
      <c r="DWZ46" s="120"/>
      <c r="DXA46" s="120"/>
      <c r="DXB46" s="120"/>
      <c r="DXC46" s="120"/>
      <c r="DXD46" s="120"/>
      <c r="DXE46" s="120"/>
      <c r="DXF46" s="120"/>
      <c r="DXG46" s="120"/>
      <c r="DXH46" s="120"/>
      <c r="DXI46" s="120"/>
      <c r="DXJ46" s="120"/>
      <c r="DXK46" s="120"/>
      <c r="DXL46" s="120"/>
      <c r="DXM46" s="120"/>
      <c r="DXN46" s="120"/>
      <c r="DXO46" s="120"/>
      <c r="DXP46" s="120"/>
      <c r="DXQ46" s="120"/>
      <c r="DXR46" s="120"/>
      <c r="DXS46" s="120"/>
      <c r="DXT46" s="120"/>
      <c r="DXU46" s="120"/>
      <c r="DXV46" s="120"/>
      <c r="DXW46" s="120"/>
      <c r="DXX46" s="120"/>
      <c r="DXY46" s="120"/>
      <c r="DXZ46" s="120"/>
      <c r="DYA46" s="120"/>
      <c r="DYB46" s="120"/>
      <c r="DYC46" s="120"/>
      <c r="DYD46" s="120"/>
      <c r="DYE46" s="120"/>
      <c r="DYF46" s="120"/>
      <c r="DYG46" s="120"/>
      <c r="DYH46" s="120"/>
      <c r="DYI46" s="120"/>
      <c r="DYJ46" s="120"/>
      <c r="DYK46" s="120"/>
      <c r="DYL46" s="120"/>
      <c r="DYM46" s="120"/>
      <c r="DYN46" s="120"/>
      <c r="DYO46" s="120"/>
      <c r="DYP46" s="120"/>
      <c r="DYQ46" s="120"/>
      <c r="DYR46" s="120"/>
      <c r="DYS46" s="120"/>
      <c r="DYT46" s="120"/>
      <c r="DYU46" s="120"/>
      <c r="DYV46" s="120"/>
      <c r="DYW46" s="120"/>
      <c r="DYX46" s="120"/>
      <c r="DYY46" s="120"/>
      <c r="DYZ46" s="120"/>
      <c r="DZA46" s="120"/>
      <c r="DZB46" s="120"/>
      <c r="DZC46" s="120"/>
      <c r="DZD46" s="120"/>
      <c r="DZE46" s="120"/>
      <c r="DZF46" s="120"/>
      <c r="DZG46" s="120"/>
      <c r="DZH46" s="120"/>
      <c r="DZI46" s="120"/>
      <c r="DZJ46" s="120"/>
      <c r="DZK46" s="120"/>
      <c r="DZL46" s="120"/>
      <c r="DZM46" s="120"/>
      <c r="DZN46" s="120"/>
      <c r="DZO46" s="120"/>
      <c r="DZP46" s="120"/>
      <c r="DZQ46" s="120"/>
      <c r="DZR46" s="120"/>
      <c r="DZS46" s="120"/>
      <c r="DZT46" s="120"/>
      <c r="DZU46" s="120"/>
      <c r="DZV46" s="120"/>
      <c r="DZW46" s="120"/>
      <c r="DZX46" s="120"/>
      <c r="DZY46" s="120"/>
      <c r="DZZ46" s="120"/>
      <c r="EAA46" s="120"/>
      <c r="EAB46" s="120"/>
      <c r="EAC46" s="120"/>
      <c r="EAD46" s="120"/>
      <c r="EAE46" s="120"/>
      <c r="EAF46" s="120"/>
      <c r="EAG46" s="120"/>
      <c r="EAH46" s="120"/>
      <c r="EAI46" s="120"/>
      <c r="EAJ46" s="120"/>
      <c r="EAK46" s="120"/>
      <c r="EAL46" s="120"/>
      <c r="EAM46" s="120"/>
      <c r="EAN46" s="120"/>
      <c r="EAO46" s="120"/>
      <c r="EAP46" s="120"/>
      <c r="EAQ46" s="120"/>
      <c r="EAR46" s="120"/>
      <c r="EAS46" s="120"/>
      <c r="EAT46" s="120"/>
      <c r="EAU46" s="120"/>
      <c r="EAV46" s="120"/>
      <c r="EAW46" s="120"/>
      <c r="EAX46" s="120"/>
      <c r="EAY46" s="120"/>
      <c r="EAZ46" s="120"/>
      <c r="EBA46" s="120"/>
      <c r="EBB46" s="120"/>
      <c r="EBC46" s="120"/>
      <c r="EBD46" s="120"/>
      <c r="EBE46" s="120"/>
      <c r="EBF46" s="120"/>
      <c r="EBG46" s="120"/>
      <c r="EBH46" s="120"/>
      <c r="EBI46" s="120"/>
      <c r="EBJ46" s="120"/>
      <c r="EBK46" s="120"/>
      <c r="EBL46" s="120"/>
      <c r="EBM46" s="120"/>
      <c r="EBN46" s="120"/>
      <c r="EBO46" s="120"/>
      <c r="EBP46" s="120"/>
      <c r="EBQ46" s="120"/>
      <c r="EBR46" s="120"/>
      <c r="EBS46" s="120"/>
      <c r="EBT46" s="120"/>
      <c r="EBU46" s="120"/>
      <c r="EBV46" s="120"/>
      <c r="EBW46" s="120"/>
      <c r="EBX46" s="120"/>
      <c r="EBY46" s="120"/>
      <c r="EBZ46" s="120"/>
      <c r="ECA46" s="120"/>
      <c r="ECB46" s="120"/>
      <c r="ECC46" s="120"/>
      <c r="ECD46" s="120"/>
      <c r="ECE46" s="120"/>
      <c r="ECF46" s="120"/>
      <c r="ECG46" s="120"/>
      <c r="ECH46" s="120"/>
      <c r="ECI46" s="120"/>
      <c r="ECJ46" s="120"/>
      <c r="ECK46" s="120"/>
      <c r="ECL46" s="120"/>
      <c r="ECM46" s="120"/>
      <c r="ECN46" s="120"/>
      <c r="ECO46" s="120"/>
      <c r="ECP46" s="120"/>
      <c r="ECQ46" s="120"/>
      <c r="ECR46" s="120"/>
      <c r="ECS46" s="120"/>
      <c r="ECT46" s="120"/>
      <c r="ECU46" s="120"/>
      <c r="ECV46" s="120"/>
      <c r="ECW46" s="120"/>
      <c r="ECX46" s="120"/>
      <c r="ECY46" s="120"/>
      <c r="ECZ46" s="120"/>
      <c r="EDA46" s="120"/>
      <c r="EDB46" s="120"/>
      <c r="EDC46" s="120"/>
      <c r="EDD46" s="120"/>
      <c r="EDE46" s="120"/>
      <c r="EDF46" s="120"/>
      <c r="EDG46" s="120"/>
      <c r="EDH46" s="120"/>
      <c r="EDI46" s="120"/>
      <c r="EDJ46" s="120"/>
      <c r="EDK46" s="120"/>
      <c r="EDL46" s="120"/>
      <c r="EDM46" s="120"/>
      <c r="EDN46" s="120"/>
      <c r="EDO46" s="120"/>
      <c r="EDP46" s="120"/>
      <c r="EDQ46" s="120"/>
      <c r="EDR46" s="120"/>
      <c r="EDS46" s="120"/>
      <c r="EDT46" s="120"/>
      <c r="EDU46" s="120"/>
      <c r="EDV46" s="120"/>
      <c r="EDW46" s="120"/>
      <c r="EDX46" s="120"/>
      <c r="EDY46" s="120"/>
      <c r="EDZ46" s="120"/>
      <c r="EEA46" s="120"/>
      <c r="EEB46" s="120"/>
      <c r="EEC46" s="120"/>
      <c r="EED46" s="120"/>
      <c r="EEE46" s="120"/>
      <c r="EEF46" s="120"/>
      <c r="EEG46" s="120"/>
      <c r="EEH46" s="120"/>
      <c r="EEI46" s="120"/>
      <c r="EEJ46" s="120"/>
      <c r="EEK46" s="120"/>
      <c r="EEL46" s="120"/>
      <c r="EEM46" s="120"/>
      <c r="EEN46" s="120"/>
      <c r="EEO46" s="120"/>
      <c r="EEP46" s="120"/>
      <c r="EEQ46" s="120"/>
      <c r="EER46" s="120"/>
      <c r="EES46" s="120"/>
      <c r="EET46" s="120"/>
      <c r="EEU46" s="120"/>
      <c r="EEV46" s="120"/>
      <c r="EEW46" s="120"/>
      <c r="EEX46" s="120"/>
      <c r="EEY46" s="120"/>
      <c r="EEZ46" s="120"/>
      <c r="EFA46" s="120"/>
      <c r="EFB46" s="120"/>
      <c r="EFC46" s="120"/>
      <c r="EFD46" s="120"/>
      <c r="EFE46" s="120"/>
      <c r="EFF46" s="120"/>
      <c r="EFG46" s="120"/>
      <c r="EFH46" s="120"/>
      <c r="EFI46" s="120"/>
      <c r="EFJ46" s="120"/>
      <c r="EFK46" s="120"/>
      <c r="EFL46" s="120"/>
      <c r="EFM46" s="120"/>
      <c r="EFN46" s="120"/>
      <c r="EFO46" s="120"/>
      <c r="EFP46" s="120"/>
      <c r="EFQ46" s="120"/>
      <c r="EFR46" s="120"/>
      <c r="EFS46" s="120"/>
      <c r="EFT46" s="120"/>
      <c r="EFU46" s="120"/>
      <c r="EFV46" s="120"/>
      <c r="EFW46" s="120"/>
      <c r="EFX46" s="120"/>
      <c r="EFY46" s="120"/>
      <c r="EFZ46" s="120"/>
      <c r="EGA46" s="120"/>
      <c r="EGB46" s="120"/>
      <c r="EGC46" s="120"/>
      <c r="EGD46" s="120"/>
      <c r="EGE46" s="120"/>
      <c r="EGF46" s="120"/>
      <c r="EGG46" s="120"/>
      <c r="EGH46" s="120"/>
      <c r="EGI46" s="120"/>
      <c r="EGJ46" s="120"/>
      <c r="EGK46" s="120"/>
      <c r="EGL46" s="120"/>
      <c r="EGM46" s="120"/>
      <c r="EGN46" s="120"/>
      <c r="EGO46" s="120"/>
      <c r="EGP46" s="120"/>
      <c r="EGQ46" s="120"/>
      <c r="EGR46" s="120"/>
      <c r="EGS46" s="120"/>
      <c r="EGT46" s="120"/>
      <c r="EGU46" s="120"/>
      <c r="EGV46" s="120"/>
      <c r="EGW46" s="120"/>
      <c r="EGX46" s="120"/>
      <c r="EGY46" s="120"/>
      <c r="EGZ46" s="120"/>
      <c r="EHA46" s="120"/>
      <c r="EHB46" s="120"/>
      <c r="EHC46" s="120"/>
      <c r="EHD46" s="120"/>
      <c r="EHE46" s="120"/>
      <c r="EHF46" s="120"/>
      <c r="EHG46" s="120"/>
      <c r="EHH46" s="120"/>
      <c r="EHI46" s="120"/>
      <c r="EHJ46" s="120"/>
      <c r="EHK46" s="120"/>
      <c r="EHL46" s="120"/>
      <c r="EHM46" s="120"/>
      <c r="EHN46" s="120"/>
      <c r="EHO46" s="120"/>
      <c r="EHP46" s="120"/>
      <c r="EHQ46" s="120"/>
      <c r="EHR46" s="120"/>
      <c r="EHS46" s="120"/>
      <c r="EHT46" s="120"/>
      <c r="EHU46" s="120"/>
      <c r="EHV46" s="120"/>
      <c r="EHW46" s="120"/>
      <c r="EHX46" s="120"/>
      <c r="EHY46" s="120"/>
      <c r="EHZ46" s="120"/>
      <c r="EIA46" s="120"/>
      <c r="EIB46" s="120"/>
      <c r="EIC46" s="120"/>
      <c r="EID46" s="120"/>
      <c r="EIE46" s="120"/>
      <c r="EIF46" s="120"/>
      <c r="EIG46" s="120"/>
      <c r="EIH46" s="120"/>
      <c r="EII46" s="120"/>
      <c r="EIJ46" s="120"/>
      <c r="EIK46" s="120"/>
      <c r="EIL46" s="120"/>
      <c r="EIM46" s="120"/>
      <c r="EIN46" s="120"/>
      <c r="EIO46" s="120"/>
      <c r="EIP46" s="120"/>
      <c r="EIQ46" s="120"/>
      <c r="EIR46" s="120"/>
      <c r="EIS46" s="120"/>
      <c r="EIT46" s="120"/>
      <c r="EIU46" s="120"/>
      <c r="EIV46" s="120"/>
      <c r="EIW46" s="120"/>
      <c r="EIX46" s="120"/>
      <c r="EIY46" s="120"/>
      <c r="EIZ46" s="120"/>
      <c r="EJA46" s="120"/>
      <c r="EJB46" s="120"/>
      <c r="EJC46" s="120"/>
      <c r="EJD46" s="120"/>
      <c r="EJE46" s="120"/>
      <c r="EJF46" s="120"/>
      <c r="EJG46" s="120"/>
      <c r="EJH46" s="120"/>
      <c r="EJI46" s="120"/>
      <c r="EJJ46" s="120"/>
      <c r="EJK46" s="120"/>
      <c r="EJL46" s="120"/>
      <c r="EJM46" s="120"/>
      <c r="EJN46" s="120"/>
      <c r="EJO46" s="120"/>
      <c r="EJP46" s="120"/>
      <c r="EJQ46" s="120"/>
      <c r="EJR46" s="120"/>
      <c r="EJS46" s="120"/>
      <c r="EJT46" s="120"/>
      <c r="EJU46" s="120"/>
      <c r="EJV46" s="120"/>
      <c r="EJW46" s="120"/>
      <c r="EJX46" s="120"/>
      <c r="EJY46" s="120"/>
      <c r="EJZ46" s="120"/>
      <c r="EKA46" s="120"/>
      <c r="EKB46" s="120"/>
      <c r="EKC46" s="120"/>
      <c r="EKD46" s="120"/>
      <c r="EKE46" s="120"/>
      <c r="EKF46" s="120"/>
      <c r="EKG46" s="120"/>
      <c r="EKH46" s="120"/>
      <c r="EKI46" s="120"/>
      <c r="EKJ46" s="120"/>
      <c r="EKK46" s="120"/>
      <c r="EKL46" s="120"/>
      <c r="EKM46" s="120"/>
      <c r="EKN46" s="120"/>
      <c r="EKO46" s="120"/>
      <c r="EKP46" s="120"/>
      <c r="EKQ46" s="120"/>
      <c r="EKR46" s="120"/>
      <c r="EKS46" s="120"/>
      <c r="EKT46" s="120"/>
      <c r="EKU46" s="120"/>
      <c r="EKV46" s="120"/>
      <c r="EKW46" s="120"/>
      <c r="EKX46" s="120"/>
      <c r="EKY46" s="120"/>
      <c r="EKZ46" s="120"/>
      <c r="ELA46" s="120"/>
      <c r="ELB46" s="120"/>
      <c r="ELC46" s="120"/>
      <c r="ELD46" s="120"/>
      <c r="ELE46" s="120"/>
      <c r="ELF46" s="120"/>
      <c r="ELG46" s="120"/>
      <c r="ELH46" s="120"/>
      <c r="ELI46" s="120"/>
      <c r="ELJ46" s="120"/>
      <c r="ELK46" s="120"/>
      <c r="ELL46" s="120"/>
      <c r="ELM46" s="120"/>
      <c r="ELN46" s="120"/>
      <c r="ELO46" s="120"/>
      <c r="ELP46" s="120"/>
      <c r="ELQ46" s="120"/>
      <c r="ELR46" s="120"/>
      <c r="ELS46" s="120"/>
      <c r="ELT46" s="120"/>
      <c r="ELU46" s="120"/>
      <c r="ELV46" s="120"/>
      <c r="ELW46" s="120"/>
      <c r="ELX46" s="120"/>
      <c r="ELY46" s="120"/>
      <c r="ELZ46" s="120"/>
      <c r="EMA46" s="120"/>
      <c r="EMB46" s="120"/>
      <c r="EMC46" s="120"/>
      <c r="EMD46" s="120"/>
      <c r="EME46" s="120"/>
      <c r="EMF46" s="120"/>
      <c r="EMG46" s="120"/>
      <c r="EMH46" s="120"/>
      <c r="EMI46" s="120"/>
      <c r="EMJ46" s="120"/>
      <c r="EMK46" s="120"/>
      <c r="EML46" s="120"/>
      <c r="EMM46" s="120"/>
      <c r="EMN46" s="120"/>
      <c r="EMO46" s="120"/>
      <c r="EMP46" s="120"/>
      <c r="EMQ46" s="120"/>
      <c r="EMR46" s="120"/>
      <c r="EMS46" s="120"/>
      <c r="EMT46" s="120"/>
      <c r="EMU46" s="120"/>
      <c r="EMV46" s="120"/>
      <c r="EMW46" s="120"/>
      <c r="EMX46" s="120"/>
      <c r="EMY46" s="120"/>
      <c r="EMZ46" s="120"/>
      <c r="ENA46" s="120"/>
      <c r="ENB46" s="120"/>
      <c r="ENC46" s="120"/>
      <c r="END46" s="120"/>
      <c r="ENE46" s="120"/>
      <c r="ENF46" s="120"/>
      <c r="ENG46" s="120"/>
      <c r="ENH46" s="120"/>
      <c r="ENI46" s="120"/>
      <c r="ENJ46" s="120"/>
      <c r="ENK46" s="120"/>
      <c r="ENL46" s="120"/>
      <c r="ENM46" s="120"/>
      <c r="ENN46" s="120"/>
      <c r="ENO46" s="120"/>
      <c r="ENP46" s="120"/>
      <c r="ENQ46" s="120"/>
      <c r="ENR46" s="120"/>
      <c r="ENS46" s="120"/>
      <c r="ENT46" s="120"/>
      <c r="ENU46" s="120"/>
      <c r="ENV46" s="120"/>
      <c r="ENW46" s="120"/>
      <c r="ENX46" s="120"/>
      <c r="ENY46" s="120"/>
      <c r="ENZ46" s="120"/>
      <c r="EOA46" s="120"/>
      <c r="EOB46" s="120"/>
      <c r="EOC46" s="120"/>
      <c r="EOD46" s="120"/>
      <c r="EOE46" s="120"/>
      <c r="EOF46" s="120"/>
      <c r="EOG46" s="120"/>
      <c r="EOH46" s="120"/>
      <c r="EOI46" s="120"/>
      <c r="EOJ46" s="120"/>
      <c r="EOK46" s="120"/>
      <c r="EOL46" s="120"/>
      <c r="EOM46" s="120"/>
      <c r="EON46" s="120"/>
      <c r="EOO46" s="120"/>
      <c r="EOP46" s="120"/>
      <c r="EOQ46" s="120"/>
      <c r="EOR46" s="120"/>
      <c r="EOS46" s="120"/>
      <c r="EOT46" s="120"/>
      <c r="EOU46" s="120"/>
      <c r="EOV46" s="120"/>
      <c r="EOW46" s="120"/>
      <c r="EOX46" s="120"/>
      <c r="EOY46" s="120"/>
      <c r="EOZ46" s="120"/>
      <c r="EPA46" s="120"/>
      <c r="EPB46" s="120"/>
      <c r="EPC46" s="120"/>
      <c r="EPD46" s="120"/>
      <c r="EPE46" s="120"/>
      <c r="EPF46" s="120"/>
      <c r="EPG46" s="120"/>
      <c r="EPH46" s="120"/>
      <c r="EPI46" s="120"/>
      <c r="EPJ46" s="120"/>
      <c r="EPK46" s="120"/>
      <c r="EPL46" s="120"/>
      <c r="EPM46" s="120"/>
      <c r="EPN46" s="120"/>
      <c r="EPO46" s="120"/>
      <c r="EPP46" s="120"/>
      <c r="EPQ46" s="120"/>
      <c r="EPR46" s="120"/>
      <c r="EPS46" s="120"/>
      <c r="EPT46" s="120"/>
      <c r="EPU46" s="120"/>
      <c r="EPV46" s="120"/>
      <c r="EPW46" s="120"/>
      <c r="EPX46" s="120"/>
      <c r="EPY46" s="120"/>
      <c r="EPZ46" s="120"/>
      <c r="EQA46" s="120"/>
      <c r="EQB46" s="120"/>
      <c r="EQC46" s="120"/>
      <c r="EQD46" s="120"/>
      <c r="EQE46" s="120"/>
      <c r="EQF46" s="120"/>
      <c r="EQG46" s="120"/>
      <c r="EQH46" s="120"/>
      <c r="EQI46" s="120"/>
      <c r="EQJ46" s="120"/>
      <c r="EQK46" s="120"/>
      <c r="EQL46" s="120"/>
      <c r="EQM46" s="120"/>
      <c r="EQN46" s="120"/>
      <c r="EQO46" s="120"/>
      <c r="EQP46" s="120"/>
      <c r="EQQ46" s="120"/>
      <c r="EQR46" s="120"/>
      <c r="EQS46" s="120"/>
      <c r="EQT46" s="120"/>
      <c r="EQU46" s="120"/>
      <c r="EQV46" s="120"/>
      <c r="EQW46" s="120"/>
      <c r="EQX46" s="120"/>
      <c r="EQY46" s="120"/>
      <c r="EQZ46" s="120"/>
      <c r="ERA46" s="120"/>
      <c r="ERB46" s="120"/>
      <c r="ERC46" s="120"/>
      <c r="ERD46" s="120"/>
      <c r="ERE46" s="120"/>
      <c r="ERF46" s="120"/>
      <c r="ERG46" s="120"/>
      <c r="ERH46" s="120"/>
      <c r="ERI46" s="120"/>
      <c r="ERJ46" s="120"/>
      <c r="ERK46" s="120"/>
      <c r="ERL46" s="120"/>
      <c r="ERM46" s="120"/>
      <c r="ERN46" s="120"/>
      <c r="ERO46" s="120"/>
      <c r="ERP46" s="120"/>
      <c r="ERQ46" s="120"/>
      <c r="ERR46" s="120"/>
      <c r="ERS46" s="120"/>
      <c r="ERT46" s="120"/>
      <c r="ERU46" s="120"/>
      <c r="ERV46" s="120"/>
      <c r="ERW46" s="120"/>
      <c r="ERX46" s="120"/>
      <c r="ERY46" s="120"/>
      <c r="ERZ46" s="120"/>
      <c r="ESA46" s="120"/>
      <c r="ESB46" s="120"/>
      <c r="ESC46" s="120"/>
      <c r="ESD46" s="120"/>
      <c r="ESE46" s="120"/>
      <c r="ESF46" s="120"/>
      <c r="ESG46" s="120"/>
      <c r="ESH46" s="120"/>
      <c r="ESI46" s="120"/>
      <c r="ESJ46" s="120"/>
      <c r="ESK46" s="120"/>
      <c r="ESL46" s="120"/>
      <c r="ESM46" s="120"/>
      <c r="ESN46" s="120"/>
      <c r="ESO46" s="120"/>
      <c r="ESP46" s="120"/>
      <c r="ESQ46" s="120"/>
      <c r="ESR46" s="120"/>
      <c r="ESS46" s="120"/>
      <c r="EST46" s="120"/>
      <c r="ESU46" s="120"/>
      <c r="ESV46" s="120"/>
      <c r="ESW46" s="120"/>
      <c r="ESX46" s="120"/>
      <c r="ESY46" s="120"/>
      <c r="ESZ46" s="120"/>
      <c r="ETA46" s="120"/>
      <c r="ETB46" s="120"/>
      <c r="ETC46" s="120"/>
      <c r="ETD46" s="120"/>
      <c r="ETE46" s="120"/>
      <c r="ETF46" s="120"/>
      <c r="ETG46" s="120"/>
      <c r="ETH46" s="120"/>
      <c r="ETI46" s="120"/>
      <c r="ETJ46" s="120"/>
      <c r="ETK46" s="120"/>
      <c r="ETL46" s="120"/>
      <c r="ETM46" s="120"/>
      <c r="ETN46" s="120"/>
      <c r="ETO46" s="120"/>
      <c r="ETP46" s="120"/>
      <c r="ETQ46" s="120"/>
      <c r="ETR46" s="120"/>
      <c r="ETS46" s="120"/>
      <c r="ETT46" s="120"/>
      <c r="ETU46" s="120"/>
      <c r="ETV46" s="120"/>
      <c r="ETW46" s="120"/>
      <c r="ETX46" s="120"/>
      <c r="ETY46" s="120"/>
      <c r="ETZ46" s="120"/>
      <c r="EUA46" s="120"/>
      <c r="EUB46" s="120"/>
      <c r="EUC46" s="120"/>
      <c r="EUD46" s="120"/>
      <c r="EUE46" s="120"/>
      <c r="EUF46" s="120"/>
      <c r="EUG46" s="120"/>
      <c r="EUH46" s="120"/>
      <c r="EUI46" s="120"/>
      <c r="EUJ46" s="120"/>
      <c r="EUK46" s="120"/>
      <c r="EUL46" s="120"/>
      <c r="EUM46" s="120"/>
      <c r="EUN46" s="120"/>
      <c r="EUO46" s="120"/>
      <c r="EUP46" s="120"/>
      <c r="EUQ46" s="120"/>
      <c r="EUR46" s="120"/>
      <c r="EUS46" s="120"/>
      <c r="EUT46" s="120"/>
      <c r="EUU46" s="120"/>
      <c r="EUV46" s="120"/>
      <c r="EUW46" s="120"/>
      <c r="EUX46" s="120"/>
      <c r="EUY46" s="120"/>
      <c r="EUZ46" s="120"/>
      <c r="EVA46" s="120"/>
      <c r="EVB46" s="120"/>
      <c r="EVC46" s="120"/>
      <c r="EVD46" s="120"/>
      <c r="EVE46" s="120"/>
      <c r="EVF46" s="120"/>
      <c r="EVG46" s="120"/>
      <c r="EVH46" s="120"/>
      <c r="EVI46" s="120"/>
      <c r="EVJ46" s="120"/>
      <c r="EVK46" s="120"/>
      <c r="EVL46" s="120"/>
      <c r="EVM46" s="120"/>
      <c r="EVN46" s="120"/>
      <c r="EVO46" s="120"/>
      <c r="EVP46" s="120"/>
      <c r="EVQ46" s="120"/>
      <c r="EVR46" s="120"/>
      <c r="EVS46" s="120"/>
      <c r="EVT46" s="120"/>
      <c r="EVU46" s="120"/>
      <c r="EVV46" s="120"/>
      <c r="EVW46" s="120"/>
      <c r="EVX46" s="120"/>
      <c r="EVY46" s="120"/>
      <c r="EVZ46" s="120"/>
      <c r="EWA46" s="120"/>
      <c r="EWB46" s="120"/>
      <c r="EWC46" s="120"/>
      <c r="EWD46" s="120"/>
      <c r="EWE46" s="120"/>
      <c r="EWF46" s="120"/>
      <c r="EWG46" s="120"/>
      <c r="EWH46" s="120"/>
      <c r="EWI46" s="120"/>
      <c r="EWJ46" s="120"/>
      <c r="EWK46" s="120"/>
      <c r="EWL46" s="120"/>
      <c r="EWM46" s="120"/>
      <c r="EWN46" s="120"/>
      <c r="EWO46" s="120"/>
      <c r="EWP46" s="120"/>
      <c r="EWQ46" s="120"/>
      <c r="EWR46" s="120"/>
      <c r="EWS46" s="120"/>
      <c r="EWT46" s="120"/>
      <c r="EWU46" s="120"/>
      <c r="EWV46" s="120"/>
      <c r="EWW46" s="120"/>
      <c r="EWX46" s="120"/>
      <c r="EWY46" s="120"/>
      <c r="EWZ46" s="120"/>
      <c r="EXA46" s="120"/>
      <c r="EXB46" s="120"/>
      <c r="EXC46" s="120"/>
      <c r="EXD46" s="120"/>
      <c r="EXE46" s="120"/>
      <c r="EXF46" s="120"/>
      <c r="EXG46" s="120"/>
      <c r="EXH46" s="120"/>
      <c r="EXI46" s="120"/>
      <c r="EXJ46" s="120"/>
      <c r="EXK46" s="120"/>
      <c r="EXL46" s="120"/>
      <c r="EXM46" s="120"/>
      <c r="EXN46" s="120"/>
      <c r="EXO46" s="120"/>
      <c r="EXP46" s="120"/>
      <c r="EXQ46" s="120"/>
      <c r="EXR46" s="120"/>
      <c r="EXS46" s="120"/>
      <c r="EXT46" s="120"/>
      <c r="EXU46" s="120"/>
      <c r="EXV46" s="120"/>
      <c r="EXW46" s="120"/>
      <c r="EXX46" s="120"/>
      <c r="EXY46" s="120"/>
      <c r="EXZ46" s="120"/>
      <c r="EYA46" s="120"/>
      <c r="EYB46" s="120"/>
      <c r="EYC46" s="120"/>
      <c r="EYD46" s="120"/>
      <c r="EYE46" s="120"/>
      <c r="EYF46" s="120"/>
      <c r="EYG46" s="120"/>
      <c r="EYH46" s="120"/>
      <c r="EYI46" s="120"/>
      <c r="EYJ46" s="120"/>
      <c r="EYK46" s="120"/>
      <c r="EYL46" s="120"/>
      <c r="EYM46" s="120"/>
      <c r="EYN46" s="120"/>
      <c r="EYO46" s="120"/>
      <c r="EYP46" s="120"/>
      <c r="EYQ46" s="120"/>
      <c r="EYR46" s="120"/>
      <c r="EYS46" s="120"/>
      <c r="EYT46" s="120"/>
      <c r="EYU46" s="120"/>
      <c r="EYV46" s="120"/>
      <c r="EYW46" s="120"/>
      <c r="EYX46" s="120"/>
      <c r="EYY46" s="120"/>
      <c r="EYZ46" s="120"/>
      <c r="EZA46" s="120"/>
      <c r="EZB46" s="120"/>
      <c r="EZC46" s="120"/>
      <c r="EZD46" s="120"/>
      <c r="EZE46" s="120"/>
      <c r="EZF46" s="120"/>
      <c r="EZG46" s="120"/>
      <c r="EZH46" s="120"/>
      <c r="EZI46" s="120"/>
      <c r="EZJ46" s="120"/>
      <c r="EZK46" s="120"/>
      <c r="EZL46" s="120"/>
      <c r="EZM46" s="120"/>
      <c r="EZN46" s="120"/>
      <c r="EZO46" s="120"/>
      <c r="EZP46" s="120"/>
      <c r="EZQ46" s="120"/>
      <c r="EZR46" s="120"/>
      <c r="EZS46" s="120"/>
      <c r="EZT46" s="120"/>
      <c r="EZU46" s="120"/>
      <c r="EZV46" s="120"/>
      <c r="EZW46" s="120"/>
      <c r="EZX46" s="120"/>
      <c r="EZY46" s="120"/>
      <c r="EZZ46" s="120"/>
      <c r="FAA46" s="120"/>
      <c r="FAB46" s="120"/>
      <c r="FAC46" s="120"/>
      <c r="FAD46" s="120"/>
      <c r="FAE46" s="120"/>
      <c r="FAF46" s="120"/>
      <c r="FAG46" s="120"/>
      <c r="FAH46" s="120"/>
      <c r="FAI46" s="120"/>
      <c r="FAJ46" s="120"/>
      <c r="FAK46" s="120"/>
      <c r="FAL46" s="120"/>
      <c r="FAM46" s="120"/>
      <c r="FAN46" s="120"/>
      <c r="FAO46" s="120"/>
      <c r="FAP46" s="120"/>
      <c r="FAQ46" s="120"/>
      <c r="FAR46" s="120"/>
      <c r="FAS46" s="120"/>
      <c r="FAT46" s="120"/>
      <c r="FAU46" s="120"/>
      <c r="FAV46" s="120"/>
      <c r="FAW46" s="120"/>
      <c r="FAX46" s="120"/>
      <c r="FAY46" s="120"/>
      <c r="FAZ46" s="120"/>
      <c r="FBA46" s="120"/>
      <c r="FBB46" s="120"/>
      <c r="FBC46" s="120"/>
      <c r="FBD46" s="120"/>
      <c r="FBE46" s="120"/>
      <c r="FBF46" s="120"/>
      <c r="FBG46" s="120"/>
      <c r="FBH46" s="120"/>
      <c r="FBI46" s="120"/>
      <c r="FBJ46" s="120"/>
      <c r="FBK46" s="120"/>
      <c r="FBL46" s="120"/>
      <c r="FBM46" s="120"/>
      <c r="FBN46" s="120"/>
      <c r="FBO46" s="120"/>
      <c r="FBP46" s="120"/>
      <c r="FBQ46" s="120"/>
      <c r="FBR46" s="120"/>
      <c r="FBS46" s="120"/>
      <c r="FBT46" s="120"/>
      <c r="FBU46" s="120"/>
      <c r="FBV46" s="120"/>
      <c r="FBW46" s="120"/>
      <c r="FBX46" s="120"/>
      <c r="FBY46" s="120"/>
      <c r="FBZ46" s="120"/>
      <c r="FCA46" s="120"/>
      <c r="FCB46" s="120"/>
      <c r="FCC46" s="120"/>
      <c r="FCD46" s="120"/>
      <c r="FCE46" s="120"/>
      <c r="FCF46" s="120"/>
      <c r="FCG46" s="120"/>
      <c r="FCH46" s="120"/>
      <c r="FCI46" s="120"/>
      <c r="FCJ46" s="120"/>
      <c r="FCK46" s="120"/>
      <c r="FCL46" s="120"/>
      <c r="FCM46" s="120"/>
      <c r="FCN46" s="120"/>
      <c r="FCO46" s="120"/>
      <c r="FCP46" s="120"/>
      <c r="FCQ46" s="120"/>
      <c r="FCR46" s="120"/>
      <c r="FCS46" s="120"/>
      <c r="FCT46" s="120"/>
      <c r="FCU46" s="120"/>
      <c r="FCV46" s="120"/>
      <c r="FCW46" s="120"/>
      <c r="FCX46" s="120"/>
      <c r="FCY46" s="120"/>
      <c r="FCZ46" s="120"/>
      <c r="FDA46" s="120"/>
      <c r="FDB46" s="120"/>
      <c r="FDC46" s="120"/>
      <c r="FDD46" s="120"/>
      <c r="FDE46" s="120"/>
      <c r="FDF46" s="120"/>
      <c r="FDG46" s="120"/>
      <c r="FDH46" s="120"/>
      <c r="FDI46" s="120"/>
      <c r="FDJ46" s="120"/>
      <c r="FDK46" s="120"/>
      <c r="FDL46" s="120"/>
      <c r="FDM46" s="120"/>
      <c r="FDN46" s="120"/>
      <c r="FDO46" s="120"/>
      <c r="FDP46" s="120"/>
      <c r="FDQ46" s="120"/>
      <c r="FDR46" s="120"/>
      <c r="FDS46" s="120"/>
      <c r="FDT46" s="120"/>
      <c r="FDU46" s="120"/>
      <c r="FDV46" s="120"/>
      <c r="FDW46" s="120"/>
      <c r="FDX46" s="120"/>
      <c r="FDY46" s="120"/>
      <c r="FDZ46" s="120"/>
      <c r="FEA46" s="120"/>
      <c r="FEB46" s="120"/>
      <c r="FEC46" s="120"/>
      <c r="FED46" s="120"/>
      <c r="FEE46" s="120"/>
      <c r="FEF46" s="120"/>
      <c r="FEG46" s="120"/>
      <c r="FEH46" s="120"/>
      <c r="FEI46" s="120"/>
      <c r="FEJ46" s="120"/>
      <c r="FEK46" s="120"/>
      <c r="FEL46" s="120"/>
      <c r="FEM46" s="120"/>
      <c r="FEN46" s="120"/>
      <c r="FEO46" s="120"/>
      <c r="FEP46" s="120"/>
      <c r="FEQ46" s="120"/>
      <c r="FER46" s="120"/>
      <c r="FES46" s="120"/>
      <c r="FET46" s="120"/>
      <c r="FEU46" s="120"/>
      <c r="FEV46" s="120"/>
      <c r="FEW46" s="120"/>
      <c r="FEX46" s="120"/>
      <c r="FEY46" s="120"/>
      <c r="FEZ46" s="120"/>
      <c r="FFA46" s="120"/>
      <c r="FFB46" s="120"/>
      <c r="FFC46" s="120"/>
      <c r="FFD46" s="120"/>
      <c r="FFE46" s="120"/>
      <c r="FFF46" s="120"/>
      <c r="FFG46" s="120"/>
      <c r="FFH46" s="120"/>
      <c r="FFI46" s="120"/>
      <c r="FFJ46" s="120"/>
      <c r="FFK46" s="120"/>
      <c r="FFL46" s="120"/>
      <c r="FFM46" s="120"/>
      <c r="FFN46" s="120"/>
      <c r="FFO46" s="120"/>
      <c r="FFP46" s="120"/>
      <c r="FFQ46" s="120"/>
      <c r="FFR46" s="120"/>
      <c r="FFS46" s="120"/>
      <c r="FFT46" s="120"/>
      <c r="FFU46" s="120"/>
      <c r="FFV46" s="120"/>
      <c r="FFW46" s="120"/>
      <c r="FFX46" s="120"/>
      <c r="FFY46" s="120"/>
      <c r="FFZ46" s="120"/>
      <c r="FGA46" s="120"/>
      <c r="FGB46" s="120"/>
      <c r="FGC46" s="120"/>
      <c r="FGD46" s="120"/>
      <c r="FGE46" s="120"/>
      <c r="FGF46" s="120"/>
      <c r="FGG46" s="120"/>
      <c r="FGH46" s="120"/>
      <c r="FGI46" s="120"/>
      <c r="FGJ46" s="120"/>
      <c r="FGK46" s="120"/>
      <c r="FGL46" s="120"/>
      <c r="FGM46" s="120"/>
      <c r="FGN46" s="120"/>
      <c r="FGO46" s="120"/>
      <c r="FGP46" s="120"/>
      <c r="FGQ46" s="120"/>
      <c r="FGR46" s="120"/>
      <c r="FGS46" s="120"/>
      <c r="FGT46" s="120"/>
      <c r="FGU46" s="120"/>
      <c r="FGV46" s="120"/>
      <c r="FGW46" s="120"/>
      <c r="FGX46" s="120"/>
      <c r="FGY46" s="120"/>
      <c r="FGZ46" s="120"/>
      <c r="FHA46" s="120"/>
      <c r="FHB46" s="120"/>
      <c r="FHC46" s="120"/>
      <c r="FHD46" s="120"/>
      <c r="FHE46" s="120"/>
      <c r="FHF46" s="120"/>
      <c r="FHG46" s="120"/>
      <c r="FHH46" s="120"/>
      <c r="FHI46" s="120"/>
      <c r="FHJ46" s="120"/>
      <c r="FHK46" s="120"/>
      <c r="FHL46" s="120"/>
      <c r="FHM46" s="120"/>
      <c r="FHN46" s="120"/>
      <c r="FHO46" s="120"/>
      <c r="FHP46" s="120"/>
      <c r="FHQ46" s="120"/>
      <c r="FHR46" s="120"/>
      <c r="FHS46" s="120"/>
      <c r="FHT46" s="120"/>
      <c r="FHU46" s="120"/>
      <c r="FHV46" s="120"/>
      <c r="FHW46" s="120"/>
      <c r="FHX46" s="120"/>
      <c r="FHY46" s="120"/>
      <c r="FHZ46" s="120"/>
      <c r="FIA46" s="120"/>
      <c r="FIB46" s="120"/>
      <c r="FIC46" s="120"/>
      <c r="FID46" s="120"/>
      <c r="FIE46" s="120"/>
      <c r="FIF46" s="120"/>
      <c r="FIG46" s="120"/>
      <c r="FIH46" s="120"/>
      <c r="FII46" s="120"/>
      <c r="FIJ46" s="120"/>
      <c r="FIK46" s="120"/>
      <c r="FIL46" s="120"/>
      <c r="FIM46" s="120"/>
      <c r="FIN46" s="120"/>
      <c r="FIO46" s="120"/>
      <c r="FIP46" s="120"/>
      <c r="FIQ46" s="120"/>
      <c r="FIR46" s="120"/>
      <c r="FIS46" s="120"/>
      <c r="FIT46" s="120"/>
      <c r="FIU46" s="120"/>
      <c r="FIV46" s="120"/>
      <c r="FIW46" s="120"/>
      <c r="FIX46" s="120"/>
      <c r="FIY46" s="120"/>
      <c r="FIZ46" s="120"/>
      <c r="FJA46" s="120"/>
      <c r="FJB46" s="120"/>
      <c r="FJC46" s="120"/>
      <c r="FJD46" s="120"/>
      <c r="FJE46" s="120"/>
      <c r="FJF46" s="120"/>
      <c r="FJG46" s="120"/>
      <c r="FJH46" s="120"/>
      <c r="FJI46" s="120"/>
      <c r="FJJ46" s="120"/>
      <c r="FJK46" s="120"/>
      <c r="FJL46" s="120"/>
      <c r="FJM46" s="120"/>
      <c r="FJN46" s="120"/>
      <c r="FJO46" s="120"/>
      <c r="FJP46" s="120"/>
      <c r="FJQ46" s="120"/>
      <c r="FJR46" s="120"/>
      <c r="FJS46" s="120"/>
      <c r="FJT46" s="120"/>
      <c r="FJU46" s="120"/>
      <c r="FJV46" s="120"/>
      <c r="FJW46" s="120"/>
      <c r="FJX46" s="120"/>
      <c r="FJY46" s="120"/>
      <c r="FJZ46" s="120"/>
      <c r="FKA46" s="120"/>
      <c r="FKB46" s="120"/>
      <c r="FKC46" s="120"/>
      <c r="FKD46" s="120"/>
      <c r="FKE46" s="120"/>
      <c r="FKF46" s="120"/>
      <c r="FKG46" s="120"/>
      <c r="FKH46" s="120"/>
      <c r="FKI46" s="120"/>
      <c r="FKJ46" s="120"/>
      <c r="FKK46" s="120"/>
      <c r="FKL46" s="120"/>
      <c r="FKM46" s="120"/>
      <c r="FKN46" s="120"/>
      <c r="FKO46" s="120"/>
      <c r="FKP46" s="120"/>
      <c r="FKQ46" s="120"/>
      <c r="FKR46" s="120"/>
      <c r="FKS46" s="120"/>
      <c r="FKT46" s="120"/>
      <c r="FKU46" s="120"/>
      <c r="FKV46" s="120"/>
      <c r="FKW46" s="120"/>
      <c r="FKX46" s="120"/>
      <c r="FKY46" s="120"/>
      <c r="FKZ46" s="120"/>
      <c r="FLA46" s="120"/>
      <c r="FLB46" s="120"/>
      <c r="FLC46" s="120"/>
      <c r="FLD46" s="120"/>
      <c r="FLE46" s="120"/>
      <c r="FLF46" s="120"/>
      <c r="FLG46" s="120"/>
      <c r="FLH46" s="120"/>
      <c r="FLI46" s="120"/>
      <c r="FLJ46" s="120"/>
      <c r="FLK46" s="120"/>
      <c r="FLL46" s="120"/>
      <c r="FLM46" s="120"/>
      <c r="FLN46" s="120"/>
      <c r="FLO46" s="120"/>
      <c r="FLP46" s="120"/>
      <c r="FLQ46" s="120"/>
      <c r="FLR46" s="120"/>
      <c r="FLS46" s="120"/>
      <c r="FLT46" s="120"/>
      <c r="FLU46" s="120"/>
      <c r="FLV46" s="120"/>
      <c r="FLW46" s="120"/>
      <c r="FLX46" s="120"/>
      <c r="FLY46" s="120"/>
      <c r="FLZ46" s="120"/>
      <c r="FMA46" s="120"/>
      <c r="FMB46" s="120"/>
      <c r="FMC46" s="120"/>
      <c r="FMD46" s="120"/>
      <c r="FME46" s="120"/>
      <c r="FMF46" s="120"/>
      <c r="FMG46" s="120"/>
      <c r="FMH46" s="120"/>
      <c r="FMI46" s="120"/>
      <c r="FMJ46" s="120"/>
      <c r="FMK46" s="120"/>
      <c r="FML46" s="120"/>
      <c r="FMM46" s="120"/>
      <c r="FMN46" s="120"/>
      <c r="FMO46" s="120"/>
      <c r="FMP46" s="120"/>
      <c r="FMQ46" s="120"/>
      <c r="FMR46" s="120"/>
      <c r="FMS46" s="120"/>
      <c r="FMT46" s="120"/>
      <c r="FMU46" s="120"/>
      <c r="FMV46" s="120"/>
      <c r="FMW46" s="120"/>
      <c r="FMX46" s="120"/>
      <c r="FMY46" s="120"/>
      <c r="FMZ46" s="120"/>
      <c r="FNA46" s="120"/>
      <c r="FNB46" s="120"/>
      <c r="FNC46" s="120"/>
      <c r="FND46" s="120"/>
      <c r="FNE46" s="120"/>
      <c r="FNF46" s="120"/>
      <c r="FNG46" s="120"/>
      <c r="FNH46" s="120"/>
      <c r="FNI46" s="120"/>
      <c r="FNJ46" s="120"/>
      <c r="FNK46" s="120"/>
      <c r="FNL46" s="120"/>
      <c r="FNM46" s="120"/>
      <c r="FNN46" s="120"/>
      <c r="FNO46" s="120"/>
      <c r="FNP46" s="120"/>
      <c r="FNQ46" s="120"/>
      <c r="FNR46" s="120"/>
      <c r="FNS46" s="120"/>
      <c r="FNT46" s="120"/>
      <c r="FNU46" s="120"/>
      <c r="FNV46" s="120"/>
      <c r="FNW46" s="120"/>
      <c r="FNX46" s="120"/>
      <c r="FNY46" s="120"/>
      <c r="FNZ46" s="120"/>
      <c r="FOA46" s="120"/>
      <c r="FOB46" s="120"/>
      <c r="FOC46" s="120"/>
      <c r="FOD46" s="120"/>
      <c r="FOE46" s="120"/>
      <c r="FOF46" s="120"/>
      <c r="FOG46" s="120"/>
      <c r="FOH46" s="120"/>
      <c r="FOI46" s="120"/>
      <c r="FOJ46" s="120"/>
      <c r="FOK46" s="120"/>
      <c r="FOL46" s="120"/>
      <c r="FOM46" s="120"/>
      <c r="FON46" s="120"/>
      <c r="FOO46" s="120"/>
      <c r="FOP46" s="120"/>
      <c r="FOQ46" s="120"/>
      <c r="FOR46" s="120"/>
      <c r="FOS46" s="120"/>
      <c r="FOT46" s="120"/>
      <c r="FOU46" s="120"/>
      <c r="FOV46" s="120"/>
      <c r="FOW46" s="120"/>
      <c r="FOX46" s="120"/>
      <c r="FOY46" s="120"/>
      <c r="FOZ46" s="120"/>
      <c r="FPA46" s="120"/>
      <c r="FPB46" s="120"/>
      <c r="FPC46" s="120"/>
      <c r="FPD46" s="120"/>
      <c r="FPE46" s="120"/>
      <c r="FPF46" s="120"/>
      <c r="FPG46" s="120"/>
      <c r="FPH46" s="120"/>
      <c r="FPI46" s="120"/>
      <c r="FPJ46" s="120"/>
      <c r="FPK46" s="120"/>
      <c r="FPL46" s="120"/>
      <c r="FPM46" s="120"/>
      <c r="FPN46" s="120"/>
      <c r="FPO46" s="120"/>
      <c r="FPP46" s="120"/>
      <c r="FPQ46" s="120"/>
      <c r="FPR46" s="120"/>
      <c r="FPS46" s="120"/>
      <c r="FPT46" s="120"/>
      <c r="FPU46" s="120"/>
      <c r="FPV46" s="120"/>
      <c r="FPW46" s="120"/>
      <c r="FPX46" s="120"/>
      <c r="FPY46" s="120"/>
      <c r="FPZ46" s="120"/>
      <c r="FQA46" s="120"/>
      <c r="FQB46" s="120"/>
      <c r="FQC46" s="120"/>
      <c r="FQD46" s="120"/>
      <c r="FQE46" s="120"/>
      <c r="FQF46" s="120"/>
      <c r="FQG46" s="120"/>
      <c r="FQH46" s="120"/>
      <c r="FQI46" s="120"/>
      <c r="FQJ46" s="120"/>
      <c r="FQK46" s="120"/>
      <c r="FQL46" s="120"/>
      <c r="FQM46" s="120"/>
      <c r="FQN46" s="120"/>
      <c r="FQO46" s="120"/>
      <c r="FQP46" s="120"/>
      <c r="FQQ46" s="120"/>
      <c r="FQR46" s="120"/>
      <c r="FQS46" s="120"/>
      <c r="FQT46" s="120"/>
      <c r="FQU46" s="120"/>
      <c r="FQV46" s="120"/>
      <c r="FQW46" s="120"/>
      <c r="FQX46" s="120"/>
      <c r="FQY46" s="120"/>
      <c r="FQZ46" s="120"/>
      <c r="FRA46" s="120"/>
      <c r="FRB46" s="120"/>
      <c r="FRC46" s="120"/>
      <c r="FRD46" s="120"/>
      <c r="FRE46" s="120"/>
      <c r="FRF46" s="120"/>
      <c r="FRG46" s="120"/>
      <c r="FRH46" s="120"/>
      <c r="FRI46" s="120"/>
      <c r="FRJ46" s="120"/>
      <c r="FRK46" s="120"/>
      <c r="FRL46" s="120"/>
      <c r="FRM46" s="120"/>
      <c r="FRN46" s="120"/>
      <c r="FRO46" s="120"/>
      <c r="FRP46" s="120"/>
      <c r="FRQ46" s="120"/>
      <c r="FRR46" s="120"/>
      <c r="FRS46" s="120"/>
      <c r="FRT46" s="120"/>
      <c r="FRU46" s="120"/>
      <c r="FRV46" s="120"/>
      <c r="FRW46" s="120"/>
      <c r="FRX46" s="120"/>
      <c r="FRY46" s="120"/>
      <c r="FRZ46" s="120"/>
      <c r="FSA46" s="120"/>
      <c r="FSB46" s="120"/>
      <c r="FSC46" s="120"/>
      <c r="FSD46" s="120"/>
      <c r="FSE46" s="120"/>
      <c r="FSF46" s="120"/>
      <c r="FSG46" s="120"/>
      <c r="FSH46" s="120"/>
      <c r="FSI46" s="120"/>
      <c r="FSJ46" s="120"/>
      <c r="FSK46" s="120"/>
      <c r="FSL46" s="120"/>
      <c r="FSM46" s="120"/>
      <c r="FSN46" s="120"/>
      <c r="FSO46" s="120"/>
      <c r="FSP46" s="120"/>
      <c r="FSQ46" s="120"/>
      <c r="FSR46" s="120"/>
      <c r="FSS46" s="120"/>
      <c r="FST46" s="120"/>
      <c r="FSU46" s="120"/>
      <c r="FSV46" s="120"/>
      <c r="FSW46" s="120"/>
      <c r="FSX46" s="120"/>
      <c r="FSY46" s="120"/>
      <c r="FSZ46" s="120"/>
      <c r="FTA46" s="120"/>
      <c r="FTB46" s="120"/>
      <c r="FTC46" s="120"/>
      <c r="FTD46" s="120"/>
      <c r="FTE46" s="120"/>
      <c r="FTF46" s="120"/>
      <c r="FTG46" s="120"/>
      <c r="FTH46" s="120"/>
      <c r="FTI46" s="120"/>
      <c r="FTJ46" s="120"/>
      <c r="FTK46" s="120"/>
      <c r="FTL46" s="120"/>
      <c r="FTM46" s="120"/>
      <c r="FTN46" s="120"/>
      <c r="FTO46" s="120"/>
      <c r="FTP46" s="120"/>
      <c r="FTQ46" s="120"/>
      <c r="FTR46" s="120"/>
      <c r="FTS46" s="120"/>
      <c r="FTT46" s="120"/>
      <c r="FTU46" s="120"/>
      <c r="FTV46" s="120"/>
      <c r="FTW46" s="120"/>
      <c r="FTX46" s="120"/>
      <c r="FTY46" s="120"/>
      <c r="FTZ46" s="120"/>
      <c r="FUA46" s="120"/>
      <c r="FUB46" s="120"/>
      <c r="FUC46" s="120"/>
      <c r="FUD46" s="120"/>
      <c r="FUE46" s="120"/>
      <c r="FUF46" s="120"/>
      <c r="FUG46" s="120"/>
      <c r="FUH46" s="120"/>
      <c r="FUI46" s="120"/>
      <c r="FUJ46" s="120"/>
      <c r="FUK46" s="120"/>
      <c r="FUL46" s="120"/>
      <c r="FUM46" s="120"/>
      <c r="FUN46" s="120"/>
      <c r="FUO46" s="120"/>
      <c r="FUP46" s="120"/>
      <c r="FUQ46" s="120"/>
      <c r="FUR46" s="120"/>
      <c r="FUS46" s="120"/>
      <c r="FUT46" s="120"/>
      <c r="FUU46" s="120"/>
      <c r="FUV46" s="120"/>
      <c r="FUW46" s="120"/>
      <c r="FUX46" s="120"/>
      <c r="FUY46" s="120"/>
      <c r="FUZ46" s="120"/>
      <c r="FVA46" s="120"/>
      <c r="FVB46" s="120"/>
      <c r="FVC46" s="120"/>
      <c r="FVD46" s="120"/>
      <c r="FVE46" s="120"/>
      <c r="FVF46" s="120"/>
      <c r="FVG46" s="120"/>
      <c r="FVH46" s="120"/>
      <c r="FVI46" s="120"/>
      <c r="FVJ46" s="120"/>
      <c r="FVK46" s="120"/>
      <c r="FVL46" s="120"/>
      <c r="FVM46" s="120"/>
      <c r="FVN46" s="120"/>
      <c r="FVO46" s="120"/>
      <c r="FVP46" s="120"/>
      <c r="FVQ46" s="120"/>
      <c r="FVR46" s="120"/>
      <c r="FVS46" s="120"/>
      <c r="FVT46" s="120"/>
      <c r="FVU46" s="120"/>
      <c r="FVV46" s="120"/>
      <c r="FVW46" s="120"/>
      <c r="FVX46" s="120"/>
      <c r="FVY46" s="120"/>
      <c r="FVZ46" s="120"/>
      <c r="FWA46" s="120"/>
      <c r="FWB46" s="120"/>
      <c r="FWC46" s="120"/>
      <c r="FWD46" s="120"/>
      <c r="FWE46" s="120"/>
      <c r="FWF46" s="120"/>
      <c r="FWG46" s="120"/>
      <c r="FWH46" s="120"/>
      <c r="FWI46" s="120"/>
      <c r="FWJ46" s="120"/>
      <c r="FWK46" s="120"/>
      <c r="FWL46" s="120"/>
      <c r="FWM46" s="120"/>
      <c r="FWN46" s="120"/>
      <c r="FWO46" s="120"/>
      <c r="FWP46" s="120"/>
      <c r="FWQ46" s="120"/>
      <c r="FWR46" s="120"/>
      <c r="FWS46" s="120"/>
      <c r="FWT46" s="120"/>
      <c r="FWU46" s="120"/>
      <c r="FWV46" s="120"/>
      <c r="FWW46" s="120"/>
      <c r="FWX46" s="120"/>
      <c r="FWY46" s="120"/>
      <c r="FWZ46" s="120"/>
      <c r="FXA46" s="120"/>
      <c r="FXB46" s="120"/>
      <c r="FXC46" s="120"/>
      <c r="FXD46" s="120"/>
      <c r="FXE46" s="120"/>
      <c r="FXF46" s="120"/>
      <c r="FXG46" s="120"/>
      <c r="FXH46" s="120"/>
      <c r="FXI46" s="120"/>
      <c r="FXJ46" s="120"/>
      <c r="FXK46" s="120"/>
      <c r="FXL46" s="120"/>
      <c r="FXM46" s="120"/>
      <c r="FXN46" s="120"/>
      <c r="FXO46" s="120"/>
      <c r="FXP46" s="120"/>
      <c r="FXQ46" s="120"/>
      <c r="FXR46" s="120"/>
      <c r="FXS46" s="120"/>
      <c r="FXT46" s="120"/>
      <c r="FXU46" s="120"/>
      <c r="FXV46" s="120"/>
      <c r="FXW46" s="120"/>
      <c r="FXX46" s="120"/>
      <c r="FXY46" s="120"/>
      <c r="FXZ46" s="120"/>
      <c r="FYA46" s="120"/>
      <c r="FYB46" s="120"/>
      <c r="FYC46" s="120"/>
      <c r="FYD46" s="120"/>
      <c r="FYE46" s="120"/>
      <c r="FYF46" s="120"/>
      <c r="FYG46" s="120"/>
      <c r="FYH46" s="120"/>
      <c r="FYI46" s="120"/>
      <c r="FYJ46" s="120"/>
      <c r="FYK46" s="120"/>
      <c r="FYL46" s="120"/>
      <c r="FYM46" s="120"/>
      <c r="FYN46" s="120"/>
      <c r="FYO46" s="120"/>
      <c r="FYP46" s="120"/>
      <c r="FYQ46" s="120"/>
      <c r="FYR46" s="120"/>
      <c r="FYS46" s="120"/>
      <c r="FYT46" s="120"/>
      <c r="FYU46" s="120"/>
      <c r="FYV46" s="120"/>
      <c r="FYW46" s="120"/>
      <c r="FYX46" s="120"/>
      <c r="FYY46" s="120"/>
      <c r="FYZ46" s="120"/>
      <c r="FZA46" s="120"/>
      <c r="FZB46" s="120"/>
      <c r="FZC46" s="120"/>
      <c r="FZD46" s="120"/>
      <c r="FZE46" s="120"/>
      <c r="FZF46" s="120"/>
      <c r="FZG46" s="120"/>
      <c r="FZH46" s="120"/>
      <c r="FZI46" s="120"/>
      <c r="FZJ46" s="120"/>
      <c r="FZK46" s="120"/>
      <c r="FZL46" s="120"/>
      <c r="FZM46" s="120"/>
      <c r="FZN46" s="120"/>
      <c r="FZO46" s="120"/>
      <c r="FZP46" s="120"/>
      <c r="FZQ46" s="120"/>
      <c r="FZR46" s="120"/>
      <c r="FZS46" s="120"/>
      <c r="FZT46" s="120"/>
      <c r="FZU46" s="120"/>
      <c r="FZV46" s="120"/>
      <c r="FZW46" s="120"/>
      <c r="FZX46" s="120"/>
      <c r="FZY46" s="120"/>
      <c r="FZZ46" s="120"/>
      <c r="GAA46" s="120"/>
      <c r="GAB46" s="120"/>
      <c r="GAC46" s="120"/>
      <c r="GAD46" s="120"/>
      <c r="GAE46" s="120"/>
      <c r="GAF46" s="120"/>
      <c r="GAG46" s="120"/>
      <c r="GAH46" s="120"/>
      <c r="GAI46" s="120"/>
      <c r="GAJ46" s="120"/>
      <c r="GAK46" s="120"/>
      <c r="GAL46" s="120"/>
      <c r="GAM46" s="120"/>
      <c r="GAN46" s="120"/>
      <c r="GAO46" s="120"/>
      <c r="GAP46" s="120"/>
      <c r="GAQ46" s="120"/>
      <c r="GAR46" s="120"/>
      <c r="GAS46" s="120"/>
      <c r="GAT46" s="120"/>
      <c r="GAU46" s="120"/>
      <c r="GAV46" s="120"/>
      <c r="GAW46" s="120"/>
      <c r="GAX46" s="120"/>
      <c r="GAY46" s="120"/>
      <c r="GAZ46" s="120"/>
      <c r="GBA46" s="120"/>
      <c r="GBB46" s="120"/>
      <c r="GBC46" s="120"/>
      <c r="GBD46" s="120"/>
      <c r="GBE46" s="120"/>
      <c r="GBF46" s="120"/>
      <c r="GBG46" s="120"/>
      <c r="GBH46" s="120"/>
      <c r="GBI46" s="120"/>
      <c r="GBJ46" s="120"/>
      <c r="GBK46" s="120"/>
      <c r="GBL46" s="120"/>
      <c r="GBM46" s="120"/>
      <c r="GBN46" s="120"/>
      <c r="GBO46" s="120"/>
      <c r="GBP46" s="120"/>
      <c r="GBQ46" s="120"/>
      <c r="GBR46" s="120"/>
      <c r="GBS46" s="120"/>
      <c r="GBT46" s="120"/>
      <c r="GBU46" s="120"/>
      <c r="GBV46" s="120"/>
      <c r="GBW46" s="120"/>
      <c r="GBX46" s="120"/>
      <c r="GBY46" s="120"/>
      <c r="GBZ46" s="120"/>
      <c r="GCA46" s="120"/>
      <c r="GCB46" s="120"/>
      <c r="GCC46" s="120"/>
      <c r="GCD46" s="120"/>
      <c r="GCE46" s="120"/>
      <c r="GCF46" s="120"/>
      <c r="GCG46" s="120"/>
      <c r="GCH46" s="120"/>
      <c r="GCI46" s="120"/>
      <c r="GCJ46" s="120"/>
      <c r="GCK46" s="120"/>
      <c r="GCL46" s="120"/>
      <c r="GCM46" s="120"/>
      <c r="GCN46" s="120"/>
      <c r="GCO46" s="120"/>
      <c r="GCP46" s="120"/>
      <c r="GCQ46" s="120"/>
      <c r="GCR46" s="120"/>
      <c r="GCS46" s="120"/>
      <c r="GCT46" s="120"/>
      <c r="GCU46" s="120"/>
      <c r="GCV46" s="120"/>
      <c r="GCW46" s="120"/>
      <c r="GCX46" s="120"/>
      <c r="GCY46" s="120"/>
      <c r="GCZ46" s="120"/>
      <c r="GDA46" s="120"/>
      <c r="GDB46" s="120"/>
      <c r="GDC46" s="120"/>
      <c r="GDD46" s="120"/>
      <c r="GDE46" s="120"/>
      <c r="GDF46" s="120"/>
      <c r="GDG46" s="120"/>
      <c r="GDH46" s="120"/>
      <c r="GDI46" s="120"/>
      <c r="GDJ46" s="120"/>
      <c r="GDK46" s="120"/>
      <c r="GDL46" s="120"/>
      <c r="GDM46" s="120"/>
      <c r="GDN46" s="120"/>
      <c r="GDO46" s="120"/>
      <c r="GDP46" s="120"/>
      <c r="GDQ46" s="120"/>
      <c r="GDR46" s="120"/>
      <c r="GDS46" s="120"/>
      <c r="GDT46" s="120"/>
      <c r="GDU46" s="120"/>
      <c r="GDV46" s="120"/>
      <c r="GDW46" s="120"/>
      <c r="GDX46" s="120"/>
      <c r="GDY46" s="120"/>
      <c r="GDZ46" s="120"/>
      <c r="GEA46" s="120"/>
      <c r="GEB46" s="120"/>
      <c r="GEC46" s="120"/>
      <c r="GED46" s="120"/>
      <c r="GEE46" s="120"/>
      <c r="GEF46" s="120"/>
      <c r="GEG46" s="120"/>
      <c r="GEH46" s="120"/>
      <c r="GEI46" s="120"/>
      <c r="GEJ46" s="120"/>
      <c r="GEK46" s="120"/>
      <c r="GEL46" s="120"/>
      <c r="GEM46" s="120"/>
      <c r="GEN46" s="120"/>
      <c r="GEO46" s="120"/>
      <c r="GEP46" s="120"/>
      <c r="GEQ46" s="120"/>
      <c r="GER46" s="120"/>
      <c r="GES46" s="120"/>
      <c r="GET46" s="120"/>
      <c r="GEU46" s="120"/>
      <c r="GEV46" s="120"/>
      <c r="GEW46" s="120"/>
      <c r="GEX46" s="120"/>
      <c r="GEY46" s="120"/>
      <c r="GEZ46" s="120"/>
      <c r="GFA46" s="120"/>
      <c r="GFB46" s="120"/>
      <c r="GFC46" s="120"/>
      <c r="GFD46" s="120"/>
      <c r="GFE46" s="120"/>
      <c r="GFF46" s="120"/>
      <c r="GFG46" s="120"/>
      <c r="GFH46" s="120"/>
      <c r="GFI46" s="120"/>
      <c r="GFJ46" s="120"/>
      <c r="GFK46" s="120"/>
      <c r="GFL46" s="120"/>
      <c r="GFM46" s="120"/>
      <c r="GFN46" s="120"/>
      <c r="GFO46" s="120"/>
      <c r="GFP46" s="120"/>
      <c r="GFQ46" s="120"/>
      <c r="GFR46" s="120"/>
      <c r="GFS46" s="120"/>
      <c r="GFT46" s="120"/>
      <c r="GFU46" s="120"/>
      <c r="GFV46" s="120"/>
      <c r="GFW46" s="120"/>
      <c r="GFX46" s="120"/>
      <c r="GFY46" s="120"/>
      <c r="GFZ46" s="120"/>
      <c r="GGA46" s="120"/>
      <c r="GGB46" s="120"/>
      <c r="GGC46" s="120"/>
      <c r="GGD46" s="120"/>
      <c r="GGE46" s="120"/>
      <c r="GGF46" s="120"/>
      <c r="GGG46" s="120"/>
      <c r="GGH46" s="120"/>
      <c r="GGI46" s="120"/>
      <c r="GGJ46" s="120"/>
      <c r="GGK46" s="120"/>
      <c r="GGL46" s="120"/>
      <c r="GGM46" s="120"/>
      <c r="GGN46" s="120"/>
      <c r="GGO46" s="120"/>
      <c r="GGP46" s="120"/>
      <c r="GGQ46" s="120"/>
      <c r="GGR46" s="120"/>
      <c r="GGS46" s="120"/>
      <c r="GGT46" s="120"/>
      <c r="GGU46" s="120"/>
      <c r="GGV46" s="120"/>
      <c r="GGW46" s="120"/>
      <c r="GGX46" s="120"/>
      <c r="GGY46" s="120"/>
      <c r="GGZ46" s="120"/>
      <c r="GHA46" s="120"/>
      <c r="GHB46" s="120"/>
      <c r="GHC46" s="120"/>
      <c r="GHD46" s="120"/>
      <c r="GHE46" s="120"/>
      <c r="GHF46" s="120"/>
      <c r="GHG46" s="120"/>
      <c r="GHH46" s="120"/>
      <c r="GHI46" s="120"/>
      <c r="GHJ46" s="120"/>
      <c r="GHK46" s="120"/>
      <c r="GHL46" s="120"/>
      <c r="GHM46" s="120"/>
      <c r="GHN46" s="120"/>
      <c r="GHO46" s="120"/>
      <c r="GHP46" s="120"/>
      <c r="GHQ46" s="120"/>
      <c r="GHR46" s="120"/>
      <c r="GHS46" s="120"/>
      <c r="GHT46" s="120"/>
      <c r="GHU46" s="120"/>
      <c r="GHV46" s="120"/>
      <c r="GHW46" s="120"/>
      <c r="GHX46" s="120"/>
      <c r="GHY46" s="120"/>
      <c r="GHZ46" s="120"/>
      <c r="GIA46" s="120"/>
      <c r="GIB46" s="120"/>
      <c r="GIC46" s="120"/>
      <c r="GID46" s="120"/>
      <c r="GIE46" s="120"/>
      <c r="GIF46" s="120"/>
      <c r="GIG46" s="120"/>
      <c r="GIH46" s="120"/>
      <c r="GII46" s="120"/>
      <c r="GIJ46" s="120"/>
      <c r="GIK46" s="120"/>
      <c r="GIL46" s="120"/>
      <c r="GIM46" s="120"/>
      <c r="GIN46" s="120"/>
      <c r="GIO46" s="120"/>
      <c r="GIP46" s="120"/>
      <c r="GIQ46" s="120"/>
      <c r="GIR46" s="120"/>
      <c r="GIS46" s="120"/>
      <c r="GIT46" s="120"/>
      <c r="GIU46" s="120"/>
      <c r="GIV46" s="120"/>
      <c r="GIW46" s="120"/>
      <c r="GIX46" s="120"/>
      <c r="GIY46" s="120"/>
      <c r="GIZ46" s="120"/>
      <c r="GJA46" s="120"/>
      <c r="GJB46" s="120"/>
      <c r="GJC46" s="120"/>
      <c r="GJD46" s="120"/>
      <c r="GJE46" s="120"/>
      <c r="GJF46" s="120"/>
      <c r="GJG46" s="120"/>
      <c r="GJH46" s="120"/>
      <c r="GJI46" s="120"/>
      <c r="GJJ46" s="120"/>
      <c r="GJK46" s="120"/>
      <c r="GJL46" s="120"/>
      <c r="GJM46" s="120"/>
      <c r="GJN46" s="120"/>
      <c r="GJO46" s="120"/>
      <c r="GJP46" s="120"/>
      <c r="GJQ46" s="120"/>
      <c r="GJR46" s="120"/>
      <c r="GJS46" s="120"/>
      <c r="GJT46" s="120"/>
      <c r="GJU46" s="120"/>
      <c r="GJV46" s="120"/>
      <c r="GJW46" s="120"/>
      <c r="GJX46" s="120"/>
      <c r="GJY46" s="120"/>
      <c r="GJZ46" s="120"/>
      <c r="GKA46" s="120"/>
      <c r="GKB46" s="120"/>
      <c r="GKC46" s="120"/>
      <c r="GKD46" s="120"/>
      <c r="GKE46" s="120"/>
      <c r="GKF46" s="120"/>
      <c r="GKG46" s="120"/>
      <c r="GKH46" s="120"/>
      <c r="GKI46" s="120"/>
      <c r="GKJ46" s="120"/>
      <c r="GKK46" s="120"/>
      <c r="GKL46" s="120"/>
      <c r="GKM46" s="120"/>
      <c r="GKN46" s="120"/>
      <c r="GKO46" s="120"/>
      <c r="GKP46" s="120"/>
      <c r="GKQ46" s="120"/>
      <c r="GKR46" s="120"/>
      <c r="GKS46" s="120"/>
      <c r="GKT46" s="120"/>
      <c r="GKU46" s="120"/>
      <c r="GKV46" s="120"/>
      <c r="GKW46" s="120"/>
      <c r="GKX46" s="120"/>
      <c r="GKY46" s="120"/>
      <c r="GKZ46" s="120"/>
      <c r="GLA46" s="120"/>
      <c r="GLB46" s="120"/>
      <c r="GLC46" s="120"/>
      <c r="GLD46" s="120"/>
      <c r="GLE46" s="120"/>
      <c r="GLF46" s="120"/>
      <c r="GLG46" s="120"/>
      <c r="GLH46" s="120"/>
      <c r="GLI46" s="120"/>
      <c r="GLJ46" s="120"/>
      <c r="GLK46" s="120"/>
      <c r="GLL46" s="120"/>
      <c r="GLM46" s="120"/>
      <c r="GLN46" s="120"/>
      <c r="GLO46" s="120"/>
      <c r="GLP46" s="120"/>
      <c r="GLQ46" s="120"/>
      <c r="GLR46" s="120"/>
      <c r="GLS46" s="120"/>
      <c r="GLT46" s="120"/>
      <c r="GLU46" s="120"/>
      <c r="GLV46" s="120"/>
      <c r="GLW46" s="120"/>
      <c r="GLX46" s="120"/>
      <c r="GLY46" s="120"/>
      <c r="GLZ46" s="120"/>
      <c r="GMA46" s="120"/>
      <c r="GMB46" s="120"/>
      <c r="GMC46" s="120"/>
      <c r="GMD46" s="120"/>
      <c r="GME46" s="120"/>
      <c r="GMF46" s="120"/>
      <c r="GMG46" s="120"/>
      <c r="GMH46" s="120"/>
      <c r="GMI46" s="120"/>
      <c r="GMJ46" s="120"/>
      <c r="GMK46" s="120"/>
      <c r="GML46" s="120"/>
      <c r="GMM46" s="120"/>
      <c r="GMN46" s="120"/>
      <c r="GMO46" s="120"/>
      <c r="GMP46" s="120"/>
      <c r="GMQ46" s="120"/>
      <c r="GMR46" s="120"/>
      <c r="GMS46" s="120"/>
      <c r="GMT46" s="120"/>
      <c r="GMU46" s="120"/>
      <c r="GMV46" s="120"/>
      <c r="GMW46" s="120"/>
      <c r="GMX46" s="120"/>
      <c r="GMY46" s="120"/>
      <c r="GMZ46" s="120"/>
      <c r="GNA46" s="120"/>
      <c r="GNB46" s="120"/>
      <c r="GNC46" s="120"/>
      <c r="GND46" s="120"/>
      <c r="GNE46" s="120"/>
      <c r="GNF46" s="120"/>
      <c r="GNG46" s="120"/>
      <c r="GNH46" s="120"/>
      <c r="GNI46" s="120"/>
      <c r="GNJ46" s="120"/>
      <c r="GNK46" s="120"/>
      <c r="GNL46" s="120"/>
      <c r="GNM46" s="120"/>
      <c r="GNN46" s="120"/>
      <c r="GNO46" s="120"/>
      <c r="GNP46" s="120"/>
      <c r="GNQ46" s="120"/>
      <c r="GNR46" s="120"/>
      <c r="GNS46" s="120"/>
      <c r="GNT46" s="120"/>
      <c r="GNU46" s="120"/>
      <c r="GNV46" s="120"/>
      <c r="GNW46" s="120"/>
      <c r="GNX46" s="120"/>
      <c r="GNY46" s="120"/>
      <c r="GNZ46" s="120"/>
      <c r="GOA46" s="120"/>
      <c r="GOB46" s="120"/>
      <c r="GOC46" s="120"/>
      <c r="GOD46" s="120"/>
      <c r="GOE46" s="120"/>
      <c r="GOF46" s="120"/>
      <c r="GOG46" s="120"/>
      <c r="GOH46" s="120"/>
      <c r="GOI46" s="120"/>
      <c r="GOJ46" s="120"/>
      <c r="GOK46" s="120"/>
      <c r="GOL46" s="120"/>
      <c r="GOM46" s="120"/>
      <c r="GON46" s="120"/>
      <c r="GOO46" s="120"/>
      <c r="GOP46" s="120"/>
      <c r="GOQ46" s="120"/>
      <c r="GOR46" s="120"/>
      <c r="GOS46" s="120"/>
      <c r="GOT46" s="120"/>
      <c r="GOU46" s="120"/>
      <c r="GOV46" s="120"/>
      <c r="GOW46" s="120"/>
      <c r="GOX46" s="120"/>
      <c r="GOY46" s="120"/>
      <c r="GOZ46" s="120"/>
      <c r="GPA46" s="120"/>
      <c r="GPB46" s="120"/>
      <c r="GPC46" s="120"/>
      <c r="GPD46" s="120"/>
      <c r="GPE46" s="120"/>
      <c r="GPF46" s="120"/>
      <c r="GPG46" s="120"/>
      <c r="GPH46" s="120"/>
      <c r="GPI46" s="120"/>
      <c r="GPJ46" s="120"/>
      <c r="GPK46" s="120"/>
      <c r="GPL46" s="120"/>
      <c r="GPM46" s="120"/>
      <c r="GPN46" s="120"/>
      <c r="GPO46" s="120"/>
      <c r="GPP46" s="120"/>
      <c r="GPQ46" s="120"/>
      <c r="GPR46" s="120"/>
      <c r="GPS46" s="120"/>
      <c r="GPT46" s="120"/>
      <c r="GPU46" s="120"/>
      <c r="GPV46" s="120"/>
      <c r="GPW46" s="120"/>
      <c r="GPX46" s="120"/>
      <c r="GPY46" s="120"/>
      <c r="GPZ46" s="120"/>
      <c r="GQA46" s="120"/>
      <c r="GQB46" s="120"/>
      <c r="GQC46" s="120"/>
      <c r="GQD46" s="120"/>
      <c r="GQE46" s="120"/>
      <c r="GQF46" s="120"/>
      <c r="GQG46" s="120"/>
      <c r="GQH46" s="120"/>
      <c r="GQI46" s="120"/>
      <c r="GQJ46" s="120"/>
      <c r="GQK46" s="120"/>
      <c r="GQL46" s="120"/>
      <c r="GQM46" s="120"/>
      <c r="GQN46" s="120"/>
      <c r="GQO46" s="120"/>
      <c r="GQP46" s="120"/>
      <c r="GQQ46" s="120"/>
      <c r="GQR46" s="120"/>
      <c r="GQS46" s="120"/>
      <c r="GQT46" s="120"/>
      <c r="GQU46" s="120"/>
      <c r="GQV46" s="120"/>
      <c r="GQW46" s="120"/>
      <c r="GQX46" s="120"/>
      <c r="GQY46" s="120"/>
      <c r="GQZ46" s="120"/>
      <c r="GRA46" s="120"/>
      <c r="GRB46" s="120"/>
      <c r="GRC46" s="120"/>
      <c r="GRD46" s="120"/>
      <c r="GRE46" s="120"/>
      <c r="GRF46" s="120"/>
      <c r="GRG46" s="120"/>
      <c r="GRH46" s="120"/>
      <c r="GRI46" s="120"/>
      <c r="GRJ46" s="120"/>
      <c r="GRK46" s="120"/>
      <c r="GRL46" s="120"/>
      <c r="GRM46" s="120"/>
      <c r="GRN46" s="120"/>
      <c r="GRO46" s="120"/>
      <c r="GRP46" s="120"/>
      <c r="GRQ46" s="120"/>
      <c r="GRR46" s="120"/>
      <c r="GRS46" s="120"/>
      <c r="GRT46" s="120"/>
      <c r="GRU46" s="120"/>
      <c r="GRV46" s="120"/>
      <c r="GRW46" s="120"/>
      <c r="GRX46" s="120"/>
      <c r="GRY46" s="120"/>
      <c r="GRZ46" s="120"/>
      <c r="GSA46" s="120"/>
      <c r="GSB46" s="120"/>
      <c r="GSC46" s="120"/>
      <c r="GSD46" s="120"/>
      <c r="GSE46" s="120"/>
      <c r="GSF46" s="120"/>
      <c r="GSG46" s="120"/>
      <c r="GSH46" s="120"/>
      <c r="GSI46" s="120"/>
      <c r="GSJ46" s="120"/>
      <c r="GSK46" s="120"/>
      <c r="GSL46" s="120"/>
      <c r="GSM46" s="120"/>
      <c r="GSN46" s="120"/>
      <c r="GSO46" s="120"/>
      <c r="GSP46" s="120"/>
      <c r="GSQ46" s="120"/>
      <c r="GSR46" s="120"/>
      <c r="GSS46" s="120"/>
      <c r="GST46" s="120"/>
      <c r="GSU46" s="120"/>
      <c r="GSV46" s="120"/>
      <c r="GSW46" s="120"/>
      <c r="GSX46" s="120"/>
      <c r="GSY46" s="120"/>
      <c r="GSZ46" s="120"/>
      <c r="GTA46" s="120"/>
      <c r="GTB46" s="120"/>
      <c r="GTC46" s="120"/>
      <c r="GTD46" s="120"/>
      <c r="GTE46" s="120"/>
      <c r="GTF46" s="120"/>
      <c r="GTG46" s="120"/>
      <c r="GTH46" s="120"/>
      <c r="GTI46" s="120"/>
      <c r="GTJ46" s="120"/>
      <c r="GTK46" s="120"/>
      <c r="GTL46" s="120"/>
      <c r="GTM46" s="120"/>
      <c r="GTN46" s="120"/>
      <c r="GTO46" s="120"/>
      <c r="GTP46" s="120"/>
      <c r="GTQ46" s="120"/>
      <c r="GTR46" s="120"/>
      <c r="GTS46" s="120"/>
      <c r="GTT46" s="120"/>
      <c r="GTU46" s="120"/>
      <c r="GTV46" s="120"/>
      <c r="GTW46" s="120"/>
      <c r="GTX46" s="120"/>
      <c r="GTY46" s="120"/>
      <c r="GTZ46" s="120"/>
      <c r="GUA46" s="120"/>
      <c r="GUB46" s="120"/>
      <c r="GUC46" s="120"/>
      <c r="GUD46" s="120"/>
      <c r="GUE46" s="120"/>
      <c r="GUF46" s="120"/>
      <c r="GUG46" s="120"/>
      <c r="GUH46" s="120"/>
      <c r="GUI46" s="120"/>
      <c r="GUJ46" s="120"/>
      <c r="GUK46" s="120"/>
      <c r="GUL46" s="120"/>
      <c r="GUM46" s="120"/>
      <c r="GUN46" s="120"/>
      <c r="GUO46" s="120"/>
      <c r="GUP46" s="120"/>
      <c r="GUQ46" s="120"/>
      <c r="GUR46" s="120"/>
      <c r="GUS46" s="120"/>
      <c r="GUT46" s="120"/>
      <c r="GUU46" s="120"/>
      <c r="GUV46" s="120"/>
      <c r="GUW46" s="120"/>
      <c r="GUX46" s="120"/>
      <c r="GUY46" s="120"/>
      <c r="GUZ46" s="120"/>
      <c r="GVA46" s="120"/>
      <c r="GVB46" s="120"/>
      <c r="GVC46" s="120"/>
      <c r="GVD46" s="120"/>
      <c r="GVE46" s="120"/>
      <c r="GVF46" s="120"/>
      <c r="GVG46" s="120"/>
      <c r="GVH46" s="120"/>
      <c r="GVI46" s="120"/>
      <c r="GVJ46" s="120"/>
      <c r="GVK46" s="120"/>
      <c r="GVL46" s="120"/>
      <c r="GVM46" s="120"/>
      <c r="GVN46" s="120"/>
      <c r="GVO46" s="120"/>
      <c r="GVP46" s="120"/>
      <c r="GVQ46" s="120"/>
      <c r="GVR46" s="120"/>
      <c r="GVS46" s="120"/>
      <c r="GVT46" s="120"/>
      <c r="GVU46" s="120"/>
      <c r="GVV46" s="120"/>
      <c r="GVW46" s="120"/>
      <c r="GVX46" s="120"/>
      <c r="GVY46" s="120"/>
      <c r="GVZ46" s="120"/>
      <c r="GWA46" s="120"/>
      <c r="GWB46" s="120"/>
      <c r="GWC46" s="120"/>
      <c r="GWD46" s="120"/>
      <c r="GWE46" s="120"/>
      <c r="GWF46" s="120"/>
      <c r="GWG46" s="120"/>
      <c r="GWH46" s="120"/>
      <c r="GWI46" s="120"/>
      <c r="GWJ46" s="120"/>
      <c r="GWK46" s="120"/>
      <c r="GWL46" s="120"/>
      <c r="GWM46" s="120"/>
      <c r="GWN46" s="120"/>
      <c r="GWO46" s="120"/>
      <c r="GWP46" s="120"/>
      <c r="GWQ46" s="120"/>
      <c r="GWR46" s="120"/>
      <c r="GWS46" s="120"/>
      <c r="GWT46" s="120"/>
      <c r="GWU46" s="120"/>
      <c r="GWV46" s="120"/>
      <c r="GWW46" s="120"/>
      <c r="GWX46" s="120"/>
      <c r="GWY46" s="120"/>
      <c r="GWZ46" s="120"/>
      <c r="GXA46" s="120"/>
      <c r="GXB46" s="120"/>
      <c r="GXC46" s="120"/>
      <c r="GXD46" s="120"/>
      <c r="GXE46" s="120"/>
      <c r="GXF46" s="120"/>
      <c r="GXG46" s="120"/>
      <c r="GXH46" s="120"/>
      <c r="GXI46" s="120"/>
      <c r="GXJ46" s="120"/>
      <c r="GXK46" s="120"/>
      <c r="GXL46" s="120"/>
      <c r="GXM46" s="120"/>
      <c r="GXN46" s="120"/>
      <c r="GXO46" s="120"/>
      <c r="GXP46" s="120"/>
      <c r="GXQ46" s="120"/>
      <c r="GXR46" s="120"/>
      <c r="GXS46" s="120"/>
      <c r="GXT46" s="120"/>
      <c r="GXU46" s="120"/>
      <c r="GXV46" s="120"/>
      <c r="GXW46" s="120"/>
      <c r="GXX46" s="120"/>
      <c r="GXY46" s="120"/>
      <c r="GXZ46" s="120"/>
      <c r="GYA46" s="120"/>
      <c r="GYB46" s="120"/>
      <c r="GYC46" s="120"/>
      <c r="GYD46" s="120"/>
      <c r="GYE46" s="120"/>
      <c r="GYF46" s="120"/>
      <c r="GYG46" s="120"/>
      <c r="GYH46" s="120"/>
      <c r="GYI46" s="120"/>
      <c r="GYJ46" s="120"/>
      <c r="GYK46" s="120"/>
      <c r="GYL46" s="120"/>
      <c r="GYM46" s="120"/>
      <c r="GYN46" s="120"/>
      <c r="GYO46" s="120"/>
      <c r="GYP46" s="120"/>
      <c r="GYQ46" s="120"/>
      <c r="GYR46" s="120"/>
      <c r="GYS46" s="120"/>
      <c r="GYT46" s="120"/>
      <c r="GYU46" s="120"/>
      <c r="GYV46" s="120"/>
      <c r="GYW46" s="120"/>
      <c r="GYX46" s="120"/>
      <c r="GYY46" s="120"/>
      <c r="GYZ46" s="120"/>
      <c r="GZA46" s="120"/>
      <c r="GZB46" s="120"/>
      <c r="GZC46" s="120"/>
      <c r="GZD46" s="120"/>
      <c r="GZE46" s="120"/>
      <c r="GZF46" s="120"/>
      <c r="GZG46" s="120"/>
      <c r="GZH46" s="120"/>
      <c r="GZI46" s="120"/>
      <c r="GZJ46" s="120"/>
      <c r="GZK46" s="120"/>
      <c r="GZL46" s="120"/>
      <c r="GZM46" s="120"/>
      <c r="GZN46" s="120"/>
      <c r="GZO46" s="120"/>
      <c r="GZP46" s="120"/>
      <c r="GZQ46" s="120"/>
      <c r="GZR46" s="120"/>
      <c r="GZS46" s="120"/>
      <c r="GZT46" s="120"/>
      <c r="GZU46" s="120"/>
      <c r="GZV46" s="120"/>
      <c r="GZW46" s="120"/>
      <c r="GZX46" s="120"/>
      <c r="GZY46" s="120"/>
      <c r="GZZ46" s="120"/>
      <c r="HAA46" s="120"/>
      <c r="HAB46" s="120"/>
      <c r="HAC46" s="120"/>
      <c r="HAD46" s="120"/>
      <c r="HAE46" s="120"/>
      <c r="HAF46" s="120"/>
      <c r="HAG46" s="120"/>
      <c r="HAH46" s="120"/>
      <c r="HAI46" s="120"/>
      <c r="HAJ46" s="120"/>
      <c r="HAK46" s="120"/>
      <c r="HAL46" s="120"/>
      <c r="HAM46" s="120"/>
      <c r="HAN46" s="120"/>
      <c r="HAO46" s="120"/>
      <c r="HAP46" s="120"/>
      <c r="HAQ46" s="120"/>
      <c r="HAR46" s="120"/>
      <c r="HAS46" s="120"/>
      <c r="HAT46" s="120"/>
      <c r="HAU46" s="120"/>
      <c r="HAV46" s="120"/>
      <c r="HAW46" s="120"/>
      <c r="HAX46" s="120"/>
      <c r="HAY46" s="120"/>
      <c r="HAZ46" s="120"/>
      <c r="HBA46" s="120"/>
      <c r="HBB46" s="120"/>
      <c r="HBC46" s="120"/>
      <c r="HBD46" s="120"/>
      <c r="HBE46" s="120"/>
      <c r="HBF46" s="120"/>
      <c r="HBG46" s="120"/>
      <c r="HBH46" s="120"/>
      <c r="HBI46" s="120"/>
      <c r="HBJ46" s="120"/>
      <c r="HBK46" s="120"/>
      <c r="HBL46" s="120"/>
      <c r="HBM46" s="120"/>
      <c r="HBN46" s="120"/>
      <c r="HBO46" s="120"/>
      <c r="HBP46" s="120"/>
      <c r="HBQ46" s="120"/>
      <c r="HBR46" s="120"/>
      <c r="HBS46" s="120"/>
      <c r="HBT46" s="120"/>
      <c r="HBU46" s="120"/>
      <c r="HBV46" s="120"/>
      <c r="HBW46" s="120"/>
      <c r="HBX46" s="120"/>
      <c r="HBY46" s="120"/>
      <c r="HBZ46" s="120"/>
      <c r="HCA46" s="120"/>
      <c r="HCB46" s="120"/>
      <c r="HCC46" s="120"/>
      <c r="HCD46" s="120"/>
      <c r="HCE46" s="120"/>
      <c r="HCF46" s="120"/>
      <c r="HCG46" s="120"/>
      <c r="HCH46" s="120"/>
      <c r="HCI46" s="120"/>
      <c r="HCJ46" s="120"/>
      <c r="HCK46" s="120"/>
      <c r="HCL46" s="120"/>
      <c r="HCM46" s="120"/>
      <c r="HCN46" s="120"/>
      <c r="HCO46" s="120"/>
      <c r="HCP46" s="120"/>
      <c r="HCQ46" s="120"/>
      <c r="HCR46" s="120"/>
      <c r="HCS46" s="120"/>
      <c r="HCT46" s="120"/>
      <c r="HCU46" s="120"/>
      <c r="HCV46" s="120"/>
      <c r="HCW46" s="120"/>
      <c r="HCX46" s="120"/>
      <c r="HCY46" s="120"/>
      <c r="HCZ46" s="120"/>
      <c r="HDA46" s="120"/>
      <c r="HDB46" s="120"/>
      <c r="HDC46" s="120"/>
      <c r="HDD46" s="120"/>
      <c r="HDE46" s="120"/>
      <c r="HDF46" s="120"/>
      <c r="HDG46" s="120"/>
      <c r="HDH46" s="120"/>
      <c r="HDI46" s="120"/>
      <c r="HDJ46" s="120"/>
      <c r="HDK46" s="120"/>
      <c r="HDL46" s="120"/>
      <c r="HDM46" s="120"/>
      <c r="HDN46" s="120"/>
      <c r="HDO46" s="120"/>
      <c r="HDP46" s="120"/>
      <c r="HDQ46" s="120"/>
      <c r="HDR46" s="120"/>
      <c r="HDS46" s="120"/>
      <c r="HDT46" s="120"/>
      <c r="HDU46" s="120"/>
      <c r="HDV46" s="120"/>
      <c r="HDW46" s="120"/>
      <c r="HDX46" s="120"/>
      <c r="HDY46" s="120"/>
      <c r="HDZ46" s="120"/>
      <c r="HEA46" s="120"/>
      <c r="HEB46" s="120"/>
      <c r="HEC46" s="120"/>
      <c r="HED46" s="120"/>
      <c r="HEE46" s="120"/>
      <c r="HEF46" s="120"/>
      <c r="HEG46" s="120"/>
      <c r="HEH46" s="120"/>
      <c r="HEI46" s="120"/>
      <c r="HEJ46" s="120"/>
      <c r="HEK46" s="120"/>
      <c r="HEL46" s="120"/>
      <c r="HEM46" s="120"/>
      <c r="HEN46" s="120"/>
      <c r="HEO46" s="120"/>
      <c r="HEP46" s="120"/>
      <c r="HEQ46" s="120"/>
      <c r="HER46" s="120"/>
      <c r="HES46" s="120"/>
      <c r="HET46" s="120"/>
      <c r="HEU46" s="120"/>
      <c r="HEV46" s="120"/>
      <c r="HEW46" s="120"/>
      <c r="HEX46" s="120"/>
      <c r="HEY46" s="120"/>
      <c r="HEZ46" s="120"/>
      <c r="HFA46" s="120"/>
      <c r="HFB46" s="120"/>
      <c r="HFC46" s="120"/>
      <c r="HFD46" s="120"/>
      <c r="HFE46" s="120"/>
      <c r="HFF46" s="120"/>
      <c r="HFG46" s="120"/>
      <c r="HFH46" s="120"/>
      <c r="HFI46" s="120"/>
      <c r="HFJ46" s="120"/>
      <c r="HFK46" s="120"/>
      <c r="HFL46" s="120"/>
      <c r="HFM46" s="120"/>
      <c r="HFN46" s="120"/>
      <c r="HFO46" s="120"/>
      <c r="HFP46" s="120"/>
      <c r="HFQ46" s="120"/>
      <c r="HFR46" s="120"/>
      <c r="HFS46" s="120"/>
      <c r="HFT46" s="120"/>
      <c r="HFU46" s="120"/>
      <c r="HFV46" s="120"/>
      <c r="HFW46" s="120"/>
      <c r="HFX46" s="120"/>
      <c r="HFY46" s="120"/>
      <c r="HFZ46" s="120"/>
      <c r="HGA46" s="120"/>
      <c r="HGB46" s="120"/>
      <c r="HGC46" s="120"/>
      <c r="HGD46" s="120"/>
      <c r="HGE46" s="120"/>
      <c r="HGF46" s="120"/>
      <c r="HGG46" s="120"/>
      <c r="HGH46" s="120"/>
      <c r="HGI46" s="120"/>
      <c r="HGJ46" s="120"/>
      <c r="HGK46" s="120"/>
      <c r="HGL46" s="120"/>
      <c r="HGM46" s="120"/>
      <c r="HGN46" s="120"/>
      <c r="HGO46" s="120"/>
      <c r="HGP46" s="120"/>
      <c r="HGQ46" s="120"/>
      <c r="HGR46" s="120"/>
      <c r="HGS46" s="120"/>
      <c r="HGT46" s="120"/>
      <c r="HGU46" s="120"/>
      <c r="HGV46" s="120"/>
      <c r="HGW46" s="120"/>
      <c r="HGX46" s="120"/>
      <c r="HGY46" s="120"/>
      <c r="HGZ46" s="120"/>
      <c r="HHA46" s="120"/>
      <c r="HHB46" s="120"/>
      <c r="HHC46" s="120"/>
      <c r="HHD46" s="120"/>
      <c r="HHE46" s="120"/>
      <c r="HHF46" s="120"/>
      <c r="HHG46" s="120"/>
      <c r="HHH46" s="120"/>
      <c r="HHI46" s="120"/>
      <c r="HHJ46" s="120"/>
      <c r="HHK46" s="120"/>
      <c r="HHL46" s="120"/>
      <c r="HHM46" s="120"/>
      <c r="HHN46" s="120"/>
      <c r="HHO46" s="120"/>
      <c r="HHP46" s="120"/>
      <c r="HHQ46" s="120"/>
      <c r="HHR46" s="120"/>
      <c r="HHS46" s="120"/>
      <c r="HHT46" s="120"/>
      <c r="HHU46" s="120"/>
      <c r="HHV46" s="120"/>
      <c r="HHW46" s="120"/>
      <c r="HHX46" s="120"/>
      <c r="HHY46" s="120"/>
      <c r="HHZ46" s="120"/>
      <c r="HIA46" s="120"/>
      <c r="HIB46" s="120"/>
      <c r="HIC46" s="120"/>
      <c r="HID46" s="120"/>
      <c r="HIE46" s="120"/>
      <c r="HIF46" s="120"/>
      <c r="HIG46" s="120"/>
      <c r="HIH46" s="120"/>
      <c r="HII46" s="120"/>
      <c r="HIJ46" s="120"/>
      <c r="HIK46" s="120"/>
      <c r="HIL46" s="120"/>
      <c r="HIM46" s="120"/>
      <c r="HIN46" s="120"/>
      <c r="HIO46" s="120"/>
      <c r="HIP46" s="120"/>
      <c r="HIQ46" s="120"/>
      <c r="HIR46" s="120"/>
      <c r="HIS46" s="120"/>
      <c r="HIT46" s="120"/>
      <c r="HIU46" s="120"/>
      <c r="HIV46" s="120"/>
      <c r="HIW46" s="120"/>
      <c r="HIX46" s="120"/>
      <c r="HIY46" s="120"/>
      <c r="HIZ46" s="120"/>
      <c r="HJA46" s="120"/>
      <c r="HJB46" s="120"/>
      <c r="HJC46" s="120"/>
      <c r="HJD46" s="120"/>
      <c r="HJE46" s="120"/>
      <c r="HJF46" s="120"/>
      <c r="HJG46" s="120"/>
      <c r="HJH46" s="120"/>
      <c r="HJI46" s="120"/>
      <c r="HJJ46" s="120"/>
      <c r="HJK46" s="120"/>
      <c r="HJL46" s="120"/>
      <c r="HJM46" s="120"/>
      <c r="HJN46" s="120"/>
      <c r="HJO46" s="120"/>
      <c r="HJP46" s="120"/>
      <c r="HJQ46" s="120"/>
      <c r="HJR46" s="120"/>
      <c r="HJS46" s="120"/>
      <c r="HJT46" s="120"/>
      <c r="HJU46" s="120"/>
      <c r="HJV46" s="120"/>
      <c r="HJW46" s="120"/>
      <c r="HJX46" s="120"/>
      <c r="HJY46" s="120"/>
      <c r="HJZ46" s="120"/>
      <c r="HKA46" s="120"/>
      <c r="HKB46" s="120"/>
      <c r="HKC46" s="120"/>
      <c r="HKD46" s="120"/>
      <c r="HKE46" s="120"/>
      <c r="HKF46" s="120"/>
      <c r="HKG46" s="120"/>
      <c r="HKH46" s="120"/>
      <c r="HKI46" s="120"/>
      <c r="HKJ46" s="120"/>
      <c r="HKK46" s="120"/>
      <c r="HKL46" s="120"/>
      <c r="HKM46" s="120"/>
      <c r="HKN46" s="120"/>
      <c r="HKO46" s="120"/>
      <c r="HKP46" s="120"/>
      <c r="HKQ46" s="120"/>
      <c r="HKR46" s="120"/>
      <c r="HKS46" s="120"/>
      <c r="HKT46" s="120"/>
      <c r="HKU46" s="120"/>
      <c r="HKV46" s="120"/>
      <c r="HKW46" s="120"/>
      <c r="HKX46" s="120"/>
      <c r="HKY46" s="120"/>
      <c r="HKZ46" s="120"/>
      <c r="HLA46" s="120"/>
      <c r="HLB46" s="120"/>
      <c r="HLC46" s="120"/>
      <c r="HLD46" s="120"/>
      <c r="HLE46" s="120"/>
      <c r="HLF46" s="120"/>
      <c r="HLG46" s="120"/>
      <c r="HLH46" s="120"/>
      <c r="HLI46" s="120"/>
      <c r="HLJ46" s="120"/>
      <c r="HLK46" s="120"/>
      <c r="HLL46" s="120"/>
      <c r="HLM46" s="120"/>
      <c r="HLN46" s="120"/>
      <c r="HLO46" s="120"/>
      <c r="HLP46" s="120"/>
      <c r="HLQ46" s="120"/>
      <c r="HLR46" s="120"/>
      <c r="HLS46" s="120"/>
      <c r="HLT46" s="120"/>
      <c r="HLU46" s="120"/>
      <c r="HLV46" s="120"/>
      <c r="HLW46" s="120"/>
      <c r="HLX46" s="120"/>
      <c r="HLY46" s="120"/>
      <c r="HLZ46" s="120"/>
      <c r="HMA46" s="120"/>
      <c r="HMB46" s="120"/>
      <c r="HMC46" s="120"/>
      <c r="HMD46" s="120"/>
      <c r="HME46" s="120"/>
      <c r="HMF46" s="120"/>
      <c r="HMG46" s="120"/>
      <c r="HMH46" s="120"/>
      <c r="HMI46" s="120"/>
      <c r="HMJ46" s="120"/>
      <c r="HMK46" s="120"/>
      <c r="HML46" s="120"/>
      <c r="HMM46" s="120"/>
      <c r="HMN46" s="120"/>
      <c r="HMO46" s="120"/>
      <c r="HMP46" s="120"/>
      <c r="HMQ46" s="120"/>
      <c r="HMR46" s="120"/>
      <c r="HMS46" s="120"/>
      <c r="HMT46" s="120"/>
      <c r="HMU46" s="120"/>
      <c r="HMV46" s="120"/>
      <c r="HMW46" s="120"/>
      <c r="HMX46" s="120"/>
      <c r="HMY46" s="120"/>
      <c r="HMZ46" s="120"/>
      <c r="HNA46" s="120"/>
      <c r="HNB46" s="120"/>
      <c r="HNC46" s="120"/>
      <c r="HND46" s="120"/>
      <c r="HNE46" s="120"/>
      <c r="HNF46" s="120"/>
      <c r="HNG46" s="120"/>
      <c r="HNH46" s="120"/>
      <c r="HNI46" s="120"/>
      <c r="HNJ46" s="120"/>
      <c r="HNK46" s="120"/>
      <c r="HNL46" s="120"/>
      <c r="HNM46" s="120"/>
      <c r="HNN46" s="120"/>
      <c r="HNO46" s="120"/>
      <c r="HNP46" s="120"/>
      <c r="HNQ46" s="120"/>
      <c r="HNR46" s="120"/>
      <c r="HNS46" s="120"/>
      <c r="HNT46" s="120"/>
      <c r="HNU46" s="120"/>
      <c r="HNV46" s="120"/>
      <c r="HNW46" s="120"/>
      <c r="HNX46" s="120"/>
      <c r="HNY46" s="120"/>
      <c r="HNZ46" s="120"/>
      <c r="HOA46" s="120"/>
      <c r="HOB46" s="120"/>
      <c r="HOC46" s="120"/>
      <c r="HOD46" s="120"/>
      <c r="HOE46" s="120"/>
      <c r="HOF46" s="120"/>
      <c r="HOG46" s="120"/>
      <c r="HOH46" s="120"/>
      <c r="HOI46" s="120"/>
      <c r="HOJ46" s="120"/>
      <c r="HOK46" s="120"/>
      <c r="HOL46" s="120"/>
      <c r="HOM46" s="120"/>
      <c r="HON46" s="120"/>
      <c r="HOO46" s="120"/>
      <c r="HOP46" s="120"/>
      <c r="HOQ46" s="120"/>
      <c r="HOR46" s="120"/>
      <c r="HOS46" s="120"/>
      <c r="HOT46" s="120"/>
      <c r="HOU46" s="120"/>
      <c r="HOV46" s="120"/>
      <c r="HOW46" s="120"/>
      <c r="HOX46" s="120"/>
      <c r="HOY46" s="120"/>
      <c r="HOZ46" s="120"/>
      <c r="HPA46" s="120"/>
      <c r="HPB46" s="120"/>
      <c r="HPC46" s="120"/>
      <c r="HPD46" s="120"/>
      <c r="HPE46" s="120"/>
      <c r="HPF46" s="120"/>
      <c r="HPG46" s="120"/>
      <c r="HPH46" s="120"/>
      <c r="HPI46" s="120"/>
      <c r="HPJ46" s="120"/>
      <c r="HPK46" s="120"/>
      <c r="HPL46" s="120"/>
      <c r="HPM46" s="120"/>
      <c r="HPN46" s="120"/>
      <c r="HPO46" s="120"/>
      <c r="HPP46" s="120"/>
      <c r="HPQ46" s="120"/>
      <c r="HPR46" s="120"/>
      <c r="HPS46" s="120"/>
      <c r="HPT46" s="120"/>
      <c r="HPU46" s="120"/>
      <c r="HPV46" s="120"/>
      <c r="HPW46" s="120"/>
      <c r="HPX46" s="120"/>
      <c r="HPY46" s="120"/>
      <c r="HPZ46" s="120"/>
      <c r="HQA46" s="120"/>
      <c r="HQB46" s="120"/>
      <c r="HQC46" s="120"/>
      <c r="HQD46" s="120"/>
      <c r="HQE46" s="120"/>
      <c r="HQF46" s="120"/>
      <c r="HQG46" s="120"/>
      <c r="HQH46" s="120"/>
      <c r="HQI46" s="120"/>
      <c r="HQJ46" s="120"/>
      <c r="HQK46" s="120"/>
      <c r="HQL46" s="120"/>
      <c r="HQM46" s="120"/>
      <c r="HQN46" s="120"/>
      <c r="HQO46" s="120"/>
      <c r="HQP46" s="120"/>
      <c r="HQQ46" s="120"/>
      <c r="HQR46" s="120"/>
      <c r="HQS46" s="120"/>
      <c r="HQT46" s="120"/>
      <c r="HQU46" s="120"/>
      <c r="HQV46" s="120"/>
      <c r="HQW46" s="120"/>
      <c r="HQX46" s="120"/>
      <c r="HQY46" s="120"/>
      <c r="HQZ46" s="120"/>
      <c r="HRA46" s="120"/>
      <c r="HRB46" s="120"/>
      <c r="HRC46" s="120"/>
      <c r="HRD46" s="120"/>
      <c r="HRE46" s="120"/>
      <c r="HRF46" s="120"/>
      <c r="HRG46" s="120"/>
      <c r="HRH46" s="120"/>
      <c r="HRI46" s="120"/>
      <c r="HRJ46" s="120"/>
      <c r="HRK46" s="120"/>
      <c r="HRL46" s="120"/>
      <c r="HRM46" s="120"/>
      <c r="HRN46" s="120"/>
      <c r="HRO46" s="120"/>
      <c r="HRP46" s="120"/>
      <c r="HRQ46" s="120"/>
      <c r="HRR46" s="120"/>
      <c r="HRS46" s="120"/>
      <c r="HRT46" s="120"/>
      <c r="HRU46" s="120"/>
      <c r="HRV46" s="120"/>
      <c r="HRW46" s="120"/>
      <c r="HRX46" s="120"/>
      <c r="HRY46" s="120"/>
      <c r="HRZ46" s="120"/>
      <c r="HSA46" s="120"/>
      <c r="HSB46" s="120"/>
      <c r="HSC46" s="120"/>
      <c r="HSD46" s="120"/>
      <c r="HSE46" s="120"/>
      <c r="HSF46" s="120"/>
      <c r="HSG46" s="120"/>
      <c r="HSH46" s="120"/>
      <c r="HSI46" s="120"/>
      <c r="HSJ46" s="120"/>
      <c r="HSK46" s="120"/>
      <c r="HSL46" s="120"/>
      <c r="HSM46" s="120"/>
      <c r="HSN46" s="120"/>
      <c r="HSO46" s="120"/>
      <c r="HSP46" s="120"/>
      <c r="HSQ46" s="120"/>
      <c r="HSR46" s="120"/>
      <c r="HSS46" s="120"/>
      <c r="HST46" s="120"/>
      <c r="HSU46" s="120"/>
      <c r="HSV46" s="120"/>
      <c r="HSW46" s="120"/>
      <c r="HSX46" s="120"/>
      <c r="HSY46" s="120"/>
      <c r="HSZ46" s="120"/>
      <c r="HTA46" s="120"/>
      <c r="HTB46" s="120"/>
      <c r="HTC46" s="120"/>
      <c r="HTD46" s="120"/>
      <c r="HTE46" s="120"/>
      <c r="HTF46" s="120"/>
      <c r="HTG46" s="120"/>
      <c r="HTH46" s="120"/>
      <c r="HTI46" s="120"/>
      <c r="HTJ46" s="120"/>
      <c r="HTK46" s="120"/>
      <c r="HTL46" s="120"/>
      <c r="HTM46" s="120"/>
      <c r="HTN46" s="120"/>
      <c r="HTO46" s="120"/>
      <c r="HTP46" s="120"/>
      <c r="HTQ46" s="120"/>
      <c r="HTR46" s="120"/>
      <c r="HTS46" s="120"/>
      <c r="HTT46" s="120"/>
      <c r="HTU46" s="120"/>
      <c r="HTV46" s="120"/>
      <c r="HTW46" s="120"/>
      <c r="HTX46" s="120"/>
      <c r="HTY46" s="120"/>
      <c r="HTZ46" s="120"/>
      <c r="HUA46" s="120"/>
      <c r="HUB46" s="120"/>
      <c r="HUC46" s="120"/>
      <c r="HUD46" s="120"/>
      <c r="HUE46" s="120"/>
      <c r="HUF46" s="120"/>
      <c r="HUG46" s="120"/>
      <c r="HUH46" s="120"/>
      <c r="HUI46" s="120"/>
      <c r="HUJ46" s="120"/>
      <c r="HUK46" s="120"/>
      <c r="HUL46" s="120"/>
      <c r="HUM46" s="120"/>
      <c r="HUN46" s="120"/>
      <c r="HUO46" s="120"/>
      <c r="HUP46" s="120"/>
      <c r="HUQ46" s="120"/>
      <c r="HUR46" s="120"/>
      <c r="HUS46" s="120"/>
      <c r="HUT46" s="120"/>
      <c r="HUU46" s="120"/>
      <c r="HUV46" s="120"/>
      <c r="HUW46" s="120"/>
      <c r="HUX46" s="120"/>
      <c r="HUY46" s="120"/>
      <c r="HUZ46" s="120"/>
      <c r="HVA46" s="120"/>
      <c r="HVB46" s="120"/>
      <c r="HVC46" s="120"/>
      <c r="HVD46" s="120"/>
      <c r="HVE46" s="120"/>
      <c r="HVF46" s="120"/>
      <c r="HVG46" s="120"/>
      <c r="HVH46" s="120"/>
      <c r="HVI46" s="120"/>
      <c r="HVJ46" s="120"/>
      <c r="HVK46" s="120"/>
      <c r="HVL46" s="120"/>
      <c r="HVM46" s="120"/>
      <c r="HVN46" s="120"/>
      <c r="HVO46" s="120"/>
      <c r="HVP46" s="120"/>
      <c r="HVQ46" s="120"/>
      <c r="HVR46" s="120"/>
      <c r="HVS46" s="120"/>
      <c r="HVT46" s="120"/>
      <c r="HVU46" s="120"/>
      <c r="HVV46" s="120"/>
      <c r="HVW46" s="120"/>
      <c r="HVX46" s="120"/>
      <c r="HVY46" s="120"/>
      <c r="HVZ46" s="120"/>
      <c r="HWA46" s="120"/>
      <c r="HWB46" s="120"/>
      <c r="HWC46" s="120"/>
      <c r="HWD46" s="120"/>
      <c r="HWE46" s="120"/>
      <c r="HWF46" s="120"/>
      <c r="HWG46" s="120"/>
      <c r="HWH46" s="120"/>
      <c r="HWI46" s="120"/>
      <c r="HWJ46" s="120"/>
      <c r="HWK46" s="120"/>
      <c r="HWL46" s="120"/>
      <c r="HWM46" s="120"/>
      <c r="HWN46" s="120"/>
      <c r="HWO46" s="120"/>
      <c r="HWP46" s="120"/>
      <c r="HWQ46" s="120"/>
      <c r="HWR46" s="120"/>
      <c r="HWS46" s="120"/>
      <c r="HWT46" s="120"/>
      <c r="HWU46" s="120"/>
      <c r="HWV46" s="120"/>
      <c r="HWW46" s="120"/>
      <c r="HWX46" s="120"/>
      <c r="HWY46" s="120"/>
      <c r="HWZ46" s="120"/>
      <c r="HXA46" s="120"/>
      <c r="HXB46" s="120"/>
      <c r="HXC46" s="120"/>
      <c r="HXD46" s="120"/>
      <c r="HXE46" s="120"/>
      <c r="HXF46" s="120"/>
      <c r="HXG46" s="120"/>
      <c r="HXH46" s="120"/>
      <c r="HXI46" s="120"/>
      <c r="HXJ46" s="120"/>
      <c r="HXK46" s="120"/>
      <c r="HXL46" s="120"/>
      <c r="HXM46" s="120"/>
      <c r="HXN46" s="120"/>
      <c r="HXO46" s="120"/>
      <c r="HXP46" s="120"/>
      <c r="HXQ46" s="120"/>
      <c r="HXR46" s="120"/>
      <c r="HXS46" s="120"/>
      <c r="HXT46" s="120"/>
      <c r="HXU46" s="120"/>
      <c r="HXV46" s="120"/>
      <c r="HXW46" s="120"/>
      <c r="HXX46" s="120"/>
      <c r="HXY46" s="120"/>
      <c r="HXZ46" s="120"/>
      <c r="HYA46" s="120"/>
      <c r="HYB46" s="120"/>
      <c r="HYC46" s="120"/>
      <c r="HYD46" s="120"/>
      <c r="HYE46" s="120"/>
      <c r="HYF46" s="120"/>
      <c r="HYG46" s="120"/>
      <c r="HYH46" s="120"/>
      <c r="HYI46" s="120"/>
      <c r="HYJ46" s="120"/>
      <c r="HYK46" s="120"/>
      <c r="HYL46" s="120"/>
      <c r="HYM46" s="120"/>
      <c r="HYN46" s="120"/>
      <c r="HYO46" s="120"/>
      <c r="HYP46" s="120"/>
      <c r="HYQ46" s="120"/>
      <c r="HYR46" s="120"/>
      <c r="HYS46" s="120"/>
      <c r="HYT46" s="120"/>
      <c r="HYU46" s="120"/>
      <c r="HYV46" s="120"/>
      <c r="HYW46" s="120"/>
      <c r="HYX46" s="120"/>
      <c r="HYY46" s="120"/>
      <c r="HYZ46" s="120"/>
      <c r="HZA46" s="120"/>
      <c r="HZB46" s="120"/>
      <c r="HZC46" s="120"/>
      <c r="HZD46" s="120"/>
      <c r="HZE46" s="120"/>
      <c r="HZF46" s="120"/>
      <c r="HZG46" s="120"/>
      <c r="HZH46" s="120"/>
      <c r="HZI46" s="120"/>
      <c r="HZJ46" s="120"/>
      <c r="HZK46" s="120"/>
      <c r="HZL46" s="120"/>
      <c r="HZM46" s="120"/>
      <c r="HZN46" s="120"/>
      <c r="HZO46" s="120"/>
      <c r="HZP46" s="120"/>
      <c r="HZQ46" s="120"/>
      <c r="HZR46" s="120"/>
      <c r="HZS46" s="120"/>
      <c r="HZT46" s="120"/>
      <c r="HZU46" s="120"/>
      <c r="HZV46" s="120"/>
      <c r="HZW46" s="120"/>
      <c r="HZX46" s="120"/>
      <c r="HZY46" s="120"/>
      <c r="HZZ46" s="120"/>
      <c r="IAA46" s="120"/>
      <c r="IAB46" s="120"/>
      <c r="IAC46" s="120"/>
      <c r="IAD46" s="120"/>
      <c r="IAE46" s="120"/>
      <c r="IAF46" s="120"/>
      <c r="IAG46" s="120"/>
      <c r="IAH46" s="120"/>
      <c r="IAI46" s="120"/>
      <c r="IAJ46" s="120"/>
      <c r="IAK46" s="120"/>
      <c r="IAL46" s="120"/>
      <c r="IAM46" s="120"/>
      <c r="IAN46" s="120"/>
      <c r="IAO46" s="120"/>
      <c r="IAP46" s="120"/>
      <c r="IAQ46" s="120"/>
      <c r="IAR46" s="120"/>
      <c r="IAS46" s="120"/>
      <c r="IAT46" s="120"/>
      <c r="IAU46" s="120"/>
      <c r="IAV46" s="120"/>
      <c r="IAW46" s="120"/>
      <c r="IAX46" s="120"/>
      <c r="IAY46" s="120"/>
      <c r="IAZ46" s="120"/>
      <c r="IBA46" s="120"/>
      <c r="IBB46" s="120"/>
      <c r="IBC46" s="120"/>
      <c r="IBD46" s="120"/>
      <c r="IBE46" s="120"/>
      <c r="IBF46" s="120"/>
      <c r="IBG46" s="120"/>
      <c r="IBH46" s="120"/>
      <c r="IBI46" s="120"/>
      <c r="IBJ46" s="120"/>
      <c r="IBK46" s="120"/>
      <c r="IBL46" s="120"/>
      <c r="IBM46" s="120"/>
      <c r="IBN46" s="120"/>
      <c r="IBO46" s="120"/>
      <c r="IBP46" s="120"/>
      <c r="IBQ46" s="120"/>
      <c r="IBR46" s="120"/>
      <c r="IBS46" s="120"/>
      <c r="IBT46" s="120"/>
      <c r="IBU46" s="120"/>
      <c r="IBV46" s="120"/>
      <c r="IBW46" s="120"/>
      <c r="IBX46" s="120"/>
      <c r="IBY46" s="120"/>
      <c r="IBZ46" s="120"/>
      <c r="ICA46" s="120"/>
      <c r="ICB46" s="120"/>
      <c r="ICC46" s="120"/>
      <c r="ICD46" s="120"/>
      <c r="ICE46" s="120"/>
      <c r="ICF46" s="120"/>
      <c r="ICG46" s="120"/>
      <c r="ICH46" s="120"/>
      <c r="ICI46" s="120"/>
      <c r="ICJ46" s="120"/>
      <c r="ICK46" s="120"/>
      <c r="ICL46" s="120"/>
      <c r="ICM46" s="120"/>
      <c r="ICN46" s="120"/>
      <c r="ICO46" s="120"/>
      <c r="ICP46" s="120"/>
      <c r="ICQ46" s="120"/>
      <c r="ICR46" s="120"/>
      <c r="ICS46" s="120"/>
      <c r="ICT46" s="120"/>
      <c r="ICU46" s="120"/>
      <c r="ICV46" s="120"/>
      <c r="ICW46" s="120"/>
      <c r="ICX46" s="120"/>
      <c r="ICY46" s="120"/>
      <c r="ICZ46" s="120"/>
      <c r="IDA46" s="120"/>
      <c r="IDB46" s="120"/>
      <c r="IDC46" s="120"/>
      <c r="IDD46" s="120"/>
      <c r="IDE46" s="120"/>
      <c r="IDF46" s="120"/>
      <c r="IDG46" s="120"/>
      <c r="IDH46" s="120"/>
      <c r="IDI46" s="120"/>
      <c r="IDJ46" s="120"/>
      <c r="IDK46" s="120"/>
      <c r="IDL46" s="120"/>
      <c r="IDM46" s="120"/>
      <c r="IDN46" s="120"/>
      <c r="IDO46" s="120"/>
      <c r="IDP46" s="120"/>
      <c r="IDQ46" s="120"/>
      <c r="IDR46" s="120"/>
      <c r="IDS46" s="120"/>
      <c r="IDT46" s="120"/>
      <c r="IDU46" s="120"/>
      <c r="IDV46" s="120"/>
      <c r="IDW46" s="120"/>
      <c r="IDX46" s="120"/>
      <c r="IDY46" s="120"/>
      <c r="IDZ46" s="120"/>
      <c r="IEA46" s="120"/>
      <c r="IEB46" s="120"/>
      <c r="IEC46" s="120"/>
      <c r="IED46" s="120"/>
      <c r="IEE46" s="120"/>
      <c r="IEF46" s="120"/>
      <c r="IEG46" s="120"/>
      <c r="IEH46" s="120"/>
      <c r="IEI46" s="120"/>
      <c r="IEJ46" s="120"/>
      <c r="IEK46" s="120"/>
      <c r="IEL46" s="120"/>
      <c r="IEM46" s="120"/>
      <c r="IEN46" s="120"/>
      <c r="IEO46" s="120"/>
      <c r="IEP46" s="120"/>
      <c r="IEQ46" s="120"/>
      <c r="IER46" s="120"/>
      <c r="IES46" s="120"/>
      <c r="IET46" s="120"/>
      <c r="IEU46" s="120"/>
      <c r="IEV46" s="120"/>
      <c r="IEW46" s="120"/>
      <c r="IEX46" s="120"/>
      <c r="IEY46" s="120"/>
      <c r="IEZ46" s="120"/>
      <c r="IFA46" s="120"/>
      <c r="IFB46" s="120"/>
      <c r="IFC46" s="120"/>
      <c r="IFD46" s="120"/>
      <c r="IFE46" s="120"/>
      <c r="IFF46" s="120"/>
      <c r="IFG46" s="120"/>
      <c r="IFH46" s="120"/>
      <c r="IFI46" s="120"/>
      <c r="IFJ46" s="120"/>
      <c r="IFK46" s="120"/>
      <c r="IFL46" s="120"/>
      <c r="IFM46" s="120"/>
      <c r="IFN46" s="120"/>
      <c r="IFO46" s="120"/>
      <c r="IFP46" s="120"/>
      <c r="IFQ46" s="120"/>
      <c r="IFR46" s="120"/>
      <c r="IFS46" s="120"/>
      <c r="IFT46" s="120"/>
      <c r="IFU46" s="120"/>
      <c r="IFV46" s="120"/>
      <c r="IFW46" s="120"/>
      <c r="IFX46" s="120"/>
      <c r="IFY46" s="120"/>
      <c r="IFZ46" s="120"/>
      <c r="IGA46" s="120"/>
      <c r="IGB46" s="120"/>
      <c r="IGC46" s="120"/>
      <c r="IGD46" s="120"/>
      <c r="IGE46" s="120"/>
      <c r="IGF46" s="120"/>
      <c r="IGG46" s="120"/>
      <c r="IGH46" s="120"/>
      <c r="IGI46" s="120"/>
      <c r="IGJ46" s="120"/>
      <c r="IGK46" s="120"/>
      <c r="IGL46" s="120"/>
      <c r="IGM46" s="120"/>
      <c r="IGN46" s="120"/>
      <c r="IGO46" s="120"/>
      <c r="IGP46" s="120"/>
      <c r="IGQ46" s="120"/>
      <c r="IGR46" s="120"/>
      <c r="IGS46" s="120"/>
      <c r="IGT46" s="120"/>
      <c r="IGU46" s="120"/>
      <c r="IGV46" s="120"/>
      <c r="IGW46" s="120"/>
      <c r="IGX46" s="120"/>
      <c r="IGY46" s="120"/>
      <c r="IGZ46" s="120"/>
      <c r="IHA46" s="120"/>
      <c r="IHB46" s="120"/>
      <c r="IHC46" s="120"/>
      <c r="IHD46" s="120"/>
      <c r="IHE46" s="120"/>
      <c r="IHF46" s="120"/>
      <c r="IHG46" s="120"/>
      <c r="IHH46" s="120"/>
      <c r="IHI46" s="120"/>
      <c r="IHJ46" s="120"/>
      <c r="IHK46" s="120"/>
      <c r="IHL46" s="120"/>
      <c r="IHM46" s="120"/>
      <c r="IHN46" s="120"/>
      <c r="IHO46" s="120"/>
      <c r="IHP46" s="120"/>
      <c r="IHQ46" s="120"/>
      <c r="IHR46" s="120"/>
      <c r="IHS46" s="120"/>
      <c r="IHT46" s="120"/>
      <c r="IHU46" s="120"/>
      <c r="IHV46" s="120"/>
      <c r="IHW46" s="120"/>
      <c r="IHX46" s="120"/>
      <c r="IHY46" s="120"/>
      <c r="IHZ46" s="120"/>
      <c r="IIA46" s="120"/>
      <c r="IIB46" s="120"/>
      <c r="IIC46" s="120"/>
      <c r="IID46" s="120"/>
      <c r="IIE46" s="120"/>
      <c r="IIF46" s="120"/>
      <c r="IIG46" s="120"/>
      <c r="IIH46" s="120"/>
      <c r="III46" s="120"/>
      <c r="IIJ46" s="120"/>
      <c r="IIK46" s="120"/>
      <c r="IIL46" s="120"/>
      <c r="IIM46" s="120"/>
      <c r="IIN46" s="120"/>
      <c r="IIO46" s="120"/>
      <c r="IIP46" s="120"/>
      <c r="IIQ46" s="120"/>
      <c r="IIR46" s="120"/>
      <c r="IIS46" s="120"/>
      <c r="IIT46" s="120"/>
      <c r="IIU46" s="120"/>
      <c r="IIV46" s="120"/>
      <c r="IIW46" s="120"/>
      <c r="IIX46" s="120"/>
      <c r="IIY46" s="120"/>
      <c r="IIZ46" s="120"/>
      <c r="IJA46" s="120"/>
      <c r="IJB46" s="120"/>
      <c r="IJC46" s="120"/>
      <c r="IJD46" s="120"/>
      <c r="IJE46" s="120"/>
      <c r="IJF46" s="120"/>
      <c r="IJG46" s="120"/>
      <c r="IJH46" s="120"/>
      <c r="IJI46" s="120"/>
      <c r="IJJ46" s="120"/>
      <c r="IJK46" s="120"/>
      <c r="IJL46" s="120"/>
      <c r="IJM46" s="120"/>
      <c r="IJN46" s="120"/>
      <c r="IJO46" s="120"/>
      <c r="IJP46" s="120"/>
      <c r="IJQ46" s="120"/>
      <c r="IJR46" s="120"/>
      <c r="IJS46" s="120"/>
      <c r="IJT46" s="120"/>
      <c r="IJU46" s="120"/>
      <c r="IJV46" s="120"/>
      <c r="IJW46" s="120"/>
      <c r="IJX46" s="120"/>
      <c r="IJY46" s="120"/>
      <c r="IJZ46" s="120"/>
      <c r="IKA46" s="120"/>
      <c r="IKB46" s="120"/>
      <c r="IKC46" s="120"/>
      <c r="IKD46" s="120"/>
      <c r="IKE46" s="120"/>
      <c r="IKF46" s="120"/>
      <c r="IKG46" s="120"/>
      <c r="IKH46" s="120"/>
      <c r="IKI46" s="120"/>
      <c r="IKJ46" s="120"/>
      <c r="IKK46" s="120"/>
      <c r="IKL46" s="120"/>
      <c r="IKM46" s="120"/>
      <c r="IKN46" s="120"/>
      <c r="IKO46" s="120"/>
      <c r="IKP46" s="120"/>
      <c r="IKQ46" s="120"/>
      <c r="IKR46" s="120"/>
      <c r="IKS46" s="120"/>
      <c r="IKT46" s="120"/>
      <c r="IKU46" s="120"/>
      <c r="IKV46" s="120"/>
      <c r="IKW46" s="120"/>
      <c r="IKX46" s="120"/>
      <c r="IKY46" s="120"/>
      <c r="IKZ46" s="120"/>
      <c r="ILA46" s="120"/>
      <c r="ILB46" s="120"/>
      <c r="ILC46" s="120"/>
      <c r="ILD46" s="120"/>
      <c r="ILE46" s="120"/>
      <c r="ILF46" s="120"/>
      <c r="ILG46" s="120"/>
      <c r="ILH46" s="120"/>
      <c r="ILI46" s="120"/>
      <c r="ILJ46" s="120"/>
      <c r="ILK46" s="120"/>
      <c r="ILL46" s="120"/>
      <c r="ILM46" s="120"/>
      <c r="ILN46" s="120"/>
      <c r="ILO46" s="120"/>
      <c r="ILP46" s="120"/>
      <c r="ILQ46" s="120"/>
      <c r="ILR46" s="120"/>
      <c r="ILS46" s="120"/>
      <c r="ILT46" s="120"/>
      <c r="ILU46" s="120"/>
      <c r="ILV46" s="120"/>
      <c r="ILW46" s="120"/>
      <c r="ILX46" s="120"/>
      <c r="ILY46" s="120"/>
      <c r="ILZ46" s="120"/>
      <c r="IMA46" s="120"/>
      <c r="IMB46" s="120"/>
      <c r="IMC46" s="120"/>
      <c r="IMD46" s="120"/>
      <c r="IME46" s="120"/>
      <c r="IMF46" s="120"/>
      <c r="IMG46" s="120"/>
      <c r="IMH46" s="120"/>
      <c r="IMI46" s="120"/>
      <c r="IMJ46" s="120"/>
      <c r="IMK46" s="120"/>
      <c r="IML46" s="120"/>
      <c r="IMM46" s="120"/>
      <c r="IMN46" s="120"/>
      <c r="IMO46" s="120"/>
      <c r="IMP46" s="120"/>
      <c r="IMQ46" s="120"/>
      <c r="IMR46" s="120"/>
      <c r="IMS46" s="120"/>
      <c r="IMT46" s="120"/>
      <c r="IMU46" s="120"/>
      <c r="IMV46" s="120"/>
      <c r="IMW46" s="120"/>
      <c r="IMX46" s="120"/>
      <c r="IMY46" s="120"/>
      <c r="IMZ46" s="120"/>
      <c r="INA46" s="120"/>
      <c r="INB46" s="120"/>
      <c r="INC46" s="120"/>
      <c r="IND46" s="120"/>
      <c r="INE46" s="120"/>
      <c r="INF46" s="120"/>
      <c r="ING46" s="120"/>
      <c r="INH46" s="120"/>
      <c r="INI46" s="120"/>
      <c r="INJ46" s="120"/>
      <c r="INK46" s="120"/>
      <c r="INL46" s="120"/>
      <c r="INM46" s="120"/>
      <c r="INN46" s="120"/>
      <c r="INO46" s="120"/>
      <c r="INP46" s="120"/>
      <c r="INQ46" s="120"/>
      <c r="INR46" s="120"/>
      <c r="INS46" s="120"/>
      <c r="INT46" s="120"/>
      <c r="INU46" s="120"/>
      <c r="INV46" s="120"/>
      <c r="INW46" s="120"/>
      <c r="INX46" s="120"/>
      <c r="INY46" s="120"/>
      <c r="INZ46" s="120"/>
      <c r="IOA46" s="120"/>
      <c r="IOB46" s="120"/>
      <c r="IOC46" s="120"/>
      <c r="IOD46" s="120"/>
      <c r="IOE46" s="120"/>
      <c r="IOF46" s="120"/>
      <c r="IOG46" s="120"/>
      <c r="IOH46" s="120"/>
      <c r="IOI46" s="120"/>
      <c r="IOJ46" s="120"/>
      <c r="IOK46" s="120"/>
      <c r="IOL46" s="120"/>
      <c r="IOM46" s="120"/>
      <c r="ION46" s="120"/>
      <c r="IOO46" s="120"/>
      <c r="IOP46" s="120"/>
      <c r="IOQ46" s="120"/>
      <c r="IOR46" s="120"/>
      <c r="IOS46" s="120"/>
      <c r="IOT46" s="120"/>
      <c r="IOU46" s="120"/>
      <c r="IOV46" s="120"/>
      <c r="IOW46" s="120"/>
      <c r="IOX46" s="120"/>
      <c r="IOY46" s="120"/>
      <c r="IOZ46" s="120"/>
      <c r="IPA46" s="120"/>
      <c r="IPB46" s="120"/>
      <c r="IPC46" s="120"/>
      <c r="IPD46" s="120"/>
      <c r="IPE46" s="120"/>
      <c r="IPF46" s="120"/>
      <c r="IPG46" s="120"/>
      <c r="IPH46" s="120"/>
      <c r="IPI46" s="120"/>
      <c r="IPJ46" s="120"/>
      <c r="IPK46" s="120"/>
      <c r="IPL46" s="120"/>
      <c r="IPM46" s="120"/>
      <c r="IPN46" s="120"/>
      <c r="IPO46" s="120"/>
      <c r="IPP46" s="120"/>
      <c r="IPQ46" s="120"/>
      <c r="IPR46" s="120"/>
      <c r="IPS46" s="120"/>
      <c r="IPT46" s="120"/>
      <c r="IPU46" s="120"/>
      <c r="IPV46" s="120"/>
      <c r="IPW46" s="120"/>
      <c r="IPX46" s="120"/>
      <c r="IPY46" s="120"/>
      <c r="IPZ46" s="120"/>
      <c r="IQA46" s="120"/>
      <c r="IQB46" s="120"/>
      <c r="IQC46" s="120"/>
      <c r="IQD46" s="120"/>
      <c r="IQE46" s="120"/>
      <c r="IQF46" s="120"/>
      <c r="IQG46" s="120"/>
      <c r="IQH46" s="120"/>
      <c r="IQI46" s="120"/>
      <c r="IQJ46" s="120"/>
      <c r="IQK46" s="120"/>
      <c r="IQL46" s="120"/>
      <c r="IQM46" s="120"/>
      <c r="IQN46" s="120"/>
      <c r="IQO46" s="120"/>
      <c r="IQP46" s="120"/>
      <c r="IQQ46" s="120"/>
      <c r="IQR46" s="120"/>
      <c r="IQS46" s="120"/>
      <c r="IQT46" s="120"/>
      <c r="IQU46" s="120"/>
      <c r="IQV46" s="120"/>
      <c r="IQW46" s="120"/>
      <c r="IQX46" s="120"/>
      <c r="IQY46" s="120"/>
      <c r="IQZ46" s="120"/>
      <c r="IRA46" s="120"/>
      <c r="IRB46" s="120"/>
      <c r="IRC46" s="120"/>
      <c r="IRD46" s="120"/>
      <c r="IRE46" s="120"/>
      <c r="IRF46" s="120"/>
      <c r="IRG46" s="120"/>
      <c r="IRH46" s="120"/>
      <c r="IRI46" s="120"/>
      <c r="IRJ46" s="120"/>
      <c r="IRK46" s="120"/>
      <c r="IRL46" s="120"/>
      <c r="IRM46" s="120"/>
      <c r="IRN46" s="120"/>
      <c r="IRO46" s="120"/>
      <c r="IRP46" s="120"/>
      <c r="IRQ46" s="120"/>
      <c r="IRR46" s="120"/>
      <c r="IRS46" s="120"/>
      <c r="IRT46" s="120"/>
      <c r="IRU46" s="120"/>
      <c r="IRV46" s="120"/>
      <c r="IRW46" s="120"/>
      <c r="IRX46" s="120"/>
      <c r="IRY46" s="120"/>
      <c r="IRZ46" s="120"/>
      <c r="ISA46" s="120"/>
      <c r="ISB46" s="120"/>
      <c r="ISC46" s="120"/>
      <c r="ISD46" s="120"/>
      <c r="ISE46" s="120"/>
      <c r="ISF46" s="120"/>
      <c r="ISG46" s="120"/>
      <c r="ISH46" s="120"/>
      <c r="ISI46" s="120"/>
      <c r="ISJ46" s="120"/>
      <c r="ISK46" s="120"/>
      <c r="ISL46" s="120"/>
      <c r="ISM46" s="120"/>
      <c r="ISN46" s="120"/>
      <c r="ISO46" s="120"/>
      <c r="ISP46" s="120"/>
      <c r="ISQ46" s="120"/>
      <c r="ISR46" s="120"/>
      <c r="ISS46" s="120"/>
      <c r="IST46" s="120"/>
      <c r="ISU46" s="120"/>
      <c r="ISV46" s="120"/>
      <c r="ISW46" s="120"/>
      <c r="ISX46" s="120"/>
      <c r="ISY46" s="120"/>
      <c r="ISZ46" s="120"/>
      <c r="ITA46" s="120"/>
      <c r="ITB46" s="120"/>
      <c r="ITC46" s="120"/>
      <c r="ITD46" s="120"/>
      <c r="ITE46" s="120"/>
      <c r="ITF46" s="120"/>
      <c r="ITG46" s="120"/>
      <c r="ITH46" s="120"/>
      <c r="ITI46" s="120"/>
      <c r="ITJ46" s="120"/>
      <c r="ITK46" s="120"/>
      <c r="ITL46" s="120"/>
      <c r="ITM46" s="120"/>
      <c r="ITN46" s="120"/>
      <c r="ITO46" s="120"/>
      <c r="ITP46" s="120"/>
      <c r="ITQ46" s="120"/>
      <c r="ITR46" s="120"/>
      <c r="ITS46" s="120"/>
      <c r="ITT46" s="120"/>
      <c r="ITU46" s="120"/>
      <c r="ITV46" s="120"/>
      <c r="ITW46" s="120"/>
      <c r="ITX46" s="120"/>
      <c r="ITY46" s="120"/>
      <c r="ITZ46" s="120"/>
      <c r="IUA46" s="120"/>
      <c r="IUB46" s="120"/>
      <c r="IUC46" s="120"/>
      <c r="IUD46" s="120"/>
      <c r="IUE46" s="120"/>
      <c r="IUF46" s="120"/>
      <c r="IUG46" s="120"/>
      <c r="IUH46" s="120"/>
      <c r="IUI46" s="120"/>
      <c r="IUJ46" s="120"/>
      <c r="IUK46" s="120"/>
      <c r="IUL46" s="120"/>
      <c r="IUM46" s="120"/>
      <c r="IUN46" s="120"/>
      <c r="IUO46" s="120"/>
      <c r="IUP46" s="120"/>
      <c r="IUQ46" s="120"/>
      <c r="IUR46" s="120"/>
      <c r="IUS46" s="120"/>
      <c r="IUT46" s="120"/>
      <c r="IUU46" s="120"/>
      <c r="IUV46" s="120"/>
      <c r="IUW46" s="120"/>
      <c r="IUX46" s="120"/>
      <c r="IUY46" s="120"/>
      <c r="IUZ46" s="120"/>
      <c r="IVA46" s="120"/>
      <c r="IVB46" s="120"/>
      <c r="IVC46" s="120"/>
      <c r="IVD46" s="120"/>
      <c r="IVE46" s="120"/>
      <c r="IVF46" s="120"/>
      <c r="IVG46" s="120"/>
      <c r="IVH46" s="120"/>
      <c r="IVI46" s="120"/>
      <c r="IVJ46" s="120"/>
      <c r="IVK46" s="120"/>
      <c r="IVL46" s="120"/>
      <c r="IVM46" s="120"/>
      <c r="IVN46" s="120"/>
      <c r="IVO46" s="120"/>
      <c r="IVP46" s="120"/>
      <c r="IVQ46" s="120"/>
      <c r="IVR46" s="120"/>
      <c r="IVS46" s="120"/>
      <c r="IVT46" s="120"/>
      <c r="IVU46" s="120"/>
      <c r="IVV46" s="120"/>
      <c r="IVW46" s="120"/>
      <c r="IVX46" s="120"/>
      <c r="IVY46" s="120"/>
      <c r="IVZ46" s="120"/>
      <c r="IWA46" s="120"/>
      <c r="IWB46" s="120"/>
      <c r="IWC46" s="120"/>
      <c r="IWD46" s="120"/>
      <c r="IWE46" s="120"/>
      <c r="IWF46" s="120"/>
      <c r="IWG46" s="120"/>
      <c r="IWH46" s="120"/>
      <c r="IWI46" s="120"/>
      <c r="IWJ46" s="120"/>
      <c r="IWK46" s="120"/>
      <c r="IWL46" s="120"/>
      <c r="IWM46" s="120"/>
      <c r="IWN46" s="120"/>
      <c r="IWO46" s="120"/>
      <c r="IWP46" s="120"/>
      <c r="IWQ46" s="120"/>
      <c r="IWR46" s="120"/>
      <c r="IWS46" s="120"/>
      <c r="IWT46" s="120"/>
      <c r="IWU46" s="120"/>
      <c r="IWV46" s="120"/>
      <c r="IWW46" s="120"/>
      <c r="IWX46" s="120"/>
      <c r="IWY46" s="120"/>
      <c r="IWZ46" s="120"/>
      <c r="IXA46" s="120"/>
      <c r="IXB46" s="120"/>
      <c r="IXC46" s="120"/>
      <c r="IXD46" s="120"/>
      <c r="IXE46" s="120"/>
      <c r="IXF46" s="120"/>
      <c r="IXG46" s="120"/>
      <c r="IXH46" s="120"/>
      <c r="IXI46" s="120"/>
      <c r="IXJ46" s="120"/>
      <c r="IXK46" s="120"/>
      <c r="IXL46" s="120"/>
      <c r="IXM46" s="120"/>
      <c r="IXN46" s="120"/>
      <c r="IXO46" s="120"/>
      <c r="IXP46" s="120"/>
      <c r="IXQ46" s="120"/>
      <c r="IXR46" s="120"/>
      <c r="IXS46" s="120"/>
      <c r="IXT46" s="120"/>
      <c r="IXU46" s="120"/>
      <c r="IXV46" s="120"/>
      <c r="IXW46" s="120"/>
      <c r="IXX46" s="120"/>
      <c r="IXY46" s="120"/>
      <c r="IXZ46" s="120"/>
      <c r="IYA46" s="120"/>
      <c r="IYB46" s="120"/>
      <c r="IYC46" s="120"/>
      <c r="IYD46" s="120"/>
      <c r="IYE46" s="120"/>
      <c r="IYF46" s="120"/>
      <c r="IYG46" s="120"/>
      <c r="IYH46" s="120"/>
      <c r="IYI46" s="120"/>
      <c r="IYJ46" s="120"/>
      <c r="IYK46" s="120"/>
      <c r="IYL46" s="120"/>
      <c r="IYM46" s="120"/>
      <c r="IYN46" s="120"/>
      <c r="IYO46" s="120"/>
      <c r="IYP46" s="120"/>
      <c r="IYQ46" s="120"/>
      <c r="IYR46" s="120"/>
      <c r="IYS46" s="120"/>
      <c r="IYT46" s="120"/>
      <c r="IYU46" s="120"/>
      <c r="IYV46" s="120"/>
      <c r="IYW46" s="120"/>
      <c r="IYX46" s="120"/>
      <c r="IYY46" s="120"/>
      <c r="IYZ46" s="120"/>
      <c r="IZA46" s="120"/>
      <c r="IZB46" s="120"/>
      <c r="IZC46" s="120"/>
      <c r="IZD46" s="120"/>
      <c r="IZE46" s="120"/>
      <c r="IZF46" s="120"/>
      <c r="IZG46" s="120"/>
      <c r="IZH46" s="120"/>
      <c r="IZI46" s="120"/>
      <c r="IZJ46" s="120"/>
      <c r="IZK46" s="120"/>
      <c r="IZL46" s="120"/>
      <c r="IZM46" s="120"/>
      <c r="IZN46" s="120"/>
      <c r="IZO46" s="120"/>
      <c r="IZP46" s="120"/>
      <c r="IZQ46" s="120"/>
      <c r="IZR46" s="120"/>
      <c r="IZS46" s="120"/>
      <c r="IZT46" s="120"/>
      <c r="IZU46" s="120"/>
      <c r="IZV46" s="120"/>
      <c r="IZW46" s="120"/>
      <c r="IZX46" s="120"/>
      <c r="IZY46" s="120"/>
      <c r="IZZ46" s="120"/>
      <c r="JAA46" s="120"/>
      <c r="JAB46" s="120"/>
      <c r="JAC46" s="120"/>
      <c r="JAD46" s="120"/>
      <c r="JAE46" s="120"/>
      <c r="JAF46" s="120"/>
      <c r="JAG46" s="120"/>
      <c r="JAH46" s="120"/>
      <c r="JAI46" s="120"/>
      <c r="JAJ46" s="120"/>
      <c r="JAK46" s="120"/>
      <c r="JAL46" s="120"/>
      <c r="JAM46" s="120"/>
      <c r="JAN46" s="120"/>
      <c r="JAO46" s="120"/>
      <c r="JAP46" s="120"/>
      <c r="JAQ46" s="120"/>
      <c r="JAR46" s="120"/>
      <c r="JAS46" s="120"/>
      <c r="JAT46" s="120"/>
      <c r="JAU46" s="120"/>
      <c r="JAV46" s="120"/>
      <c r="JAW46" s="120"/>
      <c r="JAX46" s="120"/>
      <c r="JAY46" s="120"/>
      <c r="JAZ46" s="120"/>
      <c r="JBA46" s="120"/>
      <c r="JBB46" s="120"/>
      <c r="JBC46" s="120"/>
      <c r="JBD46" s="120"/>
      <c r="JBE46" s="120"/>
      <c r="JBF46" s="120"/>
      <c r="JBG46" s="120"/>
      <c r="JBH46" s="120"/>
      <c r="JBI46" s="120"/>
      <c r="JBJ46" s="120"/>
      <c r="JBK46" s="120"/>
      <c r="JBL46" s="120"/>
      <c r="JBM46" s="120"/>
      <c r="JBN46" s="120"/>
      <c r="JBO46" s="120"/>
      <c r="JBP46" s="120"/>
      <c r="JBQ46" s="120"/>
      <c r="JBR46" s="120"/>
      <c r="JBS46" s="120"/>
      <c r="JBT46" s="120"/>
      <c r="JBU46" s="120"/>
      <c r="JBV46" s="120"/>
      <c r="JBW46" s="120"/>
      <c r="JBX46" s="120"/>
      <c r="JBY46" s="120"/>
      <c r="JBZ46" s="120"/>
      <c r="JCA46" s="120"/>
      <c r="JCB46" s="120"/>
      <c r="JCC46" s="120"/>
      <c r="JCD46" s="120"/>
      <c r="JCE46" s="120"/>
      <c r="JCF46" s="120"/>
      <c r="JCG46" s="120"/>
      <c r="JCH46" s="120"/>
      <c r="JCI46" s="120"/>
      <c r="JCJ46" s="120"/>
      <c r="JCK46" s="120"/>
      <c r="JCL46" s="120"/>
      <c r="JCM46" s="120"/>
      <c r="JCN46" s="120"/>
      <c r="JCO46" s="120"/>
      <c r="JCP46" s="120"/>
      <c r="JCQ46" s="120"/>
      <c r="JCR46" s="120"/>
      <c r="JCS46" s="120"/>
      <c r="JCT46" s="120"/>
      <c r="JCU46" s="120"/>
      <c r="JCV46" s="120"/>
      <c r="JCW46" s="120"/>
      <c r="JCX46" s="120"/>
      <c r="JCY46" s="120"/>
      <c r="JCZ46" s="120"/>
      <c r="JDA46" s="120"/>
      <c r="JDB46" s="120"/>
      <c r="JDC46" s="120"/>
      <c r="JDD46" s="120"/>
      <c r="JDE46" s="120"/>
      <c r="JDF46" s="120"/>
      <c r="JDG46" s="120"/>
      <c r="JDH46" s="120"/>
      <c r="JDI46" s="120"/>
      <c r="JDJ46" s="120"/>
      <c r="JDK46" s="120"/>
      <c r="JDL46" s="120"/>
      <c r="JDM46" s="120"/>
      <c r="JDN46" s="120"/>
      <c r="JDO46" s="120"/>
      <c r="JDP46" s="120"/>
      <c r="JDQ46" s="120"/>
      <c r="JDR46" s="120"/>
      <c r="JDS46" s="120"/>
      <c r="JDT46" s="120"/>
      <c r="JDU46" s="120"/>
      <c r="JDV46" s="120"/>
      <c r="JDW46" s="120"/>
      <c r="JDX46" s="120"/>
      <c r="JDY46" s="120"/>
      <c r="JDZ46" s="120"/>
      <c r="JEA46" s="120"/>
      <c r="JEB46" s="120"/>
      <c r="JEC46" s="120"/>
      <c r="JED46" s="120"/>
      <c r="JEE46" s="120"/>
      <c r="JEF46" s="120"/>
      <c r="JEG46" s="120"/>
      <c r="JEH46" s="120"/>
      <c r="JEI46" s="120"/>
      <c r="JEJ46" s="120"/>
      <c r="JEK46" s="120"/>
      <c r="JEL46" s="120"/>
      <c r="JEM46" s="120"/>
      <c r="JEN46" s="120"/>
      <c r="JEO46" s="120"/>
      <c r="JEP46" s="120"/>
      <c r="JEQ46" s="120"/>
      <c r="JER46" s="120"/>
      <c r="JES46" s="120"/>
      <c r="JET46" s="120"/>
      <c r="JEU46" s="120"/>
      <c r="JEV46" s="120"/>
      <c r="JEW46" s="120"/>
      <c r="JEX46" s="120"/>
      <c r="JEY46" s="120"/>
      <c r="JEZ46" s="120"/>
      <c r="JFA46" s="120"/>
      <c r="JFB46" s="120"/>
      <c r="JFC46" s="120"/>
      <c r="JFD46" s="120"/>
      <c r="JFE46" s="120"/>
      <c r="JFF46" s="120"/>
      <c r="JFG46" s="120"/>
      <c r="JFH46" s="120"/>
      <c r="JFI46" s="120"/>
      <c r="JFJ46" s="120"/>
      <c r="JFK46" s="120"/>
      <c r="JFL46" s="120"/>
      <c r="JFM46" s="120"/>
      <c r="JFN46" s="120"/>
      <c r="JFO46" s="120"/>
      <c r="JFP46" s="120"/>
      <c r="JFQ46" s="120"/>
      <c r="JFR46" s="120"/>
      <c r="JFS46" s="120"/>
      <c r="JFT46" s="120"/>
      <c r="JFU46" s="120"/>
      <c r="JFV46" s="120"/>
      <c r="JFW46" s="120"/>
      <c r="JFX46" s="120"/>
      <c r="JFY46" s="120"/>
      <c r="JFZ46" s="120"/>
      <c r="JGA46" s="120"/>
      <c r="JGB46" s="120"/>
      <c r="JGC46" s="120"/>
      <c r="JGD46" s="120"/>
      <c r="JGE46" s="120"/>
      <c r="JGF46" s="120"/>
      <c r="JGG46" s="120"/>
      <c r="JGH46" s="120"/>
      <c r="JGI46" s="120"/>
      <c r="JGJ46" s="120"/>
      <c r="JGK46" s="120"/>
      <c r="JGL46" s="120"/>
      <c r="JGM46" s="120"/>
      <c r="JGN46" s="120"/>
      <c r="JGO46" s="120"/>
      <c r="JGP46" s="120"/>
      <c r="JGQ46" s="120"/>
      <c r="JGR46" s="120"/>
      <c r="JGS46" s="120"/>
      <c r="JGT46" s="120"/>
      <c r="JGU46" s="120"/>
      <c r="JGV46" s="120"/>
      <c r="JGW46" s="120"/>
      <c r="JGX46" s="120"/>
      <c r="JGY46" s="120"/>
      <c r="JGZ46" s="120"/>
      <c r="JHA46" s="120"/>
      <c r="JHB46" s="120"/>
      <c r="JHC46" s="120"/>
      <c r="JHD46" s="120"/>
      <c r="JHE46" s="120"/>
      <c r="JHF46" s="120"/>
      <c r="JHG46" s="120"/>
      <c r="JHH46" s="120"/>
      <c r="JHI46" s="120"/>
      <c r="JHJ46" s="120"/>
      <c r="JHK46" s="120"/>
      <c r="JHL46" s="120"/>
      <c r="JHM46" s="120"/>
      <c r="JHN46" s="120"/>
      <c r="JHO46" s="120"/>
      <c r="JHP46" s="120"/>
      <c r="JHQ46" s="120"/>
      <c r="JHR46" s="120"/>
      <c r="JHS46" s="120"/>
      <c r="JHT46" s="120"/>
      <c r="JHU46" s="120"/>
      <c r="JHV46" s="120"/>
      <c r="JHW46" s="120"/>
      <c r="JHX46" s="120"/>
      <c r="JHY46" s="120"/>
      <c r="JHZ46" s="120"/>
      <c r="JIA46" s="120"/>
      <c r="JIB46" s="120"/>
      <c r="JIC46" s="120"/>
      <c r="JID46" s="120"/>
      <c r="JIE46" s="120"/>
      <c r="JIF46" s="120"/>
      <c r="JIG46" s="120"/>
      <c r="JIH46" s="120"/>
      <c r="JII46" s="120"/>
      <c r="JIJ46" s="120"/>
      <c r="JIK46" s="120"/>
      <c r="JIL46" s="120"/>
      <c r="JIM46" s="120"/>
      <c r="JIN46" s="120"/>
      <c r="JIO46" s="120"/>
      <c r="JIP46" s="120"/>
      <c r="JIQ46" s="120"/>
      <c r="JIR46" s="120"/>
      <c r="JIS46" s="120"/>
      <c r="JIT46" s="120"/>
      <c r="JIU46" s="120"/>
      <c r="JIV46" s="120"/>
      <c r="JIW46" s="120"/>
      <c r="JIX46" s="120"/>
      <c r="JIY46" s="120"/>
      <c r="JIZ46" s="120"/>
      <c r="JJA46" s="120"/>
      <c r="JJB46" s="120"/>
      <c r="JJC46" s="120"/>
      <c r="JJD46" s="120"/>
      <c r="JJE46" s="120"/>
      <c r="JJF46" s="120"/>
      <c r="JJG46" s="120"/>
      <c r="JJH46" s="120"/>
      <c r="JJI46" s="120"/>
      <c r="JJJ46" s="120"/>
      <c r="JJK46" s="120"/>
      <c r="JJL46" s="120"/>
      <c r="JJM46" s="120"/>
      <c r="JJN46" s="120"/>
      <c r="JJO46" s="120"/>
      <c r="JJP46" s="120"/>
      <c r="JJQ46" s="120"/>
      <c r="JJR46" s="120"/>
      <c r="JJS46" s="120"/>
      <c r="JJT46" s="120"/>
      <c r="JJU46" s="120"/>
      <c r="JJV46" s="120"/>
      <c r="JJW46" s="120"/>
      <c r="JJX46" s="120"/>
      <c r="JJY46" s="120"/>
      <c r="JJZ46" s="120"/>
      <c r="JKA46" s="120"/>
      <c r="JKB46" s="120"/>
      <c r="JKC46" s="120"/>
      <c r="JKD46" s="120"/>
      <c r="JKE46" s="120"/>
      <c r="JKF46" s="120"/>
      <c r="JKG46" s="120"/>
      <c r="JKH46" s="120"/>
      <c r="JKI46" s="120"/>
      <c r="JKJ46" s="120"/>
      <c r="JKK46" s="120"/>
      <c r="JKL46" s="120"/>
      <c r="JKM46" s="120"/>
      <c r="JKN46" s="120"/>
      <c r="JKO46" s="120"/>
      <c r="JKP46" s="120"/>
      <c r="JKQ46" s="120"/>
      <c r="JKR46" s="120"/>
      <c r="JKS46" s="120"/>
      <c r="JKT46" s="120"/>
      <c r="JKU46" s="120"/>
      <c r="JKV46" s="120"/>
      <c r="JKW46" s="120"/>
      <c r="JKX46" s="120"/>
      <c r="JKY46" s="120"/>
      <c r="JKZ46" s="120"/>
      <c r="JLA46" s="120"/>
      <c r="JLB46" s="120"/>
      <c r="JLC46" s="120"/>
      <c r="JLD46" s="120"/>
      <c r="JLE46" s="120"/>
      <c r="JLF46" s="120"/>
      <c r="JLG46" s="120"/>
      <c r="JLH46" s="120"/>
      <c r="JLI46" s="120"/>
      <c r="JLJ46" s="120"/>
      <c r="JLK46" s="120"/>
      <c r="JLL46" s="120"/>
      <c r="JLM46" s="120"/>
      <c r="JLN46" s="120"/>
      <c r="JLO46" s="120"/>
      <c r="JLP46" s="120"/>
      <c r="JLQ46" s="120"/>
      <c r="JLR46" s="120"/>
      <c r="JLS46" s="120"/>
      <c r="JLT46" s="120"/>
      <c r="JLU46" s="120"/>
      <c r="JLV46" s="120"/>
      <c r="JLW46" s="120"/>
      <c r="JLX46" s="120"/>
      <c r="JLY46" s="120"/>
      <c r="JLZ46" s="120"/>
      <c r="JMA46" s="120"/>
      <c r="JMB46" s="120"/>
      <c r="JMC46" s="120"/>
      <c r="JMD46" s="120"/>
      <c r="JME46" s="120"/>
      <c r="JMF46" s="120"/>
      <c r="JMG46" s="120"/>
      <c r="JMH46" s="120"/>
      <c r="JMI46" s="120"/>
      <c r="JMJ46" s="120"/>
      <c r="JMK46" s="120"/>
      <c r="JML46" s="120"/>
      <c r="JMM46" s="120"/>
      <c r="JMN46" s="120"/>
      <c r="JMO46" s="120"/>
      <c r="JMP46" s="120"/>
      <c r="JMQ46" s="120"/>
      <c r="JMR46" s="120"/>
      <c r="JMS46" s="120"/>
      <c r="JMT46" s="120"/>
      <c r="JMU46" s="120"/>
      <c r="JMV46" s="120"/>
      <c r="JMW46" s="120"/>
      <c r="JMX46" s="120"/>
      <c r="JMY46" s="120"/>
      <c r="JMZ46" s="120"/>
      <c r="JNA46" s="120"/>
      <c r="JNB46" s="120"/>
      <c r="JNC46" s="120"/>
      <c r="JND46" s="120"/>
      <c r="JNE46" s="120"/>
      <c r="JNF46" s="120"/>
      <c r="JNG46" s="120"/>
      <c r="JNH46" s="120"/>
      <c r="JNI46" s="120"/>
      <c r="JNJ46" s="120"/>
      <c r="JNK46" s="120"/>
      <c r="JNL46" s="120"/>
      <c r="JNM46" s="120"/>
      <c r="JNN46" s="120"/>
      <c r="JNO46" s="120"/>
      <c r="JNP46" s="120"/>
      <c r="JNQ46" s="120"/>
      <c r="JNR46" s="120"/>
      <c r="JNS46" s="120"/>
      <c r="JNT46" s="120"/>
      <c r="JNU46" s="120"/>
      <c r="JNV46" s="120"/>
      <c r="JNW46" s="120"/>
      <c r="JNX46" s="120"/>
      <c r="JNY46" s="120"/>
      <c r="JNZ46" s="120"/>
      <c r="JOA46" s="120"/>
      <c r="JOB46" s="120"/>
      <c r="JOC46" s="120"/>
      <c r="JOD46" s="120"/>
      <c r="JOE46" s="120"/>
      <c r="JOF46" s="120"/>
      <c r="JOG46" s="120"/>
      <c r="JOH46" s="120"/>
      <c r="JOI46" s="120"/>
      <c r="JOJ46" s="120"/>
      <c r="JOK46" s="120"/>
      <c r="JOL46" s="120"/>
      <c r="JOM46" s="120"/>
      <c r="JON46" s="120"/>
      <c r="JOO46" s="120"/>
      <c r="JOP46" s="120"/>
      <c r="JOQ46" s="120"/>
      <c r="JOR46" s="120"/>
      <c r="JOS46" s="120"/>
      <c r="JOT46" s="120"/>
      <c r="JOU46" s="120"/>
      <c r="JOV46" s="120"/>
      <c r="JOW46" s="120"/>
      <c r="JOX46" s="120"/>
      <c r="JOY46" s="120"/>
      <c r="JOZ46" s="120"/>
      <c r="JPA46" s="120"/>
      <c r="JPB46" s="120"/>
      <c r="JPC46" s="120"/>
      <c r="JPD46" s="120"/>
      <c r="JPE46" s="120"/>
      <c r="JPF46" s="120"/>
      <c r="JPG46" s="120"/>
      <c r="JPH46" s="120"/>
      <c r="JPI46" s="120"/>
      <c r="JPJ46" s="120"/>
      <c r="JPK46" s="120"/>
      <c r="JPL46" s="120"/>
      <c r="JPM46" s="120"/>
      <c r="JPN46" s="120"/>
      <c r="JPO46" s="120"/>
      <c r="JPP46" s="120"/>
      <c r="JPQ46" s="120"/>
      <c r="JPR46" s="120"/>
      <c r="JPS46" s="120"/>
      <c r="JPT46" s="120"/>
      <c r="JPU46" s="120"/>
      <c r="JPV46" s="120"/>
      <c r="JPW46" s="120"/>
      <c r="JPX46" s="120"/>
      <c r="JPY46" s="120"/>
      <c r="JPZ46" s="120"/>
      <c r="JQA46" s="120"/>
      <c r="JQB46" s="120"/>
      <c r="JQC46" s="120"/>
      <c r="JQD46" s="120"/>
      <c r="JQE46" s="120"/>
      <c r="JQF46" s="120"/>
      <c r="JQG46" s="120"/>
      <c r="JQH46" s="120"/>
      <c r="JQI46" s="120"/>
      <c r="JQJ46" s="120"/>
      <c r="JQK46" s="120"/>
      <c r="JQL46" s="120"/>
      <c r="JQM46" s="120"/>
      <c r="JQN46" s="120"/>
      <c r="JQO46" s="120"/>
      <c r="JQP46" s="120"/>
      <c r="JQQ46" s="120"/>
      <c r="JQR46" s="120"/>
      <c r="JQS46" s="120"/>
      <c r="JQT46" s="120"/>
      <c r="JQU46" s="120"/>
      <c r="JQV46" s="120"/>
      <c r="JQW46" s="120"/>
      <c r="JQX46" s="120"/>
      <c r="JQY46" s="120"/>
      <c r="JQZ46" s="120"/>
      <c r="JRA46" s="120"/>
      <c r="JRB46" s="120"/>
      <c r="JRC46" s="120"/>
      <c r="JRD46" s="120"/>
      <c r="JRE46" s="120"/>
      <c r="JRF46" s="120"/>
      <c r="JRG46" s="120"/>
      <c r="JRH46" s="120"/>
      <c r="JRI46" s="120"/>
      <c r="JRJ46" s="120"/>
      <c r="JRK46" s="120"/>
      <c r="JRL46" s="120"/>
      <c r="JRM46" s="120"/>
      <c r="JRN46" s="120"/>
      <c r="JRO46" s="120"/>
      <c r="JRP46" s="120"/>
      <c r="JRQ46" s="120"/>
      <c r="JRR46" s="120"/>
      <c r="JRS46" s="120"/>
      <c r="JRT46" s="120"/>
      <c r="JRU46" s="120"/>
      <c r="JRV46" s="120"/>
      <c r="JRW46" s="120"/>
      <c r="JRX46" s="120"/>
      <c r="JRY46" s="120"/>
      <c r="JRZ46" s="120"/>
      <c r="JSA46" s="120"/>
      <c r="JSB46" s="120"/>
      <c r="JSC46" s="120"/>
      <c r="JSD46" s="120"/>
      <c r="JSE46" s="120"/>
      <c r="JSF46" s="120"/>
      <c r="JSG46" s="120"/>
      <c r="JSH46" s="120"/>
      <c r="JSI46" s="120"/>
      <c r="JSJ46" s="120"/>
      <c r="JSK46" s="120"/>
      <c r="JSL46" s="120"/>
      <c r="JSM46" s="120"/>
      <c r="JSN46" s="120"/>
      <c r="JSO46" s="120"/>
      <c r="JSP46" s="120"/>
      <c r="JSQ46" s="120"/>
      <c r="JSR46" s="120"/>
      <c r="JSS46" s="120"/>
      <c r="JST46" s="120"/>
      <c r="JSU46" s="120"/>
      <c r="JSV46" s="120"/>
      <c r="JSW46" s="120"/>
      <c r="JSX46" s="120"/>
      <c r="JSY46" s="120"/>
      <c r="JSZ46" s="120"/>
      <c r="JTA46" s="120"/>
      <c r="JTB46" s="120"/>
      <c r="JTC46" s="120"/>
      <c r="JTD46" s="120"/>
      <c r="JTE46" s="120"/>
      <c r="JTF46" s="120"/>
      <c r="JTG46" s="120"/>
      <c r="JTH46" s="120"/>
      <c r="JTI46" s="120"/>
      <c r="JTJ46" s="120"/>
      <c r="JTK46" s="120"/>
      <c r="JTL46" s="120"/>
      <c r="JTM46" s="120"/>
      <c r="JTN46" s="120"/>
      <c r="JTO46" s="120"/>
      <c r="JTP46" s="120"/>
      <c r="JTQ46" s="120"/>
      <c r="JTR46" s="120"/>
      <c r="JTS46" s="120"/>
      <c r="JTT46" s="120"/>
      <c r="JTU46" s="120"/>
      <c r="JTV46" s="120"/>
      <c r="JTW46" s="120"/>
      <c r="JTX46" s="120"/>
      <c r="JTY46" s="120"/>
      <c r="JTZ46" s="120"/>
      <c r="JUA46" s="120"/>
      <c r="JUB46" s="120"/>
      <c r="JUC46" s="120"/>
      <c r="JUD46" s="120"/>
      <c r="JUE46" s="120"/>
      <c r="JUF46" s="120"/>
      <c r="JUG46" s="120"/>
      <c r="JUH46" s="120"/>
      <c r="JUI46" s="120"/>
      <c r="JUJ46" s="120"/>
      <c r="JUK46" s="120"/>
      <c r="JUL46" s="120"/>
      <c r="JUM46" s="120"/>
      <c r="JUN46" s="120"/>
      <c r="JUO46" s="120"/>
      <c r="JUP46" s="120"/>
      <c r="JUQ46" s="120"/>
      <c r="JUR46" s="120"/>
      <c r="JUS46" s="120"/>
      <c r="JUT46" s="120"/>
      <c r="JUU46" s="120"/>
      <c r="JUV46" s="120"/>
      <c r="JUW46" s="120"/>
      <c r="JUX46" s="120"/>
      <c r="JUY46" s="120"/>
      <c r="JUZ46" s="120"/>
      <c r="JVA46" s="120"/>
      <c r="JVB46" s="120"/>
      <c r="JVC46" s="120"/>
      <c r="JVD46" s="120"/>
      <c r="JVE46" s="120"/>
      <c r="JVF46" s="120"/>
      <c r="JVG46" s="120"/>
      <c r="JVH46" s="120"/>
      <c r="JVI46" s="120"/>
      <c r="JVJ46" s="120"/>
      <c r="JVK46" s="120"/>
      <c r="JVL46" s="120"/>
      <c r="JVM46" s="120"/>
      <c r="JVN46" s="120"/>
      <c r="JVO46" s="120"/>
      <c r="JVP46" s="120"/>
      <c r="JVQ46" s="120"/>
      <c r="JVR46" s="120"/>
      <c r="JVS46" s="120"/>
      <c r="JVT46" s="120"/>
      <c r="JVU46" s="120"/>
      <c r="JVV46" s="120"/>
      <c r="JVW46" s="120"/>
      <c r="JVX46" s="120"/>
      <c r="JVY46" s="120"/>
      <c r="JVZ46" s="120"/>
      <c r="JWA46" s="120"/>
      <c r="JWB46" s="120"/>
      <c r="JWC46" s="120"/>
      <c r="JWD46" s="120"/>
      <c r="JWE46" s="120"/>
      <c r="JWF46" s="120"/>
      <c r="JWG46" s="120"/>
      <c r="JWH46" s="120"/>
      <c r="JWI46" s="120"/>
      <c r="JWJ46" s="120"/>
      <c r="JWK46" s="120"/>
      <c r="JWL46" s="120"/>
      <c r="JWM46" s="120"/>
      <c r="JWN46" s="120"/>
      <c r="JWO46" s="120"/>
      <c r="JWP46" s="120"/>
      <c r="JWQ46" s="120"/>
      <c r="JWR46" s="120"/>
      <c r="JWS46" s="120"/>
      <c r="JWT46" s="120"/>
      <c r="JWU46" s="120"/>
      <c r="JWV46" s="120"/>
      <c r="JWW46" s="120"/>
      <c r="JWX46" s="120"/>
      <c r="JWY46" s="120"/>
      <c r="JWZ46" s="120"/>
      <c r="JXA46" s="120"/>
      <c r="JXB46" s="120"/>
      <c r="JXC46" s="120"/>
      <c r="JXD46" s="120"/>
      <c r="JXE46" s="120"/>
      <c r="JXF46" s="120"/>
      <c r="JXG46" s="120"/>
      <c r="JXH46" s="120"/>
      <c r="JXI46" s="120"/>
      <c r="JXJ46" s="120"/>
      <c r="JXK46" s="120"/>
      <c r="JXL46" s="120"/>
      <c r="JXM46" s="120"/>
      <c r="JXN46" s="120"/>
      <c r="JXO46" s="120"/>
      <c r="JXP46" s="120"/>
      <c r="JXQ46" s="120"/>
      <c r="JXR46" s="120"/>
      <c r="JXS46" s="120"/>
      <c r="JXT46" s="120"/>
      <c r="JXU46" s="120"/>
      <c r="JXV46" s="120"/>
      <c r="JXW46" s="120"/>
      <c r="JXX46" s="120"/>
      <c r="JXY46" s="120"/>
      <c r="JXZ46" s="120"/>
      <c r="JYA46" s="120"/>
      <c r="JYB46" s="120"/>
      <c r="JYC46" s="120"/>
      <c r="JYD46" s="120"/>
      <c r="JYE46" s="120"/>
      <c r="JYF46" s="120"/>
      <c r="JYG46" s="120"/>
      <c r="JYH46" s="120"/>
      <c r="JYI46" s="120"/>
      <c r="JYJ46" s="120"/>
      <c r="JYK46" s="120"/>
      <c r="JYL46" s="120"/>
      <c r="JYM46" s="120"/>
      <c r="JYN46" s="120"/>
      <c r="JYO46" s="120"/>
      <c r="JYP46" s="120"/>
      <c r="JYQ46" s="120"/>
      <c r="JYR46" s="120"/>
      <c r="JYS46" s="120"/>
      <c r="JYT46" s="120"/>
      <c r="JYU46" s="120"/>
      <c r="JYV46" s="120"/>
      <c r="JYW46" s="120"/>
      <c r="JYX46" s="120"/>
      <c r="JYY46" s="120"/>
      <c r="JYZ46" s="120"/>
      <c r="JZA46" s="120"/>
      <c r="JZB46" s="120"/>
      <c r="JZC46" s="120"/>
      <c r="JZD46" s="120"/>
      <c r="JZE46" s="120"/>
      <c r="JZF46" s="120"/>
      <c r="JZG46" s="120"/>
      <c r="JZH46" s="120"/>
      <c r="JZI46" s="120"/>
      <c r="JZJ46" s="120"/>
      <c r="JZK46" s="120"/>
      <c r="JZL46" s="120"/>
      <c r="JZM46" s="120"/>
      <c r="JZN46" s="120"/>
      <c r="JZO46" s="120"/>
      <c r="JZP46" s="120"/>
      <c r="JZQ46" s="120"/>
      <c r="JZR46" s="120"/>
      <c r="JZS46" s="120"/>
      <c r="JZT46" s="120"/>
      <c r="JZU46" s="120"/>
      <c r="JZV46" s="120"/>
      <c r="JZW46" s="120"/>
      <c r="JZX46" s="120"/>
      <c r="JZY46" s="120"/>
      <c r="JZZ46" s="120"/>
      <c r="KAA46" s="120"/>
      <c r="KAB46" s="120"/>
      <c r="KAC46" s="120"/>
      <c r="KAD46" s="120"/>
      <c r="KAE46" s="120"/>
      <c r="KAF46" s="120"/>
      <c r="KAG46" s="120"/>
      <c r="KAH46" s="120"/>
      <c r="KAI46" s="120"/>
      <c r="KAJ46" s="120"/>
      <c r="KAK46" s="120"/>
      <c r="KAL46" s="120"/>
      <c r="KAM46" s="120"/>
      <c r="KAN46" s="120"/>
      <c r="KAO46" s="120"/>
      <c r="KAP46" s="120"/>
      <c r="KAQ46" s="120"/>
      <c r="KAR46" s="120"/>
      <c r="KAS46" s="120"/>
      <c r="KAT46" s="120"/>
      <c r="KAU46" s="120"/>
      <c r="KAV46" s="120"/>
      <c r="KAW46" s="120"/>
      <c r="KAX46" s="120"/>
      <c r="KAY46" s="120"/>
      <c r="KAZ46" s="120"/>
      <c r="KBA46" s="120"/>
      <c r="KBB46" s="120"/>
      <c r="KBC46" s="120"/>
      <c r="KBD46" s="120"/>
      <c r="KBE46" s="120"/>
      <c r="KBF46" s="120"/>
      <c r="KBG46" s="120"/>
      <c r="KBH46" s="120"/>
      <c r="KBI46" s="120"/>
      <c r="KBJ46" s="120"/>
      <c r="KBK46" s="120"/>
      <c r="KBL46" s="120"/>
      <c r="KBM46" s="120"/>
      <c r="KBN46" s="120"/>
      <c r="KBO46" s="120"/>
      <c r="KBP46" s="120"/>
      <c r="KBQ46" s="120"/>
      <c r="KBR46" s="120"/>
      <c r="KBS46" s="120"/>
      <c r="KBT46" s="120"/>
      <c r="KBU46" s="120"/>
      <c r="KBV46" s="120"/>
      <c r="KBW46" s="120"/>
      <c r="KBX46" s="120"/>
      <c r="KBY46" s="120"/>
      <c r="KBZ46" s="120"/>
      <c r="KCA46" s="120"/>
      <c r="KCB46" s="120"/>
      <c r="KCC46" s="120"/>
      <c r="KCD46" s="120"/>
      <c r="KCE46" s="120"/>
      <c r="KCF46" s="120"/>
      <c r="KCG46" s="120"/>
      <c r="KCH46" s="120"/>
      <c r="KCI46" s="120"/>
      <c r="KCJ46" s="120"/>
      <c r="KCK46" s="120"/>
      <c r="KCL46" s="120"/>
      <c r="KCM46" s="120"/>
      <c r="KCN46" s="120"/>
      <c r="KCO46" s="120"/>
      <c r="KCP46" s="120"/>
      <c r="KCQ46" s="120"/>
      <c r="KCR46" s="120"/>
      <c r="KCS46" s="120"/>
      <c r="KCT46" s="120"/>
      <c r="KCU46" s="120"/>
      <c r="KCV46" s="120"/>
      <c r="KCW46" s="120"/>
      <c r="KCX46" s="120"/>
      <c r="KCY46" s="120"/>
      <c r="KCZ46" s="120"/>
      <c r="KDA46" s="120"/>
      <c r="KDB46" s="120"/>
      <c r="KDC46" s="120"/>
      <c r="KDD46" s="120"/>
      <c r="KDE46" s="120"/>
      <c r="KDF46" s="120"/>
      <c r="KDG46" s="120"/>
      <c r="KDH46" s="120"/>
      <c r="KDI46" s="120"/>
      <c r="KDJ46" s="120"/>
      <c r="KDK46" s="120"/>
      <c r="KDL46" s="120"/>
      <c r="KDM46" s="120"/>
      <c r="KDN46" s="120"/>
      <c r="KDO46" s="120"/>
      <c r="KDP46" s="120"/>
      <c r="KDQ46" s="120"/>
      <c r="KDR46" s="120"/>
      <c r="KDS46" s="120"/>
      <c r="KDT46" s="120"/>
      <c r="KDU46" s="120"/>
      <c r="KDV46" s="120"/>
      <c r="KDW46" s="120"/>
      <c r="KDX46" s="120"/>
      <c r="KDY46" s="120"/>
      <c r="KDZ46" s="120"/>
      <c r="KEA46" s="120"/>
      <c r="KEB46" s="120"/>
      <c r="KEC46" s="120"/>
      <c r="KED46" s="120"/>
      <c r="KEE46" s="120"/>
      <c r="KEF46" s="120"/>
      <c r="KEG46" s="120"/>
      <c r="KEH46" s="120"/>
      <c r="KEI46" s="120"/>
      <c r="KEJ46" s="120"/>
      <c r="KEK46" s="120"/>
      <c r="KEL46" s="120"/>
      <c r="KEM46" s="120"/>
      <c r="KEN46" s="120"/>
      <c r="KEO46" s="120"/>
      <c r="KEP46" s="120"/>
      <c r="KEQ46" s="120"/>
      <c r="KER46" s="120"/>
      <c r="KES46" s="120"/>
      <c r="KET46" s="120"/>
      <c r="KEU46" s="120"/>
      <c r="KEV46" s="120"/>
      <c r="KEW46" s="120"/>
      <c r="KEX46" s="120"/>
      <c r="KEY46" s="120"/>
      <c r="KEZ46" s="120"/>
      <c r="KFA46" s="120"/>
      <c r="KFB46" s="120"/>
      <c r="KFC46" s="120"/>
      <c r="KFD46" s="120"/>
      <c r="KFE46" s="120"/>
      <c r="KFF46" s="120"/>
      <c r="KFG46" s="120"/>
      <c r="KFH46" s="120"/>
      <c r="KFI46" s="120"/>
      <c r="KFJ46" s="120"/>
      <c r="KFK46" s="120"/>
      <c r="KFL46" s="120"/>
      <c r="KFM46" s="120"/>
      <c r="KFN46" s="120"/>
      <c r="KFO46" s="120"/>
      <c r="KFP46" s="120"/>
      <c r="KFQ46" s="120"/>
      <c r="KFR46" s="120"/>
      <c r="KFS46" s="120"/>
      <c r="KFT46" s="120"/>
      <c r="KFU46" s="120"/>
      <c r="KFV46" s="120"/>
      <c r="KFW46" s="120"/>
      <c r="KFX46" s="120"/>
      <c r="KFY46" s="120"/>
      <c r="KFZ46" s="120"/>
      <c r="KGA46" s="120"/>
      <c r="KGB46" s="120"/>
      <c r="KGC46" s="120"/>
      <c r="KGD46" s="120"/>
      <c r="KGE46" s="120"/>
      <c r="KGF46" s="120"/>
      <c r="KGG46" s="120"/>
      <c r="KGH46" s="120"/>
      <c r="KGI46" s="120"/>
      <c r="KGJ46" s="120"/>
      <c r="KGK46" s="120"/>
      <c r="KGL46" s="120"/>
      <c r="KGM46" s="120"/>
      <c r="KGN46" s="120"/>
      <c r="KGO46" s="120"/>
      <c r="KGP46" s="120"/>
      <c r="KGQ46" s="120"/>
      <c r="KGR46" s="120"/>
      <c r="KGS46" s="120"/>
      <c r="KGT46" s="120"/>
      <c r="KGU46" s="120"/>
      <c r="KGV46" s="120"/>
      <c r="KGW46" s="120"/>
      <c r="KGX46" s="120"/>
      <c r="KGY46" s="120"/>
      <c r="KGZ46" s="120"/>
      <c r="KHA46" s="120"/>
      <c r="KHB46" s="120"/>
      <c r="KHC46" s="120"/>
      <c r="KHD46" s="120"/>
      <c r="KHE46" s="120"/>
      <c r="KHF46" s="120"/>
      <c r="KHG46" s="120"/>
      <c r="KHH46" s="120"/>
      <c r="KHI46" s="120"/>
      <c r="KHJ46" s="120"/>
      <c r="KHK46" s="120"/>
      <c r="KHL46" s="120"/>
      <c r="KHM46" s="120"/>
      <c r="KHN46" s="120"/>
      <c r="KHO46" s="120"/>
      <c r="KHP46" s="120"/>
      <c r="KHQ46" s="120"/>
      <c r="KHR46" s="120"/>
      <c r="KHS46" s="120"/>
      <c r="KHT46" s="120"/>
      <c r="KHU46" s="120"/>
      <c r="KHV46" s="120"/>
      <c r="KHW46" s="120"/>
      <c r="KHX46" s="120"/>
      <c r="KHY46" s="120"/>
      <c r="KHZ46" s="120"/>
      <c r="KIA46" s="120"/>
      <c r="KIB46" s="120"/>
      <c r="KIC46" s="120"/>
      <c r="KID46" s="120"/>
      <c r="KIE46" s="120"/>
      <c r="KIF46" s="120"/>
      <c r="KIG46" s="120"/>
      <c r="KIH46" s="120"/>
      <c r="KII46" s="120"/>
      <c r="KIJ46" s="120"/>
      <c r="KIK46" s="120"/>
      <c r="KIL46" s="120"/>
      <c r="KIM46" s="120"/>
      <c r="KIN46" s="120"/>
      <c r="KIO46" s="120"/>
      <c r="KIP46" s="120"/>
      <c r="KIQ46" s="120"/>
      <c r="KIR46" s="120"/>
      <c r="KIS46" s="120"/>
      <c r="KIT46" s="120"/>
      <c r="KIU46" s="120"/>
      <c r="KIV46" s="120"/>
      <c r="KIW46" s="120"/>
      <c r="KIX46" s="120"/>
      <c r="KIY46" s="120"/>
      <c r="KIZ46" s="120"/>
      <c r="KJA46" s="120"/>
      <c r="KJB46" s="120"/>
      <c r="KJC46" s="120"/>
      <c r="KJD46" s="120"/>
      <c r="KJE46" s="120"/>
      <c r="KJF46" s="120"/>
      <c r="KJG46" s="120"/>
      <c r="KJH46" s="120"/>
      <c r="KJI46" s="120"/>
      <c r="KJJ46" s="120"/>
      <c r="KJK46" s="120"/>
      <c r="KJL46" s="120"/>
      <c r="KJM46" s="120"/>
      <c r="KJN46" s="120"/>
      <c r="KJO46" s="120"/>
      <c r="KJP46" s="120"/>
      <c r="KJQ46" s="120"/>
      <c r="KJR46" s="120"/>
      <c r="KJS46" s="120"/>
      <c r="KJT46" s="120"/>
      <c r="KJU46" s="120"/>
      <c r="KJV46" s="120"/>
      <c r="KJW46" s="120"/>
      <c r="KJX46" s="120"/>
      <c r="KJY46" s="120"/>
      <c r="KJZ46" s="120"/>
      <c r="KKA46" s="120"/>
      <c r="KKB46" s="120"/>
      <c r="KKC46" s="120"/>
      <c r="KKD46" s="120"/>
      <c r="KKE46" s="120"/>
      <c r="KKF46" s="120"/>
      <c r="KKG46" s="120"/>
      <c r="KKH46" s="120"/>
      <c r="KKI46" s="120"/>
      <c r="KKJ46" s="120"/>
      <c r="KKK46" s="120"/>
      <c r="KKL46" s="120"/>
      <c r="KKM46" s="120"/>
      <c r="KKN46" s="120"/>
      <c r="KKO46" s="120"/>
      <c r="KKP46" s="120"/>
      <c r="KKQ46" s="120"/>
      <c r="KKR46" s="120"/>
      <c r="KKS46" s="120"/>
      <c r="KKT46" s="120"/>
      <c r="KKU46" s="120"/>
      <c r="KKV46" s="120"/>
      <c r="KKW46" s="120"/>
      <c r="KKX46" s="120"/>
      <c r="KKY46" s="120"/>
      <c r="KKZ46" s="120"/>
      <c r="KLA46" s="120"/>
      <c r="KLB46" s="120"/>
      <c r="KLC46" s="120"/>
      <c r="KLD46" s="120"/>
      <c r="KLE46" s="120"/>
      <c r="KLF46" s="120"/>
      <c r="KLG46" s="120"/>
      <c r="KLH46" s="120"/>
      <c r="KLI46" s="120"/>
      <c r="KLJ46" s="120"/>
      <c r="KLK46" s="120"/>
      <c r="KLL46" s="120"/>
      <c r="KLM46" s="120"/>
      <c r="KLN46" s="120"/>
      <c r="KLO46" s="120"/>
      <c r="KLP46" s="120"/>
      <c r="KLQ46" s="120"/>
      <c r="KLR46" s="120"/>
      <c r="KLS46" s="120"/>
      <c r="KLT46" s="120"/>
      <c r="KLU46" s="120"/>
      <c r="KLV46" s="120"/>
      <c r="KLW46" s="120"/>
      <c r="KLX46" s="120"/>
      <c r="KLY46" s="120"/>
      <c r="KLZ46" s="120"/>
      <c r="KMA46" s="120"/>
      <c r="KMB46" s="120"/>
      <c r="KMC46" s="120"/>
      <c r="KMD46" s="120"/>
      <c r="KME46" s="120"/>
      <c r="KMF46" s="120"/>
      <c r="KMG46" s="120"/>
      <c r="KMH46" s="120"/>
      <c r="KMI46" s="120"/>
      <c r="KMJ46" s="120"/>
      <c r="KMK46" s="120"/>
      <c r="KML46" s="120"/>
      <c r="KMM46" s="120"/>
      <c r="KMN46" s="120"/>
      <c r="KMO46" s="120"/>
      <c r="KMP46" s="120"/>
      <c r="KMQ46" s="120"/>
      <c r="KMR46" s="120"/>
      <c r="KMS46" s="120"/>
      <c r="KMT46" s="120"/>
      <c r="KMU46" s="120"/>
      <c r="KMV46" s="120"/>
      <c r="KMW46" s="120"/>
      <c r="KMX46" s="120"/>
      <c r="KMY46" s="120"/>
      <c r="KMZ46" s="120"/>
      <c r="KNA46" s="120"/>
      <c r="KNB46" s="120"/>
      <c r="KNC46" s="120"/>
      <c r="KND46" s="120"/>
      <c r="KNE46" s="120"/>
      <c r="KNF46" s="120"/>
      <c r="KNG46" s="120"/>
      <c r="KNH46" s="120"/>
      <c r="KNI46" s="120"/>
      <c r="KNJ46" s="120"/>
      <c r="KNK46" s="120"/>
      <c r="KNL46" s="120"/>
      <c r="KNM46" s="120"/>
      <c r="KNN46" s="120"/>
      <c r="KNO46" s="120"/>
      <c r="KNP46" s="120"/>
      <c r="KNQ46" s="120"/>
      <c r="KNR46" s="120"/>
      <c r="KNS46" s="120"/>
      <c r="KNT46" s="120"/>
      <c r="KNU46" s="120"/>
      <c r="KNV46" s="120"/>
      <c r="KNW46" s="120"/>
      <c r="KNX46" s="120"/>
      <c r="KNY46" s="120"/>
      <c r="KNZ46" s="120"/>
      <c r="KOA46" s="120"/>
      <c r="KOB46" s="120"/>
      <c r="KOC46" s="120"/>
      <c r="KOD46" s="120"/>
      <c r="KOE46" s="120"/>
      <c r="KOF46" s="120"/>
      <c r="KOG46" s="120"/>
      <c r="KOH46" s="120"/>
      <c r="KOI46" s="120"/>
      <c r="KOJ46" s="120"/>
      <c r="KOK46" s="120"/>
      <c r="KOL46" s="120"/>
      <c r="KOM46" s="120"/>
      <c r="KON46" s="120"/>
      <c r="KOO46" s="120"/>
      <c r="KOP46" s="120"/>
      <c r="KOQ46" s="120"/>
      <c r="KOR46" s="120"/>
      <c r="KOS46" s="120"/>
      <c r="KOT46" s="120"/>
      <c r="KOU46" s="120"/>
      <c r="KOV46" s="120"/>
      <c r="KOW46" s="120"/>
      <c r="KOX46" s="120"/>
      <c r="KOY46" s="120"/>
      <c r="KOZ46" s="120"/>
      <c r="KPA46" s="120"/>
      <c r="KPB46" s="120"/>
      <c r="KPC46" s="120"/>
      <c r="KPD46" s="120"/>
      <c r="KPE46" s="120"/>
      <c r="KPF46" s="120"/>
      <c r="KPG46" s="120"/>
      <c r="KPH46" s="120"/>
      <c r="KPI46" s="120"/>
      <c r="KPJ46" s="120"/>
      <c r="KPK46" s="120"/>
      <c r="KPL46" s="120"/>
      <c r="KPM46" s="120"/>
      <c r="KPN46" s="120"/>
      <c r="KPO46" s="120"/>
      <c r="KPP46" s="120"/>
      <c r="KPQ46" s="120"/>
      <c r="KPR46" s="120"/>
      <c r="KPS46" s="120"/>
      <c r="KPT46" s="120"/>
      <c r="KPU46" s="120"/>
      <c r="KPV46" s="120"/>
      <c r="KPW46" s="120"/>
      <c r="KPX46" s="120"/>
      <c r="KPY46" s="120"/>
      <c r="KPZ46" s="120"/>
      <c r="KQA46" s="120"/>
      <c r="KQB46" s="120"/>
      <c r="KQC46" s="120"/>
      <c r="KQD46" s="120"/>
      <c r="KQE46" s="120"/>
      <c r="KQF46" s="120"/>
      <c r="KQG46" s="120"/>
      <c r="KQH46" s="120"/>
      <c r="KQI46" s="120"/>
      <c r="KQJ46" s="120"/>
      <c r="KQK46" s="120"/>
      <c r="KQL46" s="120"/>
      <c r="KQM46" s="120"/>
      <c r="KQN46" s="120"/>
      <c r="KQO46" s="120"/>
      <c r="KQP46" s="120"/>
      <c r="KQQ46" s="120"/>
      <c r="KQR46" s="120"/>
      <c r="KQS46" s="120"/>
      <c r="KQT46" s="120"/>
      <c r="KQU46" s="120"/>
      <c r="KQV46" s="120"/>
      <c r="KQW46" s="120"/>
      <c r="KQX46" s="120"/>
      <c r="KQY46" s="120"/>
      <c r="KQZ46" s="120"/>
      <c r="KRA46" s="120"/>
      <c r="KRB46" s="120"/>
      <c r="KRC46" s="120"/>
      <c r="KRD46" s="120"/>
      <c r="KRE46" s="120"/>
      <c r="KRF46" s="120"/>
      <c r="KRG46" s="120"/>
      <c r="KRH46" s="120"/>
      <c r="KRI46" s="120"/>
      <c r="KRJ46" s="120"/>
      <c r="KRK46" s="120"/>
      <c r="KRL46" s="120"/>
      <c r="KRM46" s="120"/>
      <c r="KRN46" s="120"/>
      <c r="KRO46" s="120"/>
      <c r="KRP46" s="120"/>
      <c r="KRQ46" s="120"/>
      <c r="KRR46" s="120"/>
      <c r="KRS46" s="120"/>
      <c r="KRT46" s="120"/>
      <c r="KRU46" s="120"/>
      <c r="KRV46" s="120"/>
      <c r="KRW46" s="120"/>
      <c r="KRX46" s="120"/>
      <c r="KRY46" s="120"/>
      <c r="KRZ46" s="120"/>
      <c r="KSA46" s="120"/>
      <c r="KSB46" s="120"/>
      <c r="KSC46" s="120"/>
      <c r="KSD46" s="120"/>
      <c r="KSE46" s="120"/>
      <c r="KSF46" s="120"/>
      <c r="KSG46" s="120"/>
      <c r="KSH46" s="120"/>
      <c r="KSI46" s="120"/>
      <c r="KSJ46" s="120"/>
      <c r="KSK46" s="120"/>
      <c r="KSL46" s="120"/>
      <c r="KSM46" s="120"/>
      <c r="KSN46" s="120"/>
      <c r="KSO46" s="120"/>
      <c r="KSP46" s="120"/>
      <c r="KSQ46" s="120"/>
      <c r="KSR46" s="120"/>
      <c r="KSS46" s="120"/>
      <c r="KST46" s="120"/>
      <c r="KSU46" s="120"/>
      <c r="KSV46" s="120"/>
      <c r="KSW46" s="120"/>
      <c r="KSX46" s="120"/>
      <c r="KSY46" s="120"/>
      <c r="KSZ46" s="120"/>
      <c r="KTA46" s="120"/>
      <c r="KTB46" s="120"/>
      <c r="KTC46" s="120"/>
      <c r="KTD46" s="120"/>
      <c r="KTE46" s="120"/>
      <c r="KTF46" s="120"/>
      <c r="KTG46" s="120"/>
      <c r="KTH46" s="120"/>
      <c r="KTI46" s="120"/>
      <c r="KTJ46" s="120"/>
      <c r="KTK46" s="120"/>
      <c r="KTL46" s="120"/>
      <c r="KTM46" s="120"/>
      <c r="KTN46" s="120"/>
      <c r="KTO46" s="120"/>
      <c r="KTP46" s="120"/>
      <c r="KTQ46" s="120"/>
      <c r="KTR46" s="120"/>
      <c r="KTS46" s="120"/>
      <c r="KTT46" s="120"/>
      <c r="KTU46" s="120"/>
      <c r="KTV46" s="120"/>
      <c r="KTW46" s="120"/>
      <c r="KTX46" s="120"/>
      <c r="KTY46" s="120"/>
      <c r="KTZ46" s="120"/>
      <c r="KUA46" s="120"/>
      <c r="KUB46" s="120"/>
      <c r="KUC46" s="120"/>
      <c r="KUD46" s="120"/>
      <c r="KUE46" s="120"/>
      <c r="KUF46" s="120"/>
      <c r="KUG46" s="120"/>
      <c r="KUH46" s="120"/>
      <c r="KUI46" s="120"/>
      <c r="KUJ46" s="120"/>
      <c r="KUK46" s="120"/>
      <c r="KUL46" s="120"/>
      <c r="KUM46" s="120"/>
      <c r="KUN46" s="120"/>
      <c r="KUO46" s="120"/>
      <c r="KUP46" s="120"/>
      <c r="KUQ46" s="120"/>
      <c r="KUR46" s="120"/>
      <c r="KUS46" s="120"/>
      <c r="KUT46" s="120"/>
      <c r="KUU46" s="120"/>
      <c r="KUV46" s="120"/>
      <c r="KUW46" s="120"/>
      <c r="KUX46" s="120"/>
      <c r="KUY46" s="120"/>
      <c r="KUZ46" s="120"/>
      <c r="KVA46" s="120"/>
      <c r="KVB46" s="120"/>
      <c r="KVC46" s="120"/>
      <c r="KVD46" s="120"/>
      <c r="KVE46" s="120"/>
      <c r="KVF46" s="120"/>
      <c r="KVG46" s="120"/>
      <c r="KVH46" s="120"/>
      <c r="KVI46" s="120"/>
      <c r="KVJ46" s="120"/>
      <c r="KVK46" s="120"/>
      <c r="KVL46" s="120"/>
      <c r="KVM46" s="120"/>
      <c r="KVN46" s="120"/>
      <c r="KVO46" s="120"/>
      <c r="KVP46" s="120"/>
      <c r="KVQ46" s="120"/>
      <c r="KVR46" s="120"/>
      <c r="KVS46" s="120"/>
      <c r="KVT46" s="120"/>
      <c r="KVU46" s="120"/>
      <c r="KVV46" s="120"/>
      <c r="KVW46" s="120"/>
      <c r="KVX46" s="120"/>
      <c r="KVY46" s="120"/>
      <c r="KVZ46" s="120"/>
      <c r="KWA46" s="120"/>
      <c r="KWB46" s="120"/>
      <c r="KWC46" s="120"/>
      <c r="KWD46" s="120"/>
      <c r="KWE46" s="120"/>
      <c r="KWF46" s="120"/>
      <c r="KWG46" s="120"/>
      <c r="KWH46" s="120"/>
      <c r="KWI46" s="120"/>
      <c r="KWJ46" s="120"/>
      <c r="KWK46" s="120"/>
      <c r="KWL46" s="120"/>
      <c r="KWM46" s="120"/>
      <c r="KWN46" s="120"/>
      <c r="KWO46" s="120"/>
      <c r="KWP46" s="120"/>
      <c r="KWQ46" s="120"/>
      <c r="KWR46" s="120"/>
      <c r="KWS46" s="120"/>
      <c r="KWT46" s="120"/>
      <c r="KWU46" s="120"/>
      <c r="KWV46" s="120"/>
      <c r="KWW46" s="120"/>
      <c r="KWX46" s="120"/>
      <c r="KWY46" s="120"/>
      <c r="KWZ46" s="120"/>
      <c r="KXA46" s="120"/>
      <c r="KXB46" s="120"/>
      <c r="KXC46" s="120"/>
      <c r="KXD46" s="120"/>
      <c r="KXE46" s="120"/>
      <c r="KXF46" s="120"/>
      <c r="KXG46" s="120"/>
      <c r="KXH46" s="120"/>
      <c r="KXI46" s="120"/>
      <c r="KXJ46" s="120"/>
      <c r="KXK46" s="120"/>
      <c r="KXL46" s="120"/>
      <c r="KXM46" s="120"/>
      <c r="KXN46" s="120"/>
      <c r="KXO46" s="120"/>
      <c r="KXP46" s="120"/>
      <c r="KXQ46" s="120"/>
      <c r="KXR46" s="120"/>
      <c r="KXS46" s="120"/>
      <c r="KXT46" s="120"/>
      <c r="KXU46" s="120"/>
      <c r="KXV46" s="120"/>
      <c r="KXW46" s="120"/>
      <c r="KXX46" s="120"/>
      <c r="KXY46" s="120"/>
      <c r="KXZ46" s="120"/>
      <c r="KYA46" s="120"/>
      <c r="KYB46" s="120"/>
      <c r="KYC46" s="120"/>
      <c r="KYD46" s="120"/>
      <c r="KYE46" s="120"/>
      <c r="KYF46" s="120"/>
      <c r="KYG46" s="120"/>
      <c r="KYH46" s="120"/>
      <c r="KYI46" s="120"/>
      <c r="KYJ46" s="120"/>
      <c r="KYK46" s="120"/>
      <c r="KYL46" s="120"/>
      <c r="KYM46" s="120"/>
      <c r="KYN46" s="120"/>
      <c r="KYO46" s="120"/>
      <c r="KYP46" s="120"/>
      <c r="KYQ46" s="120"/>
      <c r="KYR46" s="120"/>
      <c r="KYS46" s="120"/>
      <c r="KYT46" s="120"/>
      <c r="KYU46" s="120"/>
      <c r="KYV46" s="120"/>
      <c r="KYW46" s="120"/>
      <c r="KYX46" s="120"/>
      <c r="KYY46" s="120"/>
      <c r="KYZ46" s="120"/>
      <c r="KZA46" s="120"/>
      <c r="KZB46" s="120"/>
      <c r="KZC46" s="120"/>
      <c r="KZD46" s="120"/>
      <c r="KZE46" s="120"/>
      <c r="KZF46" s="120"/>
      <c r="KZG46" s="120"/>
      <c r="KZH46" s="120"/>
      <c r="KZI46" s="120"/>
      <c r="KZJ46" s="120"/>
      <c r="KZK46" s="120"/>
      <c r="KZL46" s="120"/>
      <c r="KZM46" s="120"/>
      <c r="KZN46" s="120"/>
      <c r="KZO46" s="120"/>
      <c r="KZP46" s="120"/>
      <c r="KZQ46" s="120"/>
      <c r="KZR46" s="120"/>
      <c r="KZS46" s="120"/>
      <c r="KZT46" s="120"/>
      <c r="KZU46" s="120"/>
      <c r="KZV46" s="120"/>
      <c r="KZW46" s="120"/>
      <c r="KZX46" s="120"/>
      <c r="KZY46" s="120"/>
      <c r="KZZ46" s="120"/>
      <c r="LAA46" s="120"/>
      <c r="LAB46" s="120"/>
      <c r="LAC46" s="120"/>
      <c r="LAD46" s="120"/>
      <c r="LAE46" s="120"/>
      <c r="LAF46" s="120"/>
      <c r="LAG46" s="120"/>
      <c r="LAH46" s="120"/>
      <c r="LAI46" s="120"/>
      <c r="LAJ46" s="120"/>
      <c r="LAK46" s="120"/>
      <c r="LAL46" s="120"/>
      <c r="LAM46" s="120"/>
      <c r="LAN46" s="120"/>
      <c r="LAO46" s="120"/>
      <c r="LAP46" s="120"/>
      <c r="LAQ46" s="120"/>
      <c r="LAR46" s="120"/>
      <c r="LAS46" s="120"/>
      <c r="LAT46" s="120"/>
      <c r="LAU46" s="120"/>
      <c r="LAV46" s="120"/>
      <c r="LAW46" s="120"/>
      <c r="LAX46" s="120"/>
      <c r="LAY46" s="120"/>
      <c r="LAZ46" s="120"/>
      <c r="LBA46" s="120"/>
      <c r="LBB46" s="120"/>
      <c r="LBC46" s="120"/>
      <c r="LBD46" s="120"/>
      <c r="LBE46" s="120"/>
      <c r="LBF46" s="120"/>
      <c r="LBG46" s="120"/>
      <c r="LBH46" s="120"/>
      <c r="LBI46" s="120"/>
      <c r="LBJ46" s="120"/>
      <c r="LBK46" s="120"/>
      <c r="LBL46" s="120"/>
      <c r="LBM46" s="120"/>
      <c r="LBN46" s="120"/>
      <c r="LBO46" s="120"/>
      <c r="LBP46" s="120"/>
      <c r="LBQ46" s="120"/>
      <c r="LBR46" s="120"/>
      <c r="LBS46" s="120"/>
      <c r="LBT46" s="120"/>
      <c r="LBU46" s="120"/>
      <c r="LBV46" s="120"/>
      <c r="LBW46" s="120"/>
      <c r="LBX46" s="120"/>
      <c r="LBY46" s="120"/>
      <c r="LBZ46" s="120"/>
      <c r="LCA46" s="120"/>
      <c r="LCB46" s="120"/>
      <c r="LCC46" s="120"/>
      <c r="LCD46" s="120"/>
      <c r="LCE46" s="120"/>
      <c r="LCF46" s="120"/>
      <c r="LCG46" s="120"/>
      <c r="LCH46" s="120"/>
      <c r="LCI46" s="120"/>
      <c r="LCJ46" s="120"/>
      <c r="LCK46" s="120"/>
      <c r="LCL46" s="120"/>
      <c r="LCM46" s="120"/>
      <c r="LCN46" s="120"/>
      <c r="LCO46" s="120"/>
      <c r="LCP46" s="120"/>
      <c r="LCQ46" s="120"/>
      <c r="LCR46" s="120"/>
      <c r="LCS46" s="120"/>
      <c r="LCT46" s="120"/>
      <c r="LCU46" s="120"/>
      <c r="LCV46" s="120"/>
      <c r="LCW46" s="120"/>
      <c r="LCX46" s="120"/>
      <c r="LCY46" s="120"/>
      <c r="LCZ46" s="120"/>
      <c r="LDA46" s="120"/>
      <c r="LDB46" s="120"/>
      <c r="LDC46" s="120"/>
      <c r="LDD46" s="120"/>
      <c r="LDE46" s="120"/>
      <c r="LDF46" s="120"/>
      <c r="LDG46" s="120"/>
      <c r="LDH46" s="120"/>
      <c r="LDI46" s="120"/>
      <c r="LDJ46" s="120"/>
      <c r="LDK46" s="120"/>
      <c r="LDL46" s="120"/>
      <c r="LDM46" s="120"/>
      <c r="LDN46" s="120"/>
      <c r="LDO46" s="120"/>
      <c r="LDP46" s="120"/>
      <c r="LDQ46" s="120"/>
      <c r="LDR46" s="120"/>
      <c r="LDS46" s="120"/>
      <c r="LDT46" s="120"/>
      <c r="LDU46" s="120"/>
      <c r="LDV46" s="120"/>
      <c r="LDW46" s="120"/>
      <c r="LDX46" s="120"/>
      <c r="LDY46" s="120"/>
      <c r="LDZ46" s="120"/>
      <c r="LEA46" s="120"/>
      <c r="LEB46" s="120"/>
      <c r="LEC46" s="120"/>
      <c r="LED46" s="120"/>
      <c r="LEE46" s="120"/>
      <c r="LEF46" s="120"/>
      <c r="LEG46" s="120"/>
      <c r="LEH46" s="120"/>
      <c r="LEI46" s="120"/>
      <c r="LEJ46" s="120"/>
      <c r="LEK46" s="120"/>
      <c r="LEL46" s="120"/>
      <c r="LEM46" s="120"/>
      <c r="LEN46" s="120"/>
      <c r="LEO46" s="120"/>
      <c r="LEP46" s="120"/>
      <c r="LEQ46" s="120"/>
      <c r="LER46" s="120"/>
      <c r="LES46" s="120"/>
      <c r="LET46" s="120"/>
      <c r="LEU46" s="120"/>
      <c r="LEV46" s="120"/>
      <c r="LEW46" s="120"/>
      <c r="LEX46" s="120"/>
      <c r="LEY46" s="120"/>
      <c r="LEZ46" s="120"/>
      <c r="LFA46" s="120"/>
      <c r="LFB46" s="120"/>
      <c r="LFC46" s="120"/>
      <c r="LFD46" s="120"/>
      <c r="LFE46" s="120"/>
      <c r="LFF46" s="120"/>
      <c r="LFG46" s="120"/>
      <c r="LFH46" s="120"/>
      <c r="LFI46" s="120"/>
      <c r="LFJ46" s="120"/>
      <c r="LFK46" s="120"/>
      <c r="LFL46" s="120"/>
      <c r="LFM46" s="120"/>
      <c r="LFN46" s="120"/>
      <c r="LFO46" s="120"/>
      <c r="LFP46" s="120"/>
      <c r="LFQ46" s="120"/>
      <c r="LFR46" s="120"/>
      <c r="LFS46" s="120"/>
      <c r="LFT46" s="120"/>
      <c r="LFU46" s="120"/>
      <c r="LFV46" s="120"/>
      <c r="LFW46" s="120"/>
      <c r="LFX46" s="120"/>
      <c r="LFY46" s="120"/>
      <c r="LFZ46" s="120"/>
      <c r="LGA46" s="120"/>
      <c r="LGB46" s="120"/>
      <c r="LGC46" s="120"/>
      <c r="LGD46" s="120"/>
      <c r="LGE46" s="120"/>
      <c r="LGF46" s="120"/>
      <c r="LGG46" s="120"/>
      <c r="LGH46" s="120"/>
      <c r="LGI46" s="120"/>
      <c r="LGJ46" s="120"/>
      <c r="LGK46" s="120"/>
      <c r="LGL46" s="120"/>
      <c r="LGM46" s="120"/>
      <c r="LGN46" s="120"/>
      <c r="LGO46" s="120"/>
      <c r="LGP46" s="120"/>
      <c r="LGQ46" s="120"/>
      <c r="LGR46" s="120"/>
      <c r="LGS46" s="120"/>
      <c r="LGT46" s="120"/>
      <c r="LGU46" s="120"/>
      <c r="LGV46" s="120"/>
      <c r="LGW46" s="120"/>
      <c r="LGX46" s="120"/>
      <c r="LGY46" s="120"/>
      <c r="LGZ46" s="120"/>
      <c r="LHA46" s="120"/>
      <c r="LHB46" s="120"/>
      <c r="LHC46" s="120"/>
      <c r="LHD46" s="120"/>
      <c r="LHE46" s="120"/>
      <c r="LHF46" s="120"/>
      <c r="LHG46" s="120"/>
      <c r="LHH46" s="120"/>
      <c r="LHI46" s="120"/>
      <c r="LHJ46" s="120"/>
      <c r="LHK46" s="120"/>
      <c r="LHL46" s="120"/>
      <c r="LHM46" s="120"/>
      <c r="LHN46" s="120"/>
      <c r="LHO46" s="120"/>
      <c r="LHP46" s="120"/>
      <c r="LHQ46" s="120"/>
      <c r="LHR46" s="120"/>
      <c r="LHS46" s="120"/>
      <c r="LHT46" s="120"/>
      <c r="LHU46" s="120"/>
      <c r="LHV46" s="120"/>
      <c r="LHW46" s="120"/>
      <c r="LHX46" s="120"/>
      <c r="LHY46" s="120"/>
      <c r="LHZ46" s="120"/>
      <c r="LIA46" s="120"/>
      <c r="LIB46" s="120"/>
      <c r="LIC46" s="120"/>
      <c r="LID46" s="120"/>
      <c r="LIE46" s="120"/>
      <c r="LIF46" s="120"/>
      <c r="LIG46" s="120"/>
      <c r="LIH46" s="120"/>
      <c r="LII46" s="120"/>
      <c r="LIJ46" s="120"/>
      <c r="LIK46" s="120"/>
      <c r="LIL46" s="120"/>
      <c r="LIM46" s="120"/>
      <c r="LIN46" s="120"/>
      <c r="LIO46" s="120"/>
      <c r="LIP46" s="120"/>
      <c r="LIQ46" s="120"/>
      <c r="LIR46" s="120"/>
      <c r="LIS46" s="120"/>
      <c r="LIT46" s="120"/>
      <c r="LIU46" s="120"/>
      <c r="LIV46" s="120"/>
      <c r="LIW46" s="120"/>
      <c r="LIX46" s="120"/>
      <c r="LIY46" s="120"/>
      <c r="LIZ46" s="120"/>
      <c r="LJA46" s="120"/>
      <c r="LJB46" s="120"/>
      <c r="LJC46" s="120"/>
      <c r="LJD46" s="120"/>
      <c r="LJE46" s="120"/>
      <c r="LJF46" s="120"/>
      <c r="LJG46" s="120"/>
      <c r="LJH46" s="120"/>
      <c r="LJI46" s="120"/>
      <c r="LJJ46" s="120"/>
      <c r="LJK46" s="120"/>
      <c r="LJL46" s="120"/>
      <c r="LJM46" s="120"/>
      <c r="LJN46" s="120"/>
      <c r="LJO46" s="120"/>
      <c r="LJP46" s="120"/>
      <c r="LJQ46" s="120"/>
      <c r="LJR46" s="120"/>
      <c r="LJS46" s="120"/>
      <c r="LJT46" s="120"/>
      <c r="LJU46" s="120"/>
      <c r="LJV46" s="120"/>
      <c r="LJW46" s="120"/>
      <c r="LJX46" s="120"/>
      <c r="LJY46" s="120"/>
      <c r="LJZ46" s="120"/>
      <c r="LKA46" s="120"/>
      <c r="LKB46" s="120"/>
      <c r="LKC46" s="120"/>
      <c r="LKD46" s="120"/>
      <c r="LKE46" s="120"/>
      <c r="LKF46" s="120"/>
      <c r="LKG46" s="120"/>
      <c r="LKH46" s="120"/>
      <c r="LKI46" s="120"/>
      <c r="LKJ46" s="120"/>
      <c r="LKK46" s="120"/>
      <c r="LKL46" s="120"/>
      <c r="LKM46" s="120"/>
      <c r="LKN46" s="120"/>
      <c r="LKO46" s="120"/>
      <c r="LKP46" s="120"/>
      <c r="LKQ46" s="120"/>
      <c r="LKR46" s="120"/>
      <c r="LKS46" s="120"/>
      <c r="LKT46" s="120"/>
      <c r="LKU46" s="120"/>
      <c r="LKV46" s="120"/>
      <c r="LKW46" s="120"/>
      <c r="LKX46" s="120"/>
      <c r="LKY46" s="120"/>
      <c r="LKZ46" s="120"/>
      <c r="LLA46" s="120"/>
      <c r="LLB46" s="120"/>
      <c r="LLC46" s="120"/>
      <c r="LLD46" s="120"/>
      <c r="LLE46" s="120"/>
      <c r="LLF46" s="120"/>
      <c r="LLG46" s="120"/>
      <c r="LLH46" s="120"/>
      <c r="LLI46" s="120"/>
      <c r="LLJ46" s="120"/>
      <c r="LLK46" s="120"/>
      <c r="LLL46" s="120"/>
      <c r="LLM46" s="120"/>
      <c r="LLN46" s="120"/>
      <c r="LLO46" s="120"/>
      <c r="LLP46" s="120"/>
      <c r="LLQ46" s="120"/>
      <c r="LLR46" s="120"/>
      <c r="LLS46" s="120"/>
      <c r="LLT46" s="120"/>
      <c r="LLU46" s="120"/>
      <c r="LLV46" s="120"/>
      <c r="LLW46" s="120"/>
      <c r="LLX46" s="120"/>
      <c r="LLY46" s="120"/>
      <c r="LLZ46" s="120"/>
      <c r="LMA46" s="120"/>
      <c r="LMB46" s="120"/>
      <c r="LMC46" s="120"/>
      <c r="LMD46" s="120"/>
      <c r="LME46" s="120"/>
      <c r="LMF46" s="120"/>
      <c r="LMG46" s="120"/>
      <c r="LMH46" s="120"/>
      <c r="LMI46" s="120"/>
      <c r="LMJ46" s="120"/>
      <c r="LMK46" s="120"/>
      <c r="LML46" s="120"/>
      <c r="LMM46" s="120"/>
      <c r="LMN46" s="120"/>
      <c r="LMO46" s="120"/>
      <c r="LMP46" s="120"/>
      <c r="LMQ46" s="120"/>
      <c r="LMR46" s="120"/>
      <c r="LMS46" s="120"/>
      <c r="LMT46" s="120"/>
      <c r="LMU46" s="120"/>
      <c r="LMV46" s="120"/>
      <c r="LMW46" s="120"/>
      <c r="LMX46" s="120"/>
      <c r="LMY46" s="120"/>
      <c r="LMZ46" s="120"/>
      <c r="LNA46" s="120"/>
      <c r="LNB46" s="120"/>
      <c r="LNC46" s="120"/>
      <c r="LND46" s="120"/>
      <c r="LNE46" s="120"/>
      <c r="LNF46" s="120"/>
      <c r="LNG46" s="120"/>
      <c r="LNH46" s="120"/>
      <c r="LNI46" s="120"/>
      <c r="LNJ46" s="120"/>
      <c r="LNK46" s="120"/>
      <c r="LNL46" s="120"/>
      <c r="LNM46" s="120"/>
      <c r="LNN46" s="120"/>
      <c r="LNO46" s="120"/>
      <c r="LNP46" s="120"/>
      <c r="LNQ46" s="120"/>
      <c r="LNR46" s="120"/>
      <c r="LNS46" s="120"/>
      <c r="LNT46" s="120"/>
      <c r="LNU46" s="120"/>
      <c r="LNV46" s="120"/>
      <c r="LNW46" s="120"/>
      <c r="LNX46" s="120"/>
      <c r="LNY46" s="120"/>
      <c r="LNZ46" s="120"/>
      <c r="LOA46" s="120"/>
      <c r="LOB46" s="120"/>
      <c r="LOC46" s="120"/>
      <c r="LOD46" s="120"/>
      <c r="LOE46" s="120"/>
      <c r="LOF46" s="120"/>
      <c r="LOG46" s="120"/>
      <c r="LOH46" s="120"/>
      <c r="LOI46" s="120"/>
      <c r="LOJ46" s="120"/>
      <c r="LOK46" s="120"/>
      <c r="LOL46" s="120"/>
      <c r="LOM46" s="120"/>
      <c r="LON46" s="120"/>
      <c r="LOO46" s="120"/>
      <c r="LOP46" s="120"/>
      <c r="LOQ46" s="120"/>
      <c r="LOR46" s="120"/>
      <c r="LOS46" s="120"/>
      <c r="LOT46" s="120"/>
      <c r="LOU46" s="120"/>
      <c r="LOV46" s="120"/>
      <c r="LOW46" s="120"/>
      <c r="LOX46" s="120"/>
      <c r="LOY46" s="120"/>
      <c r="LOZ46" s="120"/>
      <c r="LPA46" s="120"/>
      <c r="LPB46" s="120"/>
      <c r="LPC46" s="120"/>
      <c r="LPD46" s="120"/>
      <c r="LPE46" s="120"/>
      <c r="LPF46" s="120"/>
      <c r="LPG46" s="120"/>
      <c r="LPH46" s="120"/>
      <c r="LPI46" s="120"/>
      <c r="LPJ46" s="120"/>
      <c r="LPK46" s="120"/>
      <c r="LPL46" s="120"/>
      <c r="LPM46" s="120"/>
      <c r="LPN46" s="120"/>
      <c r="LPO46" s="120"/>
      <c r="LPP46" s="120"/>
      <c r="LPQ46" s="120"/>
      <c r="LPR46" s="120"/>
      <c r="LPS46" s="120"/>
      <c r="LPT46" s="120"/>
      <c r="LPU46" s="120"/>
      <c r="LPV46" s="120"/>
      <c r="LPW46" s="120"/>
      <c r="LPX46" s="120"/>
      <c r="LPY46" s="120"/>
      <c r="LPZ46" s="120"/>
      <c r="LQA46" s="120"/>
      <c r="LQB46" s="120"/>
      <c r="LQC46" s="120"/>
      <c r="LQD46" s="120"/>
      <c r="LQE46" s="120"/>
      <c r="LQF46" s="120"/>
      <c r="LQG46" s="120"/>
      <c r="LQH46" s="120"/>
      <c r="LQI46" s="120"/>
      <c r="LQJ46" s="120"/>
      <c r="LQK46" s="120"/>
      <c r="LQL46" s="120"/>
      <c r="LQM46" s="120"/>
      <c r="LQN46" s="120"/>
      <c r="LQO46" s="120"/>
      <c r="LQP46" s="120"/>
      <c r="LQQ46" s="120"/>
      <c r="LQR46" s="120"/>
      <c r="LQS46" s="120"/>
      <c r="LQT46" s="120"/>
      <c r="LQU46" s="120"/>
      <c r="LQV46" s="120"/>
      <c r="LQW46" s="120"/>
      <c r="LQX46" s="120"/>
      <c r="LQY46" s="120"/>
      <c r="LQZ46" s="120"/>
      <c r="LRA46" s="120"/>
      <c r="LRB46" s="120"/>
      <c r="LRC46" s="120"/>
      <c r="LRD46" s="120"/>
      <c r="LRE46" s="120"/>
      <c r="LRF46" s="120"/>
      <c r="LRG46" s="120"/>
      <c r="LRH46" s="120"/>
      <c r="LRI46" s="120"/>
      <c r="LRJ46" s="120"/>
      <c r="LRK46" s="120"/>
      <c r="LRL46" s="120"/>
      <c r="LRM46" s="120"/>
      <c r="LRN46" s="120"/>
      <c r="LRO46" s="120"/>
      <c r="LRP46" s="120"/>
      <c r="LRQ46" s="120"/>
      <c r="LRR46" s="120"/>
      <c r="LRS46" s="120"/>
      <c r="LRT46" s="120"/>
      <c r="LRU46" s="120"/>
      <c r="LRV46" s="120"/>
      <c r="LRW46" s="120"/>
      <c r="LRX46" s="120"/>
      <c r="LRY46" s="120"/>
      <c r="LRZ46" s="120"/>
      <c r="LSA46" s="120"/>
      <c r="LSB46" s="120"/>
      <c r="LSC46" s="120"/>
      <c r="LSD46" s="120"/>
      <c r="LSE46" s="120"/>
      <c r="LSF46" s="120"/>
      <c r="LSG46" s="120"/>
      <c r="LSH46" s="120"/>
      <c r="LSI46" s="120"/>
      <c r="LSJ46" s="120"/>
      <c r="LSK46" s="120"/>
      <c r="LSL46" s="120"/>
      <c r="LSM46" s="120"/>
      <c r="LSN46" s="120"/>
      <c r="LSO46" s="120"/>
      <c r="LSP46" s="120"/>
      <c r="LSQ46" s="120"/>
      <c r="LSR46" s="120"/>
      <c r="LSS46" s="120"/>
      <c r="LST46" s="120"/>
      <c r="LSU46" s="120"/>
      <c r="LSV46" s="120"/>
      <c r="LSW46" s="120"/>
      <c r="LSX46" s="120"/>
      <c r="LSY46" s="120"/>
      <c r="LSZ46" s="120"/>
      <c r="LTA46" s="120"/>
      <c r="LTB46" s="120"/>
      <c r="LTC46" s="120"/>
      <c r="LTD46" s="120"/>
      <c r="LTE46" s="120"/>
      <c r="LTF46" s="120"/>
      <c r="LTG46" s="120"/>
      <c r="LTH46" s="120"/>
      <c r="LTI46" s="120"/>
      <c r="LTJ46" s="120"/>
      <c r="LTK46" s="120"/>
      <c r="LTL46" s="120"/>
      <c r="LTM46" s="120"/>
      <c r="LTN46" s="120"/>
      <c r="LTO46" s="120"/>
      <c r="LTP46" s="120"/>
      <c r="LTQ46" s="120"/>
      <c r="LTR46" s="120"/>
      <c r="LTS46" s="120"/>
      <c r="LTT46" s="120"/>
      <c r="LTU46" s="120"/>
      <c r="LTV46" s="120"/>
      <c r="LTW46" s="120"/>
      <c r="LTX46" s="120"/>
      <c r="LTY46" s="120"/>
      <c r="LTZ46" s="120"/>
      <c r="LUA46" s="120"/>
      <c r="LUB46" s="120"/>
      <c r="LUC46" s="120"/>
      <c r="LUD46" s="120"/>
      <c r="LUE46" s="120"/>
      <c r="LUF46" s="120"/>
      <c r="LUG46" s="120"/>
      <c r="LUH46" s="120"/>
      <c r="LUI46" s="120"/>
      <c r="LUJ46" s="120"/>
      <c r="LUK46" s="120"/>
      <c r="LUL46" s="120"/>
      <c r="LUM46" s="120"/>
      <c r="LUN46" s="120"/>
      <c r="LUO46" s="120"/>
      <c r="LUP46" s="120"/>
      <c r="LUQ46" s="120"/>
      <c r="LUR46" s="120"/>
      <c r="LUS46" s="120"/>
      <c r="LUT46" s="120"/>
      <c r="LUU46" s="120"/>
      <c r="LUV46" s="120"/>
      <c r="LUW46" s="120"/>
      <c r="LUX46" s="120"/>
      <c r="LUY46" s="120"/>
      <c r="LUZ46" s="120"/>
      <c r="LVA46" s="120"/>
      <c r="LVB46" s="120"/>
      <c r="LVC46" s="120"/>
      <c r="LVD46" s="120"/>
      <c r="LVE46" s="120"/>
      <c r="LVF46" s="120"/>
      <c r="LVG46" s="120"/>
      <c r="LVH46" s="120"/>
      <c r="LVI46" s="120"/>
      <c r="LVJ46" s="120"/>
      <c r="LVK46" s="120"/>
      <c r="LVL46" s="120"/>
      <c r="LVM46" s="120"/>
      <c r="LVN46" s="120"/>
      <c r="LVO46" s="120"/>
      <c r="LVP46" s="120"/>
      <c r="LVQ46" s="120"/>
      <c r="LVR46" s="120"/>
      <c r="LVS46" s="120"/>
      <c r="LVT46" s="120"/>
      <c r="LVU46" s="120"/>
      <c r="LVV46" s="120"/>
      <c r="LVW46" s="120"/>
      <c r="LVX46" s="120"/>
      <c r="LVY46" s="120"/>
      <c r="LVZ46" s="120"/>
      <c r="LWA46" s="120"/>
      <c r="LWB46" s="120"/>
      <c r="LWC46" s="120"/>
      <c r="LWD46" s="120"/>
      <c r="LWE46" s="120"/>
      <c r="LWF46" s="120"/>
      <c r="LWG46" s="120"/>
      <c r="LWH46" s="120"/>
      <c r="LWI46" s="120"/>
      <c r="LWJ46" s="120"/>
      <c r="LWK46" s="120"/>
      <c r="LWL46" s="120"/>
      <c r="LWM46" s="120"/>
      <c r="LWN46" s="120"/>
      <c r="LWO46" s="120"/>
      <c r="LWP46" s="120"/>
      <c r="LWQ46" s="120"/>
      <c r="LWR46" s="120"/>
      <c r="LWS46" s="120"/>
      <c r="LWT46" s="120"/>
      <c r="LWU46" s="120"/>
      <c r="LWV46" s="120"/>
      <c r="LWW46" s="120"/>
      <c r="LWX46" s="120"/>
      <c r="LWY46" s="120"/>
      <c r="LWZ46" s="120"/>
      <c r="LXA46" s="120"/>
      <c r="LXB46" s="120"/>
      <c r="LXC46" s="120"/>
      <c r="LXD46" s="120"/>
      <c r="LXE46" s="120"/>
      <c r="LXF46" s="120"/>
      <c r="LXG46" s="120"/>
      <c r="LXH46" s="120"/>
      <c r="LXI46" s="120"/>
      <c r="LXJ46" s="120"/>
      <c r="LXK46" s="120"/>
      <c r="LXL46" s="120"/>
      <c r="LXM46" s="120"/>
      <c r="LXN46" s="120"/>
      <c r="LXO46" s="120"/>
      <c r="LXP46" s="120"/>
      <c r="LXQ46" s="120"/>
      <c r="LXR46" s="120"/>
      <c r="LXS46" s="120"/>
      <c r="LXT46" s="120"/>
      <c r="LXU46" s="120"/>
      <c r="LXV46" s="120"/>
      <c r="LXW46" s="120"/>
      <c r="LXX46" s="120"/>
      <c r="LXY46" s="120"/>
      <c r="LXZ46" s="120"/>
      <c r="LYA46" s="120"/>
      <c r="LYB46" s="120"/>
      <c r="LYC46" s="120"/>
      <c r="LYD46" s="120"/>
      <c r="LYE46" s="120"/>
      <c r="LYF46" s="120"/>
      <c r="LYG46" s="120"/>
      <c r="LYH46" s="120"/>
      <c r="LYI46" s="120"/>
      <c r="LYJ46" s="120"/>
      <c r="LYK46" s="120"/>
      <c r="LYL46" s="120"/>
      <c r="LYM46" s="120"/>
      <c r="LYN46" s="120"/>
      <c r="LYO46" s="120"/>
      <c r="LYP46" s="120"/>
      <c r="LYQ46" s="120"/>
      <c r="LYR46" s="120"/>
      <c r="LYS46" s="120"/>
      <c r="LYT46" s="120"/>
      <c r="LYU46" s="120"/>
      <c r="LYV46" s="120"/>
      <c r="LYW46" s="120"/>
      <c r="LYX46" s="120"/>
      <c r="LYY46" s="120"/>
      <c r="LYZ46" s="120"/>
      <c r="LZA46" s="120"/>
      <c r="LZB46" s="120"/>
      <c r="LZC46" s="120"/>
      <c r="LZD46" s="120"/>
      <c r="LZE46" s="120"/>
      <c r="LZF46" s="120"/>
      <c r="LZG46" s="120"/>
      <c r="LZH46" s="120"/>
      <c r="LZI46" s="120"/>
      <c r="LZJ46" s="120"/>
      <c r="LZK46" s="120"/>
      <c r="LZL46" s="120"/>
      <c r="LZM46" s="120"/>
      <c r="LZN46" s="120"/>
      <c r="LZO46" s="120"/>
      <c r="LZP46" s="120"/>
      <c r="LZQ46" s="120"/>
      <c r="LZR46" s="120"/>
      <c r="LZS46" s="120"/>
      <c r="LZT46" s="120"/>
      <c r="LZU46" s="120"/>
      <c r="LZV46" s="120"/>
      <c r="LZW46" s="120"/>
      <c r="LZX46" s="120"/>
      <c r="LZY46" s="120"/>
      <c r="LZZ46" s="120"/>
      <c r="MAA46" s="120"/>
      <c r="MAB46" s="120"/>
      <c r="MAC46" s="120"/>
      <c r="MAD46" s="120"/>
      <c r="MAE46" s="120"/>
      <c r="MAF46" s="120"/>
      <c r="MAG46" s="120"/>
      <c r="MAH46" s="120"/>
      <c r="MAI46" s="120"/>
      <c r="MAJ46" s="120"/>
      <c r="MAK46" s="120"/>
      <c r="MAL46" s="120"/>
      <c r="MAM46" s="120"/>
      <c r="MAN46" s="120"/>
      <c r="MAO46" s="120"/>
      <c r="MAP46" s="120"/>
      <c r="MAQ46" s="120"/>
      <c r="MAR46" s="120"/>
      <c r="MAS46" s="120"/>
      <c r="MAT46" s="120"/>
      <c r="MAU46" s="120"/>
      <c r="MAV46" s="120"/>
      <c r="MAW46" s="120"/>
      <c r="MAX46" s="120"/>
      <c r="MAY46" s="120"/>
      <c r="MAZ46" s="120"/>
      <c r="MBA46" s="120"/>
      <c r="MBB46" s="120"/>
      <c r="MBC46" s="120"/>
      <c r="MBD46" s="120"/>
      <c r="MBE46" s="120"/>
      <c r="MBF46" s="120"/>
      <c r="MBG46" s="120"/>
      <c r="MBH46" s="120"/>
      <c r="MBI46" s="120"/>
      <c r="MBJ46" s="120"/>
      <c r="MBK46" s="120"/>
      <c r="MBL46" s="120"/>
      <c r="MBM46" s="120"/>
      <c r="MBN46" s="120"/>
      <c r="MBO46" s="120"/>
      <c r="MBP46" s="120"/>
      <c r="MBQ46" s="120"/>
      <c r="MBR46" s="120"/>
      <c r="MBS46" s="120"/>
      <c r="MBT46" s="120"/>
      <c r="MBU46" s="120"/>
      <c r="MBV46" s="120"/>
      <c r="MBW46" s="120"/>
      <c r="MBX46" s="120"/>
      <c r="MBY46" s="120"/>
      <c r="MBZ46" s="120"/>
      <c r="MCA46" s="120"/>
      <c r="MCB46" s="120"/>
      <c r="MCC46" s="120"/>
      <c r="MCD46" s="120"/>
      <c r="MCE46" s="120"/>
      <c r="MCF46" s="120"/>
      <c r="MCG46" s="120"/>
      <c r="MCH46" s="120"/>
      <c r="MCI46" s="120"/>
      <c r="MCJ46" s="120"/>
      <c r="MCK46" s="120"/>
      <c r="MCL46" s="120"/>
      <c r="MCM46" s="120"/>
      <c r="MCN46" s="120"/>
      <c r="MCO46" s="120"/>
      <c r="MCP46" s="120"/>
      <c r="MCQ46" s="120"/>
      <c r="MCR46" s="120"/>
      <c r="MCS46" s="120"/>
      <c r="MCT46" s="120"/>
      <c r="MCU46" s="120"/>
      <c r="MCV46" s="120"/>
      <c r="MCW46" s="120"/>
      <c r="MCX46" s="120"/>
      <c r="MCY46" s="120"/>
      <c r="MCZ46" s="120"/>
      <c r="MDA46" s="120"/>
      <c r="MDB46" s="120"/>
      <c r="MDC46" s="120"/>
      <c r="MDD46" s="120"/>
      <c r="MDE46" s="120"/>
      <c r="MDF46" s="120"/>
      <c r="MDG46" s="120"/>
      <c r="MDH46" s="120"/>
      <c r="MDI46" s="120"/>
      <c r="MDJ46" s="120"/>
      <c r="MDK46" s="120"/>
      <c r="MDL46" s="120"/>
      <c r="MDM46" s="120"/>
      <c r="MDN46" s="120"/>
      <c r="MDO46" s="120"/>
      <c r="MDP46" s="120"/>
      <c r="MDQ46" s="120"/>
      <c r="MDR46" s="120"/>
      <c r="MDS46" s="120"/>
      <c r="MDT46" s="120"/>
      <c r="MDU46" s="120"/>
      <c r="MDV46" s="120"/>
      <c r="MDW46" s="120"/>
      <c r="MDX46" s="120"/>
      <c r="MDY46" s="120"/>
      <c r="MDZ46" s="120"/>
      <c r="MEA46" s="120"/>
      <c r="MEB46" s="120"/>
      <c r="MEC46" s="120"/>
      <c r="MED46" s="120"/>
      <c r="MEE46" s="120"/>
      <c r="MEF46" s="120"/>
      <c r="MEG46" s="120"/>
      <c r="MEH46" s="120"/>
      <c r="MEI46" s="120"/>
      <c r="MEJ46" s="120"/>
      <c r="MEK46" s="120"/>
      <c r="MEL46" s="120"/>
      <c r="MEM46" s="120"/>
      <c r="MEN46" s="120"/>
      <c r="MEO46" s="120"/>
      <c r="MEP46" s="120"/>
      <c r="MEQ46" s="120"/>
      <c r="MER46" s="120"/>
      <c r="MES46" s="120"/>
      <c r="MET46" s="120"/>
      <c r="MEU46" s="120"/>
      <c r="MEV46" s="120"/>
      <c r="MEW46" s="120"/>
      <c r="MEX46" s="120"/>
      <c r="MEY46" s="120"/>
      <c r="MEZ46" s="120"/>
      <c r="MFA46" s="120"/>
      <c r="MFB46" s="120"/>
      <c r="MFC46" s="120"/>
      <c r="MFD46" s="120"/>
      <c r="MFE46" s="120"/>
      <c r="MFF46" s="120"/>
      <c r="MFG46" s="120"/>
      <c r="MFH46" s="120"/>
      <c r="MFI46" s="120"/>
      <c r="MFJ46" s="120"/>
      <c r="MFK46" s="120"/>
      <c r="MFL46" s="120"/>
      <c r="MFM46" s="120"/>
      <c r="MFN46" s="120"/>
      <c r="MFO46" s="120"/>
      <c r="MFP46" s="120"/>
      <c r="MFQ46" s="120"/>
      <c r="MFR46" s="120"/>
      <c r="MFS46" s="120"/>
      <c r="MFT46" s="120"/>
      <c r="MFU46" s="120"/>
      <c r="MFV46" s="120"/>
      <c r="MFW46" s="120"/>
      <c r="MFX46" s="120"/>
      <c r="MFY46" s="120"/>
      <c r="MFZ46" s="120"/>
      <c r="MGA46" s="120"/>
      <c r="MGB46" s="120"/>
      <c r="MGC46" s="120"/>
      <c r="MGD46" s="120"/>
      <c r="MGE46" s="120"/>
      <c r="MGF46" s="120"/>
      <c r="MGG46" s="120"/>
      <c r="MGH46" s="120"/>
      <c r="MGI46" s="120"/>
      <c r="MGJ46" s="120"/>
      <c r="MGK46" s="120"/>
      <c r="MGL46" s="120"/>
      <c r="MGM46" s="120"/>
      <c r="MGN46" s="120"/>
      <c r="MGO46" s="120"/>
      <c r="MGP46" s="120"/>
      <c r="MGQ46" s="120"/>
      <c r="MGR46" s="120"/>
      <c r="MGS46" s="120"/>
      <c r="MGT46" s="120"/>
      <c r="MGU46" s="120"/>
      <c r="MGV46" s="120"/>
      <c r="MGW46" s="120"/>
      <c r="MGX46" s="120"/>
      <c r="MGY46" s="120"/>
      <c r="MGZ46" s="120"/>
      <c r="MHA46" s="120"/>
      <c r="MHB46" s="120"/>
      <c r="MHC46" s="120"/>
      <c r="MHD46" s="120"/>
      <c r="MHE46" s="120"/>
      <c r="MHF46" s="120"/>
      <c r="MHG46" s="120"/>
      <c r="MHH46" s="120"/>
      <c r="MHI46" s="120"/>
      <c r="MHJ46" s="120"/>
      <c r="MHK46" s="120"/>
      <c r="MHL46" s="120"/>
      <c r="MHM46" s="120"/>
      <c r="MHN46" s="120"/>
      <c r="MHO46" s="120"/>
      <c r="MHP46" s="120"/>
      <c r="MHQ46" s="120"/>
      <c r="MHR46" s="120"/>
      <c r="MHS46" s="120"/>
      <c r="MHT46" s="120"/>
      <c r="MHU46" s="120"/>
      <c r="MHV46" s="120"/>
      <c r="MHW46" s="120"/>
      <c r="MHX46" s="120"/>
      <c r="MHY46" s="120"/>
      <c r="MHZ46" s="120"/>
      <c r="MIA46" s="120"/>
      <c r="MIB46" s="120"/>
      <c r="MIC46" s="120"/>
      <c r="MID46" s="120"/>
      <c r="MIE46" s="120"/>
      <c r="MIF46" s="120"/>
      <c r="MIG46" s="120"/>
      <c r="MIH46" s="120"/>
      <c r="MII46" s="120"/>
      <c r="MIJ46" s="120"/>
      <c r="MIK46" s="120"/>
      <c r="MIL46" s="120"/>
      <c r="MIM46" s="120"/>
      <c r="MIN46" s="120"/>
      <c r="MIO46" s="120"/>
      <c r="MIP46" s="120"/>
      <c r="MIQ46" s="120"/>
      <c r="MIR46" s="120"/>
      <c r="MIS46" s="120"/>
      <c r="MIT46" s="120"/>
      <c r="MIU46" s="120"/>
      <c r="MIV46" s="120"/>
      <c r="MIW46" s="120"/>
      <c r="MIX46" s="120"/>
      <c r="MIY46" s="120"/>
      <c r="MIZ46" s="120"/>
      <c r="MJA46" s="120"/>
      <c r="MJB46" s="120"/>
      <c r="MJC46" s="120"/>
      <c r="MJD46" s="120"/>
      <c r="MJE46" s="120"/>
      <c r="MJF46" s="120"/>
      <c r="MJG46" s="120"/>
      <c r="MJH46" s="120"/>
      <c r="MJI46" s="120"/>
      <c r="MJJ46" s="120"/>
      <c r="MJK46" s="120"/>
      <c r="MJL46" s="120"/>
      <c r="MJM46" s="120"/>
      <c r="MJN46" s="120"/>
      <c r="MJO46" s="120"/>
      <c r="MJP46" s="120"/>
      <c r="MJQ46" s="120"/>
      <c r="MJR46" s="120"/>
      <c r="MJS46" s="120"/>
      <c r="MJT46" s="120"/>
      <c r="MJU46" s="120"/>
      <c r="MJV46" s="120"/>
      <c r="MJW46" s="120"/>
      <c r="MJX46" s="120"/>
      <c r="MJY46" s="120"/>
      <c r="MJZ46" s="120"/>
      <c r="MKA46" s="120"/>
      <c r="MKB46" s="120"/>
      <c r="MKC46" s="120"/>
      <c r="MKD46" s="120"/>
      <c r="MKE46" s="120"/>
      <c r="MKF46" s="120"/>
      <c r="MKG46" s="120"/>
      <c r="MKH46" s="120"/>
      <c r="MKI46" s="120"/>
      <c r="MKJ46" s="120"/>
      <c r="MKK46" s="120"/>
      <c r="MKL46" s="120"/>
      <c r="MKM46" s="120"/>
      <c r="MKN46" s="120"/>
      <c r="MKO46" s="120"/>
      <c r="MKP46" s="120"/>
      <c r="MKQ46" s="120"/>
      <c r="MKR46" s="120"/>
      <c r="MKS46" s="120"/>
      <c r="MKT46" s="120"/>
      <c r="MKU46" s="120"/>
      <c r="MKV46" s="120"/>
      <c r="MKW46" s="120"/>
      <c r="MKX46" s="120"/>
      <c r="MKY46" s="120"/>
      <c r="MKZ46" s="120"/>
      <c r="MLA46" s="120"/>
      <c r="MLB46" s="120"/>
      <c r="MLC46" s="120"/>
      <c r="MLD46" s="120"/>
      <c r="MLE46" s="120"/>
      <c r="MLF46" s="120"/>
      <c r="MLG46" s="120"/>
      <c r="MLH46" s="120"/>
      <c r="MLI46" s="120"/>
      <c r="MLJ46" s="120"/>
      <c r="MLK46" s="120"/>
      <c r="MLL46" s="120"/>
      <c r="MLM46" s="120"/>
      <c r="MLN46" s="120"/>
      <c r="MLO46" s="120"/>
      <c r="MLP46" s="120"/>
      <c r="MLQ46" s="120"/>
      <c r="MLR46" s="120"/>
      <c r="MLS46" s="120"/>
      <c r="MLT46" s="120"/>
      <c r="MLU46" s="120"/>
      <c r="MLV46" s="120"/>
      <c r="MLW46" s="120"/>
      <c r="MLX46" s="120"/>
      <c r="MLY46" s="120"/>
      <c r="MLZ46" s="120"/>
      <c r="MMA46" s="120"/>
      <c r="MMB46" s="120"/>
      <c r="MMC46" s="120"/>
      <c r="MMD46" s="120"/>
      <c r="MME46" s="120"/>
      <c r="MMF46" s="120"/>
      <c r="MMG46" s="120"/>
      <c r="MMH46" s="120"/>
      <c r="MMI46" s="120"/>
      <c r="MMJ46" s="120"/>
      <c r="MMK46" s="120"/>
      <c r="MML46" s="120"/>
      <c r="MMM46" s="120"/>
      <c r="MMN46" s="120"/>
      <c r="MMO46" s="120"/>
      <c r="MMP46" s="120"/>
      <c r="MMQ46" s="120"/>
      <c r="MMR46" s="120"/>
      <c r="MMS46" s="120"/>
      <c r="MMT46" s="120"/>
      <c r="MMU46" s="120"/>
      <c r="MMV46" s="120"/>
      <c r="MMW46" s="120"/>
      <c r="MMX46" s="120"/>
      <c r="MMY46" s="120"/>
      <c r="MMZ46" s="120"/>
      <c r="MNA46" s="120"/>
      <c r="MNB46" s="120"/>
      <c r="MNC46" s="120"/>
      <c r="MND46" s="120"/>
      <c r="MNE46" s="120"/>
      <c r="MNF46" s="120"/>
      <c r="MNG46" s="120"/>
      <c r="MNH46" s="120"/>
      <c r="MNI46" s="120"/>
      <c r="MNJ46" s="120"/>
      <c r="MNK46" s="120"/>
      <c r="MNL46" s="120"/>
      <c r="MNM46" s="120"/>
      <c r="MNN46" s="120"/>
      <c r="MNO46" s="120"/>
      <c r="MNP46" s="120"/>
      <c r="MNQ46" s="120"/>
      <c r="MNR46" s="120"/>
      <c r="MNS46" s="120"/>
      <c r="MNT46" s="120"/>
      <c r="MNU46" s="120"/>
      <c r="MNV46" s="120"/>
      <c r="MNW46" s="120"/>
      <c r="MNX46" s="120"/>
      <c r="MNY46" s="120"/>
      <c r="MNZ46" s="120"/>
      <c r="MOA46" s="120"/>
      <c r="MOB46" s="120"/>
      <c r="MOC46" s="120"/>
      <c r="MOD46" s="120"/>
      <c r="MOE46" s="120"/>
      <c r="MOF46" s="120"/>
      <c r="MOG46" s="120"/>
      <c r="MOH46" s="120"/>
      <c r="MOI46" s="120"/>
      <c r="MOJ46" s="120"/>
      <c r="MOK46" s="120"/>
      <c r="MOL46" s="120"/>
      <c r="MOM46" s="120"/>
      <c r="MON46" s="120"/>
      <c r="MOO46" s="120"/>
      <c r="MOP46" s="120"/>
      <c r="MOQ46" s="120"/>
      <c r="MOR46" s="120"/>
      <c r="MOS46" s="120"/>
      <c r="MOT46" s="120"/>
      <c r="MOU46" s="120"/>
      <c r="MOV46" s="120"/>
      <c r="MOW46" s="120"/>
      <c r="MOX46" s="120"/>
      <c r="MOY46" s="120"/>
      <c r="MOZ46" s="120"/>
      <c r="MPA46" s="120"/>
      <c r="MPB46" s="120"/>
      <c r="MPC46" s="120"/>
      <c r="MPD46" s="120"/>
      <c r="MPE46" s="120"/>
      <c r="MPF46" s="120"/>
      <c r="MPG46" s="120"/>
      <c r="MPH46" s="120"/>
      <c r="MPI46" s="120"/>
      <c r="MPJ46" s="120"/>
      <c r="MPK46" s="120"/>
      <c r="MPL46" s="120"/>
      <c r="MPM46" s="120"/>
      <c r="MPN46" s="120"/>
      <c r="MPO46" s="120"/>
      <c r="MPP46" s="120"/>
      <c r="MPQ46" s="120"/>
      <c r="MPR46" s="120"/>
      <c r="MPS46" s="120"/>
      <c r="MPT46" s="120"/>
      <c r="MPU46" s="120"/>
      <c r="MPV46" s="120"/>
      <c r="MPW46" s="120"/>
      <c r="MPX46" s="120"/>
      <c r="MPY46" s="120"/>
      <c r="MPZ46" s="120"/>
      <c r="MQA46" s="120"/>
      <c r="MQB46" s="120"/>
      <c r="MQC46" s="120"/>
      <c r="MQD46" s="120"/>
      <c r="MQE46" s="120"/>
      <c r="MQF46" s="120"/>
      <c r="MQG46" s="120"/>
      <c r="MQH46" s="120"/>
      <c r="MQI46" s="120"/>
      <c r="MQJ46" s="120"/>
      <c r="MQK46" s="120"/>
      <c r="MQL46" s="120"/>
      <c r="MQM46" s="120"/>
      <c r="MQN46" s="120"/>
      <c r="MQO46" s="120"/>
      <c r="MQP46" s="120"/>
      <c r="MQQ46" s="120"/>
      <c r="MQR46" s="120"/>
      <c r="MQS46" s="120"/>
      <c r="MQT46" s="120"/>
      <c r="MQU46" s="120"/>
      <c r="MQV46" s="120"/>
      <c r="MQW46" s="120"/>
      <c r="MQX46" s="120"/>
      <c r="MQY46" s="120"/>
      <c r="MQZ46" s="120"/>
      <c r="MRA46" s="120"/>
      <c r="MRB46" s="120"/>
      <c r="MRC46" s="120"/>
      <c r="MRD46" s="120"/>
      <c r="MRE46" s="120"/>
      <c r="MRF46" s="120"/>
      <c r="MRG46" s="120"/>
      <c r="MRH46" s="120"/>
      <c r="MRI46" s="120"/>
      <c r="MRJ46" s="120"/>
      <c r="MRK46" s="120"/>
      <c r="MRL46" s="120"/>
      <c r="MRM46" s="120"/>
      <c r="MRN46" s="120"/>
      <c r="MRO46" s="120"/>
      <c r="MRP46" s="120"/>
      <c r="MRQ46" s="120"/>
      <c r="MRR46" s="120"/>
      <c r="MRS46" s="120"/>
      <c r="MRT46" s="120"/>
      <c r="MRU46" s="120"/>
      <c r="MRV46" s="120"/>
      <c r="MRW46" s="120"/>
      <c r="MRX46" s="120"/>
      <c r="MRY46" s="120"/>
      <c r="MRZ46" s="120"/>
      <c r="MSA46" s="120"/>
      <c r="MSB46" s="120"/>
      <c r="MSC46" s="120"/>
      <c r="MSD46" s="120"/>
      <c r="MSE46" s="120"/>
      <c r="MSF46" s="120"/>
      <c r="MSG46" s="120"/>
      <c r="MSH46" s="120"/>
      <c r="MSI46" s="120"/>
      <c r="MSJ46" s="120"/>
      <c r="MSK46" s="120"/>
      <c r="MSL46" s="120"/>
      <c r="MSM46" s="120"/>
      <c r="MSN46" s="120"/>
      <c r="MSO46" s="120"/>
      <c r="MSP46" s="120"/>
      <c r="MSQ46" s="120"/>
      <c r="MSR46" s="120"/>
      <c r="MSS46" s="120"/>
      <c r="MST46" s="120"/>
      <c r="MSU46" s="120"/>
      <c r="MSV46" s="120"/>
      <c r="MSW46" s="120"/>
      <c r="MSX46" s="120"/>
      <c r="MSY46" s="120"/>
      <c r="MSZ46" s="120"/>
      <c r="MTA46" s="120"/>
      <c r="MTB46" s="120"/>
      <c r="MTC46" s="120"/>
      <c r="MTD46" s="120"/>
      <c r="MTE46" s="120"/>
      <c r="MTF46" s="120"/>
      <c r="MTG46" s="120"/>
      <c r="MTH46" s="120"/>
      <c r="MTI46" s="120"/>
      <c r="MTJ46" s="120"/>
      <c r="MTK46" s="120"/>
      <c r="MTL46" s="120"/>
      <c r="MTM46" s="120"/>
      <c r="MTN46" s="120"/>
      <c r="MTO46" s="120"/>
      <c r="MTP46" s="120"/>
      <c r="MTQ46" s="120"/>
      <c r="MTR46" s="120"/>
      <c r="MTS46" s="120"/>
      <c r="MTT46" s="120"/>
      <c r="MTU46" s="120"/>
      <c r="MTV46" s="120"/>
      <c r="MTW46" s="120"/>
      <c r="MTX46" s="120"/>
      <c r="MTY46" s="120"/>
      <c r="MTZ46" s="120"/>
      <c r="MUA46" s="120"/>
      <c r="MUB46" s="120"/>
      <c r="MUC46" s="120"/>
      <c r="MUD46" s="120"/>
      <c r="MUE46" s="120"/>
      <c r="MUF46" s="120"/>
      <c r="MUG46" s="120"/>
      <c r="MUH46" s="120"/>
      <c r="MUI46" s="120"/>
      <c r="MUJ46" s="120"/>
      <c r="MUK46" s="120"/>
      <c r="MUL46" s="120"/>
      <c r="MUM46" s="120"/>
      <c r="MUN46" s="120"/>
      <c r="MUO46" s="120"/>
      <c r="MUP46" s="120"/>
      <c r="MUQ46" s="120"/>
      <c r="MUR46" s="120"/>
      <c r="MUS46" s="120"/>
      <c r="MUT46" s="120"/>
      <c r="MUU46" s="120"/>
      <c r="MUV46" s="120"/>
      <c r="MUW46" s="120"/>
      <c r="MUX46" s="120"/>
      <c r="MUY46" s="120"/>
      <c r="MUZ46" s="120"/>
      <c r="MVA46" s="120"/>
      <c r="MVB46" s="120"/>
      <c r="MVC46" s="120"/>
      <c r="MVD46" s="120"/>
      <c r="MVE46" s="120"/>
      <c r="MVF46" s="120"/>
      <c r="MVG46" s="120"/>
      <c r="MVH46" s="120"/>
      <c r="MVI46" s="120"/>
      <c r="MVJ46" s="120"/>
      <c r="MVK46" s="120"/>
      <c r="MVL46" s="120"/>
      <c r="MVM46" s="120"/>
      <c r="MVN46" s="120"/>
      <c r="MVO46" s="120"/>
      <c r="MVP46" s="120"/>
      <c r="MVQ46" s="120"/>
      <c r="MVR46" s="120"/>
      <c r="MVS46" s="120"/>
      <c r="MVT46" s="120"/>
      <c r="MVU46" s="120"/>
      <c r="MVV46" s="120"/>
      <c r="MVW46" s="120"/>
      <c r="MVX46" s="120"/>
      <c r="MVY46" s="120"/>
      <c r="MVZ46" s="120"/>
      <c r="MWA46" s="120"/>
      <c r="MWB46" s="120"/>
      <c r="MWC46" s="120"/>
      <c r="MWD46" s="120"/>
      <c r="MWE46" s="120"/>
      <c r="MWF46" s="120"/>
      <c r="MWG46" s="120"/>
      <c r="MWH46" s="120"/>
      <c r="MWI46" s="120"/>
      <c r="MWJ46" s="120"/>
      <c r="MWK46" s="120"/>
      <c r="MWL46" s="120"/>
      <c r="MWM46" s="120"/>
      <c r="MWN46" s="120"/>
      <c r="MWO46" s="120"/>
      <c r="MWP46" s="120"/>
      <c r="MWQ46" s="120"/>
      <c r="MWR46" s="120"/>
      <c r="MWS46" s="120"/>
      <c r="MWT46" s="120"/>
      <c r="MWU46" s="120"/>
      <c r="MWV46" s="120"/>
      <c r="MWW46" s="120"/>
      <c r="MWX46" s="120"/>
      <c r="MWY46" s="120"/>
      <c r="MWZ46" s="120"/>
      <c r="MXA46" s="120"/>
      <c r="MXB46" s="120"/>
      <c r="MXC46" s="120"/>
      <c r="MXD46" s="120"/>
      <c r="MXE46" s="120"/>
      <c r="MXF46" s="120"/>
      <c r="MXG46" s="120"/>
      <c r="MXH46" s="120"/>
      <c r="MXI46" s="120"/>
      <c r="MXJ46" s="120"/>
      <c r="MXK46" s="120"/>
      <c r="MXL46" s="120"/>
      <c r="MXM46" s="120"/>
      <c r="MXN46" s="120"/>
      <c r="MXO46" s="120"/>
      <c r="MXP46" s="120"/>
      <c r="MXQ46" s="120"/>
      <c r="MXR46" s="120"/>
      <c r="MXS46" s="120"/>
      <c r="MXT46" s="120"/>
      <c r="MXU46" s="120"/>
      <c r="MXV46" s="120"/>
      <c r="MXW46" s="120"/>
      <c r="MXX46" s="120"/>
      <c r="MXY46" s="120"/>
      <c r="MXZ46" s="120"/>
      <c r="MYA46" s="120"/>
      <c r="MYB46" s="120"/>
      <c r="MYC46" s="120"/>
      <c r="MYD46" s="120"/>
      <c r="MYE46" s="120"/>
      <c r="MYF46" s="120"/>
      <c r="MYG46" s="120"/>
      <c r="MYH46" s="120"/>
      <c r="MYI46" s="120"/>
      <c r="MYJ46" s="120"/>
      <c r="MYK46" s="120"/>
      <c r="MYL46" s="120"/>
      <c r="MYM46" s="120"/>
      <c r="MYN46" s="120"/>
      <c r="MYO46" s="120"/>
      <c r="MYP46" s="120"/>
      <c r="MYQ46" s="120"/>
      <c r="MYR46" s="120"/>
      <c r="MYS46" s="120"/>
      <c r="MYT46" s="120"/>
      <c r="MYU46" s="120"/>
      <c r="MYV46" s="120"/>
      <c r="MYW46" s="120"/>
      <c r="MYX46" s="120"/>
      <c r="MYY46" s="120"/>
      <c r="MYZ46" s="120"/>
      <c r="MZA46" s="120"/>
      <c r="MZB46" s="120"/>
      <c r="MZC46" s="120"/>
      <c r="MZD46" s="120"/>
      <c r="MZE46" s="120"/>
      <c r="MZF46" s="120"/>
      <c r="MZG46" s="120"/>
      <c r="MZH46" s="120"/>
      <c r="MZI46" s="120"/>
      <c r="MZJ46" s="120"/>
      <c r="MZK46" s="120"/>
      <c r="MZL46" s="120"/>
      <c r="MZM46" s="120"/>
      <c r="MZN46" s="120"/>
      <c r="MZO46" s="120"/>
      <c r="MZP46" s="120"/>
      <c r="MZQ46" s="120"/>
      <c r="MZR46" s="120"/>
      <c r="MZS46" s="120"/>
      <c r="MZT46" s="120"/>
      <c r="MZU46" s="120"/>
      <c r="MZV46" s="120"/>
      <c r="MZW46" s="120"/>
      <c r="MZX46" s="120"/>
      <c r="MZY46" s="120"/>
      <c r="MZZ46" s="120"/>
      <c r="NAA46" s="120"/>
      <c r="NAB46" s="120"/>
      <c r="NAC46" s="120"/>
      <c r="NAD46" s="120"/>
      <c r="NAE46" s="120"/>
      <c r="NAF46" s="120"/>
      <c r="NAG46" s="120"/>
      <c r="NAH46" s="120"/>
      <c r="NAI46" s="120"/>
      <c r="NAJ46" s="120"/>
      <c r="NAK46" s="120"/>
      <c r="NAL46" s="120"/>
      <c r="NAM46" s="120"/>
      <c r="NAN46" s="120"/>
      <c r="NAO46" s="120"/>
      <c r="NAP46" s="120"/>
      <c r="NAQ46" s="120"/>
      <c r="NAR46" s="120"/>
      <c r="NAS46" s="120"/>
      <c r="NAT46" s="120"/>
      <c r="NAU46" s="120"/>
      <c r="NAV46" s="120"/>
      <c r="NAW46" s="120"/>
      <c r="NAX46" s="120"/>
      <c r="NAY46" s="120"/>
      <c r="NAZ46" s="120"/>
      <c r="NBA46" s="120"/>
      <c r="NBB46" s="120"/>
      <c r="NBC46" s="120"/>
      <c r="NBD46" s="120"/>
      <c r="NBE46" s="120"/>
      <c r="NBF46" s="120"/>
      <c r="NBG46" s="120"/>
      <c r="NBH46" s="120"/>
      <c r="NBI46" s="120"/>
      <c r="NBJ46" s="120"/>
      <c r="NBK46" s="120"/>
      <c r="NBL46" s="120"/>
      <c r="NBM46" s="120"/>
      <c r="NBN46" s="120"/>
      <c r="NBO46" s="120"/>
      <c r="NBP46" s="120"/>
      <c r="NBQ46" s="120"/>
      <c r="NBR46" s="120"/>
      <c r="NBS46" s="120"/>
      <c r="NBT46" s="120"/>
      <c r="NBU46" s="120"/>
      <c r="NBV46" s="120"/>
      <c r="NBW46" s="120"/>
      <c r="NBX46" s="120"/>
      <c r="NBY46" s="120"/>
      <c r="NBZ46" s="120"/>
      <c r="NCA46" s="120"/>
      <c r="NCB46" s="120"/>
      <c r="NCC46" s="120"/>
      <c r="NCD46" s="120"/>
      <c r="NCE46" s="120"/>
      <c r="NCF46" s="120"/>
      <c r="NCG46" s="120"/>
      <c r="NCH46" s="120"/>
      <c r="NCI46" s="120"/>
      <c r="NCJ46" s="120"/>
      <c r="NCK46" s="120"/>
      <c r="NCL46" s="120"/>
      <c r="NCM46" s="120"/>
      <c r="NCN46" s="120"/>
      <c r="NCO46" s="120"/>
      <c r="NCP46" s="120"/>
      <c r="NCQ46" s="120"/>
      <c r="NCR46" s="120"/>
      <c r="NCS46" s="120"/>
      <c r="NCT46" s="120"/>
      <c r="NCU46" s="120"/>
      <c r="NCV46" s="120"/>
      <c r="NCW46" s="120"/>
      <c r="NCX46" s="120"/>
      <c r="NCY46" s="120"/>
      <c r="NCZ46" s="120"/>
      <c r="NDA46" s="120"/>
      <c r="NDB46" s="120"/>
      <c r="NDC46" s="120"/>
      <c r="NDD46" s="120"/>
      <c r="NDE46" s="120"/>
      <c r="NDF46" s="120"/>
      <c r="NDG46" s="120"/>
      <c r="NDH46" s="120"/>
      <c r="NDI46" s="120"/>
      <c r="NDJ46" s="120"/>
      <c r="NDK46" s="120"/>
      <c r="NDL46" s="120"/>
      <c r="NDM46" s="120"/>
      <c r="NDN46" s="120"/>
      <c r="NDO46" s="120"/>
      <c r="NDP46" s="120"/>
      <c r="NDQ46" s="120"/>
      <c r="NDR46" s="120"/>
      <c r="NDS46" s="120"/>
      <c r="NDT46" s="120"/>
      <c r="NDU46" s="120"/>
      <c r="NDV46" s="120"/>
      <c r="NDW46" s="120"/>
      <c r="NDX46" s="120"/>
      <c r="NDY46" s="120"/>
      <c r="NDZ46" s="120"/>
      <c r="NEA46" s="120"/>
      <c r="NEB46" s="120"/>
      <c r="NEC46" s="120"/>
      <c r="NED46" s="120"/>
      <c r="NEE46" s="120"/>
      <c r="NEF46" s="120"/>
      <c r="NEG46" s="120"/>
      <c r="NEH46" s="120"/>
      <c r="NEI46" s="120"/>
      <c r="NEJ46" s="120"/>
      <c r="NEK46" s="120"/>
      <c r="NEL46" s="120"/>
      <c r="NEM46" s="120"/>
      <c r="NEN46" s="120"/>
      <c r="NEO46" s="120"/>
      <c r="NEP46" s="120"/>
      <c r="NEQ46" s="120"/>
      <c r="NER46" s="120"/>
      <c r="NES46" s="120"/>
      <c r="NET46" s="120"/>
      <c r="NEU46" s="120"/>
      <c r="NEV46" s="120"/>
      <c r="NEW46" s="120"/>
      <c r="NEX46" s="120"/>
      <c r="NEY46" s="120"/>
      <c r="NEZ46" s="120"/>
      <c r="NFA46" s="120"/>
      <c r="NFB46" s="120"/>
      <c r="NFC46" s="120"/>
      <c r="NFD46" s="120"/>
      <c r="NFE46" s="120"/>
      <c r="NFF46" s="120"/>
      <c r="NFG46" s="120"/>
      <c r="NFH46" s="120"/>
      <c r="NFI46" s="120"/>
      <c r="NFJ46" s="120"/>
      <c r="NFK46" s="120"/>
      <c r="NFL46" s="120"/>
      <c r="NFM46" s="120"/>
      <c r="NFN46" s="120"/>
      <c r="NFO46" s="120"/>
      <c r="NFP46" s="120"/>
      <c r="NFQ46" s="120"/>
      <c r="NFR46" s="120"/>
      <c r="NFS46" s="120"/>
      <c r="NFT46" s="120"/>
      <c r="NFU46" s="120"/>
      <c r="NFV46" s="120"/>
      <c r="NFW46" s="120"/>
      <c r="NFX46" s="120"/>
      <c r="NFY46" s="120"/>
      <c r="NFZ46" s="120"/>
      <c r="NGA46" s="120"/>
      <c r="NGB46" s="120"/>
      <c r="NGC46" s="120"/>
      <c r="NGD46" s="120"/>
      <c r="NGE46" s="120"/>
      <c r="NGF46" s="120"/>
      <c r="NGG46" s="120"/>
      <c r="NGH46" s="120"/>
      <c r="NGI46" s="120"/>
      <c r="NGJ46" s="120"/>
      <c r="NGK46" s="120"/>
      <c r="NGL46" s="120"/>
      <c r="NGM46" s="120"/>
      <c r="NGN46" s="120"/>
      <c r="NGO46" s="120"/>
      <c r="NGP46" s="120"/>
      <c r="NGQ46" s="120"/>
      <c r="NGR46" s="120"/>
      <c r="NGS46" s="120"/>
      <c r="NGT46" s="120"/>
      <c r="NGU46" s="120"/>
      <c r="NGV46" s="120"/>
      <c r="NGW46" s="120"/>
      <c r="NGX46" s="120"/>
      <c r="NGY46" s="120"/>
      <c r="NGZ46" s="120"/>
      <c r="NHA46" s="120"/>
      <c r="NHB46" s="120"/>
      <c r="NHC46" s="120"/>
      <c r="NHD46" s="120"/>
      <c r="NHE46" s="120"/>
      <c r="NHF46" s="120"/>
      <c r="NHG46" s="120"/>
      <c r="NHH46" s="120"/>
      <c r="NHI46" s="120"/>
      <c r="NHJ46" s="120"/>
      <c r="NHK46" s="120"/>
      <c r="NHL46" s="120"/>
      <c r="NHM46" s="120"/>
      <c r="NHN46" s="120"/>
      <c r="NHO46" s="120"/>
      <c r="NHP46" s="120"/>
      <c r="NHQ46" s="120"/>
      <c r="NHR46" s="120"/>
      <c r="NHS46" s="120"/>
      <c r="NHT46" s="120"/>
      <c r="NHU46" s="120"/>
      <c r="NHV46" s="120"/>
      <c r="NHW46" s="120"/>
      <c r="NHX46" s="120"/>
      <c r="NHY46" s="120"/>
      <c r="NHZ46" s="120"/>
      <c r="NIA46" s="120"/>
      <c r="NIB46" s="120"/>
      <c r="NIC46" s="120"/>
      <c r="NID46" s="120"/>
      <c r="NIE46" s="120"/>
      <c r="NIF46" s="120"/>
      <c r="NIG46" s="120"/>
      <c r="NIH46" s="120"/>
      <c r="NII46" s="120"/>
      <c r="NIJ46" s="120"/>
      <c r="NIK46" s="120"/>
      <c r="NIL46" s="120"/>
      <c r="NIM46" s="120"/>
      <c r="NIN46" s="120"/>
      <c r="NIO46" s="120"/>
      <c r="NIP46" s="120"/>
      <c r="NIQ46" s="120"/>
      <c r="NIR46" s="120"/>
      <c r="NIS46" s="120"/>
      <c r="NIT46" s="120"/>
      <c r="NIU46" s="120"/>
      <c r="NIV46" s="120"/>
      <c r="NIW46" s="120"/>
      <c r="NIX46" s="120"/>
      <c r="NIY46" s="120"/>
      <c r="NIZ46" s="120"/>
      <c r="NJA46" s="120"/>
      <c r="NJB46" s="120"/>
      <c r="NJC46" s="120"/>
      <c r="NJD46" s="120"/>
      <c r="NJE46" s="120"/>
      <c r="NJF46" s="120"/>
      <c r="NJG46" s="120"/>
      <c r="NJH46" s="120"/>
      <c r="NJI46" s="120"/>
      <c r="NJJ46" s="120"/>
      <c r="NJK46" s="120"/>
      <c r="NJL46" s="120"/>
      <c r="NJM46" s="120"/>
      <c r="NJN46" s="120"/>
      <c r="NJO46" s="120"/>
      <c r="NJP46" s="120"/>
      <c r="NJQ46" s="120"/>
      <c r="NJR46" s="120"/>
      <c r="NJS46" s="120"/>
      <c r="NJT46" s="120"/>
      <c r="NJU46" s="120"/>
      <c r="NJV46" s="120"/>
      <c r="NJW46" s="120"/>
      <c r="NJX46" s="120"/>
      <c r="NJY46" s="120"/>
      <c r="NJZ46" s="120"/>
      <c r="NKA46" s="120"/>
      <c r="NKB46" s="120"/>
      <c r="NKC46" s="120"/>
      <c r="NKD46" s="120"/>
      <c r="NKE46" s="120"/>
      <c r="NKF46" s="120"/>
      <c r="NKG46" s="120"/>
      <c r="NKH46" s="120"/>
      <c r="NKI46" s="120"/>
      <c r="NKJ46" s="120"/>
      <c r="NKK46" s="120"/>
      <c r="NKL46" s="120"/>
      <c r="NKM46" s="120"/>
      <c r="NKN46" s="120"/>
      <c r="NKO46" s="120"/>
      <c r="NKP46" s="120"/>
      <c r="NKQ46" s="120"/>
      <c r="NKR46" s="120"/>
      <c r="NKS46" s="120"/>
      <c r="NKT46" s="120"/>
      <c r="NKU46" s="120"/>
      <c r="NKV46" s="120"/>
      <c r="NKW46" s="120"/>
      <c r="NKX46" s="120"/>
      <c r="NKY46" s="120"/>
      <c r="NKZ46" s="120"/>
      <c r="NLA46" s="120"/>
      <c r="NLB46" s="120"/>
      <c r="NLC46" s="120"/>
      <c r="NLD46" s="120"/>
      <c r="NLE46" s="120"/>
      <c r="NLF46" s="120"/>
      <c r="NLG46" s="120"/>
      <c r="NLH46" s="120"/>
      <c r="NLI46" s="120"/>
      <c r="NLJ46" s="120"/>
      <c r="NLK46" s="120"/>
      <c r="NLL46" s="120"/>
      <c r="NLM46" s="120"/>
      <c r="NLN46" s="120"/>
      <c r="NLO46" s="120"/>
      <c r="NLP46" s="120"/>
      <c r="NLQ46" s="120"/>
      <c r="NLR46" s="120"/>
      <c r="NLS46" s="120"/>
      <c r="NLT46" s="120"/>
      <c r="NLU46" s="120"/>
      <c r="NLV46" s="120"/>
      <c r="NLW46" s="120"/>
      <c r="NLX46" s="120"/>
      <c r="NLY46" s="120"/>
      <c r="NLZ46" s="120"/>
      <c r="NMA46" s="120"/>
      <c r="NMB46" s="120"/>
      <c r="NMC46" s="120"/>
      <c r="NMD46" s="120"/>
      <c r="NME46" s="120"/>
      <c r="NMF46" s="120"/>
      <c r="NMG46" s="120"/>
      <c r="NMH46" s="120"/>
      <c r="NMI46" s="120"/>
      <c r="NMJ46" s="120"/>
      <c r="NMK46" s="120"/>
      <c r="NML46" s="120"/>
      <c r="NMM46" s="120"/>
      <c r="NMN46" s="120"/>
      <c r="NMO46" s="120"/>
      <c r="NMP46" s="120"/>
      <c r="NMQ46" s="120"/>
      <c r="NMR46" s="120"/>
      <c r="NMS46" s="120"/>
      <c r="NMT46" s="120"/>
      <c r="NMU46" s="120"/>
      <c r="NMV46" s="120"/>
      <c r="NMW46" s="120"/>
      <c r="NMX46" s="120"/>
      <c r="NMY46" s="120"/>
      <c r="NMZ46" s="120"/>
      <c r="NNA46" s="120"/>
      <c r="NNB46" s="120"/>
      <c r="NNC46" s="120"/>
      <c r="NND46" s="120"/>
      <c r="NNE46" s="120"/>
      <c r="NNF46" s="120"/>
      <c r="NNG46" s="120"/>
      <c r="NNH46" s="120"/>
      <c r="NNI46" s="120"/>
      <c r="NNJ46" s="120"/>
      <c r="NNK46" s="120"/>
      <c r="NNL46" s="120"/>
      <c r="NNM46" s="120"/>
      <c r="NNN46" s="120"/>
      <c r="NNO46" s="120"/>
      <c r="NNP46" s="120"/>
      <c r="NNQ46" s="120"/>
      <c r="NNR46" s="120"/>
      <c r="NNS46" s="120"/>
      <c r="NNT46" s="120"/>
      <c r="NNU46" s="120"/>
      <c r="NNV46" s="120"/>
      <c r="NNW46" s="120"/>
      <c r="NNX46" s="120"/>
      <c r="NNY46" s="120"/>
      <c r="NNZ46" s="120"/>
      <c r="NOA46" s="120"/>
      <c r="NOB46" s="120"/>
      <c r="NOC46" s="120"/>
      <c r="NOD46" s="120"/>
      <c r="NOE46" s="120"/>
      <c r="NOF46" s="120"/>
      <c r="NOG46" s="120"/>
      <c r="NOH46" s="120"/>
      <c r="NOI46" s="120"/>
      <c r="NOJ46" s="120"/>
      <c r="NOK46" s="120"/>
      <c r="NOL46" s="120"/>
      <c r="NOM46" s="120"/>
      <c r="NON46" s="120"/>
      <c r="NOO46" s="120"/>
      <c r="NOP46" s="120"/>
      <c r="NOQ46" s="120"/>
      <c r="NOR46" s="120"/>
      <c r="NOS46" s="120"/>
      <c r="NOT46" s="120"/>
      <c r="NOU46" s="120"/>
      <c r="NOV46" s="120"/>
      <c r="NOW46" s="120"/>
      <c r="NOX46" s="120"/>
      <c r="NOY46" s="120"/>
      <c r="NOZ46" s="120"/>
      <c r="NPA46" s="120"/>
      <c r="NPB46" s="120"/>
      <c r="NPC46" s="120"/>
      <c r="NPD46" s="120"/>
      <c r="NPE46" s="120"/>
      <c r="NPF46" s="120"/>
      <c r="NPG46" s="120"/>
      <c r="NPH46" s="120"/>
      <c r="NPI46" s="120"/>
      <c r="NPJ46" s="120"/>
      <c r="NPK46" s="120"/>
      <c r="NPL46" s="120"/>
      <c r="NPM46" s="120"/>
      <c r="NPN46" s="120"/>
      <c r="NPO46" s="120"/>
      <c r="NPP46" s="120"/>
      <c r="NPQ46" s="120"/>
      <c r="NPR46" s="120"/>
      <c r="NPS46" s="120"/>
      <c r="NPT46" s="120"/>
      <c r="NPU46" s="120"/>
      <c r="NPV46" s="120"/>
      <c r="NPW46" s="120"/>
      <c r="NPX46" s="120"/>
      <c r="NPY46" s="120"/>
      <c r="NPZ46" s="120"/>
      <c r="NQA46" s="120"/>
      <c r="NQB46" s="120"/>
      <c r="NQC46" s="120"/>
      <c r="NQD46" s="120"/>
      <c r="NQE46" s="120"/>
      <c r="NQF46" s="120"/>
      <c r="NQG46" s="120"/>
      <c r="NQH46" s="120"/>
      <c r="NQI46" s="120"/>
      <c r="NQJ46" s="120"/>
      <c r="NQK46" s="120"/>
      <c r="NQL46" s="120"/>
      <c r="NQM46" s="120"/>
      <c r="NQN46" s="120"/>
      <c r="NQO46" s="120"/>
      <c r="NQP46" s="120"/>
      <c r="NQQ46" s="120"/>
      <c r="NQR46" s="120"/>
      <c r="NQS46" s="120"/>
      <c r="NQT46" s="120"/>
      <c r="NQU46" s="120"/>
      <c r="NQV46" s="120"/>
      <c r="NQW46" s="120"/>
      <c r="NQX46" s="120"/>
      <c r="NQY46" s="120"/>
      <c r="NQZ46" s="120"/>
      <c r="NRA46" s="120"/>
      <c r="NRB46" s="120"/>
      <c r="NRC46" s="120"/>
      <c r="NRD46" s="120"/>
      <c r="NRE46" s="120"/>
      <c r="NRF46" s="120"/>
      <c r="NRG46" s="120"/>
      <c r="NRH46" s="120"/>
      <c r="NRI46" s="120"/>
      <c r="NRJ46" s="120"/>
      <c r="NRK46" s="120"/>
      <c r="NRL46" s="120"/>
      <c r="NRM46" s="120"/>
      <c r="NRN46" s="120"/>
      <c r="NRO46" s="120"/>
      <c r="NRP46" s="120"/>
      <c r="NRQ46" s="120"/>
      <c r="NRR46" s="120"/>
      <c r="NRS46" s="120"/>
      <c r="NRT46" s="120"/>
      <c r="NRU46" s="120"/>
      <c r="NRV46" s="120"/>
      <c r="NRW46" s="120"/>
      <c r="NRX46" s="120"/>
      <c r="NRY46" s="120"/>
      <c r="NRZ46" s="120"/>
      <c r="NSA46" s="120"/>
      <c r="NSB46" s="120"/>
      <c r="NSC46" s="120"/>
      <c r="NSD46" s="120"/>
      <c r="NSE46" s="120"/>
      <c r="NSF46" s="120"/>
      <c r="NSG46" s="120"/>
      <c r="NSH46" s="120"/>
      <c r="NSI46" s="120"/>
      <c r="NSJ46" s="120"/>
      <c r="NSK46" s="120"/>
      <c r="NSL46" s="120"/>
      <c r="NSM46" s="120"/>
      <c r="NSN46" s="120"/>
      <c r="NSO46" s="120"/>
      <c r="NSP46" s="120"/>
      <c r="NSQ46" s="120"/>
      <c r="NSR46" s="120"/>
      <c r="NSS46" s="120"/>
      <c r="NST46" s="120"/>
      <c r="NSU46" s="120"/>
      <c r="NSV46" s="120"/>
      <c r="NSW46" s="120"/>
      <c r="NSX46" s="120"/>
      <c r="NSY46" s="120"/>
      <c r="NSZ46" s="120"/>
      <c r="NTA46" s="120"/>
      <c r="NTB46" s="120"/>
      <c r="NTC46" s="120"/>
      <c r="NTD46" s="120"/>
      <c r="NTE46" s="120"/>
      <c r="NTF46" s="120"/>
      <c r="NTG46" s="120"/>
      <c r="NTH46" s="120"/>
      <c r="NTI46" s="120"/>
      <c r="NTJ46" s="120"/>
      <c r="NTK46" s="120"/>
      <c r="NTL46" s="120"/>
      <c r="NTM46" s="120"/>
      <c r="NTN46" s="120"/>
      <c r="NTO46" s="120"/>
      <c r="NTP46" s="120"/>
      <c r="NTQ46" s="120"/>
      <c r="NTR46" s="120"/>
      <c r="NTS46" s="120"/>
      <c r="NTT46" s="120"/>
      <c r="NTU46" s="120"/>
      <c r="NTV46" s="120"/>
      <c r="NTW46" s="120"/>
      <c r="NTX46" s="120"/>
      <c r="NTY46" s="120"/>
      <c r="NTZ46" s="120"/>
      <c r="NUA46" s="120"/>
      <c r="NUB46" s="120"/>
      <c r="NUC46" s="120"/>
      <c r="NUD46" s="120"/>
      <c r="NUE46" s="120"/>
      <c r="NUF46" s="120"/>
      <c r="NUG46" s="120"/>
      <c r="NUH46" s="120"/>
      <c r="NUI46" s="120"/>
      <c r="NUJ46" s="120"/>
      <c r="NUK46" s="120"/>
      <c r="NUL46" s="120"/>
      <c r="NUM46" s="120"/>
      <c r="NUN46" s="120"/>
      <c r="NUO46" s="120"/>
      <c r="NUP46" s="120"/>
      <c r="NUQ46" s="120"/>
      <c r="NUR46" s="120"/>
      <c r="NUS46" s="120"/>
      <c r="NUT46" s="120"/>
      <c r="NUU46" s="120"/>
      <c r="NUV46" s="120"/>
      <c r="NUW46" s="120"/>
      <c r="NUX46" s="120"/>
      <c r="NUY46" s="120"/>
      <c r="NUZ46" s="120"/>
      <c r="NVA46" s="120"/>
      <c r="NVB46" s="120"/>
      <c r="NVC46" s="120"/>
      <c r="NVD46" s="120"/>
      <c r="NVE46" s="120"/>
      <c r="NVF46" s="120"/>
      <c r="NVG46" s="120"/>
      <c r="NVH46" s="120"/>
      <c r="NVI46" s="120"/>
      <c r="NVJ46" s="120"/>
      <c r="NVK46" s="120"/>
      <c r="NVL46" s="120"/>
      <c r="NVM46" s="120"/>
      <c r="NVN46" s="120"/>
      <c r="NVO46" s="120"/>
      <c r="NVP46" s="120"/>
      <c r="NVQ46" s="120"/>
      <c r="NVR46" s="120"/>
      <c r="NVS46" s="120"/>
      <c r="NVT46" s="120"/>
      <c r="NVU46" s="120"/>
      <c r="NVV46" s="120"/>
      <c r="NVW46" s="120"/>
      <c r="NVX46" s="120"/>
      <c r="NVY46" s="120"/>
      <c r="NVZ46" s="120"/>
      <c r="NWA46" s="120"/>
      <c r="NWB46" s="120"/>
      <c r="NWC46" s="120"/>
      <c r="NWD46" s="120"/>
      <c r="NWE46" s="120"/>
      <c r="NWF46" s="120"/>
      <c r="NWG46" s="120"/>
      <c r="NWH46" s="120"/>
      <c r="NWI46" s="120"/>
      <c r="NWJ46" s="120"/>
      <c r="NWK46" s="120"/>
      <c r="NWL46" s="120"/>
      <c r="NWM46" s="120"/>
      <c r="NWN46" s="120"/>
      <c r="NWO46" s="120"/>
      <c r="NWP46" s="120"/>
      <c r="NWQ46" s="120"/>
      <c r="NWR46" s="120"/>
      <c r="NWS46" s="120"/>
      <c r="NWT46" s="120"/>
      <c r="NWU46" s="120"/>
      <c r="NWV46" s="120"/>
      <c r="NWW46" s="120"/>
      <c r="NWX46" s="120"/>
      <c r="NWY46" s="120"/>
      <c r="NWZ46" s="120"/>
      <c r="NXA46" s="120"/>
      <c r="NXB46" s="120"/>
      <c r="NXC46" s="120"/>
      <c r="NXD46" s="120"/>
      <c r="NXE46" s="120"/>
      <c r="NXF46" s="120"/>
      <c r="NXG46" s="120"/>
      <c r="NXH46" s="120"/>
      <c r="NXI46" s="120"/>
      <c r="NXJ46" s="120"/>
      <c r="NXK46" s="120"/>
      <c r="NXL46" s="120"/>
      <c r="NXM46" s="120"/>
      <c r="NXN46" s="120"/>
      <c r="NXO46" s="120"/>
      <c r="NXP46" s="120"/>
      <c r="NXQ46" s="120"/>
      <c r="NXR46" s="120"/>
      <c r="NXS46" s="120"/>
      <c r="NXT46" s="120"/>
      <c r="NXU46" s="120"/>
      <c r="NXV46" s="120"/>
      <c r="NXW46" s="120"/>
      <c r="NXX46" s="120"/>
      <c r="NXY46" s="120"/>
      <c r="NXZ46" s="120"/>
      <c r="NYA46" s="120"/>
      <c r="NYB46" s="120"/>
      <c r="NYC46" s="120"/>
      <c r="NYD46" s="120"/>
      <c r="NYE46" s="120"/>
      <c r="NYF46" s="120"/>
      <c r="NYG46" s="120"/>
      <c r="NYH46" s="120"/>
      <c r="NYI46" s="120"/>
      <c r="NYJ46" s="120"/>
      <c r="NYK46" s="120"/>
      <c r="NYL46" s="120"/>
      <c r="NYM46" s="120"/>
      <c r="NYN46" s="120"/>
      <c r="NYO46" s="120"/>
      <c r="NYP46" s="120"/>
      <c r="NYQ46" s="120"/>
      <c r="NYR46" s="120"/>
      <c r="NYS46" s="120"/>
      <c r="NYT46" s="120"/>
      <c r="NYU46" s="120"/>
      <c r="NYV46" s="120"/>
      <c r="NYW46" s="120"/>
      <c r="NYX46" s="120"/>
      <c r="NYY46" s="120"/>
      <c r="NYZ46" s="120"/>
      <c r="NZA46" s="120"/>
      <c r="NZB46" s="120"/>
      <c r="NZC46" s="120"/>
      <c r="NZD46" s="120"/>
      <c r="NZE46" s="120"/>
      <c r="NZF46" s="120"/>
      <c r="NZG46" s="120"/>
      <c r="NZH46" s="120"/>
      <c r="NZI46" s="120"/>
      <c r="NZJ46" s="120"/>
      <c r="NZK46" s="120"/>
      <c r="NZL46" s="120"/>
      <c r="NZM46" s="120"/>
      <c r="NZN46" s="120"/>
      <c r="NZO46" s="120"/>
      <c r="NZP46" s="120"/>
      <c r="NZQ46" s="120"/>
      <c r="NZR46" s="120"/>
      <c r="NZS46" s="120"/>
      <c r="NZT46" s="120"/>
      <c r="NZU46" s="120"/>
      <c r="NZV46" s="120"/>
      <c r="NZW46" s="120"/>
      <c r="NZX46" s="120"/>
      <c r="NZY46" s="120"/>
      <c r="NZZ46" s="120"/>
      <c r="OAA46" s="120"/>
      <c r="OAB46" s="120"/>
      <c r="OAC46" s="120"/>
      <c r="OAD46" s="120"/>
      <c r="OAE46" s="120"/>
      <c r="OAF46" s="120"/>
      <c r="OAG46" s="120"/>
      <c r="OAH46" s="120"/>
      <c r="OAI46" s="120"/>
      <c r="OAJ46" s="120"/>
      <c r="OAK46" s="120"/>
      <c r="OAL46" s="120"/>
      <c r="OAM46" s="120"/>
      <c r="OAN46" s="120"/>
      <c r="OAO46" s="120"/>
      <c r="OAP46" s="120"/>
      <c r="OAQ46" s="120"/>
      <c r="OAR46" s="120"/>
      <c r="OAS46" s="120"/>
      <c r="OAT46" s="120"/>
      <c r="OAU46" s="120"/>
      <c r="OAV46" s="120"/>
      <c r="OAW46" s="120"/>
      <c r="OAX46" s="120"/>
      <c r="OAY46" s="120"/>
      <c r="OAZ46" s="120"/>
      <c r="OBA46" s="120"/>
      <c r="OBB46" s="120"/>
      <c r="OBC46" s="120"/>
      <c r="OBD46" s="120"/>
      <c r="OBE46" s="120"/>
      <c r="OBF46" s="120"/>
      <c r="OBG46" s="120"/>
      <c r="OBH46" s="120"/>
      <c r="OBI46" s="120"/>
      <c r="OBJ46" s="120"/>
      <c r="OBK46" s="120"/>
      <c r="OBL46" s="120"/>
      <c r="OBM46" s="120"/>
      <c r="OBN46" s="120"/>
      <c r="OBO46" s="120"/>
      <c r="OBP46" s="120"/>
      <c r="OBQ46" s="120"/>
      <c r="OBR46" s="120"/>
      <c r="OBS46" s="120"/>
      <c r="OBT46" s="120"/>
      <c r="OBU46" s="120"/>
      <c r="OBV46" s="120"/>
      <c r="OBW46" s="120"/>
      <c r="OBX46" s="120"/>
      <c r="OBY46" s="120"/>
      <c r="OBZ46" s="120"/>
      <c r="OCA46" s="120"/>
      <c r="OCB46" s="120"/>
      <c r="OCC46" s="120"/>
      <c r="OCD46" s="120"/>
      <c r="OCE46" s="120"/>
      <c r="OCF46" s="120"/>
      <c r="OCG46" s="120"/>
      <c r="OCH46" s="120"/>
      <c r="OCI46" s="120"/>
      <c r="OCJ46" s="120"/>
      <c r="OCK46" s="120"/>
      <c r="OCL46" s="120"/>
      <c r="OCM46" s="120"/>
      <c r="OCN46" s="120"/>
      <c r="OCO46" s="120"/>
      <c r="OCP46" s="120"/>
      <c r="OCQ46" s="120"/>
      <c r="OCR46" s="120"/>
      <c r="OCS46" s="120"/>
      <c r="OCT46" s="120"/>
      <c r="OCU46" s="120"/>
      <c r="OCV46" s="120"/>
      <c r="OCW46" s="120"/>
      <c r="OCX46" s="120"/>
      <c r="OCY46" s="120"/>
      <c r="OCZ46" s="120"/>
      <c r="ODA46" s="120"/>
      <c r="ODB46" s="120"/>
      <c r="ODC46" s="120"/>
      <c r="ODD46" s="120"/>
      <c r="ODE46" s="120"/>
      <c r="ODF46" s="120"/>
      <c r="ODG46" s="120"/>
      <c r="ODH46" s="120"/>
      <c r="ODI46" s="120"/>
      <c r="ODJ46" s="120"/>
      <c r="ODK46" s="120"/>
      <c r="ODL46" s="120"/>
      <c r="ODM46" s="120"/>
      <c r="ODN46" s="120"/>
      <c r="ODO46" s="120"/>
      <c r="ODP46" s="120"/>
      <c r="ODQ46" s="120"/>
      <c r="ODR46" s="120"/>
      <c r="ODS46" s="120"/>
      <c r="ODT46" s="120"/>
      <c r="ODU46" s="120"/>
      <c r="ODV46" s="120"/>
      <c r="ODW46" s="120"/>
      <c r="ODX46" s="120"/>
      <c r="ODY46" s="120"/>
      <c r="ODZ46" s="120"/>
      <c r="OEA46" s="120"/>
      <c r="OEB46" s="120"/>
      <c r="OEC46" s="120"/>
      <c r="OED46" s="120"/>
      <c r="OEE46" s="120"/>
      <c r="OEF46" s="120"/>
      <c r="OEG46" s="120"/>
      <c r="OEH46" s="120"/>
      <c r="OEI46" s="120"/>
      <c r="OEJ46" s="120"/>
      <c r="OEK46" s="120"/>
      <c r="OEL46" s="120"/>
      <c r="OEM46" s="120"/>
      <c r="OEN46" s="120"/>
      <c r="OEO46" s="120"/>
      <c r="OEP46" s="120"/>
      <c r="OEQ46" s="120"/>
      <c r="OER46" s="120"/>
      <c r="OES46" s="120"/>
      <c r="OET46" s="120"/>
      <c r="OEU46" s="120"/>
      <c r="OEV46" s="120"/>
      <c r="OEW46" s="120"/>
      <c r="OEX46" s="120"/>
      <c r="OEY46" s="120"/>
      <c r="OEZ46" s="120"/>
      <c r="OFA46" s="120"/>
      <c r="OFB46" s="120"/>
      <c r="OFC46" s="120"/>
      <c r="OFD46" s="120"/>
      <c r="OFE46" s="120"/>
      <c r="OFF46" s="120"/>
      <c r="OFG46" s="120"/>
      <c r="OFH46" s="120"/>
      <c r="OFI46" s="120"/>
      <c r="OFJ46" s="120"/>
      <c r="OFK46" s="120"/>
      <c r="OFL46" s="120"/>
      <c r="OFM46" s="120"/>
      <c r="OFN46" s="120"/>
      <c r="OFO46" s="120"/>
      <c r="OFP46" s="120"/>
      <c r="OFQ46" s="120"/>
      <c r="OFR46" s="120"/>
      <c r="OFS46" s="120"/>
      <c r="OFT46" s="120"/>
      <c r="OFU46" s="120"/>
      <c r="OFV46" s="120"/>
      <c r="OFW46" s="120"/>
      <c r="OFX46" s="120"/>
      <c r="OFY46" s="120"/>
      <c r="OFZ46" s="120"/>
      <c r="OGA46" s="120"/>
      <c r="OGB46" s="120"/>
      <c r="OGC46" s="120"/>
      <c r="OGD46" s="120"/>
      <c r="OGE46" s="120"/>
      <c r="OGF46" s="120"/>
      <c r="OGG46" s="120"/>
      <c r="OGH46" s="120"/>
      <c r="OGI46" s="120"/>
      <c r="OGJ46" s="120"/>
      <c r="OGK46" s="120"/>
      <c r="OGL46" s="120"/>
      <c r="OGM46" s="120"/>
      <c r="OGN46" s="120"/>
      <c r="OGO46" s="120"/>
      <c r="OGP46" s="120"/>
      <c r="OGQ46" s="120"/>
      <c r="OGR46" s="120"/>
      <c r="OGS46" s="120"/>
      <c r="OGT46" s="120"/>
      <c r="OGU46" s="120"/>
      <c r="OGV46" s="120"/>
      <c r="OGW46" s="120"/>
      <c r="OGX46" s="120"/>
      <c r="OGY46" s="120"/>
      <c r="OGZ46" s="120"/>
      <c r="OHA46" s="120"/>
      <c r="OHB46" s="120"/>
      <c r="OHC46" s="120"/>
      <c r="OHD46" s="120"/>
      <c r="OHE46" s="120"/>
      <c r="OHF46" s="120"/>
      <c r="OHG46" s="120"/>
      <c r="OHH46" s="120"/>
      <c r="OHI46" s="120"/>
      <c r="OHJ46" s="120"/>
      <c r="OHK46" s="120"/>
      <c r="OHL46" s="120"/>
      <c r="OHM46" s="120"/>
      <c r="OHN46" s="120"/>
      <c r="OHO46" s="120"/>
      <c r="OHP46" s="120"/>
      <c r="OHQ46" s="120"/>
      <c r="OHR46" s="120"/>
      <c r="OHS46" s="120"/>
      <c r="OHT46" s="120"/>
      <c r="OHU46" s="120"/>
      <c r="OHV46" s="120"/>
      <c r="OHW46" s="120"/>
      <c r="OHX46" s="120"/>
      <c r="OHY46" s="120"/>
      <c r="OHZ46" s="120"/>
      <c r="OIA46" s="120"/>
      <c r="OIB46" s="120"/>
      <c r="OIC46" s="120"/>
      <c r="OID46" s="120"/>
      <c r="OIE46" s="120"/>
      <c r="OIF46" s="120"/>
      <c r="OIG46" s="120"/>
      <c r="OIH46" s="120"/>
      <c r="OII46" s="120"/>
      <c r="OIJ46" s="120"/>
      <c r="OIK46" s="120"/>
      <c r="OIL46" s="120"/>
      <c r="OIM46" s="120"/>
      <c r="OIN46" s="120"/>
      <c r="OIO46" s="120"/>
      <c r="OIP46" s="120"/>
      <c r="OIQ46" s="120"/>
      <c r="OIR46" s="120"/>
      <c r="OIS46" s="120"/>
      <c r="OIT46" s="120"/>
      <c r="OIU46" s="120"/>
      <c r="OIV46" s="120"/>
      <c r="OIW46" s="120"/>
      <c r="OIX46" s="120"/>
      <c r="OIY46" s="120"/>
      <c r="OIZ46" s="120"/>
      <c r="OJA46" s="120"/>
      <c r="OJB46" s="120"/>
      <c r="OJC46" s="120"/>
      <c r="OJD46" s="120"/>
      <c r="OJE46" s="120"/>
      <c r="OJF46" s="120"/>
      <c r="OJG46" s="120"/>
      <c r="OJH46" s="120"/>
      <c r="OJI46" s="120"/>
      <c r="OJJ46" s="120"/>
      <c r="OJK46" s="120"/>
      <c r="OJL46" s="120"/>
      <c r="OJM46" s="120"/>
      <c r="OJN46" s="120"/>
      <c r="OJO46" s="120"/>
      <c r="OJP46" s="120"/>
      <c r="OJQ46" s="120"/>
      <c r="OJR46" s="120"/>
      <c r="OJS46" s="120"/>
      <c r="OJT46" s="120"/>
      <c r="OJU46" s="120"/>
      <c r="OJV46" s="120"/>
      <c r="OJW46" s="120"/>
      <c r="OJX46" s="120"/>
      <c r="OJY46" s="120"/>
      <c r="OJZ46" s="120"/>
      <c r="OKA46" s="120"/>
      <c r="OKB46" s="120"/>
      <c r="OKC46" s="120"/>
      <c r="OKD46" s="120"/>
      <c r="OKE46" s="120"/>
      <c r="OKF46" s="120"/>
      <c r="OKG46" s="120"/>
      <c r="OKH46" s="120"/>
      <c r="OKI46" s="120"/>
      <c r="OKJ46" s="120"/>
      <c r="OKK46" s="120"/>
      <c r="OKL46" s="120"/>
      <c r="OKM46" s="120"/>
      <c r="OKN46" s="120"/>
      <c r="OKO46" s="120"/>
      <c r="OKP46" s="120"/>
      <c r="OKQ46" s="120"/>
      <c r="OKR46" s="120"/>
      <c r="OKS46" s="120"/>
      <c r="OKT46" s="120"/>
      <c r="OKU46" s="120"/>
      <c r="OKV46" s="120"/>
      <c r="OKW46" s="120"/>
      <c r="OKX46" s="120"/>
      <c r="OKY46" s="120"/>
      <c r="OKZ46" s="120"/>
      <c r="OLA46" s="120"/>
      <c r="OLB46" s="120"/>
      <c r="OLC46" s="120"/>
      <c r="OLD46" s="120"/>
      <c r="OLE46" s="120"/>
      <c r="OLF46" s="120"/>
      <c r="OLG46" s="120"/>
      <c r="OLH46" s="120"/>
      <c r="OLI46" s="120"/>
      <c r="OLJ46" s="120"/>
      <c r="OLK46" s="120"/>
      <c r="OLL46" s="120"/>
      <c r="OLM46" s="120"/>
      <c r="OLN46" s="120"/>
      <c r="OLO46" s="120"/>
      <c r="OLP46" s="120"/>
      <c r="OLQ46" s="120"/>
      <c r="OLR46" s="120"/>
      <c r="OLS46" s="120"/>
      <c r="OLT46" s="120"/>
      <c r="OLU46" s="120"/>
      <c r="OLV46" s="120"/>
      <c r="OLW46" s="120"/>
      <c r="OLX46" s="120"/>
      <c r="OLY46" s="120"/>
      <c r="OLZ46" s="120"/>
      <c r="OMA46" s="120"/>
      <c r="OMB46" s="120"/>
      <c r="OMC46" s="120"/>
      <c r="OMD46" s="120"/>
      <c r="OME46" s="120"/>
      <c r="OMF46" s="120"/>
      <c r="OMG46" s="120"/>
      <c r="OMH46" s="120"/>
      <c r="OMI46" s="120"/>
      <c r="OMJ46" s="120"/>
      <c r="OMK46" s="120"/>
      <c r="OML46" s="120"/>
      <c r="OMM46" s="120"/>
      <c r="OMN46" s="120"/>
      <c r="OMO46" s="120"/>
      <c r="OMP46" s="120"/>
      <c r="OMQ46" s="120"/>
      <c r="OMR46" s="120"/>
      <c r="OMS46" s="120"/>
      <c r="OMT46" s="120"/>
      <c r="OMU46" s="120"/>
      <c r="OMV46" s="120"/>
      <c r="OMW46" s="120"/>
      <c r="OMX46" s="120"/>
      <c r="OMY46" s="120"/>
      <c r="OMZ46" s="120"/>
      <c r="ONA46" s="120"/>
      <c r="ONB46" s="120"/>
      <c r="ONC46" s="120"/>
      <c r="OND46" s="120"/>
      <c r="ONE46" s="120"/>
      <c r="ONF46" s="120"/>
      <c r="ONG46" s="120"/>
      <c r="ONH46" s="120"/>
      <c r="ONI46" s="120"/>
      <c r="ONJ46" s="120"/>
      <c r="ONK46" s="120"/>
      <c r="ONL46" s="120"/>
      <c r="ONM46" s="120"/>
      <c r="ONN46" s="120"/>
      <c r="ONO46" s="120"/>
      <c r="ONP46" s="120"/>
      <c r="ONQ46" s="120"/>
      <c r="ONR46" s="120"/>
      <c r="ONS46" s="120"/>
      <c r="ONT46" s="120"/>
      <c r="ONU46" s="120"/>
      <c r="ONV46" s="120"/>
      <c r="ONW46" s="120"/>
      <c r="ONX46" s="120"/>
      <c r="ONY46" s="120"/>
      <c r="ONZ46" s="120"/>
      <c r="OOA46" s="120"/>
      <c r="OOB46" s="120"/>
      <c r="OOC46" s="120"/>
      <c r="OOD46" s="120"/>
      <c r="OOE46" s="120"/>
      <c r="OOF46" s="120"/>
      <c r="OOG46" s="120"/>
      <c r="OOH46" s="120"/>
      <c r="OOI46" s="120"/>
      <c r="OOJ46" s="120"/>
      <c r="OOK46" s="120"/>
      <c r="OOL46" s="120"/>
      <c r="OOM46" s="120"/>
      <c r="OON46" s="120"/>
      <c r="OOO46" s="120"/>
      <c r="OOP46" s="120"/>
      <c r="OOQ46" s="120"/>
      <c r="OOR46" s="120"/>
      <c r="OOS46" s="120"/>
      <c r="OOT46" s="120"/>
      <c r="OOU46" s="120"/>
      <c r="OOV46" s="120"/>
      <c r="OOW46" s="120"/>
      <c r="OOX46" s="120"/>
      <c r="OOY46" s="120"/>
      <c r="OOZ46" s="120"/>
      <c r="OPA46" s="120"/>
      <c r="OPB46" s="120"/>
      <c r="OPC46" s="120"/>
      <c r="OPD46" s="120"/>
      <c r="OPE46" s="120"/>
      <c r="OPF46" s="120"/>
      <c r="OPG46" s="120"/>
      <c r="OPH46" s="120"/>
      <c r="OPI46" s="120"/>
      <c r="OPJ46" s="120"/>
      <c r="OPK46" s="120"/>
      <c r="OPL46" s="120"/>
      <c r="OPM46" s="120"/>
      <c r="OPN46" s="120"/>
      <c r="OPO46" s="120"/>
      <c r="OPP46" s="120"/>
      <c r="OPQ46" s="120"/>
      <c r="OPR46" s="120"/>
      <c r="OPS46" s="120"/>
      <c r="OPT46" s="120"/>
      <c r="OPU46" s="120"/>
      <c r="OPV46" s="120"/>
      <c r="OPW46" s="120"/>
      <c r="OPX46" s="120"/>
      <c r="OPY46" s="120"/>
      <c r="OPZ46" s="120"/>
      <c r="OQA46" s="120"/>
      <c r="OQB46" s="120"/>
      <c r="OQC46" s="120"/>
      <c r="OQD46" s="120"/>
      <c r="OQE46" s="120"/>
      <c r="OQF46" s="120"/>
      <c r="OQG46" s="120"/>
      <c r="OQH46" s="120"/>
      <c r="OQI46" s="120"/>
      <c r="OQJ46" s="120"/>
      <c r="OQK46" s="120"/>
      <c r="OQL46" s="120"/>
      <c r="OQM46" s="120"/>
      <c r="OQN46" s="120"/>
      <c r="OQO46" s="120"/>
      <c r="OQP46" s="120"/>
      <c r="OQQ46" s="120"/>
      <c r="OQR46" s="120"/>
      <c r="OQS46" s="120"/>
      <c r="OQT46" s="120"/>
      <c r="OQU46" s="120"/>
      <c r="OQV46" s="120"/>
      <c r="OQW46" s="120"/>
      <c r="OQX46" s="120"/>
      <c r="OQY46" s="120"/>
      <c r="OQZ46" s="120"/>
      <c r="ORA46" s="120"/>
      <c r="ORB46" s="120"/>
      <c r="ORC46" s="120"/>
      <c r="ORD46" s="120"/>
      <c r="ORE46" s="120"/>
      <c r="ORF46" s="120"/>
      <c r="ORG46" s="120"/>
      <c r="ORH46" s="120"/>
      <c r="ORI46" s="120"/>
      <c r="ORJ46" s="120"/>
      <c r="ORK46" s="120"/>
      <c r="ORL46" s="120"/>
      <c r="ORM46" s="120"/>
      <c r="ORN46" s="120"/>
      <c r="ORO46" s="120"/>
      <c r="ORP46" s="120"/>
      <c r="ORQ46" s="120"/>
      <c r="ORR46" s="120"/>
      <c r="ORS46" s="120"/>
      <c r="ORT46" s="120"/>
      <c r="ORU46" s="120"/>
      <c r="ORV46" s="120"/>
      <c r="ORW46" s="120"/>
      <c r="ORX46" s="120"/>
      <c r="ORY46" s="120"/>
      <c r="ORZ46" s="120"/>
      <c r="OSA46" s="120"/>
      <c r="OSB46" s="120"/>
      <c r="OSC46" s="120"/>
      <c r="OSD46" s="120"/>
      <c r="OSE46" s="120"/>
      <c r="OSF46" s="120"/>
      <c r="OSG46" s="120"/>
      <c r="OSH46" s="120"/>
      <c r="OSI46" s="120"/>
      <c r="OSJ46" s="120"/>
      <c r="OSK46" s="120"/>
      <c r="OSL46" s="120"/>
      <c r="OSM46" s="120"/>
      <c r="OSN46" s="120"/>
      <c r="OSO46" s="120"/>
      <c r="OSP46" s="120"/>
      <c r="OSQ46" s="120"/>
      <c r="OSR46" s="120"/>
      <c r="OSS46" s="120"/>
      <c r="OST46" s="120"/>
      <c r="OSU46" s="120"/>
      <c r="OSV46" s="120"/>
      <c r="OSW46" s="120"/>
      <c r="OSX46" s="120"/>
      <c r="OSY46" s="120"/>
      <c r="OSZ46" s="120"/>
      <c r="OTA46" s="120"/>
      <c r="OTB46" s="120"/>
      <c r="OTC46" s="120"/>
      <c r="OTD46" s="120"/>
      <c r="OTE46" s="120"/>
      <c r="OTF46" s="120"/>
      <c r="OTG46" s="120"/>
      <c r="OTH46" s="120"/>
      <c r="OTI46" s="120"/>
      <c r="OTJ46" s="120"/>
      <c r="OTK46" s="120"/>
      <c r="OTL46" s="120"/>
      <c r="OTM46" s="120"/>
      <c r="OTN46" s="120"/>
      <c r="OTO46" s="120"/>
      <c r="OTP46" s="120"/>
      <c r="OTQ46" s="120"/>
      <c r="OTR46" s="120"/>
      <c r="OTS46" s="120"/>
      <c r="OTT46" s="120"/>
      <c r="OTU46" s="120"/>
      <c r="OTV46" s="120"/>
      <c r="OTW46" s="120"/>
      <c r="OTX46" s="120"/>
      <c r="OTY46" s="120"/>
      <c r="OTZ46" s="120"/>
      <c r="OUA46" s="120"/>
      <c r="OUB46" s="120"/>
      <c r="OUC46" s="120"/>
      <c r="OUD46" s="120"/>
      <c r="OUE46" s="120"/>
      <c r="OUF46" s="120"/>
      <c r="OUG46" s="120"/>
      <c r="OUH46" s="120"/>
      <c r="OUI46" s="120"/>
      <c r="OUJ46" s="120"/>
      <c r="OUK46" s="120"/>
      <c r="OUL46" s="120"/>
      <c r="OUM46" s="120"/>
      <c r="OUN46" s="120"/>
      <c r="OUO46" s="120"/>
      <c r="OUP46" s="120"/>
      <c r="OUQ46" s="120"/>
      <c r="OUR46" s="120"/>
      <c r="OUS46" s="120"/>
      <c r="OUT46" s="120"/>
      <c r="OUU46" s="120"/>
      <c r="OUV46" s="120"/>
      <c r="OUW46" s="120"/>
      <c r="OUX46" s="120"/>
      <c r="OUY46" s="120"/>
      <c r="OUZ46" s="120"/>
      <c r="OVA46" s="120"/>
      <c r="OVB46" s="120"/>
      <c r="OVC46" s="120"/>
      <c r="OVD46" s="120"/>
      <c r="OVE46" s="120"/>
      <c r="OVF46" s="120"/>
      <c r="OVG46" s="120"/>
      <c r="OVH46" s="120"/>
      <c r="OVI46" s="120"/>
      <c r="OVJ46" s="120"/>
      <c r="OVK46" s="120"/>
      <c r="OVL46" s="120"/>
      <c r="OVM46" s="120"/>
      <c r="OVN46" s="120"/>
      <c r="OVO46" s="120"/>
      <c r="OVP46" s="120"/>
      <c r="OVQ46" s="120"/>
      <c r="OVR46" s="120"/>
      <c r="OVS46" s="120"/>
      <c r="OVT46" s="120"/>
      <c r="OVU46" s="120"/>
      <c r="OVV46" s="120"/>
      <c r="OVW46" s="120"/>
      <c r="OVX46" s="120"/>
      <c r="OVY46" s="120"/>
      <c r="OVZ46" s="120"/>
      <c r="OWA46" s="120"/>
      <c r="OWB46" s="120"/>
      <c r="OWC46" s="120"/>
      <c r="OWD46" s="120"/>
      <c r="OWE46" s="120"/>
      <c r="OWF46" s="120"/>
      <c r="OWG46" s="120"/>
      <c r="OWH46" s="120"/>
      <c r="OWI46" s="120"/>
      <c r="OWJ46" s="120"/>
      <c r="OWK46" s="120"/>
      <c r="OWL46" s="120"/>
      <c r="OWM46" s="120"/>
      <c r="OWN46" s="120"/>
      <c r="OWO46" s="120"/>
      <c r="OWP46" s="120"/>
      <c r="OWQ46" s="120"/>
      <c r="OWR46" s="120"/>
      <c r="OWS46" s="120"/>
      <c r="OWT46" s="120"/>
      <c r="OWU46" s="120"/>
      <c r="OWV46" s="120"/>
      <c r="OWW46" s="120"/>
      <c r="OWX46" s="120"/>
      <c r="OWY46" s="120"/>
      <c r="OWZ46" s="120"/>
      <c r="OXA46" s="120"/>
      <c r="OXB46" s="120"/>
      <c r="OXC46" s="120"/>
      <c r="OXD46" s="120"/>
      <c r="OXE46" s="120"/>
      <c r="OXF46" s="120"/>
      <c r="OXG46" s="120"/>
      <c r="OXH46" s="120"/>
      <c r="OXI46" s="120"/>
      <c r="OXJ46" s="120"/>
      <c r="OXK46" s="120"/>
      <c r="OXL46" s="120"/>
      <c r="OXM46" s="120"/>
      <c r="OXN46" s="120"/>
      <c r="OXO46" s="120"/>
      <c r="OXP46" s="120"/>
      <c r="OXQ46" s="120"/>
      <c r="OXR46" s="120"/>
      <c r="OXS46" s="120"/>
      <c r="OXT46" s="120"/>
      <c r="OXU46" s="120"/>
      <c r="OXV46" s="120"/>
      <c r="OXW46" s="120"/>
      <c r="OXX46" s="120"/>
      <c r="OXY46" s="120"/>
      <c r="OXZ46" s="120"/>
      <c r="OYA46" s="120"/>
      <c r="OYB46" s="120"/>
      <c r="OYC46" s="120"/>
      <c r="OYD46" s="120"/>
      <c r="OYE46" s="120"/>
      <c r="OYF46" s="120"/>
      <c r="OYG46" s="120"/>
      <c r="OYH46" s="120"/>
      <c r="OYI46" s="120"/>
      <c r="OYJ46" s="120"/>
      <c r="OYK46" s="120"/>
      <c r="OYL46" s="120"/>
      <c r="OYM46" s="120"/>
      <c r="OYN46" s="120"/>
      <c r="OYO46" s="120"/>
      <c r="OYP46" s="120"/>
      <c r="OYQ46" s="120"/>
      <c r="OYR46" s="120"/>
      <c r="OYS46" s="120"/>
      <c r="OYT46" s="120"/>
      <c r="OYU46" s="120"/>
      <c r="OYV46" s="120"/>
      <c r="OYW46" s="120"/>
      <c r="OYX46" s="120"/>
      <c r="OYY46" s="120"/>
      <c r="OYZ46" s="120"/>
      <c r="OZA46" s="120"/>
      <c r="OZB46" s="120"/>
      <c r="OZC46" s="120"/>
      <c r="OZD46" s="120"/>
      <c r="OZE46" s="120"/>
      <c r="OZF46" s="120"/>
      <c r="OZG46" s="120"/>
      <c r="OZH46" s="120"/>
      <c r="OZI46" s="120"/>
      <c r="OZJ46" s="120"/>
      <c r="OZK46" s="120"/>
      <c r="OZL46" s="120"/>
      <c r="OZM46" s="120"/>
      <c r="OZN46" s="120"/>
      <c r="OZO46" s="120"/>
      <c r="OZP46" s="120"/>
      <c r="OZQ46" s="120"/>
      <c r="OZR46" s="120"/>
      <c r="OZS46" s="120"/>
      <c r="OZT46" s="120"/>
      <c r="OZU46" s="120"/>
      <c r="OZV46" s="120"/>
      <c r="OZW46" s="120"/>
      <c r="OZX46" s="120"/>
      <c r="OZY46" s="120"/>
      <c r="OZZ46" s="120"/>
      <c r="PAA46" s="120"/>
      <c r="PAB46" s="120"/>
      <c r="PAC46" s="120"/>
      <c r="PAD46" s="120"/>
      <c r="PAE46" s="120"/>
      <c r="PAF46" s="120"/>
      <c r="PAG46" s="120"/>
      <c r="PAH46" s="120"/>
      <c r="PAI46" s="120"/>
      <c r="PAJ46" s="120"/>
      <c r="PAK46" s="120"/>
      <c r="PAL46" s="120"/>
      <c r="PAM46" s="120"/>
      <c r="PAN46" s="120"/>
      <c r="PAO46" s="120"/>
      <c r="PAP46" s="120"/>
      <c r="PAQ46" s="120"/>
      <c r="PAR46" s="120"/>
      <c r="PAS46" s="120"/>
      <c r="PAT46" s="120"/>
      <c r="PAU46" s="120"/>
      <c r="PAV46" s="120"/>
      <c r="PAW46" s="120"/>
      <c r="PAX46" s="120"/>
      <c r="PAY46" s="120"/>
      <c r="PAZ46" s="120"/>
      <c r="PBA46" s="120"/>
      <c r="PBB46" s="120"/>
      <c r="PBC46" s="120"/>
      <c r="PBD46" s="120"/>
      <c r="PBE46" s="120"/>
      <c r="PBF46" s="120"/>
      <c r="PBG46" s="120"/>
      <c r="PBH46" s="120"/>
      <c r="PBI46" s="120"/>
      <c r="PBJ46" s="120"/>
      <c r="PBK46" s="120"/>
      <c r="PBL46" s="120"/>
      <c r="PBM46" s="120"/>
      <c r="PBN46" s="120"/>
      <c r="PBO46" s="120"/>
      <c r="PBP46" s="120"/>
      <c r="PBQ46" s="120"/>
      <c r="PBR46" s="120"/>
      <c r="PBS46" s="120"/>
      <c r="PBT46" s="120"/>
      <c r="PBU46" s="120"/>
      <c r="PBV46" s="120"/>
      <c r="PBW46" s="120"/>
      <c r="PBX46" s="120"/>
      <c r="PBY46" s="120"/>
      <c r="PBZ46" s="120"/>
      <c r="PCA46" s="120"/>
      <c r="PCB46" s="120"/>
      <c r="PCC46" s="120"/>
      <c r="PCD46" s="120"/>
      <c r="PCE46" s="120"/>
      <c r="PCF46" s="120"/>
      <c r="PCG46" s="120"/>
      <c r="PCH46" s="120"/>
      <c r="PCI46" s="120"/>
      <c r="PCJ46" s="120"/>
      <c r="PCK46" s="120"/>
      <c r="PCL46" s="120"/>
      <c r="PCM46" s="120"/>
      <c r="PCN46" s="120"/>
      <c r="PCO46" s="120"/>
      <c r="PCP46" s="120"/>
      <c r="PCQ46" s="120"/>
      <c r="PCR46" s="120"/>
      <c r="PCS46" s="120"/>
      <c r="PCT46" s="120"/>
      <c r="PCU46" s="120"/>
      <c r="PCV46" s="120"/>
      <c r="PCW46" s="120"/>
      <c r="PCX46" s="120"/>
      <c r="PCY46" s="120"/>
      <c r="PCZ46" s="120"/>
      <c r="PDA46" s="120"/>
      <c r="PDB46" s="120"/>
      <c r="PDC46" s="120"/>
      <c r="PDD46" s="120"/>
      <c r="PDE46" s="120"/>
      <c r="PDF46" s="120"/>
      <c r="PDG46" s="120"/>
      <c r="PDH46" s="120"/>
      <c r="PDI46" s="120"/>
      <c r="PDJ46" s="120"/>
      <c r="PDK46" s="120"/>
      <c r="PDL46" s="120"/>
      <c r="PDM46" s="120"/>
      <c r="PDN46" s="120"/>
      <c r="PDO46" s="120"/>
      <c r="PDP46" s="120"/>
      <c r="PDQ46" s="120"/>
      <c r="PDR46" s="120"/>
      <c r="PDS46" s="120"/>
      <c r="PDT46" s="120"/>
      <c r="PDU46" s="120"/>
      <c r="PDV46" s="120"/>
      <c r="PDW46" s="120"/>
      <c r="PDX46" s="120"/>
      <c r="PDY46" s="120"/>
      <c r="PDZ46" s="120"/>
      <c r="PEA46" s="120"/>
      <c r="PEB46" s="120"/>
      <c r="PEC46" s="120"/>
      <c r="PED46" s="120"/>
      <c r="PEE46" s="120"/>
      <c r="PEF46" s="120"/>
      <c r="PEG46" s="120"/>
      <c r="PEH46" s="120"/>
      <c r="PEI46" s="120"/>
      <c r="PEJ46" s="120"/>
      <c r="PEK46" s="120"/>
      <c r="PEL46" s="120"/>
      <c r="PEM46" s="120"/>
      <c r="PEN46" s="120"/>
      <c r="PEO46" s="120"/>
      <c r="PEP46" s="120"/>
      <c r="PEQ46" s="120"/>
      <c r="PER46" s="120"/>
      <c r="PES46" s="120"/>
      <c r="PET46" s="120"/>
      <c r="PEU46" s="120"/>
      <c r="PEV46" s="120"/>
      <c r="PEW46" s="120"/>
      <c r="PEX46" s="120"/>
      <c r="PEY46" s="120"/>
      <c r="PEZ46" s="120"/>
      <c r="PFA46" s="120"/>
      <c r="PFB46" s="120"/>
      <c r="PFC46" s="120"/>
      <c r="PFD46" s="120"/>
      <c r="PFE46" s="120"/>
      <c r="PFF46" s="120"/>
      <c r="PFG46" s="120"/>
      <c r="PFH46" s="120"/>
      <c r="PFI46" s="120"/>
      <c r="PFJ46" s="120"/>
      <c r="PFK46" s="120"/>
      <c r="PFL46" s="120"/>
      <c r="PFM46" s="120"/>
      <c r="PFN46" s="120"/>
      <c r="PFO46" s="120"/>
      <c r="PFP46" s="120"/>
      <c r="PFQ46" s="120"/>
      <c r="PFR46" s="120"/>
      <c r="PFS46" s="120"/>
      <c r="PFT46" s="120"/>
      <c r="PFU46" s="120"/>
      <c r="PFV46" s="120"/>
      <c r="PFW46" s="120"/>
      <c r="PFX46" s="120"/>
      <c r="PFY46" s="120"/>
      <c r="PFZ46" s="120"/>
      <c r="PGA46" s="120"/>
      <c r="PGB46" s="120"/>
      <c r="PGC46" s="120"/>
      <c r="PGD46" s="120"/>
      <c r="PGE46" s="120"/>
      <c r="PGF46" s="120"/>
      <c r="PGG46" s="120"/>
      <c r="PGH46" s="120"/>
      <c r="PGI46" s="120"/>
      <c r="PGJ46" s="120"/>
      <c r="PGK46" s="120"/>
      <c r="PGL46" s="120"/>
      <c r="PGM46" s="120"/>
      <c r="PGN46" s="120"/>
      <c r="PGO46" s="120"/>
      <c r="PGP46" s="120"/>
      <c r="PGQ46" s="120"/>
      <c r="PGR46" s="120"/>
      <c r="PGS46" s="120"/>
      <c r="PGT46" s="120"/>
      <c r="PGU46" s="120"/>
      <c r="PGV46" s="120"/>
      <c r="PGW46" s="120"/>
      <c r="PGX46" s="120"/>
      <c r="PGY46" s="120"/>
      <c r="PGZ46" s="120"/>
      <c r="PHA46" s="120"/>
      <c r="PHB46" s="120"/>
      <c r="PHC46" s="120"/>
      <c r="PHD46" s="120"/>
      <c r="PHE46" s="120"/>
      <c r="PHF46" s="120"/>
      <c r="PHG46" s="120"/>
      <c r="PHH46" s="120"/>
      <c r="PHI46" s="120"/>
      <c r="PHJ46" s="120"/>
      <c r="PHK46" s="120"/>
      <c r="PHL46" s="120"/>
      <c r="PHM46" s="120"/>
      <c r="PHN46" s="120"/>
      <c r="PHO46" s="120"/>
      <c r="PHP46" s="120"/>
      <c r="PHQ46" s="120"/>
      <c r="PHR46" s="120"/>
      <c r="PHS46" s="120"/>
      <c r="PHT46" s="120"/>
      <c r="PHU46" s="120"/>
      <c r="PHV46" s="120"/>
      <c r="PHW46" s="120"/>
      <c r="PHX46" s="120"/>
      <c r="PHY46" s="120"/>
      <c r="PHZ46" s="120"/>
      <c r="PIA46" s="120"/>
      <c r="PIB46" s="120"/>
      <c r="PIC46" s="120"/>
      <c r="PID46" s="120"/>
      <c r="PIE46" s="120"/>
      <c r="PIF46" s="120"/>
      <c r="PIG46" s="120"/>
      <c r="PIH46" s="120"/>
      <c r="PII46" s="120"/>
      <c r="PIJ46" s="120"/>
      <c r="PIK46" s="120"/>
      <c r="PIL46" s="120"/>
      <c r="PIM46" s="120"/>
      <c r="PIN46" s="120"/>
      <c r="PIO46" s="120"/>
      <c r="PIP46" s="120"/>
      <c r="PIQ46" s="120"/>
      <c r="PIR46" s="120"/>
      <c r="PIS46" s="120"/>
      <c r="PIT46" s="120"/>
      <c r="PIU46" s="120"/>
      <c r="PIV46" s="120"/>
      <c r="PIW46" s="120"/>
      <c r="PIX46" s="120"/>
      <c r="PIY46" s="120"/>
      <c r="PIZ46" s="120"/>
      <c r="PJA46" s="120"/>
      <c r="PJB46" s="120"/>
      <c r="PJC46" s="120"/>
      <c r="PJD46" s="120"/>
      <c r="PJE46" s="120"/>
      <c r="PJF46" s="120"/>
      <c r="PJG46" s="120"/>
      <c r="PJH46" s="120"/>
      <c r="PJI46" s="120"/>
      <c r="PJJ46" s="120"/>
      <c r="PJK46" s="120"/>
      <c r="PJL46" s="120"/>
      <c r="PJM46" s="120"/>
      <c r="PJN46" s="120"/>
      <c r="PJO46" s="120"/>
      <c r="PJP46" s="120"/>
      <c r="PJQ46" s="120"/>
      <c r="PJR46" s="120"/>
      <c r="PJS46" s="120"/>
      <c r="PJT46" s="120"/>
      <c r="PJU46" s="120"/>
      <c r="PJV46" s="120"/>
      <c r="PJW46" s="120"/>
      <c r="PJX46" s="120"/>
      <c r="PJY46" s="120"/>
      <c r="PJZ46" s="120"/>
      <c r="PKA46" s="120"/>
      <c r="PKB46" s="120"/>
      <c r="PKC46" s="120"/>
      <c r="PKD46" s="120"/>
      <c r="PKE46" s="120"/>
      <c r="PKF46" s="120"/>
      <c r="PKG46" s="120"/>
      <c r="PKH46" s="120"/>
      <c r="PKI46" s="120"/>
      <c r="PKJ46" s="120"/>
      <c r="PKK46" s="120"/>
      <c r="PKL46" s="120"/>
      <c r="PKM46" s="120"/>
      <c r="PKN46" s="120"/>
      <c r="PKO46" s="120"/>
      <c r="PKP46" s="120"/>
      <c r="PKQ46" s="120"/>
      <c r="PKR46" s="120"/>
      <c r="PKS46" s="120"/>
      <c r="PKT46" s="120"/>
      <c r="PKU46" s="120"/>
      <c r="PKV46" s="120"/>
      <c r="PKW46" s="120"/>
      <c r="PKX46" s="120"/>
      <c r="PKY46" s="120"/>
      <c r="PKZ46" s="120"/>
      <c r="PLA46" s="120"/>
      <c r="PLB46" s="120"/>
      <c r="PLC46" s="120"/>
      <c r="PLD46" s="120"/>
      <c r="PLE46" s="120"/>
      <c r="PLF46" s="120"/>
      <c r="PLG46" s="120"/>
      <c r="PLH46" s="120"/>
      <c r="PLI46" s="120"/>
      <c r="PLJ46" s="120"/>
      <c r="PLK46" s="120"/>
      <c r="PLL46" s="120"/>
      <c r="PLM46" s="120"/>
      <c r="PLN46" s="120"/>
      <c r="PLO46" s="120"/>
      <c r="PLP46" s="120"/>
      <c r="PLQ46" s="120"/>
      <c r="PLR46" s="120"/>
      <c r="PLS46" s="120"/>
      <c r="PLT46" s="120"/>
      <c r="PLU46" s="120"/>
      <c r="PLV46" s="120"/>
      <c r="PLW46" s="120"/>
      <c r="PLX46" s="120"/>
      <c r="PLY46" s="120"/>
      <c r="PLZ46" s="120"/>
      <c r="PMA46" s="120"/>
      <c r="PMB46" s="120"/>
      <c r="PMC46" s="120"/>
      <c r="PMD46" s="120"/>
      <c r="PME46" s="120"/>
      <c r="PMF46" s="120"/>
      <c r="PMG46" s="120"/>
      <c r="PMH46" s="120"/>
      <c r="PMI46" s="120"/>
      <c r="PMJ46" s="120"/>
      <c r="PMK46" s="120"/>
      <c r="PML46" s="120"/>
      <c r="PMM46" s="120"/>
      <c r="PMN46" s="120"/>
      <c r="PMO46" s="120"/>
      <c r="PMP46" s="120"/>
      <c r="PMQ46" s="120"/>
      <c r="PMR46" s="120"/>
      <c r="PMS46" s="120"/>
      <c r="PMT46" s="120"/>
      <c r="PMU46" s="120"/>
      <c r="PMV46" s="120"/>
      <c r="PMW46" s="120"/>
      <c r="PMX46" s="120"/>
      <c r="PMY46" s="120"/>
      <c r="PMZ46" s="120"/>
      <c r="PNA46" s="120"/>
      <c r="PNB46" s="120"/>
      <c r="PNC46" s="120"/>
      <c r="PND46" s="120"/>
      <c r="PNE46" s="120"/>
      <c r="PNF46" s="120"/>
      <c r="PNG46" s="120"/>
      <c r="PNH46" s="120"/>
      <c r="PNI46" s="120"/>
      <c r="PNJ46" s="120"/>
      <c r="PNK46" s="120"/>
      <c r="PNL46" s="120"/>
      <c r="PNM46" s="120"/>
      <c r="PNN46" s="120"/>
      <c r="PNO46" s="120"/>
      <c r="PNP46" s="120"/>
      <c r="PNQ46" s="120"/>
      <c r="PNR46" s="120"/>
      <c r="PNS46" s="120"/>
      <c r="PNT46" s="120"/>
      <c r="PNU46" s="120"/>
      <c r="PNV46" s="120"/>
      <c r="PNW46" s="120"/>
      <c r="PNX46" s="120"/>
      <c r="PNY46" s="120"/>
      <c r="PNZ46" s="120"/>
      <c r="POA46" s="120"/>
      <c r="POB46" s="120"/>
      <c r="POC46" s="120"/>
      <c r="POD46" s="120"/>
      <c r="POE46" s="120"/>
      <c r="POF46" s="120"/>
      <c r="POG46" s="120"/>
      <c r="POH46" s="120"/>
      <c r="POI46" s="120"/>
      <c r="POJ46" s="120"/>
      <c r="POK46" s="120"/>
      <c r="POL46" s="120"/>
      <c r="POM46" s="120"/>
      <c r="PON46" s="120"/>
      <c r="POO46" s="120"/>
      <c r="POP46" s="120"/>
      <c r="POQ46" s="120"/>
      <c r="POR46" s="120"/>
      <c r="POS46" s="120"/>
      <c r="POT46" s="120"/>
      <c r="POU46" s="120"/>
      <c r="POV46" s="120"/>
      <c r="POW46" s="120"/>
      <c r="POX46" s="120"/>
      <c r="POY46" s="120"/>
      <c r="POZ46" s="120"/>
      <c r="PPA46" s="120"/>
      <c r="PPB46" s="120"/>
      <c r="PPC46" s="120"/>
      <c r="PPD46" s="120"/>
      <c r="PPE46" s="120"/>
      <c r="PPF46" s="120"/>
      <c r="PPG46" s="120"/>
      <c r="PPH46" s="120"/>
      <c r="PPI46" s="120"/>
      <c r="PPJ46" s="120"/>
      <c r="PPK46" s="120"/>
      <c r="PPL46" s="120"/>
      <c r="PPM46" s="120"/>
      <c r="PPN46" s="120"/>
      <c r="PPO46" s="120"/>
      <c r="PPP46" s="120"/>
      <c r="PPQ46" s="120"/>
      <c r="PPR46" s="120"/>
      <c r="PPS46" s="120"/>
      <c r="PPT46" s="120"/>
      <c r="PPU46" s="120"/>
      <c r="PPV46" s="120"/>
      <c r="PPW46" s="120"/>
      <c r="PPX46" s="120"/>
      <c r="PPY46" s="120"/>
      <c r="PPZ46" s="120"/>
      <c r="PQA46" s="120"/>
      <c r="PQB46" s="120"/>
      <c r="PQC46" s="120"/>
      <c r="PQD46" s="120"/>
      <c r="PQE46" s="120"/>
      <c r="PQF46" s="120"/>
      <c r="PQG46" s="120"/>
      <c r="PQH46" s="120"/>
      <c r="PQI46" s="120"/>
      <c r="PQJ46" s="120"/>
      <c r="PQK46" s="120"/>
      <c r="PQL46" s="120"/>
      <c r="PQM46" s="120"/>
      <c r="PQN46" s="120"/>
      <c r="PQO46" s="120"/>
      <c r="PQP46" s="120"/>
      <c r="PQQ46" s="120"/>
      <c r="PQR46" s="120"/>
      <c r="PQS46" s="120"/>
      <c r="PQT46" s="120"/>
      <c r="PQU46" s="120"/>
      <c r="PQV46" s="120"/>
      <c r="PQW46" s="120"/>
      <c r="PQX46" s="120"/>
      <c r="PQY46" s="120"/>
      <c r="PQZ46" s="120"/>
      <c r="PRA46" s="120"/>
      <c r="PRB46" s="120"/>
      <c r="PRC46" s="120"/>
      <c r="PRD46" s="120"/>
      <c r="PRE46" s="120"/>
      <c r="PRF46" s="120"/>
      <c r="PRG46" s="120"/>
      <c r="PRH46" s="120"/>
      <c r="PRI46" s="120"/>
      <c r="PRJ46" s="120"/>
      <c r="PRK46" s="120"/>
      <c r="PRL46" s="120"/>
      <c r="PRM46" s="120"/>
      <c r="PRN46" s="120"/>
      <c r="PRO46" s="120"/>
      <c r="PRP46" s="120"/>
      <c r="PRQ46" s="120"/>
      <c r="PRR46" s="120"/>
      <c r="PRS46" s="120"/>
      <c r="PRT46" s="120"/>
      <c r="PRU46" s="120"/>
      <c r="PRV46" s="120"/>
      <c r="PRW46" s="120"/>
      <c r="PRX46" s="120"/>
      <c r="PRY46" s="120"/>
      <c r="PRZ46" s="120"/>
      <c r="PSA46" s="120"/>
      <c r="PSB46" s="120"/>
      <c r="PSC46" s="120"/>
      <c r="PSD46" s="120"/>
      <c r="PSE46" s="120"/>
      <c r="PSF46" s="120"/>
      <c r="PSG46" s="120"/>
      <c r="PSH46" s="120"/>
      <c r="PSI46" s="120"/>
      <c r="PSJ46" s="120"/>
      <c r="PSK46" s="120"/>
      <c r="PSL46" s="120"/>
      <c r="PSM46" s="120"/>
      <c r="PSN46" s="120"/>
      <c r="PSO46" s="120"/>
      <c r="PSP46" s="120"/>
      <c r="PSQ46" s="120"/>
      <c r="PSR46" s="120"/>
      <c r="PSS46" s="120"/>
      <c r="PST46" s="120"/>
      <c r="PSU46" s="120"/>
      <c r="PSV46" s="120"/>
      <c r="PSW46" s="120"/>
      <c r="PSX46" s="120"/>
      <c r="PSY46" s="120"/>
      <c r="PSZ46" s="120"/>
      <c r="PTA46" s="120"/>
      <c r="PTB46" s="120"/>
      <c r="PTC46" s="120"/>
      <c r="PTD46" s="120"/>
      <c r="PTE46" s="120"/>
      <c r="PTF46" s="120"/>
      <c r="PTG46" s="120"/>
      <c r="PTH46" s="120"/>
      <c r="PTI46" s="120"/>
      <c r="PTJ46" s="120"/>
      <c r="PTK46" s="120"/>
      <c r="PTL46" s="120"/>
      <c r="PTM46" s="120"/>
      <c r="PTN46" s="120"/>
      <c r="PTO46" s="120"/>
      <c r="PTP46" s="120"/>
      <c r="PTQ46" s="120"/>
      <c r="PTR46" s="120"/>
      <c r="PTS46" s="120"/>
      <c r="PTT46" s="120"/>
      <c r="PTU46" s="120"/>
      <c r="PTV46" s="120"/>
      <c r="PTW46" s="120"/>
      <c r="PTX46" s="120"/>
      <c r="PTY46" s="120"/>
      <c r="PTZ46" s="120"/>
      <c r="PUA46" s="120"/>
      <c r="PUB46" s="120"/>
      <c r="PUC46" s="120"/>
      <c r="PUD46" s="120"/>
      <c r="PUE46" s="120"/>
      <c r="PUF46" s="120"/>
      <c r="PUG46" s="120"/>
      <c r="PUH46" s="120"/>
      <c r="PUI46" s="120"/>
      <c r="PUJ46" s="120"/>
      <c r="PUK46" s="120"/>
      <c r="PUL46" s="120"/>
      <c r="PUM46" s="120"/>
      <c r="PUN46" s="120"/>
      <c r="PUO46" s="120"/>
      <c r="PUP46" s="120"/>
      <c r="PUQ46" s="120"/>
      <c r="PUR46" s="120"/>
      <c r="PUS46" s="120"/>
      <c r="PUT46" s="120"/>
      <c r="PUU46" s="120"/>
      <c r="PUV46" s="120"/>
      <c r="PUW46" s="120"/>
      <c r="PUX46" s="120"/>
      <c r="PUY46" s="120"/>
      <c r="PUZ46" s="120"/>
      <c r="PVA46" s="120"/>
      <c r="PVB46" s="120"/>
      <c r="PVC46" s="120"/>
      <c r="PVD46" s="120"/>
      <c r="PVE46" s="120"/>
      <c r="PVF46" s="120"/>
      <c r="PVG46" s="120"/>
      <c r="PVH46" s="120"/>
      <c r="PVI46" s="120"/>
      <c r="PVJ46" s="120"/>
      <c r="PVK46" s="120"/>
      <c r="PVL46" s="120"/>
      <c r="PVM46" s="120"/>
      <c r="PVN46" s="120"/>
      <c r="PVO46" s="120"/>
      <c r="PVP46" s="120"/>
      <c r="PVQ46" s="120"/>
      <c r="PVR46" s="120"/>
      <c r="PVS46" s="120"/>
      <c r="PVT46" s="120"/>
      <c r="PVU46" s="120"/>
      <c r="PVV46" s="120"/>
      <c r="PVW46" s="120"/>
      <c r="PVX46" s="120"/>
      <c r="PVY46" s="120"/>
      <c r="PVZ46" s="120"/>
      <c r="PWA46" s="120"/>
      <c r="PWB46" s="120"/>
      <c r="PWC46" s="120"/>
      <c r="PWD46" s="120"/>
      <c r="PWE46" s="120"/>
      <c r="PWF46" s="120"/>
      <c r="PWG46" s="120"/>
      <c r="PWH46" s="120"/>
      <c r="PWI46" s="120"/>
      <c r="PWJ46" s="120"/>
      <c r="PWK46" s="120"/>
      <c r="PWL46" s="120"/>
      <c r="PWM46" s="120"/>
      <c r="PWN46" s="120"/>
      <c r="PWO46" s="120"/>
      <c r="PWP46" s="120"/>
      <c r="PWQ46" s="120"/>
      <c r="PWR46" s="120"/>
      <c r="PWS46" s="120"/>
      <c r="PWT46" s="120"/>
      <c r="PWU46" s="120"/>
      <c r="PWV46" s="120"/>
      <c r="PWW46" s="120"/>
      <c r="PWX46" s="120"/>
      <c r="PWY46" s="120"/>
      <c r="PWZ46" s="120"/>
      <c r="PXA46" s="120"/>
      <c r="PXB46" s="120"/>
      <c r="PXC46" s="120"/>
      <c r="PXD46" s="120"/>
      <c r="PXE46" s="120"/>
      <c r="PXF46" s="120"/>
      <c r="PXG46" s="120"/>
      <c r="PXH46" s="120"/>
      <c r="PXI46" s="120"/>
      <c r="PXJ46" s="120"/>
      <c r="PXK46" s="120"/>
      <c r="PXL46" s="120"/>
      <c r="PXM46" s="120"/>
      <c r="PXN46" s="120"/>
      <c r="PXO46" s="120"/>
      <c r="PXP46" s="120"/>
      <c r="PXQ46" s="120"/>
      <c r="PXR46" s="120"/>
      <c r="PXS46" s="120"/>
      <c r="PXT46" s="120"/>
      <c r="PXU46" s="120"/>
      <c r="PXV46" s="120"/>
      <c r="PXW46" s="120"/>
      <c r="PXX46" s="120"/>
      <c r="PXY46" s="120"/>
      <c r="PXZ46" s="120"/>
      <c r="PYA46" s="120"/>
      <c r="PYB46" s="120"/>
      <c r="PYC46" s="120"/>
      <c r="PYD46" s="120"/>
      <c r="PYE46" s="120"/>
      <c r="PYF46" s="120"/>
      <c r="PYG46" s="120"/>
      <c r="PYH46" s="120"/>
      <c r="PYI46" s="120"/>
      <c r="PYJ46" s="120"/>
      <c r="PYK46" s="120"/>
      <c r="PYL46" s="120"/>
      <c r="PYM46" s="120"/>
      <c r="PYN46" s="120"/>
      <c r="PYO46" s="120"/>
      <c r="PYP46" s="120"/>
      <c r="PYQ46" s="120"/>
      <c r="PYR46" s="120"/>
      <c r="PYS46" s="120"/>
      <c r="PYT46" s="120"/>
      <c r="PYU46" s="120"/>
      <c r="PYV46" s="120"/>
      <c r="PYW46" s="120"/>
      <c r="PYX46" s="120"/>
      <c r="PYY46" s="120"/>
      <c r="PYZ46" s="120"/>
      <c r="PZA46" s="120"/>
      <c r="PZB46" s="120"/>
      <c r="PZC46" s="120"/>
      <c r="PZD46" s="120"/>
      <c r="PZE46" s="120"/>
      <c r="PZF46" s="120"/>
      <c r="PZG46" s="120"/>
      <c r="PZH46" s="120"/>
      <c r="PZI46" s="120"/>
      <c r="PZJ46" s="120"/>
      <c r="PZK46" s="120"/>
      <c r="PZL46" s="120"/>
      <c r="PZM46" s="120"/>
      <c r="PZN46" s="120"/>
      <c r="PZO46" s="120"/>
      <c r="PZP46" s="120"/>
      <c r="PZQ46" s="120"/>
      <c r="PZR46" s="120"/>
      <c r="PZS46" s="120"/>
      <c r="PZT46" s="120"/>
      <c r="PZU46" s="120"/>
      <c r="PZV46" s="120"/>
      <c r="PZW46" s="120"/>
      <c r="PZX46" s="120"/>
      <c r="PZY46" s="120"/>
      <c r="PZZ46" s="120"/>
      <c r="QAA46" s="120"/>
      <c r="QAB46" s="120"/>
      <c r="QAC46" s="120"/>
      <c r="QAD46" s="120"/>
      <c r="QAE46" s="120"/>
      <c r="QAF46" s="120"/>
      <c r="QAG46" s="120"/>
      <c r="QAH46" s="120"/>
      <c r="QAI46" s="120"/>
      <c r="QAJ46" s="120"/>
      <c r="QAK46" s="120"/>
      <c r="QAL46" s="120"/>
      <c r="QAM46" s="120"/>
      <c r="QAN46" s="120"/>
      <c r="QAO46" s="120"/>
      <c r="QAP46" s="120"/>
      <c r="QAQ46" s="120"/>
      <c r="QAR46" s="120"/>
      <c r="QAS46" s="120"/>
      <c r="QAT46" s="120"/>
      <c r="QAU46" s="120"/>
      <c r="QAV46" s="120"/>
      <c r="QAW46" s="120"/>
      <c r="QAX46" s="120"/>
      <c r="QAY46" s="120"/>
      <c r="QAZ46" s="120"/>
      <c r="QBA46" s="120"/>
      <c r="QBB46" s="120"/>
      <c r="QBC46" s="120"/>
      <c r="QBD46" s="120"/>
      <c r="QBE46" s="120"/>
      <c r="QBF46" s="120"/>
      <c r="QBG46" s="120"/>
      <c r="QBH46" s="120"/>
      <c r="QBI46" s="120"/>
      <c r="QBJ46" s="120"/>
      <c r="QBK46" s="120"/>
      <c r="QBL46" s="120"/>
      <c r="QBM46" s="120"/>
      <c r="QBN46" s="120"/>
      <c r="QBO46" s="120"/>
      <c r="QBP46" s="120"/>
      <c r="QBQ46" s="120"/>
      <c r="QBR46" s="120"/>
      <c r="QBS46" s="120"/>
      <c r="QBT46" s="120"/>
      <c r="QBU46" s="120"/>
      <c r="QBV46" s="120"/>
      <c r="QBW46" s="120"/>
      <c r="QBX46" s="120"/>
      <c r="QBY46" s="120"/>
      <c r="QBZ46" s="120"/>
      <c r="QCA46" s="120"/>
      <c r="QCB46" s="120"/>
      <c r="QCC46" s="120"/>
      <c r="QCD46" s="120"/>
      <c r="QCE46" s="120"/>
      <c r="QCF46" s="120"/>
      <c r="QCG46" s="120"/>
      <c r="QCH46" s="120"/>
      <c r="QCI46" s="120"/>
      <c r="QCJ46" s="120"/>
      <c r="QCK46" s="120"/>
      <c r="QCL46" s="120"/>
      <c r="QCM46" s="120"/>
      <c r="QCN46" s="120"/>
      <c r="QCO46" s="120"/>
      <c r="QCP46" s="120"/>
      <c r="QCQ46" s="120"/>
      <c r="QCR46" s="120"/>
      <c r="QCS46" s="120"/>
      <c r="QCT46" s="120"/>
      <c r="QCU46" s="120"/>
      <c r="QCV46" s="120"/>
      <c r="QCW46" s="120"/>
      <c r="QCX46" s="120"/>
      <c r="QCY46" s="120"/>
      <c r="QCZ46" s="120"/>
      <c r="QDA46" s="120"/>
      <c r="QDB46" s="120"/>
      <c r="QDC46" s="120"/>
      <c r="QDD46" s="120"/>
      <c r="QDE46" s="120"/>
      <c r="QDF46" s="120"/>
      <c r="QDG46" s="120"/>
      <c r="QDH46" s="120"/>
      <c r="QDI46" s="120"/>
      <c r="QDJ46" s="120"/>
      <c r="QDK46" s="120"/>
      <c r="QDL46" s="120"/>
      <c r="QDM46" s="120"/>
      <c r="QDN46" s="120"/>
      <c r="QDO46" s="120"/>
      <c r="QDP46" s="120"/>
      <c r="QDQ46" s="120"/>
      <c r="QDR46" s="120"/>
      <c r="QDS46" s="120"/>
      <c r="QDT46" s="120"/>
      <c r="QDU46" s="120"/>
      <c r="QDV46" s="120"/>
      <c r="QDW46" s="120"/>
      <c r="QDX46" s="120"/>
      <c r="QDY46" s="120"/>
      <c r="QDZ46" s="120"/>
      <c r="QEA46" s="120"/>
      <c r="QEB46" s="120"/>
      <c r="QEC46" s="120"/>
      <c r="QED46" s="120"/>
      <c r="QEE46" s="120"/>
      <c r="QEF46" s="120"/>
      <c r="QEG46" s="120"/>
      <c r="QEH46" s="120"/>
      <c r="QEI46" s="120"/>
      <c r="QEJ46" s="120"/>
      <c r="QEK46" s="120"/>
      <c r="QEL46" s="120"/>
      <c r="QEM46" s="120"/>
      <c r="QEN46" s="120"/>
      <c r="QEO46" s="120"/>
      <c r="QEP46" s="120"/>
      <c r="QEQ46" s="120"/>
      <c r="QER46" s="120"/>
      <c r="QES46" s="120"/>
      <c r="QET46" s="120"/>
      <c r="QEU46" s="120"/>
      <c r="QEV46" s="120"/>
      <c r="QEW46" s="120"/>
      <c r="QEX46" s="120"/>
      <c r="QEY46" s="120"/>
      <c r="QEZ46" s="120"/>
      <c r="QFA46" s="120"/>
      <c r="QFB46" s="120"/>
      <c r="QFC46" s="120"/>
      <c r="QFD46" s="120"/>
      <c r="QFE46" s="120"/>
      <c r="QFF46" s="120"/>
      <c r="QFG46" s="120"/>
      <c r="QFH46" s="120"/>
      <c r="QFI46" s="120"/>
      <c r="QFJ46" s="120"/>
      <c r="QFK46" s="120"/>
      <c r="QFL46" s="120"/>
      <c r="QFM46" s="120"/>
      <c r="QFN46" s="120"/>
      <c r="QFO46" s="120"/>
      <c r="QFP46" s="120"/>
      <c r="QFQ46" s="120"/>
      <c r="QFR46" s="120"/>
      <c r="QFS46" s="120"/>
      <c r="QFT46" s="120"/>
      <c r="QFU46" s="120"/>
      <c r="QFV46" s="120"/>
      <c r="QFW46" s="120"/>
      <c r="QFX46" s="120"/>
      <c r="QFY46" s="120"/>
      <c r="QFZ46" s="120"/>
      <c r="QGA46" s="120"/>
      <c r="QGB46" s="120"/>
      <c r="QGC46" s="120"/>
      <c r="QGD46" s="120"/>
      <c r="QGE46" s="120"/>
      <c r="QGF46" s="120"/>
      <c r="QGG46" s="120"/>
      <c r="QGH46" s="120"/>
      <c r="QGI46" s="120"/>
      <c r="QGJ46" s="120"/>
      <c r="QGK46" s="120"/>
      <c r="QGL46" s="120"/>
      <c r="QGM46" s="120"/>
      <c r="QGN46" s="120"/>
      <c r="QGO46" s="120"/>
      <c r="QGP46" s="120"/>
      <c r="QGQ46" s="120"/>
      <c r="QGR46" s="120"/>
      <c r="QGS46" s="120"/>
      <c r="QGT46" s="120"/>
      <c r="QGU46" s="120"/>
      <c r="QGV46" s="120"/>
      <c r="QGW46" s="120"/>
      <c r="QGX46" s="120"/>
      <c r="QGY46" s="120"/>
      <c r="QGZ46" s="120"/>
      <c r="QHA46" s="120"/>
      <c r="QHB46" s="120"/>
      <c r="QHC46" s="120"/>
      <c r="QHD46" s="120"/>
      <c r="QHE46" s="120"/>
      <c r="QHF46" s="120"/>
      <c r="QHG46" s="120"/>
      <c r="QHH46" s="120"/>
      <c r="QHI46" s="120"/>
      <c r="QHJ46" s="120"/>
      <c r="QHK46" s="120"/>
      <c r="QHL46" s="120"/>
      <c r="QHM46" s="120"/>
      <c r="QHN46" s="120"/>
      <c r="QHO46" s="120"/>
      <c r="QHP46" s="120"/>
      <c r="QHQ46" s="120"/>
      <c r="QHR46" s="120"/>
      <c r="QHS46" s="120"/>
      <c r="QHT46" s="120"/>
      <c r="QHU46" s="120"/>
      <c r="QHV46" s="120"/>
      <c r="QHW46" s="120"/>
      <c r="QHX46" s="120"/>
      <c r="QHY46" s="120"/>
      <c r="QHZ46" s="120"/>
      <c r="QIA46" s="120"/>
      <c r="QIB46" s="120"/>
      <c r="QIC46" s="120"/>
      <c r="QID46" s="120"/>
      <c r="QIE46" s="120"/>
      <c r="QIF46" s="120"/>
      <c r="QIG46" s="120"/>
      <c r="QIH46" s="120"/>
      <c r="QII46" s="120"/>
      <c r="QIJ46" s="120"/>
      <c r="QIK46" s="120"/>
      <c r="QIL46" s="120"/>
      <c r="QIM46" s="120"/>
      <c r="QIN46" s="120"/>
      <c r="QIO46" s="120"/>
      <c r="QIP46" s="120"/>
      <c r="QIQ46" s="120"/>
      <c r="QIR46" s="120"/>
      <c r="QIS46" s="120"/>
      <c r="QIT46" s="120"/>
      <c r="QIU46" s="120"/>
      <c r="QIV46" s="120"/>
      <c r="QIW46" s="120"/>
      <c r="QIX46" s="120"/>
      <c r="QIY46" s="120"/>
      <c r="QIZ46" s="120"/>
      <c r="QJA46" s="120"/>
      <c r="QJB46" s="120"/>
      <c r="QJC46" s="120"/>
      <c r="QJD46" s="120"/>
      <c r="QJE46" s="120"/>
      <c r="QJF46" s="120"/>
      <c r="QJG46" s="120"/>
      <c r="QJH46" s="120"/>
      <c r="QJI46" s="120"/>
      <c r="QJJ46" s="120"/>
      <c r="QJK46" s="120"/>
      <c r="QJL46" s="120"/>
      <c r="QJM46" s="120"/>
      <c r="QJN46" s="120"/>
      <c r="QJO46" s="120"/>
      <c r="QJP46" s="120"/>
      <c r="QJQ46" s="120"/>
      <c r="QJR46" s="120"/>
      <c r="QJS46" s="120"/>
      <c r="QJT46" s="120"/>
      <c r="QJU46" s="120"/>
      <c r="QJV46" s="120"/>
      <c r="QJW46" s="120"/>
      <c r="QJX46" s="120"/>
      <c r="QJY46" s="120"/>
      <c r="QJZ46" s="120"/>
      <c r="QKA46" s="120"/>
      <c r="QKB46" s="120"/>
      <c r="QKC46" s="120"/>
      <c r="QKD46" s="120"/>
      <c r="QKE46" s="120"/>
      <c r="QKF46" s="120"/>
      <c r="QKG46" s="120"/>
      <c r="QKH46" s="120"/>
      <c r="QKI46" s="120"/>
      <c r="QKJ46" s="120"/>
      <c r="QKK46" s="120"/>
      <c r="QKL46" s="120"/>
      <c r="QKM46" s="120"/>
      <c r="QKN46" s="120"/>
      <c r="QKO46" s="120"/>
      <c r="QKP46" s="120"/>
      <c r="QKQ46" s="120"/>
      <c r="QKR46" s="120"/>
      <c r="QKS46" s="120"/>
      <c r="QKT46" s="120"/>
      <c r="QKU46" s="120"/>
      <c r="QKV46" s="120"/>
      <c r="QKW46" s="120"/>
      <c r="QKX46" s="120"/>
      <c r="QKY46" s="120"/>
      <c r="QKZ46" s="120"/>
      <c r="QLA46" s="120"/>
      <c r="QLB46" s="120"/>
      <c r="QLC46" s="120"/>
      <c r="QLD46" s="120"/>
      <c r="QLE46" s="120"/>
      <c r="QLF46" s="120"/>
      <c r="QLG46" s="120"/>
      <c r="QLH46" s="120"/>
      <c r="QLI46" s="120"/>
      <c r="QLJ46" s="120"/>
      <c r="QLK46" s="120"/>
      <c r="QLL46" s="120"/>
      <c r="QLM46" s="120"/>
      <c r="QLN46" s="120"/>
      <c r="QLO46" s="120"/>
      <c r="QLP46" s="120"/>
      <c r="QLQ46" s="120"/>
      <c r="QLR46" s="120"/>
      <c r="QLS46" s="120"/>
      <c r="QLT46" s="120"/>
      <c r="QLU46" s="120"/>
      <c r="QLV46" s="120"/>
      <c r="QLW46" s="120"/>
      <c r="QLX46" s="120"/>
      <c r="QLY46" s="120"/>
      <c r="QLZ46" s="120"/>
      <c r="QMA46" s="120"/>
      <c r="QMB46" s="120"/>
      <c r="QMC46" s="120"/>
      <c r="QMD46" s="120"/>
      <c r="QME46" s="120"/>
      <c r="QMF46" s="120"/>
      <c r="QMG46" s="120"/>
      <c r="QMH46" s="120"/>
      <c r="QMI46" s="120"/>
      <c r="QMJ46" s="120"/>
      <c r="QMK46" s="120"/>
      <c r="QML46" s="120"/>
      <c r="QMM46" s="120"/>
      <c r="QMN46" s="120"/>
      <c r="QMO46" s="120"/>
      <c r="QMP46" s="120"/>
      <c r="QMQ46" s="120"/>
      <c r="QMR46" s="120"/>
      <c r="QMS46" s="120"/>
      <c r="QMT46" s="120"/>
      <c r="QMU46" s="120"/>
      <c r="QMV46" s="120"/>
      <c r="QMW46" s="120"/>
      <c r="QMX46" s="120"/>
      <c r="QMY46" s="120"/>
      <c r="QMZ46" s="120"/>
      <c r="QNA46" s="120"/>
      <c r="QNB46" s="120"/>
      <c r="QNC46" s="120"/>
      <c r="QND46" s="120"/>
      <c r="QNE46" s="120"/>
      <c r="QNF46" s="120"/>
      <c r="QNG46" s="120"/>
      <c r="QNH46" s="120"/>
      <c r="QNI46" s="120"/>
      <c r="QNJ46" s="120"/>
      <c r="QNK46" s="120"/>
      <c r="QNL46" s="120"/>
      <c r="QNM46" s="120"/>
      <c r="QNN46" s="120"/>
      <c r="QNO46" s="120"/>
      <c r="QNP46" s="120"/>
      <c r="QNQ46" s="120"/>
      <c r="QNR46" s="120"/>
      <c r="QNS46" s="120"/>
      <c r="QNT46" s="120"/>
      <c r="QNU46" s="120"/>
      <c r="QNV46" s="120"/>
      <c r="QNW46" s="120"/>
      <c r="QNX46" s="120"/>
      <c r="QNY46" s="120"/>
      <c r="QNZ46" s="120"/>
      <c r="QOA46" s="120"/>
      <c r="QOB46" s="120"/>
      <c r="QOC46" s="120"/>
      <c r="QOD46" s="120"/>
      <c r="QOE46" s="120"/>
      <c r="QOF46" s="120"/>
      <c r="QOG46" s="120"/>
      <c r="QOH46" s="120"/>
      <c r="QOI46" s="120"/>
      <c r="QOJ46" s="120"/>
      <c r="QOK46" s="120"/>
      <c r="QOL46" s="120"/>
      <c r="QOM46" s="120"/>
      <c r="QON46" s="120"/>
      <c r="QOO46" s="120"/>
      <c r="QOP46" s="120"/>
      <c r="QOQ46" s="120"/>
      <c r="QOR46" s="120"/>
      <c r="QOS46" s="120"/>
      <c r="QOT46" s="120"/>
      <c r="QOU46" s="120"/>
      <c r="QOV46" s="120"/>
      <c r="QOW46" s="120"/>
      <c r="QOX46" s="120"/>
      <c r="QOY46" s="120"/>
      <c r="QOZ46" s="120"/>
      <c r="QPA46" s="120"/>
      <c r="QPB46" s="120"/>
      <c r="QPC46" s="120"/>
      <c r="QPD46" s="120"/>
      <c r="QPE46" s="120"/>
      <c r="QPF46" s="120"/>
      <c r="QPG46" s="120"/>
      <c r="QPH46" s="120"/>
      <c r="QPI46" s="120"/>
      <c r="QPJ46" s="120"/>
      <c r="QPK46" s="120"/>
      <c r="QPL46" s="120"/>
      <c r="QPM46" s="120"/>
      <c r="QPN46" s="120"/>
      <c r="QPO46" s="120"/>
      <c r="QPP46" s="120"/>
      <c r="QPQ46" s="120"/>
      <c r="QPR46" s="120"/>
      <c r="QPS46" s="120"/>
      <c r="QPT46" s="120"/>
      <c r="QPU46" s="120"/>
      <c r="QPV46" s="120"/>
      <c r="QPW46" s="120"/>
      <c r="QPX46" s="120"/>
      <c r="QPY46" s="120"/>
      <c r="QPZ46" s="120"/>
      <c r="QQA46" s="120"/>
      <c r="QQB46" s="120"/>
      <c r="QQC46" s="120"/>
      <c r="QQD46" s="120"/>
      <c r="QQE46" s="120"/>
      <c r="QQF46" s="120"/>
      <c r="QQG46" s="120"/>
      <c r="QQH46" s="120"/>
      <c r="QQI46" s="120"/>
      <c r="QQJ46" s="120"/>
      <c r="QQK46" s="120"/>
      <c r="QQL46" s="120"/>
      <c r="QQM46" s="120"/>
      <c r="QQN46" s="120"/>
      <c r="QQO46" s="120"/>
      <c r="QQP46" s="120"/>
      <c r="QQQ46" s="120"/>
      <c r="QQR46" s="120"/>
      <c r="QQS46" s="120"/>
      <c r="QQT46" s="120"/>
      <c r="QQU46" s="120"/>
      <c r="QQV46" s="120"/>
      <c r="QQW46" s="120"/>
      <c r="QQX46" s="120"/>
      <c r="QQY46" s="120"/>
      <c r="QQZ46" s="120"/>
      <c r="QRA46" s="120"/>
      <c r="QRB46" s="120"/>
      <c r="QRC46" s="120"/>
      <c r="QRD46" s="120"/>
      <c r="QRE46" s="120"/>
      <c r="QRF46" s="120"/>
      <c r="QRG46" s="120"/>
      <c r="QRH46" s="120"/>
      <c r="QRI46" s="120"/>
      <c r="QRJ46" s="120"/>
      <c r="QRK46" s="120"/>
      <c r="QRL46" s="120"/>
      <c r="QRM46" s="120"/>
      <c r="QRN46" s="120"/>
      <c r="QRO46" s="120"/>
      <c r="QRP46" s="120"/>
      <c r="QRQ46" s="120"/>
      <c r="QRR46" s="120"/>
      <c r="QRS46" s="120"/>
      <c r="QRT46" s="120"/>
      <c r="QRU46" s="120"/>
      <c r="QRV46" s="120"/>
      <c r="QRW46" s="120"/>
      <c r="QRX46" s="120"/>
      <c r="QRY46" s="120"/>
      <c r="QRZ46" s="120"/>
      <c r="QSA46" s="120"/>
      <c r="QSB46" s="120"/>
      <c r="QSC46" s="120"/>
      <c r="QSD46" s="120"/>
      <c r="QSE46" s="120"/>
      <c r="QSF46" s="120"/>
      <c r="QSG46" s="120"/>
      <c r="QSH46" s="120"/>
      <c r="QSI46" s="120"/>
      <c r="QSJ46" s="120"/>
      <c r="QSK46" s="120"/>
      <c r="QSL46" s="120"/>
      <c r="QSM46" s="120"/>
      <c r="QSN46" s="120"/>
      <c r="QSO46" s="120"/>
      <c r="QSP46" s="120"/>
      <c r="QSQ46" s="120"/>
      <c r="QSR46" s="120"/>
      <c r="QSS46" s="120"/>
      <c r="QST46" s="120"/>
      <c r="QSU46" s="120"/>
      <c r="QSV46" s="120"/>
      <c r="QSW46" s="120"/>
      <c r="QSX46" s="120"/>
      <c r="QSY46" s="120"/>
      <c r="QSZ46" s="120"/>
      <c r="QTA46" s="120"/>
      <c r="QTB46" s="120"/>
      <c r="QTC46" s="120"/>
      <c r="QTD46" s="120"/>
      <c r="QTE46" s="120"/>
      <c r="QTF46" s="120"/>
      <c r="QTG46" s="120"/>
      <c r="QTH46" s="120"/>
      <c r="QTI46" s="120"/>
      <c r="QTJ46" s="120"/>
      <c r="QTK46" s="120"/>
      <c r="QTL46" s="120"/>
      <c r="QTM46" s="120"/>
      <c r="QTN46" s="120"/>
      <c r="QTO46" s="120"/>
      <c r="QTP46" s="120"/>
      <c r="QTQ46" s="120"/>
      <c r="QTR46" s="120"/>
      <c r="QTS46" s="120"/>
      <c r="QTT46" s="120"/>
      <c r="QTU46" s="120"/>
      <c r="QTV46" s="120"/>
      <c r="QTW46" s="120"/>
      <c r="QTX46" s="120"/>
      <c r="QTY46" s="120"/>
      <c r="QTZ46" s="120"/>
      <c r="QUA46" s="120"/>
      <c r="QUB46" s="120"/>
      <c r="QUC46" s="120"/>
      <c r="QUD46" s="120"/>
      <c r="QUE46" s="120"/>
      <c r="QUF46" s="120"/>
      <c r="QUG46" s="120"/>
      <c r="QUH46" s="120"/>
      <c r="QUI46" s="120"/>
      <c r="QUJ46" s="120"/>
      <c r="QUK46" s="120"/>
      <c r="QUL46" s="120"/>
      <c r="QUM46" s="120"/>
      <c r="QUN46" s="120"/>
      <c r="QUO46" s="120"/>
      <c r="QUP46" s="120"/>
      <c r="QUQ46" s="120"/>
      <c r="QUR46" s="120"/>
      <c r="QUS46" s="120"/>
      <c r="QUT46" s="120"/>
      <c r="QUU46" s="120"/>
      <c r="QUV46" s="120"/>
      <c r="QUW46" s="120"/>
      <c r="QUX46" s="120"/>
      <c r="QUY46" s="120"/>
      <c r="QUZ46" s="120"/>
      <c r="QVA46" s="120"/>
      <c r="QVB46" s="120"/>
      <c r="QVC46" s="120"/>
      <c r="QVD46" s="120"/>
      <c r="QVE46" s="120"/>
      <c r="QVF46" s="120"/>
      <c r="QVG46" s="120"/>
      <c r="QVH46" s="120"/>
      <c r="QVI46" s="120"/>
      <c r="QVJ46" s="120"/>
      <c r="QVK46" s="120"/>
      <c r="QVL46" s="120"/>
      <c r="QVM46" s="120"/>
      <c r="QVN46" s="120"/>
      <c r="QVO46" s="120"/>
      <c r="QVP46" s="120"/>
      <c r="QVQ46" s="120"/>
      <c r="QVR46" s="120"/>
      <c r="QVS46" s="120"/>
      <c r="QVT46" s="120"/>
      <c r="QVU46" s="120"/>
      <c r="QVV46" s="120"/>
      <c r="QVW46" s="120"/>
      <c r="QVX46" s="120"/>
      <c r="QVY46" s="120"/>
      <c r="QVZ46" s="120"/>
      <c r="QWA46" s="120"/>
      <c r="QWB46" s="120"/>
      <c r="QWC46" s="120"/>
      <c r="QWD46" s="120"/>
      <c r="QWE46" s="120"/>
      <c r="QWF46" s="120"/>
      <c r="QWG46" s="120"/>
      <c r="QWH46" s="120"/>
      <c r="QWI46" s="120"/>
      <c r="QWJ46" s="120"/>
      <c r="QWK46" s="120"/>
      <c r="QWL46" s="120"/>
      <c r="QWM46" s="120"/>
      <c r="QWN46" s="120"/>
      <c r="QWO46" s="120"/>
      <c r="QWP46" s="120"/>
      <c r="QWQ46" s="120"/>
      <c r="QWR46" s="120"/>
      <c r="QWS46" s="120"/>
      <c r="QWT46" s="120"/>
      <c r="QWU46" s="120"/>
      <c r="QWV46" s="120"/>
      <c r="QWW46" s="120"/>
      <c r="QWX46" s="120"/>
      <c r="QWY46" s="120"/>
      <c r="QWZ46" s="120"/>
      <c r="QXA46" s="120"/>
      <c r="QXB46" s="120"/>
      <c r="QXC46" s="120"/>
      <c r="QXD46" s="120"/>
      <c r="QXE46" s="120"/>
      <c r="QXF46" s="120"/>
      <c r="QXG46" s="120"/>
      <c r="QXH46" s="120"/>
      <c r="QXI46" s="120"/>
      <c r="QXJ46" s="120"/>
      <c r="QXK46" s="120"/>
      <c r="QXL46" s="120"/>
      <c r="QXM46" s="120"/>
      <c r="QXN46" s="120"/>
      <c r="QXO46" s="120"/>
      <c r="QXP46" s="120"/>
      <c r="QXQ46" s="120"/>
      <c r="QXR46" s="120"/>
      <c r="QXS46" s="120"/>
      <c r="QXT46" s="120"/>
      <c r="QXU46" s="120"/>
      <c r="QXV46" s="120"/>
      <c r="QXW46" s="120"/>
      <c r="QXX46" s="120"/>
      <c r="QXY46" s="120"/>
      <c r="QXZ46" s="120"/>
      <c r="QYA46" s="120"/>
      <c r="QYB46" s="120"/>
      <c r="QYC46" s="120"/>
      <c r="QYD46" s="120"/>
      <c r="QYE46" s="120"/>
      <c r="QYF46" s="120"/>
      <c r="QYG46" s="120"/>
      <c r="QYH46" s="120"/>
      <c r="QYI46" s="120"/>
      <c r="QYJ46" s="120"/>
      <c r="QYK46" s="120"/>
      <c r="QYL46" s="120"/>
      <c r="QYM46" s="120"/>
      <c r="QYN46" s="120"/>
      <c r="QYO46" s="120"/>
      <c r="QYP46" s="120"/>
      <c r="QYQ46" s="120"/>
      <c r="QYR46" s="120"/>
      <c r="QYS46" s="120"/>
      <c r="QYT46" s="120"/>
      <c r="QYU46" s="120"/>
      <c r="QYV46" s="120"/>
      <c r="QYW46" s="120"/>
      <c r="QYX46" s="120"/>
      <c r="QYY46" s="120"/>
      <c r="QYZ46" s="120"/>
      <c r="QZA46" s="120"/>
      <c r="QZB46" s="120"/>
      <c r="QZC46" s="120"/>
      <c r="QZD46" s="120"/>
      <c r="QZE46" s="120"/>
      <c r="QZF46" s="120"/>
      <c r="QZG46" s="120"/>
      <c r="QZH46" s="120"/>
      <c r="QZI46" s="120"/>
      <c r="QZJ46" s="120"/>
      <c r="QZK46" s="120"/>
      <c r="QZL46" s="120"/>
      <c r="QZM46" s="120"/>
      <c r="QZN46" s="120"/>
      <c r="QZO46" s="120"/>
      <c r="QZP46" s="120"/>
      <c r="QZQ46" s="120"/>
      <c r="QZR46" s="120"/>
      <c r="QZS46" s="120"/>
      <c r="QZT46" s="120"/>
      <c r="QZU46" s="120"/>
      <c r="QZV46" s="120"/>
      <c r="QZW46" s="120"/>
      <c r="QZX46" s="120"/>
      <c r="QZY46" s="120"/>
      <c r="QZZ46" s="120"/>
      <c r="RAA46" s="120"/>
      <c r="RAB46" s="120"/>
      <c r="RAC46" s="120"/>
      <c r="RAD46" s="120"/>
      <c r="RAE46" s="120"/>
      <c r="RAF46" s="120"/>
      <c r="RAG46" s="120"/>
      <c r="RAH46" s="120"/>
      <c r="RAI46" s="120"/>
      <c r="RAJ46" s="120"/>
      <c r="RAK46" s="120"/>
      <c r="RAL46" s="120"/>
      <c r="RAM46" s="120"/>
      <c r="RAN46" s="120"/>
      <c r="RAO46" s="120"/>
      <c r="RAP46" s="120"/>
      <c r="RAQ46" s="120"/>
      <c r="RAR46" s="120"/>
      <c r="RAS46" s="120"/>
      <c r="RAT46" s="120"/>
      <c r="RAU46" s="120"/>
      <c r="RAV46" s="120"/>
      <c r="RAW46" s="120"/>
      <c r="RAX46" s="120"/>
      <c r="RAY46" s="120"/>
      <c r="RAZ46" s="120"/>
      <c r="RBA46" s="120"/>
      <c r="RBB46" s="120"/>
      <c r="RBC46" s="120"/>
      <c r="RBD46" s="120"/>
      <c r="RBE46" s="120"/>
      <c r="RBF46" s="120"/>
      <c r="RBG46" s="120"/>
      <c r="RBH46" s="120"/>
      <c r="RBI46" s="120"/>
      <c r="RBJ46" s="120"/>
      <c r="RBK46" s="120"/>
      <c r="RBL46" s="120"/>
      <c r="RBM46" s="120"/>
      <c r="RBN46" s="120"/>
      <c r="RBO46" s="120"/>
      <c r="RBP46" s="120"/>
      <c r="RBQ46" s="120"/>
      <c r="RBR46" s="120"/>
      <c r="RBS46" s="120"/>
      <c r="RBT46" s="120"/>
      <c r="RBU46" s="120"/>
      <c r="RBV46" s="120"/>
      <c r="RBW46" s="120"/>
      <c r="RBX46" s="120"/>
      <c r="RBY46" s="120"/>
      <c r="RBZ46" s="120"/>
      <c r="RCA46" s="120"/>
      <c r="RCB46" s="120"/>
      <c r="RCC46" s="120"/>
      <c r="RCD46" s="120"/>
      <c r="RCE46" s="120"/>
      <c r="RCF46" s="120"/>
      <c r="RCG46" s="120"/>
      <c r="RCH46" s="120"/>
      <c r="RCI46" s="120"/>
      <c r="RCJ46" s="120"/>
      <c r="RCK46" s="120"/>
      <c r="RCL46" s="120"/>
      <c r="RCM46" s="120"/>
      <c r="RCN46" s="120"/>
      <c r="RCO46" s="120"/>
      <c r="RCP46" s="120"/>
      <c r="RCQ46" s="120"/>
      <c r="RCR46" s="120"/>
      <c r="RCS46" s="120"/>
      <c r="RCT46" s="120"/>
      <c r="RCU46" s="120"/>
      <c r="RCV46" s="120"/>
      <c r="RCW46" s="120"/>
      <c r="RCX46" s="120"/>
      <c r="RCY46" s="120"/>
      <c r="RCZ46" s="120"/>
      <c r="RDA46" s="120"/>
      <c r="RDB46" s="120"/>
      <c r="RDC46" s="120"/>
      <c r="RDD46" s="120"/>
      <c r="RDE46" s="120"/>
      <c r="RDF46" s="120"/>
      <c r="RDG46" s="120"/>
      <c r="RDH46" s="120"/>
      <c r="RDI46" s="120"/>
      <c r="RDJ46" s="120"/>
      <c r="RDK46" s="120"/>
      <c r="RDL46" s="120"/>
      <c r="RDM46" s="120"/>
      <c r="RDN46" s="120"/>
      <c r="RDO46" s="120"/>
      <c r="RDP46" s="120"/>
      <c r="RDQ46" s="120"/>
      <c r="RDR46" s="120"/>
      <c r="RDS46" s="120"/>
      <c r="RDT46" s="120"/>
      <c r="RDU46" s="120"/>
      <c r="RDV46" s="120"/>
      <c r="RDW46" s="120"/>
      <c r="RDX46" s="120"/>
      <c r="RDY46" s="120"/>
      <c r="RDZ46" s="120"/>
      <c r="REA46" s="120"/>
      <c r="REB46" s="120"/>
      <c r="REC46" s="120"/>
      <c r="RED46" s="120"/>
      <c r="REE46" s="120"/>
      <c r="REF46" s="120"/>
      <c r="REG46" s="120"/>
      <c r="REH46" s="120"/>
      <c r="REI46" s="120"/>
      <c r="REJ46" s="120"/>
      <c r="REK46" s="120"/>
      <c r="REL46" s="120"/>
      <c r="REM46" s="120"/>
      <c r="REN46" s="120"/>
      <c r="REO46" s="120"/>
      <c r="REP46" s="120"/>
      <c r="REQ46" s="120"/>
      <c r="RER46" s="120"/>
      <c r="RES46" s="120"/>
      <c r="RET46" s="120"/>
      <c r="REU46" s="120"/>
      <c r="REV46" s="120"/>
      <c r="REW46" s="120"/>
      <c r="REX46" s="120"/>
      <c r="REY46" s="120"/>
      <c r="REZ46" s="120"/>
      <c r="RFA46" s="120"/>
      <c r="RFB46" s="120"/>
      <c r="RFC46" s="120"/>
      <c r="RFD46" s="120"/>
      <c r="RFE46" s="120"/>
      <c r="RFF46" s="120"/>
      <c r="RFG46" s="120"/>
      <c r="RFH46" s="120"/>
      <c r="RFI46" s="120"/>
      <c r="RFJ46" s="120"/>
      <c r="RFK46" s="120"/>
      <c r="RFL46" s="120"/>
      <c r="RFM46" s="120"/>
      <c r="RFN46" s="120"/>
      <c r="RFO46" s="120"/>
      <c r="RFP46" s="120"/>
      <c r="RFQ46" s="120"/>
      <c r="RFR46" s="120"/>
      <c r="RFS46" s="120"/>
      <c r="RFT46" s="120"/>
      <c r="RFU46" s="120"/>
      <c r="RFV46" s="120"/>
      <c r="RFW46" s="120"/>
      <c r="RFX46" s="120"/>
      <c r="RFY46" s="120"/>
      <c r="RFZ46" s="120"/>
      <c r="RGA46" s="120"/>
      <c r="RGB46" s="120"/>
      <c r="RGC46" s="120"/>
      <c r="RGD46" s="120"/>
      <c r="RGE46" s="120"/>
      <c r="RGF46" s="120"/>
      <c r="RGG46" s="120"/>
      <c r="RGH46" s="120"/>
      <c r="RGI46" s="120"/>
      <c r="RGJ46" s="120"/>
      <c r="RGK46" s="120"/>
      <c r="RGL46" s="120"/>
      <c r="RGM46" s="120"/>
      <c r="RGN46" s="120"/>
      <c r="RGO46" s="120"/>
      <c r="RGP46" s="120"/>
      <c r="RGQ46" s="120"/>
      <c r="RGR46" s="120"/>
      <c r="RGS46" s="120"/>
      <c r="RGT46" s="120"/>
      <c r="RGU46" s="120"/>
      <c r="RGV46" s="120"/>
      <c r="RGW46" s="120"/>
      <c r="RGX46" s="120"/>
      <c r="RGY46" s="120"/>
      <c r="RGZ46" s="120"/>
      <c r="RHA46" s="120"/>
      <c r="RHB46" s="120"/>
      <c r="RHC46" s="120"/>
      <c r="RHD46" s="120"/>
      <c r="RHE46" s="120"/>
      <c r="RHF46" s="120"/>
      <c r="RHG46" s="120"/>
      <c r="RHH46" s="120"/>
      <c r="RHI46" s="120"/>
      <c r="RHJ46" s="120"/>
      <c r="RHK46" s="120"/>
      <c r="RHL46" s="120"/>
      <c r="RHM46" s="120"/>
      <c r="RHN46" s="120"/>
      <c r="RHO46" s="120"/>
      <c r="RHP46" s="120"/>
      <c r="RHQ46" s="120"/>
      <c r="RHR46" s="120"/>
      <c r="RHS46" s="120"/>
      <c r="RHT46" s="120"/>
      <c r="RHU46" s="120"/>
      <c r="RHV46" s="120"/>
      <c r="RHW46" s="120"/>
      <c r="RHX46" s="120"/>
      <c r="RHY46" s="120"/>
      <c r="RHZ46" s="120"/>
      <c r="RIA46" s="120"/>
      <c r="RIB46" s="120"/>
      <c r="RIC46" s="120"/>
      <c r="RID46" s="120"/>
      <c r="RIE46" s="120"/>
      <c r="RIF46" s="120"/>
      <c r="RIG46" s="120"/>
      <c r="RIH46" s="120"/>
      <c r="RII46" s="120"/>
      <c r="RIJ46" s="120"/>
      <c r="RIK46" s="120"/>
      <c r="RIL46" s="120"/>
      <c r="RIM46" s="120"/>
      <c r="RIN46" s="120"/>
      <c r="RIO46" s="120"/>
      <c r="RIP46" s="120"/>
      <c r="RIQ46" s="120"/>
      <c r="RIR46" s="120"/>
      <c r="RIS46" s="120"/>
      <c r="RIT46" s="120"/>
      <c r="RIU46" s="120"/>
      <c r="RIV46" s="120"/>
      <c r="RIW46" s="120"/>
      <c r="RIX46" s="120"/>
      <c r="RIY46" s="120"/>
      <c r="RIZ46" s="120"/>
      <c r="RJA46" s="120"/>
      <c r="RJB46" s="120"/>
      <c r="RJC46" s="120"/>
      <c r="RJD46" s="120"/>
      <c r="RJE46" s="120"/>
      <c r="RJF46" s="120"/>
      <c r="RJG46" s="120"/>
      <c r="RJH46" s="120"/>
      <c r="RJI46" s="120"/>
      <c r="RJJ46" s="120"/>
      <c r="RJK46" s="120"/>
      <c r="RJL46" s="120"/>
      <c r="RJM46" s="120"/>
      <c r="RJN46" s="120"/>
      <c r="RJO46" s="120"/>
      <c r="RJP46" s="120"/>
      <c r="RJQ46" s="120"/>
      <c r="RJR46" s="120"/>
      <c r="RJS46" s="120"/>
      <c r="RJT46" s="120"/>
      <c r="RJU46" s="120"/>
      <c r="RJV46" s="120"/>
      <c r="RJW46" s="120"/>
      <c r="RJX46" s="120"/>
      <c r="RJY46" s="120"/>
      <c r="RJZ46" s="120"/>
      <c r="RKA46" s="120"/>
      <c r="RKB46" s="120"/>
      <c r="RKC46" s="120"/>
      <c r="RKD46" s="120"/>
      <c r="RKE46" s="120"/>
      <c r="RKF46" s="120"/>
      <c r="RKG46" s="120"/>
      <c r="RKH46" s="120"/>
      <c r="RKI46" s="120"/>
      <c r="RKJ46" s="120"/>
      <c r="RKK46" s="120"/>
      <c r="RKL46" s="120"/>
      <c r="RKM46" s="120"/>
      <c r="RKN46" s="120"/>
      <c r="RKO46" s="120"/>
      <c r="RKP46" s="120"/>
      <c r="RKQ46" s="120"/>
      <c r="RKR46" s="120"/>
      <c r="RKS46" s="120"/>
      <c r="RKT46" s="120"/>
      <c r="RKU46" s="120"/>
      <c r="RKV46" s="120"/>
      <c r="RKW46" s="120"/>
      <c r="RKX46" s="120"/>
      <c r="RKY46" s="120"/>
      <c r="RKZ46" s="120"/>
      <c r="RLA46" s="120"/>
      <c r="RLB46" s="120"/>
      <c r="RLC46" s="120"/>
      <c r="RLD46" s="120"/>
      <c r="RLE46" s="120"/>
      <c r="RLF46" s="120"/>
      <c r="RLG46" s="120"/>
      <c r="RLH46" s="120"/>
      <c r="RLI46" s="120"/>
      <c r="RLJ46" s="120"/>
      <c r="RLK46" s="120"/>
      <c r="RLL46" s="120"/>
      <c r="RLM46" s="120"/>
      <c r="RLN46" s="120"/>
      <c r="RLO46" s="120"/>
      <c r="RLP46" s="120"/>
      <c r="RLQ46" s="120"/>
      <c r="RLR46" s="120"/>
      <c r="RLS46" s="120"/>
      <c r="RLT46" s="120"/>
      <c r="RLU46" s="120"/>
      <c r="RLV46" s="120"/>
      <c r="RLW46" s="120"/>
      <c r="RLX46" s="120"/>
      <c r="RLY46" s="120"/>
      <c r="RLZ46" s="120"/>
      <c r="RMA46" s="120"/>
      <c r="RMB46" s="120"/>
      <c r="RMC46" s="120"/>
      <c r="RMD46" s="120"/>
      <c r="RME46" s="120"/>
      <c r="RMF46" s="120"/>
      <c r="RMG46" s="120"/>
      <c r="RMH46" s="120"/>
      <c r="RMI46" s="120"/>
      <c r="RMJ46" s="120"/>
      <c r="RMK46" s="120"/>
      <c r="RML46" s="120"/>
      <c r="RMM46" s="120"/>
      <c r="RMN46" s="120"/>
      <c r="RMO46" s="120"/>
      <c r="RMP46" s="120"/>
      <c r="RMQ46" s="120"/>
      <c r="RMR46" s="120"/>
      <c r="RMS46" s="120"/>
      <c r="RMT46" s="120"/>
      <c r="RMU46" s="120"/>
      <c r="RMV46" s="120"/>
      <c r="RMW46" s="120"/>
      <c r="RMX46" s="120"/>
      <c r="RMY46" s="120"/>
      <c r="RMZ46" s="120"/>
      <c r="RNA46" s="120"/>
      <c r="RNB46" s="120"/>
      <c r="RNC46" s="120"/>
      <c r="RND46" s="120"/>
      <c r="RNE46" s="120"/>
      <c r="RNF46" s="120"/>
      <c r="RNG46" s="120"/>
      <c r="RNH46" s="120"/>
      <c r="RNI46" s="120"/>
      <c r="RNJ46" s="120"/>
      <c r="RNK46" s="120"/>
      <c r="RNL46" s="120"/>
      <c r="RNM46" s="120"/>
      <c r="RNN46" s="120"/>
      <c r="RNO46" s="120"/>
      <c r="RNP46" s="120"/>
      <c r="RNQ46" s="120"/>
      <c r="RNR46" s="120"/>
      <c r="RNS46" s="120"/>
      <c r="RNT46" s="120"/>
      <c r="RNU46" s="120"/>
      <c r="RNV46" s="120"/>
      <c r="RNW46" s="120"/>
      <c r="RNX46" s="120"/>
      <c r="RNY46" s="120"/>
      <c r="RNZ46" s="120"/>
      <c r="ROA46" s="120"/>
      <c r="ROB46" s="120"/>
      <c r="ROC46" s="120"/>
      <c r="ROD46" s="120"/>
      <c r="ROE46" s="120"/>
      <c r="ROF46" s="120"/>
      <c r="ROG46" s="120"/>
      <c r="ROH46" s="120"/>
      <c r="ROI46" s="120"/>
      <c r="ROJ46" s="120"/>
      <c r="ROK46" s="120"/>
      <c r="ROL46" s="120"/>
      <c r="ROM46" s="120"/>
      <c r="RON46" s="120"/>
      <c r="ROO46" s="120"/>
      <c r="ROP46" s="120"/>
      <c r="ROQ46" s="120"/>
      <c r="ROR46" s="120"/>
      <c r="ROS46" s="120"/>
      <c r="ROT46" s="120"/>
      <c r="ROU46" s="120"/>
      <c r="ROV46" s="120"/>
      <c r="ROW46" s="120"/>
      <c r="ROX46" s="120"/>
      <c r="ROY46" s="120"/>
      <c r="ROZ46" s="120"/>
      <c r="RPA46" s="120"/>
      <c r="RPB46" s="120"/>
      <c r="RPC46" s="120"/>
      <c r="RPD46" s="120"/>
      <c r="RPE46" s="120"/>
      <c r="RPF46" s="120"/>
      <c r="RPG46" s="120"/>
      <c r="RPH46" s="120"/>
      <c r="RPI46" s="120"/>
      <c r="RPJ46" s="120"/>
      <c r="RPK46" s="120"/>
      <c r="RPL46" s="120"/>
      <c r="RPM46" s="120"/>
      <c r="RPN46" s="120"/>
      <c r="RPO46" s="120"/>
      <c r="RPP46" s="120"/>
      <c r="RPQ46" s="120"/>
      <c r="RPR46" s="120"/>
      <c r="RPS46" s="120"/>
      <c r="RPT46" s="120"/>
      <c r="RPU46" s="120"/>
      <c r="RPV46" s="120"/>
      <c r="RPW46" s="120"/>
      <c r="RPX46" s="120"/>
      <c r="RPY46" s="120"/>
      <c r="RPZ46" s="120"/>
      <c r="RQA46" s="120"/>
      <c r="RQB46" s="120"/>
      <c r="RQC46" s="120"/>
      <c r="RQD46" s="120"/>
      <c r="RQE46" s="120"/>
      <c r="RQF46" s="120"/>
      <c r="RQG46" s="120"/>
      <c r="RQH46" s="120"/>
      <c r="RQI46" s="120"/>
      <c r="RQJ46" s="120"/>
      <c r="RQK46" s="120"/>
      <c r="RQL46" s="120"/>
      <c r="RQM46" s="120"/>
      <c r="RQN46" s="120"/>
      <c r="RQO46" s="120"/>
      <c r="RQP46" s="120"/>
      <c r="RQQ46" s="120"/>
      <c r="RQR46" s="120"/>
      <c r="RQS46" s="120"/>
      <c r="RQT46" s="120"/>
      <c r="RQU46" s="120"/>
      <c r="RQV46" s="120"/>
      <c r="RQW46" s="120"/>
      <c r="RQX46" s="120"/>
      <c r="RQY46" s="120"/>
      <c r="RQZ46" s="120"/>
      <c r="RRA46" s="120"/>
      <c r="RRB46" s="120"/>
      <c r="RRC46" s="120"/>
      <c r="RRD46" s="120"/>
      <c r="RRE46" s="120"/>
      <c r="RRF46" s="120"/>
      <c r="RRG46" s="120"/>
      <c r="RRH46" s="120"/>
      <c r="RRI46" s="120"/>
      <c r="RRJ46" s="120"/>
      <c r="RRK46" s="120"/>
      <c r="RRL46" s="120"/>
      <c r="RRM46" s="120"/>
      <c r="RRN46" s="120"/>
      <c r="RRO46" s="120"/>
      <c r="RRP46" s="120"/>
      <c r="RRQ46" s="120"/>
      <c r="RRR46" s="120"/>
      <c r="RRS46" s="120"/>
      <c r="RRT46" s="120"/>
      <c r="RRU46" s="120"/>
      <c r="RRV46" s="120"/>
      <c r="RRW46" s="120"/>
      <c r="RRX46" s="120"/>
      <c r="RRY46" s="120"/>
      <c r="RRZ46" s="120"/>
      <c r="RSA46" s="120"/>
      <c r="RSB46" s="120"/>
      <c r="RSC46" s="120"/>
      <c r="RSD46" s="120"/>
      <c r="RSE46" s="120"/>
      <c r="RSF46" s="120"/>
      <c r="RSG46" s="120"/>
      <c r="RSH46" s="120"/>
      <c r="RSI46" s="120"/>
      <c r="RSJ46" s="120"/>
      <c r="RSK46" s="120"/>
      <c r="RSL46" s="120"/>
      <c r="RSM46" s="120"/>
      <c r="RSN46" s="120"/>
      <c r="RSO46" s="120"/>
      <c r="RSP46" s="120"/>
      <c r="RSQ46" s="120"/>
      <c r="RSR46" s="120"/>
      <c r="RSS46" s="120"/>
      <c r="RST46" s="120"/>
      <c r="RSU46" s="120"/>
      <c r="RSV46" s="120"/>
      <c r="RSW46" s="120"/>
      <c r="RSX46" s="120"/>
      <c r="RSY46" s="120"/>
      <c r="RSZ46" s="120"/>
      <c r="RTA46" s="120"/>
      <c r="RTB46" s="120"/>
      <c r="RTC46" s="120"/>
      <c r="RTD46" s="120"/>
      <c r="RTE46" s="120"/>
      <c r="RTF46" s="120"/>
      <c r="RTG46" s="120"/>
      <c r="RTH46" s="120"/>
      <c r="RTI46" s="120"/>
      <c r="RTJ46" s="120"/>
      <c r="RTK46" s="120"/>
      <c r="RTL46" s="120"/>
      <c r="RTM46" s="120"/>
      <c r="RTN46" s="120"/>
      <c r="RTO46" s="120"/>
      <c r="RTP46" s="120"/>
      <c r="RTQ46" s="120"/>
      <c r="RTR46" s="120"/>
      <c r="RTS46" s="120"/>
      <c r="RTT46" s="120"/>
      <c r="RTU46" s="120"/>
      <c r="RTV46" s="120"/>
      <c r="RTW46" s="120"/>
      <c r="RTX46" s="120"/>
      <c r="RTY46" s="120"/>
      <c r="RTZ46" s="120"/>
      <c r="RUA46" s="120"/>
      <c r="RUB46" s="120"/>
      <c r="RUC46" s="120"/>
      <c r="RUD46" s="120"/>
      <c r="RUE46" s="120"/>
      <c r="RUF46" s="120"/>
      <c r="RUG46" s="120"/>
      <c r="RUH46" s="120"/>
      <c r="RUI46" s="120"/>
      <c r="RUJ46" s="120"/>
      <c r="RUK46" s="120"/>
      <c r="RUL46" s="120"/>
      <c r="RUM46" s="120"/>
      <c r="RUN46" s="120"/>
      <c r="RUO46" s="120"/>
      <c r="RUP46" s="120"/>
      <c r="RUQ46" s="120"/>
      <c r="RUR46" s="120"/>
      <c r="RUS46" s="120"/>
      <c r="RUT46" s="120"/>
      <c r="RUU46" s="120"/>
      <c r="RUV46" s="120"/>
      <c r="RUW46" s="120"/>
      <c r="RUX46" s="120"/>
      <c r="RUY46" s="120"/>
      <c r="RUZ46" s="120"/>
      <c r="RVA46" s="120"/>
      <c r="RVB46" s="120"/>
      <c r="RVC46" s="120"/>
      <c r="RVD46" s="120"/>
      <c r="RVE46" s="120"/>
      <c r="RVF46" s="120"/>
      <c r="RVG46" s="120"/>
      <c r="RVH46" s="120"/>
      <c r="RVI46" s="120"/>
      <c r="RVJ46" s="120"/>
      <c r="RVK46" s="120"/>
      <c r="RVL46" s="120"/>
      <c r="RVM46" s="120"/>
      <c r="RVN46" s="120"/>
      <c r="RVO46" s="120"/>
      <c r="RVP46" s="120"/>
      <c r="RVQ46" s="120"/>
      <c r="RVR46" s="120"/>
      <c r="RVS46" s="120"/>
      <c r="RVT46" s="120"/>
      <c r="RVU46" s="120"/>
      <c r="RVV46" s="120"/>
      <c r="RVW46" s="120"/>
      <c r="RVX46" s="120"/>
      <c r="RVY46" s="120"/>
      <c r="RVZ46" s="120"/>
      <c r="RWA46" s="120"/>
      <c r="RWB46" s="120"/>
      <c r="RWC46" s="120"/>
      <c r="RWD46" s="120"/>
      <c r="RWE46" s="120"/>
      <c r="RWF46" s="120"/>
      <c r="RWG46" s="120"/>
      <c r="RWH46" s="120"/>
      <c r="RWI46" s="120"/>
      <c r="RWJ46" s="120"/>
      <c r="RWK46" s="120"/>
      <c r="RWL46" s="120"/>
      <c r="RWM46" s="120"/>
      <c r="RWN46" s="120"/>
      <c r="RWO46" s="120"/>
      <c r="RWP46" s="120"/>
      <c r="RWQ46" s="120"/>
      <c r="RWR46" s="120"/>
      <c r="RWS46" s="120"/>
      <c r="RWT46" s="120"/>
      <c r="RWU46" s="120"/>
      <c r="RWV46" s="120"/>
      <c r="RWW46" s="120"/>
      <c r="RWX46" s="120"/>
      <c r="RWY46" s="120"/>
      <c r="RWZ46" s="120"/>
      <c r="RXA46" s="120"/>
      <c r="RXB46" s="120"/>
      <c r="RXC46" s="120"/>
      <c r="RXD46" s="120"/>
      <c r="RXE46" s="120"/>
      <c r="RXF46" s="120"/>
      <c r="RXG46" s="120"/>
      <c r="RXH46" s="120"/>
      <c r="RXI46" s="120"/>
      <c r="RXJ46" s="120"/>
      <c r="RXK46" s="120"/>
      <c r="RXL46" s="120"/>
      <c r="RXM46" s="120"/>
      <c r="RXN46" s="120"/>
      <c r="RXO46" s="120"/>
      <c r="RXP46" s="120"/>
      <c r="RXQ46" s="120"/>
      <c r="RXR46" s="120"/>
      <c r="RXS46" s="120"/>
      <c r="RXT46" s="120"/>
      <c r="RXU46" s="120"/>
      <c r="RXV46" s="120"/>
      <c r="RXW46" s="120"/>
      <c r="RXX46" s="120"/>
      <c r="RXY46" s="120"/>
      <c r="RXZ46" s="120"/>
      <c r="RYA46" s="120"/>
      <c r="RYB46" s="120"/>
      <c r="RYC46" s="120"/>
      <c r="RYD46" s="120"/>
      <c r="RYE46" s="120"/>
      <c r="RYF46" s="120"/>
      <c r="RYG46" s="120"/>
      <c r="RYH46" s="120"/>
      <c r="RYI46" s="120"/>
      <c r="RYJ46" s="120"/>
      <c r="RYK46" s="120"/>
      <c r="RYL46" s="120"/>
      <c r="RYM46" s="120"/>
      <c r="RYN46" s="120"/>
      <c r="RYO46" s="120"/>
      <c r="RYP46" s="120"/>
      <c r="RYQ46" s="120"/>
      <c r="RYR46" s="120"/>
      <c r="RYS46" s="120"/>
      <c r="RYT46" s="120"/>
      <c r="RYU46" s="120"/>
      <c r="RYV46" s="120"/>
      <c r="RYW46" s="120"/>
      <c r="RYX46" s="120"/>
      <c r="RYY46" s="120"/>
      <c r="RYZ46" s="120"/>
      <c r="RZA46" s="120"/>
      <c r="RZB46" s="120"/>
      <c r="RZC46" s="120"/>
      <c r="RZD46" s="120"/>
      <c r="RZE46" s="120"/>
      <c r="RZF46" s="120"/>
      <c r="RZG46" s="120"/>
      <c r="RZH46" s="120"/>
      <c r="RZI46" s="120"/>
      <c r="RZJ46" s="120"/>
      <c r="RZK46" s="120"/>
      <c r="RZL46" s="120"/>
      <c r="RZM46" s="120"/>
      <c r="RZN46" s="120"/>
      <c r="RZO46" s="120"/>
      <c r="RZP46" s="120"/>
      <c r="RZQ46" s="120"/>
      <c r="RZR46" s="120"/>
      <c r="RZS46" s="120"/>
      <c r="RZT46" s="120"/>
      <c r="RZU46" s="120"/>
      <c r="RZV46" s="120"/>
      <c r="RZW46" s="120"/>
      <c r="RZX46" s="120"/>
      <c r="RZY46" s="120"/>
      <c r="RZZ46" s="120"/>
      <c r="SAA46" s="120"/>
      <c r="SAB46" s="120"/>
      <c r="SAC46" s="120"/>
      <c r="SAD46" s="120"/>
      <c r="SAE46" s="120"/>
      <c r="SAF46" s="120"/>
      <c r="SAG46" s="120"/>
      <c r="SAH46" s="120"/>
      <c r="SAI46" s="120"/>
      <c r="SAJ46" s="120"/>
      <c r="SAK46" s="120"/>
      <c r="SAL46" s="120"/>
      <c r="SAM46" s="120"/>
      <c r="SAN46" s="120"/>
      <c r="SAO46" s="120"/>
      <c r="SAP46" s="120"/>
      <c r="SAQ46" s="120"/>
      <c r="SAR46" s="120"/>
      <c r="SAS46" s="120"/>
      <c r="SAT46" s="120"/>
      <c r="SAU46" s="120"/>
      <c r="SAV46" s="120"/>
      <c r="SAW46" s="120"/>
      <c r="SAX46" s="120"/>
      <c r="SAY46" s="120"/>
      <c r="SAZ46" s="120"/>
      <c r="SBA46" s="120"/>
      <c r="SBB46" s="120"/>
      <c r="SBC46" s="120"/>
      <c r="SBD46" s="120"/>
      <c r="SBE46" s="120"/>
      <c r="SBF46" s="120"/>
      <c r="SBG46" s="120"/>
      <c r="SBH46" s="120"/>
      <c r="SBI46" s="120"/>
      <c r="SBJ46" s="120"/>
      <c r="SBK46" s="120"/>
      <c r="SBL46" s="120"/>
      <c r="SBM46" s="120"/>
      <c r="SBN46" s="120"/>
      <c r="SBO46" s="120"/>
      <c r="SBP46" s="120"/>
      <c r="SBQ46" s="120"/>
      <c r="SBR46" s="120"/>
      <c r="SBS46" s="120"/>
      <c r="SBT46" s="120"/>
      <c r="SBU46" s="120"/>
      <c r="SBV46" s="120"/>
      <c r="SBW46" s="120"/>
      <c r="SBX46" s="120"/>
      <c r="SBY46" s="120"/>
      <c r="SBZ46" s="120"/>
      <c r="SCA46" s="120"/>
      <c r="SCB46" s="120"/>
      <c r="SCC46" s="120"/>
      <c r="SCD46" s="120"/>
      <c r="SCE46" s="120"/>
      <c r="SCF46" s="120"/>
      <c r="SCG46" s="120"/>
      <c r="SCH46" s="120"/>
      <c r="SCI46" s="120"/>
      <c r="SCJ46" s="120"/>
      <c r="SCK46" s="120"/>
      <c r="SCL46" s="120"/>
      <c r="SCM46" s="120"/>
      <c r="SCN46" s="120"/>
      <c r="SCO46" s="120"/>
      <c r="SCP46" s="120"/>
      <c r="SCQ46" s="120"/>
      <c r="SCR46" s="120"/>
      <c r="SCS46" s="120"/>
      <c r="SCT46" s="120"/>
      <c r="SCU46" s="120"/>
      <c r="SCV46" s="120"/>
      <c r="SCW46" s="120"/>
      <c r="SCX46" s="120"/>
      <c r="SCY46" s="120"/>
      <c r="SCZ46" s="120"/>
      <c r="SDA46" s="120"/>
      <c r="SDB46" s="120"/>
      <c r="SDC46" s="120"/>
      <c r="SDD46" s="120"/>
      <c r="SDE46" s="120"/>
      <c r="SDF46" s="120"/>
      <c r="SDG46" s="120"/>
      <c r="SDH46" s="120"/>
      <c r="SDI46" s="120"/>
      <c r="SDJ46" s="120"/>
      <c r="SDK46" s="120"/>
      <c r="SDL46" s="120"/>
      <c r="SDM46" s="120"/>
      <c r="SDN46" s="120"/>
      <c r="SDO46" s="120"/>
      <c r="SDP46" s="120"/>
      <c r="SDQ46" s="120"/>
      <c r="SDR46" s="120"/>
      <c r="SDS46" s="120"/>
      <c r="SDT46" s="120"/>
      <c r="SDU46" s="120"/>
      <c r="SDV46" s="120"/>
      <c r="SDW46" s="120"/>
      <c r="SDX46" s="120"/>
      <c r="SDY46" s="120"/>
      <c r="SDZ46" s="120"/>
      <c r="SEA46" s="120"/>
      <c r="SEB46" s="120"/>
      <c r="SEC46" s="120"/>
      <c r="SED46" s="120"/>
      <c r="SEE46" s="120"/>
      <c r="SEF46" s="120"/>
      <c r="SEG46" s="120"/>
      <c r="SEH46" s="120"/>
      <c r="SEI46" s="120"/>
      <c r="SEJ46" s="120"/>
      <c r="SEK46" s="120"/>
      <c r="SEL46" s="120"/>
      <c r="SEM46" s="120"/>
      <c r="SEN46" s="120"/>
      <c r="SEO46" s="120"/>
      <c r="SEP46" s="120"/>
      <c r="SEQ46" s="120"/>
      <c r="SER46" s="120"/>
      <c r="SES46" s="120"/>
      <c r="SET46" s="120"/>
      <c r="SEU46" s="120"/>
      <c r="SEV46" s="120"/>
      <c r="SEW46" s="120"/>
      <c r="SEX46" s="120"/>
      <c r="SEY46" s="120"/>
      <c r="SEZ46" s="120"/>
      <c r="SFA46" s="120"/>
      <c r="SFB46" s="120"/>
      <c r="SFC46" s="120"/>
      <c r="SFD46" s="120"/>
      <c r="SFE46" s="120"/>
      <c r="SFF46" s="120"/>
      <c r="SFG46" s="120"/>
      <c r="SFH46" s="120"/>
      <c r="SFI46" s="120"/>
      <c r="SFJ46" s="120"/>
      <c r="SFK46" s="120"/>
      <c r="SFL46" s="120"/>
      <c r="SFM46" s="120"/>
      <c r="SFN46" s="120"/>
      <c r="SFO46" s="120"/>
      <c r="SFP46" s="120"/>
      <c r="SFQ46" s="120"/>
      <c r="SFR46" s="120"/>
      <c r="SFS46" s="120"/>
      <c r="SFT46" s="120"/>
      <c r="SFU46" s="120"/>
      <c r="SFV46" s="120"/>
      <c r="SFW46" s="120"/>
      <c r="SFX46" s="120"/>
      <c r="SFY46" s="120"/>
      <c r="SFZ46" s="120"/>
      <c r="SGA46" s="120"/>
      <c r="SGB46" s="120"/>
      <c r="SGC46" s="120"/>
      <c r="SGD46" s="120"/>
      <c r="SGE46" s="120"/>
      <c r="SGF46" s="120"/>
      <c r="SGG46" s="120"/>
      <c r="SGH46" s="120"/>
      <c r="SGI46" s="120"/>
      <c r="SGJ46" s="120"/>
      <c r="SGK46" s="120"/>
      <c r="SGL46" s="120"/>
      <c r="SGM46" s="120"/>
      <c r="SGN46" s="120"/>
      <c r="SGO46" s="120"/>
      <c r="SGP46" s="120"/>
      <c r="SGQ46" s="120"/>
      <c r="SGR46" s="120"/>
      <c r="SGS46" s="120"/>
      <c r="SGT46" s="120"/>
      <c r="SGU46" s="120"/>
      <c r="SGV46" s="120"/>
      <c r="SGW46" s="120"/>
      <c r="SGX46" s="120"/>
      <c r="SGY46" s="120"/>
      <c r="SGZ46" s="120"/>
      <c r="SHA46" s="120"/>
      <c r="SHB46" s="120"/>
      <c r="SHC46" s="120"/>
      <c r="SHD46" s="120"/>
      <c r="SHE46" s="120"/>
      <c r="SHF46" s="120"/>
      <c r="SHG46" s="120"/>
      <c r="SHH46" s="120"/>
      <c r="SHI46" s="120"/>
      <c r="SHJ46" s="120"/>
      <c r="SHK46" s="120"/>
      <c r="SHL46" s="120"/>
      <c r="SHM46" s="120"/>
      <c r="SHN46" s="120"/>
      <c r="SHO46" s="120"/>
      <c r="SHP46" s="120"/>
      <c r="SHQ46" s="120"/>
      <c r="SHR46" s="120"/>
      <c r="SHS46" s="120"/>
      <c r="SHT46" s="120"/>
      <c r="SHU46" s="120"/>
      <c r="SHV46" s="120"/>
      <c r="SHW46" s="120"/>
      <c r="SHX46" s="120"/>
      <c r="SHY46" s="120"/>
      <c r="SHZ46" s="120"/>
      <c r="SIA46" s="120"/>
      <c r="SIB46" s="120"/>
      <c r="SIC46" s="120"/>
      <c r="SID46" s="120"/>
      <c r="SIE46" s="120"/>
      <c r="SIF46" s="120"/>
      <c r="SIG46" s="120"/>
      <c r="SIH46" s="120"/>
      <c r="SII46" s="120"/>
      <c r="SIJ46" s="120"/>
      <c r="SIK46" s="120"/>
      <c r="SIL46" s="120"/>
      <c r="SIM46" s="120"/>
      <c r="SIN46" s="120"/>
      <c r="SIO46" s="120"/>
      <c r="SIP46" s="120"/>
      <c r="SIQ46" s="120"/>
      <c r="SIR46" s="120"/>
      <c r="SIS46" s="120"/>
      <c r="SIT46" s="120"/>
      <c r="SIU46" s="120"/>
      <c r="SIV46" s="120"/>
      <c r="SIW46" s="120"/>
      <c r="SIX46" s="120"/>
      <c r="SIY46" s="120"/>
      <c r="SIZ46" s="120"/>
      <c r="SJA46" s="120"/>
      <c r="SJB46" s="120"/>
      <c r="SJC46" s="120"/>
      <c r="SJD46" s="120"/>
      <c r="SJE46" s="120"/>
      <c r="SJF46" s="120"/>
      <c r="SJG46" s="120"/>
      <c r="SJH46" s="120"/>
      <c r="SJI46" s="120"/>
      <c r="SJJ46" s="120"/>
      <c r="SJK46" s="120"/>
      <c r="SJL46" s="120"/>
      <c r="SJM46" s="120"/>
      <c r="SJN46" s="120"/>
      <c r="SJO46" s="120"/>
      <c r="SJP46" s="120"/>
      <c r="SJQ46" s="120"/>
      <c r="SJR46" s="120"/>
      <c r="SJS46" s="120"/>
      <c r="SJT46" s="120"/>
      <c r="SJU46" s="120"/>
      <c r="SJV46" s="120"/>
      <c r="SJW46" s="120"/>
      <c r="SJX46" s="120"/>
      <c r="SJY46" s="120"/>
      <c r="SJZ46" s="120"/>
      <c r="SKA46" s="120"/>
      <c r="SKB46" s="120"/>
      <c r="SKC46" s="120"/>
      <c r="SKD46" s="120"/>
      <c r="SKE46" s="120"/>
      <c r="SKF46" s="120"/>
      <c r="SKG46" s="120"/>
      <c r="SKH46" s="120"/>
      <c r="SKI46" s="120"/>
      <c r="SKJ46" s="120"/>
      <c r="SKK46" s="120"/>
      <c r="SKL46" s="120"/>
      <c r="SKM46" s="120"/>
      <c r="SKN46" s="120"/>
      <c r="SKO46" s="120"/>
      <c r="SKP46" s="120"/>
      <c r="SKQ46" s="120"/>
      <c r="SKR46" s="120"/>
      <c r="SKS46" s="120"/>
      <c r="SKT46" s="120"/>
      <c r="SKU46" s="120"/>
      <c r="SKV46" s="120"/>
      <c r="SKW46" s="120"/>
      <c r="SKX46" s="120"/>
      <c r="SKY46" s="120"/>
      <c r="SKZ46" s="120"/>
      <c r="SLA46" s="120"/>
      <c r="SLB46" s="120"/>
      <c r="SLC46" s="120"/>
      <c r="SLD46" s="120"/>
      <c r="SLE46" s="120"/>
      <c r="SLF46" s="120"/>
      <c r="SLG46" s="120"/>
      <c r="SLH46" s="120"/>
      <c r="SLI46" s="120"/>
      <c r="SLJ46" s="120"/>
      <c r="SLK46" s="120"/>
      <c r="SLL46" s="120"/>
      <c r="SLM46" s="120"/>
      <c r="SLN46" s="120"/>
      <c r="SLO46" s="120"/>
      <c r="SLP46" s="120"/>
      <c r="SLQ46" s="120"/>
      <c r="SLR46" s="120"/>
      <c r="SLS46" s="120"/>
      <c r="SLT46" s="120"/>
      <c r="SLU46" s="120"/>
      <c r="SLV46" s="120"/>
      <c r="SLW46" s="120"/>
      <c r="SLX46" s="120"/>
      <c r="SLY46" s="120"/>
      <c r="SLZ46" s="120"/>
      <c r="SMA46" s="120"/>
      <c r="SMB46" s="120"/>
      <c r="SMC46" s="120"/>
      <c r="SMD46" s="120"/>
      <c r="SME46" s="120"/>
      <c r="SMF46" s="120"/>
      <c r="SMG46" s="120"/>
      <c r="SMH46" s="120"/>
      <c r="SMI46" s="120"/>
      <c r="SMJ46" s="120"/>
      <c r="SMK46" s="120"/>
      <c r="SML46" s="120"/>
      <c r="SMM46" s="120"/>
      <c r="SMN46" s="120"/>
      <c r="SMO46" s="120"/>
      <c r="SMP46" s="120"/>
      <c r="SMQ46" s="120"/>
      <c r="SMR46" s="120"/>
      <c r="SMS46" s="120"/>
      <c r="SMT46" s="120"/>
      <c r="SMU46" s="120"/>
      <c r="SMV46" s="120"/>
      <c r="SMW46" s="120"/>
      <c r="SMX46" s="120"/>
      <c r="SMY46" s="120"/>
      <c r="SMZ46" s="120"/>
      <c r="SNA46" s="120"/>
      <c r="SNB46" s="120"/>
      <c r="SNC46" s="120"/>
      <c r="SND46" s="120"/>
      <c r="SNE46" s="120"/>
      <c r="SNF46" s="120"/>
      <c r="SNG46" s="120"/>
      <c r="SNH46" s="120"/>
      <c r="SNI46" s="120"/>
      <c r="SNJ46" s="120"/>
      <c r="SNK46" s="120"/>
      <c r="SNL46" s="120"/>
      <c r="SNM46" s="120"/>
      <c r="SNN46" s="120"/>
      <c r="SNO46" s="120"/>
      <c r="SNP46" s="120"/>
      <c r="SNQ46" s="120"/>
      <c r="SNR46" s="120"/>
      <c r="SNS46" s="120"/>
      <c r="SNT46" s="120"/>
      <c r="SNU46" s="120"/>
      <c r="SNV46" s="120"/>
      <c r="SNW46" s="120"/>
      <c r="SNX46" s="120"/>
      <c r="SNY46" s="120"/>
      <c r="SNZ46" s="120"/>
      <c r="SOA46" s="120"/>
      <c r="SOB46" s="120"/>
      <c r="SOC46" s="120"/>
      <c r="SOD46" s="120"/>
      <c r="SOE46" s="120"/>
      <c r="SOF46" s="120"/>
      <c r="SOG46" s="120"/>
      <c r="SOH46" s="120"/>
      <c r="SOI46" s="120"/>
      <c r="SOJ46" s="120"/>
      <c r="SOK46" s="120"/>
      <c r="SOL46" s="120"/>
      <c r="SOM46" s="120"/>
      <c r="SON46" s="120"/>
      <c r="SOO46" s="120"/>
      <c r="SOP46" s="120"/>
      <c r="SOQ46" s="120"/>
      <c r="SOR46" s="120"/>
      <c r="SOS46" s="120"/>
      <c r="SOT46" s="120"/>
      <c r="SOU46" s="120"/>
      <c r="SOV46" s="120"/>
      <c r="SOW46" s="120"/>
      <c r="SOX46" s="120"/>
      <c r="SOY46" s="120"/>
      <c r="SOZ46" s="120"/>
      <c r="SPA46" s="120"/>
      <c r="SPB46" s="120"/>
      <c r="SPC46" s="120"/>
      <c r="SPD46" s="120"/>
      <c r="SPE46" s="120"/>
      <c r="SPF46" s="120"/>
      <c r="SPG46" s="120"/>
      <c r="SPH46" s="120"/>
      <c r="SPI46" s="120"/>
      <c r="SPJ46" s="120"/>
      <c r="SPK46" s="120"/>
      <c r="SPL46" s="120"/>
      <c r="SPM46" s="120"/>
      <c r="SPN46" s="120"/>
      <c r="SPO46" s="120"/>
      <c r="SPP46" s="120"/>
      <c r="SPQ46" s="120"/>
      <c r="SPR46" s="120"/>
      <c r="SPS46" s="120"/>
      <c r="SPT46" s="120"/>
      <c r="SPU46" s="120"/>
      <c r="SPV46" s="120"/>
      <c r="SPW46" s="120"/>
      <c r="SPX46" s="120"/>
      <c r="SPY46" s="120"/>
      <c r="SPZ46" s="120"/>
      <c r="SQA46" s="120"/>
      <c r="SQB46" s="120"/>
      <c r="SQC46" s="120"/>
      <c r="SQD46" s="120"/>
      <c r="SQE46" s="120"/>
      <c r="SQF46" s="120"/>
      <c r="SQG46" s="120"/>
      <c r="SQH46" s="120"/>
      <c r="SQI46" s="120"/>
      <c r="SQJ46" s="120"/>
      <c r="SQK46" s="120"/>
      <c r="SQL46" s="120"/>
      <c r="SQM46" s="120"/>
      <c r="SQN46" s="120"/>
      <c r="SQO46" s="120"/>
      <c r="SQP46" s="120"/>
      <c r="SQQ46" s="120"/>
      <c r="SQR46" s="120"/>
      <c r="SQS46" s="120"/>
      <c r="SQT46" s="120"/>
      <c r="SQU46" s="120"/>
      <c r="SQV46" s="120"/>
      <c r="SQW46" s="120"/>
      <c r="SQX46" s="120"/>
      <c r="SQY46" s="120"/>
      <c r="SQZ46" s="120"/>
      <c r="SRA46" s="120"/>
      <c r="SRB46" s="120"/>
      <c r="SRC46" s="120"/>
      <c r="SRD46" s="120"/>
      <c r="SRE46" s="120"/>
      <c r="SRF46" s="120"/>
      <c r="SRG46" s="120"/>
      <c r="SRH46" s="120"/>
      <c r="SRI46" s="120"/>
      <c r="SRJ46" s="120"/>
      <c r="SRK46" s="120"/>
      <c r="SRL46" s="120"/>
      <c r="SRM46" s="120"/>
      <c r="SRN46" s="120"/>
      <c r="SRO46" s="120"/>
      <c r="SRP46" s="120"/>
      <c r="SRQ46" s="120"/>
      <c r="SRR46" s="120"/>
      <c r="SRS46" s="120"/>
      <c r="SRT46" s="120"/>
      <c r="SRU46" s="120"/>
      <c r="SRV46" s="120"/>
      <c r="SRW46" s="120"/>
      <c r="SRX46" s="120"/>
      <c r="SRY46" s="120"/>
      <c r="SRZ46" s="120"/>
      <c r="SSA46" s="120"/>
      <c r="SSB46" s="120"/>
      <c r="SSC46" s="120"/>
      <c r="SSD46" s="120"/>
      <c r="SSE46" s="120"/>
      <c r="SSF46" s="120"/>
      <c r="SSG46" s="120"/>
      <c r="SSH46" s="120"/>
      <c r="SSI46" s="120"/>
      <c r="SSJ46" s="120"/>
      <c r="SSK46" s="120"/>
      <c r="SSL46" s="120"/>
      <c r="SSM46" s="120"/>
      <c r="SSN46" s="120"/>
      <c r="SSO46" s="120"/>
      <c r="SSP46" s="120"/>
      <c r="SSQ46" s="120"/>
      <c r="SSR46" s="120"/>
      <c r="SSS46" s="120"/>
      <c r="SST46" s="120"/>
      <c r="SSU46" s="120"/>
      <c r="SSV46" s="120"/>
      <c r="SSW46" s="120"/>
      <c r="SSX46" s="120"/>
      <c r="SSY46" s="120"/>
      <c r="SSZ46" s="120"/>
      <c r="STA46" s="120"/>
      <c r="STB46" s="120"/>
      <c r="STC46" s="120"/>
      <c r="STD46" s="120"/>
      <c r="STE46" s="120"/>
      <c r="STF46" s="120"/>
      <c r="STG46" s="120"/>
      <c r="STH46" s="120"/>
      <c r="STI46" s="120"/>
      <c r="STJ46" s="120"/>
      <c r="STK46" s="120"/>
      <c r="STL46" s="120"/>
      <c r="STM46" s="120"/>
      <c r="STN46" s="120"/>
      <c r="STO46" s="120"/>
      <c r="STP46" s="120"/>
      <c r="STQ46" s="120"/>
      <c r="STR46" s="120"/>
      <c r="STS46" s="120"/>
      <c r="STT46" s="120"/>
      <c r="STU46" s="120"/>
      <c r="STV46" s="120"/>
      <c r="STW46" s="120"/>
      <c r="STX46" s="120"/>
      <c r="STY46" s="120"/>
      <c r="STZ46" s="120"/>
      <c r="SUA46" s="120"/>
      <c r="SUB46" s="120"/>
      <c r="SUC46" s="120"/>
      <c r="SUD46" s="120"/>
      <c r="SUE46" s="120"/>
      <c r="SUF46" s="120"/>
      <c r="SUG46" s="120"/>
      <c r="SUH46" s="120"/>
      <c r="SUI46" s="120"/>
      <c r="SUJ46" s="120"/>
      <c r="SUK46" s="120"/>
      <c r="SUL46" s="120"/>
      <c r="SUM46" s="120"/>
      <c r="SUN46" s="120"/>
      <c r="SUO46" s="120"/>
      <c r="SUP46" s="120"/>
      <c r="SUQ46" s="120"/>
      <c r="SUR46" s="120"/>
      <c r="SUS46" s="120"/>
      <c r="SUT46" s="120"/>
      <c r="SUU46" s="120"/>
      <c r="SUV46" s="120"/>
      <c r="SUW46" s="120"/>
      <c r="SUX46" s="120"/>
      <c r="SUY46" s="120"/>
      <c r="SUZ46" s="120"/>
      <c r="SVA46" s="120"/>
      <c r="SVB46" s="120"/>
      <c r="SVC46" s="120"/>
      <c r="SVD46" s="120"/>
      <c r="SVE46" s="120"/>
      <c r="SVF46" s="120"/>
      <c r="SVG46" s="120"/>
      <c r="SVH46" s="120"/>
      <c r="SVI46" s="120"/>
      <c r="SVJ46" s="120"/>
      <c r="SVK46" s="120"/>
      <c r="SVL46" s="120"/>
      <c r="SVM46" s="120"/>
      <c r="SVN46" s="120"/>
      <c r="SVO46" s="120"/>
      <c r="SVP46" s="120"/>
      <c r="SVQ46" s="120"/>
      <c r="SVR46" s="120"/>
      <c r="SVS46" s="120"/>
      <c r="SVT46" s="120"/>
      <c r="SVU46" s="120"/>
      <c r="SVV46" s="120"/>
      <c r="SVW46" s="120"/>
      <c r="SVX46" s="120"/>
      <c r="SVY46" s="120"/>
      <c r="SVZ46" s="120"/>
      <c r="SWA46" s="120"/>
      <c r="SWB46" s="120"/>
      <c r="SWC46" s="120"/>
      <c r="SWD46" s="120"/>
      <c r="SWE46" s="120"/>
      <c r="SWF46" s="120"/>
      <c r="SWG46" s="120"/>
      <c r="SWH46" s="120"/>
      <c r="SWI46" s="120"/>
      <c r="SWJ46" s="120"/>
      <c r="SWK46" s="120"/>
      <c r="SWL46" s="120"/>
      <c r="SWM46" s="120"/>
      <c r="SWN46" s="120"/>
      <c r="SWO46" s="120"/>
      <c r="SWP46" s="120"/>
      <c r="SWQ46" s="120"/>
      <c r="SWR46" s="120"/>
      <c r="SWS46" s="120"/>
      <c r="SWT46" s="120"/>
      <c r="SWU46" s="120"/>
      <c r="SWV46" s="120"/>
      <c r="SWW46" s="120"/>
      <c r="SWX46" s="120"/>
      <c r="SWY46" s="120"/>
      <c r="SWZ46" s="120"/>
      <c r="SXA46" s="120"/>
      <c r="SXB46" s="120"/>
      <c r="SXC46" s="120"/>
      <c r="SXD46" s="120"/>
      <c r="SXE46" s="120"/>
      <c r="SXF46" s="120"/>
      <c r="SXG46" s="120"/>
      <c r="SXH46" s="120"/>
      <c r="SXI46" s="120"/>
      <c r="SXJ46" s="120"/>
      <c r="SXK46" s="120"/>
      <c r="SXL46" s="120"/>
      <c r="SXM46" s="120"/>
      <c r="SXN46" s="120"/>
      <c r="SXO46" s="120"/>
      <c r="SXP46" s="120"/>
      <c r="SXQ46" s="120"/>
      <c r="SXR46" s="120"/>
      <c r="SXS46" s="120"/>
      <c r="SXT46" s="120"/>
      <c r="SXU46" s="120"/>
      <c r="SXV46" s="120"/>
      <c r="SXW46" s="120"/>
      <c r="SXX46" s="120"/>
      <c r="SXY46" s="120"/>
      <c r="SXZ46" s="120"/>
      <c r="SYA46" s="120"/>
      <c r="SYB46" s="120"/>
      <c r="SYC46" s="120"/>
      <c r="SYD46" s="120"/>
      <c r="SYE46" s="120"/>
      <c r="SYF46" s="120"/>
      <c r="SYG46" s="120"/>
      <c r="SYH46" s="120"/>
      <c r="SYI46" s="120"/>
      <c r="SYJ46" s="120"/>
      <c r="SYK46" s="120"/>
      <c r="SYL46" s="120"/>
      <c r="SYM46" s="120"/>
      <c r="SYN46" s="120"/>
      <c r="SYO46" s="120"/>
      <c r="SYP46" s="120"/>
      <c r="SYQ46" s="120"/>
      <c r="SYR46" s="120"/>
      <c r="SYS46" s="120"/>
      <c r="SYT46" s="120"/>
      <c r="SYU46" s="120"/>
      <c r="SYV46" s="120"/>
      <c r="SYW46" s="120"/>
      <c r="SYX46" s="120"/>
      <c r="SYY46" s="120"/>
      <c r="SYZ46" s="120"/>
      <c r="SZA46" s="120"/>
      <c r="SZB46" s="120"/>
      <c r="SZC46" s="120"/>
      <c r="SZD46" s="120"/>
      <c r="SZE46" s="120"/>
      <c r="SZF46" s="120"/>
      <c r="SZG46" s="120"/>
      <c r="SZH46" s="120"/>
      <c r="SZI46" s="120"/>
      <c r="SZJ46" s="120"/>
      <c r="SZK46" s="120"/>
      <c r="SZL46" s="120"/>
      <c r="SZM46" s="120"/>
      <c r="SZN46" s="120"/>
      <c r="SZO46" s="120"/>
      <c r="SZP46" s="120"/>
      <c r="SZQ46" s="120"/>
      <c r="SZR46" s="120"/>
      <c r="SZS46" s="120"/>
      <c r="SZT46" s="120"/>
      <c r="SZU46" s="120"/>
      <c r="SZV46" s="120"/>
      <c r="SZW46" s="120"/>
      <c r="SZX46" s="120"/>
      <c r="SZY46" s="120"/>
      <c r="SZZ46" s="120"/>
      <c r="TAA46" s="120"/>
      <c r="TAB46" s="120"/>
      <c r="TAC46" s="120"/>
      <c r="TAD46" s="120"/>
      <c r="TAE46" s="120"/>
      <c r="TAF46" s="120"/>
      <c r="TAG46" s="120"/>
      <c r="TAH46" s="120"/>
      <c r="TAI46" s="120"/>
      <c r="TAJ46" s="120"/>
      <c r="TAK46" s="120"/>
      <c r="TAL46" s="120"/>
      <c r="TAM46" s="120"/>
      <c r="TAN46" s="120"/>
      <c r="TAO46" s="120"/>
      <c r="TAP46" s="120"/>
      <c r="TAQ46" s="120"/>
      <c r="TAR46" s="120"/>
      <c r="TAS46" s="120"/>
      <c r="TAT46" s="120"/>
      <c r="TAU46" s="120"/>
      <c r="TAV46" s="120"/>
      <c r="TAW46" s="120"/>
      <c r="TAX46" s="120"/>
      <c r="TAY46" s="120"/>
      <c r="TAZ46" s="120"/>
      <c r="TBA46" s="120"/>
      <c r="TBB46" s="120"/>
      <c r="TBC46" s="120"/>
      <c r="TBD46" s="120"/>
      <c r="TBE46" s="120"/>
      <c r="TBF46" s="120"/>
      <c r="TBG46" s="120"/>
      <c r="TBH46" s="120"/>
      <c r="TBI46" s="120"/>
      <c r="TBJ46" s="120"/>
      <c r="TBK46" s="120"/>
      <c r="TBL46" s="120"/>
      <c r="TBM46" s="120"/>
      <c r="TBN46" s="120"/>
      <c r="TBO46" s="120"/>
      <c r="TBP46" s="120"/>
      <c r="TBQ46" s="120"/>
      <c r="TBR46" s="120"/>
      <c r="TBS46" s="120"/>
      <c r="TBT46" s="120"/>
      <c r="TBU46" s="120"/>
      <c r="TBV46" s="120"/>
      <c r="TBW46" s="120"/>
      <c r="TBX46" s="120"/>
      <c r="TBY46" s="120"/>
      <c r="TBZ46" s="120"/>
      <c r="TCA46" s="120"/>
      <c r="TCB46" s="120"/>
      <c r="TCC46" s="120"/>
      <c r="TCD46" s="120"/>
      <c r="TCE46" s="120"/>
      <c r="TCF46" s="120"/>
      <c r="TCG46" s="120"/>
      <c r="TCH46" s="120"/>
      <c r="TCI46" s="120"/>
      <c r="TCJ46" s="120"/>
      <c r="TCK46" s="120"/>
      <c r="TCL46" s="120"/>
      <c r="TCM46" s="120"/>
      <c r="TCN46" s="120"/>
      <c r="TCO46" s="120"/>
      <c r="TCP46" s="120"/>
      <c r="TCQ46" s="120"/>
      <c r="TCR46" s="120"/>
      <c r="TCS46" s="120"/>
      <c r="TCT46" s="120"/>
      <c r="TCU46" s="120"/>
      <c r="TCV46" s="120"/>
      <c r="TCW46" s="120"/>
      <c r="TCX46" s="120"/>
      <c r="TCY46" s="120"/>
      <c r="TCZ46" s="120"/>
      <c r="TDA46" s="120"/>
      <c r="TDB46" s="120"/>
      <c r="TDC46" s="120"/>
      <c r="TDD46" s="120"/>
      <c r="TDE46" s="120"/>
      <c r="TDF46" s="120"/>
      <c r="TDG46" s="120"/>
      <c r="TDH46" s="120"/>
      <c r="TDI46" s="120"/>
      <c r="TDJ46" s="120"/>
      <c r="TDK46" s="120"/>
      <c r="TDL46" s="120"/>
      <c r="TDM46" s="120"/>
      <c r="TDN46" s="120"/>
      <c r="TDO46" s="120"/>
      <c r="TDP46" s="120"/>
      <c r="TDQ46" s="120"/>
      <c r="TDR46" s="120"/>
      <c r="TDS46" s="120"/>
      <c r="TDT46" s="120"/>
      <c r="TDU46" s="120"/>
      <c r="TDV46" s="120"/>
      <c r="TDW46" s="120"/>
      <c r="TDX46" s="120"/>
      <c r="TDY46" s="120"/>
      <c r="TDZ46" s="120"/>
      <c r="TEA46" s="120"/>
      <c r="TEB46" s="120"/>
      <c r="TEC46" s="120"/>
      <c r="TED46" s="120"/>
      <c r="TEE46" s="120"/>
      <c r="TEF46" s="120"/>
      <c r="TEG46" s="120"/>
      <c r="TEH46" s="120"/>
      <c r="TEI46" s="120"/>
      <c r="TEJ46" s="120"/>
      <c r="TEK46" s="120"/>
      <c r="TEL46" s="120"/>
      <c r="TEM46" s="120"/>
      <c r="TEN46" s="120"/>
      <c r="TEO46" s="120"/>
      <c r="TEP46" s="120"/>
      <c r="TEQ46" s="120"/>
      <c r="TER46" s="120"/>
      <c r="TES46" s="120"/>
      <c r="TET46" s="120"/>
      <c r="TEU46" s="120"/>
      <c r="TEV46" s="120"/>
      <c r="TEW46" s="120"/>
      <c r="TEX46" s="120"/>
      <c r="TEY46" s="120"/>
      <c r="TEZ46" s="120"/>
      <c r="TFA46" s="120"/>
      <c r="TFB46" s="120"/>
      <c r="TFC46" s="120"/>
      <c r="TFD46" s="120"/>
      <c r="TFE46" s="120"/>
      <c r="TFF46" s="120"/>
      <c r="TFG46" s="120"/>
      <c r="TFH46" s="120"/>
      <c r="TFI46" s="120"/>
      <c r="TFJ46" s="120"/>
      <c r="TFK46" s="120"/>
      <c r="TFL46" s="120"/>
      <c r="TFM46" s="120"/>
      <c r="TFN46" s="120"/>
      <c r="TFO46" s="120"/>
      <c r="TFP46" s="120"/>
      <c r="TFQ46" s="120"/>
      <c r="TFR46" s="120"/>
      <c r="TFS46" s="120"/>
      <c r="TFT46" s="120"/>
      <c r="TFU46" s="120"/>
      <c r="TFV46" s="120"/>
      <c r="TFW46" s="120"/>
      <c r="TFX46" s="120"/>
      <c r="TFY46" s="120"/>
      <c r="TFZ46" s="120"/>
      <c r="TGA46" s="120"/>
      <c r="TGB46" s="120"/>
      <c r="TGC46" s="120"/>
      <c r="TGD46" s="120"/>
      <c r="TGE46" s="120"/>
      <c r="TGF46" s="120"/>
      <c r="TGG46" s="120"/>
      <c r="TGH46" s="120"/>
      <c r="TGI46" s="120"/>
      <c r="TGJ46" s="120"/>
      <c r="TGK46" s="120"/>
      <c r="TGL46" s="120"/>
      <c r="TGM46" s="120"/>
      <c r="TGN46" s="120"/>
      <c r="TGO46" s="120"/>
      <c r="TGP46" s="120"/>
      <c r="TGQ46" s="120"/>
      <c r="TGR46" s="120"/>
      <c r="TGS46" s="120"/>
      <c r="TGT46" s="120"/>
      <c r="TGU46" s="120"/>
      <c r="TGV46" s="120"/>
      <c r="TGW46" s="120"/>
      <c r="TGX46" s="120"/>
      <c r="TGY46" s="120"/>
      <c r="TGZ46" s="120"/>
      <c r="THA46" s="120"/>
      <c r="THB46" s="120"/>
      <c r="THC46" s="120"/>
      <c r="THD46" s="120"/>
      <c r="THE46" s="120"/>
      <c r="THF46" s="120"/>
      <c r="THG46" s="120"/>
      <c r="THH46" s="120"/>
      <c r="THI46" s="120"/>
      <c r="THJ46" s="120"/>
      <c r="THK46" s="120"/>
      <c r="THL46" s="120"/>
      <c r="THM46" s="120"/>
      <c r="THN46" s="120"/>
      <c r="THO46" s="120"/>
      <c r="THP46" s="120"/>
      <c r="THQ46" s="120"/>
      <c r="THR46" s="120"/>
      <c r="THS46" s="120"/>
      <c r="THT46" s="120"/>
      <c r="THU46" s="120"/>
      <c r="THV46" s="120"/>
      <c r="THW46" s="120"/>
      <c r="THX46" s="120"/>
      <c r="THY46" s="120"/>
      <c r="THZ46" s="120"/>
      <c r="TIA46" s="120"/>
      <c r="TIB46" s="120"/>
      <c r="TIC46" s="120"/>
      <c r="TID46" s="120"/>
      <c r="TIE46" s="120"/>
      <c r="TIF46" s="120"/>
      <c r="TIG46" s="120"/>
      <c r="TIH46" s="120"/>
      <c r="TII46" s="120"/>
      <c r="TIJ46" s="120"/>
      <c r="TIK46" s="120"/>
      <c r="TIL46" s="120"/>
      <c r="TIM46" s="120"/>
      <c r="TIN46" s="120"/>
      <c r="TIO46" s="120"/>
      <c r="TIP46" s="120"/>
      <c r="TIQ46" s="120"/>
      <c r="TIR46" s="120"/>
      <c r="TIS46" s="120"/>
      <c r="TIT46" s="120"/>
      <c r="TIU46" s="120"/>
      <c r="TIV46" s="120"/>
      <c r="TIW46" s="120"/>
      <c r="TIX46" s="120"/>
      <c r="TIY46" s="120"/>
      <c r="TIZ46" s="120"/>
      <c r="TJA46" s="120"/>
      <c r="TJB46" s="120"/>
      <c r="TJC46" s="120"/>
      <c r="TJD46" s="120"/>
      <c r="TJE46" s="120"/>
      <c r="TJF46" s="120"/>
      <c r="TJG46" s="120"/>
      <c r="TJH46" s="120"/>
      <c r="TJI46" s="120"/>
      <c r="TJJ46" s="120"/>
      <c r="TJK46" s="120"/>
      <c r="TJL46" s="120"/>
      <c r="TJM46" s="120"/>
      <c r="TJN46" s="120"/>
      <c r="TJO46" s="120"/>
      <c r="TJP46" s="120"/>
      <c r="TJQ46" s="120"/>
      <c r="TJR46" s="120"/>
      <c r="TJS46" s="120"/>
      <c r="TJT46" s="120"/>
      <c r="TJU46" s="120"/>
      <c r="TJV46" s="120"/>
      <c r="TJW46" s="120"/>
      <c r="TJX46" s="120"/>
      <c r="TJY46" s="120"/>
      <c r="TJZ46" s="120"/>
      <c r="TKA46" s="120"/>
      <c r="TKB46" s="120"/>
      <c r="TKC46" s="120"/>
      <c r="TKD46" s="120"/>
      <c r="TKE46" s="120"/>
      <c r="TKF46" s="120"/>
      <c r="TKG46" s="120"/>
      <c r="TKH46" s="120"/>
      <c r="TKI46" s="120"/>
      <c r="TKJ46" s="120"/>
      <c r="TKK46" s="120"/>
      <c r="TKL46" s="120"/>
      <c r="TKM46" s="120"/>
      <c r="TKN46" s="120"/>
      <c r="TKO46" s="120"/>
      <c r="TKP46" s="120"/>
      <c r="TKQ46" s="120"/>
      <c r="TKR46" s="120"/>
      <c r="TKS46" s="120"/>
      <c r="TKT46" s="120"/>
      <c r="TKU46" s="120"/>
      <c r="TKV46" s="120"/>
      <c r="TKW46" s="120"/>
      <c r="TKX46" s="120"/>
      <c r="TKY46" s="120"/>
      <c r="TKZ46" s="120"/>
      <c r="TLA46" s="120"/>
      <c r="TLB46" s="120"/>
      <c r="TLC46" s="120"/>
      <c r="TLD46" s="120"/>
      <c r="TLE46" s="120"/>
      <c r="TLF46" s="120"/>
      <c r="TLG46" s="120"/>
      <c r="TLH46" s="120"/>
      <c r="TLI46" s="120"/>
      <c r="TLJ46" s="120"/>
      <c r="TLK46" s="120"/>
      <c r="TLL46" s="120"/>
      <c r="TLM46" s="120"/>
      <c r="TLN46" s="120"/>
      <c r="TLO46" s="120"/>
      <c r="TLP46" s="120"/>
      <c r="TLQ46" s="120"/>
      <c r="TLR46" s="120"/>
      <c r="TLS46" s="120"/>
      <c r="TLT46" s="120"/>
      <c r="TLU46" s="120"/>
      <c r="TLV46" s="120"/>
      <c r="TLW46" s="120"/>
      <c r="TLX46" s="120"/>
      <c r="TLY46" s="120"/>
      <c r="TLZ46" s="120"/>
      <c r="TMA46" s="120"/>
      <c r="TMB46" s="120"/>
      <c r="TMC46" s="120"/>
      <c r="TMD46" s="120"/>
      <c r="TME46" s="120"/>
      <c r="TMF46" s="120"/>
      <c r="TMG46" s="120"/>
      <c r="TMH46" s="120"/>
      <c r="TMI46" s="120"/>
      <c r="TMJ46" s="120"/>
      <c r="TMK46" s="120"/>
      <c r="TML46" s="120"/>
      <c r="TMM46" s="120"/>
      <c r="TMN46" s="120"/>
      <c r="TMO46" s="120"/>
      <c r="TMP46" s="120"/>
      <c r="TMQ46" s="120"/>
      <c r="TMR46" s="120"/>
      <c r="TMS46" s="120"/>
      <c r="TMT46" s="120"/>
      <c r="TMU46" s="120"/>
      <c r="TMV46" s="120"/>
      <c r="TMW46" s="120"/>
      <c r="TMX46" s="120"/>
      <c r="TMY46" s="120"/>
      <c r="TMZ46" s="120"/>
      <c r="TNA46" s="120"/>
      <c r="TNB46" s="120"/>
      <c r="TNC46" s="120"/>
      <c r="TND46" s="120"/>
      <c r="TNE46" s="120"/>
      <c r="TNF46" s="120"/>
      <c r="TNG46" s="120"/>
      <c r="TNH46" s="120"/>
      <c r="TNI46" s="120"/>
      <c r="TNJ46" s="120"/>
      <c r="TNK46" s="120"/>
      <c r="TNL46" s="120"/>
      <c r="TNM46" s="120"/>
      <c r="TNN46" s="120"/>
      <c r="TNO46" s="120"/>
      <c r="TNP46" s="120"/>
      <c r="TNQ46" s="120"/>
      <c r="TNR46" s="120"/>
      <c r="TNS46" s="120"/>
      <c r="TNT46" s="120"/>
      <c r="TNU46" s="120"/>
      <c r="TNV46" s="120"/>
      <c r="TNW46" s="120"/>
      <c r="TNX46" s="120"/>
      <c r="TNY46" s="120"/>
      <c r="TNZ46" s="120"/>
      <c r="TOA46" s="120"/>
      <c r="TOB46" s="120"/>
      <c r="TOC46" s="120"/>
      <c r="TOD46" s="120"/>
      <c r="TOE46" s="120"/>
      <c r="TOF46" s="120"/>
      <c r="TOG46" s="120"/>
      <c r="TOH46" s="120"/>
      <c r="TOI46" s="120"/>
      <c r="TOJ46" s="120"/>
      <c r="TOK46" s="120"/>
      <c r="TOL46" s="120"/>
      <c r="TOM46" s="120"/>
      <c r="TON46" s="120"/>
      <c r="TOO46" s="120"/>
      <c r="TOP46" s="120"/>
      <c r="TOQ46" s="120"/>
      <c r="TOR46" s="120"/>
      <c r="TOS46" s="120"/>
      <c r="TOT46" s="120"/>
      <c r="TOU46" s="120"/>
      <c r="TOV46" s="120"/>
      <c r="TOW46" s="120"/>
      <c r="TOX46" s="120"/>
      <c r="TOY46" s="120"/>
      <c r="TOZ46" s="120"/>
      <c r="TPA46" s="120"/>
      <c r="TPB46" s="120"/>
      <c r="TPC46" s="120"/>
      <c r="TPD46" s="120"/>
      <c r="TPE46" s="120"/>
      <c r="TPF46" s="120"/>
      <c r="TPG46" s="120"/>
      <c r="TPH46" s="120"/>
      <c r="TPI46" s="120"/>
      <c r="TPJ46" s="120"/>
      <c r="TPK46" s="120"/>
      <c r="TPL46" s="120"/>
      <c r="TPM46" s="120"/>
      <c r="TPN46" s="120"/>
      <c r="TPO46" s="120"/>
      <c r="TPP46" s="120"/>
      <c r="TPQ46" s="120"/>
      <c r="TPR46" s="120"/>
      <c r="TPS46" s="120"/>
      <c r="TPT46" s="120"/>
      <c r="TPU46" s="120"/>
      <c r="TPV46" s="120"/>
      <c r="TPW46" s="120"/>
      <c r="TPX46" s="120"/>
      <c r="TPY46" s="120"/>
      <c r="TPZ46" s="120"/>
      <c r="TQA46" s="120"/>
      <c r="TQB46" s="120"/>
      <c r="TQC46" s="120"/>
      <c r="TQD46" s="120"/>
      <c r="TQE46" s="120"/>
      <c r="TQF46" s="120"/>
      <c r="TQG46" s="120"/>
      <c r="TQH46" s="120"/>
      <c r="TQI46" s="120"/>
      <c r="TQJ46" s="120"/>
      <c r="TQK46" s="120"/>
      <c r="TQL46" s="120"/>
      <c r="TQM46" s="120"/>
      <c r="TQN46" s="120"/>
      <c r="TQO46" s="120"/>
      <c r="TQP46" s="120"/>
      <c r="TQQ46" s="120"/>
      <c r="TQR46" s="120"/>
      <c r="TQS46" s="120"/>
      <c r="TQT46" s="120"/>
      <c r="TQU46" s="120"/>
      <c r="TQV46" s="120"/>
      <c r="TQW46" s="120"/>
      <c r="TQX46" s="120"/>
      <c r="TQY46" s="120"/>
      <c r="TQZ46" s="120"/>
      <c r="TRA46" s="120"/>
      <c r="TRB46" s="120"/>
      <c r="TRC46" s="120"/>
      <c r="TRD46" s="120"/>
      <c r="TRE46" s="120"/>
      <c r="TRF46" s="120"/>
      <c r="TRG46" s="120"/>
      <c r="TRH46" s="120"/>
      <c r="TRI46" s="120"/>
      <c r="TRJ46" s="120"/>
      <c r="TRK46" s="120"/>
      <c r="TRL46" s="120"/>
      <c r="TRM46" s="120"/>
      <c r="TRN46" s="120"/>
      <c r="TRO46" s="120"/>
      <c r="TRP46" s="120"/>
      <c r="TRQ46" s="120"/>
      <c r="TRR46" s="120"/>
      <c r="TRS46" s="120"/>
      <c r="TRT46" s="120"/>
      <c r="TRU46" s="120"/>
      <c r="TRV46" s="120"/>
      <c r="TRW46" s="120"/>
      <c r="TRX46" s="120"/>
      <c r="TRY46" s="120"/>
      <c r="TRZ46" s="120"/>
      <c r="TSA46" s="120"/>
      <c r="TSB46" s="120"/>
      <c r="TSC46" s="120"/>
      <c r="TSD46" s="120"/>
      <c r="TSE46" s="120"/>
      <c r="TSF46" s="120"/>
      <c r="TSG46" s="120"/>
      <c r="TSH46" s="120"/>
      <c r="TSI46" s="120"/>
      <c r="TSJ46" s="120"/>
      <c r="TSK46" s="120"/>
      <c r="TSL46" s="120"/>
      <c r="TSM46" s="120"/>
      <c r="TSN46" s="120"/>
      <c r="TSO46" s="120"/>
      <c r="TSP46" s="120"/>
      <c r="TSQ46" s="120"/>
      <c r="TSR46" s="120"/>
      <c r="TSS46" s="120"/>
      <c r="TST46" s="120"/>
      <c r="TSU46" s="120"/>
      <c r="TSV46" s="120"/>
      <c r="TSW46" s="120"/>
      <c r="TSX46" s="120"/>
      <c r="TSY46" s="120"/>
      <c r="TSZ46" s="120"/>
      <c r="TTA46" s="120"/>
      <c r="TTB46" s="120"/>
      <c r="TTC46" s="120"/>
      <c r="TTD46" s="120"/>
      <c r="TTE46" s="120"/>
      <c r="TTF46" s="120"/>
      <c r="TTG46" s="120"/>
      <c r="TTH46" s="120"/>
      <c r="TTI46" s="120"/>
      <c r="TTJ46" s="120"/>
      <c r="TTK46" s="120"/>
      <c r="TTL46" s="120"/>
      <c r="TTM46" s="120"/>
      <c r="TTN46" s="120"/>
      <c r="TTO46" s="120"/>
      <c r="TTP46" s="120"/>
      <c r="TTQ46" s="120"/>
      <c r="TTR46" s="120"/>
      <c r="TTS46" s="120"/>
      <c r="TTT46" s="120"/>
      <c r="TTU46" s="120"/>
      <c r="TTV46" s="120"/>
      <c r="TTW46" s="120"/>
      <c r="TTX46" s="120"/>
      <c r="TTY46" s="120"/>
      <c r="TTZ46" s="120"/>
      <c r="TUA46" s="120"/>
      <c r="TUB46" s="120"/>
      <c r="TUC46" s="120"/>
      <c r="TUD46" s="120"/>
      <c r="TUE46" s="120"/>
      <c r="TUF46" s="120"/>
      <c r="TUG46" s="120"/>
      <c r="TUH46" s="120"/>
      <c r="TUI46" s="120"/>
      <c r="TUJ46" s="120"/>
      <c r="TUK46" s="120"/>
      <c r="TUL46" s="120"/>
      <c r="TUM46" s="120"/>
      <c r="TUN46" s="120"/>
      <c r="TUO46" s="120"/>
      <c r="TUP46" s="120"/>
      <c r="TUQ46" s="120"/>
      <c r="TUR46" s="120"/>
      <c r="TUS46" s="120"/>
      <c r="TUT46" s="120"/>
      <c r="TUU46" s="120"/>
      <c r="TUV46" s="120"/>
      <c r="TUW46" s="120"/>
      <c r="TUX46" s="120"/>
      <c r="TUY46" s="120"/>
      <c r="TUZ46" s="120"/>
      <c r="TVA46" s="120"/>
      <c r="TVB46" s="120"/>
      <c r="TVC46" s="120"/>
      <c r="TVD46" s="120"/>
      <c r="TVE46" s="120"/>
      <c r="TVF46" s="120"/>
      <c r="TVG46" s="120"/>
      <c r="TVH46" s="120"/>
      <c r="TVI46" s="120"/>
      <c r="TVJ46" s="120"/>
      <c r="TVK46" s="120"/>
      <c r="TVL46" s="120"/>
      <c r="TVM46" s="120"/>
      <c r="TVN46" s="120"/>
      <c r="TVO46" s="120"/>
      <c r="TVP46" s="120"/>
      <c r="TVQ46" s="120"/>
      <c r="TVR46" s="120"/>
      <c r="TVS46" s="120"/>
      <c r="TVT46" s="120"/>
      <c r="TVU46" s="120"/>
      <c r="TVV46" s="120"/>
      <c r="TVW46" s="120"/>
      <c r="TVX46" s="120"/>
      <c r="TVY46" s="120"/>
      <c r="TVZ46" s="120"/>
      <c r="TWA46" s="120"/>
      <c r="TWB46" s="120"/>
      <c r="TWC46" s="120"/>
      <c r="TWD46" s="120"/>
      <c r="TWE46" s="120"/>
      <c r="TWF46" s="120"/>
      <c r="TWG46" s="120"/>
      <c r="TWH46" s="120"/>
      <c r="TWI46" s="120"/>
      <c r="TWJ46" s="120"/>
      <c r="TWK46" s="120"/>
      <c r="TWL46" s="120"/>
      <c r="TWM46" s="120"/>
      <c r="TWN46" s="120"/>
      <c r="TWO46" s="120"/>
      <c r="TWP46" s="120"/>
      <c r="TWQ46" s="120"/>
      <c r="TWR46" s="120"/>
      <c r="TWS46" s="120"/>
      <c r="TWT46" s="120"/>
      <c r="TWU46" s="120"/>
      <c r="TWV46" s="120"/>
      <c r="TWW46" s="120"/>
      <c r="TWX46" s="120"/>
      <c r="TWY46" s="120"/>
      <c r="TWZ46" s="120"/>
      <c r="TXA46" s="120"/>
      <c r="TXB46" s="120"/>
      <c r="TXC46" s="120"/>
      <c r="TXD46" s="120"/>
      <c r="TXE46" s="120"/>
      <c r="TXF46" s="120"/>
      <c r="TXG46" s="120"/>
      <c r="TXH46" s="120"/>
      <c r="TXI46" s="120"/>
      <c r="TXJ46" s="120"/>
      <c r="TXK46" s="120"/>
      <c r="TXL46" s="120"/>
      <c r="TXM46" s="120"/>
      <c r="TXN46" s="120"/>
      <c r="TXO46" s="120"/>
      <c r="TXP46" s="120"/>
      <c r="TXQ46" s="120"/>
      <c r="TXR46" s="120"/>
      <c r="TXS46" s="120"/>
      <c r="TXT46" s="120"/>
      <c r="TXU46" s="120"/>
      <c r="TXV46" s="120"/>
      <c r="TXW46" s="120"/>
      <c r="TXX46" s="120"/>
      <c r="TXY46" s="120"/>
      <c r="TXZ46" s="120"/>
      <c r="TYA46" s="120"/>
      <c r="TYB46" s="120"/>
      <c r="TYC46" s="120"/>
      <c r="TYD46" s="120"/>
      <c r="TYE46" s="120"/>
      <c r="TYF46" s="120"/>
      <c r="TYG46" s="120"/>
      <c r="TYH46" s="120"/>
      <c r="TYI46" s="120"/>
      <c r="TYJ46" s="120"/>
      <c r="TYK46" s="120"/>
      <c r="TYL46" s="120"/>
      <c r="TYM46" s="120"/>
      <c r="TYN46" s="120"/>
      <c r="TYO46" s="120"/>
      <c r="TYP46" s="120"/>
      <c r="TYQ46" s="120"/>
      <c r="TYR46" s="120"/>
      <c r="TYS46" s="120"/>
      <c r="TYT46" s="120"/>
      <c r="TYU46" s="120"/>
      <c r="TYV46" s="120"/>
      <c r="TYW46" s="120"/>
      <c r="TYX46" s="120"/>
      <c r="TYY46" s="120"/>
      <c r="TYZ46" s="120"/>
      <c r="TZA46" s="120"/>
      <c r="TZB46" s="120"/>
      <c r="TZC46" s="120"/>
      <c r="TZD46" s="120"/>
      <c r="TZE46" s="120"/>
      <c r="TZF46" s="120"/>
      <c r="TZG46" s="120"/>
      <c r="TZH46" s="120"/>
      <c r="TZI46" s="120"/>
      <c r="TZJ46" s="120"/>
      <c r="TZK46" s="120"/>
      <c r="TZL46" s="120"/>
      <c r="TZM46" s="120"/>
      <c r="TZN46" s="120"/>
      <c r="TZO46" s="120"/>
      <c r="TZP46" s="120"/>
      <c r="TZQ46" s="120"/>
      <c r="TZR46" s="120"/>
      <c r="TZS46" s="120"/>
      <c r="TZT46" s="120"/>
      <c r="TZU46" s="120"/>
      <c r="TZV46" s="120"/>
      <c r="TZW46" s="120"/>
      <c r="TZX46" s="120"/>
      <c r="TZY46" s="120"/>
      <c r="TZZ46" s="120"/>
      <c r="UAA46" s="120"/>
      <c r="UAB46" s="120"/>
      <c r="UAC46" s="120"/>
      <c r="UAD46" s="120"/>
      <c r="UAE46" s="120"/>
      <c r="UAF46" s="120"/>
      <c r="UAG46" s="120"/>
      <c r="UAH46" s="120"/>
      <c r="UAI46" s="120"/>
      <c r="UAJ46" s="120"/>
      <c r="UAK46" s="120"/>
      <c r="UAL46" s="120"/>
      <c r="UAM46" s="120"/>
      <c r="UAN46" s="120"/>
      <c r="UAO46" s="120"/>
      <c r="UAP46" s="120"/>
      <c r="UAQ46" s="120"/>
      <c r="UAR46" s="120"/>
      <c r="UAS46" s="120"/>
      <c r="UAT46" s="120"/>
      <c r="UAU46" s="120"/>
      <c r="UAV46" s="120"/>
      <c r="UAW46" s="120"/>
      <c r="UAX46" s="120"/>
      <c r="UAY46" s="120"/>
      <c r="UAZ46" s="120"/>
      <c r="UBA46" s="120"/>
      <c r="UBB46" s="120"/>
      <c r="UBC46" s="120"/>
      <c r="UBD46" s="120"/>
      <c r="UBE46" s="120"/>
      <c r="UBF46" s="120"/>
      <c r="UBG46" s="120"/>
      <c r="UBH46" s="120"/>
      <c r="UBI46" s="120"/>
      <c r="UBJ46" s="120"/>
      <c r="UBK46" s="120"/>
      <c r="UBL46" s="120"/>
      <c r="UBM46" s="120"/>
      <c r="UBN46" s="120"/>
      <c r="UBO46" s="120"/>
      <c r="UBP46" s="120"/>
      <c r="UBQ46" s="120"/>
      <c r="UBR46" s="120"/>
      <c r="UBS46" s="120"/>
      <c r="UBT46" s="120"/>
      <c r="UBU46" s="120"/>
      <c r="UBV46" s="120"/>
      <c r="UBW46" s="120"/>
      <c r="UBX46" s="120"/>
      <c r="UBY46" s="120"/>
      <c r="UBZ46" s="120"/>
      <c r="UCA46" s="120"/>
      <c r="UCB46" s="120"/>
      <c r="UCC46" s="120"/>
      <c r="UCD46" s="120"/>
      <c r="UCE46" s="120"/>
      <c r="UCF46" s="120"/>
      <c r="UCG46" s="120"/>
      <c r="UCH46" s="120"/>
      <c r="UCI46" s="120"/>
      <c r="UCJ46" s="120"/>
      <c r="UCK46" s="120"/>
      <c r="UCL46" s="120"/>
      <c r="UCM46" s="120"/>
      <c r="UCN46" s="120"/>
      <c r="UCO46" s="120"/>
      <c r="UCP46" s="120"/>
      <c r="UCQ46" s="120"/>
      <c r="UCR46" s="120"/>
      <c r="UCS46" s="120"/>
      <c r="UCT46" s="120"/>
      <c r="UCU46" s="120"/>
      <c r="UCV46" s="120"/>
      <c r="UCW46" s="120"/>
      <c r="UCX46" s="120"/>
      <c r="UCY46" s="120"/>
      <c r="UCZ46" s="120"/>
      <c r="UDA46" s="120"/>
      <c r="UDB46" s="120"/>
      <c r="UDC46" s="120"/>
      <c r="UDD46" s="120"/>
      <c r="UDE46" s="120"/>
      <c r="UDF46" s="120"/>
      <c r="UDG46" s="120"/>
      <c r="UDH46" s="120"/>
      <c r="UDI46" s="120"/>
      <c r="UDJ46" s="120"/>
      <c r="UDK46" s="120"/>
      <c r="UDL46" s="120"/>
      <c r="UDM46" s="120"/>
      <c r="UDN46" s="120"/>
      <c r="UDO46" s="120"/>
      <c r="UDP46" s="120"/>
      <c r="UDQ46" s="120"/>
      <c r="UDR46" s="120"/>
      <c r="UDS46" s="120"/>
      <c r="UDT46" s="120"/>
      <c r="UDU46" s="120"/>
      <c r="UDV46" s="120"/>
      <c r="UDW46" s="120"/>
      <c r="UDX46" s="120"/>
      <c r="UDY46" s="120"/>
      <c r="UDZ46" s="120"/>
      <c r="UEA46" s="120"/>
      <c r="UEB46" s="120"/>
      <c r="UEC46" s="120"/>
      <c r="UED46" s="120"/>
      <c r="UEE46" s="120"/>
      <c r="UEF46" s="120"/>
      <c r="UEG46" s="120"/>
      <c r="UEH46" s="120"/>
      <c r="UEI46" s="120"/>
      <c r="UEJ46" s="120"/>
      <c r="UEK46" s="120"/>
      <c r="UEL46" s="120"/>
      <c r="UEM46" s="120"/>
      <c r="UEN46" s="120"/>
      <c r="UEO46" s="120"/>
      <c r="UEP46" s="120"/>
      <c r="UEQ46" s="120"/>
      <c r="UER46" s="120"/>
      <c r="UES46" s="120"/>
      <c r="UET46" s="120"/>
      <c r="UEU46" s="120"/>
      <c r="UEV46" s="120"/>
      <c r="UEW46" s="120"/>
      <c r="UEX46" s="120"/>
      <c r="UEY46" s="120"/>
      <c r="UEZ46" s="120"/>
      <c r="UFA46" s="120"/>
      <c r="UFB46" s="120"/>
      <c r="UFC46" s="120"/>
      <c r="UFD46" s="120"/>
      <c r="UFE46" s="120"/>
      <c r="UFF46" s="120"/>
      <c r="UFG46" s="120"/>
      <c r="UFH46" s="120"/>
      <c r="UFI46" s="120"/>
      <c r="UFJ46" s="120"/>
      <c r="UFK46" s="120"/>
      <c r="UFL46" s="120"/>
      <c r="UFM46" s="120"/>
      <c r="UFN46" s="120"/>
      <c r="UFO46" s="120"/>
      <c r="UFP46" s="120"/>
      <c r="UFQ46" s="120"/>
      <c r="UFR46" s="120"/>
      <c r="UFS46" s="120"/>
      <c r="UFT46" s="120"/>
      <c r="UFU46" s="120"/>
      <c r="UFV46" s="120"/>
      <c r="UFW46" s="120"/>
      <c r="UFX46" s="120"/>
      <c r="UFY46" s="120"/>
      <c r="UFZ46" s="120"/>
      <c r="UGA46" s="120"/>
      <c r="UGB46" s="120"/>
      <c r="UGC46" s="120"/>
      <c r="UGD46" s="120"/>
      <c r="UGE46" s="120"/>
      <c r="UGF46" s="120"/>
      <c r="UGG46" s="120"/>
      <c r="UGH46" s="120"/>
      <c r="UGI46" s="120"/>
      <c r="UGJ46" s="120"/>
      <c r="UGK46" s="120"/>
      <c r="UGL46" s="120"/>
      <c r="UGM46" s="120"/>
      <c r="UGN46" s="120"/>
      <c r="UGO46" s="120"/>
      <c r="UGP46" s="120"/>
      <c r="UGQ46" s="120"/>
      <c r="UGR46" s="120"/>
      <c r="UGS46" s="120"/>
      <c r="UGT46" s="120"/>
      <c r="UGU46" s="120"/>
      <c r="UGV46" s="120"/>
      <c r="UGW46" s="120"/>
      <c r="UGX46" s="120"/>
      <c r="UGY46" s="120"/>
      <c r="UGZ46" s="120"/>
      <c r="UHA46" s="120"/>
      <c r="UHB46" s="120"/>
      <c r="UHC46" s="120"/>
      <c r="UHD46" s="120"/>
      <c r="UHE46" s="120"/>
      <c r="UHF46" s="120"/>
      <c r="UHG46" s="120"/>
      <c r="UHH46" s="120"/>
      <c r="UHI46" s="120"/>
      <c r="UHJ46" s="120"/>
      <c r="UHK46" s="120"/>
      <c r="UHL46" s="120"/>
      <c r="UHM46" s="120"/>
      <c r="UHN46" s="120"/>
      <c r="UHO46" s="120"/>
      <c r="UHP46" s="120"/>
      <c r="UHQ46" s="120"/>
      <c r="UHR46" s="120"/>
      <c r="UHS46" s="120"/>
      <c r="UHT46" s="120"/>
      <c r="UHU46" s="120"/>
      <c r="UHV46" s="120"/>
      <c r="UHW46" s="120"/>
      <c r="UHX46" s="120"/>
      <c r="UHY46" s="120"/>
      <c r="UHZ46" s="120"/>
      <c r="UIA46" s="120"/>
      <c r="UIB46" s="120"/>
      <c r="UIC46" s="120"/>
      <c r="UID46" s="120"/>
      <c r="UIE46" s="120"/>
      <c r="UIF46" s="120"/>
      <c r="UIG46" s="120"/>
      <c r="UIH46" s="120"/>
      <c r="UII46" s="120"/>
      <c r="UIJ46" s="120"/>
      <c r="UIK46" s="120"/>
      <c r="UIL46" s="120"/>
      <c r="UIM46" s="120"/>
      <c r="UIN46" s="120"/>
      <c r="UIO46" s="120"/>
      <c r="UIP46" s="120"/>
      <c r="UIQ46" s="120"/>
      <c r="UIR46" s="120"/>
      <c r="UIS46" s="120"/>
      <c r="UIT46" s="120"/>
      <c r="UIU46" s="120"/>
      <c r="UIV46" s="120"/>
      <c r="UIW46" s="120"/>
      <c r="UIX46" s="120"/>
      <c r="UIY46" s="120"/>
      <c r="UIZ46" s="120"/>
      <c r="UJA46" s="120"/>
      <c r="UJB46" s="120"/>
      <c r="UJC46" s="120"/>
      <c r="UJD46" s="120"/>
      <c r="UJE46" s="120"/>
      <c r="UJF46" s="120"/>
      <c r="UJG46" s="120"/>
      <c r="UJH46" s="120"/>
      <c r="UJI46" s="120"/>
      <c r="UJJ46" s="120"/>
      <c r="UJK46" s="120"/>
      <c r="UJL46" s="120"/>
      <c r="UJM46" s="120"/>
      <c r="UJN46" s="120"/>
      <c r="UJO46" s="120"/>
      <c r="UJP46" s="120"/>
      <c r="UJQ46" s="120"/>
      <c r="UJR46" s="120"/>
      <c r="UJS46" s="120"/>
      <c r="UJT46" s="120"/>
      <c r="UJU46" s="120"/>
      <c r="UJV46" s="120"/>
      <c r="UJW46" s="120"/>
      <c r="UJX46" s="120"/>
      <c r="UJY46" s="120"/>
      <c r="UJZ46" s="120"/>
      <c r="UKA46" s="120"/>
      <c r="UKB46" s="120"/>
      <c r="UKC46" s="120"/>
      <c r="UKD46" s="120"/>
      <c r="UKE46" s="120"/>
      <c r="UKF46" s="120"/>
      <c r="UKG46" s="120"/>
      <c r="UKH46" s="120"/>
      <c r="UKI46" s="120"/>
      <c r="UKJ46" s="120"/>
      <c r="UKK46" s="120"/>
      <c r="UKL46" s="120"/>
      <c r="UKM46" s="120"/>
      <c r="UKN46" s="120"/>
      <c r="UKO46" s="120"/>
      <c r="UKP46" s="120"/>
      <c r="UKQ46" s="120"/>
      <c r="UKR46" s="120"/>
      <c r="UKS46" s="120"/>
      <c r="UKT46" s="120"/>
      <c r="UKU46" s="120"/>
      <c r="UKV46" s="120"/>
      <c r="UKW46" s="120"/>
      <c r="UKX46" s="120"/>
      <c r="UKY46" s="120"/>
      <c r="UKZ46" s="120"/>
      <c r="ULA46" s="120"/>
      <c r="ULB46" s="120"/>
      <c r="ULC46" s="120"/>
      <c r="ULD46" s="120"/>
      <c r="ULE46" s="120"/>
      <c r="ULF46" s="120"/>
      <c r="ULG46" s="120"/>
      <c r="ULH46" s="120"/>
      <c r="ULI46" s="120"/>
      <c r="ULJ46" s="120"/>
      <c r="ULK46" s="120"/>
      <c r="ULL46" s="120"/>
      <c r="ULM46" s="120"/>
      <c r="ULN46" s="120"/>
      <c r="ULO46" s="120"/>
      <c r="ULP46" s="120"/>
      <c r="ULQ46" s="120"/>
      <c r="ULR46" s="120"/>
      <c r="ULS46" s="120"/>
      <c r="ULT46" s="120"/>
      <c r="ULU46" s="120"/>
      <c r="ULV46" s="120"/>
      <c r="ULW46" s="120"/>
      <c r="ULX46" s="120"/>
      <c r="ULY46" s="120"/>
      <c r="ULZ46" s="120"/>
      <c r="UMA46" s="120"/>
      <c r="UMB46" s="120"/>
      <c r="UMC46" s="120"/>
      <c r="UMD46" s="120"/>
      <c r="UME46" s="120"/>
      <c r="UMF46" s="120"/>
      <c r="UMG46" s="120"/>
      <c r="UMH46" s="120"/>
      <c r="UMI46" s="120"/>
      <c r="UMJ46" s="120"/>
      <c r="UMK46" s="120"/>
      <c r="UML46" s="120"/>
      <c r="UMM46" s="120"/>
      <c r="UMN46" s="120"/>
      <c r="UMO46" s="120"/>
      <c r="UMP46" s="120"/>
      <c r="UMQ46" s="120"/>
      <c r="UMR46" s="120"/>
      <c r="UMS46" s="120"/>
      <c r="UMT46" s="120"/>
      <c r="UMU46" s="120"/>
      <c r="UMV46" s="120"/>
      <c r="UMW46" s="120"/>
      <c r="UMX46" s="120"/>
      <c r="UMY46" s="120"/>
      <c r="UMZ46" s="120"/>
      <c r="UNA46" s="120"/>
      <c r="UNB46" s="120"/>
      <c r="UNC46" s="120"/>
      <c r="UND46" s="120"/>
      <c r="UNE46" s="120"/>
      <c r="UNF46" s="120"/>
      <c r="UNG46" s="120"/>
      <c r="UNH46" s="120"/>
      <c r="UNI46" s="120"/>
      <c r="UNJ46" s="120"/>
      <c r="UNK46" s="120"/>
      <c r="UNL46" s="120"/>
      <c r="UNM46" s="120"/>
      <c r="UNN46" s="120"/>
      <c r="UNO46" s="120"/>
      <c r="UNP46" s="120"/>
      <c r="UNQ46" s="120"/>
      <c r="UNR46" s="120"/>
      <c r="UNS46" s="120"/>
      <c r="UNT46" s="120"/>
      <c r="UNU46" s="120"/>
      <c r="UNV46" s="120"/>
      <c r="UNW46" s="120"/>
      <c r="UNX46" s="120"/>
      <c r="UNY46" s="120"/>
      <c r="UNZ46" s="120"/>
      <c r="UOA46" s="120"/>
      <c r="UOB46" s="120"/>
      <c r="UOC46" s="120"/>
      <c r="UOD46" s="120"/>
      <c r="UOE46" s="120"/>
      <c r="UOF46" s="120"/>
      <c r="UOG46" s="120"/>
      <c r="UOH46" s="120"/>
      <c r="UOI46" s="120"/>
      <c r="UOJ46" s="120"/>
      <c r="UOK46" s="120"/>
      <c r="UOL46" s="120"/>
      <c r="UOM46" s="120"/>
      <c r="UON46" s="120"/>
      <c r="UOO46" s="120"/>
      <c r="UOP46" s="120"/>
      <c r="UOQ46" s="120"/>
      <c r="UOR46" s="120"/>
      <c r="UOS46" s="120"/>
      <c r="UOT46" s="120"/>
      <c r="UOU46" s="120"/>
      <c r="UOV46" s="120"/>
      <c r="UOW46" s="120"/>
      <c r="UOX46" s="120"/>
      <c r="UOY46" s="120"/>
      <c r="UOZ46" s="120"/>
      <c r="UPA46" s="120"/>
      <c r="UPB46" s="120"/>
      <c r="UPC46" s="120"/>
      <c r="UPD46" s="120"/>
      <c r="UPE46" s="120"/>
      <c r="UPF46" s="120"/>
      <c r="UPG46" s="120"/>
      <c r="UPH46" s="120"/>
      <c r="UPI46" s="120"/>
      <c r="UPJ46" s="120"/>
      <c r="UPK46" s="120"/>
      <c r="UPL46" s="120"/>
      <c r="UPM46" s="120"/>
      <c r="UPN46" s="120"/>
      <c r="UPO46" s="120"/>
      <c r="UPP46" s="120"/>
      <c r="UPQ46" s="120"/>
      <c r="UPR46" s="120"/>
      <c r="UPS46" s="120"/>
      <c r="UPT46" s="120"/>
      <c r="UPU46" s="120"/>
      <c r="UPV46" s="120"/>
      <c r="UPW46" s="120"/>
      <c r="UPX46" s="120"/>
      <c r="UPY46" s="120"/>
      <c r="UPZ46" s="120"/>
      <c r="UQA46" s="120"/>
      <c r="UQB46" s="120"/>
      <c r="UQC46" s="120"/>
      <c r="UQD46" s="120"/>
      <c r="UQE46" s="120"/>
      <c r="UQF46" s="120"/>
      <c r="UQG46" s="120"/>
      <c r="UQH46" s="120"/>
      <c r="UQI46" s="120"/>
      <c r="UQJ46" s="120"/>
      <c r="UQK46" s="120"/>
      <c r="UQL46" s="120"/>
      <c r="UQM46" s="120"/>
      <c r="UQN46" s="120"/>
      <c r="UQO46" s="120"/>
      <c r="UQP46" s="120"/>
      <c r="UQQ46" s="120"/>
      <c r="UQR46" s="120"/>
      <c r="UQS46" s="120"/>
      <c r="UQT46" s="120"/>
      <c r="UQU46" s="120"/>
      <c r="UQV46" s="120"/>
      <c r="UQW46" s="120"/>
      <c r="UQX46" s="120"/>
      <c r="UQY46" s="120"/>
      <c r="UQZ46" s="120"/>
      <c r="URA46" s="120"/>
      <c r="URB46" s="120"/>
      <c r="URC46" s="120"/>
      <c r="URD46" s="120"/>
      <c r="URE46" s="120"/>
      <c r="URF46" s="120"/>
      <c r="URG46" s="120"/>
      <c r="URH46" s="120"/>
      <c r="URI46" s="120"/>
      <c r="URJ46" s="120"/>
      <c r="URK46" s="120"/>
      <c r="URL46" s="120"/>
      <c r="URM46" s="120"/>
      <c r="URN46" s="120"/>
      <c r="URO46" s="120"/>
      <c r="URP46" s="120"/>
      <c r="URQ46" s="120"/>
      <c r="URR46" s="120"/>
      <c r="URS46" s="120"/>
      <c r="URT46" s="120"/>
      <c r="URU46" s="120"/>
      <c r="URV46" s="120"/>
      <c r="URW46" s="120"/>
      <c r="URX46" s="120"/>
      <c r="URY46" s="120"/>
      <c r="URZ46" s="120"/>
      <c r="USA46" s="120"/>
      <c r="USB46" s="120"/>
      <c r="USC46" s="120"/>
      <c r="USD46" s="120"/>
      <c r="USE46" s="120"/>
      <c r="USF46" s="120"/>
      <c r="USG46" s="120"/>
      <c r="USH46" s="120"/>
      <c r="USI46" s="120"/>
      <c r="USJ46" s="120"/>
      <c r="USK46" s="120"/>
      <c r="USL46" s="120"/>
      <c r="USM46" s="120"/>
      <c r="USN46" s="120"/>
      <c r="USO46" s="120"/>
      <c r="USP46" s="120"/>
      <c r="USQ46" s="120"/>
      <c r="USR46" s="120"/>
      <c r="USS46" s="120"/>
      <c r="UST46" s="120"/>
      <c r="USU46" s="120"/>
      <c r="USV46" s="120"/>
      <c r="USW46" s="120"/>
      <c r="USX46" s="120"/>
      <c r="USY46" s="120"/>
      <c r="USZ46" s="120"/>
      <c r="UTA46" s="120"/>
      <c r="UTB46" s="120"/>
      <c r="UTC46" s="120"/>
      <c r="UTD46" s="120"/>
      <c r="UTE46" s="120"/>
      <c r="UTF46" s="120"/>
      <c r="UTG46" s="120"/>
      <c r="UTH46" s="120"/>
      <c r="UTI46" s="120"/>
      <c r="UTJ46" s="120"/>
      <c r="UTK46" s="120"/>
      <c r="UTL46" s="120"/>
      <c r="UTM46" s="120"/>
      <c r="UTN46" s="120"/>
      <c r="UTO46" s="120"/>
      <c r="UTP46" s="120"/>
      <c r="UTQ46" s="120"/>
      <c r="UTR46" s="120"/>
      <c r="UTS46" s="120"/>
      <c r="UTT46" s="120"/>
      <c r="UTU46" s="120"/>
      <c r="UTV46" s="120"/>
      <c r="UTW46" s="120"/>
      <c r="UTX46" s="120"/>
      <c r="UTY46" s="120"/>
      <c r="UTZ46" s="120"/>
      <c r="UUA46" s="120"/>
      <c r="UUB46" s="120"/>
      <c r="UUC46" s="120"/>
      <c r="UUD46" s="120"/>
      <c r="UUE46" s="120"/>
      <c r="UUF46" s="120"/>
      <c r="UUG46" s="120"/>
      <c r="UUH46" s="120"/>
      <c r="UUI46" s="120"/>
      <c r="UUJ46" s="120"/>
      <c r="UUK46" s="120"/>
      <c r="UUL46" s="120"/>
      <c r="UUM46" s="120"/>
      <c r="UUN46" s="120"/>
      <c r="UUO46" s="120"/>
      <c r="UUP46" s="120"/>
      <c r="UUQ46" s="120"/>
      <c r="UUR46" s="120"/>
      <c r="UUS46" s="120"/>
      <c r="UUT46" s="120"/>
      <c r="UUU46" s="120"/>
      <c r="UUV46" s="120"/>
      <c r="UUW46" s="120"/>
      <c r="UUX46" s="120"/>
      <c r="UUY46" s="120"/>
      <c r="UUZ46" s="120"/>
      <c r="UVA46" s="120"/>
      <c r="UVB46" s="120"/>
      <c r="UVC46" s="120"/>
      <c r="UVD46" s="120"/>
      <c r="UVE46" s="120"/>
      <c r="UVF46" s="120"/>
      <c r="UVG46" s="120"/>
      <c r="UVH46" s="120"/>
      <c r="UVI46" s="120"/>
      <c r="UVJ46" s="120"/>
      <c r="UVK46" s="120"/>
      <c r="UVL46" s="120"/>
      <c r="UVM46" s="120"/>
      <c r="UVN46" s="120"/>
      <c r="UVO46" s="120"/>
      <c r="UVP46" s="120"/>
      <c r="UVQ46" s="120"/>
      <c r="UVR46" s="120"/>
      <c r="UVS46" s="120"/>
      <c r="UVT46" s="120"/>
      <c r="UVU46" s="120"/>
      <c r="UVV46" s="120"/>
      <c r="UVW46" s="120"/>
      <c r="UVX46" s="120"/>
      <c r="UVY46" s="120"/>
      <c r="UVZ46" s="120"/>
      <c r="UWA46" s="120"/>
      <c r="UWB46" s="120"/>
      <c r="UWC46" s="120"/>
      <c r="UWD46" s="120"/>
      <c r="UWE46" s="120"/>
      <c r="UWF46" s="120"/>
      <c r="UWG46" s="120"/>
      <c r="UWH46" s="120"/>
      <c r="UWI46" s="120"/>
      <c r="UWJ46" s="120"/>
      <c r="UWK46" s="120"/>
      <c r="UWL46" s="120"/>
      <c r="UWM46" s="120"/>
      <c r="UWN46" s="120"/>
      <c r="UWO46" s="120"/>
      <c r="UWP46" s="120"/>
      <c r="UWQ46" s="120"/>
      <c r="UWR46" s="120"/>
      <c r="UWS46" s="120"/>
      <c r="UWT46" s="120"/>
      <c r="UWU46" s="120"/>
      <c r="UWV46" s="120"/>
      <c r="UWW46" s="120"/>
      <c r="UWX46" s="120"/>
      <c r="UWY46" s="120"/>
      <c r="UWZ46" s="120"/>
      <c r="UXA46" s="120"/>
      <c r="UXB46" s="120"/>
      <c r="UXC46" s="120"/>
      <c r="UXD46" s="120"/>
      <c r="UXE46" s="120"/>
      <c r="UXF46" s="120"/>
      <c r="UXG46" s="120"/>
      <c r="UXH46" s="120"/>
      <c r="UXI46" s="120"/>
      <c r="UXJ46" s="120"/>
      <c r="UXK46" s="120"/>
      <c r="UXL46" s="120"/>
      <c r="UXM46" s="120"/>
      <c r="UXN46" s="120"/>
      <c r="UXO46" s="120"/>
      <c r="UXP46" s="120"/>
      <c r="UXQ46" s="120"/>
      <c r="UXR46" s="120"/>
      <c r="UXS46" s="120"/>
      <c r="UXT46" s="120"/>
      <c r="UXU46" s="120"/>
      <c r="UXV46" s="120"/>
      <c r="UXW46" s="120"/>
      <c r="UXX46" s="120"/>
      <c r="UXY46" s="120"/>
      <c r="UXZ46" s="120"/>
      <c r="UYA46" s="120"/>
      <c r="UYB46" s="120"/>
      <c r="UYC46" s="120"/>
      <c r="UYD46" s="120"/>
      <c r="UYE46" s="120"/>
      <c r="UYF46" s="120"/>
      <c r="UYG46" s="120"/>
      <c r="UYH46" s="120"/>
      <c r="UYI46" s="120"/>
      <c r="UYJ46" s="120"/>
      <c r="UYK46" s="120"/>
      <c r="UYL46" s="120"/>
      <c r="UYM46" s="120"/>
      <c r="UYN46" s="120"/>
      <c r="UYO46" s="120"/>
      <c r="UYP46" s="120"/>
      <c r="UYQ46" s="120"/>
      <c r="UYR46" s="120"/>
      <c r="UYS46" s="120"/>
      <c r="UYT46" s="120"/>
      <c r="UYU46" s="120"/>
      <c r="UYV46" s="120"/>
      <c r="UYW46" s="120"/>
      <c r="UYX46" s="120"/>
      <c r="UYY46" s="120"/>
      <c r="UYZ46" s="120"/>
      <c r="UZA46" s="120"/>
      <c r="UZB46" s="120"/>
      <c r="UZC46" s="120"/>
      <c r="UZD46" s="120"/>
      <c r="UZE46" s="120"/>
      <c r="UZF46" s="120"/>
      <c r="UZG46" s="120"/>
      <c r="UZH46" s="120"/>
      <c r="UZI46" s="120"/>
      <c r="UZJ46" s="120"/>
      <c r="UZK46" s="120"/>
      <c r="UZL46" s="120"/>
      <c r="UZM46" s="120"/>
      <c r="UZN46" s="120"/>
      <c r="UZO46" s="120"/>
      <c r="UZP46" s="120"/>
      <c r="UZQ46" s="120"/>
      <c r="UZR46" s="120"/>
      <c r="UZS46" s="120"/>
      <c r="UZT46" s="120"/>
      <c r="UZU46" s="120"/>
      <c r="UZV46" s="120"/>
      <c r="UZW46" s="120"/>
      <c r="UZX46" s="120"/>
      <c r="UZY46" s="120"/>
      <c r="UZZ46" s="120"/>
      <c r="VAA46" s="120"/>
      <c r="VAB46" s="120"/>
      <c r="VAC46" s="120"/>
      <c r="VAD46" s="120"/>
      <c r="VAE46" s="120"/>
      <c r="VAF46" s="120"/>
      <c r="VAG46" s="120"/>
      <c r="VAH46" s="120"/>
      <c r="VAI46" s="120"/>
      <c r="VAJ46" s="120"/>
      <c r="VAK46" s="120"/>
      <c r="VAL46" s="120"/>
      <c r="VAM46" s="120"/>
      <c r="VAN46" s="120"/>
      <c r="VAO46" s="120"/>
      <c r="VAP46" s="120"/>
      <c r="VAQ46" s="120"/>
      <c r="VAR46" s="120"/>
      <c r="VAS46" s="120"/>
      <c r="VAT46" s="120"/>
      <c r="VAU46" s="120"/>
      <c r="VAV46" s="120"/>
      <c r="VAW46" s="120"/>
      <c r="VAX46" s="120"/>
      <c r="VAY46" s="120"/>
      <c r="VAZ46" s="120"/>
      <c r="VBA46" s="120"/>
      <c r="VBB46" s="120"/>
      <c r="VBC46" s="120"/>
      <c r="VBD46" s="120"/>
      <c r="VBE46" s="120"/>
      <c r="VBF46" s="120"/>
      <c r="VBG46" s="120"/>
      <c r="VBH46" s="120"/>
      <c r="VBI46" s="120"/>
      <c r="VBJ46" s="120"/>
      <c r="VBK46" s="120"/>
      <c r="VBL46" s="120"/>
      <c r="VBM46" s="120"/>
      <c r="VBN46" s="120"/>
      <c r="VBO46" s="120"/>
      <c r="VBP46" s="120"/>
      <c r="VBQ46" s="120"/>
      <c r="VBR46" s="120"/>
      <c r="VBS46" s="120"/>
      <c r="VBT46" s="120"/>
      <c r="VBU46" s="120"/>
      <c r="VBV46" s="120"/>
      <c r="VBW46" s="120"/>
      <c r="VBX46" s="120"/>
      <c r="VBY46" s="120"/>
      <c r="VBZ46" s="120"/>
      <c r="VCA46" s="120"/>
      <c r="VCB46" s="120"/>
      <c r="VCC46" s="120"/>
      <c r="VCD46" s="120"/>
      <c r="VCE46" s="120"/>
      <c r="VCF46" s="120"/>
      <c r="VCG46" s="120"/>
      <c r="VCH46" s="120"/>
      <c r="VCI46" s="120"/>
      <c r="VCJ46" s="120"/>
      <c r="VCK46" s="120"/>
      <c r="VCL46" s="120"/>
      <c r="VCM46" s="120"/>
      <c r="VCN46" s="120"/>
      <c r="VCO46" s="120"/>
      <c r="VCP46" s="120"/>
      <c r="VCQ46" s="120"/>
      <c r="VCR46" s="120"/>
      <c r="VCS46" s="120"/>
      <c r="VCT46" s="120"/>
      <c r="VCU46" s="120"/>
      <c r="VCV46" s="120"/>
      <c r="VCW46" s="120"/>
      <c r="VCX46" s="120"/>
      <c r="VCY46" s="120"/>
      <c r="VCZ46" s="120"/>
      <c r="VDA46" s="120"/>
      <c r="VDB46" s="120"/>
      <c r="VDC46" s="120"/>
      <c r="VDD46" s="120"/>
      <c r="VDE46" s="120"/>
      <c r="VDF46" s="120"/>
      <c r="VDG46" s="120"/>
      <c r="VDH46" s="120"/>
      <c r="VDI46" s="120"/>
      <c r="VDJ46" s="120"/>
      <c r="VDK46" s="120"/>
      <c r="VDL46" s="120"/>
      <c r="VDM46" s="120"/>
      <c r="VDN46" s="120"/>
      <c r="VDO46" s="120"/>
      <c r="VDP46" s="120"/>
      <c r="VDQ46" s="120"/>
      <c r="VDR46" s="120"/>
      <c r="VDS46" s="120"/>
      <c r="VDT46" s="120"/>
      <c r="VDU46" s="120"/>
      <c r="VDV46" s="120"/>
      <c r="VDW46" s="120"/>
      <c r="VDX46" s="120"/>
      <c r="VDY46" s="120"/>
      <c r="VDZ46" s="120"/>
      <c r="VEA46" s="120"/>
      <c r="VEB46" s="120"/>
      <c r="VEC46" s="120"/>
      <c r="VED46" s="120"/>
      <c r="VEE46" s="120"/>
      <c r="VEF46" s="120"/>
      <c r="VEG46" s="120"/>
      <c r="VEH46" s="120"/>
      <c r="VEI46" s="120"/>
      <c r="VEJ46" s="120"/>
      <c r="VEK46" s="120"/>
      <c r="VEL46" s="120"/>
      <c r="VEM46" s="120"/>
      <c r="VEN46" s="120"/>
      <c r="VEO46" s="120"/>
      <c r="VEP46" s="120"/>
      <c r="VEQ46" s="120"/>
      <c r="VER46" s="120"/>
      <c r="VES46" s="120"/>
      <c r="VET46" s="120"/>
      <c r="VEU46" s="120"/>
      <c r="VEV46" s="120"/>
      <c r="VEW46" s="120"/>
      <c r="VEX46" s="120"/>
      <c r="VEY46" s="120"/>
      <c r="VEZ46" s="120"/>
      <c r="VFA46" s="120"/>
      <c r="VFB46" s="120"/>
      <c r="VFC46" s="120"/>
      <c r="VFD46" s="120"/>
      <c r="VFE46" s="120"/>
      <c r="VFF46" s="120"/>
      <c r="VFG46" s="120"/>
      <c r="VFH46" s="120"/>
      <c r="VFI46" s="120"/>
      <c r="VFJ46" s="120"/>
      <c r="VFK46" s="120"/>
      <c r="VFL46" s="120"/>
      <c r="VFM46" s="120"/>
      <c r="VFN46" s="120"/>
      <c r="VFO46" s="120"/>
      <c r="VFP46" s="120"/>
      <c r="VFQ46" s="120"/>
      <c r="VFR46" s="120"/>
      <c r="VFS46" s="120"/>
      <c r="VFT46" s="120"/>
      <c r="VFU46" s="120"/>
      <c r="VFV46" s="120"/>
      <c r="VFW46" s="120"/>
      <c r="VFX46" s="120"/>
      <c r="VFY46" s="120"/>
      <c r="VFZ46" s="120"/>
      <c r="VGA46" s="120"/>
      <c r="VGB46" s="120"/>
      <c r="VGC46" s="120"/>
      <c r="VGD46" s="120"/>
      <c r="VGE46" s="120"/>
      <c r="VGF46" s="120"/>
      <c r="VGG46" s="120"/>
      <c r="VGH46" s="120"/>
      <c r="VGI46" s="120"/>
      <c r="VGJ46" s="120"/>
      <c r="VGK46" s="120"/>
      <c r="VGL46" s="120"/>
      <c r="VGM46" s="120"/>
      <c r="VGN46" s="120"/>
      <c r="VGO46" s="120"/>
      <c r="VGP46" s="120"/>
      <c r="VGQ46" s="120"/>
      <c r="VGR46" s="120"/>
      <c r="VGS46" s="120"/>
      <c r="VGT46" s="120"/>
      <c r="VGU46" s="120"/>
      <c r="VGV46" s="120"/>
      <c r="VGW46" s="120"/>
      <c r="VGX46" s="120"/>
      <c r="VGY46" s="120"/>
      <c r="VGZ46" s="120"/>
      <c r="VHA46" s="120"/>
      <c r="VHB46" s="120"/>
      <c r="VHC46" s="120"/>
      <c r="VHD46" s="120"/>
      <c r="VHE46" s="120"/>
      <c r="VHF46" s="120"/>
      <c r="VHG46" s="120"/>
      <c r="VHH46" s="120"/>
      <c r="VHI46" s="120"/>
      <c r="VHJ46" s="120"/>
      <c r="VHK46" s="120"/>
      <c r="VHL46" s="120"/>
      <c r="VHM46" s="120"/>
      <c r="VHN46" s="120"/>
      <c r="VHO46" s="120"/>
      <c r="VHP46" s="120"/>
      <c r="VHQ46" s="120"/>
      <c r="VHR46" s="120"/>
      <c r="VHS46" s="120"/>
      <c r="VHT46" s="120"/>
      <c r="VHU46" s="120"/>
      <c r="VHV46" s="120"/>
      <c r="VHW46" s="120"/>
      <c r="VHX46" s="120"/>
      <c r="VHY46" s="120"/>
      <c r="VHZ46" s="120"/>
      <c r="VIA46" s="120"/>
      <c r="VIB46" s="120"/>
      <c r="VIC46" s="120"/>
      <c r="VID46" s="120"/>
      <c r="VIE46" s="120"/>
      <c r="VIF46" s="120"/>
      <c r="VIG46" s="120"/>
      <c r="VIH46" s="120"/>
      <c r="VII46" s="120"/>
      <c r="VIJ46" s="120"/>
      <c r="VIK46" s="120"/>
      <c r="VIL46" s="120"/>
      <c r="VIM46" s="120"/>
      <c r="VIN46" s="120"/>
      <c r="VIO46" s="120"/>
      <c r="VIP46" s="120"/>
      <c r="VIQ46" s="120"/>
      <c r="VIR46" s="120"/>
      <c r="VIS46" s="120"/>
      <c r="VIT46" s="120"/>
      <c r="VIU46" s="120"/>
      <c r="VIV46" s="120"/>
      <c r="VIW46" s="120"/>
      <c r="VIX46" s="120"/>
      <c r="VIY46" s="120"/>
      <c r="VIZ46" s="120"/>
      <c r="VJA46" s="120"/>
      <c r="VJB46" s="120"/>
      <c r="VJC46" s="120"/>
      <c r="VJD46" s="120"/>
      <c r="VJE46" s="120"/>
      <c r="VJF46" s="120"/>
      <c r="VJG46" s="120"/>
      <c r="VJH46" s="120"/>
      <c r="VJI46" s="120"/>
      <c r="VJJ46" s="120"/>
      <c r="VJK46" s="120"/>
      <c r="VJL46" s="120"/>
      <c r="VJM46" s="120"/>
      <c r="VJN46" s="120"/>
      <c r="VJO46" s="120"/>
      <c r="VJP46" s="120"/>
      <c r="VJQ46" s="120"/>
      <c r="VJR46" s="120"/>
      <c r="VJS46" s="120"/>
      <c r="VJT46" s="120"/>
      <c r="VJU46" s="120"/>
      <c r="VJV46" s="120"/>
      <c r="VJW46" s="120"/>
      <c r="VJX46" s="120"/>
      <c r="VJY46" s="120"/>
      <c r="VJZ46" s="120"/>
      <c r="VKA46" s="120"/>
      <c r="VKB46" s="120"/>
      <c r="VKC46" s="120"/>
      <c r="VKD46" s="120"/>
      <c r="VKE46" s="120"/>
      <c r="VKF46" s="120"/>
      <c r="VKG46" s="120"/>
      <c r="VKH46" s="120"/>
      <c r="VKI46" s="120"/>
      <c r="VKJ46" s="120"/>
      <c r="VKK46" s="120"/>
      <c r="VKL46" s="120"/>
      <c r="VKM46" s="120"/>
      <c r="VKN46" s="120"/>
      <c r="VKO46" s="120"/>
      <c r="VKP46" s="120"/>
      <c r="VKQ46" s="120"/>
      <c r="VKR46" s="120"/>
      <c r="VKS46" s="120"/>
      <c r="VKT46" s="120"/>
      <c r="VKU46" s="120"/>
      <c r="VKV46" s="120"/>
      <c r="VKW46" s="120"/>
      <c r="VKX46" s="120"/>
      <c r="VKY46" s="120"/>
      <c r="VKZ46" s="120"/>
      <c r="VLA46" s="120"/>
      <c r="VLB46" s="120"/>
      <c r="VLC46" s="120"/>
      <c r="VLD46" s="120"/>
      <c r="VLE46" s="120"/>
      <c r="VLF46" s="120"/>
      <c r="VLG46" s="120"/>
      <c r="VLH46" s="120"/>
      <c r="VLI46" s="120"/>
      <c r="VLJ46" s="120"/>
      <c r="VLK46" s="120"/>
      <c r="VLL46" s="120"/>
      <c r="VLM46" s="120"/>
      <c r="VLN46" s="120"/>
      <c r="VLO46" s="120"/>
      <c r="VLP46" s="120"/>
      <c r="VLQ46" s="120"/>
      <c r="VLR46" s="120"/>
      <c r="VLS46" s="120"/>
      <c r="VLT46" s="120"/>
      <c r="VLU46" s="120"/>
      <c r="VLV46" s="120"/>
      <c r="VLW46" s="120"/>
      <c r="VLX46" s="120"/>
      <c r="VLY46" s="120"/>
      <c r="VLZ46" s="120"/>
      <c r="VMA46" s="120"/>
      <c r="VMB46" s="120"/>
      <c r="VMC46" s="120"/>
      <c r="VMD46" s="120"/>
      <c r="VME46" s="120"/>
      <c r="VMF46" s="120"/>
      <c r="VMG46" s="120"/>
      <c r="VMH46" s="120"/>
      <c r="VMI46" s="120"/>
      <c r="VMJ46" s="120"/>
      <c r="VMK46" s="120"/>
      <c r="VML46" s="120"/>
      <c r="VMM46" s="120"/>
      <c r="VMN46" s="120"/>
      <c r="VMO46" s="120"/>
      <c r="VMP46" s="120"/>
      <c r="VMQ46" s="120"/>
      <c r="VMR46" s="120"/>
      <c r="VMS46" s="120"/>
      <c r="VMT46" s="120"/>
      <c r="VMU46" s="120"/>
      <c r="VMV46" s="120"/>
      <c r="VMW46" s="120"/>
      <c r="VMX46" s="120"/>
      <c r="VMY46" s="120"/>
      <c r="VMZ46" s="120"/>
      <c r="VNA46" s="120"/>
      <c r="VNB46" s="120"/>
      <c r="VNC46" s="120"/>
      <c r="VND46" s="120"/>
      <c r="VNE46" s="120"/>
      <c r="VNF46" s="120"/>
      <c r="VNG46" s="120"/>
      <c r="VNH46" s="120"/>
      <c r="VNI46" s="120"/>
      <c r="VNJ46" s="120"/>
      <c r="VNK46" s="120"/>
      <c r="VNL46" s="120"/>
      <c r="VNM46" s="120"/>
      <c r="VNN46" s="120"/>
      <c r="VNO46" s="120"/>
      <c r="VNP46" s="120"/>
      <c r="VNQ46" s="120"/>
      <c r="VNR46" s="120"/>
      <c r="VNS46" s="120"/>
      <c r="VNT46" s="120"/>
      <c r="VNU46" s="120"/>
      <c r="VNV46" s="120"/>
      <c r="VNW46" s="120"/>
      <c r="VNX46" s="120"/>
      <c r="VNY46" s="120"/>
      <c r="VNZ46" s="120"/>
      <c r="VOA46" s="120"/>
      <c r="VOB46" s="120"/>
      <c r="VOC46" s="120"/>
      <c r="VOD46" s="120"/>
      <c r="VOE46" s="120"/>
      <c r="VOF46" s="120"/>
      <c r="VOG46" s="120"/>
      <c r="VOH46" s="120"/>
      <c r="VOI46" s="120"/>
      <c r="VOJ46" s="120"/>
      <c r="VOK46" s="120"/>
      <c r="VOL46" s="120"/>
      <c r="VOM46" s="120"/>
      <c r="VON46" s="120"/>
      <c r="VOO46" s="120"/>
      <c r="VOP46" s="120"/>
      <c r="VOQ46" s="120"/>
      <c r="VOR46" s="120"/>
      <c r="VOS46" s="120"/>
      <c r="VOT46" s="120"/>
      <c r="VOU46" s="120"/>
      <c r="VOV46" s="120"/>
      <c r="VOW46" s="120"/>
      <c r="VOX46" s="120"/>
      <c r="VOY46" s="120"/>
      <c r="VOZ46" s="120"/>
      <c r="VPA46" s="120"/>
      <c r="VPB46" s="120"/>
      <c r="VPC46" s="120"/>
      <c r="VPD46" s="120"/>
      <c r="VPE46" s="120"/>
      <c r="VPF46" s="120"/>
      <c r="VPG46" s="120"/>
      <c r="VPH46" s="120"/>
      <c r="VPI46" s="120"/>
      <c r="VPJ46" s="120"/>
      <c r="VPK46" s="120"/>
      <c r="VPL46" s="120"/>
      <c r="VPM46" s="120"/>
      <c r="VPN46" s="120"/>
      <c r="VPO46" s="120"/>
      <c r="VPP46" s="120"/>
      <c r="VPQ46" s="120"/>
      <c r="VPR46" s="120"/>
      <c r="VPS46" s="120"/>
      <c r="VPT46" s="120"/>
      <c r="VPU46" s="120"/>
      <c r="VPV46" s="120"/>
      <c r="VPW46" s="120"/>
      <c r="VPX46" s="120"/>
      <c r="VPY46" s="120"/>
      <c r="VPZ46" s="120"/>
      <c r="VQA46" s="120"/>
      <c r="VQB46" s="120"/>
      <c r="VQC46" s="120"/>
      <c r="VQD46" s="120"/>
      <c r="VQE46" s="120"/>
      <c r="VQF46" s="120"/>
      <c r="VQG46" s="120"/>
      <c r="VQH46" s="120"/>
      <c r="VQI46" s="120"/>
      <c r="VQJ46" s="120"/>
      <c r="VQK46" s="120"/>
      <c r="VQL46" s="120"/>
      <c r="VQM46" s="120"/>
      <c r="VQN46" s="120"/>
      <c r="VQO46" s="120"/>
      <c r="VQP46" s="120"/>
      <c r="VQQ46" s="120"/>
      <c r="VQR46" s="120"/>
      <c r="VQS46" s="120"/>
      <c r="VQT46" s="120"/>
      <c r="VQU46" s="120"/>
      <c r="VQV46" s="120"/>
      <c r="VQW46" s="120"/>
      <c r="VQX46" s="120"/>
      <c r="VQY46" s="120"/>
      <c r="VQZ46" s="120"/>
      <c r="VRA46" s="120"/>
      <c r="VRB46" s="120"/>
      <c r="VRC46" s="120"/>
      <c r="VRD46" s="120"/>
      <c r="VRE46" s="120"/>
      <c r="VRF46" s="120"/>
      <c r="VRG46" s="120"/>
      <c r="VRH46" s="120"/>
      <c r="VRI46" s="120"/>
      <c r="VRJ46" s="120"/>
      <c r="VRK46" s="120"/>
      <c r="VRL46" s="120"/>
      <c r="VRM46" s="120"/>
      <c r="VRN46" s="120"/>
      <c r="VRO46" s="120"/>
      <c r="VRP46" s="120"/>
      <c r="VRQ46" s="120"/>
      <c r="VRR46" s="120"/>
      <c r="VRS46" s="120"/>
      <c r="VRT46" s="120"/>
      <c r="VRU46" s="120"/>
      <c r="VRV46" s="120"/>
      <c r="VRW46" s="120"/>
      <c r="VRX46" s="120"/>
      <c r="VRY46" s="120"/>
      <c r="VRZ46" s="120"/>
      <c r="VSA46" s="120"/>
      <c r="VSB46" s="120"/>
      <c r="VSC46" s="120"/>
      <c r="VSD46" s="120"/>
      <c r="VSE46" s="120"/>
      <c r="VSF46" s="120"/>
      <c r="VSG46" s="120"/>
      <c r="VSH46" s="120"/>
      <c r="VSI46" s="120"/>
      <c r="VSJ46" s="120"/>
      <c r="VSK46" s="120"/>
      <c r="VSL46" s="120"/>
      <c r="VSM46" s="120"/>
      <c r="VSN46" s="120"/>
      <c r="VSO46" s="120"/>
      <c r="VSP46" s="120"/>
      <c r="VSQ46" s="120"/>
      <c r="VSR46" s="120"/>
      <c r="VSS46" s="120"/>
      <c r="VST46" s="120"/>
      <c r="VSU46" s="120"/>
      <c r="VSV46" s="120"/>
      <c r="VSW46" s="120"/>
      <c r="VSX46" s="120"/>
      <c r="VSY46" s="120"/>
      <c r="VSZ46" s="120"/>
      <c r="VTA46" s="120"/>
      <c r="VTB46" s="120"/>
      <c r="VTC46" s="120"/>
      <c r="VTD46" s="120"/>
      <c r="VTE46" s="120"/>
      <c r="VTF46" s="120"/>
      <c r="VTG46" s="120"/>
      <c r="VTH46" s="120"/>
      <c r="VTI46" s="120"/>
      <c r="VTJ46" s="120"/>
      <c r="VTK46" s="120"/>
      <c r="VTL46" s="120"/>
      <c r="VTM46" s="120"/>
      <c r="VTN46" s="120"/>
      <c r="VTO46" s="120"/>
      <c r="VTP46" s="120"/>
      <c r="VTQ46" s="120"/>
      <c r="VTR46" s="120"/>
      <c r="VTS46" s="120"/>
      <c r="VTT46" s="120"/>
      <c r="VTU46" s="120"/>
      <c r="VTV46" s="120"/>
      <c r="VTW46" s="120"/>
      <c r="VTX46" s="120"/>
      <c r="VTY46" s="120"/>
      <c r="VTZ46" s="120"/>
      <c r="VUA46" s="120"/>
      <c r="VUB46" s="120"/>
      <c r="VUC46" s="120"/>
      <c r="VUD46" s="120"/>
      <c r="VUE46" s="120"/>
      <c r="VUF46" s="120"/>
      <c r="VUG46" s="120"/>
      <c r="VUH46" s="120"/>
      <c r="VUI46" s="120"/>
      <c r="VUJ46" s="120"/>
      <c r="VUK46" s="120"/>
      <c r="VUL46" s="120"/>
      <c r="VUM46" s="120"/>
      <c r="VUN46" s="120"/>
      <c r="VUO46" s="120"/>
      <c r="VUP46" s="120"/>
      <c r="VUQ46" s="120"/>
      <c r="VUR46" s="120"/>
      <c r="VUS46" s="120"/>
      <c r="VUT46" s="120"/>
      <c r="VUU46" s="120"/>
      <c r="VUV46" s="120"/>
      <c r="VUW46" s="120"/>
      <c r="VUX46" s="120"/>
      <c r="VUY46" s="120"/>
      <c r="VUZ46" s="120"/>
      <c r="VVA46" s="120"/>
      <c r="VVB46" s="120"/>
      <c r="VVC46" s="120"/>
      <c r="VVD46" s="120"/>
      <c r="VVE46" s="120"/>
      <c r="VVF46" s="120"/>
      <c r="VVG46" s="120"/>
      <c r="VVH46" s="120"/>
      <c r="VVI46" s="120"/>
      <c r="VVJ46" s="120"/>
      <c r="VVK46" s="120"/>
      <c r="VVL46" s="120"/>
      <c r="VVM46" s="120"/>
      <c r="VVN46" s="120"/>
      <c r="VVO46" s="120"/>
      <c r="VVP46" s="120"/>
      <c r="VVQ46" s="120"/>
      <c r="VVR46" s="120"/>
      <c r="VVS46" s="120"/>
      <c r="VVT46" s="120"/>
      <c r="VVU46" s="120"/>
      <c r="VVV46" s="120"/>
      <c r="VVW46" s="120"/>
      <c r="VVX46" s="120"/>
      <c r="VVY46" s="120"/>
      <c r="VVZ46" s="120"/>
      <c r="VWA46" s="120"/>
      <c r="VWB46" s="120"/>
      <c r="VWC46" s="120"/>
      <c r="VWD46" s="120"/>
      <c r="VWE46" s="120"/>
      <c r="VWF46" s="120"/>
      <c r="VWG46" s="120"/>
      <c r="VWH46" s="120"/>
      <c r="VWI46" s="120"/>
      <c r="VWJ46" s="120"/>
      <c r="VWK46" s="120"/>
      <c r="VWL46" s="120"/>
      <c r="VWM46" s="120"/>
      <c r="VWN46" s="120"/>
      <c r="VWO46" s="120"/>
      <c r="VWP46" s="120"/>
      <c r="VWQ46" s="120"/>
      <c r="VWR46" s="120"/>
      <c r="VWS46" s="120"/>
      <c r="VWT46" s="120"/>
      <c r="VWU46" s="120"/>
      <c r="VWV46" s="120"/>
      <c r="VWW46" s="120"/>
      <c r="VWX46" s="120"/>
      <c r="VWY46" s="120"/>
      <c r="VWZ46" s="120"/>
      <c r="VXA46" s="120"/>
      <c r="VXB46" s="120"/>
      <c r="VXC46" s="120"/>
      <c r="VXD46" s="120"/>
      <c r="VXE46" s="120"/>
      <c r="VXF46" s="120"/>
      <c r="VXG46" s="120"/>
      <c r="VXH46" s="120"/>
      <c r="VXI46" s="120"/>
      <c r="VXJ46" s="120"/>
      <c r="VXK46" s="120"/>
      <c r="VXL46" s="120"/>
      <c r="VXM46" s="120"/>
      <c r="VXN46" s="120"/>
      <c r="VXO46" s="120"/>
      <c r="VXP46" s="120"/>
      <c r="VXQ46" s="120"/>
      <c r="VXR46" s="120"/>
      <c r="VXS46" s="120"/>
      <c r="VXT46" s="120"/>
      <c r="VXU46" s="120"/>
      <c r="VXV46" s="120"/>
      <c r="VXW46" s="120"/>
      <c r="VXX46" s="120"/>
      <c r="VXY46" s="120"/>
      <c r="VXZ46" s="120"/>
      <c r="VYA46" s="120"/>
      <c r="VYB46" s="120"/>
      <c r="VYC46" s="120"/>
      <c r="VYD46" s="120"/>
      <c r="VYE46" s="120"/>
      <c r="VYF46" s="120"/>
      <c r="VYG46" s="120"/>
      <c r="VYH46" s="120"/>
      <c r="VYI46" s="120"/>
      <c r="VYJ46" s="120"/>
      <c r="VYK46" s="120"/>
      <c r="VYL46" s="120"/>
      <c r="VYM46" s="120"/>
      <c r="VYN46" s="120"/>
      <c r="VYO46" s="120"/>
      <c r="VYP46" s="120"/>
      <c r="VYQ46" s="120"/>
      <c r="VYR46" s="120"/>
      <c r="VYS46" s="120"/>
      <c r="VYT46" s="120"/>
      <c r="VYU46" s="120"/>
      <c r="VYV46" s="120"/>
      <c r="VYW46" s="120"/>
      <c r="VYX46" s="120"/>
      <c r="VYY46" s="120"/>
      <c r="VYZ46" s="120"/>
      <c r="VZA46" s="120"/>
      <c r="VZB46" s="120"/>
      <c r="VZC46" s="120"/>
      <c r="VZD46" s="120"/>
      <c r="VZE46" s="120"/>
      <c r="VZF46" s="120"/>
      <c r="VZG46" s="120"/>
      <c r="VZH46" s="120"/>
      <c r="VZI46" s="120"/>
      <c r="VZJ46" s="120"/>
      <c r="VZK46" s="120"/>
      <c r="VZL46" s="120"/>
      <c r="VZM46" s="120"/>
      <c r="VZN46" s="120"/>
      <c r="VZO46" s="120"/>
      <c r="VZP46" s="120"/>
      <c r="VZQ46" s="120"/>
      <c r="VZR46" s="120"/>
      <c r="VZS46" s="120"/>
      <c r="VZT46" s="120"/>
      <c r="VZU46" s="120"/>
      <c r="VZV46" s="120"/>
      <c r="VZW46" s="120"/>
      <c r="VZX46" s="120"/>
      <c r="VZY46" s="120"/>
      <c r="VZZ46" s="120"/>
      <c r="WAA46" s="120"/>
      <c r="WAB46" s="120"/>
      <c r="WAC46" s="120"/>
      <c r="WAD46" s="120"/>
      <c r="WAE46" s="120"/>
      <c r="WAF46" s="120"/>
      <c r="WAG46" s="120"/>
      <c r="WAH46" s="120"/>
      <c r="WAI46" s="120"/>
      <c r="WAJ46" s="120"/>
      <c r="WAK46" s="120"/>
      <c r="WAL46" s="120"/>
      <c r="WAM46" s="120"/>
      <c r="WAN46" s="120"/>
      <c r="WAO46" s="120"/>
      <c r="WAP46" s="120"/>
      <c r="WAQ46" s="120"/>
      <c r="WAR46" s="120"/>
      <c r="WAS46" s="120"/>
      <c r="WAT46" s="120"/>
      <c r="WAU46" s="120"/>
      <c r="WAV46" s="120"/>
      <c r="WAW46" s="120"/>
      <c r="WAX46" s="120"/>
      <c r="WAY46" s="120"/>
      <c r="WAZ46" s="120"/>
      <c r="WBA46" s="120"/>
      <c r="WBB46" s="120"/>
      <c r="WBC46" s="120"/>
      <c r="WBD46" s="120"/>
      <c r="WBE46" s="120"/>
      <c r="WBF46" s="120"/>
      <c r="WBG46" s="120"/>
      <c r="WBH46" s="120"/>
      <c r="WBI46" s="120"/>
      <c r="WBJ46" s="120"/>
      <c r="WBK46" s="120"/>
      <c r="WBL46" s="120"/>
      <c r="WBM46" s="120"/>
      <c r="WBN46" s="120"/>
      <c r="WBO46" s="120"/>
      <c r="WBP46" s="120"/>
      <c r="WBQ46" s="120"/>
      <c r="WBR46" s="120"/>
      <c r="WBS46" s="120"/>
      <c r="WBT46" s="120"/>
      <c r="WBU46" s="120"/>
      <c r="WBV46" s="120"/>
      <c r="WBW46" s="120"/>
      <c r="WBX46" s="120"/>
      <c r="WBY46" s="120"/>
      <c r="WBZ46" s="120"/>
      <c r="WCA46" s="120"/>
      <c r="WCB46" s="120"/>
      <c r="WCC46" s="120"/>
      <c r="WCD46" s="120"/>
      <c r="WCE46" s="120"/>
      <c r="WCF46" s="120"/>
      <c r="WCG46" s="120"/>
      <c r="WCH46" s="120"/>
      <c r="WCI46" s="120"/>
      <c r="WCJ46" s="120"/>
      <c r="WCK46" s="120"/>
      <c r="WCL46" s="120"/>
      <c r="WCM46" s="120"/>
      <c r="WCN46" s="120"/>
      <c r="WCO46" s="120"/>
      <c r="WCP46" s="120"/>
      <c r="WCQ46" s="120"/>
      <c r="WCR46" s="120"/>
      <c r="WCS46" s="120"/>
      <c r="WCT46" s="120"/>
      <c r="WCU46" s="120"/>
      <c r="WCV46" s="120"/>
      <c r="WCW46" s="120"/>
      <c r="WCX46" s="120"/>
      <c r="WCY46" s="120"/>
      <c r="WCZ46" s="120"/>
      <c r="WDA46" s="120"/>
      <c r="WDB46" s="120"/>
      <c r="WDC46" s="120"/>
      <c r="WDD46" s="120"/>
      <c r="WDE46" s="120"/>
      <c r="WDF46" s="120"/>
      <c r="WDG46" s="120"/>
      <c r="WDH46" s="120"/>
      <c r="WDI46" s="120"/>
      <c r="WDJ46" s="120"/>
      <c r="WDK46" s="120"/>
      <c r="WDL46" s="120"/>
      <c r="WDM46" s="120"/>
      <c r="WDN46" s="120"/>
      <c r="WDO46" s="120"/>
      <c r="WDP46" s="120"/>
      <c r="WDQ46" s="120"/>
      <c r="WDR46" s="120"/>
      <c r="WDS46" s="120"/>
      <c r="WDT46" s="120"/>
      <c r="WDU46" s="120"/>
      <c r="WDV46" s="120"/>
      <c r="WDW46" s="120"/>
      <c r="WDX46" s="120"/>
      <c r="WDY46" s="120"/>
      <c r="WDZ46" s="120"/>
      <c r="WEA46" s="120"/>
      <c r="WEB46" s="120"/>
      <c r="WEC46" s="120"/>
      <c r="WED46" s="120"/>
      <c r="WEE46" s="120"/>
      <c r="WEF46" s="120"/>
      <c r="WEG46" s="120"/>
      <c r="WEH46" s="120"/>
      <c r="WEI46" s="120"/>
      <c r="WEJ46" s="120"/>
      <c r="WEK46" s="120"/>
      <c r="WEL46" s="120"/>
      <c r="WEM46" s="120"/>
      <c r="WEN46" s="120"/>
      <c r="WEO46" s="120"/>
      <c r="WEP46" s="120"/>
      <c r="WEQ46" s="120"/>
      <c r="WER46" s="120"/>
      <c r="WES46" s="120"/>
      <c r="WET46" s="120"/>
      <c r="WEU46" s="120"/>
      <c r="WEV46" s="120"/>
      <c r="WEW46" s="120"/>
      <c r="WEX46" s="120"/>
      <c r="WEY46" s="120"/>
      <c r="WEZ46" s="120"/>
      <c r="WFA46" s="120"/>
      <c r="WFB46" s="120"/>
      <c r="WFC46" s="120"/>
      <c r="WFD46" s="120"/>
      <c r="WFE46" s="120"/>
      <c r="WFF46" s="120"/>
      <c r="WFG46" s="120"/>
      <c r="WFH46" s="120"/>
      <c r="WFI46" s="120"/>
      <c r="WFJ46" s="120"/>
      <c r="WFK46" s="120"/>
      <c r="WFL46" s="120"/>
      <c r="WFM46" s="120"/>
      <c r="WFN46" s="120"/>
      <c r="WFO46" s="120"/>
      <c r="WFP46" s="120"/>
      <c r="WFQ46" s="120"/>
      <c r="WFR46" s="120"/>
      <c r="WFS46" s="120"/>
      <c r="WFT46" s="120"/>
      <c r="WFU46" s="120"/>
      <c r="WFV46" s="120"/>
      <c r="WFW46" s="120"/>
      <c r="WFX46" s="120"/>
      <c r="WFY46" s="120"/>
      <c r="WFZ46" s="120"/>
      <c r="WGA46" s="120"/>
      <c r="WGB46" s="120"/>
      <c r="WGC46" s="120"/>
      <c r="WGD46" s="120"/>
      <c r="WGE46" s="120"/>
      <c r="WGF46" s="120"/>
      <c r="WGG46" s="120"/>
      <c r="WGH46" s="120"/>
      <c r="WGI46" s="120"/>
      <c r="WGJ46" s="120"/>
      <c r="WGK46" s="120"/>
      <c r="WGL46" s="120"/>
      <c r="WGM46" s="120"/>
      <c r="WGN46" s="120"/>
      <c r="WGO46" s="120"/>
      <c r="WGP46" s="120"/>
      <c r="WGQ46" s="120"/>
      <c r="WGR46" s="120"/>
      <c r="WGS46" s="120"/>
      <c r="WGT46" s="120"/>
      <c r="WGU46" s="120"/>
      <c r="WGV46" s="120"/>
      <c r="WGW46" s="120"/>
      <c r="WGX46" s="120"/>
      <c r="WGY46" s="120"/>
      <c r="WGZ46" s="120"/>
      <c r="WHA46" s="120"/>
      <c r="WHB46" s="120"/>
      <c r="WHC46" s="120"/>
      <c r="WHD46" s="120"/>
      <c r="WHE46" s="120"/>
      <c r="WHF46" s="120"/>
      <c r="WHG46" s="120"/>
      <c r="WHH46" s="120"/>
      <c r="WHI46" s="120"/>
      <c r="WHJ46" s="120"/>
      <c r="WHK46" s="120"/>
      <c r="WHL46" s="120"/>
      <c r="WHM46" s="120"/>
      <c r="WHN46" s="120"/>
      <c r="WHO46" s="120"/>
      <c r="WHP46" s="120"/>
      <c r="WHQ46" s="120"/>
      <c r="WHR46" s="120"/>
      <c r="WHS46" s="120"/>
      <c r="WHT46" s="120"/>
      <c r="WHU46" s="120"/>
      <c r="WHV46" s="120"/>
      <c r="WHW46" s="120"/>
      <c r="WHX46" s="120"/>
      <c r="WHY46" s="120"/>
      <c r="WHZ46" s="120"/>
      <c r="WIA46" s="120"/>
      <c r="WIB46" s="120"/>
      <c r="WIC46" s="120"/>
      <c r="WID46" s="120"/>
      <c r="WIE46" s="120"/>
      <c r="WIF46" s="120"/>
      <c r="WIG46" s="120"/>
      <c r="WIH46" s="120"/>
      <c r="WII46" s="120"/>
      <c r="WIJ46" s="120"/>
      <c r="WIK46" s="120"/>
      <c r="WIL46" s="120"/>
      <c r="WIM46" s="120"/>
      <c r="WIN46" s="120"/>
      <c r="WIO46" s="120"/>
      <c r="WIP46" s="120"/>
      <c r="WIQ46" s="120"/>
      <c r="WIR46" s="120"/>
      <c r="WIS46" s="120"/>
      <c r="WIT46" s="120"/>
      <c r="WIU46" s="120"/>
      <c r="WIV46" s="120"/>
      <c r="WIW46" s="120"/>
      <c r="WIX46" s="120"/>
      <c r="WIY46" s="120"/>
      <c r="WIZ46" s="120"/>
      <c r="WJA46" s="120"/>
      <c r="WJB46" s="120"/>
      <c r="WJC46" s="120"/>
      <c r="WJD46" s="120"/>
      <c r="WJE46" s="120"/>
      <c r="WJF46" s="120"/>
      <c r="WJG46" s="120"/>
      <c r="WJH46" s="120"/>
      <c r="WJI46" s="120"/>
      <c r="WJJ46" s="120"/>
      <c r="WJK46" s="120"/>
      <c r="WJL46" s="120"/>
      <c r="WJM46" s="120"/>
      <c r="WJN46" s="120"/>
      <c r="WJO46" s="120"/>
      <c r="WJP46" s="120"/>
      <c r="WJQ46" s="120"/>
      <c r="WJR46" s="120"/>
      <c r="WJS46" s="120"/>
      <c r="WJT46" s="120"/>
      <c r="WJU46" s="120"/>
      <c r="WJV46" s="120"/>
      <c r="WJW46" s="120"/>
      <c r="WJX46" s="120"/>
      <c r="WJY46" s="120"/>
      <c r="WJZ46" s="120"/>
      <c r="WKA46" s="120"/>
      <c r="WKB46" s="120"/>
      <c r="WKC46" s="120"/>
      <c r="WKD46" s="120"/>
      <c r="WKE46" s="120"/>
      <c r="WKF46" s="120"/>
      <c r="WKG46" s="120"/>
      <c r="WKH46" s="120"/>
      <c r="WKI46" s="120"/>
      <c r="WKJ46" s="120"/>
      <c r="WKK46" s="120"/>
      <c r="WKL46" s="120"/>
      <c r="WKM46" s="120"/>
      <c r="WKN46" s="120"/>
      <c r="WKO46" s="120"/>
      <c r="WKP46" s="120"/>
      <c r="WKQ46" s="120"/>
      <c r="WKR46" s="120"/>
      <c r="WKS46" s="120"/>
      <c r="WKT46" s="120"/>
      <c r="WKU46" s="120"/>
      <c r="WKV46" s="120"/>
      <c r="WKW46" s="120"/>
      <c r="WKX46" s="120"/>
      <c r="WKY46" s="120"/>
      <c r="WKZ46" s="120"/>
      <c r="WLA46" s="120"/>
      <c r="WLB46" s="120"/>
      <c r="WLC46" s="120"/>
      <c r="WLD46" s="120"/>
      <c r="WLE46" s="120"/>
      <c r="WLF46" s="120"/>
      <c r="WLG46" s="120"/>
      <c r="WLH46" s="120"/>
      <c r="WLI46" s="120"/>
      <c r="WLJ46" s="120"/>
      <c r="WLK46" s="120"/>
      <c r="WLL46" s="120"/>
      <c r="WLM46" s="120"/>
      <c r="WLN46" s="120"/>
      <c r="WLO46" s="120"/>
      <c r="WLP46" s="120"/>
      <c r="WLQ46" s="120"/>
      <c r="WLR46" s="120"/>
      <c r="WLS46" s="120"/>
      <c r="WLT46" s="120"/>
      <c r="WLU46" s="120"/>
      <c r="WLV46" s="120"/>
      <c r="WLW46" s="120"/>
      <c r="WLX46" s="120"/>
      <c r="WLY46" s="120"/>
      <c r="WLZ46" s="120"/>
      <c r="WMA46" s="120"/>
      <c r="WMB46" s="120"/>
      <c r="WMC46" s="120"/>
      <c r="WMD46" s="120"/>
      <c r="WME46" s="120"/>
      <c r="WMF46" s="120"/>
      <c r="WMG46" s="120"/>
      <c r="WMH46" s="120"/>
      <c r="WMI46" s="120"/>
      <c r="WMJ46" s="120"/>
      <c r="WMK46" s="120"/>
      <c r="WML46" s="120"/>
      <c r="WMM46" s="120"/>
      <c r="WMN46" s="120"/>
      <c r="WMO46" s="120"/>
      <c r="WMP46" s="120"/>
      <c r="WMQ46" s="120"/>
      <c r="WMR46" s="120"/>
      <c r="WMS46" s="120"/>
      <c r="WMT46" s="120"/>
      <c r="WMU46" s="120"/>
      <c r="WMV46" s="120"/>
      <c r="WMW46" s="120"/>
      <c r="WMX46" s="120"/>
      <c r="WMY46" s="120"/>
      <c r="WMZ46" s="120"/>
      <c r="WNA46" s="120"/>
      <c r="WNB46" s="120"/>
      <c r="WNC46" s="120"/>
      <c r="WND46" s="120"/>
      <c r="WNE46" s="120"/>
      <c r="WNF46" s="120"/>
      <c r="WNG46" s="120"/>
      <c r="WNH46" s="120"/>
      <c r="WNI46" s="120"/>
      <c r="WNJ46" s="120"/>
      <c r="WNK46" s="120"/>
      <c r="WNL46" s="120"/>
      <c r="WNM46" s="120"/>
      <c r="WNN46" s="120"/>
      <c r="WNO46" s="120"/>
      <c r="WNP46" s="120"/>
      <c r="WNQ46" s="120"/>
      <c r="WNR46" s="120"/>
      <c r="WNS46" s="120"/>
      <c r="WNT46" s="120"/>
      <c r="WNU46" s="120"/>
      <c r="WNV46" s="120"/>
      <c r="WNW46" s="120"/>
      <c r="WNX46" s="120"/>
      <c r="WNY46" s="120"/>
      <c r="WNZ46" s="120"/>
      <c r="WOA46" s="120"/>
      <c r="WOB46" s="120"/>
      <c r="WOC46" s="120"/>
      <c r="WOD46" s="120"/>
      <c r="WOE46" s="120"/>
      <c r="WOF46" s="120"/>
      <c r="WOG46" s="120"/>
      <c r="WOH46" s="120"/>
      <c r="WOI46" s="120"/>
      <c r="WOJ46" s="120"/>
      <c r="WOK46" s="120"/>
      <c r="WOL46" s="120"/>
      <c r="WOM46" s="120"/>
      <c r="WON46" s="120"/>
      <c r="WOO46" s="120"/>
      <c r="WOP46" s="120"/>
      <c r="WOQ46" s="120"/>
      <c r="WOR46" s="120"/>
      <c r="WOS46" s="120"/>
      <c r="WOT46" s="120"/>
      <c r="WOU46" s="120"/>
      <c r="WOV46" s="120"/>
      <c r="WOW46" s="120"/>
      <c r="WOX46" s="120"/>
      <c r="WOY46" s="120"/>
      <c r="WOZ46" s="120"/>
      <c r="WPA46" s="120"/>
      <c r="WPB46" s="120"/>
      <c r="WPC46" s="120"/>
      <c r="WPD46" s="120"/>
      <c r="WPE46" s="120"/>
      <c r="WPF46" s="120"/>
      <c r="WPG46" s="120"/>
      <c r="WPH46" s="120"/>
      <c r="WPI46" s="120"/>
      <c r="WPJ46" s="120"/>
      <c r="WPK46" s="120"/>
      <c r="WPL46" s="120"/>
      <c r="WPM46" s="120"/>
      <c r="WPN46" s="120"/>
      <c r="WPO46" s="120"/>
      <c r="WPP46" s="120"/>
      <c r="WPQ46" s="120"/>
      <c r="WPR46" s="120"/>
      <c r="WPS46" s="120"/>
      <c r="WPT46" s="120"/>
      <c r="WPU46" s="120"/>
      <c r="WPV46" s="120"/>
      <c r="WPW46" s="120"/>
      <c r="WPX46" s="120"/>
      <c r="WPY46" s="120"/>
      <c r="WPZ46" s="120"/>
      <c r="WQA46" s="120"/>
      <c r="WQB46" s="120"/>
      <c r="WQC46" s="120"/>
      <c r="WQD46" s="120"/>
      <c r="WQE46" s="120"/>
      <c r="WQF46" s="120"/>
      <c r="WQG46" s="120"/>
      <c r="WQH46" s="120"/>
      <c r="WQI46" s="120"/>
      <c r="WQJ46" s="120"/>
      <c r="WQK46" s="120"/>
      <c r="WQL46" s="120"/>
      <c r="WQM46" s="120"/>
      <c r="WQN46" s="120"/>
      <c r="WQO46" s="120"/>
      <c r="WQP46" s="120"/>
      <c r="WQQ46" s="120"/>
      <c r="WQR46" s="120"/>
      <c r="WQS46" s="120"/>
      <c r="WQT46" s="120"/>
      <c r="WQU46" s="120"/>
      <c r="WQV46" s="120"/>
      <c r="WQW46" s="120"/>
      <c r="WQX46" s="120"/>
      <c r="WQY46" s="120"/>
      <c r="WQZ46" s="120"/>
      <c r="WRA46" s="120"/>
      <c r="WRB46" s="120"/>
      <c r="WRC46" s="120"/>
      <c r="WRD46" s="120"/>
      <c r="WRE46" s="120"/>
      <c r="WRF46" s="120"/>
      <c r="WRG46" s="120"/>
      <c r="WRH46" s="120"/>
      <c r="WRI46" s="120"/>
      <c r="WRJ46" s="120"/>
      <c r="WRK46" s="120"/>
      <c r="WRL46" s="120"/>
      <c r="WRM46" s="120"/>
      <c r="WRN46" s="120"/>
      <c r="WRO46" s="120"/>
      <c r="WRP46" s="120"/>
      <c r="WRQ46" s="120"/>
      <c r="WRR46" s="120"/>
      <c r="WRS46" s="120"/>
      <c r="WRT46" s="120"/>
      <c r="WRU46" s="120"/>
      <c r="WRV46" s="120"/>
      <c r="WRW46" s="120"/>
      <c r="WRX46" s="120"/>
      <c r="WRY46" s="120"/>
      <c r="WRZ46" s="120"/>
      <c r="WSA46" s="120"/>
      <c r="WSB46" s="120"/>
      <c r="WSC46" s="120"/>
      <c r="WSD46" s="120"/>
      <c r="WSE46" s="120"/>
      <c r="WSF46" s="120"/>
      <c r="WSG46" s="120"/>
      <c r="WSH46" s="120"/>
      <c r="WSI46" s="120"/>
      <c r="WSJ46" s="120"/>
      <c r="WSK46" s="120"/>
      <c r="WSL46" s="120"/>
      <c r="WSM46" s="120"/>
      <c r="WSN46" s="120"/>
      <c r="WSO46" s="120"/>
      <c r="WSP46" s="120"/>
      <c r="WSQ46" s="120"/>
      <c r="WSR46" s="120"/>
      <c r="WSS46" s="120"/>
      <c r="WST46" s="120"/>
      <c r="WSU46" s="120"/>
      <c r="WSV46" s="120"/>
      <c r="WSW46" s="120"/>
      <c r="WSX46" s="120"/>
      <c r="WSY46" s="120"/>
      <c r="WSZ46" s="120"/>
      <c r="WTA46" s="120"/>
      <c r="WTB46" s="120"/>
      <c r="WTC46" s="120"/>
      <c r="WTD46" s="120"/>
      <c r="WTE46" s="120"/>
      <c r="WTF46" s="120"/>
      <c r="WTG46" s="120"/>
      <c r="WTH46" s="120"/>
      <c r="WTI46" s="120"/>
      <c r="WTJ46" s="120"/>
      <c r="WTK46" s="120"/>
      <c r="WTL46" s="120"/>
      <c r="WTM46" s="120"/>
      <c r="WTN46" s="120"/>
      <c r="WTO46" s="120"/>
      <c r="WTP46" s="120"/>
      <c r="WTQ46" s="120"/>
      <c r="WTR46" s="120"/>
      <c r="WTS46" s="120"/>
      <c r="WTT46" s="120"/>
      <c r="WTU46" s="120"/>
      <c r="WTV46" s="120"/>
      <c r="WTW46" s="120"/>
      <c r="WTX46" s="120"/>
      <c r="WTY46" s="120"/>
      <c r="WTZ46" s="120"/>
      <c r="WUA46" s="120"/>
      <c r="WUB46" s="120"/>
      <c r="WUC46" s="120"/>
      <c r="WUD46" s="120"/>
      <c r="WUE46" s="120"/>
      <c r="WUF46" s="120"/>
      <c r="WUG46" s="120"/>
      <c r="WUH46" s="120"/>
      <c r="WUI46" s="120"/>
      <c r="WUJ46" s="120"/>
      <c r="WUK46" s="120"/>
      <c r="WUL46" s="120"/>
      <c r="WUM46" s="120"/>
      <c r="WUN46" s="120"/>
      <c r="WUO46" s="120"/>
      <c r="WUP46" s="120"/>
      <c r="WUQ46" s="120"/>
      <c r="WUR46" s="120"/>
      <c r="WUS46" s="120"/>
      <c r="WUT46" s="120"/>
      <c r="WUU46" s="120"/>
      <c r="WUV46" s="120"/>
      <c r="WUW46" s="120"/>
      <c r="WUX46" s="120"/>
      <c r="WUY46" s="120"/>
      <c r="WUZ46" s="120"/>
      <c r="WVA46" s="120"/>
      <c r="WVB46" s="120"/>
      <c r="WVC46" s="120"/>
      <c r="WVD46" s="120"/>
      <c r="WVE46" s="120"/>
      <c r="WVF46" s="120"/>
      <c r="WVG46" s="120"/>
      <c r="WVH46" s="120"/>
      <c r="WVI46" s="120"/>
      <c r="WVJ46" s="120"/>
      <c r="WVK46" s="120"/>
      <c r="WVL46" s="120"/>
      <c r="WVM46" s="120"/>
      <c r="WVN46" s="120"/>
      <c r="WVO46" s="120"/>
      <c r="WVP46" s="120"/>
      <c r="WVQ46" s="120"/>
      <c r="WVR46" s="120"/>
      <c r="WVS46" s="120"/>
      <c r="WVT46" s="120"/>
      <c r="WVU46" s="120"/>
      <c r="WVV46" s="120"/>
      <c r="WVW46" s="120"/>
      <c r="WVX46" s="120"/>
      <c r="WVY46" s="120"/>
      <c r="WVZ46" s="120"/>
      <c r="WWA46" s="120"/>
      <c r="WWB46" s="120"/>
      <c r="WWC46" s="120"/>
      <c r="WWD46" s="120"/>
      <c r="WWE46" s="120"/>
      <c r="WWF46" s="120"/>
      <c r="WWG46" s="120"/>
      <c r="WWH46" s="120"/>
      <c r="WWI46" s="120"/>
      <c r="WWJ46" s="120"/>
      <c r="WWK46" s="120"/>
      <c r="WWL46" s="120"/>
      <c r="WWM46" s="120"/>
      <c r="WWN46" s="120"/>
      <c r="WWO46" s="120"/>
      <c r="WWP46" s="120"/>
      <c r="WWQ46" s="120"/>
      <c r="WWR46" s="120"/>
      <c r="WWS46" s="120"/>
      <c r="WWT46" s="120"/>
      <c r="WWU46" s="120"/>
      <c r="WWV46" s="120"/>
      <c r="WWW46" s="120"/>
      <c r="WWX46" s="120"/>
      <c r="WWY46" s="120"/>
      <c r="WWZ46" s="120"/>
      <c r="WXA46" s="120"/>
      <c r="WXB46" s="120"/>
      <c r="WXC46" s="120"/>
      <c r="WXD46" s="120"/>
      <c r="WXE46" s="120"/>
      <c r="WXF46" s="120"/>
      <c r="WXG46" s="120"/>
      <c r="WXH46" s="120"/>
      <c r="WXI46" s="120"/>
      <c r="WXJ46" s="120"/>
      <c r="WXK46" s="120"/>
      <c r="WXL46" s="120"/>
      <c r="WXM46" s="120"/>
      <c r="WXN46" s="120"/>
      <c r="WXO46" s="120"/>
      <c r="WXP46" s="120"/>
      <c r="WXQ46" s="120"/>
      <c r="WXR46" s="120"/>
      <c r="WXS46" s="120"/>
      <c r="WXT46" s="120"/>
      <c r="WXU46" s="120"/>
      <c r="WXV46" s="120"/>
      <c r="WXW46" s="120"/>
      <c r="WXX46" s="120"/>
      <c r="WXY46" s="120"/>
      <c r="WXZ46" s="120"/>
      <c r="WYA46" s="120"/>
      <c r="WYB46" s="120"/>
      <c r="WYC46" s="120"/>
      <c r="WYD46" s="120"/>
      <c r="WYE46" s="120"/>
      <c r="WYF46" s="120"/>
      <c r="WYG46" s="120"/>
      <c r="WYH46" s="120"/>
      <c r="WYI46" s="120"/>
      <c r="WYJ46" s="120"/>
      <c r="WYK46" s="120"/>
      <c r="WYL46" s="120"/>
      <c r="WYM46" s="120"/>
      <c r="WYN46" s="120"/>
      <c r="WYO46" s="120"/>
      <c r="WYP46" s="120"/>
      <c r="WYQ46" s="120"/>
      <c r="WYR46" s="120"/>
      <c r="WYS46" s="120"/>
      <c r="WYT46" s="120"/>
      <c r="WYU46" s="120"/>
      <c r="WYV46" s="120"/>
      <c r="WYW46" s="120"/>
      <c r="WYX46" s="120"/>
      <c r="WYY46" s="120"/>
      <c r="WYZ46" s="120"/>
      <c r="WZA46" s="120"/>
      <c r="WZB46" s="120"/>
      <c r="WZC46" s="120"/>
      <c r="WZD46" s="120"/>
      <c r="WZE46" s="120"/>
      <c r="WZF46" s="120"/>
      <c r="WZG46" s="120"/>
      <c r="WZH46" s="120"/>
      <c r="WZI46" s="120"/>
      <c r="WZJ46" s="120"/>
      <c r="WZK46" s="120"/>
      <c r="WZL46" s="120"/>
      <c r="WZM46" s="120"/>
      <c r="WZN46" s="120"/>
      <c r="WZO46" s="120"/>
      <c r="WZP46" s="120"/>
      <c r="WZQ46" s="120"/>
      <c r="WZR46" s="120"/>
      <c r="WZS46" s="120"/>
      <c r="WZT46" s="120"/>
      <c r="WZU46" s="120"/>
      <c r="WZV46" s="120"/>
      <c r="WZW46" s="120"/>
      <c r="WZX46" s="120"/>
      <c r="WZY46" s="120"/>
      <c r="WZZ46" s="120"/>
      <c r="XAA46" s="120"/>
      <c r="XAB46" s="120"/>
      <c r="XAC46" s="120"/>
      <c r="XAD46" s="120"/>
      <c r="XAE46" s="120"/>
      <c r="XAF46" s="120"/>
      <c r="XAG46" s="120"/>
      <c r="XAH46" s="120"/>
      <c r="XAI46" s="120"/>
      <c r="XAJ46" s="120"/>
      <c r="XAK46" s="120"/>
      <c r="XAL46" s="120"/>
      <c r="XAM46" s="120"/>
      <c r="XAN46" s="120"/>
      <c r="XAO46" s="120"/>
      <c r="XAP46" s="120"/>
      <c r="XAQ46" s="120"/>
      <c r="XAR46" s="120"/>
      <c r="XAS46" s="120"/>
      <c r="XAT46" s="120"/>
      <c r="XAU46" s="120"/>
      <c r="XAV46" s="120"/>
      <c r="XAW46" s="120"/>
      <c r="XAX46" s="120"/>
      <c r="XAY46" s="120"/>
      <c r="XAZ46" s="120"/>
      <c r="XBA46" s="120"/>
      <c r="XBB46" s="120"/>
      <c r="XBC46" s="120"/>
      <c r="XBD46" s="120"/>
      <c r="XBE46" s="120"/>
      <c r="XBF46" s="120"/>
      <c r="XBG46" s="120"/>
      <c r="XBH46" s="120"/>
      <c r="XBI46" s="120"/>
      <c r="XBJ46" s="120"/>
      <c r="XBK46" s="120"/>
      <c r="XBL46" s="120"/>
      <c r="XBM46" s="120"/>
      <c r="XBN46" s="120"/>
      <c r="XBO46" s="120"/>
      <c r="XBP46" s="120"/>
      <c r="XBQ46" s="120"/>
      <c r="XBR46" s="120"/>
      <c r="XBS46" s="120"/>
      <c r="XBT46" s="120"/>
      <c r="XBU46" s="120"/>
      <c r="XBV46" s="120"/>
      <c r="XBW46" s="120"/>
      <c r="XBX46" s="120"/>
      <c r="XBY46" s="120"/>
      <c r="XBZ46" s="120"/>
      <c r="XCA46" s="120"/>
      <c r="XCB46" s="120"/>
      <c r="XCC46" s="120"/>
      <c r="XCD46" s="120"/>
      <c r="XCE46" s="120"/>
      <c r="XCF46" s="120"/>
      <c r="XCG46" s="120"/>
      <c r="XCH46" s="120"/>
      <c r="XCI46" s="120"/>
      <c r="XCJ46" s="120"/>
      <c r="XCK46" s="120"/>
      <c r="XCL46" s="120"/>
      <c r="XCM46" s="120"/>
      <c r="XCN46" s="120"/>
      <c r="XCO46" s="120"/>
      <c r="XCP46" s="120"/>
      <c r="XCQ46" s="120"/>
      <c r="XCR46" s="120"/>
      <c r="XCS46" s="120"/>
      <c r="XCT46" s="120"/>
      <c r="XCU46" s="120"/>
      <c r="XCV46" s="120"/>
      <c r="XCW46" s="120"/>
      <c r="XCX46" s="120"/>
      <c r="XCY46" s="120"/>
      <c r="XCZ46" s="120"/>
      <c r="XDA46" s="120"/>
      <c r="XDB46" s="120"/>
      <c r="XDC46" s="120"/>
      <c r="XDD46" s="120"/>
      <c r="XDE46" s="120"/>
      <c r="XDF46" s="120"/>
      <c r="XDG46" s="120"/>
      <c r="XDH46" s="120"/>
      <c r="XDI46" s="120"/>
      <c r="XDJ46" s="120"/>
      <c r="XDK46" s="120"/>
      <c r="XDL46" s="120"/>
      <c r="XDM46" s="120"/>
      <c r="XDN46" s="120"/>
      <c r="XDO46" s="120"/>
      <c r="XDP46" s="120"/>
      <c r="XDQ46" s="120"/>
      <c r="XDR46" s="120"/>
      <c r="XDS46" s="120"/>
      <c r="XDT46" s="120"/>
      <c r="XDU46" s="120"/>
      <c r="XDV46" s="120"/>
      <c r="XDW46" s="120"/>
      <c r="XDX46" s="120"/>
      <c r="XDY46" s="120"/>
      <c r="XDZ46" s="120"/>
      <c r="XEA46" s="120"/>
      <c r="XEB46" s="120"/>
      <c r="XEC46" s="120"/>
      <c r="XED46" s="120"/>
      <c r="XEE46" s="120"/>
      <c r="XEF46" s="120"/>
      <c r="XEG46" s="120"/>
      <c r="XEH46" s="120"/>
      <c r="XEI46" s="120"/>
      <c r="XEJ46" s="120"/>
      <c r="XEK46" s="120"/>
      <c r="XEL46" s="120"/>
      <c r="XEM46" s="120"/>
      <c r="XEN46" s="120"/>
      <c r="XEO46" s="120"/>
      <c r="XEP46" s="120"/>
      <c r="XEQ46" s="120"/>
      <c r="XER46" s="120"/>
      <c r="XES46" s="120"/>
      <c r="XET46" s="120"/>
      <c r="XEU46" s="120"/>
      <c r="XEV46" s="120"/>
    </row>
    <row r="47" spans="1:16376" ht="15" customHeight="1" x14ac:dyDescent="0.2"/>
    <row r="48" spans="1:16376" ht="15" hidden="1" customHeight="1" x14ac:dyDescent="0.2"/>
    <row r="49" s="97" customFormat="1" x14ac:dyDescent="0.2"/>
    <row r="50" s="97" customFormat="1" x14ac:dyDescent="0.2"/>
    <row r="51" s="97" customFormat="1" x14ac:dyDescent="0.2"/>
    <row r="52" s="97" customFormat="1" x14ac:dyDescent="0.2"/>
    <row r="53" s="97" customFormat="1" x14ac:dyDescent="0.2"/>
    <row r="54" s="97" customFormat="1" x14ac:dyDescent="0.2"/>
    <row r="55" s="97" customFormat="1" x14ac:dyDescent="0.2"/>
    <row r="56" s="97" customFormat="1" x14ac:dyDescent="0.2"/>
    <row r="57" s="97" customFormat="1" x14ac:dyDescent="0.2"/>
    <row r="58" s="97" customFormat="1" x14ac:dyDescent="0.2"/>
    <row r="59" s="97" customFormat="1" x14ac:dyDescent="0.2"/>
    <row r="60" s="97" customFormat="1" x14ac:dyDescent="0.2"/>
    <row r="61" s="97" customFormat="1" x14ac:dyDescent="0.2"/>
    <row r="62" s="97" customFormat="1" x14ac:dyDescent="0.2"/>
    <row r="63" s="97" customFormat="1" x14ac:dyDescent="0.2"/>
    <row r="64" s="97" customFormat="1" x14ac:dyDescent="0.2"/>
    <row r="65" s="97" customFormat="1" x14ac:dyDescent="0.2"/>
    <row r="66" s="97" customFormat="1" x14ac:dyDescent="0.2"/>
    <row r="67" s="97" customFormat="1" x14ac:dyDescent="0.2"/>
    <row r="68" s="97" customFormat="1" x14ac:dyDescent="0.2"/>
    <row r="69" s="97" customFormat="1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</sheetData>
  <dataConsolidate link="1"/>
  <mergeCells count="41">
    <mergeCell ref="A28:B29"/>
    <mergeCell ref="C28:I29"/>
    <mergeCell ref="J28:K28"/>
    <mergeCell ref="L28:P28"/>
    <mergeCell ref="J29:K29"/>
    <mergeCell ref="L29:P29"/>
    <mergeCell ref="A26:B26"/>
    <mergeCell ref="C26:I26"/>
    <mergeCell ref="J26:K26"/>
    <mergeCell ref="L26:P26"/>
    <mergeCell ref="A20:B21"/>
    <mergeCell ref="A22:B23"/>
    <mergeCell ref="A18:B19"/>
    <mergeCell ref="A10:B11"/>
    <mergeCell ref="C10:I11"/>
    <mergeCell ref="J10:K10"/>
    <mergeCell ref="L10:P10"/>
    <mergeCell ref="J11:K11"/>
    <mergeCell ref="L11:P11"/>
    <mergeCell ref="A12:B13"/>
    <mergeCell ref="C12:C13"/>
    <mergeCell ref="D12:P12"/>
    <mergeCell ref="A14:B15"/>
    <mergeCell ref="A16:B17"/>
    <mergeCell ref="A8:B8"/>
    <mergeCell ref="C8:I8"/>
    <mergeCell ref="J8:K8"/>
    <mergeCell ref="L8:P8"/>
    <mergeCell ref="E2:O3"/>
    <mergeCell ref="A5:B5"/>
    <mergeCell ref="C5:P5"/>
    <mergeCell ref="A6:B6"/>
    <mergeCell ref="C6:P6"/>
    <mergeCell ref="C30:C31"/>
    <mergeCell ref="D30:P30"/>
    <mergeCell ref="A40:B41"/>
    <mergeCell ref="A38:B39"/>
    <mergeCell ref="A36:B37"/>
    <mergeCell ref="A34:B35"/>
    <mergeCell ref="A32:B33"/>
    <mergeCell ref="A30:B31"/>
  </mergeCells>
  <pageMargins left="0.25" right="0.25" top="0.75" bottom="0.75" header="0.3" footer="0.3"/>
  <pageSetup paperSize="9" fitToHeight="0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C00000"/>
    <pageSetUpPr fitToPage="1"/>
  </sheetPr>
  <dimension ref="A1:XEV190"/>
  <sheetViews>
    <sheetView showGridLines="0" zoomScaleNormal="100" zoomScaleSheetLayoutView="90" workbookViewId="0">
      <pane ySplit="6" topLeftCell="A13" activePane="bottomLeft" state="frozen"/>
      <selection activeCell="E4" sqref="E4"/>
      <selection pane="bottomLeft" activeCell="D30" sqref="D30:P30"/>
    </sheetView>
  </sheetViews>
  <sheetFormatPr baseColWidth="10" defaultColWidth="0" defaultRowHeight="12.75" customHeight="1" zeroHeight="1" x14ac:dyDescent="0.2"/>
  <cols>
    <col min="1" max="2" width="12.140625" style="97" customWidth="1"/>
    <col min="3" max="15" width="8.28515625" style="97" customWidth="1"/>
    <col min="16" max="16" width="10.28515625" style="97" customWidth="1"/>
    <col min="17" max="17" width="2.7109375" style="97" customWidth="1"/>
    <col min="18" max="16384" width="14.42578125" style="97" hidden="1"/>
  </cols>
  <sheetData>
    <row r="1" spans="1:16" ht="3.75" customHeight="1" thickBot="1" x14ac:dyDescent="0.25">
      <c r="A1" s="96"/>
    </row>
    <row r="2" spans="1:16" ht="19.899999999999999" customHeight="1" x14ac:dyDescent="0.2">
      <c r="B2" s="98"/>
      <c r="C2" s="98"/>
      <c r="D2" s="98"/>
      <c r="E2" s="307" t="str">
        <f>+Caratula!B5&amp;" "&amp;Caratula!F5</f>
        <v>PLAN ANUAL REGIONAL DE SEGURIDAD VIAL 2024</v>
      </c>
      <c r="F2" s="307"/>
      <c r="G2" s="307"/>
      <c r="H2" s="307"/>
      <c r="I2" s="307"/>
      <c r="J2" s="307"/>
      <c r="K2" s="307"/>
      <c r="L2" s="307"/>
      <c r="M2" s="307"/>
      <c r="N2" s="307"/>
      <c r="O2" s="307"/>
      <c r="P2" s="99"/>
    </row>
    <row r="3" spans="1:16" ht="19.899999999999999" customHeight="1" thickBot="1" x14ac:dyDescent="0.25">
      <c r="A3" s="100"/>
      <c r="B3" s="101"/>
      <c r="C3" s="101"/>
      <c r="D3" s="101"/>
      <c r="E3" s="307"/>
      <c r="F3" s="307"/>
      <c r="G3" s="307"/>
      <c r="H3" s="307"/>
      <c r="I3" s="307"/>
      <c r="J3" s="307"/>
      <c r="K3" s="307"/>
      <c r="L3" s="307"/>
      <c r="M3" s="307"/>
      <c r="N3" s="307"/>
      <c r="O3" s="307"/>
      <c r="P3" s="102"/>
    </row>
    <row r="4" spans="1:16" ht="3.75" customHeight="1" x14ac:dyDescent="0.2"/>
    <row r="5" spans="1:16" ht="31.9" customHeight="1" x14ac:dyDescent="0.2">
      <c r="A5" s="308" t="s">
        <v>222</v>
      </c>
      <c r="B5" s="309"/>
      <c r="C5" s="310" t="str">
        <f>+'Alineamiento (referencia gral)'!A17</f>
        <v>OP 6. Incrementar la capacidad de respuesta frente a siniestros viales para las y los usuarios viales</v>
      </c>
      <c r="D5" s="310"/>
      <c r="E5" s="310"/>
      <c r="F5" s="310"/>
      <c r="G5" s="310"/>
      <c r="H5" s="310"/>
      <c r="I5" s="310"/>
      <c r="J5" s="310"/>
      <c r="K5" s="310"/>
      <c r="L5" s="310"/>
      <c r="M5" s="310"/>
      <c r="N5" s="310"/>
      <c r="O5" s="310"/>
      <c r="P5" s="310"/>
    </row>
    <row r="6" spans="1:16" ht="31.9" customHeight="1" x14ac:dyDescent="0.2">
      <c r="A6" s="311" t="s">
        <v>237</v>
      </c>
      <c r="B6" s="312"/>
      <c r="C6" s="313">
        <f>+Lin6.1+Lin6.2+Lin6.3</f>
        <v>0</v>
      </c>
      <c r="D6" s="314"/>
      <c r="E6" s="314"/>
      <c r="F6" s="314"/>
      <c r="G6" s="314"/>
      <c r="H6" s="314"/>
      <c r="I6" s="314"/>
      <c r="J6" s="314"/>
      <c r="K6" s="314"/>
      <c r="L6" s="314"/>
      <c r="M6" s="314"/>
      <c r="N6" s="314"/>
      <c r="O6" s="314"/>
      <c r="P6" s="315"/>
    </row>
    <row r="7" spans="1:16" s="105" customFormat="1" ht="9" customHeight="1" x14ac:dyDescent="0.2">
      <c r="A7" s="103"/>
      <c r="B7" s="103"/>
      <c r="C7" s="104"/>
      <c r="D7" s="104"/>
      <c r="E7" s="104"/>
      <c r="F7" s="104"/>
      <c r="G7" s="104"/>
      <c r="H7" s="104"/>
      <c r="I7" s="104"/>
      <c r="J7" s="103"/>
      <c r="K7" s="103"/>
      <c r="L7" s="104"/>
      <c r="M7" s="104"/>
      <c r="N7" s="104"/>
      <c r="O7" s="104"/>
      <c r="P7" s="104"/>
    </row>
    <row r="8" spans="1:16" ht="42" customHeight="1" x14ac:dyDescent="0.2">
      <c r="A8" s="308" t="s">
        <v>223</v>
      </c>
      <c r="B8" s="309"/>
      <c r="C8" s="316" t="str">
        <f>+'Alineamiento (referencia gral)'!B17</f>
        <v>L 6.1 Optimizar los procesos de aseguramiento, información y orientación a usuarios viales</v>
      </c>
      <c r="D8" s="317"/>
      <c r="E8" s="317"/>
      <c r="F8" s="317"/>
      <c r="G8" s="317"/>
      <c r="H8" s="317"/>
      <c r="I8" s="317"/>
      <c r="J8" s="308" t="s">
        <v>240</v>
      </c>
      <c r="K8" s="309"/>
      <c r="L8" s="318">
        <f>+P24</f>
        <v>0</v>
      </c>
      <c r="M8" s="317"/>
      <c r="N8" s="317"/>
      <c r="O8" s="317"/>
      <c r="P8" s="319"/>
    </row>
    <row r="9" spans="1:16" s="105" customFormat="1" ht="3.75" customHeight="1" x14ac:dyDescent="0.2">
      <c r="A9" s="103"/>
      <c r="B9" s="103"/>
      <c r="C9" s="104"/>
      <c r="D9" s="104"/>
      <c r="E9" s="104"/>
      <c r="F9" s="104"/>
      <c r="G9" s="104"/>
      <c r="H9" s="104"/>
      <c r="I9" s="104"/>
      <c r="J9" s="103"/>
      <c r="K9" s="103"/>
      <c r="L9" s="104"/>
      <c r="M9" s="104"/>
      <c r="N9" s="104"/>
      <c r="O9" s="104"/>
      <c r="P9" s="104"/>
    </row>
    <row r="10" spans="1:16" ht="27" customHeight="1" x14ac:dyDescent="0.2">
      <c r="A10" s="337" t="s">
        <v>158</v>
      </c>
      <c r="B10" s="338"/>
      <c r="C10" s="341" t="str">
        <f>'Matriz (2)'!C16</f>
        <v>A 6.1.1 Promover campañas informativas sobre alcances y cobertura de Sistema de Seguros de Accidentes de Tránsito en coordinación con el Fondo SOAT, APESEG y AFOCATS, en su jurisdicción</v>
      </c>
      <c r="D10" s="342"/>
      <c r="E10" s="342"/>
      <c r="F10" s="342"/>
      <c r="G10" s="342"/>
      <c r="H10" s="342"/>
      <c r="I10" s="343"/>
      <c r="J10" s="329" t="s">
        <v>0</v>
      </c>
      <c r="K10" s="330"/>
      <c r="L10" s="331" t="str">
        <f>+IFERROR(VLOOKUP(C10,'Matriz (2)'!$C$2:$D$18,2,FALSE),"ND")</f>
        <v>Número de campañas realizadas</v>
      </c>
      <c r="M10" s="331"/>
      <c r="N10" s="331"/>
      <c r="O10" s="331"/>
      <c r="P10" s="331"/>
    </row>
    <row r="11" spans="1:16" ht="27" customHeight="1" x14ac:dyDescent="0.2">
      <c r="A11" s="339"/>
      <c r="B11" s="340"/>
      <c r="C11" s="341"/>
      <c r="D11" s="342"/>
      <c r="E11" s="342"/>
      <c r="F11" s="342"/>
      <c r="G11" s="342"/>
      <c r="H11" s="342"/>
      <c r="I11" s="343"/>
      <c r="J11" s="332" t="str">
        <f>+"Meta "&amp;anio</f>
        <v>Meta 2024</v>
      </c>
      <c r="K11" s="332"/>
      <c r="L11" s="333"/>
      <c r="M11" s="334"/>
      <c r="N11" s="334"/>
      <c r="O11" s="334"/>
      <c r="P11" s="335"/>
    </row>
    <row r="12" spans="1:16" ht="26.45" customHeight="1" x14ac:dyDescent="0.2">
      <c r="A12" s="320" t="s">
        <v>36</v>
      </c>
      <c r="B12" s="321"/>
      <c r="C12" s="324" t="s">
        <v>1</v>
      </c>
      <c r="D12" s="326">
        <f>+anio</f>
        <v>2024</v>
      </c>
      <c r="E12" s="327"/>
      <c r="F12" s="327"/>
      <c r="G12" s="327"/>
      <c r="H12" s="327"/>
      <c r="I12" s="327"/>
      <c r="J12" s="327"/>
      <c r="K12" s="327"/>
      <c r="L12" s="327"/>
      <c r="M12" s="327"/>
      <c r="N12" s="327"/>
      <c r="O12" s="327"/>
      <c r="P12" s="328"/>
    </row>
    <row r="13" spans="1:16" ht="26.45" customHeight="1" x14ac:dyDescent="0.2">
      <c r="A13" s="322"/>
      <c r="B13" s="323"/>
      <c r="C13" s="325"/>
      <c r="D13" s="106" t="s">
        <v>37</v>
      </c>
      <c r="E13" s="106" t="s">
        <v>38</v>
      </c>
      <c r="F13" s="106" t="s">
        <v>39</v>
      </c>
      <c r="G13" s="106" t="s">
        <v>40</v>
      </c>
      <c r="H13" s="106" t="s">
        <v>41</v>
      </c>
      <c r="I13" s="106" t="s">
        <v>42</v>
      </c>
      <c r="J13" s="106" t="s">
        <v>43</v>
      </c>
      <c r="K13" s="106" t="s">
        <v>44</v>
      </c>
      <c r="L13" s="106" t="s">
        <v>45</v>
      </c>
      <c r="M13" s="106" t="s">
        <v>46</v>
      </c>
      <c r="N13" s="106" t="s">
        <v>47</v>
      </c>
      <c r="O13" s="106" t="s">
        <v>48</v>
      </c>
      <c r="P13" s="106" t="s">
        <v>238</v>
      </c>
    </row>
    <row r="14" spans="1:16" s="105" customFormat="1" ht="27.6" customHeight="1" x14ac:dyDescent="0.2">
      <c r="A14" s="336"/>
      <c r="B14" s="336"/>
      <c r="C14" s="107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108"/>
      <c r="P14" s="109">
        <f t="shared" ref="P14:P23" si="0">SUM(D14:O14)</f>
        <v>0</v>
      </c>
    </row>
    <row r="15" spans="1:16" s="105" customFormat="1" ht="27.6" customHeight="1" x14ac:dyDescent="0.2">
      <c r="A15" s="336"/>
      <c r="B15" s="336"/>
      <c r="C15" s="107" t="s">
        <v>109</v>
      </c>
      <c r="D15" s="110"/>
      <c r="E15" s="110"/>
      <c r="F15" s="110"/>
      <c r="G15" s="110"/>
      <c r="H15" s="110"/>
      <c r="I15" s="110"/>
      <c r="J15" s="110"/>
      <c r="K15" s="110"/>
      <c r="L15" s="110"/>
      <c r="M15" s="110"/>
      <c r="N15" s="110"/>
      <c r="O15" s="110"/>
      <c r="P15" s="111">
        <f t="shared" si="0"/>
        <v>0</v>
      </c>
    </row>
    <row r="16" spans="1:16" s="105" customFormat="1" ht="27.6" customHeight="1" x14ac:dyDescent="0.2">
      <c r="A16" s="336"/>
      <c r="B16" s="336"/>
      <c r="C16" s="107"/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09">
        <f t="shared" si="0"/>
        <v>0</v>
      </c>
    </row>
    <row r="17" spans="1:16" s="105" customFormat="1" ht="27.6" customHeight="1" x14ac:dyDescent="0.2">
      <c r="A17" s="336"/>
      <c r="B17" s="336"/>
      <c r="C17" s="107" t="s">
        <v>109</v>
      </c>
      <c r="D17" s="110"/>
      <c r="E17" s="110"/>
      <c r="F17" s="110"/>
      <c r="G17" s="110"/>
      <c r="H17" s="110"/>
      <c r="I17" s="110"/>
      <c r="J17" s="110"/>
      <c r="K17" s="110"/>
      <c r="L17" s="110"/>
      <c r="M17" s="110"/>
      <c r="N17" s="110"/>
      <c r="O17" s="110"/>
      <c r="P17" s="111">
        <f t="shared" si="0"/>
        <v>0</v>
      </c>
    </row>
    <row r="18" spans="1:16" s="105" customFormat="1" ht="27.6" customHeight="1" x14ac:dyDescent="0.2">
      <c r="A18" s="336"/>
      <c r="B18" s="336"/>
      <c r="C18" s="107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9">
        <f t="shared" si="0"/>
        <v>0</v>
      </c>
    </row>
    <row r="19" spans="1:16" s="105" customFormat="1" ht="27.6" customHeight="1" x14ac:dyDescent="0.2">
      <c r="A19" s="336"/>
      <c r="B19" s="336"/>
      <c r="C19" s="107" t="s">
        <v>109</v>
      </c>
      <c r="D19" s="110"/>
      <c r="E19" s="110"/>
      <c r="F19" s="110"/>
      <c r="G19" s="110"/>
      <c r="H19" s="110"/>
      <c r="I19" s="110"/>
      <c r="J19" s="110"/>
      <c r="K19" s="110"/>
      <c r="L19" s="110"/>
      <c r="M19" s="110"/>
      <c r="N19" s="110"/>
      <c r="O19" s="110"/>
      <c r="P19" s="111">
        <f t="shared" si="0"/>
        <v>0</v>
      </c>
    </row>
    <row r="20" spans="1:16" s="105" customFormat="1" ht="27.6" customHeight="1" x14ac:dyDescent="0.2">
      <c r="A20" s="336"/>
      <c r="B20" s="336"/>
      <c r="C20" s="107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9">
        <f t="shared" si="0"/>
        <v>0</v>
      </c>
    </row>
    <row r="21" spans="1:16" s="105" customFormat="1" ht="27.6" customHeight="1" x14ac:dyDescent="0.2">
      <c r="A21" s="336"/>
      <c r="B21" s="336"/>
      <c r="C21" s="107" t="s">
        <v>109</v>
      </c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  <c r="O21" s="110"/>
      <c r="P21" s="111">
        <f t="shared" si="0"/>
        <v>0</v>
      </c>
    </row>
    <row r="22" spans="1:16" s="105" customFormat="1" ht="27.6" customHeight="1" x14ac:dyDescent="0.2">
      <c r="A22" s="336"/>
      <c r="B22" s="336"/>
      <c r="C22" s="107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9">
        <f t="shared" si="0"/>
        <v>0</v>
      </c>
    </row>
    <row r="23" spans="1:16" s="105" customFormat="1" ht="27.6" customHeight="1" x14ac:dyDescent="0.2">
      <c r="A23" s="336"/>
      <c r="B23" s="336"/>
      <c r="C23" s="107" t="s">
        <v>109</v>
      </c>
      <c r="D23" s="110"/>
      <c r="E23" s="110"/>
      <c r="F23" s="110"/>
      <c r="G23" s="110"/>
      <c r="H23" s="110"/>
      <c r="I23" s="110"/>
      <c r="J23" s="110"/>
      <c r="K23" s="110"/>
      <c r="L23" s="110"/>
      <c r="M23" s="110"/>
      <c r="N23" s="110"/>
      <c r="O23" s="110"/>
      <c r="P23" s="111">
        <f t="shared" si="0"/>
        <v>0</v>
      </c>
    </row>
    <row r="24" spans="1:16" s="105" customFormat="1" ht="27.6" customHeight="1" x14ac:dyDescent="0.2">
      <c r="A24" s="112"/>
      <c r="B24" s="112"/>
      <c r="C24" s="112"/>
      <c r="D24" s="112"/>
      <c r="E24" s="112"/>
      <c r="F24" s="112"/>
      <c r="G24" s="112"/>
      <c r="L24" s="113"/>
      <c r="M24" s="113"/>
      <c r="O24" s="124" t="s">
        <v>110</v>
      </c>
      <c r="P24" s="125">
        <f>+P23+P21+P19+P17+P15</f>
        <v>0</v>
      </c>
    </row>
    <row r="25" spans="1:16" ht="4.5" customHeight="1" x14ac:dyDescent="0.2">
      <c r="A25" s="114"/>
      <c r="B25" s="114"/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</row>
    <row r="26" spans="1:16" ht="46.5" customHeight="1" x14ac:dyDescent="0.2">
      <c r="A26" s="308" t="s">
        <v>223</v>
      </c>
      <c r="B26" s="309"/>
      <c r="C26" s="316" t="str">
        <f>+'Alineamiento (referencia gral)'!B18</f>
        <v>L 6.2. Optimizar la gestión del sistema de respuesta y atención pre hospitalaria y hospitalaria de víctimas de siniestros viales.</v>
      </c>
      <c r="D26" s="317"/>
      <c r="E26" s="317"/>
      <c r="F26" s="317"/>
      <c r="G26" s="317"/>
      <c r="H26" s="317"/>
      <c r="I26" s="317"/>
      <c r="J26" s="308" t="s">
        <v>240</v>
      </c>
      <c r="K26" s="309"/>
      <c r="L26" s="318">
        <f>+P42</f>
        <v>0</v>
      </c>
      <c r="M26" s="317"/>
      <c r="N26" s="317"/>
      <c r="O26" s="317"/>
      <c r="P26" s="319"/>
    </row>
    <row r="27" spans="1:16" s="105" customFormat="1" ht="3.75" customHeight="1" x14ac:dyDescent="0.2">
      <c r="A27" s="103"/>
      <c r="B27" s="103"/>
      <c r="C27" s="104"/>
      <c r="D27" s="104"/>
      <c r="E27" s="104"/>
      <c r="F27" s="104"/>
      <c r="G27" s="104"/>
      <c r="H27" s="104"/>
      <c r="I27" s="104"/>
      <c r="J27" s="103"/>
      <c r="K27" s="103"/>
      <c r="L27" s="104"/>
      <c r="M27" s="104"/>
      <c r="N27" s="104"/>
      <c r="O27" s="104"/>
      <c r="P27" s="104"/>
    </row>
    <row r="28" spans="1:16" ht="26.45" customHeight="1" x14ac:dyDescent="0.2">
      <c r="A28" s="337" t="s">
        <v>158</v>
      </c>
      <c r="B28" s="338"/>
      <c r="C28" s="341" t="str">
        <f>'Matriz (2)'!C17</f>
        <v>A 6.2.1 Promover programas de capacitación a personal que atiende emergencias (serenazgo, efectivos policiales, bomberos, entre otros) en coordinación con las direcciones o gerencias de salud, en su jurisdicción</v>
      </c>
      <c r="D28" s="342"/>
      <c r="E28" s="342"/>
      <c r="F28" s="342"/>
      <c r="G28" s="342"/>
      <c r="H28" s="342"/>
      <c r="I28" s="343"/>
      <c r="J28" s="329" t="s">
        <v>0</v>
      </c>
      <c r="K28" s="330"/>
      <c r="L28" s="331" t="str">
        <f>+IFERROR(VLOOKUP(C28,'Matriz (2)'!$C$2:$D$18,2,FALSE),"ND")</f>
        <v>Número de capacitaciones realizadas</v>
      </c>
      <c r="M28" s="331"/>
      <c r="N28" s="331"/>
      <c r="O28" s="331"/>
      <c r="P28" s="331"/>
    </row>
    <row r="29" spans="1:16" ht="26.45" customHeight="1" x14ac:dyDescent="0.2">
      <c r="A29" s="339"/>
      <c r="B29" s="340"/>
      <c r="C29" s="341"/>
      <c r="D29" s="342"/>
      <c r="E29" s="342"/>
      <c r="F29" s="342"/>
      <c r="G29" s="342"/>
      <c r="H29" s="342"/>
      <c r="I29" s="343"/>
      <c r="J29" s="332" t="str">
        <f>+"Meta "&amp;anio</f>
        <v>Meta 2024</v>
      </c>
      <c r="K29" s="332"/>
      <c r="L29" s="333"/>
      <c r="M29" s="334"/>
      <c r="N29" s="334"/>
      <c r="O29" s="334"/>
      <c r="P29" s="335"/>
    </row>
    <row r="30" spans="1:16" ht="26.45" customHeight="1" x14ac:dyDescent="0.2">
      <c r="A30" s="320" t="s">
        <v>36</v>
      </c>
      <c r="B30" s="321"/>
      <c r="C30" s="324" t="s">
        <v>1</v>
      </c>
      <c r="D30" s="326">
        <f>+anio</f>
        <v>2024</v>
      </c>
      <c r="E30" s="327"/>
      <c r="F30" s="327"/>
      <c r="G30" s="327"/>
      <c r="H30" s="327"/>
      <c r="I30" s="327"/>
      <c r="J30" s="327"/>
      <c r="K30" s="327"/>
      <c r="L30" s="327"/>
      <c r="M30" s="327"/>
      <c r="N30" s="327"/>
      <c r="O30" s="327"/>
      <c r="P30" s="328"/>
    </row>
    <row r="31" spans="1:16" ht="26.45" customHeight="1" x14ac:dyDescent="0.2">
      <c r="A31" s="322"/>
      <c r="B31" s="323"/>
      <c r="C31" s="325"/>
      <c r="D31" s="106" t="s">
        <v>37</v>
      </c>
      <c r="E31" s="106" t="s">
        <v>38</v>
      </c>
      <c r="F31" s="106" t="s">
        <v>39</v>
      </c>
      <c r="G31" s="106" t="s">
        <v>40</v>
      </c>
      <c r="H31" s="106" t="s">
        <v>41</v>
      </c>
      <c r="I31" s="106" t="s">
        <v>42</v>
      </c>
      <c r="J31" s="106" t="s">
        <v>43</v>
      </c>
      <c r="K31" s="106" t="s">
        <v>44</v>
      </c>
      <c r="L31" s="106" t="s">
        <v>45</v>
      </c>
      <c r="M31" s="106" t="s">
        <v>46</v>
      </c>
      <c r="N31" s="106" t="s">
        <v>47</v>
      </c>
      <c r="O31" s="106" t="s">
        <v>48</v>
      </c>
      <c r="P31" s="106" t="s">
        <v>238</v>
      </c>
    </row>
    <row r="32" spans="1:16" s="105" customFormat="1" ht="26.45" customHeight="1" x14ac:dyDescent="0.2">
      <c r="A32" s="336"/>
      <c r="B32" s="336"/>
      <c r="C32" s="107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9">
        <f t="shared" ref="P32:P41" si="1">SUM(D32:O32)</f>
        <v>0</v>
      </c>
    </row>
    <row r="33" spans="1:16" s="105" customFormat="1" ht="26.45" customHeight="1" x14ac:dyDescent="0.2">
      <c r="A33" s="336"/>
      <c r="B33" s="336"/>
      <c r="C33" s="107" t="s">
        <v>109</v>
      </c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1">
        <f t="shared" si="1"/>
        <v>0</v>
      </c>
    </row>
    <row r="34" spans="1:16" s="105" customFormat="1" ht="26.45" customHeight="1" x14ac:dyDescent="0.2">
      <c r="A34" s="336"/>
      <c r="B34" s="336"/>
      <c r="C34" s="10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9">
        <f t="shared" si="1"/>
        <v>0</v>
      </c>
    </row>
    <row r="35" spans="1:16" s="105" customFormat="1" ht="26.45" customHeight="1" x14ac:dyDescent="0.2">
      <c r="A35" s="336"/>
      <c r="B35" s="336"/>
      <c r="C35" s="107" t="s">
        <v>109</v>
      </c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1">
        <f t="shared" si="1"/>
        <v>0</v>
      </c>
    </row>
    <row r="36" spans="1:16" s="105" customFormat="1" ht="26.45" customHeight="1" x14ac:dyDescent="0.2">
      <c r="A36" s="336"/>
      <c r="B36" s="336"/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9">
        <f t="shared" si="1"/>
        <v>0</v>
      </c>
    </row>
    <row r="37" spans="1:16" s="105" customFormat="1" ht="26.45" customHeight="1" x14ac:dyDescent="0.2">
      <c r="A37" s="336"/>
      <c r="B37" s="336"/>
      <c r="C37" s="107" t="s">
        <v>109</v>
      </c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1">
        <f t="shared" si="1"/>
        <v>0</v>
      </c>
    </row>
    <row r="38" spans="1:16" s="105" customFormat="1" ht="26.45" customHeight="1" x14ac:dyDescent="0.2">
      <c r="A38" s="336"/>
      <c r="B38" s="336"/>
      <c r="C38" s="107"/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09">
        <f t="shared" si="1"/>
        <v>0</v>
      </c>
    </row>
    <row r="39" spans="1:16" s="105" customFormat="1" ht="26.45" customHeight="1" x14ac:dyDescent="0.2">
      <c r="A39" s="336"/>
      <c r="B39" s="336"/>
      <c r="C39" s="107" t="s">
        <v>109</v>
      </c>
      <c r="D39" s="110"/>
      <c r="E39" s="110"/>
      <c r="F39" s="110"/>
      <c r="G39" s="110"/>
      <c r="H39" s="110"/>
      <c r="I39" s="110"/>
      <c r="J39" s="110"/>
      <c r="K39" s="110"/>
      <c r="L39" s="110"/>
      <c r="M39" s="110"/>
      <c r="N39" s="110"/>
      <c r="O39" s="110"/>
      <c r="P39" s="111">
        <f t="shared" si="1"/>
        <v>0</v>
      </c>
    </row>
    <row r="40" spans="1:16" s="105" customFormat="1" ht="26.45" customHeight="1" x14ac:dyDescent="0.2">
      <c r="A40" s="336"/>
      <c r="B40" s="336"/>
      <c r="C40" s="107"/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9">
        <f t="shared" si="1"/>
        <v>0</v>
      </c>
    </row>
    <row r="41" spans="1:16" s="105" customFormat="1" ht="26.45" customHeight="1" x14ac:dyDescent="0.2">
      <c r="A41" s="336"/>
      <c r="B41" s="336"/>
      <c r="C41" s="107" t="s">
        <v>109</v>
      </c>
      <c r="D41" s="110"/>
      <c r="E41" s="110"/>
      <c r="F41" s="110"/>
      <c r="G41" s="110"/>
      <c r="H41" s="110"/>
      <c r="I41" s="110"/>
      <c r="J41" s="110"/>
      <c r="K41" s="110"/>
      <c r="L41" s="110"/>
      <c r="M41" s="110"/>
      <c r="N41" s="110"/>
      <c r="O41" s="110"/>
      <c r="P41" s="111">
        <f t="shared" si="1"/>
        <v>0</v>
      </c>
    </row>
    <row r="42" spans="1:16" s="105" customFormat="1" ht="26.45" customHeight="1" x14ac:dyDescent="0.2">
      <c r="A42" s="112"/>
      <c r="B42" s="112"/>
      <c r="C42" s="112"/>
      <c r="D42" s="112"/>
      <c r="E42" s="112"/>
      <c r="F42" s="112"/>
      <c r="G42" s="112"/>
      <c r="L42" s="113"/>
      <c r="M42" s="113"/>
      <c r="O42" s="124" t="s">
        <v>110</v>
      </c>
      <c r="P42" s="125">
        <f>+P41+P39+P37+P35+P33</f>
        <v>0</v>
      </c>
    </row>
    <row r="43" spans="1:16" ht="4.5" customHeight="1" x14ac:dyDescent="0.2">
      <c r="A43" s="114"/>
      <c r="B43" s="114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</row>
    <row r="44" spans="1:16" ht="31.9" customHeight="1" x14ac:dyDescent="0.2">
      <c r="A44" s="308" t="s">
        <v>223</v>
      </c>
      <c r="B44" s="309"/>
      <c r="C44" s="316" t="str">
        <f>+'Alineamiento (referencia gral)'!B19</f>
        <v>L 6.3. Implementar el proceso articulado para el acompañamiento posterior a víctimas de siniestro viales.</v>
      </c>
      <c r="D44" s="317"/>
      <c r="E44" s="317"/>
      <c r="F44" s="317"/>
      <c r="G44" s="317"/>
      <c r="H44" s="317"/>
      <c r="I44" s="317"/>
      <c r="J44" s="308" t="s">
        <v>240</v>
      </c>
      <c r="K44" s="309"/>
      <c r="L44" s="318">
        <f>+P60</f>
        <v>0</v>
      </c>
      <c r="M44" s="317"/>
      <c r="N44" s="317"/>
      <c r="O44" s="317"/>
      <c r="P44" s="319"/>
    </row>
    <row r="45" spans="1:16" s="105" customFormat="1" ht="3.75" customHeight="1" x14ac:dyDescent="0.2">
      <c r="A45" s="103"/>
      <c r="B45" s="103"/>
      <c r="C45" s="104"/>
      <c r="D45" s="104"/>
      <c r="E45" s="104"/>
      <c r="F45" s="104"/>
      <c r="G45" s="104"/>
      <c r="H45" s="104"/>
      <c r="I45" s="104"/>
      <c r="J45" s="103"/>
      <c r="K45" s="103"/>
      <c r="L45" s="104"/>
      <c r="M45" s="104"/>
      <c r="N45" s="104"/>
      <c r="O45" s="104"/>
      <c r="P45" s="104"/>
    </row>
    <row r="46" spans="1:16" ht="26.45" customHeight="1" x14ac:dyDescent="0.2">
      <c r="A46" s="337" t="s">
        <v>158</v>
      </c>
      <c r="B46" s="338"/>
      <c r="C46" s="345" t="str">
        <f>'Matriz (2)'!C18</f>
        <v>A 6.3.1 Promover campañas informativas sobre el servicio de defensa pública y acceso a la justicia, accesible para víctimas de siniestro vial en coordinación con los centros de defensa pública y acceso a la justicia, en su jurisdicción.</v>
      </c>
      <c r="D46" s="346"/>
      <c r="E46" s="346"/>
      <c r="F46" s="346"/>
      <c r="G46" s="346"/>
      <c r="H46" s="346"/>
      <c r="I46" s="347"/>
      <c r="J46" s="329" t="s">
        <v>0</v>
      </c>
      <c r="K46" s="330"/>
      <c r="L46" s="331" t="str">
        <f>+IFERROR(VLOOKUP(C46,'Matriz (2)'!$C$2:$D$18,2,FALSE),"ND")</f>
        <v>Número de campañas realizadas</v>
      </c>
      <c r="M46" s="331"/>
      <c r="N46" s="331"/>
      <c r="O46" s="331"/>
      <c r="P46" s="331"/>
    </row>
    <row r="47" spans="1:16" ht="26.45" customHeight="1" x14ac:dyDescent="0.2">
      <c r="A47" s="339"/>
      <c r="B47" s="340"/>
      <c r="C47" s="345"/>
      <c r="D47" s="346"/>
      <c r="E47" s="346"/>
      <c r="F47" s="346"/>
      <c r="G47" s="346"/>
      <c r="H47" s="346"/>
      <c r="I47" s="347"/>
      <c r="J47" s="332" t="str">
        <f>+"Meta "&amp;anio</f>
        <v>Meta 2024</v>
      </c>
      <c r="K47" s="332"/>
      <c r="L47" s="333"/>
      <c r="M47" s="334"/>
      <c r="N47" s="334"/>
      <c r="O47" s="334"/>
      <c r="P47" s="335"/>
    </row>
    <row r="48" spans="1:16" ht="26.45" customHeight="1" x14ac:dyDescent="0.2">
      <c r="A48" s="320" t="s">
        <v>36</v>
      </c>
      <c r="B48" s="321"/>
      <c r="C48" s="324" t="s">
        <v>1</v>
      </c>
      <c r="D48" s="326">
        <f>+anio</f>
        <v>2024</v>
      </c>
      <c r="E48" s="327"/>
      <c r="F48" s="327"/>
      <c r="G48" s="327"/>
      <c r="H48" s="327"/>
      <c r="I48" s="327"/>
      <c r="J48" s="327"/>
      <c r="K48" s="327"/>
      <c r="L48" s="327"/>
      <c r="M48" s="327"/>
      <c r="N48" s="327"/>
      <c r="O48" s="327"/>
      <c r="P48" s="328"/>
    </row>
    <row r="49" spans="1:16376" ht="26.45" customHeight="1" x14ac:dyDescent="0.2">
      <c r="A49" s="322"/>
      <c r="B49" s="323"/>
      <c r="C49" s="325"/>
      <c r="D49" s="106" t="s">
        <v>37</v>
      </c>
      <c r="E49" s="106" t="s">
        <v>38</v>
      </c>
      <c r="F49" s="106" t="s">
        <v>39</v>
      </c>
      <c r="G49" s="106" t="s">
        <v>40</v>
      </c>
      <c r="H49" s="106" t="s">
        <v>41</v>
      </c>
      <c r="I49" s="106" t="s">
        <v>42</v>
      </c>
      <c r="J49" s="106" t="s">
        <v>43</v>
      </c>
      <c r="K49" s="106" t="s">
        <v>44</v>
      </c>
      <c r="L49" s="106" t="s">
        <v>45</v>
      </c>
      <c r="M49" s="106" t="s">
        <v>46</v>
      </c>
      <c r="N49" s="106" t="s">
        <v>47</v>
      </c>
      <c r="O49" s="106" t="s">
        <v>48</v>
      </c>
      <c r="P49" s="106" t="s">
        <v>238</v>
      </c>
    </row>
    <row r="50" spans="1:16376" s="105" customFormat="1" ht="26.45" customHeight="1" x14ac:dyDescent="0.2">
      <c r="A50" s="336"/>
      <c r="B50" s="336"/>
      <c r="C50" s="107"/>
      <c r="D50" s="108"/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9">
        <f t="shared" ref="P50:P59" si="2">SUM(D50:O50)</f>
        <v>0</v>
      </c>
    </row>
    <row r="51" spans="1:16376" s="105" customFormat="1" ht="26.45" customHeight="1" x14ac:dyDescent="0.2">
      <c r="A51" s="336"/>
      <c r="B51" s="336"/>
      <c r="C51" s="107" t="s">
        <v>109</v>
      </c>
      <c r="D51" s="110"/>
      <c r="E51" s="110"/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1">
        <f t="shared" si="2"/>
        <v>0</v>
      </c>
    </row>
    <row r="52" spans="1:16376" s="105" customFormat="1" ht="26.45" customHeight="1" x14ac:dyDescent="0.2">
      <c r="A52" s="336"/>
      <c r="B52" s="336"/>
      <c r="C52" s="107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  <c r="O52" s="108"/>
      <c r="P52" s="109">
        <f t="shared" si="2"/>
        <v>0</v>
      </c>
    </row>
    <row r="53" spans="1:16376" s="105" customFormat="1" ht="26.45" customHeight="1" x14ac:dyDescent="0.2">
      <c r="A53" s="336"/>
      <c r="B53" s="336"/>
      <c r="C53" s="107" t="s">
        <v>109</v>
      </c>
      <c r="D53" s="110"/>
      <c r="E53" s="110"/>
      <c r="F53" s="110"/>
      <c r="G53" s="110"/>
      <c r="H53" s="110"/>
      <c r="I53" s="110"/>
      <c r="J53" s="110"/>
      <c r="K53" s="110"/>
      <c r="L53" s="110"/>
      <c r="M53" s="110"/>
      <c r="N53" s="110"/>
      <c r="O53" s="110"/>
      <c r="P53" s="111">
        <f t="shared" si="2"/>
        <v>0</v>
      </c>
    </row>
    <row r="54" spans="1:16376" s="105" customFormat="1" ht="26.45" customHeight="1" x14ac:dyDescent="0.2">
      <c r="A54" s="336"/>
      <c r="B54" s="336"/>
      <c r="C54" s="107"/>
      <c r="D54" s="108"/>
      <c r="E54" s="108"/>
      <c r="F54" s="108"/>
      <c r="G54" s="108"/>
      <c r="H54" s="108"/>
      <c r="I54" s="108"/>
      <c r="J54" s="108"/>
      <c r="K54" s="108"/>
      <c r="L54" s="108"/>
      <c r="M54" s="108"/>
      <c r="N54" s="108"/>
      <c r="O54" s="108"/>
      <c r="P54" s="109">
        <f t="shared" si="2"/>
        <v>0</v>
      </c>
    </row>
    <row r="55" spans="1:16376" s="105" customFormat="1" ht="26.45" customHeight="1" x14ac:dyDescent="0.2">
      <c r="A55" s="336"/>
      <c r="B55" s="336"/>
      <c r="C55" s="107" t="s">
        <v>109</v>
      </c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0"/>
      <c r="O55" s="110"/>
      <c r="P55" s="111">
        <f t="shared" si="2"/>
        <v>0</v>
      </c>
    </row>
    <row r="56" spans="1:16376" s="105" customFormat="1" ht="26.45" customHeight="1" x14ac:dyDescent="0.2">
      <c r="A56" s="336"/>
      <c r="B56" s="336"/>
      <c r="C56" s="107"/>
      <c r="D56" s="108"/>
      <c r="E56" s="108"/>
      <c r="F56" s="108"/>
      <c r="G56" s="108"/>
      <c r="H56" s="108"/>
      <c r="I56" s="108"/>
      <c r="J56" s="108"/>
      <c r="K56" s="108"/>
      <c r="L56" s="108"/>
      <c r="M56" s="108"/>
      <c r="N56" s="108"/>
      <c r="O56" s="108"/>
      <c r="P56" s="109">
        <f t="shared" si="2"/>
        <v>0</v>
      </c>
    </row>
    <row r="57" spans="1:16376" s="105" customFormat="1" ht="26.45" customHeight="1" x14ac:dyDescent="0.2">
      <c r="A57" s="336"/>
      <c r="B57" s="336"/>
      <c r="C57" s="107" t="s">
        <v>109</v>
      </c>
      <c r="D57" s="110"/>
      <c r="E57" s="110"/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1">
        <f t="shared" si="2"/>
        <v>0</v>
      </c>
    </row>
    <row r="58" spans="1:16376" s="105" customFormat="1" ht="26.45" customHeight="1" x14ac:dyDescent="0.2">
      <c r="A58" s="336"/>
      <c r="B58" s="336"/>
      <c r="C58" s="107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9">
        <f t="shared" si="2"/>
        <v>0</v>
      </c>
    </row>
    <row r="59" spans="1:16376" s="105" customFormat="1" ht="26.45" customHeight="1" x14ac:dyDescent="0.2">
      <c r="A59" s="336"/>
      <c r="B59" s="336"/>
      <c r="C59" s="107" t="s">
        <v>109</v>
      </c>
      <c r="D59" s="110"/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1">
        <f t="shared" si="2"/>
        <v>0</v>
      </c>
    </row>
    <row r="60" spans="1:16376" s="105" customFormat="1" ht="26.45" customHeight="1" x14ac:dyDescent="0.2">
      <c r="A60" s="112"/>
      <c r="B60" s="112"/>
      <c r="C60" s="112"/>
      <c r="D60" s="112"/>
      <c r="E60" s="112"/>
      <c r="F60" s="112"/>
      <c r="G60" s="112"/>
      <c r="L60" s="113"/>
      <c r="M60" s="113"/>
      <c r="O60" s="124" t="s">
        <v>110</v>
      </c>
      <c r="P60" s="125">
        <f>+P59+P57+P55+P53+P51</f>
        <v>0</v>
      </c>
    </row>
    <row r="61" spans="1:16376" ht="4.5" customHeight="1" x14ac:dyDescent="0.2">
      <c r="A61" s="114"/>
      <c r="B61" s="114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</row>
    <row r="62" spans="1:16376" ht="18" customHeight="1" x14ac:dyDescent="0.2">
      <c r="C62" s="116"/>
      <c r="D62" s="117"/>
      <c r="E62" s="117"/>
      <c r="F62" s="117"/>
      <c r="G62" s="117"/>
      <c r="H62" s="117"/>
      <c r="I62" s="118"/>
      <c r="L62" s="119"/>
      <c r="M62" s="119"/>
      <c r="O62" s="117"/>
      <c r="P62" s="118"/>
    </row>
    <row r="63" spans="1:16376" s="123" customFormat="1" ht="24.6" customHeight="1" x14ac:dyDescent="0.2">
      <c r="A63" s="120" t="s">
        <v>111</v>
      </c>
      <c r="B63" s="121"/>
      <c r="C63" s="122"/>
      <c r="D63" s="122"/>
      <c r="E63" s="122"/>
      <c r="F63" s="122"/>
      <c r="G63" s="122"/>
      <c r="H63" s="122"/>
      <c r="I63" s="120"/>
      <c r="J63" s="120"/>
      <c r="K63" s="120"/>
      <c r="L63" s="120"/>
      <c r="M63" s="120"/>
      <c r="N63" s="120"/>
      <c r="O63" s="120"/>
      <c r="P63" s="120"/>
      <c r="Q63" s="120"/>
      <c r="R63" s="120"/>
      <c r="S63" s="120"/>
      <c r="T63" s="120"/>
      <c r="U63" s="120"/>
      <c r="V63" s="120"/>
      <c r="W63" s="120"/>
      <c r="X63" s="120"/>
      <c r="Y63" s="120"/>
      <c r="Z63" s="120"/>
      <c r="AA63" s="120"/>
      <c r="AB63" s="120"/>
      <c r="AC63" s="120"/>
      <c r="AD63" s="120"/>
      <c r="AE63" s="120"/>
      <c r="AF63" s="120"/>
      <c r="AG63" s="120"/>
      <c r="AH63" s="120"/>
      <c r="AI63" s="120"/>
      <c r="AJ63" s="120"/>
      <c r="AK63" s="120"/>
      <c r="AL63" s="120"/>
      <c r="AM63" s="120"/>
      <c r="AN63" s="120"/>
      <c r="AO63" s="120"/>
      <c r="AP63" s="120"/>
      <c r="AQ63" s="120"/>
      <c r="AR63" s="120"/>
      <c r="AS63" s="120"/>
      <c r="AT63" s="120"/>
      <c r="AU63" s="120"/>
      <c r="AV63" s="120"/>
      <c r="AW63" s="120"/>
      <c r="AX63" s="120"/>
      <c r="AY63" s="120"/>
      <c r="AZ63" s="120"/>
      <c r="BA63" s="120"/>
      <c r="BB63" s="120"/>
      <c r="BC63" s="120"/>
      <c r="BD63" s="120"/>
      <c r="BE63" s="120"/>
      <c r="BF63" s="120"/>
      <c r="BG63" s="120"/>
      <c r="BH63" s="120"/>
      <c r="BI63" s="120"/>
      <c r="BJ63" s="120"/>
      <c r="BK63" s="120"/>
      <c r="BL63" s="120"/>
      <c r="BM63" s="120"/>
      <c r="BN63" s="120"/>
      <c r="BO63" s="120"/>
      <c r="BP63" s="120"/>
      <c r="BQ63" s="120"/>
      <c r="BR63" s="120"/>
      <c r="BS63" s="120"/>
      <c r="BT63" s="120"/>
      <c r="BU63" s="120"/>
      <c r="BV63" s="120"/>
      <c r="BW63" s="120"/>
      <c r="BX63" s="120"/>
      <c r="BY63" s="120"/>
      <c r="BZ63" s="120"/>
      <c r="CA63" s="120"/>
      <c r="CB63" s="120"/>
      <c r="CC63" s="120"/>
      <c r="CD63" s="120"/>
      <c r="CE63" s="120"/>
      <c r="CF63" s="120"/>
      <c r="CG63" s="120"/>
      <c r="CH63" s="120"/>
      <c r="CI63" s="120"/>
      <c r="CJ63" s="120"/>
      <c r="CK63" s="120"/>
      <c r="CL63" s="120"/>
      <c r="CM63" s="120"/>
      <c r="CN63" s="120"/>
      <c r="CO63" s="120"/>
      <c r="CP63" s="120"/>
      <c r="CQ63" s="120"/>
      <c r="CR63" s="120"/>
      <c r="CS63" s="120"/>
      <c r="CT63" s="120"/>
      <c r="CU63" s="120"/>
      <c r="CV63" s="120"/>
      <c r="CW63" s="120"/>
      <c r="CX63" s="120"/>
      <c r="CY63" s="120"/>
      <c r="CZ63" s="120"/>
      <c r="DA63" s="120"/>
      <c r="DB63" s="120"/>
      <c r="DC63" s="120"/>
      <c r="DD63" s="120"/>
      <c r="DE63" s="120"/>
      <c r="DF63" s="120"/>
      <c r="DG63" s="120"/>
      <c r="DH63" s="120"/>
      <c r="DI63" s="120"/>
      <c r="DJ63" s="120"/>
      <c r="DK63" s="120"/>
      <c r="DL63" s="120"/>
      <c r="DM63" s="120"/>
      <c r="DN63" s="120"/>
      <c r="DO63" s="120"/>
      <c r="DP63" s="120"/>
      <c r="DQ63" s="120"/>
      <c r="DR63" s="120"/>
      <c r="DS63" s="120"/>
      <c r="DT63" s="120"/>
      <c r="DU63" s="120"/>
      <c r="DV63" s="120"/>
      <c r="DW63" s="120"/>
      <c r="DX63" s="120"/>
      <c r="DY63" s="120"/>
      <c r="DZ63" s="120"/>
      <c r="EA63" s="120"/>
      <c r="EB63" s="120"/>
      <c r="EC63" s="120"/>
      <c r="ED63" s="120"/>
      <c r="EE63" s="120"/>
      <c r="EF63" s="120"/>
      <c r="EG63" s="120"/>
      <c r="EH63" s="120"/>
      <c r="EI63" s="120"/>
      <c r="EJ63" s="120"/>
      <c r="EK63" s="120"/>
      <c r="EL63" s="120"/>
      <c r="EM63" s="120"/>
      <c r="EN63" s="120"/>
      <c r="EO63" s="120"/>
      <c r="EP63" s="120"/>
      <c r="EQ63" s="120"/>
      <c r="ER63" s="120"/>
      <c r="ES63" s="120"/>
      <c r="ET63" s="120"/>
      <c r="EU63" s="120"/>
      <c r="EV63" s="120"/>
      <c r="EW63" s="120"/>
      <c r="EX63" s="120"/>
      <c r="EY63" s="120"/>
      <c r="EZ63" s="120"/>
      <c r="FA63" s="120"/>
      <c r="FB63" s="120"/>
      <c r="FC63" s="120"/>
      <c r="FD63" s="120"/>
      <c r="FE63" s="120"/>
      <c r="FF63" s="120"/>
      <c r="FG63" s="120"/>
      <c r="FH63" s="120"/>
      <c r="FI63" s="120"/>
      <c r="FJ63" s="120"/>
      <c r="FK63" s="120"/>
      <c r="FL63" s="120"/>
      <c r="FM63" s="120"/>
      <c r="FN63" s="120"/>
      <c r="FO63" s="120"/>
      <c r="FP63" s="120"/>
      <c r="FQ63" s="120"/>
      <c r="FR63" s="120"/>
      <c r="FS63" s="120"/>
      <c r="FT63" s="120"/>
      <c r="FU63" s="120"/>
      <c r="FV63" s="120"/>
      <c r="FW63" s="120"/>
      <c r="FX63" s="120"/>
      <c r="FY63" s="120"/>
      <c r="FZ63" s="120"/>
      <c r="GA63" s="120"/>
      <c r="GB63" s="120"/>
      <c r="GC63" s="120"/>
      <c r="GD63" s="120"/>
      <c r="GE63" s="120"/>
      <c r="GF63" s="120"/>
      <c r="GG63" s="120"/>
      <c r="GH63" s="120"/>
      <c r="GI63" s="120"/>
      <c r="GJ63" s="120"/>
      <c r="GK63" s="120"/>
      <c r="GL63" s="120"/>
      <c r="GM63" s="120"/>
      <c r="GN63" s="120"/>
      <c r="GO63" s="120"/>
      <c r="GP63" s="120"/>
      <c r="GQ63" s="120"/>
      <c r="GR63" s="120"/>
      <c r="GS63" s="120"/>
      <c r="GT63" s="120"/>
      <c r="GU63" s="120"/>
      <c r="GV63" s="120"/>
      <c r="GW63" s="120"/>
      <c r="GX63" s="120"/>
      <c r="GY63" s="120"/>
      <c r="GZ63" s="120"/>
      <c r="HA63" s="120"/>
      <c r="HB63" s="120"/>
      <c r="HC63" s="120"/>
      <c r="HD63" s="120"/>
      <c r="HE63" s="120"/>
      <c r="HF63" s="120"/>
      <c r="HG63" s="120"/>
      <c r="HH63" s="120"/>
      <c r="HI63" s="120"/>
      <c r="HJ63" s="120"/>
      <c r="HK63" s="120"/>
      <c r="HL63" s="120"/>
      <c r="HM63" s="120"/>
      <c r="HN63" s="120"/>
      <c r="HO63" s="120"/>
      <c r="HP63" s="120"/>
      <c r="HQ63" s="120"/>
      <c r="HR63" s="120"/>
      <c r="HS63" s="120"/>
      <c r="HT63" s="120"/>
      <c r="HU63" s="120"/>
      <c r="HV63" s="120"/>
      <c r="HW63" s="120"/>
      <c r="HX63" s="120"/>
      <c r="HY63" s="120"/>
      <c r="HZ63" s="120"/>
      <c r="IA63" s="120"/>
      <c r="IB63" s="120"/>
      <c r="IC63" s="120"/>
      <c r="ID63" s="120"/>
      <c r="IE63" s="120"/>
      <c r="IF63" s="120"/>
      <c r="IG63" s="120"/>
      <c r="IH63" s="120"/>
      <c r="II63" s="120"/>
      <c r="IJ63" s="120"/>
      <c r="IK63" s="120"/>
      <c r="IL63" s="120"/>
      <c r="IM63" s="120"/>
      <c r="IN63" s="120"/>
      <c r="IO63" s="120"/>
      <c r="IP63" s="120"/>
      <c r="IQ63" s="120"/>
      <c r="IR63" s="120"/>
      <c r="IS63" s="120"/>
      <c r="IT63" s="120"/>
      <c r="IU63" s="120"/>
      <c r="IV63" s="120"/>
      <c r="IW63" s="120"/>
      <c r="IX63" s="120"/>
      <c r="IY63" s="120"/>
      <c r="IZ63" s="120"/>
      <c r="JA63" s="120"/>
      <c r="JB63" s="120"/>
      <c r="JC63" s="120"/>
      <c r="JD63" s="120"/>
      <c r="JE63" s="120"/>
      <c r="JF63" s="120"/>
      <c r="JG63" s="120"/>
      <c r="JH63" s="120"/>
      <c r="JI63" s="120"/>
      <c r="JJ63" s="120"/>
      <c r="JK63" s="120"/>
      <c r="JL63" s="120"/>
      <c r="JM63" s="120"/>
      <c r="JN63" s="120"/>
      <c r="JO63" s="120"/>
      <c r="JP63" s="120"/>
      <c r="JQ63" s="120"/>
      <c r="JR63" s="120"/>
      <c r="JS63" s="120"/>
      <c r="JT63" s="120"/>
      <c r="JU63" s="120"/>
      <c r="JV63" s="120"/>
      <c r="JW63" s="120"/>
      <c r="JX63" s="120"/>
      <c r="JY63" s="120"/>
      <c r="JZ63" s="120"/>
      <c r="KA63" s="120"/>
      <c r="KB63" s="120"/>
      <c r="KC63" s="120"/>
      <c r="KD63" s="120"/>
      <c r="KE63" s="120"/>
      <c r="KF63" s="120"/>
      <c r="KG63" s="120"/>
      <c r="KH63" s="120"/>
      <c r="KI63" s="120"/>
      <c r="KJ63" s="120"/>
      <c r="KK63" s="120"/>
      <c r="KL63" s="120"/>
      <c r="KM63" s="120"/>
      <c r="KN63" s="120"/>
      <c r="KO63" s="120"/>
      <c r="KP63" s="120"/>
      <c r="KQ63" s="120"/>
      <c r="KR63" s="120"/>
      <c r="KS63" s="120"/>
      <c r="KT63" s="120"/>
      <c r="KU63" s="120"/>
      <c r="KV63" s="120"/>
      <c r="KW63" s="120"/>
      <c r="KX63" s="120"/>
      <c r="KY63" s="120"/>
      <c r="KZ63" s="120"/>
      <c r="LA63" s="120"/>
      <c r="LB63" s="120"/>
      <c r="LC63" s="120"/>
      <c r="LD63" s="120"/>
      <c r="LE63" s="120"/>
      <c r="LF63" s="120"/>
      <c r="LG63" s="120"/>
      <c r="LH63" s="120"/>
      <c r="LI63" s="120"/>
      <c r="LJ63" s="120"/>
      <c r="LK63" s="120"/>
      <c r="LL63" s="120"/>
      <c r="LM63" s="120"/>
      <c r="LN63" s="120"/>
      <c r="LO63" s="120"/>
      <c r="LP63" s="120"/>
      <c r="LQ63" s="120"/>
      <c r="LR63" s="120"/>
      <c r="LS63" s="120"/>
      <c r="LT63" s="120"/>
      <c r="LU63" s="120"/>
      <c r="LV63" s="120"/>
      <c r="LW63" s="120"/>
      <c r="LX63" s="120"/>
      <c r="LY63" s="120"/>
      <c r="LZ63" s="120"/>
      <c r="MA63" s="120"/>
      <c r="MB63" s="120"/>
      <c r="MC63" s="120"/>
      <c r="MD63" s="120"/>
      <c r="ME63" s="120"/>
      <c r="MF63" s="120"/>
      <c r="MG63" s="120"/>
      <c r="MH63" s="120"/>
      <c r="MI63" s="120"/>
      <c r="MJ63" s="120"/>
      <c r="MK63" s="120"/>
      <c r="ML63" s="120"/>
      <c r="MM63" s="120"/>
      <c r="MN63" s="120"/>
      <c r="MO63" s="120"/>
      <c r="MP63" s="120"/>
      <c r="MQ63" s="120"/>
      <c r="MR63" s="120"/>
      <c r="MS63" s="120"/>
      <c r="MT63" s="120"/>
      <c r="MU63" s="120"/>
      <c r="MV63" s="120"/>
      <c r="MW63" s="120"/>
      <c r="MX63" s="120"/>
      <c r="MY63" s="120"/>
      <c r="MZ63" s="120"/>
      <c r="NA63" s="120"/>
      <c r="NB63" s="120"/>
      <c r="NC63" s="120"/>
      <c r="ND63" s="120"/>
      <c r="NE63" s="120"/>
      <c r="NF63" s="120"/>
      <c r="NG63" s="120"/>
      <c r="NH63" s="120"/>
      <c r="NI63" s="120"/>
      <c r="NJ63" s="120"/>
      <c r="NK63" s="120"/>
      <c r="NL63" s="120"/>
      <c r="NM63" s="120"/>
      <c r="NN63" s="120"/>
      <c r="NO63" s="120"/>
      <c r="NP63" s="120"/>
      <c r="NQ63" s="120"/>
      <c r="NR63" s="120"/>
      <c r="NS63" s="120"/>
      <c r="NT63" s="120"/>
      <c r="NU63" s="120"/>
      <c r="NV63" s="120"/>
      <c r="NW63" s="120"/>
      <c r="NX63" s="120"/>
      <c r="NY63" s="120"/>
      <c r="NZ63" s="120"/>
      <c r="OA63" s="120"/>
      <c r="OB63" s="120"/>
      <c r="OC63" s="120"/>
      <c r="OD63" s="120"/>
      <c r="OE63" s="120"/>
      <c r="OF63" s="120"/>
      <c r="OG63" s="120"/>
      <c r="OH63" s="120"/>
      <c r="OI63" s="120"/>
      <c r="OJ63" s="120"/>
      <c r="OK63" s="120"/>
      <c r="OL63" s="120"/>
      <c r="OM63" s="120"/>
      <c r="ON63" s="120"/>
      <c r="OO63" s="120"/>
      <c r="OP63" s="120"/>
      <c r="OQ63" s="120"/>
      <c r="OR63" s="120"/>
      <c r="OS63" s="120"/>
      <c r="OT63" s="120"/>
      <c r="OU63" s="120"/>
      <c r="OV63" s="120"/>
      <c r="OW63" s="120"/>
      <c r="OX63" s="120"/>
      <c r="OY63" s="120"/>
      <c r="OZ63" s="120"/>
      <c r="PA63" s="120"/>
      <c r="PB63" s="120"/>
      <c r="PC63" s="120"/>
      <c r="PD63" s="120"/>
      <c r="PE63" s="120"/>
      <c r="PF63" s="120"/>
      <c r="PG63" s="120"/>
      <c r="PH63" s="120"/>
      <c r="PI63" s="120"/>
      <c r="PJ63" s="120"/>
      <c r="PK63" s="120"/>
      <c r="PL63" s="120"/>
      <c r="PM63" s="120"/>
      <c r="PN63" s="120"/>
      <c r="PO63" s="120"/>
      <c r="PP63" s="120"/>
      <c r="PQ63" s="120"/>
      <c r="PR63" s="120"/>
      <c r="PS63" s="120"/>
      <c r="PT63" s="120"/>
      <c r="PU63" s="120"/>
      <c r="PV63" s="120"/>
      <c r="PW63" s="120"/>
      <c r="PX63" s="120"/>
      <c r="PY63" s="120"/>
      <c r="PZ63" s="120"/>
      <c r="QA63" s="120"/>
      <c r="QB63" s="120"/>
      <c r="QC63" s="120"/>
      <c r="QD63" s="120"/>
      <c r="QE63" s="120"/>
      <c r="QF63" s="120"/>
      <c r="QG63" s="120"/>
      <c r="QH63" s="120"/>
      <c r="QI63" s="120"/>
      <c r="QJ63" s="120"/>
      <c r="QK63" s="120"/>
      <c r="QL63" s="120"/>
      <c r="QM63" s="120"/>
      <c r="QN63" s="120"/>
      <c r="QO63" s="120"/>
      <c r="QP63" s="120"/>
      <c r="QQ63" s="120"/>
      <c r="QR63" s="120"/>
      <c r="QS63" s="120"/>
      <c r="QT63" s="120"/>
      <c r="QU63" s="120"/>
      <c r="QV63" s="120"/>
      <c r="QW63" s="120"/>
      <c r="QX63" s="120"/>
      <c r="QY63" s="120"/>
      <c r="QZ63" s="120"/>
      <c r="RA63" s="120"/>
      <c r="RB63" s="120"/>
      <c r="RC63" s="120"/>
      <c r="RD63" s="120"/>
      <c r="RE63" s="120"/>
      <c r="RF63" s="120"/>
      <c r="RG63" s="120"/>
      <c r="RH63" s="120"/>
      <c r="RI63" s="120"/>
      <c r="RJ63" s="120"/>
      <c r="RK63" s="120"/>
      <c r="RL63" s="120"/>
      <c r="RM63" s="120"/>
      <c r="RN63" s="120"/>
      <c r="RO63" s="120"/>
      <c r="RP63" s="120"/>
      <c r="RQ63" s="120"/>
      <c r="RR63" s="120"/>
      <c r="RS63" s="120"/>
      <c r="RT63" s="120"/>
      <c r="RU63" s="120"/>
      <c r="RV63" s="120"/>
      <c r="RW63" s="120"/>
      <c r="RX63" s="120"/>
      <c r="RY63" s="120"/>
      <c r="RZ63" s="120"/>
      <c r="SA63" s="120"/>
      <c r="SB63" s="120"/>
      <c r="SC63" s="120"/>
      <c r="SD63" s="120"/>
      <c r="SE63" s="120"/>
      <c r="SF63" s="120"/>
      <c r="SG63" s="120"/>
      <c r="SH63" s="120"/>
      <c r="SI63" s="120"/>
      <c r="SJ63" s="120"/>
      <c r="SK63" s="120"/>
      <c r="SL63" s="120"/>
      <c r="SM63" s="120"/>
      <c r="SN63" s="120"/>
      <c r="SO63" s="120"/>
      <c r="SP63" s="120"/>
      <c r="SQ63" s="120"/>
      <c r="SR63" s="120"/>
      <c r="SS63" s="120"/>
      <c r="ST63" s="120"/>
      <c r="SU63" s="120"/>
      <c r="SV63" s="120"/>
      <c r="SW63" s="120"/>
      <c r="SX63" s="120"/>
      <c r="SY63" s="120"/>
      <c r="SZ63" s="120"/>
      <c r="TA63" s="120"/>
      <c r="TB63" s="120"/>
      <c r="TC63" s="120"/>
      <c r="TD63" s="120"/>
      <c r="TE63" s="120"/>
      <c r="TF63" s="120"/>
      <c r="TG63" s="120"/>
      <c r="TH63" s="120"/>
      <c r="TI63" s="120"/>
      <c r="TJ63" s="120"/>
      <c r="TK63" s="120"/>
      <c r="TL63" s="120"/>
      <c r="TM63" s="120"/>
      <c r="TN63" s="120"/>
      <c r="TO63" s="120"/>
      <c r="TP63" s="120"/>
      <c r="TQ63" s="120"/>
      <c r="TR63" s="120"/>
      <c r="TS63" s="120"/>
      <c r="TT63" s="120"/>
      <c r="TU63" s="120"/>
      <c r="TV63" s="120"/>
      <c r="TW63" s="120"/>
      <c r="TX63" s="120"/>
      <c r="TY63" s="120"/>
      <c r="TZ63" s="120"/>
      <c r="UA63" s="120"/>
      <c r="UB63" s="120"/>
      <c r="UC63" s="120"/>
      <c r="UD63" s="120"/>
      <c r="UE63" s="120"/>
      <c r="UF63" s="120"/>
      <c r="UG63" s="120"/>
      <c r="UH63" s="120"/>
      <c r="UI63" s="120"/>
      <c r="UJ63" s="120"/>
      <c r="UK63" s="120"/>
      <c r="UL63" s="120"/>
      <c r="UM63" s="120"/>
      <c r="UN63" s="120"/>
      <c r="UO63" s="120"/>
      <c r="UP63" s="120"/>
      <c r="UQ63" s="120"/>
      <c r="UR63" s="120"/>
      <c r="US63" s="120"/>
      <c r="UT63" s="120"/>
      <c r="UU63" s="120"/>
      <c r="UV63" s="120"/>
      <c r="UW63" s="120"/>
      <c r="UX63" s="120"/>
      <c r="UY63" s="120"/>
      <c r="UZ63" s="120"/>
      <c r="VA63" s="120"/>
      <c r="VB63" s="120"/>
      <c r="VC63" s="120"/>
      <c r="VD63" s="120"/>
      <c r="VE63" s="120"/>
      <c r="VF63" s="120"/>
      <c r="VG63" s="120"/>
      <c r="VH63" s="120"/>
      <c r="VI63" s="120"/>
      <c r="VJ63" s="120"/>
      <c r="VK63" s="120"/>
      <c r="VL63" s="120"/>
      <c r="VM63" s="120"/>
      <c r="VN63" s="120"/>
      <c r="VO63" s="120"/>
      <c r="VP63" s="120"/>
      <c r="VQ63" s="120"/>
      <c r="VR63" s="120"/>
      <c r="VS63" s="120"/>
      <c r="VT63" s="120"/>
      <c r="VU63" s="120"/>
      <c r="VV63" s="120"/>
      <c r="VW63" s="120"/>
      <c r="VX63" s="120"/>
      <c r="VY63" s="120"/>
      <c r="VZ63" s="120"/>
      <c r="WA63" s="120"/>
      <c r="WB63" s="120"/>
      <c r="WC63" s="120"/>
      <c r="WD63" s="120"/>
      <c r="WE63" s="120"/>
      <c r="WF63" s="120"/>
      <c r="WG63" s="120"/>
      <c r="WH63" s="120"/>
      <c r="WI63" s="120"/>
      <c r="WJ63" s="120"/>
      <c r="WK63" s="120"/>
      <c r="WL63" s="120"/>
      <c r="WM63" s="120"/>
      <c r="WN63" s="120"/>
      <c r="WO63" s="120"/>
      <c r="WP63" s="120"/>
      <c r="WQ63" s="120"/>
      <c r="WR63" s="120"/>
      <c r="WS63" s="120"/>
      <c r="WT63" s="120"/>
      <c r="WU63" s="120"/>
      <c r="WV63" s="120"/>
      <c r="WW63" s="120"/>
      <c r="WX63" s="120"/>
      <c r="WY63" s="120"/>
      <c r="WZ63" s="120"/>
      <c r="XA63" s="120"/>
      <c r="XB63" s="120"/>
      <c r="XC63" s="120"/>
      <c r="XD63" s="120"/>
      <c r="XE63" s="120"/>
      <c r="XF63" s="120"/>
      <c r="XG63" s="120"/>
      <c r="XH63" s="120"/>
      <c r="XI63" s="120"/>
      <c r="XJ63" s="120"/>
      <c r="XK63" s="120"/>
      <c r="XL63" s="120"/>
      <c r="XM63" s="120"/>
      <c r="XN63" s="120"/>
      <c r="XO63" s="120"/>
      <c r="XP63" s="120"/>
      <c r="XQ63" s="120"/>
      <c r="XR63" s="120"/>
      <c r="XS63" s="120"/>
      <c r="XT63" s="120"/>
      <c r="XU63" s="120"/>
      <c r="XV63" s="120"/>
      <c r="XW63" s="120"/>
      <c r="XX63" s="120"/>
      <c r="XY63" s="120"/>
      <c r="XZ63" s="120"/>
      <c r="YA63" s="120"/>
      <c r="YB63" s="120"/>
      <c r="YC63" s="120"/>
      <c r="YD63" s="120"/>
      <c r="YE63" s="120"/>
      <c r="YF63" s="120"/>
      <c r="YG63" s="120"/>
      <c r="YH63" s="120"/>
      <c r="YI63" s="120"/>
      <c r="YJ63" s="120"/>
      <c r="YK63" s="120"/>
      <c r="YL63" s="120"/>
      <c r="YM63" s="120"/>
      <c r="YN63" s="120"/>
      <c r="YO63" s="120"/>
      <c r="YP63" s="120"/>
      <c r="YQ63" s="120"/>
      <c r="YR63" s="120"/>
      <c r="YS63" s="120"/>
      <c r="YT63" s="120"/>
      <c r="YU63" s="120"/>
      <c r="YV63" s="120"/>
      <c r="YW63" s="120"/>
      <c r="YX63" s="120"/>
      <c r="YY63" s="120"/>
      <c r="YZ63" s="120"/>
      <c r="ZA63" s="120"/>
      <c r="ZB63" s="120"/>
      <c r="ZC63" s="120"/>
      <c r="ZD63" s="120"/>
      <c r="ZE63" s="120"/>
      <c r="ZF63" s="120"/>
      <c r="ZG63" s="120"/>
      <c r="ZH63" s="120"/>
      <c r="ZI63" s="120"/>
      <c r="ZJ63" s="120"/>
      <c r="ZK63" s="120"/>
      <c r="ZL63" s="120"/>
      <c r="ZM63" s="120"/>
      <c r="ZN63" s="120"/>
      <c r="ZO63" s="120"/>
      <c r="ZP63" s="120"/>
      <c r="ZQ63" s="120"/>
      <c r="ZR63" s="120"/>
      <c r="ZS63" s="120"/>
      <c r="ZT63" s="120"/>
      <c r="ZU63" s="120"/>
      <c r="ZV63" s="120"/>
      <c r="ZW63" s="120"/>
      <c r="ZX63" s="120"/>
      <c r="ZY63" s="120"/>
      <c r="ZZ63" s="120"/>
      <c r="AAA63" s="120"/>
      <c r="AAB63" s="120"/>
      <c r="AAC63" s="120"/>
      <c r="AAD63" s="120"/>
      <c r="AAE63" s="120"/>
      <c r="AAF63" s="120"/>
      <c r="AAG63" s="120"/>
      <c r="AAH63" s="120"/>
      <c r="AAI63" s="120"/>
      <c r="AAJ63" s="120"/>
      <c r="AAK63" s="120"/>
      <c r="AAL63" s="120"/>
      <c r="AAM63" s="120"/>
      <c r="AAN63" s="120"/>
      <c r="AAO63" s="120"/>
      <c r="AAP63" s="120"/>
      <c r="AAQ63" s="120"/>
      <c r="AAR63" s="120"/>
      <c r="AAS63" s="120"/>
      <c r="AAT63" s="120"/>
      <c r="AAU63" s="120"/>
      <c r="AAV63" s="120"/>
      <c r="AAW63" s="120"/>
      <c r="AAX63" s="120"/>
      <c r="AAY63" s="120"/>
      <c r="AAZ63" s="120"/>
      <c r="ABA63" s="120"/>
      <c r="ABB63" s="120"/>
      <c r="ABC63" s="120"/>
      <c r="ABD63" s="120"/>
      <c r="ABE63" s="120"/>
      <c r="ABF63" s="120"/>
      <c r="ABG63" s="120"/>
      <c r="ABH63" s="120"/>
      <c r="ABI63" s="120"/>
      <c r="ABJ63" s="120"/>
      <c r="ABK63" s="120"/>
      <c r="ABL63" s="120"/>
      <c r="ABM63" s="120"/>
      <c r="ABN63" s="120"/>
      <c r="ABO63" s="120"/>
      <c r="ABP63" s="120"/>
      <c r="ABQ63" s="120"/>
      <c r="ABR63" s="120"/>
      <c r="ABS63" s="120"/>
      <c r="ABT63" s="120"/>
      <c r="ABU63" s="120"/>
      <c r="ABV63" s="120"/>
      <c r="ABW63" s="120"/>
      <c r="ABX63" s="120"/>
      <c r="ABY63" s="120"/>
      <c r="ABZ63" s="120"/>
      <c r="ACA63" s="120"/>
      <c r="ACB63" s="120"/>
      <c r="ACC63" s="120"/>
      <c r="ACD63" s="120"/>
      <c r="ACE63" s="120"/>
      <c r="ACF63" s="120"/>
      <c r="ACG63" s="120"/>
      <c r="ACH63" s="120"/>
      <c r="ACI63" s="120"/>
      <c r="ACJ63" s="120"/>
      <c r="ACK63" s="120"/>
      <c r="ACL63" s="120"/>
      <c r="ACM63" s="120"/>
      <c r="ACN63" s="120"/>
      <c r="ACO63" s="120"/>
      <c r="ACP63" s="120"/>
      <c r="ACQ63" s="120"/>
      <c r="ACR63" s="120"/>
      <c r="ACS63" s="120"/>
      <c r="ACT63" s="120"/>
      <c r="ACU63" s="120"/>
      <c r="ACV63" s="120"/>
      <c r="ACW63" s="120"/>
      <c r="ACX63" s="120"/>
      <c r="ACY63" s="120"/>
      <c r="ACZ63" s="120"/>
      <c r="ADA63" s="120"/>
      <c r="ADB63" s="120"/>
      <c r="ADC63" s="120"/>
      <c r="ADD63" s="120"/>
      <c r="ADE63" s="120"/>
      <c r="ADF63" s="120"/>
      <c r="ADG63" s="120"/>
      <c r="ADH63" s="120"/>
      <c r="ADI63" s="120"/>
      <c r="ADJ63" s="120"/>
      <c r="ADK63" s="120"/>
      <c r="ADL63" s="120"/>
      <c r="ADM63" s="120"/>
      <c r="ADN63" s="120"/>
      <c r="ADO63" s="120"/>
      <c r="ADP63" s="120"/>
      <c r="ADQ63" s="120"/>
      <c r="ADR63" s="120"/>
      <c r="ADS63" s="120"/>
      <c r="ADT63" s="120"/>
      <c r="ADU63" s="120"/>
      <c r="ADV63" s="120"/>
      <c r="ADW63" s="120"/>
      <c r="ADX63" s="120"/>
      <c r="ADY63" s="120"/>
      <c r="ADZ63" s="120"/>
      <c r="AEA63" s="120"/>
      <c r="AEB63" s="120"/>
      <c r="AEC63" s="120"/>
      <c r="AED63" s="120"/>
      <c r="AEE63" s="120"/>
      <c r="AEF63" s="120"/>
      <c r="AEG63" s="120"/>
      <c r="AEH63" s="120"/>
      <c r="AEI63" s="120"/>
      <c r="AEJ63" s="120"/>
      <c r="AEK63" s="120"/>
      <c r="AEL63" s="120"/>
      <c r="AEM63" s="120"/>
      <c r="AEN63" s="120"/>
      <c r="AEO63" s="120"/>
      <c r="AEP63" s="120"/>
      <c r="AEQ63" s="120"/>
      <c r="AER63" s="120"/>
      <c r="AES63" s="120"/>
      <c r="AET63" s="120"/>
      <c r="AEU63" s="120"/>
      <c r="AEV63" s="120"/>
      <c r="AEW63" s="120"/>
      <c r="AEX63" s="120"/>
      <c r="AEY63" s="120"/>
      <c r="AEZ63" s="120"/>
      <c r="AFA63" s="120"/>
      <c r="AFB63" s="120"/>
      <c r="AFC63" s="120"/>
      <c r="AFD63" s="120"/>
      <c r="AFE63" s="120"/>
      <c r="AFF63" s="120"/>
      <c r="AFG63" s="120"/>
      <c r="AFH63" s="120"/>
      <c r="AFI63" s="120"/>
      <c r="AFJ63" s="120"/>
      <c r="AFK63" s="120"/>
      <c r="AFL63" s="120"/>
      <c r="AFM63" s="120"/>
      <c r="AFN63" s="120"/>
      <c r="AFO63" s="120"/>
      <c r="AFP63" s="120"/>
      <c r="AFQ63" s="120"/>
      <c r="AFR63" s="120"/>
      <c r="AFS63" s="120"/>
      <c r="AFT63" s="120"/>
      <c r="AFU63" s="120"/>
      <c r="AFV63" s="120"/>
      <c r="AFW63" s="120"/>
      <c r="AFX63" s="120"/>
      <c r="AFY63" s="120"/>
      <c r="AFZ63" s="120"/>
      <c r="AGA63" s="120"/>
      <c r="AGB63" s="120"/>
      <c r="AGC63" s="120"/>
      <c r="AGD63" s="120"/>
      <c r="AGE63" s="120"/>
      <c r="AGF63" s="120"/>
      <c r="AGG63" s="120"/>
      <c r="AGH63" s="120"/>
      <c r="AGI63" s="120"/>
      <c r="AGJ63" s="120"/>
      <c r="AGK63" s="120"/>
      <c r="AGL63" s="120"/>
      <c r="AGM63" s="120"/>
      <c r="AGN63" s="120"/>
      <c r="AGO63" s="120"/>
      <c r="AGP63" s="120"/>
      <c r="AGQ63" s="120"/>
      <c r="AGR63" s="120"/>
      <c r="AGS63" s="120"/>
      <c r="AGT63" s="120"/>
      <c r="AGU63" s="120"/>
      <c r="AGV63" s="120"/>
      <c r="AGW63" s="120"/>
      <c r="AGX63" s="120"/>
      <c r="AGY63" s="120"/>
      <c r="AGZ63" s="120"/>
      <c r="AHA63" s="120"/>
      <c r="AHB63" s="120"/>
      <c r="AHC63" s="120"/>
      <c r="AHD63" s="120"/>
      <c r="AHE63" s="120"/>
      <c r="AHF63" s="120"/>
      <c r="AHG63" s="120"/>
      <c r="AHH63" s="120"/>
      <c r="AHI63" s="120"/>
      <c r="AHJ63" s="120"/>
      <c r="AHK63" s="120"/>
      <c r="AHL63" s="120"/>
      <c r="AHM63" s="120"/>
      <c r="AHN63" s="120"/>
      <c r="AHO63" s="120"/>
      <c r="AHP63" s="120"/>
      <c r="AHQ63" s="120"/>
      <c r="AHR63" s="120"/>
      <c r="AHS63" s="120"/>
      <c r="AHT63" s="120"/>
      <c r="AHU63" s="120"/>
      <c r="AHV63" s="120"/>
      <c r="AHW63" s="120"/>
      <c r="AHX63" s="120"/>
      <c r="AHY63" s="120"/>
      <c r="AHZ63" s="120"/>
      <c r="AIA63" s="120"/>
      <c r="AIB63" s="120"/>
      <c r="AIC63" s="120"/>
      <c r="AID63" s="120"/>
      <c r="AIE63" s="120"/>
      <c r="AIF63" s="120"/>
      <c r="AIG63" s="120"/>
      <c r="AIH63" s="120"/>
      <c r="AII63" s="120"/>
      <c r="AIJ63" s="120"/>
      <c r="AIK63" s="120"/>
      <c r="AIL63" s="120"/>
      <c r="AIM63" s="120"/>
      <c r="AIN63" s="120"/>
      <c r="AIO63" s="120"/>
      <c r="AIP63" s="120"/>
      <c r="AIQ63" s="120"/>
      <c r="AIR63" s="120"/>
      <c r="AIS63" s="120"/>
      <c r="AIT63" s="120"/>
      <c r="AIU63" s="120"/>
      <c r="AIV63" s="120"/>
      <c r="AIW63" s="120"/>
      <c r="AIX63" s="120"/>
      <c r="AIY63" s="120"/>
      <c r="AIZ63" s="120"/>
      <c r="AJA63" s="120"/>
      <c r="AJB63" s="120"/>
      <c r="AJC63" s="120"/>
      <c r="AJD63" s="120"/>
      <c r="AJE63" s="120"/>
      <c r="AJF63" s="120"/>
      <c r="AJG63" s="120"/>
      <c r="AJH63" s="120"/>
      <c r="AJI63" s="120"/>
      <c r="AJJ63" s="120"/>
      <c r="AJK63" s="120"/>
      <c r="AJL63" s="120"/>
      <c r="AJM63" s="120"/>
      <c r="AJN63" s="120"/>
      <c r="AJO63" s="120"/>
      <c r="AJP63" s="120"/>
      <c r="AJQ63" s="120"/>
      <c r="AJR63" s="120"/>
      <c r="AJS63" s="120"/>
      <c r="AJT63" s="120"/>
      <c r="AJU63" s="120"/>
      <c r="AJV63" s="120"/>
      <c r="AJW63" s="120"/>
      <c r="AJX63" s="120"/>
      <c r="AJY63" s="120"/>
      <c r="AJZ63" s="120"/>
      <c r="AKA63" s="120"/>
      <c r="AKB63" s="120"/>
      <c r="AKC63" s="120"/>
      <c r="AKD63" s="120"/>
      <c r="AKE63" s="120"/>
      <c r="AKF63" s="120"/>
      <c r="AKG63" s="120"/>
      <c r="AKH63" s="120"/>
      <c r="AKI63" s="120"/>
      <c r="AKJ63" s="120"/>
      <c r="AKK63" s="120"/>
      <c r="AKL63" s="120"/>
      <c r="AKM63" s="120"/>
      <c r="AKN63" s="120"/>
      <c r="AKO63" s="120"/>
      <c r="AKP63" s="120"/>
      <c r="AKQ63" s="120"/>
      <c r="AKR63" s="120"/>
      <c r="AKS63" s="120"/>
      <c r="AKT63" s="120"/>
      <c r="AKU63" s="120"/>
      <c r="AKV63" s="120"/>
      <c r="AKW63" s="120"/>
      <c r="AKX63" s="120"/>
      <c r="AKY63" s="120"/>
      <c r="AKZ63" s="120"/>
      <c r="ALA63" s="120"/>
      <c r="ALB63" s="120"/>
      <c r="ALC63" s="120"/>
      <c r="ALD63" s="120"/>
      <c r="ALE63" s="120"/>
      <c r="ALF63" s="120"/>
      <c r="ALG63" s="120"/>
      <c r="ALH63" s="120"/>
      <c r="ALI63" s="120"/>
      <c r="ALJ63" s="120"/>
      <c r="ALK63" s="120"/>
      <c r="ALL63" s="120"/>
      <c r="ALM63" s="120"/>
      <c r="ALN63" s="120"/>
      <c r="ALO63" s="120"/>
      <c r="ALP63" s="120"/>
      <c r="ALQ63" s="120"/>
      <c r="ALR63" s="120"/>
      <c r="ALS63" s="120"/>
      <c r="ALT63" s="120"/>
      <c r="ALU63" s="120"/>
      <c r="ALV63" s="120"/>
      <c r="ALW63" s="120"/>
      <c r="ALX63" s="120"/>
      <c r="ALY63" s="120"/>
      <c r="ALZ63" s="120"/>
      <c r="AMA63" s="120"/>
      <c r="AMB63" s="120"/>
      <c r="AMC63" s="120"/>
      <c r="AMD63" s="120"/>
      <c r="AME63" s="120"/>
      <c r="AMF63" s="120"/>
      <c r="AMG63" s="120"/>
      <c r="AMH63" s="120"/>
      <c r="AMI63" s="120"/>
      <c r="AMJ63" s="120"/>
      <c r="AMK63" s="120"/>
      <c r="AML63" s="120"/>
      <c r="AMM63" s="120"/>
      <c r="AMN63" s="120"/>
      <c r="AMO63" s="120"/>
      <c r="AMP63" s="120"/>
      <c r="AMQ63" s="120"/>
      <c r="AMR63" s="120"/>
      <c r="AMS63" s="120"/>
      <c r="AMT63" s="120"/>
      <c r="AMU63" s="120"/>
      <c r="AMV63" s="120"/>
      <c r="AMW63" s="120"/>
      <c r="AMX63" s="120"/>
      <c r="AMY63" s="120"/>
      <c r="AMZ63" s="120"/>
      <c r="ANA63" s="120"/>
      <c r="ANB63" s="120"/>
      <c r="ANC63" s="120"/>
      <c r="AND63" s="120"/>
      <c r="ANE63" s="120"/>
      <c r="ANF63" s="120"/>
      <c r="ANG63" s="120"/>
      <c r="ANH63" s="120"/>
      <c r="ANI63" s="120"/>
      <c r="ANJ63" s="120"/>
      <c r="ANK63" s="120"/>
      <c r="ANL63" s="120"/>
      <c r="ANM63" s="120"/>
      <c r="ANN63" s="120"/>
      <c r="ANO63" s="120"/>
      <c r="ANP63" s="120"/>
      <c r="ANQ63" s="120"/>
      <c r="ANR63" s="120"/>
      <c r="ANS63" s="120"/>
      <c r="ANT63" s="120"/>
      <c r="ANU63" s="120"/>
      <c r="ANV63" s="120"/>
      <c r="ANW63" s="120"/>
      <c r="ANX63" s="120"/>
      <c r="ANY63" s="120"/>
      <c r="ANZ63" s="120"/>
      <c r="AOA63" s="120"/>
      <c r="AOB63" s="120"/>
      <c r="AOC63" s="120"/>
      <c r="AOD63" s="120"/>
      <c r="AOE63" s="120"/>
      <c r="AOF63" s="120"/>
      <c r="AOG63" s="120"/>
      <c r="AOH63" s="120"/>
      <c r="AOI63" s="120"/>
      <c r="AOJ63" s="120"/>
      <c r="AOK63" s="120"/>
      <c r="AOL63" s="120"/>
      <c r="AOM63" s="120"/>
      <c r="AON63" s="120"/>
      <c r="AOO63" s="120"/>
      <c r="AOP63" s="120"/>
      <c r="AOQ63" s="120"/>
      <c r="AOR63" s="120"/>
      <c r="AOS63" s="120"/>
      <c r="AOT63" s="120"/>
      <c r="AOU63" s="120"/>
      <c r="AOV63" s="120"/>
      <c r="AOW63" s="120"/>
      <c r="AOX63" s="120"/>
      <c r="AOY63" s="120"/>
      <c r="AOZ63" s="120"/>
      <c r="APA63" s="120"/>
      <c r="APB63" s="120"/>
      <c r="APC63" s="120"/>
      <c r="APD63" s="120"/>
      <c r="APE63" s="120"/>
      <c r="APF63" s="120"/>
      <c r="APG63" s="120"/>
      <c r="APH63" s="120"/>
      <c r="API63" s="120"/>
      <c r="APJ63" s="120"/>
      <c r="APK63" s="120"/>
      <c r="APL63" s="120"/>
      <c r="APM63" s="120"/>
      <c r="APN63" s="120"/>
      <c r="APO63" s="120"/>
      <c r="APP63" s="120"/>
      <c r="APQ63" s="120"/>
      <c r="APR63" s="120"/>
      <c r="APS63" s="120"/>
      <c r="APT63" s="120"/>
      <c r="APU63" s="120"/>
      <c r="APV63" s="120"/>
      <c r="APW63" s="120"/>
      <c r="APX63" s="120"/>
      <c r="APY63" s="120"/>
      <c r="APZ63" s="120"/>
      <c r="AQA63" s="120"/>
      <c r="AQB63" s="120"/>
      <c r="AQC63" s="120"/>
      <c r="AQD63" s="120"/>
      <c r="AQE63" s="120"/>
      <c r="AQF63" s="120"/>
      <c r="AQG63" s="120"/>
      <c r="AQH63" s="120"/>
      <c r="AQI63" s="120"/>
      <c r="AQJ63" s="120"/>
      <c r="AQK63" s="120"/>
      <c r="AQL63" s="120"/>
      <c r="AQM63" s="120"/>
      <c r="AQN63" s="120"/>
      <c r="AQO63" s="120"/>
      <c r="AQP63" s="120"/>
      <c r="AQQ63" s="120"/>
      <c r="AQR63" s="120"/>
      <c r="AQS63" s="120"/>
      <c r="AQT63" s="120"/>
      <c r="AQU63" s="120"/>
      <c r="AQV63" s="120"/>
      <c r="AQW63" s="120"/>
      <c r="AQX63" s="120"/>
      <c r="AQY63" s="120"/>
      <c r="AQZ63" s="120"/>
      <c r="ARA63" s="120"/>
      <c r="ARB63" s="120"/>
      <c r="ARC63" s="120"/>
      <c r="ARD63" s="120"/>
      <c r="ARE63" s="120"/>
      <c r="ARF63" s="120"/>
      <c r="ARG63" s="120"/>
      <c r="ARH63" s="120"/>
      <c r="ARI63" s="120"/>
      <c r="ARJ63" s="120"/>
      <c r="ARK63" s="120"/>
      <c r="ARL63" s="120"/>
      <c r="ARM63" s="120"/>
      <c r="ARN63" s="120"/>
      <c r="ARO63" s="120"/>
      <c r="ARP63" s="120"/>
      <c r="ARQ63" s="120"/>
      <c r="ARR63" s="120"/>
      <c r="ARS63" s="120"/>
      <c r="ART63" s="120"/>
      <c r="ARU63" s="120"/>
      <c r="ARV63" s="120"/>
      <c r="ARW63" s="120"/>
      <c r="ARX63" s="120"/>
      <c r="ARY63" s="120"/>
      <c r="ARZ63" s="120"/>
      <c r="ASA63" s="120"/>
      <c r="ASB63" s="120"/>
      <c r="ASC63" s="120"/>
      <c r="ASD63" s="120"/>
      <c r="ASE63" s="120"/>
      <c r="ASF63" s="120"/>
      <c r="ASG63" s="120"/>
      <c r="ASH63" s="120"/>
      <c r="ASI63" s="120"/>
      <c r="ASJ63" s="120"/>
      <c r="ASK63" s="120"/>
      <c r="ASL63" s="120"/>
      <c r="ASM63" s="120"/>
      <c r="ASN63" s="120"/>
      <c r="ASO63" s="120"/>
      <c r="ASP63" s="120"/>
      <c r="ASQ63" s="120"/>
      <c r="ASR63" s="120"/>
      <c r="ASS63" s="120"/>
      <c r="AST63" s="120"/>
      <c r="ASU63" s="120"/>
      <c r="ASV63" s="120"/>
      <c r="ASW63" s="120"/>
      <c r="ASX63" s="120"/>
      <c r="ASY63" s="120"/>
      <c r="ASZ63" s="120"/>
      <c r="ATA63" s="120"/>
      <c r="ATB63" s="120"/>
      <c r="ATC63" s="120"/>
      <c r="ATD63" s="120"/>
      <c r="ATE63" s="120"/>
      <c r="ATF63" s="120"/>
      <c r="ATG63" s="120"/>
      <c r="ATH63" s="120"/>
      <c r="ATI63" s="120"/>
      <c r="ATJ63" s="120"/>
      <c r="ATK63" s="120"/>
      <c r="ATL63" s="120"/>
      <c r="ATM63" s="120"/>
      <c r="ATN63" s="120"/>
      <c r="ATO63" s="120"/>
      <c r="ATP63" s="120"/>
      <c r="ATQ63" s="120"/>
      <c r="ATR63" s="120"/>
      <c r="ATS63" s="120"/>
      <c r="ATT63" s="120"/>
      <c r="ATU63" s="120"/>
      <c r="ATV63" s="120"/>
      <c r="ATW63" s="120"/>
      <c r="ATX63" s="120"/>
      <c r="ATY63" s="120"/>
      <c r="ATZ63" s="120"/>
      <c r="AUA63" s="120"/>
      <c r="AUB63" s="120"/>
      <c r="AUC63" s="120"/>
      <c r="AUD63" s="120"/>
      <c r="AUE63" s="120"/>
      <c r="AUF63" s="120"/>
      <c r="AUG63" s="120"/>
      <c r="AUH63" s="120"/>
      <c r="AUI63" s="120"/>
      <c r="AUJ63" s="120"/>
      <c r="AUK63" s="120"/>
      <c r="AUL63" s="120"/>
      <c r="AUM63" s="120"/>
      <c r="AUN63" s="120"/>
      <c r="AUO63" s="120"/>
      <c r="AUP63" s="120"/>
      <c r="AUQ63" s="120"/>
      <c r="AUR63" s="120"/>
      <c r="AUS63" s="120"/>
      <c r="AUT63" s="120"/>
      <c r="AUU63" s="120"/>
      <c r="AUV63" s="120"/>
      <c r="AUW63" s="120"/>
      <c r="AUX63" s="120"/>
      <c r="AUY63" s="120"/>
      <c r="AUZ63" s="120"/>
      <c r="AVA63" s="120"/>
      <c r="AVB63" s="120"/>
      <c r="AVC63" s="120"/>
      <c r="AVD63" s="120"/>
      <c r="AVE63" s="120"/>
      <c r="AVF63" s="120"/>
      <c r="AVG63" s="120"/>
      <c r="AVH63" s="120"/>
      <c r="AVI63" s="120"/>
      <c r="AVJ63" s="120"/>
      <c r="AVK63" s="120"/>
      <c r="AVL63" s="120"/>
      <c r="AVM63" s="120"/>
      <c r="AVN63" s="120"/>
      <c r="AVO63" s="120"/>
      <c r="AVP63" s="120"/>
      <c r="AVQ63" s="120"/>
      <c r="AVR63" s="120"/>
      <c r="AVS63" s="120"/>
      <c r="AVT63" s="120"/>
      <c r="AVU63" s="120"/>
      <c r="AVV63" s="120"/>
      <c r="AVW63" s="120"/>
      <c r="AVX63" s="120"/>
      <c r="AVY63" s="120"/>
      <c r="AVZ63" s="120"/>
      <c r="AWA63" s="120"/>
      <c r="AWB63" s="120"/>
      <c r="AWC63" s="120"/>
      <c r="AWD63" s="120"/>
      <c r="AWE63" s="120"/>
      <c r="AWF63" s="120"/>
      <c r="AWG63" s="120"/>
      <c r="AWH63" s="120"/>
      <c r="AWI63" s="120"/>
      <c r="AWJ63" s="120"/>
      <c r="AWK63" s="120"/>
      <c r="AWL63" s="120"/>
      <c r="AWM63" s="120"/>
      <c r="AWN63" s="120"/>
      <c r="AWO63" s="120"/>
      <c r="AWP63" s="120"/>
      <c r="AWQ63" s="120"/>
      <c r="AWR63" s="120"/>
      <c r="AWS63" s="120"/>
      <c r="AWT63" s="120"/>
      <c r="AWU63" s="120"/>
      <c r="AWV63" s="120"/>
      <c r="AWW63" s="120"/>
      <c r="AWX63" s="120"/>
      <c r="AWY63" s="120"/>
      <c r="AWZ63" s="120"/>
      <c r="AXA63" s="120"/>
      <c r="AXB63" s="120"/>
      <c r="AXC63" s="120"/>
      <c r="AXD63" s="120"/>
      <c r="AXE63" s="120"/>
      <c r="AXF63" s="120"/>
      <c r="AXG63" s="120"/>
      <c r="AXH63" s="120"/>
      <c r="AXI63" s="120"/>
      <c r="AXJ63" s="120"/>
      <c r="AXK63" s="120"/>
      <c r="AXL63" s="120"/>
      <c r="AXM63" s="120"/>
      <c r="AXN63" s="120"/>
      <c r="AXO63" s="120"/>
      <c r="AXP63" s="120"/>
      <c r="AXQ63" s="120"/>
      <c r="AXR63" s="120"/>
      <c r="AXS63" s="120"/>
      <c r="AXT63" s="120"/>
      <c r="AXU63" s="120"/>
      <c r="AXV63" s="120"/>
      <c r="AXW63" s="120"/>
      <c r="AXX63" s="120"/>
      <c r="AXY63" s="120"/>
      <c r="AXZ63" s="120"/>
      <c r="AYA63" s="120"/>
      <c r="AYB63" s="120"/>
      <c r="AYC63" s="120"/>
      <c r="AYD63" s="120"/>
      <c r="AYE63" s="120"/>
      <c r="AYF63" s="120"/>
      <c r="AYG63" s="120"/>
      <c r="AYH63" s="120"/>
      <c r="AYI63" s="120"/>
      <c r="AYJ63" s="120"/>
      <c r="AYK63" s="120"/>
      <c r="AYL63" s="120"/>
      <c r="AYM63" s="120"/>
      <c r="AYN63" s="120"/>
      <c r="AYO63" s="120"/>
      <c r="AYP63" s="120"/>
      <c r="AYQ63" s="120"/>
      <c r="AYR63" s="120"/>
      <c r="AYS63" s="120"/>
      <c r="AYT63" s="120"/>
      <c r="AYU63" s="120"/>
      <c r="AYV63" s="120"/>
      <c r="AYW63" s="120"/>
      <c r="AYX63" s="120"/>
      <c r="AYY63" s="120"/>
      <c r="AYZ63" s="120"/>
      <c r="AZA63" s="120"/>
      <c r="AZB63" s="120"/>
      <c r="AZC63" s="120"/>
      <c r="AZD63" s="120"/>
      <c r="AZE63" s="120"/>
      <c r="AZF63" s="120"/>
      <c r="AZG63" s="120"/>
      <c r="AZH63" s="120"/>
      <c r="AZI63" s="120"/>
      <c r="AZJ63" s="120"/>
      <c r="AZK63" s="120"/>
      <c r="AZL63" s="120"/>
      <c r="AZM63" s="120"/>
      <c r="AZN63" s="120"/>
      <c r="AZO63" s="120"/>
      <c r="AZP63" s="120"/>
      <c r="AZQ63" s="120"/>
      <c r="AZR63" s="120"/>
      <c r="AZS63" s="120"/>
      <c r="AZT63" s="120"/>
      <c r="AZU63" s="120"/>
      <c r="AZV63" s="120"/>
      <c r="AZW63" s="120"/>
      <c r="AZX63" s="120"/>
      <c r="AZY63" s="120"/>
      <c r="AZZ63" s="120"/>
      <c r="BAA63" s="120"/>
      <c r="BAB63" s="120"/>
      <c r="BAC63" s="120"/>
      <c r="BAD63" s="120"/>
      <c r="BAE63" s="120"/>
      <c r="BAF63" s="120"/>
      <c r="BAG63" s="120"/>
      <c r="BAH63" s="120"/>
      <c r="BAI63" s="120"/>
      <c r="BAJ63" s="120"/>
      <c r="BAK63" s="120"/>
      <c r="BAL63" s="120"/>
      <c r="BAM63" s="120"/>
      <c r="BAN63" s="120"/>
      <c r="BAO63" s="120"/>
      <c r="BAP63" s="120"/>
      <c r="BAQ63" s="120"/>
      <c r="BAR63" s="120"/>
      <c r="BAS63" s="120"/>
      <c r="BAT63" s="120"/>
      <c r="BAU63" s="120"/>
      <c r="BAV63" s="120"/>
      <c r="BAW63" s="120"/>
      <c r="BAX63" s="120"/>
      <c r="BAY63" s="120"/>
      <c r="BAZ63" s="120"/>
      <c r="BBA63" s="120"/>
      <c r="BBB63" s="120"/>
      <c r="BBC63" s="120"/>
      <c r="BBD63" s="120"/>
      <c r="BBE63" s="120"/>
      <c r="BBF63" s="120"/>
      <c r="BBG63" s="120"/>
      <c r="BBH63" s="120"/>
      <c r="BBI63" s="120"/>
      <c r="BBJ63" s="120"/>
      <c r="BBK63" s="120"/>
      <c r="BBL63" s="120"/>
      <c r="BBM63" s="120"/>
      <c r="BBN63" s="120"/>
      <c r="BBO63" s="120"/>
      <c r="BBP63" s="120"/>
      <c r="BBQ63" s="120"/>
      <c r="BBR63" s="120"/>
      <c r="BBS63" s="120"/>
      <c r="BBT63" s="120"/>
      <c r="BBU63" s="120"/>
      <c r="BBV63" s="120"/>
      <c r="BBW63" s="120"/>
      <c r="BBX63" s="120"/>
      <c r="BBY63" s="120"/>
      <c r="BBZ63" s="120"/>
      <c r="BCA63" s="120"/>
      <c r="BCB63" s="120"/>
      <c r="BCC63" s="120"/>
      <c r="BCD63" s="120"/>
      <c r="BCE63" s="120"/>
      <c r="BCF63" s="120"/>
      <c r="BCG63" s="120"/>
      <c r="BCH63" s="120"/>
      <c r="BCI63" s="120"/>
      <c r="BCJ63" s="120"/>
      <c r="BCK63" s="120"/>
      <c r="BCL63" s="120"/>
      <c r="BCM63" s="120"/>
      <c r="BCN63" s="120"/>
      <c r="BCO63" s="120"/>
      <c r="BCP63" s="120"/>
      <c r="BCQ63" s="120"/>
      <c r="BCR63" s="120"/>
      <c r="BCS63" s="120"/>
      <c r="BCT63" s="120"/>
      <c r="BCU63" s="120"/>
      <c r="BCV63" s="120"/>
      <c r="BCW63" s="120"/>
      <c r="BCX63" s="120"/>
      <c r="BCY63" s="120"/>
      <c r="BCZ63" s="120"/>
      <c r="BDA63" s="120"/>
      <c r="BDB63" s="120"/>
      <c r="BDC63" s="120"/>
      <c r="BDD63" s="120"/>
      <c r="BDE63" s="120"/>
      <c r="BDF63" s="120"/>
      <c r="BDG63" s="120"/>
      <c r="BDH63" s="120"/>
      <c r="BDI63" s="120"/>
      <c r="BDJ63" s="120"/>
      <c r="BDK63" s="120"/>
      <c r="BDL63" s="120"/>
      <c r="BDM63" s="120"/>
      <c r="BDN63" s="120"/>
      <c r="BDO63" s="120"/>
      <c r="BDP63" s="120"/>
      <c r="BDQ63" s="120"/>
      <c r="BDR63" s="120"/>
      <c r="BDS63" s="120"/>
      <c r="BDT63" s="120"/>
      <c r="BDU63" s="120"/>
      <c r="BDV63" s="120"/>
      <c r="BDW63" s="120"/>
      <c r="BDX63" s="120"/>
      <c r="BDY63" s="120"/>
      <c r="BDZ63" s="120"/>
      <c r="BEA63" s="120"/>
      <c r="BEB63" s="120"/>
      <c r="BEC63" s="120"/>
      <c r="BED63" s="120"/>
      <c r="BEE63" s="120"/>
      <c r="BEF63" s="120"/>
      <c r="BEG63" s="120"/>
      <c r="BEH63" s="120"/>
      <c r="BEI63" s="120"/>
      <c r="BEJ63" s="120"/>
      <c r="BEK63" s="120"/>
      <c r="BEL63" s="120"/>
      <c r="BEM63" s="120"/>
      <c r="BEN63" s="120"/>
      <c r="BEO63" s="120"/>
      <c r="BEP63" s="120"/>
      <c r="BEQ63" s="120"/>
      <c r="BER63" s="120"/>
      <c r="BES63" s="120"/>
      <c r="BET63" s="120"/>
      <c r="BEU63" s="120"/>
      <c r="BEV63" s="120"/>
      <c r="BEW63" s="120"/>
      <c r="BEX63" s="120"/>
      <c r="BEY63" s="120"/>
      <c r="BEZ63" s="120"/>
      <c r="BFA63" s="120"/>
      <c r="BFB63" s="120"/>
      <c r="BFC63" s="120"/>
      <c r="BFD63" s="120"/>
      <c r="BFE63" s="120"/>
      <c r="BFF63" s="120"/>
      <c r="BFG63" s="120"/>
      <c r="BFH63" s="120"/>
      <c r="BFI63" s="120"/>
      <c r="BFJ63" s="120"/>
      <c r="BFK63" s="120"/>
      <c r="BFL63" s="120"/>
      <c r="BFM63" s="120"/>
      <c r="BFN63" s="120"/>
      <c r="BFO63" s="120"/>
      <c r="BFP63" s="120"/>
      <c r="BFQ63" s="120"/>
      <c r="BFR63" s="120"/>
      <c r="BFS63" s="120"/>
      <c r="BFT63" s="120"/>
      <c r="BFU63" s="120"/>
      <c r="BFV63" s="120"/>
      <c r="BFW63" s="120"/>
      <c r="BFX63" s="120"/>
      <c r="BFY63" s="120"/>
      <c r="BFZ63" s="120"/>
      <c r="BGA63" s="120"/>
      <c r="BGB63" s="120"/>
      <c r="BGC63" s="120"/>
      <c r="BGD63" s="120"/>
      <c r="BGE63" s="120"/>
      <c r="BGF63" s="120"/>
      <c r="BGG63" s="120"/>
      <c r="BGH63" s="120"/>
      <c r="BGI63" s="120"/>
      <c r="BGJ63" s="120"/>
      <c r="BGK63" s="120"/>
      <c r="BGL63" s="120"/>
      <c r="BGM63" s="120"/>
      <c r="BGN63" s="120"/>
      <c r="BGO63" s="120"/>
      <c r="BGP63" s="120"/>
      <c r="BGQ63" s="120"/>
      <c r="BGR63" s="120"/>
      <c r="BGS63" s="120"/>
      <c r="BGT63" s="120"/>
      <c r="BGU63" s="120"/>
      <c r="BGV63" s="120"/>
      <c r="BGW63" s="120"/>
      <c r="BGX63" s="120"/>
      <c r="BGY63" s="120"/>
      <c r="BGZ63" s="120"/>
      <c r="BHA63" s="120"/>
      <c r="BHB63" s="120"/>
      <c r="BHC63" s="120"/>
      <c r="BHD63" s="120"/>
      <c r="BHE63" s="120"/>
      <c r="BHF63" s="120"/>
      <c r="BHG63" s="120"/>
      <c r="BHH63" s="120"/>
      <c r="BHI63" s="120"/>
      <c r="BHJ63" s="120"/>
      <c r="BHK63" s="120"/>
      <c r="BHL63" s="120"/>
      <c r="BHM63" s="120"/>
      <c r="BHN63" s="120"/>
      <c r="BHO63" s="120"/>
      <c r="BHP63" s="120"/>
      <c r="BHQ63" s="120"/>
      <c r="BHR63" s="120"/>
      <c r="BHS63" s="120"/>
      <c r="BHT63" s="120"/>
      <c r="BHU63" s="120"/>
      <c r="BHV63" s="120"/>
      <c r="BHW63" s="120"/>
      <c r="BHX63" s="120"/>
      <c r="BHY63" s="120"/>
      <c r="BHZ63" s="120"/>
      <c r="BIA63" s="120"/>
      <c r="BIB63" s="120"/>
      <c r="BIC63" s="120"/>
      <c r="BID63" s="120"/>
      <c r="BIE63" s="120"/>
      <c r="BIF63" s="120"/>
      <c r="BIG63" s="120"/>
      <c r="BIH63" s="120"/>
      <c r="BII63" s="120"/>
      <c r="BIJ63" s="120"/>
      <c r="BIK63" s="120"/>
      <c r="BIL63" s="120"/>
      <c r="BIM63" s="120"/>
      <c r="BIN63" s="120"/>
      <c r="BIO63" s="120"/>
      <c r="BIP63" s="120"/>
      <c r="BIQ63" s="120"/>
      <c r="BIR63" s="120"/>
      <c r="BIS63" s="120"/>
      <c r="BIT63" s="120"/>
      <c r="BIU63" s="120"/>
      <c r="BIV63" s="120"/>
      <c r="BIW63" s="120"/>
      <c r="BIX63" s="120"/>
      <c r="BIY63" s="120"/>
      <c r="BIZ63" s="120"/>
      <c r="BJA63" s="120"/>
      <c r="BJB63" s="120"/>
      <c r="BJC63" s="120"/>
      <c r="BJD63" s="120"/>
      <c r="BJE63" s="120"/>
      <c r="BJF63" s="120"/>
      <c r="BJG63" s="120"/>
      <c r="BJH63" s="120"/>
      <c r="BJI63" s="120"/>
      <c r="BJJ63" s="120"/>
      <c r="BJK63" s="120"/>
      <c r="BJL63" s="120"/>
      <c r="BJM63" s="120"/>
      <c r="BJN63" s="120"/>
      <c r="BJO63" s="120"/>
      <c r="BJP63" s="120"/>
      <c r="BJQ63" s="120"/>
      <c r="BJR63" s="120"/>
      <c r="BJS63" s="120"/>
      <c r="BJT63" s="120"/>
      <c r="BJU63" s="120"/>
      <c r="BJV63" s="120"/>
      <c r="BJW63" s="120"/>
      <c r="BJX63" s="120"/>
      <c r="BJY63" s="120"/>
      <c r="BJZ63" s="120"/>
      <c r="BKA63" s="120"/>
      <c r="BKB63" s="120"/>
      <c r="BKC63" s="120"/>
      <c r="BKD63" s="120"/>
      <c r="BKE63" s="120"/>
      <c r="BKF63" s="120"/>
      <c r="BKG63" s="120"/>
      <c r="BKH63" s="120"/>
      <c r="BKI63" s="120"/>
      <c r="BKJ63" s="120"/>
      <c r="BKK63" s="120"/>
      <c r="BKL63" s="120"/>
      <c r="BKM63" s="120"/>
      <c r="BKN63" s="120"/>
      <c r="BKO63" s="120"/>
      <c r="BKP63" s="120"/>
      <c r="BKQ63" s="120"/>
      <c r="BKR63" s="120"/>
      <c r="BKS63" s="120"/>
      <c r="BKT63" s="120"/>
      <c r="BKU63" s="120"/>
      <c r="BKV63" s="120"/>
      <c r="BKW63" s="120"/>
      <c r="BKX63" s="120"/>
      <c r="BKY63" s="120"/>
      <c r="BKZ63" s="120"/>
      <c r="BLA63" s="120"/>
      <c r="BLB63" s="120"/>
      <c r="BLC63" s="120"/>
      <c r="BLD63" s="120"/>
      <c r="BLE63" s="120"/>
      <c r="BLF63" s="120"/>
      <c r="BLG63" s="120"/>
      <c r="BLH63" s="120"/>
      <c r="BLI63" s="120"/>
      <c r="BLJ63" s="120"/>
      <c r="BLK63" s="120"/>
      <c r="BLL63" s="120"/>
      <c r="BLM63" s="120"/>
      <c r="BLN63" s="120"/>
      <c r="BLO63" s="120"/>
      <c r="BLP63" s="120"/>
      <c r="BLQ63" s="120"/>
      <c r="BLR63" s="120"/>
      <c r="BLS63" s="120"/>
      <c r="BLT63" s="120"/>
      <c r="BLU63" s="120"/>
      <c r="BLV63" s="120"/>
      <c r="BLW63" s="120"/>
      <c r="BLX63" s="120"/>
      <c r="BLY63" s="120"/>
      <c r="BLZ63" s="120"/>
      <c r="BMA63" s="120"/>
      <c r="BMB63" s="120"/>
      <c r="BMC63" s="120"/>
      <c r="BMD63" s="120"/>
      <c r="BME63" s="120"/>
      <c r="BMF63" s="120"/>
      <c r="BMG63" s="120"/>
      <c r="BMH63" s="120"/>
      <c r="BMI63" s="120"/>
      <c r="BMJ63" s="120"/>
      <c r="BMK63" s="120"/>
      <c r="BML63" s="120"/>
      <c r="BMM63" s="120"/>
      <c r="BMN63" s="120"/>
      <c r="BMO63" s="120"/>
      <c r="BMP63" s="120"/>
      <c r="BMQ63" s="120"/>
      <c r="BMR63" s="120"/>
      <c r="BMS63" s="120"/>
      <c r="BMT63" s="120"/>
      <c r="BMU63" s="120"/>
      <c r="BMV63" s="120"/>
      <c r="BMW63" s="120"/>
      <c r="BMX63" s="120"/>
      <c r="BMY63" s="120"/>
      <c r="BMZ63" s="120"/>
      <c r="BNA63" s="120"/>
      <c r="BNB63" s="120"/>
      <c r="BNC63" s="120"/>
      <c r="BND63" s="120"/>
      <c r="BNE63" s="120"/>
      <c r="BNF63" s="120"/>
      <c r="BNG63" s="120"/>
      <c r="BNH63" s="120"/>
      <c r="BNI63" s="120"/>
      <c r="BNJ63" s="120"/>
      <c r="BNK63" s="120"/>
      <c r="BNL63" s="120"/>
      <c r="BNM63" s="120"/>
      <c r="BNN63" s="120"/>
      <c r="BNO63" s="120"/>
      <c r="BNP63" s="120"/>
      <c r="BNQ63" s="120"/>
      <c r="BNR63" s="120"/>
      <c r="BNS63" s="120"/>
      <c r="BNT63" s="120"/>
      <c r="BNU63" s="120"/>
      <c r="BNV63" s="120"/>
      <c r="BNW63" s="120"/>
      <c r="BNX63" s="120"/>
      <c r="BNY63" s="120"/>
      <c r="BNZ63" s="120"/>
      <c r="BOA63" s="120"/>
      <c r="BOB63" s="120"/>
      <c r="BOC63" s="120"/>
      <c r="BOD63" s="120"/>
      <c r="BOE63" s="120"/>
      <c r="BOF63" s="120"/>
      <c r="BOG63" s="120"/>
      <c r="BOH63" s="120"/>
      <c r="BOI63" s="120"/>
      <c r="BOJ63" s="120"/>
      <c r="BOK63" s="120"/>
      <c r="BOL63" s="120"/>
      <c r="BOM63" s="120"/>
      <c r="BON63" s="120"/>
      <c r="BOO63" s="120"/>
      <c r="BOP63" s="120"/>
      <c r="BOQ63" s="120"/>
      <c r="BOR63" s="120"/>
      <c r="BOS63" s="120"/>
      <c r="BOT63" s="120"/>
      <c r="BOU63" s="120"/>
      <c r="BOV63" s="120"/>
      <c r="BOW63" s="120"/>
      <c r="BOX63" s="120"/>
      <c r="BOY63" s="120"/>
      <c r="BOZ63" s="120"/>
      <c r="BPA63" s="120"/>
      <c r="BPB63" s="120"/>
      <c r="BPC63" s="120"/>
      <c r="BPD63" s="120"/>
      <c r="BPE63" s="120"/>
      <c r="BPF63" s="120"/>
      <c r="BPG63" s="120"/>
      <c r="BPH63" s="120"/>
      <c r="BPI63" s="120"/>
      <c r="BPJ63" s="120"/>
      <c r="BPK63" s="120"/>
      <c r="BPL63" s="120"/>
      <c r="BPM63" s="120"/>
      <c r="BPN63" s="120"/>
      <c r="BPO63" s="120"/>
      <c r="BPP63" s="120"/>
      <c r="BPQ63" s="120"/>
      <c r="BPR63" s="120"/>
      <c r="BPS63" s="120"/>
      <c r="BPT63" s="120"/>
      <c r="BPU63" s="120"/>
      <c r="BPV63" s="120"/>
      <c r="BPW63" s="120"/>
      <c r="BPX63" s="120"/>
      <c r="BPY63" s="120"/>
      <c r="BPZ63" s="120"/>
      <c r="BQA63" s="120"/>
      <c r="BQB63" s="120"/>
      <c r="BQC63" s="120"/>
      <c r="BQD63" s="120"/>
      <c r="BQE63" s="120"/>
      <c r="BQF63" s="120"/>
      <c r="BQG63" s="120"/>
      <c r="BQH63" s="120"/>
      <c r="BQI63" s="120"/>
      <c r="BQJ63" s="120"/>
      <c r="BQK63" s="120"/>
      <c r="BQL63" s="120"/>
      <c r="BQM63" s="120"/>
      <c r="BQN63" s="120"/>
      <c r="BQO63" s="120"/>
      <c r="BQP63" s="120"/>
      <c r="BQQ63" s="120"/>
      <c r="BQR63" s="120"/>
      <c r="BQS63" s="120"/>
      <c r="BQT63" s="120"/>
      <c r="BQU63" s="120"/>
      <c r="BQV63" s="120"/>
      <c r="BQW63" s="120"/>
      <c r="BQX63" s="120"/>
      <c r="BQY63" s="120"/>
      <c r="BQZ63" s="120"/>
      <c r="BRA63" s="120"/>
      <c r="BRB63" s="120"/>
      <c r="BRC63" s="120"/>
      <c r="BRD63" s="120"/>
      <c r="BRE63" s="120"/>
      <c r="BRF63" s="120"/>
      <c r="BRG63" s="120"/>
      <c r="BRH63" s="120"/>
      <c r="BRI63" s="120"/>
      <c r="BRJ63" s="120"/>
      <c r="BRK63" s="120"/>
      <c r="BRL63" s="120"/>
      <c r="BRM63" s="120"/>
      <c r="BRN63" s="120"/>
      <c r="BRO63" s="120"/>
      <c r="BRP63" s="120"/>
      <c r="BRQ63" s="120"/>
      <c r="BRR63" s="120"/>
      <c r="BRS63" s="120"/>
      <c r="BRT63" s="120"/>
      <c r="BRU63" s="120"/>
      <c r="BRV63" s="120"/>
      <c r="BRW63" s="120"/>
      <c r="BRX63" s="120"/>
      <c r="BRY63" s="120"/>
      <c r="BRZ63" s="120"/>
      <c r="BSA63" s="120"/>
      <c r="BSB63" s="120"/>
      <c r="BSC63" s="120"/>
      <c r="BSD63" s="120"/>
      <c r="BSE63" s="120"/>
      <c r="BSF63" s="120"/>
      <c r="BSG63" s="120"/>
      <c r="BSH63" s="120"/>
      <c r="BSI63" s="120"/>
      <c r="BSJ63" s="120"/>
      <c r="BSK63" s="120"/>
      <c r="BSL63" s="120"/>
      <c r="BSM63" s="120"/>
      <c r="BSN63" s="120"/>
      <c r="BSO63" s="120"/>
      <c r="BSP63" s="120"/>
      <c r="BSQ63" s="120"/>
      <c r="BSR63" s="120"/>
      <c r="BSS63" s="120"/>
      <c r="BST63" s="120"/>
      <c r="BSU63" s="120"/>
      <c r="BSV63" s="120"/>
      <c r="BSW63" s="120"/>
      <c r="BSX63" s="120"/>
      <c r="BSY63" s="120"/>
      <c r="BSZ63" s="120"/>
      <c r="BTA63" s="120"/>
      <c r="BTB63" s="120"/>
      <c r="BTC63" s="120"/>
      <c r="BTD63" s="120"/>
      <c r="BTE63" s="120"/>
      <c r="BTF63" s="120"/>
      <c r="BTG63" s="120"/>
      <c r="BTH63" s="120"/>
      <c r="BTI63" s="120"/>
      <c r="BTJ63" s="120"/>
      <c r="BTK63" s="120"/>
      <c r="BTL63" s="120"/>
      <c r="BTM63" s="120"/>
      <c r="BTN63" s="120"/>
      <c r="BTO63" s="120"/>
      <c r="BTP63" s="120"/>
      <c r="BTQ63" s="120"/>
      <c r="BTR63" s="120"/>
      <c r="BTS63" s="120"/>
      <c r="BTT63" s="120"/>
      <c r="BTU63" s="120"/>
      <c r="BTV63" s="120"/>
      <c r="BTW63" s="120"/>
      <c r="BTX63" s="120"/>
      <c r="BTY63" s="120"/>
      <c r="BTZ63" s="120"/>
      <c r="BUA63" s="120"/>
      <c r="BUB63" s="120"/>
      <c r="BUC63" s="120"/>
      <c r="BUD63" s="120"/>
      <c r="BUE63" s="120"/>
      <c r="BUF63" s="120"/>
      <c r="BUG63" s="120"/>
      <c r="BUH63" s="120"/>
      <c r="BUI63" s="120"/>
      <c r="BUJ63" s="120"/>
      <c r="BUK63" s="120"/>
      <c r="BUL63" s="120"/>
      <c r="BUM63" s="120"/>
      <c r="BUN63" s="120"/>
      <c r="BUO63" s="120"/>
      <c r="BUP63" s="120"/>
      <c r="BUQ63" s="120"/>
      <c r="BUR63" s="120"/>
      <c r="BUS63" s="120"/>
      <c r="BUT63" s="120"/>
      <c r="BUU63" s="120"/>
      <c r="BUV63" s="120"/>
      <c r="BUW63" s="120"/>
      <c r="BUX63" s="120"/>
      <c r="BUY63" s="120"/>
      <c r="BUZ63" s="120"/>
      <c r="BVA63" s="120"/>
      <c r="BVB63" s="120"/>
      <c r="BVC63" s="120"/>
      <c r="BVD63" s="120"/>
      <c r="BVE63" s="120"/>
      <c r="BVF63" s="120"/>
      <c r="BVG63" s="120"/>
      <c r="BVH63" s="120"/>
      <c r="BVI63" s="120"/>
      <c r="BVJ63" s="120"/>
      <c r="BVK63" s="120"/>
      <c r="BVL63" s="120"/>
      <c r="BVM63" s="120"/>
      <c r="BVN63" s="120"/>
      <c r="BVO63" s="120"/>
      <c r="BVP63" s="120"/>
      <c r="BVQ63" s="120"/>
      <c r="BVR63" s="120"/>
      <c r="BVS63" s="120"/>
      <c r="BVT63" s="120"/>
      <c r="BVU63" s="120"/>
      <c r="BVV63" s="120"/>
      <c r="BVW63" s="120"/>
      <c r="BVX63" s="120"/>
      <c r="BVY63" s="120"/>
      <c r="BVZ63" s="120"/>
      <c r="BWA63" s="120"/>
      <c r="BWB63" s="120"/>
      <c r="BWC63" s="120"/>
      <c r="BWD63" s="120"/>
      <c r="BWE63" s="120"/>
      <c r="BWF63" s="120"/>
      <c r="BWG63" s="120"/>
      <c r="BWH63" s="120"/>
      <c r="BWI63" s="120"/>
      <c r="BWJ63" s="120"/>
      <c r="BWK63" s="120"/>
      <c r="BWL63" s="120"/>
      <c r="BWM63" s="120"/>
      <c r="BWN63" s="120"/>
      <c r="BWO63" s="120"/>
      <c r="BWP63" s="120"/>
      <c r="BWQ63" s="120"/>
      <c r="BWR63" s="120"/>
      <c r="BWS63" s="120"/>
      <c r="BWT63" s="120"/>
      <c r="BWU63" s="120"/>
      <c r="BWV63" s="120"/>
      <c r="BWW63" s="120"/>
      <c r="BWX63" s="120"/>
      <c r="BWY63" s="120"/>
      <c r="BWZ63" s="120"/>
      <c r="BXA63" s="120"/>
      <c r="BXB63" s="120"/>
      <c r="BXC63" s="120"/>
      <c r="BXD63" s="120"/>
      <c r="BXE63" s="120"/>
      <c r="BXF63" s="120"/>
      <c r="BXG63" s="120"/>
      <c r="BXH63" s="120"/>
      <c r="BXI63" s="120"/>
      <c r="BXJ63" s="120"/>
      <c r="BXK63" s="120"/>
      <c r="BXL63" s="120"/>
      <c r="BXM63" s="120"/>
      <c r="BXN63" s="120"/>
      <c r="BXO63" s="120"/>
      <c r="BXP63" s="120"/>
      <c r="BXQ63" s="120"/>
      <c r="BXR63" s="120"/>
      <c r="BXS63" s="120"/>
      <c r="BXT63" s="120"/>
      <c r="BXU63" s="120"/>
      <c r="BXV63" s="120"/>
      <c r="BXW63" s="120"/>
      <c r="BXX63" s="120"/>
      <c r="BXY63" s="120"/>
      <c r="BXZ63" s="120"/>
      <c r="BYA63" s="120"/>
      <c r="BYB63" s="120"/>
      <c r="BYC63" s="120"/>
      <c r="BYD63" s="120"/>
      <c r="BYE63" s="120"/>
      <c r="BYF63" s="120"/>
      <c r="BYG63" s="120"/>
      <c r="BYH63" s="120"/>
      <c r="BYI63" s="120"/>
      <c r="BYJ63" s="120"/>
      <c r="BYK63" s="120"/>
      <c r="BYL63" s="120"/>
      <c r="BYM63" s="120"/>
      <c r="BYN63" s="120"/>
      <c r="BYO63" s="120"/>
      <c r="BYP63" s="120"/>
      <c r="BYQ63" s="120"/>
      <c r="BYR63" s="120"/>
      <c r="BYS63" s="120"/>
      <c r="BYT63" s="120"/>
      <c r="BYU63" s="120"/>
      <c r="BYV63" s="120"/>
      <c r="BYW63" s="120"/>
      <c r="BYX63" s="120"/>
      <c r="BYY63" s="120"/>
      <c r="BYZ63" s="120"/>
      <c r="BZA63" s="120"/>
      <c r="BZB63" s="120"/>
      <c r="BZC63" s="120"/>
      <c r="BZD63" s="120"/>
      <c r="BZE63" s="120"/>
      <c r="BZF63" s="120"/>
      <c r="BZG63" s="120"/>
      <c r="BZH63" s="120"/>
      <c r="BZI63" s="120"/>
      <c r="BZJ63" s="120"/>
      <c r="BZK63" s="120"/>
      <c r="BZL63" s="120"/>
      <c r="BZM63" s="120"/>
      <c r="BZN63" s="120"/>
      <c r="BZO63" s="120"/>
      <c r="BZP63" s="120"/>
      <c r="BZQ63" s="120"/>
      <c r="BZR63" s="120"/>
      <c r="BZS63" s="120"/>
      <c r="BZT63" s="120"/>
      <c r="BZU63" s="120"/>
      <c r="BZV63" s="120"/>
      <c r="BZW63" s="120"/>
      <c r="BZX63" s="120"/>
      <c r="BZY63" s="120"/>
      <c r="BZZ63" s="120"/>
      <c r="CAA63" s="120"/>
      <c r="CAB63" s="120"/>
      <c r="CAC63" s="120"/>
      <c r="CAD63" s="120"/>
      <c r="CAE63" s="120"/>
      <c r="CAF63" s="120"/>
      <c r="CAG63" s="120"/>
      <c r="CAH63" s="120"/>
      <c r="CAI63" s="120"/>
      <c r="CAJ63" s="120"/>
      <c r="CAK63" s="120"/>
      <c r="CAL63" s="120"/>
      <c r="CAM63" s="120"/>
      <c r="CAN63" s="120"/>
      <c r="CAO63" s="120"/>
      <c r="CAP63" s="120"/>
      <c r="CAQ63" s="120"/>
      <c r="CAR63" s="120"/>
      <c r="CAS63" s="120"/>
      <c r="CAT63" s="120"/>
      <c r="CAU63" s="120"/>
      <c r="CAV63" s="120"/>
      <c r="CAW63" s="120"/>
      <c r="CAX63" s="120"/>
      <c r="CAY63" s="120"/>
      <c r="CAZ63" s="120"/>
      <c r="CBA63" s="120"/>
      <c r="CBB63" s="120"/>
      <c r="CBC63" s="120"/>
      <c r="CBD63" s="120"/>
      <c r="CBE63" s="120"/>
      <c r="CBF63" s="120"/>
      <c r="CBG63" s="120"/>
      <c r="CBH63" s="120"/>
      <c r="CBI63" s="120"/>
      <c r="CBJ63" s="120"/>
      <c r="CBK63" s="120"/>
      <c r="CBL63" s="120"/>
      <c r="CBM63" s="120"/>
      <c r="CBN63" s="120"/>
      <c r="CBO63" s="120"/>
      <c r="CBP63" s="120"/>
      <c r="CBQ63" s="120"/>
      <c r="CBR63" s="120"/>
      <c r="CBS63" s="120"/>
      <c r="CBT63" s="120"/>
      <c r="CBU63" s="120"/>
      <c r="CBV63" s="120"/>
      <c r="CBW63" s="120"/>
      <c r="CBX63" s="120"/>
      <c r="CBY63" s="120"/>
      <c r="CBZ63" s="120"/>
      <c r="CCA63" s="120"/>
      <c r="CCB63" s="120"/>
      <c r="CCC63" s="120"/>
      <c r="CCD63" s="120"/>
      <c r="CCE63" s="120"/>
      <c r="CCF63" s="120"/>
      <c r="CCG63" s="120"/>
      <c r="CCH63" s="120"/>
      <c r="CCI63" s="120"/>
      <c r="CCJ63" s="120"/>
      <c r="CCK63" s="120"/>
      <c r="CCL63" s="120"/>
      <c r="CCM63" s="120"/>
      <c r="CCN63" s="120"/>
      <c r="CCO63" s="120"/>
      <c r="CCP63" s="120"/>
      <c r="CCQ63" s="120"/>
      <c r="CCR63" s="120"/>
      <c r="CCS63" s="120"/>
      <c r="CCT63" s="120"/>
      <c r="CCU63" s="120"/>
      <c r="CCV63" s="120"/>
      <c r="CCW63" s="120"/>
      <c r="CCX63" s="120"/>
      <c r="CCY63" s="120"/>
      <c r="CCZ63" s="120"/>
      <c r="CDA63" s="120"/>
      <c r="CDB63" s="120"/>
      <c r="CDC63" s="120"/>
      <c r="CDD63" s="120"/>
      <c r="CDE63" s="120"/>
      <c r="CDF63" s="120"/>
      <c r="CDG63" s="120"/>
      <c r="CDH63" s="120"/>
      <c r="CDI63" s="120"/>
      <c r="CDJ63" s="120"/>
      <c r="CDK63" s="120"/>
      <c r="CDL63" s="120"/>
      <c r="CDM63" s="120"/>
      <c r="CDN63" s="120"/>
      <c r="CDO63" s="120"/>
      <c r="CDP63" s="120"/>
      <c r="CDQ63" s="120"/>
      <c r="CDR63" s="120"/>
      <c r="CDS63" s="120"/>
      <c r="CDT63" s="120"/>
      <c r="CDU63" s="120"/>
      <c r="CDV63" s="120"/>
      <c r="CDW63" s="120"/>
      <c r="CDX63" s="120"/>
      <c r="CDY63" s="120"/>
      <c r="CDZ63" s="120"/>
      <c r="CEA63" s="120"/>
      <c r="CEB63" s="120"/>
      <c r="CEC63" s="120"/>
      <c r="CED63" s="120"/>
      <c r="CEE63" s="120"/>
      <c r="CEF63" s="120"/>
      <c r="CEG63" s="120"/>
      <c r="CEH63" s="120"/>
      <c r="CEI63" s="120"/>
      <c r="CEJ63" s="120"/>
      <c r="CEK63" s="120"/>
      <c r="CEL63" s="120"/>
      <c r="CEM63" s="120"/>
      <c r="CEN63" s="120"/>
      <c r="CEO63" s="120"/>
      <c r="CEP63" s="120"/>
      <c r="CEQ63" s="120"/>
      <c r="CER63" s="120"/>
      <c r="CES63" s="120"/>
      <c r="CET63" s="120"/>
      <c r="CEU63" s="120"/>
      <c r="CEV63" s="120"/>
      <c r="CEW63" s="120"/>
      <c r="CEX63" s="120"/>
      <c r="CEY63" s="120"/>
      <c r="CEZ63" s="120"/>
      <c r="CFA63" s="120"/>
      <c r="CFB63" s="120"/>
      <c r="CFC63" s="120"/>
      <c r="CFD63" s="120"/>
      <c r="CFE63" s="120"/>
      <c r="CFF63" s="120"/>
      <c r="CFG63" s="120"/>
      <c r="CFH63" s="120"/>
      <c r="CFI63" s="120"/>
      <c r="CFJ63" s="120"/>
      <c r="CFK63" s="120"/>
      <c r="CFL63" s="120"/>
      <c r="CFM63" s="120"/>
      <c r="CFN63" s="120"/>
      <c r="CFO63" s="120"/>
      <c r="CFP63" s="120"/>
      <c r="CFQ63" s="120"/>
      <c r="CFR63" s="120"/>
      <c r="CFS63" s="120"/>
      <c r="CFT63" s="120"/>
      <c r="CFU63" s="120"/>
      <c r="CFV63" s="120"/>
      <c r="CFW63" s="120"/>
      <c r="CFX63" s="120"/>
      <c r="CFY63" s="120"/>
      <c r="CFZ63" s="120"/>
      <c r="CGA63" s="120"/>
      <c r="CGB63" s="120"/>
      <c r="CGC63" s="120"/>
      <c r="CGD63" s="120"/>
      <c r="CGE63" s="120"/>
      <c r="CGF63" s="120"/>
      <c r="CGG63" s="120"/>
      <c r="CGH63" s="120"/>
      <c r="CGI63" s="120"/>
      <c r="CGJ63" s="120"/>
      <c r="CGK63" s="120"/>
      <c r="CGL63" s="120"/>
      <c r="CGM63" s="120"/>
      <c r="CGN63" s="120"/>
      <c r="CGO63" s="120"/>
      <c r="CGP63" s="120"/>
      <c r="CGQ63" s="120"/>
      <c r="CGR63" s="120"/>
      <c r="CGS63" s="120"/>
      <c r="CGT63" s="120"/>
      <c r="CGU63" s="120"/>
      <c r="CGV63" s="120"/>
      <c r="CGW63" s="120"/>
      <c r="CGX63" s="120"/>
      <c r="CGY63" s="120"/>
      <c r="CGZ63" s="120"/>
      <c r="CHA63" s="120"/>
      <c r="CHB63" s="120"/>
      <c r="CHC63" s="120"/>
      <c r="CHD63" s="120"/>
      <c r="CHE63" s="120"/>
      <c r="CHF63" s="120"/>
      <c r="CHG63" s="120"/>
      <c r="CHH63" s="120"/>
      <c r="CHI63" s="120"/>
      <c r="CHJ63" s="120"/>
      <c r="CHK63" s="120"/>
      <c r="CHL63" s="120"/>
      <c r="CHM63" s="120"/>
      <c r="CHN63" s="120"/>
      <c r="CHO63" s="120"/>
      <c r="CHP63" s="120"/>
      <c r="CHQ63" s="120"/>
      <c r="CHR63" s="120"/>
      <c r="CHS63" s="120"/>
      <c r="CHT63" s="120"/>
      <c r="CHU63" s="120"/>
      <c r="CHV63" s="120"/>
      <c r="CHW63" s="120"/>
      <c r="CHX63" s="120"/>
      <c r="CHY63" s="120"/>
      <c r="CHZ63" s="120"/>
      <c r="CIA63" s="120"/>
      <c r="CIB63" s="120"/>
      <c r="CIC63" s="120"/>
      <c r="CID63" s="120"/>
      <c r="CIE63" s="120"/>
      <c r="CIF63" s="120"/>
      <c r="CIG63" s="120"/>
      <c r="CIH63" s="120"/>
      <c r="CII63" s="120"/>
      <c r="CIJ63" s="120"/>
      <c r="CIK63" s="120"/>
      <c r="CIL63" s="120"/>
      <c r="CIM63" s="120"/>
      <c r="CIN63" s="120"/>
      <c r="CIO63" s="120"/>
      <c r="CIP63" s="120"/>
      <c r="CIQ63" s="120"/>
      <c r="CIR63" s="120"/>
      <c r="CIS63" s="120"/>
      <c r="CIT63" s="120"/>
      <c r="CIU63" s="120"/>
      <c r="CIV63" s="120"/>
      <c r="CIW63" s="120"/>
      <c r="CIX63" s="120"/>
      <c r="CIY63" s="120"/>
      <c r="CIZ63" s="120"/>
      <c r="CJA63" s="120"/>
      <c r="CJB63" s="120"/>
      <c r="CJC63" s="120"/>
      <c r="CJD63" s="120"/>
      <c r="CJE63" s="120"/>
      <c r="CJF63" s="120"/>
      <c r="CJG63" s="120"/>
      <c r="CJH63" s="120"/>
      <c r="CJI63" s="120"/>
      <c r="CJJ63" s="120"/>
      <c r="CJK63" s="120"/>
      <c r="CJL63" s="120"/>
      <c r="CJM63" s="120"/>
      <c r="CJN63" s="120"/>
      <c r="CJO63" s="120"/>
      <c r="CJP63" s="120"/>
      <c r="CJQ63" s="120"/>
      <c r="CJR63" s="120"/>
      <c r="CJS63" s="120"/>
      <c r="CJT63" s="120"/>
      <c r="CJU63" s="120"/>
      <c r="CJV63" s="120"/>
      <c r="CJW63" s="120"/>
      <c r="CJX63" s="120"/>
      <c r="CJY63" s="120"/>
      <c r="CJZ63" s="120"/>
      <c r="CKA63" s="120"/>
      <c r="CKB63" s="120"/>
      <c r="CKC63" s="120"/>
      <c r="CKD63" s="120"/>
      <c r="CKE63" s="120"/>
      <c r="CKF63" s="120"/>
      <c r="CKG63" s="120"/>
      <c r="CKH63" s="120"/>
      <c r="CKI63" s="120"/>
      <c r="CKJ63" s="120"/>
      <c r="CKK63" s="120"/>
      <c r="CKL63" s="120"/>
      <c r="CKM63" s="120"/>
      <c r="CKN63" s="120"/>
      <c r="CKO63" s="120"/>
      <c r="CKP63" s="120"/>
      <c r="CKQ63" s="120"/>
      <c r="CKR63" s="120"/>
      <c r="CKS63" s="120"/>
      <c r="CKT63" s="120"/>
      <c r="CKU63" s="120"/>
      <c r="CKV63" s="120"/>
      <c r="CKW63" s="120"/>
      <c r="CKX63" s="120"/>
      <c r="CKY63" s="120"/>
      <c r="CKZ63" s="120"/>
      <c r="CLA63" s="120"/>
      <c r="CLB63" s="120"/>
      <c r="CLC63" s="120"/>
      <c r="CLD63" s="120"/>
      <c r="CLE63" s="120"/>
      <c r="CLF63" s="120"/>
      <c r="CLG63" s="120"/>
      <c r="CLH63" s="120"/>
      <c r="CLI63" s="120"/>
      <c r="CLJ63" s="120"/>
      <c r="CLK63" s="120"/>
      <c r="CLL63" s="120"/>
      <c r="CLM63" s="120"/>
      <c r="CLN63" s="120"/>
      <c r="CLO63" s="120"/>
      <c r="CLP63" s="120"/>
      <c r="CLQ63" s="120"/>
      <c r="CLR63" s="120"/>
      <c r="CLS63" s="120"/>
      <c r="CLT63" s="120"/>
      <c r="CLU63" s="120"/>
      <c r="CLV63" s="120"/>
      <c r="CLW63" s="120"/>
      <c r="CLX63" s="120"/>
      <c r="CLY63" s="120"/>
      <c r="CLZ63" s="120"/>
      <c r="CMA63" s="120"/>
      <c r="CMB63" s="120"/>
      <c r="CMC63" s="120"/>
      <c r="CMD63" s="120"/>
      <c r="CME63" s="120"/>
      <c r="CMF63" s="120"/>
      <c r="CMG63" s="120"/>
      <c r="CMH63" s="120"/>
      <c r="CMI63" s="120"/>
      <c r="CMJ63" s="120"/>
      <c r="CMK63" s="120"/>
      <c r="CML63" s="120"/>
      <c r="CMM63" s="120"/>
      <c r="CMN63" s="120"/>
      <c r="CMO63" s="120"/>
      <c r="CMP63" s="120"/>
      <c r="CMQ63" s="120"/>
      <c r="CMR63" s="120"/>
      <c r="CMS63" s="120"/>
      <c r="CMT63" s="120"/>
      <c r="CMU63" s="120"/>
      <c r="CMV63" s="120"/>
      <c r="CMW63" s="120"/>
      <c r="CMX63" s="120"/>
      <c r="CMY63" s="120"/>
      <c r="CMZ63" s="120"/>
      <c r="CNA63" s="120"/>
      <c r="CNB63" s="120"/>
      <c r="CNC63" s="120"/>
      <c r="CND63" s="120"/>
      <c r="CNE63" s="120"/>
      <c r="CNF63" s="120"/>
      <c r="CNG63" s="120"/>
      <c r="CNH63" s="120"/>
      <c r="CNI63" s="120"/>
      <c r="CNJ63" s="120"/>
      <c r="CNK63" s="120"/>
      <c r="CNL63" s="120"/>
      <c r="CNM63" s="120"/>
      <c r="CNN63" s="120"/>
      <c r="CNO63" s="120"/>
      <c r="CNP63" s="120"/>
      <c r="CNQ63" s="120"/>
      <c r="CNR63" s="120"/>
      <c r="CNS63" s="120"/>
      <c r="CNT63" s="120"/>
      <c r="CNU63" s="120"/>
      <c r="CNV63" s="120"/>
      <c r="CNW63" s="120"/>
      <c r="CNX63" s="120"/>
      <c r="CNY63" s="120"/>
      <c r="CNZ63" s="120"/>
      <c r="COA63" s="120"/>
      <c r="COB63" s="120"/>
      <c r="COC63" s="120"/>
      <c r="COD63" s="120"/>
      <c r="COE63" s="120"/>
      <c r="COF63" s="120"/>
      <c r="COG63" s="120"/>
      <c r="COH63" s="120"/>
      <c r="COI63" s="120"/>
      <c r="COJ63" s="120"/>
      <c r="COK63" s="120"/>
      <c r="COL63" s="120"/>
      <c r="COM63" s="120"/>
      <c r="CON63" s="120"/>
      <c r="COO63" s="120"/>
      <c r="COP63" s="120"/>
      <c r="COQ63" s="120"/>
      <c r="COR63" s="120"/>
      <c r="COS63" s="120"/>
      <c r="COT63" s="120"/>
      <c r="COU63" s="120"/>
      <c r="COV63" s="120"/>
      <c r="COW63" s="120"/>
      <c r="COX63" s="120"/>
      <c r="COY63" s="120"/>
      <c r="COZ63" s="120"/>
      <c r="CPA63" s="120"/>
      <c r="CPB63" s="120"/>
      <c r="CPC63" s="120"/>
      <c r="CPD63" s="120"/>
      <c r="CPE63" s="120"/>
      <c r="CPF63" s="120"/>
      <c r="CPG63" s="120"/>
      <c r="CPH63" s="120"/>
      <c r="CPI63" s="120"/>
      <c r="CPJ63" s="120"/>
      <c r="CPK63" s="120"/>
      <c r="CPL63" s="120"/>
      <c r="CPM63" s="120"/>
      <c r="CPN63" s="120"/>
      <c r="CPO63" s="120"/>
      <c r="CPP63" s="120"/>
      <c r="CPQ63" s="120"/>
      <c r="CPR63" s="120"/>
      <c r="CPS63" s="120"/>
      <c r="CPT63" s="120"/>
      <c r="CPU63" s="120"/>
      <c r="CPV63" s="120"/>
      <c r="CPW63" s="120"/>
      <c r="CPX63" s="120"/>
      <c r="CPY63" s="120"/>
      <c r="CPZ63" s="120"/>
      <c r="CQA63" s="120"/>
      <c r="CQB63" s="120"/>
      <c r="CQC63" s="120"/>
      <c r="CQD63" s="120"/>
      <c r="CQE63" s="120"/>
      <c r="CQF63" s="120"/>
      <c r="CQG63" s="120"/>
      <c r="CQH63" s="120"/>
      <c r="CQI63" s="120"/>
      <c r="CQJ63" s="120"/>
      <c r="CQK63" s="120"/>
      <c r="CQL63" s="120"/>
      <c r="CQM63" s="120"/>
      <c r="CQN63" s="120"/>
      <c r="CQO63" s="120"/>
      <c r="CQP63" s="120"/>
      <c r="CQQ63" s="120"/>
      <c r="CQR63" s="120"/>
      <c r="CQS63" s="120"/>
      <c r="CQT63" s="120"/>
      <c r="CQU63" s="120"/>
      <c r="CQV63" s="120"/>
      <c r="CQW63" s="120"/>
      <c r="CQX63" s="120"/>
      <c r="CQY63" s="120"/>
      <c r="CQZ63" s="120"/>
      <c r="CRA63" s="120"/>
      <c r="CRB63" s="120"/>
      <c r="CRC63" s="120"/>
      <c r="CRD63" s="120"/>
      <c r="CRE63" s="120"/>
      <c r="CRF63" s="120"/>
      <c r="CRG63" s="120"/>
      <c r="CRH63" s="120"/>
      <c r="CRI63" s="120"/>
      <c r="CRJ63" s="120"/>
      <c r="CRK63" s="120"/>
      <c r="CRL63" s="120"/>
      <c r="CRM63" s="120"/>
      <c r="CRN63" s="120"/>
      <c r="CRO63" s="120"/>
      <c r="CRP63" s="120"/>
      <c r="CRQ63" s="120"/>
      <c r="CRR63" s="120"/>
      <c r="CRS63" s="120"/>
      <c r="CRT63" s="120"/>
      <c r="CRU63" s="120"/>
      <c r="CRV63" s="120"/>
      <c r="CRW63" s="120"/>
      <c r="CRX63" s="120"/>
      <c r="CRY63" s="120"/>
      <c r="CRZ63" s="120"/>
      <c r="CSA63" s="120"/>
      <c r="CSB63" s="120"/>
      <c r="CSC63" s="120"/>
      <c r="CSD63" s="120"/>
      <c r="CSE63" s="120"/>
      <c r="CSF63" s="120"/>
      <c r="CSG63" s="120"/>
      <c r="CSH63" s="120"/>
      <c r="CSI63" s="120"/>
      <c r="CSJ63" s="120"/>
      <c r="CSK63" s="120"/>
      <c r="CSL63" s="120"/>
      <c r="CSM63" s="120"/>
      <c r="CSN63" s="120"/>
      <c r="CSO63" s="120"/>
      <c r="CSP63" s="120"/>
      <c r="CSQ63" s="120"/>
      <c r="CSR63" s="120"/>
      <c r="CSS63" s="120"/>
      <c r="CST63" s="120"/>
      <c r="CSU63" s="120"/>
      <c r="CSV63" s="120"/>
      <c r="CSW63" s="120"/>
      <c r="CSX63" s="120"/>
      <c r="CSY63" s="120"/>
      <c r="CSZ63" s="120"/>
      <c r="CTA63" s="120"/>
      <c r="CTB63" s="120"/>
      <c r="CTC63" s="120"/>
      <c r="CTD63" s="120"/>
      <c r="CTE63" s="120"/>
      <c r="CTF63" s="120"/>
      <c r="CTG63" s="120"/>
      <c r="CTH63" s="120"/>
      <c r="CTI63" s="120"/>
      <c r="CTJ63" s="120"/>
      <c r="CTK63" s="120"/>
      <c r="CTL63" s="120"/>
      <c r="CTM63" s="120"/>
      <c r="CTN63" s="120"/>
      <c r="CTO63" s="120"/>
      <c r="CTP63" s="120"/>
      <c r="CTQ63" s="120"/>
      <c r="CTR63" s="120"/>
      <c r="CTS63" s="120"/>
      <c r="CTT63" s="120"/>
      <c r="CTU63" s="120"/>
      <c r="CTV63" s="120"/>
      <c r="CTW63" s="120"/>
      <c r="CTX63" s="120"/>
      <c r="CTY63" s="120"/>
      <c r="CTZ63" s="120"/>
      <c r="CUA63" s="120"/>
      <c r="CUB63" s="120"/>
      <c r="CUC63" s="120"/>
      <c r="CUD63" s="120"/>
      <c r="CUE63" s="120"/>
      <c r="CUF63" s="120"/>
      <c r="CUG63" s="120"/>
      <c r="CUH63" s="120"/>
      <c r="CUI63" s="120"/>
      <c r="CUJ63" s="120"/>
      <c r="CUK63" s="120"/>
      <c r="CUL63" s="120"/>
      <c r="CUM63" s="120"/>
      <c r="CUN63" s="120"/>
      <c r="CUO63" s="120"/>
      <c r="CUP63" s="120"/>
      <c r="CUQ63" s="120"/>
      <c r="CUR63" s="120"/>
      <c r="CUS63" s="120"/>
      <c r="CUT63" s="120"/>
      <c r="CUU63" s="120"/>
      <c r="CUV63" s="120"/>
      <c r="CUW63" s="120"/>
      <c r="CUX63" s="120"/>
      <c r="CUY63" s="120"/>
      <c r="CUZ63" s="120"/>
      <c r="CVA63" s="120"/>
      <c r="CVB63" s="120"/>
      <c r="CVC63" s="120"/>
      <c r="CVD63" s="120"/>
      <c r="CVE63" s="120"/>
      <c r="CVF63" s="120"/>
      <c r="CVG63" s="120"/>
      <c r="CVH63" s="120"/>
      <c r="CVI63" s="120"/>
      <c r="CVJ63" s="120"/>
      <c r="CVK63" s="120"/>
      <c r="CVL63" s="120"/>
      <c r="CVM63" s="120"/>
      <c r="CVN63" s="120"/>
      <c r="CVO63" s="120"/>
      <c r="CVP63" s="120"/>
      <c r="CVQ63" s="120"/>
      <c r="CVR63" s="120"/>
      <c r="CVS63" s="120"/>
      <c r="CVT63" s="120"/>
      <c r="CVU63" s="120"/>
      <c r="CVV63" s="120"/>
      <c r="CVW63" s="120"/>
      <c r="CVX63" s="120"/>
      <c r="CVY63" s="120"/>
      <c r="CVZ63" s="120"/>
      <c r="CWA63" s="120"/>
      <c r="CWB63" s="120"/>
      <c r="CWC63" s="120"/>
      <c r="CWD63" s="120"/>
      <c r="CWE63" s="120"/>
      <c r="CWF63" s="120"/>
      <c r="CWG63" s="120"/>
      <c r="CWH63" s="120"/>
      <c r="CWI63" s="120"/>
      <c r="CWJ63" s="120"/>
      <c r="CWK63" s="120"/>
      <c r="CWL63" s="120"/>
      <c r="CWM63" s="120"/>
      <c r="CWN63" s="120"/>
      <c r="CWO63" s="120"/>
      <c r="CWP63" s="120"/>
      <c r="CWQ63" s="120"/>
      <c r="CWR63" s="120"/>
      <c r="CWS63" s="120"/>
      <c r="CWT63" s="120"/>
      <c r="CWU63" s="120"/>
      <c r="CWV63" s="120"/>
      <c r="CWW63" s="120"/>
      <c r="CWX63" s="120"/>
      <c r="CWY63" s="120"/>
      <c r="CWZ63" s="120"/>
      <c r="CXA63" s="120"/>
      <c r="CXB63" s="120"/>
      <c r="CXC63" s="120"/>
      <c r="CXD63" s="120"/>
      <c r="CXE63" s="120"/>
      <c r="CXF63" s="120"/>
      <c r="CXG63" s="120"/>
      <c r="CXH63" s="120"/>
      <c r="CXI63" s="120"/>
      <c r="CXJ63" s="120"/>
      <c r="CXK63" s="120"/>
      <c r="CXL63" s="120"/>
      <c r="CXM63" s="120"/>
      <c r="CXN63" s="120"/>
      <c r="CXO63" s="120"/>
      <c r="CXP63" s="120"/>
      <c r="CXQ63" s="120"/>
      <c r="CXR63" s="120"/>
      <c r="CXS63" s="120"/>
      <c r="CXT63" s="120"/>
      <c r="CXU63" s="120"/>
      <c r="CXV63" s="120"/>
      <c r="CXW63" s="120"/>
      <c r="CXX63" s="120"/>
      <c r="CXY63" s="120"/>
      <c r="CXZ63" s="120"/>
      <c r="CYA63" s="120"/>
      <c r="CYB63" s="120"/>
      <c r="CYC63" s="120"/>
      <c r="CYD63" s="120"/>
      <c r="CYE63" s="120"/>
      <c r="CYF63" s="120"/>
      <c r="CYG63" s="120"/>
      <c r="CYH63" s="120"/>
      <c r="CYI63" s="120"/>
      <c r="CYJ63" s="120"/>
      <c r="CYK63" s="120"/>
      <c r="CYL63" s="120"/>
      <c r="CYM63" s="120"/>
      <c r="CYN63" s="120"/>
      <c r="CYO63" s="120"/>
      <c r="CYP63" s="120"/>
      <c r="CYQ63" s="120"/>
      <c r="CYR63" s="120"/>
      <c r="CYS63" s="120"/>
      <c r="CYT63" s="120"/>
      <c r="CYU63" s="120"/>
      <c r="CYV63" s="120"/>
      <c r="CYW63" s="120"/>
      <c r="CYX63" s="120"/>
      <c r="CYY63" s="120"/>
      <c r="CYZ63" s="120"/>
      <c r="CZA63" s="120"/>
      <c r="CZB63" s="120"/>
      <c r="CZC63" s="120"/>
      <c r="CZD63" s="120"/>
      <c r="CZE63" s="120"/>
      <c r="CZF63" s="120"/>
      <c r="CZG63" s="120"/>
      <c r="CZH63" s="120"/>
      <c r="CZI63" s="120"/>
      <c r="CZJ63" s="120"/>
      <c r="CZK63" s="120"/>
      <c r="CZL63" s="120"/>
      <c r="CZM63" s="120"/>
      <c r="CZN63" s="120"/>
      <c r="CZO63" s="120"/>
      <c r="CZP63" s="120"/>
      <c r="CZQ63" s="120"/>
      <c r="CZR63" s="120"/>
      <c r="CZS63" s="120"/>
      <c r="CZT63" s="120"/>
      <c r="CZU63" s="120"/>
      <c r="CZV63" s="120"/>
      <c r="CZW63" s="120"/>
      <c r="CZX63" s="120"/>
      <c r="CZY63" s="120"/>
      <c r="CZZ63" s="120"/>
      <c r="DAA63" s="120"/>
      <c r="DAB63" s="120"/>
      <c r="DAC63" s="120"/>
      <c r="DAD63" s="120"/>
      <c r="DAE63" s="120"/>
      <c r="DAF63" s="120"/>
      <c r="DAG63" s="120"/>
      <c r="DAH63" s="120"/>
      <c r="DAI63" s="120"/>
      <c r="DAJ63" s="120"/>
      <c r="DAK63" s="120"/>
      <c r="DAL63" s="120"/>
      <c r="DAM63" s="120"/>
      <c r="DAN63" s="120"/>
      <c r="DAO63" s="120"/>
      <c r="DAP63" s="120"/>
      <c r="DAQ63" s="120"/>
      <c r="DAR63" s="120"/>
      <c r="DAS63" s="120"/>
      <c r="DAT63" s="120"/>
      <c r="DAU63" s="120"/>
      <c r="DAV63" s="120"/>
      <c r="DAW63" s="120"/>
      <c r="DAX63" s="120"/>
      <c r="DAY63" s="120"/>
      <c r="DAZ63" s="120"/>
      <c r="DBA63" s="120"/>
      <c r="DBB63" s="120"/>
      <c r="DBC63" s="120"/>
      <c r="DBD63" s="120"/>
      <c r="DBE63" s="120"/>
      <c r="DBF63" s="120"/>
      <c r="DBG63" s="120"/>
      <c r="DBH63" s="120"/>
      <c r="DBI63" s="120"/>
      <c r="DBJ63" s="120"/>
      <c r="DBK63" s="120"/>
      <c r="DBL63" s="120"/>
      <c r="DBM63" s="120"/>
      <c r="DBN63" s="120"/>
      <c r="DBO63" s="120"/>
      <c r="DBP63" s="120"/>
      <c r="DBQ63" s="120"/>
      <c r="DBR63" s="120"/>
      <c r="DBS63" s="120"/>
      <c r="DBT63" s="120"/>
      <c r="DBU63" s="120"/>
      <c r="DBV63" s="120"/>
      <c r="DBW63" s="120"/>
      <c r="DBX63" s="120"/>
      <c r="DBY63" s="120"/>
      <c r="DBZ63" s="120"/>
      <c r="DCA63" s="120"/>
      <c r="DCB63" s="120"/>
      <c r="DCC63" s="120"/>
      <c r="DCD63" s="120"/>
      <c r="DCE63" s="120"/>
      <c r="DCF63" s="120"/>
      <c r="DCG63" s="120"/>
      <c r="DCH63" s="120"/>
      <c r="DCI63" s="120"/>
      <c r="DCJ63" s="120"/>
      <c r="DCK63" s="120"/>
      <c r="DCL63" s="120"/>
      <c r="DCM63" s="120"/>
      <c r="DCN63" s="120"/>
      <c r="DCO63" s="120"/>
      <c r="DCP63" s="120"/>
      <c r="DCQ63" s="120"/>
      <c r="DCR63" s="120"/>
      <c r="DCS63" s="120"/>
      <c r="DCT63" s="120"/>
      <c r="DCU63" s="120"/>
      <c r="DCV63" s="120"/>
      <c r="DCW63" s="120"/>
      <c r="DCX63" s="120"/>
      <c r="DCY63" s="120"/>
      <c r="DCZ63" s="120"/>
      <c r="DDA63" s="120"/>
      <c r="DDB63" s="120"/>
      <c r="DDC63" s="120"/>
      <c r="DDD63" s="120"/>
      <c r="DDE63" s="120"/>
      <c r="DDF63" s="120"/>
      <c r="DDG63" s="120"/>
      <c r="DDH63" s="120"/>
      <c r="DDI63" s="120"/>
      <c r="DDJ63" s="120"/>
      <c r="DDK63" s="120"/>
      <c r="DDL63" s="120"/>
      <c r="DDM63" s="120"/>
      <c r="DDN63" s="120"/>
      <c r="DDO63" s="120"/>
      <c r="DDP63" s="120"/>
      <c r="DDQ63" s="120"/>
      <c r="DDR63" s="120"/>
      <c r="DDS63" s="120"/>
      <c r="DDT63" s="120"/>
      <c r="DDU63" s="120"/>
      <c r="DDV63" s="120"/>
      <c r="DDW63" s="120"/>
      <c r="DDX63" s="120"/>
      <c r="DDY63" s="120"/>
      <c r="DDZ63" s="120"/>
      <c r="DEA63" s="120"/>
      <c r="DEB63" s="120"/>
      <c r="DEC63" s="120"/>
      <c r="DED63" s="120"/>
      <c r="DEE63" s="120"/>
      <c r="DEF63" s="120"/>
      <c r="DEG63" s="120"/>
      <c r="DEH63" s="120"/>
      <c r="DEI63" s="120"/>
      <c r="DEJ63" s="120"/>
      <c r="DEK63" s="120"/>
      <c r="DEL63" s="120"/>
      <c r="DEM63" s="120"/>
      <c r="DEN63" s="120"/>
      <c r="DEO63" s="120"/>
      <c r="DEP63" s="120"/>
      <c r="DEQ63" s="120"/>
      <c r="DER63" s="120"/>
      <c r="DES63" s="120"/>
      <c r="DET63" s="120"/>
      <c r="DEU63" s="120"/>
      <c r="DEV63" s="120"/>
      <c r="DEW63" s="120"/>
      <c r="DEX63" s="120"/>
      <c r="DEY63" s="120"/>
      <c r="DEZ63" s="120"/>
      <c r="DFA63" s="120"/>
      <c r="DFB63" s="120"/>
      <c r="DFC63" s="120"/>
      <c r="DFD63" s="120"/>
      <c r="DFE63" s="120"/>
      <c r="DFF63" s="120"/>
      <c r="DFG63" s="120"/>
      <c r="DFH63" s="120"/>
      <c r="DFI63" s="120"/>
      <c r="DFJ63" s="120"/>
      <c r="DFK63" s="120"/>
      <c r="DFL63" s="120"/>
      <c r="DFM63" s="120"/>
      <c r="DFN63" s="120"/>
      <c r="DFO63" s="120"/>
      <c r="DFP63" s="120"/>
      <c r="DFQ63" s="120"/>
      <c r="DFR63" s="120"/>
      <c r="DFS63" s="120"/>
      <c r="DFT63" s="120"/>
      <c r="DFU63" s="120"/>
      <c r="DFV63" s="120"/>
      <c r="DFW63" s="120"/>
      <c r="DFX63" s="120"/>
      <c r="DFY63" s="120"/>
      <c r="DFZ63" s="120"/>
      <c r="DGA63" s="120"/>
      <c r="DGB63" s="120"/>
      <c r="DGC63" s="120"/>
      <c r="DGD63" s="120"/>
      <c r="DGE63" s="120"/>
      <c r="DGF63" s="120"/>
      <c r="DGG63" s="120"/>
      <c r="DGH63" s="120"/>
      <c r="DGI63" s="120"/>
      <c r="DGJ63" s="120"/>
      <c r="DGK63" s="120"/>
      <c r="DGL63" s="120"/>
      <c r="DGM63" s="120"/>
      <c r="DGN63" s="120"/>
      <c r="DGO63" s="120"/>
      <c r="DGP63" s="120"/>
      <c r="DGQ63" s="120"/>
      <c r="DGR63" s="120"/>
      <c r="DGS63" s="120"/>
      <c r="DGT63" s="120"/>
      <c r="DGU63" s="120"/>
      <c r="DGV63" s="120"/>
      <c r="DGW63" s="120"/>
      <c r="DGX63" s="120"/>
      <c r="DGY63" s="120"/>
      <c r="DGZ63" s="120"/>
      <c r="DHA63" s="120"/>
      <c r="DHB63" s="120"/>
      <c r="DHC63" s="120"/>
      <c r="DHD63" s="120"/>
      <c r="DHE63" s="120"/>
      <c r="DHF63" s="120"/>
      <c r="DHG63" s="120"/>
      <c r="DHH63" s="120"/>
      <c r="DHI63" s="120"/>
      <c r="DHJ63" s="120"/>
      <c r="DHK63" s="120"/>
      <c r="DHL63" s="120"/>
      <c r="DHM63" s="120"/>
      <c r="DHN63" s="120"/>
      <c r="DHO63" s="120"/>
      <c r="DHP63" s="120"/>
      <c r="DHQ63" s="120"/>
      <c r="DHR63" s="120"/>
      <c r="DHS63" s="120"/>
      <c r="DHT63" s="120"/>
      <c r="DHU63" s="120"/>
      <c r="DHV63" s="120"/>
      <c r="DHW63" s="120"/>
      <c r="DHX63" s="120"/>
      <c r="DHY63" s="120"/>
      <c r="DHZ63" s="120"/>
      <c r="DIA63" s="120"/>
      <c r="DIB63" s="120"/>
      <c r="DIC63" s="120"/>
      <c r="DID63" s="120"/>
      <c r="DIE63" s="120"/>
      <c r="DIF63" s="120"/>
      <c r="DIG63" s="120"/>
      <c r="DIH63" s="120"/>
      <c r="DII63" s="120"/>
      <c r="DIJ63" s="120"/>
      <c r="DIK63" s="120"/>
      <c r="DIL63" s="120"/>
      <c r="DIM63" s="120"/>
      <c r="DIN63" s="120"/>
      <c r="DIO63" s="120"/>
      <c r="DIP63" s="120"/>
      <c r="DIQ63" s="120"/>
      <c r="DIR63" s="120"/>
      <c r="DIS63" s="120"/>
      <c r="DIT63" s="120"/>
      <c r="DIU63" s="120"/>
      <c r="DIV63" s="120"/>
      <c r="DIW63" s="120"/>
      <c r="DIX63" s="120"/>
      <c r="DIY63" s="120"/>
      <c r="DIZ63" s="120"/>
      <c r="DJA63" s="120"/>
      <c r="DJB63" s="120"/>
      <c r="DJC63" s="120"/>
      <c r="DJD63" s="120"/>
      <c r="DJE63" s="120"/>
      <c r="DJF63" s="120"/>
      <c r="DJG63" s="120"/>
      <c r="DJH63" s="120"/>
      <c r="DJI63" s="120"/>
      <c r="DJJ63" s="120"/>
      <c r="DJK63" s="120"/>
      <c r="DJL63" s="120"/>
      <c r="DJM63" s="120"/>
      <c r="DJN63" s="120"/>
      <c r="DJO63" s="120"/>
      <c r="DJP63" s="120"/>
      <c r="DJQ63" s="120"/>
      <c r="DJR63" s="120"/>
      <c r="DJS63" s="120"/>
      <c r="DJT63" s="120"/>
      <c r="DJU63" s="120"/>
      <c r="DJV63" s="120"/>
      <c r="DJW63" s="120"/>
      <c r="DJX63" s="120"/>
      <c r="DJY63" s="120"/>
      <c r="DJZ63" s="120"/>
      <c r="DKA63" s="120"/>
      <c r="DKB63" s="120"/>
      <c r="DKC63" s="120"/>
      <c r="DKD63" s="120"/>
      <c r="DKE63" s="120"/>
      <c r="DKF63" s="120"/>
      <c r="DKG63" s="120"/>
      <c r="DKH63" s="120"/>
      <c r="DKI63" s="120"/>
      <c r="DKJ63" s="120"/>
      <c r="DKK63" s="120"/>
      <c r="DKL63" s="120"/>
      <c r="DKM63" s="120"/>
      <c r="DKN63" s="120"/>
      <c r="DKO63" s="120"/>
      <c r="DKP63" s="120"/>
      <c r="DKQ63" s="120"/>
      <c r="DKR63" s="120"/>
      <c r="DKS63" s="120"/>
      <c r="DKT63" s="120"/>
      <c r="DKU63" s="120"/>
      <c r="DKV63" s="120"/>
      <c r="DKW63" s="120"/>
      <c r="DKX63" s="120"/>
      <c r="DKY63" s="120"/>
      <c r="DKZ63" s="120"/>
      <c r="DLA63" s="120"/>
      <c r="DLB63" s="120"/>
      <c r="DLC63" s="120"/>
      <c r="DLD63" s="120"/>
      <c r="DLE63" s="120"/>
      <c r="DLF63" s="120"/>
      <c r="DLG63" s="120"/>
      <c r="DLH63" s="120"/>
      <c r="DLI63" s="120"/>
      <c r="DLJ63" s="120"/>
      <c r="DLK63" s="120"/>
      <c r="DLL63" s="120"/>
      <c r="DLM63" s="120"/>
      <c r="DLN63" s="120"/>
      <c r="DLO63" s="120"/>
      <c r="DLP63" s="120"/>
      <c r="DLQ63" s="120"/>
      <c r="DLR63" s="120"/>
      <c r="DLS63" s="120"/>
      <c r="DLT63" s="120"/>
      <c r="DLU63" s="120"/>
      <c r="DLV63" s="120"/>
      <c r="DLW63" s="120"/>
      <c r="DLX63" s="120"/>
      <c r="DLY63" s="120"/>
      <c r="DLZ63" s="120"/>
      <c r="DMA63" s="120"/>
      <c r="DMB63" s="120"/>
      <c r="DMC63" s="120"/>
      <c r="DMD63" s="120"/>
      <c r="DME63" s="120"/>
      <c r="DMF63" s="120"/>
      <c r="DMG63" s="120"/>
      <c r="DMH63" s="120"/>
      <c r="DMI63" s="120"/>
      <c r="DMJ63" s="120"/>
      <c r="DMK63" s="120"/>
      <c r="DML63" s="120"/>
      <c r="DMM63" s="120"/>
      <c r="DMN63" s="120"/>
      <c r="DMO63" s="120"/>
      <c r="DMP63" s="120"/>
      <c r="DMQ63" s="120"/>
      <c r="DMR63" s="120"/>
      <c r="DMS63" s="120"/>
      <c r="DMT63" s="120"/>
      <c r="DMU63" s="120"/>
      <c r="DMV63" s="120"/>
      <c r="DMW63" s="120"/>
      <c r="DMX63" s="120"/>
      <c r="DMY63" s="120"/>
      <c r="DMZ63" s="120"/>
      <c r="DNA63" s="120"/>
      <c r="DNB63" s="120"/>
      <c r="DNC63" s="120"/>
      <c r="DND63" s="120"/>
      <c r="DNE63" s="120"/>
      <c r="DNF63" s="120"/>
      <c r="DNG63" s="120"/>
      <c r="DNH63" s="120"/>
      <c r="DNI63" s="120"/>
      <c r="DNJ63" s="120"/>
      <c r="DNK63" s="120"/>
      <c r="DNL63" s="120"/>
      <c r="DNM63" s="120"/>
      <c r="DNN63" s="120"/>
      <c r="DNO63" s="120"/>
      <c r="DNP63" s="120"/>
      <c r="DNQ63" s="120"/>
      <c r="DNR63" s="120"/>
      <c r="DNS63" s="120"/>
      <c r="DNT63" s="120"/>
      <c r="DNU63" s="120"/>
      <c r="DNV63" s="120"/>
      <c r="DNW63" s="120"/>
      <c r="DNX63" s="120"/>
      <c r="DNY63" s="120"/>
      <c r="DNZ63" s="120"/>
      <c r="DOA63" s="120"/>
      <c r="DOB63" s="120"/>
      <c r="DOC63" s="120"/>
      <c r="DOD63" s="120"/>
      <c r="DOE63" s="120"/>
      <c r="DOF63" s="120"/>
      <c r="DOG63" s="120"/>
      <c r="DOH63" s="120"/>
      <c r="DOI63" s="120"/>
      <c r="DOJ63" s="120"/>
      <c r="DOK63" s="120"/>
      <c r="DOL63" s="120"/>
      <c r="DOM63" s="120"/>
      <c r="DON63" s="120"/>
      <c r="DOO63" s="120"/>
      <c r="DOP63" s="120"/>
      <c r="DOQ63" s="120"/>
      <c r="DOR63" s="120"/>
      <c r="DOS63" s="120"/>
      <c r="DOT63" s="120"/>
      <c r="DOU63" s="120"/>
      <c r="DOV63" s="120"/>
      <c r="DOW63" s="120"/>
      <c r="DOX63" s="120"/>
      <c r="DOY63" s="120"/>
      <c r="DOZ63" s="120"/>
      <c r="DPA63" s="120"/>
      <c r="DPB63" s="120"/>
      <c r="DPC63" s="120"/>
      <c r="DPD63" s="120"/>
      <c r="DPE63" s="120"/>
      <c r="DPF63" s="120"/>
      <c r="DPG63" s="120"/>
      <c r="DPH63" s="120"/>
      <c r="DPI63" s="120"/>
      <c r="DPJ63" s="120"/>
      <c r="DPK63" s="120"/>
      <c r="DPL63" s="120"/>
      <c r="DPM63" s="120"/>
      <c r="DPN63" s="120"/>
      <c r="DPO63" s="120"/>
      <c r="DPP63" s="120"/>
      <c r="DPQ63" s="120"/>
      <c r="DPR63" s="120"/>
      <c r="DPS63" s="120"/>
      <c r="DPT63" s="120"/>
      <c r="DPU63" s="120"/>
      <c r="DPV63" s="120"/>
      <c r="DPW63" s="120"/>
      <c r="DPX63" s="120"/>
      <c r="DPY63" s="120"/>
      <c r="DPZ63" s="120"/>
      <c r="DQA63" s="120"/>
      <c r="DQB63" s="120"/>
      <c r="DQC63" s="120"/>
      <c r="DQD63" s="120"/>
      <c r="DQE63" s="120"/>
      <c r="DQF63" s="120"/>
      <c r="DQG63" s="120"/>
      <c r="DQH63" s="120"/>
      <c r="DQI63" s="120"/>
      <c r="DQJ63" s="120"/>
      <c r="DQK63" s="120"/>
      <c r="DQL63" s="120"/>
      <c r="DQM63" s="120"/>
      <c r="DQN63" s="120"/>
      <c r="DQO63" s="120"/>
      <c r="DQP63" s="120"/>
      <c r="DQQ63" s="120"/>
      <c r="DQR63" s="120"/>
      <c r="DQS63" s="120"/>
      <c r="DQT63" s="120"/>
      <c r="DQU63" s="120"/>
      <c r="DQV63" s="120"/>
      <c r="DQW63" s="120"/>
      <c r="DQX63" s="120"/>
      <c r="DQY63" s="120"/>
      <c r="DQZ63" s="120"/>
      <c r="DRA63" s="120"/>
      <c r="DRB63" s="120"/>
      <c r="DRC63" s="120"/>
      <c r="DRD63" s="120"/>
      <c r="DRE63" s="120"/>
      <c r="DRF63" s="120"/>
      <c r="DRG63" s="120"/>
      <c r="DRH63" s="120"/>
      <c r="DRI63" s="120"/>
      <c r="DRJ63" s="120"/>
      <c r="DRK63" s="120"/>
      <c r="DRL63" s="120"/>
      <c r="DRM63" s="120"/>
      <c r="DRN63" s="120"/>
      <c r="DRO63" s="120"/>
      <c r="DRP63" s="120"/>
      <c r="DRQ63" s="120"/>
      <c r="DRR63" s="120"/>
      <c r="DRS63" s="120"/>
      <c r="DRT63" s="120"/>
      <c r="DRU63" s="120"/>
      <c r="DRV63" s="120"/>
      <c r="DRW63" s="120"/>
      <c r="DRX63" s="120"/>
      <c r="DRY63" s="120"/>
      <c r="DRZ63" s="120"/>
      <c r="DSA63" s="120"/>
      <c r="DSB63" s="120"/>
      <c r="DSC63" s="120"/>
      <c r="DSD63" s="120"/>
      <c r="DSE63" s="120"/>
      <c r="DSF63" s="120"/>
      <c r="DSG63" s="120"/>
      <c r="DSH63" s="120"/>
      <c r="DSI63" s="120"/>
      <c r="DSJ63" s="120"/>
      <c r="DSK63" s="120"/>
      <c r="DSL63" s="120"/>
      <c r="DSM63" s="120"/>
      <c r="DSN63" s="120"/>
      <c r="DSO63" s="120"/>
      <c r="DSP63" s="120"/>
      <c r="DSQ63" s="120"/>
      <c r="DSR63" s="120"/>
      <c r="DSS63" s="120"/>
      <c r="DST63" s="120"/>
      <c r="DSU63" s="120"/>
      <c r="DSV63" s="120"/>
      <c r="DSW63" s="120"/>
      <c r="DSX63" s="120"/>
      <c r="DSY63" s="120"/>
      <c r="DSZ63" s="120"/>
      <c r="DTA63" s="120"/>
      <c r="DTB63" s="120"/>
      <c r="DTC63" s="120"/>
      <c r="DTD63" s="120"/>
      <c r="DTE63" s="120"/>
      <c r="DTF63" s="120"/>
      <c r="DTG63" s="120"/>
      <c r="DTH63" s="120"/>
      <c r="DTI63" s="120"/>
      <c r="DTJ63" s="120"/>
      <c r="DTK63" s="120"/>
      <c r="DTL63" s="120"/>
      <c r="DTM63" s="120"/>
      <c r="DTN63" s="120"/>
      <c r="DTO63" s="120"/>
      <c r="DTP63" s="120"/>
      <c r="DTQ63" s="120"/>
      <c r="DTR63" s="120"/>
      <c r="DTS63" s="120"/>
      <c r="DTT63" s="120"/>
      <c r="DTU63" s="120"/>
      <c r="DTV63" s="120"/>
      <c r="DTW63" s="120"/>
      <c r="DTX63" s="120"/>
      <c r="DTY63" s="120"/>
      <c r="DTZ63" s="120"/>
      <c r="DUA63" s="120"/>
      <c r="DUB63" s="120"/>
      <c r="DUC63" s="120"/>
      <c r="DUD63" s="120"/>
      <c r="DUE63" s="120"/>
      <c r="DUF63" s="120"/>
      <c r="DUG63" s="120"/>
      <c r="DUH63" s="120"/>
      <c r="DUI63" s="120"/>
      <c r="DUJ63" s="120"/>
      <c r="DUK63" s="120"/>
      <c r="DUL63" s="120"/>
      <c r="DUM63" s="120"/>
      <c r="DUN63" s="120"/>
      <c r="DUO63" s="120"/>
      <c r="DUP63" s="120"/>
      <c r="DUQ63" s="120"/>
      <c r="DUR63" s="120"/>
      <c r="DUS63" s="120"/>
      <c r="DUT63" s="120"/>
      <c r="DUU63" s="120"/>
      <c r="DUV63" s="120"/>
      <c r="DUW63" s="120"/>
      <c r="DUX63" s="120"/>
      <c r="DUY63" s="120"/>
      <c r="DUZ63" s="120"/>
      <c r="DVA63" s="120"/>
      <c r="DVB63" s="120"/>
      <c r="DVC63" s="120"/>
      <c r="DVD63" s="120"/>
      <c r="DVE63" s="120"/>
      <c r="DVF63" s="120"/>
      <c r="DVG63" s="120"/>
      <c r="DVH63" s="120"/>
      <c r="DVI63" s="120"/>
      <c r="DVJ63" s="120"/>
      <c r="DVK63" s="120"/>
      <c r="DVL63" s="120"/>
      <c r="DVM63" s="120"/>
      <c r="DVN63" s="120"/>
      <c r="DVO63" s="120"/>
      <c r="DVP63" s="120"/>
      <c r="DVQ63" s="120"/>
      <c r="DVR63" s="120"/>
      <c r="DVS63" s="120"/>
      <c r="DVT63" s="120"/>
      <c r="DVU63" s="120"/>
      <c r="DVV63" s="120"/>
      <c r="DVW63" s="120"/>
      <c r="DVX63" s="120"/>
      <c r="DVY63" s="120"/>
      <c r="DVZ63" s="120"/>
      <c r="DWA63" s="120"/>
      <c r="DWB63" s="120"/>
      <c r="DWC63" s="120"/>
      <c r="DWD63" s="120"/>
      <c r="DWE63" s="120"/>
      <c r="DWF63" s="120"/>
      <c r="DWG63" s="120"/>
      <c r="DWH63" s="120"/>
      <c r="DWI63" s="120"/>
      <c r="DWJ63" s="120"/>
      <c r="DWK63" s="120"/>
      <c r="DWL63" s="120"/>
      <c r="DWM63" s="120"/>
      <c r="DWN63" s="120"/>
      <c r="DWO63" s="120"/>
      <c r="DWP63" s="120"/>
      <c r="DWQ63" s="120"/>
      <c r="DWR63" s="120"/>
      <c r="DWS63" s="120"/>
      <c r="DWT63" s="120"/>
      <c r="DWU63" s="120"/>
      <c r="DWV63" s="120"/>
      <c r="DWW63" s="120"/>
      <c r="DWX63" s="120"/>
      <c r="DWY63" s="120"/>
      <c r="DWZ63" s="120"/>
      <c r="DXA63" s="120"/>
      <c r="DXB63" s="120"/>
      <c r="DXC63" s="120"/>
      <c r="DXD63" s="120"/>
      <c r="DXE63" s="120"/>
      <c r="DXF63" s="120"/>
      <c r="DXG63" s="120"/>
      <c r="DXH63" s="120"/>
      <c r="DXI63" s="120"/>
      <c r="DXJ63" s="120"/>
      <c r="DXK63" s="120"/>
      <c r="DXL63" s="120"/>
      <c r="DXM63" s="120"/>
      <c r="DXN63" s="120"/>
      <c r="DXO63" s="120"/>
      <c r="DXP63" s="120"/>
      <c r="DXQ63" s="120"/>
      <c r="DXR63" s="120"/>
      <c r="DXS63" s="120"/>
      <c r="DXT63" s="120"/>
      <c r="DXU63" s="120"/>
      <c r="DXV63" s="120"/>
      <c r="DXW63" s="120"/>
      <c r="DXX63" s="120"/>
      <c r="DXY63" s="120"/>
      <c r="DXZ63" s="120"/>
      <c r="DYA63" s="120"/>
      <c r="DYB63" s="120"/>
      <c r="DYC63" s="120"/>
      <c r="DYD63" s="120"/>
      <c r="DYE63" s="120"/>
      <c r="DYF63" s="120"/>
      <c r="DYG63" s="120"/>
      <c r="DYH63" s="120"/>
      <c r="DYI63" s="120"/>
      <c r="DYJ63" s="120"/>
      <c r="DYK63" s="120"/>
      <c r="DYL63" s="120"/>
      <c r="DYM63" s="120"/>
      <c r="DYN63" s="120"/>
      <c r="DYO63" s="120"/>
      <c r="DYP63" s="120"/>
      <c r="DYQ63" s="120"/>
      <c r="DYR63" s="120"/>
      <c r="DYS63" s="120"/>
      <c r="DYT63" s="120"/>
      <c r="DYU63" s="120"/>
      <c r="DYV63" s="120"/>
      <c r="DYW63" s="120"/>
      <c r="DYX63" s="120"/>
      <c r="DYY63" s="120"/>
      <c r="DYZ63" s="120"/>
      <c r="DZA63" s="120"/>
      <c r="DZB63" s="120"/>
      <c r="DZC63" s="120"/>
      <c r="DZD63" s="120"/>
      <c r="DZE63" s="120"/>
      <c r="DZF63" s="120"/>
      <c r="DZG63" s="120"/>
      <c r="DZH63" s="120"/>
      <c r="DZI63" s="120"/>
      <c r="DZJ63" s="120"/>
      <c r="DZK63" s="120"/>
      <c r="DZL63" s="120"/>
      <c r="DZM63" s="120"/>
      <c r="DZN63" s="120"/>
      <c r="DZO63" s="120"/>
      <c r="DZP63" s="120"/>
      <c r="DZQ63" s="120"/>
      <c r="DZR63" s="120"/>
      <c r="DZS63" s="120"/>
      <c r="DZT63" s="120"/>
      <c r="DZU63" s="120"/>
      <c r="DZV63" s="120"/>
      <c r="DZW63" s="120"/>
      <c r="DZX63" s="120"/>
      <c r="DZY63" s="120"/>
      <c r="DZZ63" s="120"/>
      <c r="EAA63" s="120"/>
      <c r="EAB63" s="120"/>
      <c r="EAC63" s="120"/>
      <c r="EAD63" s="120"/>
      <c r="EAE63" s="120"/>
      <c r="EAF63" s="120"/>
      <c r="EAG63" s="120"/>
      <c r="EAH63" s="120"/>
      <c r="EAI63" s="120"/>
      <c r="EAJ63" s="120"/>
      <c r="EAK63" s="120"/>
      <c r="EAL63" s="120"/>
      <c r="EAM63" s="120"/>
      <c r="EAN63" s="120"/>
      <c r="EAO63" s="120"/>
      <c r="EAP63" s="120"/>
      <c r="EAQ63" s="120"/>
      <c r="EAR63" s="120"/>
      <c r="EAS63" s="120"/>
      <c r="EAT63" s="120"/>
      <c r="EAU63" s="120"/>
      <c r="EAV63" s="120"/>
      <c r="EAW63" s="120"/>
      <c r="EAX63" s="120"/>
      <c r="EAY63" s="120"/>
      <c r="EAZ63" s="120"/>
      <c r="EBA63" s="120"/>
      <c r="EBB63" s="120"/>
      <c r="EBC63" s="120"/>
      <c r="EBD63" s="120"/>
      <c r="EBE63" s="120"/>
      <c r="EBF63" s="120"/>
      <c r="EBG63" s="120"/>
      <c r="EBH63" s="120"/>
      <c r="EBI63" s="120"/>
      <c r="EBJ63" s="120"/>
      <c r="EBK63" s="120"/>
      <c r="EBL63" s="120"/>
      <c r="EBM63" s="120"/>
      <c r="EBN63" s="120"/>
      <c r="EBO63" s="120"/>
      <c r="EBP63" s="120"/>
      <c r="EBQ63" s="120"/>
      <c r="EBR63" s="120"/>
      <c r="EBS63" s="120"/>
      <c r="EBT63" s="120"/>
      <c r="EBU63" s="120"/>
      <c r="EBV63" s="120"/>
      <c r="EBW63" s="120"/>
      <c r="EBX63" s="120"/>
      <c r="EBY63" s="120"/>
      <c r="EBZ63" s="120"/>
      <c r="ECA63" s="120"/>
      <c r="ECB63" s="120"/>
      <c r="ECC63" s="120"/>
      <c r="ECD63" s="120"/>
      <c r="ECE63" s="120"/>
      <c r="ECF63" s="120"/>
      <c r="ECG63" s="120"/>
      <c r="ECH63" s="120"/>
      <c r="ECI63" s="120"/>
      <c r="ECJ63" s="120"/>
      <c r="ECK63" s="120"/>
      <c r="ECL63" s="120"/>
      <c r="ECM63" s="120"/>
      <c r="ECN63" s="120"/>
      <c r="ECO63" s="120"/>
      <c r="ECP63" s="120"/>
      <c r="ECQ63" s="120"/>
      <c r="ECR63" s="120"/>
      <c r="ECS63" s="120"/>
      <c r="ECT63" s="120"/>
      <c r="ECU63" s="120"/>
      <c r="ECV63" s="120"/>
      <c r="ECW63" s="120"/>
      <c r="ECX63" s="120"/>
      <c r="ECY63" s="120"/>
      <c r="ECZ63" s="120"/>
      <c r="EDA63" s="120"/>
      <c r="EDB63" s="120"/>
      <c r="EDC63" s="120"/>
      <c r="EDD63" s="120"/>
      <c r="EDE63" s="120"/>
      <c r="EDF63" s="120"/>
      <c r="EDG63" s="120"/>
      <c r="EDH63" s="120"/>
      <c r="EDI63" s="120"/>
      <c r="EDJ63" s="120"/>
      <c r="EDK63" s="120"/>
      <c r="EDL63" s="120"/>
      <c r="EDM63" s="120"/>
      <c r="EDN63" s="120"/>
      <c r="EDO63" s="120"/>
      <c r="EDP63" s="120"/>
      <c r="EDQ63" s="120"/>
      <c r="EDR63" s="120"/>
      <c r="EDS63" s="120"/>
      <c r="EDT63" s="120"/>
      <c r="EDU63" s="120"/>
      <c r="EDV63" s="120"/>
      <c r="EDW63" s="120"/>
      <c r="EDX63" s="120"/>
      <c r="EDY63" s="120"/>
      <c r="EDZ63" s="120"/>
      <c r="EEA63" s="120"/>
      <c r="EEB63" s="120"/>
      <c r="EEC63" s="120"/>
      <c r="EED63" s="120"/>
      <c r="EEE63" s="120"/>
      <c r="EEF63" s="120"/>
      <c r="EEG63" s="120"/>
      <c r="EEH63" s="120"/>
      <c r="EEI63" s="120"/>
      <c r="EEJ63" s="120"/>
      <c r="EEK63" s="120"/>
      <c r="EEL63" s="120"/>
      <c r="EEM63" s="120"/>
      <c r="EEN63" s="120"/>
      <c r="EEO63" s="120"/>
      <c r="EEP63" s="120"/>
      <c r="EEQ63" s="120"/>
      <c r="EER63" s="120"/>
      <c r="EES63" s="120"/>
      <c r="EET63" s="120"/>
      <c r="EEU63" s="120"/>
      <c r="EEV63" s="120"/>
      <c r="EEW63" s="120"/>
      <c r="EEX63" s="120"/>
      <c r="EEY63" s="120"/>
      <c r="EEZ63" s="120"/>
      <c r="EFA63" s="120"/>
      <c r="EFB63" s="120"/>
      <c r="EFC63" s="120"/>
      <c r="EFD63" s="120"/>
      <c r="EFE63" s="120"/>
      <c r="EFF63" s="120"/>
      <c r="EFG63" s="120"/>
      <c r="EFH63" s="120"/>
      <c r="EFI63" s="120"/>
      <c r="EFJ63" s="120"/>
      <c r="EFK63" s="120"/>
      <c r="EFL63" s="120"/>
      <c r="EFM63" s="120"/>
      <c r="EFN63" s="120"/>
      <c r="EFO63" s="120"/>
      <c r="EFP63" s="120"/>
      <c r="EFQ63" s="120"/>
      <c r="EFR63" s="120"/>
      <c r="EFS63" s="120"/>
      <c r="EFT63" s="120"/>
      <c r="EFU63" s="120"/>
      <c r="EFV63" s="120"/>
      <c r="EFW63" s="120"/>
      <c r="EFX63" s="120"/>
      <c r="EFY63" s="120"/>
      <c r="EFZ63" s="120"/>
      <c r="EGA63" s="120"/>
      <c r="EGB63" s="120"/>
      <c r="EGC63" s="120"/>
      <c r="EGD63" s="120"/>
      <c r="EGE63" s="120"/>
      <c r="EGF63" s="120"/>
      <c r="EGG63" s="120"/>
      <c r="EGH63" s="120"/>
      <c r="EGI63" s="120"/>
      <c r="EGJ63" s="120"/>
      <c r="EGK63" s="120"/>
      <c r="EGL63" s="120"/>
      <c r="EGM63" s="120"/>
      <c r="EGN63" s="120"/>
      <c r="EGO63" s="120"/>
      <c r="EGP63" s="120"/>
      <c r="EGQ63" s="120"/>
      <c r="EGR63" s="120"/>
      <c r="EGS63" s="120"/>
      <c r="EGT63" s="120"/>
      <c r="EGU63" s="120"/>
      <c r="EGV63" s="120"/>
      <c r="EGW63" s="120"/>
      <c r="EGX63" s="120"/>
      <c r="EGY63" s="120"/>
      <c r="EGZ63" s="120"/>
      <c r="EHA63" s="120"/>
      <c r="EHB63" s="120"/>
      <c r="EHC63" s="120"/>
      <c r="EHD63" s="120"/>
      <c r="EHE63" s="120"/>
      <c r="EHF63" s="120"/>
      <c r="EHG63" s="120"/>
      <c r="EHH63" s="120"/>
      <c r="EHI63" s="120"/>
      <c r="EHJ63" s="120"/>
      <c r="EHK63" s="120"/>
      <c r="EHL63" s="120"/>
      <c r="EHM63" s="120"/>
      <c r="EHN63" s="120"/>
      <c r="EHO63" s="120"/>
      <c r="EHP63" s="120"/>
      <c r="EHQ63" s="120"/>
      <c r="EHR63" s="120"/>
      <c r="EHS63" s="120"/>
      <c r="EHT63" s="120"/>
      <c r="EHU63" s="120"/>
      <c r="EHV63" s="120"/>
      <c r="EHW63" s="120"/>
      <c r="EHX63" s="120"/>
      <c r="EHY63" s="120"/>
      <c r="EHZ63" s="120"/>
      <c r="EIA63" s="120"/>
      <c r="EIB63" s="120"/>
      <c r="EIC63" s="120"/>
      <c r="EID63" s="120"/>
      <c r="EIE63" s="120"/>
      <c r="EIF63" s="120"/>
      <c r="EIG63" s="120"/>
      <c r="EIH63" s="120"/>
      <c r="EII63" s="120"/>
      <c r="EIJ63" s="120"/>
      <c r="EIK63" s="120"/>
      <c r="EIL63" s="120"/>
      <c r="EIM63" s="120"/>
      <c r="EIN63" s="120"/>
      <c r="EIO63" s="120"/>
      <c r="EIP63" s="120"/>
      <c r="EIQ63" s="120"/>
      <c r="EIR63" s="120"/>
      <c r="EIS63" s="120"/>
      <c r="EIT63" s="120"/>
      <c r="EIU63" s="120"/>
      <c r="EIV63" s="120"/>
      <c r="EIW63" s="120"/>
      <c r="EIX63" s="120"/>
      <c r="EIY63" s="120"/>
      <c r="EIZ63" s="120"/>
      <c r="EJA63" s="120"/>
      <c r="EJB63" s="120"/>
      <c r="EJC63" s="120"/>
      <c r="EJD63" s="120"/>
      <c r="EJE63" s="120"/>
      <c r="EJF63" s="120"/>
      <c r="EJG63" s="120"/>
      <c r="EJH63" s="120"/>
      <c r="EJI63" s="120"/>
      <c r="EJJ63" s="120"/>
      <c r="EJK63" s="120"/>
      <c r="EJL63" s="120"/>
      <c r="EJM63" s="120"/>
      <c r="EJN63" s="120"/>
      <c r="EJO63" s="120"/>
      <c r="EJP63" s="120"/>
      <c r="EJQ63" s="120"/>
      <c r="EJR63" s="120"/>
      <c r="EJS63" s="120"/>
      <c r="EJT63" s="120"/>
      <c r="EJU63" s="120"/>
      <c r="EJV63" s="120"/>
      <c r="EJW63" s="120"/>
      <c r="EJX63" s="120"/>
      <c r="EJY63" s="120"/>
      <c r="EJZ63" s="120"/>
      <c r="EKA63" s="120"/>
      <c r="EKB63" s="120"/>
      <c r="EKC63" s="120"/>
      <c r="EKD63" s="120"/>
      <c r="EKE63" s="120"/>
      <c r="EKF63" s="120"/>
      <c r="EKG63" s="120"/>
      <c r="EKH63" s="120"/>
      <c r="EKI63" s="120"/>
      <c r="EKJ63" s="120"/>
      <c r="EKK63" s="120"/>
      <c r="EKL63" s="120"/>
      <c r="EKM63" s="120"/>
      <c r="EKN63" s="120"/>
      <c r="EKO63" s="120"/>
      <c r="EKP63" s="120"/>
      <c r="EKQ63" s="120"/>
      <c r="EKR63" s="120"/>
      <c r="EKS63" s="120"/>
      <c r="EKT63" s="120"/>
      <c r="EKU63" s="120"/>
      <c r="EKV63" s="120"/>
      <c r="EKW63" s="120"/>
      <c r="EKX63" s="120"/>
      <c r="EKY63" s="120"/>
      <c r="EKZ63" s="120"/>
      <c r="ELA63" s="120"/>
      <c r="ELB63" s="120"/>
      <c r="ELC63" s="120"/>
      <c r="ELD63" s="120"/>
      <c r="ELE63" s="120"/>
      <c r="ELF63" s="120"/>
      <c r="ELG63" s="120"/>
      <c r="ELH63" s="120"/>
      <c r="ELI63" s="120"/>
      <c r="ELJ63" s="120"/>
      <c r="ELK63" s="120"/>
      <c r="ELL63" s="120"/>
      <c r="ELM63" s="120"/>
      <c r="ELN63" s="120"/>
      <c r="ELO63" s="120"/>
      <c r="ELP63" s="120"/>
      <c r="ELQ63" s="120"/>
      <c r="ELR63" s="120"/>
      <c r="ELS63" s="120"/>
      <c r="ELT63" s="120"/>
      <c r="ELU63" s="120"/>
      <c r="ELV63" s="120"/>
      <c r="ELW63" s="120"/>
      <c r="ELX63" s="120"/>
      <c r="ELY63" s="120"/>
      <c r="ELZ63" s="120"/>
      <c r="EMA63" s="120"/>
      <c r="EMB63" s="120"/>
      <c r="EMC63" s="120"/>
      <c r="EMD63" s="120"/>
      <c r="EME63" s="120"/>
      <c r="EMF63" s="120"/>
      <c r="EMG63" s="120"/>
      <c r="EMH63" s="120"/>
      <c r="EMI63" s="120"/>
      <c r="EMJ63" s="120"/>
      <c r="EMK63" s="120"/>
      <c r="EML63" s="120"/>
      <c r="EMM63" s="120"/>
      <c r="EMN63" s="120"/>
      <c r="EMO63" s="120"/>
      <c r="EMP63" s="120"/>
      <c r="EMQ63" s="120"/>
      <c r="EMR63" s="120"/>
      <c r="EMS63" s="120"/>
      <c r="EMT63" s="120"/>
      <c r="EMU63" s="120"/>
      <c r="EMV63" s="120"/>
      <c r="EMW63" s="120"/>
      <c r="EMX63" s="120"/>
      <c r="EMY63" s="120"/>
      <c r="EMZ63" s="120"/>
      <c r="ENA63" s="120"/>
      <c r="ENB63" s="120"/>
      <c r="ENC63" s="120"/>
      <c r="END63" s="120"/>
      <c r="ENE63" s="120"/>
      <c r="ENF63" s="120"/>
      <c r="ENG63" s="120"/>
      <c r="ENH63" s="120"/>
      <c r="ENI63" s="120"/>
      <c r="ENJ63" s="120"/>
      <c r="ENK63" s="120"/>
      <c r="ENL63" s="120"/>
      <c r="ENM63" s="120"/>
      <c r="ENN63" s="120"/>
      <c r="ENO63" s="120"/>
      <c r="ENP63" s="120"/>
      <c r="ENQ63" s="120"/>
      <c r="ENR63" s="120"/>
      <c r="ENS63" s="120"/>
      <c r="ENT63" s="120"/>
      <c r="ENU63" s="120"/>
      <c r="ENV63" s="120"/>
      <c r="ENW63" s="120"/>
      <c r="ENX63" s="120"/>
      <c r="ENY63" s="120"/>
      <c r="ENZ63" s="120"/>
      <c r="EOA63" s="120"/>
      <c r="EOB63" s="120"/>
      <c r="EOC63" s="120"/>
      <c r="EOD63" s="120"/>
      <c r="EOE63" s="120"/>
      <c r="EOF63" s="120"/>
      <c r="EOG63" s="120"/>
      <c r="EOH63" s="120"/>
      <c r="EOI63" s="120"/>
      <c r="EOJ63" s="120"/>
      <c r="EOK63" s="120"/>
      <c r="EOL63" s="120"/>
      <c r="EOM63" s="120"/>
      <c r="EON63" s="120"/>
      <c r="EOO63" s="120"/>
      <c r="EOP63" s="120"/>
      <c r="EOQ63" s="120"/>
      <c r="EOR63" s="120"/>
      <c r="EOS63" s="120"/>
      <c r="EOT63" s="120"/>
      <c r="EOU63" s="120"/>
      <c r="EOV63" s="120"/>
      <c r="EOW63" s="120"/>
      <c r="EOX63" s="120"/>
      <c r="EOY63" s="120"/>
      <c r="EOZ63" s="120"/>
      <c r="EPA63" s="120"/>
      <c r="EPB63" s="120"/>
      <c r="EPC63" s="120"/>
      <c r="EPD63" s="120"/>
      <c r="EPE63" s="120"/>
      <c r="EPF63" s="120"/>
      <c r="EPG63" s="120"/>
      <c r="EPH63" s="120"/>
      <c r="EPI63" s="120"/>
      <c r="EPJ63" s="120"/>
      <c r="EPK63" s="120"/>
      <c r="EPL63" s="120"/>
      <c r="EPM63" s="120"/>
      <c r="EPN63" s="120"/>
      <c r="EPO63" s="120"/>
      <c r="EPP63" s="120"/>
      <c r="EPQ63" s="120"/>
      <c r="EPR63" s="120"/>
      <c r="EPS63" s="120"/>
      <c r="EPT63" s="120"/>
      <c r="EPU63" s="120"/>
      <c r="EPV63" s="120"/>
      <c r="EPW63" s="120"/>
      <c r="EPX63" s="120"/>
      <c r="EPY63" s="120"/>
      <c r="EPZ63" s="120"/>
      <c r="EQA63" s="120"/>
      <c r="EQB63" s="120"/>
      <c r="EQC63" s="120"/>
      <c r="EQD63" s="120"/>
      <c r="EQE63" s="120"/>
      <c r="EQF63" s="120"/>
      <c r="EQG63" s="120"/>
      <c r="EQH63" s="120"/>
      <c r="EQI63" s="120"/>
      <c r="EQJ63" s="120"/>
      <c r="EQK63" s="120"/>
      <c r="EQL63" s="120"/>
      <c r="EQM63" s="120"/>
      <c r="EQN63" s="120"/>
      <c r="EQO63" s="120"/>
      <c r="EQP63" s="120"/>
      <c r="EQQ63" s="120"/>
      <c r="EQR63" s="120"/>
      <c r="EQS63" s="120"/>
      <c r="EQT63" s="120"/>
      <c r="EQU63" s="120"/>
      <c r="EQV63" s="120"/>
      <c r="EQW63" s="120"/>
      <c r="EQX63" s="120"/>
      <c r="EQY63" s="120"/>
      <c r="EQZ63" s="120"/>
      <c r="ERA63" s="120"/>
      <c r="ERB63" s="120"/>
      <c r="ERC63" s="120"/>
      <c r="ERD63" s="120"/>
      <c r="ERE63" s="120"/>
      <c r="ERF63" s="120"/>
      <c r="ERG63" s="120"/>
      <c r="ERH63" s="120"/>
      <c r="ERI63" s="120"/>
      <c r="ERJ63" s="120"/>
      <c r="ERK63" s="120"/>
      <c r="ERL63" s="120"/>
      <c r="ERM63" s="120"/>
      <c r="ERN63" s="120"/>
      <c r="ERO63" s="120"/>
      <c r="ERP63" s="120"/>
      <c r="ERQ63" s="120"/>
      <c r="ERR63" s="120"/>
      <c r="ERS63" s="120"/>
      <c r="ERT63" s="120"/>
      <c r="ERU63" s="120"/>
      <c r="ERV63" s="120"/>
      <c r="ERW63" s="120"/>
      <c r="ERX63" s="120"/>
      <c r="ERY63" s="120"/>
      <c r="ERZ63" s="120"/>
      <c r="ESA63" s="120"/>
      <c r="ESB63" s="120"/>
      <c r="ESC63" s="120"/>
      <c r="ESD63" s="120"/>
      <c r="ESE63" s="120"/>
      <c r="ESF63" s="120"/>
      <c r="ESG63" s="120"/>
      <c r="ESH63" s="120"/>
      <c r="ESI63" s="120"/>
      <c r="ESJ63" s="120"/>
      <c r="ESK63" s="120"/>
      <c r="ESL63" s="120"/>
      <c r="ESM63" s="120"/>
      <c r="ESN63" s="120"/>
      <c r="ESO63" s="120"/>
      <c r="ESP63" s="120"/>
      <c r="ESQ63" s="120"/>
      <c r="ESR63" s="120"/>
      <c r="ESS63" s="120"/>
      <c r="EST63" s="120"/>
      <c r="ESU63" s="120"/>
      <c r="ESV63" s="120"/>
      <c r="ESW63" s="120"/>
      <c r="ESX63" s="120"/>
      <c r="ESY63" s="120"/>
      <c r="ESZ63" s="120"/>
      <c r="ETA63" s="120"/>
      <c r="ETB63" s="120"/>
      <c r="ETC63" s="120"/>
      <c r="ETD63" s="120"/>
      <c r="ETE63" s="120"/>
      <c r="ETF63" s="120"/>
      <c r="ETG63" s="120"/>
      <c r="ETH63" s="120"/>
      <c r="ETI63" s="120"/>
      <c r="ETJ63" s="120"/>
      <c r="ETK63" s="120"/>
      <c r="ETL63" s="120"/>
      <c r="ETM63" s="120"/>
      <c r="ETN63" s="120"/>
      <c r="ETO63" s="120"/>
      <c r="ETP63" s="120"/>
      <c r="ETQ63" s="120"/>
      <c r="ETR63" s="120"/>
      <c r="ETS63" s="120"/>
      <c r="ETT63" s="120"/>
      <c r="ETU63" s="120"/>
      <c r="ETV63" s="120"/>
      <c r="ETW63" s="120"/>
      <c r="ETX63" s="120"/>
      <c r="ETY63" s="120"/>
      <c r="ETZ63" s="120"/>
      <c r="EUA63" s="120"/>
      <c r="EUB63" s="120"/>
      <c r="EUC63" s="120"/>
      <c r="EUD63" s="120"/>
      <c r="EUE63" s="120"/>
      <c r="EUF63" s="120"/>
      <c r="EUG63" s="120"/>
      <c r="EUH63" s="120"/>
      <c r="EUI63" s="120"/>
      <c r="EUJ63" s="120"/>
      <c r="EUK63" s="120"/>
      <c r="EUL63" s="120"/>
      <c r="EUM63" s="120"/>
      <c r="EUN63" s="120"/>
      <c r="EUO63" s="120"/>
      <c r="EUP63" s="120"/>
      <c r="EUQ63" s="120"/>
      <c r="EUR63" s="120"/>
      <c r="EUS63" s="120"/>
      <c r="EUT63" s="120"/>
      <c r="EUU63" s="120"/>
      <c r="EUV63" s="120"/>
      <c r="EUW63" s="120"/>
      <c r="EUX63" s="120"/>
      <c r="EUY63" s="120"/>
      <c r="EUZ63" s="120"/>
      <c r="EVA63" s="120"/>
      <c r="EVB63" s="120"/>
      <c r="EVC63" s="120"/>
      <c r="EVD63" s="120"/>
      <c r="EVE63" s="120"/>
      <c r="EVF63" s="120"/>
      <c r="EVG63" s="120"/>
      <c r="EVH63" s="120"/>
      <c r="EVI63" s="120"/>
      <c r="EVJ63" s="120"/>
      <c r="EVK63" s="120"/>
      <c r="EVL63" s="120"/>
      <c r="EVM63" s="120"/>
      <c r="EVN63" s="120"/>
      <c r="EVO63" s="120"/>
      <c r="EVP63" s="120"/>
      <c r="EVQ63" s="120"/>
      <c r="EVR63" s="120"/>
      <c r="EVS63" s="120"/>
      <c r="EVT63" s="120"/>
      <c r="EVU63" s="120"/>
      <c r="EVV63" s="120"/>
      <c r="EVW63" s="120"/>
      <c r="EVX63" s="120"/>
      <c r="EVY63" s="120"/>
      <c r="EVZ63" s="120"/>
      <c r="EWA63" s="120"/>
      <c r="EWB63" s="120"/>
      <c r="EWC63" s="120"/>
      <c r="EWD63" s="120"/>
      <c r="EWE63" s="120"/>
      <c r="EWF63" s="120"/>
      <c r="EWG63" s="120"/>
      <c r="EWH63" s="120"/>
      <c r="EWI63" s="120"/>
      <c r="EWJ63" s="120"/>
      <c r="EWK63" s="120"/>
      <c r="EWL63" s="120"/>
      <c r="EWM63" s="120"/>
      <c r="EWN63" s="120"/>
      <c r="EWO63" s="120"/>
      <c r="EWP63" s="120"/>
      <c r="EWQ63" s="120"/>
      <c r="EWR63" s="120"/>
      <c r="EWS63" s="120"/>
      <c r="EWT63" s="120"/>
      <c r="EWU63" s="120"/>
      <c r="EWV63" s="120"/>
      <c r="EWW63" s="120"/>
      <c r="EWX63" s="120"/>
      <c r="EWY63" s="120"/>
      <c r="EWZ63" s="120"/>
      <c r="EXA63" s="120"/>
      <c r="EXB63" s="120"/>
      <c r="EXC63" s="120"/>
      <c r="EXD63" s="120"/>
      <c r="EXE63" s="120"/>
      <c r="EXF63" s="120"/>
      <c r="EXG63" s="120"/>
      <c r="EXH63" s="120"/>
      <c r="EXI63" s="120"/>
      <c r="EXJ63" s="120"/>
      <c r="EXK63" s="120"/>
      <c r="EXL63" s="120"/>
      <c r="EXM63" s="120"/>
      <c r="EXN63" s="120"/>
      <c r="EXO63" s="120"/>
      <c r="EXP63" s="120"/>
      <c r="EXQ63" s="120"/>
      <c r="EXR63" s="120"/>
      <c r="EXS63" s="120"/>
      <c r="EXT63" s="120"/>
      <c r="EXU63" s="120"/>
      <c r="EXV63" s="120"/>
      <c r="EXW63" s="120"/>
      <c r="EXX63" s="120"/>
      <c r="EXY63" s="120"/>
      <c r="EXZ63" s="120"/>
      <c r="EYA63" s="120"/>
      <c r="EYB63" s="120"/>
      <c r="EYC63" s="120"/>
      <c r="EYD63" s="120"/>
      <c r="EYE63" s="120"/>
      <c r="EYF63" s="120"/>
      <c r="EYG63" s="120"/>
      <c r="EYH63" s="120"/>
      <c r="EYI63" s="120"/>
      <c r="EYJ63" s="120"/>
      <c r="EYK63" s="120"/>
      <c r="EYL63" s="120"/>
      <c r="EYM63" s="120"/>
      <c r="EYN63" s="120"/>
      <c r="EYO63" s="120"/>
      <c r="EYP63" s="120"/>
      <c r="EYQ63" s="120"/>
      <c r="EYR63" s="120"/>
      <c r="EYS63" s="120"/>
      <c r="EYT63" s="120"/>
      <c r="EYU63" s="120"/>
      <c r="EYV63" s="120"/>
      <c r="EYW63" s="120"/>
      <c r="EYX63" s="120"/>
      <c r="EYY63" s="120"/>
      <c r="EYZ63" s="120"/>
      <c r="EZA63" s="120"/>
      <c r="EZB63" s="120"/>
      <c r="EZC63" s="120"/>
      <c r="EZD63" s="120"/>
      <c r="EZE63" s="120"/>
      <c r="EZF63" s="120"/>
      <c r="EZG63" s="120"/>
      <c r="EZH63" s="120"/>
      <c r="EZI63" s="120"/>
      <c r="EZJ63" s="120"/>
      <c r="EZK63" s="120"/>
      <c r="EZL63" s="120"/>
      <c r="EZM63" s="120"/>
      <c r="EZN63" s="120"/>
      <c r="EZO63" s="120"/>
      <c r="EZP63" s="120"/>
      <c r="EZQ63" s="120"/>
      <c r="EZR63" s="120"/>
      <c r="EZS63" s="120"/>
      <c r="EZT63" s="120"/>
      <c r="EZU63" s="120"/>
      <c r="EZV63" s="120"/>
      <c r="EZW63" s="120"/>
      <c r="EZX63" s="120"/>
      <c r="EZY63" s="120"/>
      <c r="EZZ63" s="120"/>
      <c r="FAA63" s="120"/>
      <c r="FAB63" s="120"/>
      <c r="FAC63" s="120"/>
      <c r="FAD63" s="120"/>
      <c r="FAE63" s="120"/>
      <c r="FAF63" s="120"/>
      <c r="FAG63" s="120"/>
      <c r="FAH63" s="120"/>
      <c r="FAI63" s="120"/>
      <c r="FAJ63" s="120"/>
      <c r="FAK63" s="120"/>
      <c r="FAL63" s="120"/>
      <c r="FAM63" s="120"/>
      <c r="FAN63" s="120"/>
      <c r="FAO63" s="120"/>
      <c r="FAP63" s="120"/>
      <c r="FAQ63" s="120"/>
      <c r="FAR63" s="120"/>
      <c r="FAS63" s="120"/>
      <c r="FAT63" s="120"/>
      <c r="FAU63" s="120"/>
      <c r="FAV63" s="120"/>
      <c r="FAW63" s="120"/>
      <c r="FAX63" s="120"/>
      <c r="FAY63" s="120"/>
      <c r="FAZ63" s="120"/>
      <c r="FBA63" s="120"/>
      <c r="FBB63" s="120"/>
      <c r="FBC63" s="120"/>
      <c r="FBD63" s="120"/>
      <c r="FBE63" s="120"/>
      <c r="FBF63" s="120"/>
      <c r="FBG63" s="120"/>
      <c r="FBH63" s="120"/>
      <c r="FBI63" s="120"/>
      <c r="FBJ63" s="120"/>
      <c r="FBK63" s="120"/>
      <c r="FBL63" s="120"/>
      <c r="FBM63" s="120"/>
      <c r="FBN63" s="120"/>
      <c r="FBO63" s="120"/>
      <c r="FBP63" s="120"/>
      <c r="FBQ63" s="120"/>
      <c r="FBR63" s="120"/>
      <c r="FBS63" s="120"/>
      <c r="FBT63" s="120"/>
      <c r="FBU63" s="120"/>
      <c r="FBV63" s="120"/>
      <c r="FBW63" s="120"/>
      <c r="FBX63" s="120"/>
      <c r="FBY63" s="120"/>
      <c r="FBZ63" s="120"/>
      <c r="FCA63" s="120"/>
      <c r="FCB63" s="120"/>
      <c r="FCC63" s="120"/>
      <c r="FCD63" s="120"/>
      <c r="FCE63" s="120"/>
      <c r="FCF63" s="120"/>
      <c r="FCG63" s="120"/>
      <c r="FCH63" s="120"/>
      <c r="FCI63" s="120"/>
      <c r="FCJ63" s="120"/>
      <c r="FCK63" s="120"/>
      <c r="FCL63" s="120"/>
      <c r="FCM63" s="120"/>
      <c r="FCN63" s="120"/>
      <c r="FCO63" s="120"/>
      <c r="FCP63" s="120"/>
      <c r="FCQ63" s="120"/>
      <c r="FCR63" s="120"/>
      <c r="FCS63" s="120"/>
      <c r="FCT63" s="120"/>
      <c r="FCU63" s="120"/>
      <c r="FCV63" s="120"/>
      <c r="FCW63" s="120"/>
      <c r="FCX63" s="120"/>
      <c r="FCY63" s="120"/>
      <c r="FCZ63" s="120"/>
      <c r="FDA63" s="120"/>
      <c r="FDB63" s="120"/>
      <c r="FDC63" s="120"/>
      <c r="FDD63" s="120"/>
      <c r="FDE63" s="120"/>
      <c r="FDF63" s="120"/>
      <c r="FDG63" s="120"/>
      <c r="FDH63" s="120"/>
      <c r="FDI63" s="120"/>
      <c r="FDJ63" s="120"/>
      <c r="FDK63" s="120"/>
      <c r="FDL63" s="120"/>
      <c r="FDM63" s="120"/>
      <c r="FDN63" s="120"/>
      <c r="FDO63" s="120"/>
      <c r="FDP63" s="120"/>
      <c r="FDQ63" s="120"/>
      <c r="FDR63" s="120"/>
      <c r="FDS63" s="120"/>
      <c r="FDT63" s="120"/>
      <c r="FDU63" s="120"/>
      <c r="FDV63" s="120"/>
      <c r="FDW63" s="120"/>
      <c r="FDX63" s="120"/>
      <c r="FDY63" s="120"/>
      <c r="FDZ63" s="120"/>
      <c r="FEA63" s="120"/>
      <c r="FEB63" s="120"/>
      <c r="FEC63" s="120"/>
      <c r="FED63" s="120"/>
      <c r="FEE63" s="120"/>
      <c r="FEF63" s="120"/>
      <c r="FEG63" s="120"/>
      <c r="FEH63" s="120"/>
      <c r="FEI63" s="120"/>
      <c r="FEJ63" s="120"/>
      <c r="FEK63" s="120"/>
      <c r="FEL63" s="120"/>
      <c r="FEM63" s="120"/>
      <c r="FEN63" s="120"/>
      <c r="FEO63" s="120"/>
      <c r="FEP63" s="120"/>
      <c r="FEQ63" s="120"/>
      <c r="FER63" s="120"/>
      <c r="FES63" s="120"/>
      <c r="FET63" s="120"/>
      <c r="FEU63" s="120"/>
      <c r="FEV63" s="120"/>
      <c r="FEW63" s="120"/>
      <c r="FEX63" s="120"/>
      <c r="FEY63" s="120"/>
      <c r="FEZ63" s="120"/>
      <c r="FFA63" s="120"/>
      <c r="FFB63" s="120"/>
      <c r="FFC63" s="120"/>
      <c r="FFD63" s="120"/>
      <c r="FFE63" s="120"/>
      <c r="FFF63" s="120"/>
      <c r="FFG63" s="120"/>
      <c r="FFH63" s="120"/>
      <c r="FFI63" s="120"/>
      <c r="FFJ63" s="120"/>
      <c r="FFK63" s="120"/>
      <c r="FFL63" s="120"/>
      <c r="FFM63" s="120"/>
      <c r="FFN63" s="120"/>
      <c r="FFO63" s="120"/>
      <c r="FFP63" s="120"/>
      <c r="FFQ63" s="120"/>
      <c r="FFR63" s="120"/>
      <c r="FFS63" s="120"/>
      <c r="FFT63" s="120"/>
      <c r="FFU63" s="120"/>
      <c r="FFV63" s="120"/>
      <c r="FFW63" s="120"/>
      <c r="FFX63" s="120"/>
      <c r="FFY63" s="120"/>
      <c r="FFZ63" s="120"/>
      <c r="FGA63" s="120"/>
      <c r="FGB63" s="120"/>
      <c r="FGC63" s="120"/>
      <c r="FGD63" s="120"/>
      <c r="FGE63" s="120"/>
      <c r="FGF63" s="120"/>
      <c r="FGG63" s="120"/>
      <c r="FGH63" s="120"/>
      <c r="FGI63" s="120"/>
      <c r="FGJ63" s="120"/>
      <c r="FGK63" s="120"/>
      <c r="FGL63" s="120"/>
      <c r="FGM63" s="120"/>
      <c r="FGN63" s="120"/>
      <c r="FGO63" s="120"/>
      <c r="FGP63" s="120"/>
      <c r="FGQ63" s="120"/>
      <c r="FGR63" s="120"/>
      <c r="FGS63" s="120"/>
      <c r="FGT63" s="120"/>
      <c r="FGU63" s="120"/>
      <c r="FGV63" s="120"/>
      <c r="FGW63" s="120"/>
      <c r="FGX63" s="120"/>
      <c r="FGY63" s="120"/>
      <c r="FGZ63" s="120"/>
      <c r="FHA63" s="120"/>
      <c r="FHB63" s="120"/>
      <c r="FHC63" s="120"/>
      <c r="FHD63" s="120"/>
      <c r="FHE63" s="120"/>
      <c r="FHF63" s="120"/>
      <c r="FHG63" s="120"/>
      <c r="FHH63" s="120"/>
      <c r="FHI63" s="120"/>
      <c r="FHJ63" s="120"/>
      <c r="FHK63" s="120"/>
      <c r="FHL63" s="120"/>
      <c r="FHM63" s="120"/>
      <c r="FHN63" s="120"/>
      <c r="FHO63" s="120"/>
      <c r="FHP63" s="120"/>
      <c r="FHQ63" s="120"/>
      <c r="FHR63" s="120"/>
      <c r="FHS63" s="120"/>
      <c r="FHT63" s="120"/>
      <c r="FHU63" s="120"/>
      <c r="FHV63" s="120"/>
      <c r="FHW63" s="120"/>
      <c r="FHX63" s="120"/>
      <c r="FHY63" s="120"/>
      <c r="FHZ63" s="120"/>
      <c r="FIA63" s="120"/>
      <c r="FIB63" s="120"/>
      <c r="FIC63" s="120"/>
      <c r="FID63" s="120"/>
      <c r="FIE63" s="120"/>
      <c r="FIF63" s="120"/>
      <c r="FIG63" s="120"/>
      <c r="FIH63" s="120"/>
      <c r="FII63" s="120"/>
      <c r="FIJ63" s="120"/>
      <c r="FIK63" s="120"/>
      <c r="FIL63" s="120"/>
      <c r="FIM63" s="120"/>
      <c r="FIN63" s="120"/>
      <c r="FIO63" s="120"/>
      <c r="FIP63" s="120"/>
      <c r="FIQ63" s="120"/>
      <c r="FIR63" s="120"/>
      <c r="FIS63" s="120"/>
      <c r="FIT63" s="120"/>
      <c r="FIU63" s="120"/>
      <c r="FIV63" s="120"/>
      <c r="FIW63" s="120"/>
      <c r="FIX63" s="120"/>
      <c r="FIY63" s="120"/>
      <c r="FIZ63" s="120"/>
      <c r="FJA63" s="120"/>
      <c r="FJB63" s="120"/>
      <c r="FJC63" s="120"/>
      <c r="FJD63" s="120"/>
      <c r="FJE63" s="120"/>
      <c r="FJF63" s="120"/>
      <c r="FJG63" s="120"/>
      <c r="FJH63" s="120"/>
      <c r="FJI63" s="120"/>
      <c r="FJJ63" s="120"/>
      <c r="FJK63" s="120"/>
      <c r="FJL63" s="120"/>
      <c r="FJM63" s="120"/>
      <c r="FJN63" s="120"/>
      <c r="FJO63" s="120"/>
      <c r="FJP63" s="120"/>
      <c r="FJQ63" s="120"/>
      <c r="FJR63" s="120"/>
      <c r="FJS63" s="120"/>
      <c r="FJT63" s="120"/>
      <c r="FJU63" s="120"/>
      <c r="FJV63" s="120"/>
      <c r="FJW63" s="120"/>
      <c r="FJX63" s="120"/>
      <c r="FJY63" s="120"/>
      <c r="FJZ63" s="120"/>
      <c r="FKA63" s="120"/>
      <c r="FKB63" s="120"/>
      <c r="FKC63" s="120"/>
      <c r="FKD63" s="120"/>
      <c r="FKE63" s="120"/>
      <c r="FKF63" s="120"/>
      <c r="FKG63" s="120"/>
      <c r="FKH63" s="120"/>
      <c r="FKI63" s="120"/>
      <c r="FKJ63" s="120"/>
      <c r="FKK63" s="120"/>
      <c r="FKL63" s="120"/>
      <c r="FKM63" s="120"/>
      <c r="FKN63" s="120"/>
      <c r="FKO63" s="120"/>
      <c r="FKP63" s="120"/>
      <c r="FKQ63" s="120"/>
      <c r="FKR63" s="120"/>
      <c r="FKS63" s="120"/>
      <c r="FKT63" s="120"/>
      <c r="FKU63" s="120"/>
      <c r="FKV63" s="120"/>
      <c r="FKW63" s="120"/>
      <c r="FKX63" s="120"/>
      <c r="FKY63" s="120"/>
      <c r="FKZ63" s="120"/>
      <c r="FLA63" s="120"/>
      <c r="FLB63" s="120"/>
      <c r="FLC63" s="120"/>
      <c r="FLD63" s="120"/>
      <c r="FLE63" s="120"/>
      <c r="FLF63" s="120"/>
      <c r="FLG63" s="120"/>
      <c r="FLH63" s="120"/>
      <c r="FLI63" s="120"/>
      <c r="FLJ63" s="120"/>
      <c r="FLK63" s="120"/>
      <c r="FLL63" s="120"/>
      <c r="FLM63" s="120"/>
      <c r="FLN63" s="120"/>
      <c r="FLO63" s="120"/>
      <c r="FLP63" s="120"/>
      <c r="FLQ63" s="120"/>
      <c r="FLR63" s="120"/>
      <c r="FLS63" s="120"/>
      <c r="FLT63" s="120"/>
      <c r="FLU63" s="120"/>
      <c r="FLV63" s="120"/>
      <c r="FLW63" s="120"/>
      <c r="FLX63" s="120"/>
      <c r="FLY63" s="120"/>
      <c r="FLZ63" s="120"/>
      <c r="FMA63" s="120"/>
      <c r="FMB63" s="120"/>
      <c r="FMC63" s="120"/>
      <c r="FMD63" s="120"/>
      <c r="FME63" s="120"/>
      <c r="FMF63" s="120"/>
      <c r="FMG63" s="120"/>
      <c r="FMH63" s="120"/>
      <c r="FMI63" s="120"/>
      <c r="FMJ63" s="120"/>
      <c r="FMK63" s="120"/>
      <c r="FML63" s="120"/>
      <c r="FMM63" s="120"/>
      <c r="FMN63" s="120"/>
      <c r="FMO63" s="120"/>
      <c r="FMP63" s="120"/>
      <c r="FMQ63" s="120"/>
      <c r="FMR63" s="120"/>
      <c r="FMS63" s="120"/>
      <c r="FMT63" s="120"/>
      <c r="FMU63" s="120"/>
      <c r="FMV63" s="120"/>
      <c r="FMW63" s="120"/>
      <c r="FMX63" s="120"/>
      <c r="FMY63" s="120"/>
      <c r="FMZ63" s="120"/>
      <c r="FNA63" s="120"/>
      <c r="FNB63" s="120"/>
      <c r="FNC63" s="120"/>
      <c r="FND63" s="120"/>
      <c r="FNE63" s="120"/>
      <c r="FNF63" s="120"/>
      <c r="FNG63" s="120"/>
      <c r="FNH63" s="120"/>
      <c r="FNI63" s="120"/>
      <c r="FNJ63" s="120"/>
      <c r="FNK63" s="120"/>
      <c r="FNL63" s="120"/>
      <c r="FNM63" s="120"/>
      <c r="FNN63" s="120"/>
      <c r="FNO63" s="120"/>
      <c r="FNP63" s="120"/>
      <c r="FNQ63" s="120"/>
      <c r="FNR63" s="120"/>
      <c r="FNS63" s="120"/>
      <c r="FNT63" s="120"/>
      <c r="FNU63" s="120"/>
      <c r="FNV63" s="120"/>
      <c r="FNW63" s="120"/>
      <c r="FNX63" s="120"/>
      <c r="FNY63" s="120"/>
      <c r="FNZ63" s="120"/>
      <c r="FOA63" s="120"/>
      <c r="FOB63" s="120"/>
      <c r="FOC63" s="120"/>
      <c r="FOD63" s="120"/>
      <c r="FOE63" s="120"/>
      <c r="FOF63" s="120"/>
      <c r="FOG63" s="120"/>
      <c r="FOH63" s="120"/>
      <c r="FOI63" s="120"/>
      <c r="FOJ63" s="120"/>
      <c r="FOK63" s="120"/>
      <c r="FOL63" s="120"/>
      <c r="FOM63" s="120"/>
      <c r="FON63" s="120"/>
      <c r="FOO63" s="120"/>
      <c r="FOP63" s="120"/>
      <c r="FOQ63" s="120"/>
      <c r="FOR63" s="120"/>
      <c r="FOS63" s="120"/>
      <c r="FOT63" s="120"/>
      <c r="FOU63" s="120"/>
      <c r="FOV63" s="120"/>
      <c r="FOW63" s="120"/>
      <c r="FOX63" s="120"/>
      <c r="FOY63" s="120"/>
      <c r="FOZ63" s="120"/>
      <c r="FPA63" s="120"/>
      <c r="FPB63" s="120"/>
      <c r="FPC63" s="120"/>
      <c r="FPD63" s="120"/>
      <c r="FPE63" s="120"/>
      <c r="FPF63" s="120"/>
      <c r="FPG63" s="120"/>
      <c r="FPH63" s="120"/>
      <c r="FPI63" s="120"/>
      <c r="FPJ63" s="120"/>
      <c r="FPK63" s="120"/>
      <c r="FPL63" s="120"/>
      <c r="FPM63" s="120"/>
      <c r="FPN63" s="120"/>
      <c r="FPO63" s="120"/>
      <c r="FPP63" s="120"/>
      <c r="FPQ63" s="120"/>
      <c r="FPR63" s="120"/>
      <c r="FPS63" s="120"/>
      <c r="FPT63" s="120"/>
      <c r="FPU63" s="120"/>
      <c r="FPV63" s="120"/>
      <c r="FPW63" s="120"/>
      <c r="FPX63" s="120"/>
      <c r="FPY63" s="120"/>
      <c r="FPZ63" s="120"/>
      <c r="FQA63" s="120"/>
      <c r="FQB63" s="120"/>
      <c r="FQC63" s="120"/>
      <c r="FQD63" s="120"/>
      <c r="FQE63" s="120"/>
      <c r="FQF63" s="120"/>
      <c r="FQG63" s="120"/>
      <c r="FQH63" s="120"/>
      <c r="FQI63" s="120"/>
      <c r="FQJ63" s="120"/>
      <c r="FQK63" s="120"/>
      <c r="FQL63" s="120"/>
      <c r="FQM63" s="120"/>
      <c r="FQN63" s="120"/>
      <c r="FQO63" s="120"/>
      <c r="FQP63" s="120"/>
      <c r="FQQ63" s="120"/>
      <c r="FQR63" s="120"/>
      <c r="FQS63" s="120"/>
      <c r="FQT63" s="120"/>
      <c r="FQU63" s="120"/>
      <c r="FQV63" s="120"/>
      <c r="FQW63" s="120"/>
      <c r="FQX63" s="120"/>
      <c r="FQY63" s="120"/>
      <c r="FQZ63" s="120"/>
      <c r="FRA63" s="120"/>
      <c r="FRB63" s="120"/>
      <c r="FRC63" s="120"/>
      <c r="FRD63" s="120"/>
      <c r="FRE63" s="120"/>
      <c r="FRF63" s="120"/>
      <c r="FRG63" s="120"/>
      <c r="FRH63" s="120"/>
      <c r="FRI63" s="120"/>
      <c r="FRJ63" s="120"/>
      <c r="FRK63" s="120"/>
      <c r="FRL63" s="120"/>
      <c r="FRM63" s="120"/>
      <c r="FRN63" s="120"/>
      <c r="FRO63" s="120"/>
      <c r="FRP63" s="120"/>
      <c r="FRQ63" s="120"/>
      <c r="FRR63" s="120"/>
      <c r="FRS63" s="120"/>
      <c r="FRT63" s="120"/>
      <c r="FRU63" s="120"/>
      <c r="FRV63" s="120"/>
      <c r="FRW63" s="120"/>
      <c r="FRX63" s="120"/>
      <c r="FRY63" s="120"/>
      <c r="FRZ63" s="120"/>
      <c r="FSA63" s="120"/>
      <c r="FSB63" s="120"/>
      <c r="FSC63" s="120"/>
      <c r="FSD63" s="120"/>
      <c r="FSE63" s="120"/>
      <c r="FSF63" s="120"/>
      <c r="FSG63" s="120"/>
      <c r="FSH63" s="120"/>
      <c r="FSI63" s="120"/>
      <c r="FSJ63" s="120"/>
      <c r="FSK63" s="120"/>
      <c r="FSL63" s="120"/>
      <c r="FSM63" s="120"/>
      <c r="FSN63" s="120"/>
      <c r="FSO63" s="120"/>
      <c r="FSP63" s="120"/>
      <c r="FSQ63" s="120"/>
      <c r="FSR63" s="120"/>
      <c r="FSS63" s="120"/>
      <c r="FST63" s="120"/>
      <c r="FSU63" s="120"/>
      <c r="FSV63" s="120"/>
      <c r="FSW63" s="120"/>
      <c r="FSX63" s="120"/>
      <c r="FSY63" s="120"/>
      <c r="FSZ63" s="120"/>
      <c r="FTA63" s="120"/>
      <c r="FTB63" s="120"/>
      <c r="FTC63" s="120"/>
      <c r="FTD63" s="120"/>
      <c r="FTE63" s="120"/>
      <c r="FTF63" s="120"/>
      <c r="FTG63" s="120"/>
      <c r="FTH63" s="120"/>
      <c r="FTI63" s="120"/>
      <c r="FTJ63" s="120"/>
      <c r="FTK63" s="120"/>
      <c r="FTL63" s="120"/>
      <c r="FTM63" s="120"/>
      <c r="FTN63" s="120"/>
      <c r="FTO63" s="120"/>
      <c r="FTP63" s="120"/>
      <c r="FTQ63" s="120"/>
      <c r="FTR63" s="120"/>
      <c r="FTS63" s="120"/>
      <c r="FTT63" s="120"/>
      <c r="FTU63" s="120"/>
      <c r="FTV63" s="120"/>
      <c r="FTW63" s="120"/>
      <c r="FTX63" s="120"/>
      <c r="FTY63" s="120"/>
      <c r="FTZ63" s="120"/>
      <c r="FUA63" s="120"/>
      <c r="FUB63" s="120"/>
      <c r="FUC63" s="120"/>
      <c r="FUD63" s="120"/>
      <c r="FUE63" s="120"/>
      <c r="FUF63" s="120"/>
      <c r="FUG63" s="120"/>
      <c r="FUH63" s="120"/>
      <c r="FUI63" s="120"/>
      <c r="FUJ63" s="120"/>
      <c r="FUK63" s="120"/>
      <c r="FUL63" s="120"/>
      <c r="FUM63" s="120"/>
      <c r="FUN63" s="120"/>
      <c r="FUO63" s="120"/>
      <c r="FUP63" s="120"/>
      <c r="FUQ63" s="120"/>
      <c r="FUR63" s="120"/>
      <c r="FUS63" s="120"/>
      <c r="FUT63" s="120"/>
      <c r="FUU63" s="120"/>
      <c r="FUV63" s="120"/>
      <c r="FUW63" s="120"/>
      <c r="FUX63" s="120"/>
      <c r="FUY63" s="120"/>
      <c r="FUZ63" s="120"/>
      <c r="FVA63" s="120"/>
      <c r="FVB63" s="120"/>
      <c r="FVC63" s="120"/>
      <c r="FVD63" s="120"/>
      <c r="FVE63" s="120"/>
      <c r="FVF63" s="120"/>
      <c r="FVG63" s="120"/>
      <c r="FVH63" s="120"/>
      <c r="FVI63" s="120"/>
      <c r="FVJ63" s="120"/>
      <c r="FVK63" s="120"/>
      <c r="FVL63" s="120"/>
      <c r="FVM63" s="120"/>
      <c r="FVN63" s="120"/>
      <c r="FVO63" s="120"/>
      <c r="FVP63" s="120"/>
      <c r="FVQ63" s="120"/>
      <c r="FVR63" s="120"/>
      <c r="FVS63" s="120"/>
      <c r="FVT63" s="120"/>
      <c r="FVU63" s="120"/>
      <c r="FVV63" s="120"/>
      <c r="FVW63" s="120"/>
      <c r="FVX63" s="120"/>
      <c r="FVY63" s="120"/>
      <c r="FVZ63" s="120"/>
      <c r="FWA63" s="120"/>
      <c r="FWB63" s="120"/>
      <c r="FWC63" s="120"/>
      <c r="FWD63" s="120"/>
      <c r="FWE63" s="120"/>
      <c r="FWF63" s="120"/>
      <c r="FWG63" s="120"/>
      <c r="FWH63" s="120"/>
      <c r="FWI63" s="120"/>
      <c r="FWJ63" s="120"/>
      <c r="FWK63" s="120"/>
      <c r="FWL63" s="120"/>
      <c r="FWM63" s="120"/>
      <c r="FWN63" s="120"/>
      <c r="FWO63" s="120"/>
      <c r="FWP63" s="120"/>
      <c r="FWQ63" s="120"/>
      <c r="FWR63" s="120"/>
      <c r="FWS63" s="120"/>
      <c r="FWT63" s="120"/>
      <c r="FWU63" s="120"/>
      <c r="FWV63" s="120"/>
      <c r="FWW63" s="120"/>
      <c r="FWX63" s="120"/>
      <c r="FWY63" s="120"/>
      <c r="FWZ63" s="120"/>
      <c r="FXA63" s="120"/>
      <c r="FXB63" s="120"/>
      <c r="FXC63" s="120"/>
      <c r="FXD63" s="120"/>
      <c r="FXE63" s="120"/>
      <c r="FXF63" s="120"/>
      <c r="FXG63" s="120"/>
      <c r="FXH63" s="120"/>
      <c r="FXI63" s="120"/>
      <c r="FXJ63" s="120"/>
      <c r="FXK63" s="120"/>
      <c r="FXL63" s="120"/>
      <c r="FXM63" s="120"/>
      <c r="FXN63" s="120"/>
      <c r="FXO63" s="120"/>
      <c r="FXP63" s="120"/>
      <c r="FXQ63" s="120"/>
      <c r="FXR63" s="120"/>
      <c r="FXS63" s="120"/>
      <c r="FXT63" s="120"/>
      <c r="FXU63" s="120"/>
      <c r="FXV63" s="120"/>
      <c r="FXW63" s="120"/>
      <c r="FXX63" s="120"/>
      <c r="FXY63" s="120"/>
      <c r="FXZ63" s="120"/>
      <c r="FYA63" s="120"/>
      <c r="FYB63" s="120"/>
      <c r="FYC63" s="120"/>
      <c r="FYD63" s="120"/>
      <c r="FYE63" s="120"/>
      <c r="FYF63" s="120"/>
      <c r="FYG63" s="120"/>
      <c r="FYH63" s="120"/>
      <c r="FYI63" s="120"/>
      <c r="FYJ63" s="120"/>
      <c r="FYK63" s="120"/>
      <c r="FYL63" s="120"/>
      <c r="FYM63" s="120"/>
      <c r="FYN63" s="120"/>
      <c r="FYO63" s="120"/>
      <c r="FYP63" s="120"/>
      <c r="FYQ63" s="120"/>
      <c r="FYR63" s="120"/>
      <c r="FYS63" s="120"/>
      <c r="FYT63" s="120"/>
      <c r="FYU63" s="120"/>
      <c r="FYV63" s="120"/>
      <c r="FYW63" s="120"/>
      <c r="FYX63" s="120"/>
      <c r="FYY63" s="120"/>
      <c r="FYZ63" s="120"/>
      <c r="FZA63" s="120"/>
      <c r="FZB63" s="120"/>
      <c r="FZC63" s="120"/>
      <c r="FZD63" s="120"/>
      <c r="FZE63" s="120"/>
      <c r="FZF63" s="120"/>
      <c r="FZG63" s="120"/>
      <c r="FZH63" s="120"/>
      <c r="FZI63" s="120"/>
      <c r="FZJ63" s="120"/>
      <c r="FZK63" s="120"/>
      <c r="FZL63" s="120"/>
      <c r="FZM63" s="120"/>
      <c r="FZN63" s="120"/>
      <c r="FZO63" s="120"/>
      <c r="FZP63" s="120"/>
      <c r="FZQ63" s="120"/>
      <c r="FZR63" s="120"/>
      <c r="FZS63" s="120"/>
      <c r="FZT63" s="120"/>
      <c r="FZU63" s="120"/>
      <c r="FZV63" s="120"/>
      <c r="FZW63" s="120"/>
      <c r="FZX63" s="120"/>
      <c r="FZY63" s="120"/>
      <c r="FZZ63" s="120"/>
      <c r="GAA63" s="120"/>
      <c r="GAB63" s="120"/>
      <c r="GAC63" s="120"/>
      <c r="GAD63" s="120"/>
      <c r="GAE63" s="120"/>
      <c r="GAF63" s="120"/>
      <c r="GAG63" s="120"/>
      <c r="GAH63" s="120"/>
      <c r="GAI63" s="120"/>
      <c r="GAJ63" s="120"/>
      <c r="GAK63" s="120"/>
      <c r="GAL63" s="120"/>
      <c r="GAM63" s="120"/>
      <c r="GAN63" s="120"/>
      <c r="GAO63" s="120"/>
      <c r="GAP63" s="120"/>
      <c r="GAQ63" s="120"/>
      <c r="GAR63" s="120"/>
      <c r="GAS63" s="120"/>
      <c r="GAT63" s="120"/>
      <c r="GAU63" s="120"/>
      <c r="GAV63" s="120"/>
      <c r="GAW63" s="120"/>
      <c r="GAX63" s="120"/>
      <c r="GAY63" s="120"/>
      <c r="GAZ63" s="120"/>
      <c r="GBA63" s="120"/>
      <c r="GBB63" s="120"/>
      <c r="GBC63" s="120"/>
      <c r="GBD63" s="120"/>
      <c r="GBE63" s="120"/>
      <c r="GBF63" s="120"/>
      <c r="GBG63" s="120"/>
      <c r="GBH63" s="120"/>
      <c r="GBI63" s="120"/>
      <c r="GBJ63" s="120"/>
      <c r="GBK63" s="120"/>
      <c r="GBL63" s="120"/>
      <c r="GBM63" s="120"/>
      <c r="GBN63" s="120"/>
      <c r="GBO63" s="120"/>
      <c r="GBP63" s="120"/>
      <c r="GBQ63" s="120"/>
      <c r="GBR63" s="120"/>
      <c r="GBS63" s="120"/>
      <c r="GBT63" s="120"/>
      <c r="GBU63" s="120"/>
      <c r="GBV63" s="120"/>
      <c r="GBW63" s="120"/>
      <c r="GBX63" s="120"/>
      <c r="GBY63" s="120"/>
      <c r="GBZ63" s="120"/>
      <c r="GCA63" s="120"/>
      <c r="GCB63" s="120"/>
      <c r="GCC63" s="120"/>
      <c r="GCD63" s="120"/>
      <c r="GCE63" s="120"/>
      <c r="GCF63" s="120"/>
      <c r="GCG63" s="120"/>
      <c r="GCH63" s="120"/>
      <c r="GCI63" s="120"/>
      <c r="GCJ63" s="120"/>
      <c r="GCK63" s="120"/>
      <c r="GCL63" s="120"/>
      <c r="GCM63" s="120"/>
      <c r="GCN63" s="120"/>
      <c r="GCO63" s="120"/>
      <c r="GCP63" s="120"/>
      <c r="GCQ63" s="120"/>
      <c r="GCR63" s="120"/>
      <c r="GCS63" s="120"/>
      <c r="GCT63" s="120"/>
      <c r="GCU63" s="120"/>
      <c r="GCV63" s="120"/>
      <c r="GCW63" s="120"/>
      <c r="GCX63" s="120"/>
      <c r="GCY63" s="120"/>
      <c r="GCZ63" s="120"/>
      <c r="GDA63" s="120"/>
      <c r="GDB63" s="120"/>
      <c r="GDC63" s="120"/>
      <c r="GDD63" s="120"/>
      <c r="GDE63" s="120"/>
      <c r="GDF63" s="120"/>
      <c r="GDG63" s="120"/>
      <c r="GDH63" s="120"/>
      <c r="GDI63" s="120"/>
      <c r="GDJ63" s="120"/>
      <c r="GDK63" s="120"/>
      <c r="GDL63" s="120"/>
      <c r="GDM63" s="120"/>
      <c r="GDN63" s="120"/>
      <c r="GDO63" s="120"/>
      <c r="GDP63" s="120"/>
      <c r="GDQ63" s="120"/>
      <c r="GDR63" s="120"/>
      <c r="GDS63" s="120"/>
      <c r="GDT63" s="120"/>
      <c r="GDU63" s="120"/>
      <c r="GDV63" s="120"/>
      <c r="GDW63" s="120"/>
      <c r="GDX63" s="120"/>
      <c r="GDY63" s="120"/>
      <c r="GDZ63" s="120"/>
      <c r="GEA63" s="120"/>
      <c r="GEB63" s="120"/>
      <c r="GEC63" s="120"/>
      <c r="GED63" s="120"/>
      <c r="GEE63" s="120"/>
      <c r="GEF63" s="120"/>
      <c r="GEG63" s="120"/>
      <c r="GEH63" s="120"/>
      <c r="GEI63" s="120"/>
      <c r="GEJ63" s="120"/>
      <c r="GEK63" s="120"/>
      <c r="GEL63" s="120"/>
      <c r="GEM63" s="120"/>
      <c r="GEN63" s="120"/>
      <c r="GEO63" s="120"/>
      <c r="GEP63" s="120"/>
      <c r="GEQ63" s="120"/>
      <c r="GER63" s="120"/>
      <c r="GES63" s="120"/>
      <c r="GET63" s="120"/>
      <c r="GEU63" s="120"/>
      <c r="GEV63" s="120"/>
      <c r="GEW63" s="120"/>
      <c r="GEX63" s="120"/>
      <c r="GEY63" s="120"/>
      <c r="GEZ63" s="120"/>
      <c r="GFA63" s="120"/>
      <c r="GFB63" s="120"/>
      <c r="GFC63" s="120"/>
      <c r="GFD63" s="120"/>
      <c r="GFE63" s="120"/>
      <c r="GFF63" s="120"/>
      <c r="GFG63" s="120"/>
      <c r="GFH63" s="120"/>
      <c r="GFI63" s="120"/>
      <c r="GFJ63" s="120"/>
      <c r="GFK63" s="120"/>
      <c r="GFL63" s="120"/>
      <c r="GFM63" s="120"/>
      <c r="GFN63" s="120"/>
      <c r="GFO63" s="120"/>
      <c r="GFP63" s="120"/>
      <c r="GFQ63" s="120"/>
      <c r="GFR63" s="120"/>
      <c r="GFS63" s="120"/>
      <c r="GFT63" s="120"/>
      <c r="GFU63" s="120"/>
      <c r="GFV63" s="120"/>
      <c r="GFW63" s="120"/>
      <c r="GFX63" s="120"/>
      <c r="GFY63" s="120"/>
      <c r="GFZ63" s="120"/>
      <c r="GGA63" s="120"/>
      <c r="GGB63" s="120"/>
      <c r="GGC63" s="120"/>
      <c r="GGD63" s="120"/>
      <c r="GGE63" s="120"/>
      <c r="GGF63" s="120"/>
      <c r="GGG63" s="120"/>
      <c r="GGH63" s="120"/>
      <c r="GGI63" s="120"/>
      <c r="GGJ63" s="120"/>
      <c r="GGK63" s="120"/>
      <c r="GGL63" s="120"/>
      <c r="GGM63" s="120"/>
      <c r="GGN63" s="120"/>
      <c r="GGO63" s="120"/>
      <c r="GGP63" s="120"/>
      <c r="GGQ63" s="120"/>
      <c r="GGR63" s="120"/>
      <c r="GGS63" s="120"/>
      <c r="GGT63" s="120"/>
      <c r="GGU63" s="120"/>
      <c r="GGV63" s="120"/>
      <c r="GGW63" s="120"/>
      <c r="GGX63" s="120"/>
      <c r="GGY63" s="120"/>
      <c r="GGZ63" s="120"/>
      <c r="GHA63" s="120"/>
      <c r="GHB63" s="120"/>
      <c r="GHC63" s="120"/>
      <c r="GHD63" s="120"/>
      <c r="GHE63" s="120"/>
      <c r="GHF63" s="120"/>
      <c r="GHG63" s="120"/>
      <c r="GHH63" s="120"/>
      <c r="GHI63" s="120"/>
      <c r="GHJ63" s="120"/>
      <c r="GHK63" s="120"/>
      <c r="GHL63" s="120"/>
      <c r="GHM63" s="120"/>
      <c r="GHN63" s="120"/>
      <c r="GHO63" s="120"/>
      <c r="GHP63" s="120"/>
      <c r="GHQ63" s="120"/>
      <c r="GHR63" s="120"/>
      <c r="GHS63" s="120"/>
      <c r="GHT63" s="120"/>
      <c r="GHU63" s="120"/>
      <c r="GHV63" s="120"/>
      <c r="GHW63" s="120"/>
      <c r="GHX63" s="120"/>
      <c r="GHY63" s="120"/>
      <c r="GHZ63" s="120"/>
      <c r="GIA63" s="120"/>
      <c r="GIB63" s="120"/>
      <c r="GIC63" s="120"/>
      <c r="GID63" s="120"/>
      <c r="GIE63" s="120"/>
      <c r="GIF63" s="120"/>
      <c r="GIG63" s="120"/>
      <c r="GIH63" s="120"/>
      <c r="GII63" s="120"/>
      <c r="GIJ63" s="120"/>
      <c r="GIK63" s="120"/>
      <c r="GIL63" s="120"/>
      <c r="GIM63" s="120"/>
      <c r="GIN63" s="120"/>
      <c r="GIO63" s="120"/>
      <c r="GIP63" s="120"/>
      <c r="GIQ63" s="120"/>
      <c r="GIR63" s="120"/>
      <c r="GIS63" s="120"/>
      <c r="GIT63" s="120"/>
      <c r="GIU63" s="120"/>
      <c r="GIV63" s="120"/>
      <c r="GIW63" s="120"/>
      <c r="GIX63" s="120"/>
      <c r="GIY63" s="120"/>
      <c r="GIZ63" s="120"/>
      <c r="GJA63" s="120"/>
      <c r="GJB63" s="120"/>
      <c r="GJC63" s="120"/>
      <c r="GJD63" s="120"/>
      <c r="GJE63" s="120"/>
      <c r="GJF63" s="120"/>
      <c r="GJG63" s="120"/>
      <c r="GJH63" s="120"/>
      <c r="GJI63" s="120"/>
      <c r="GJJ63" s="120"/>
      <c r="GJK63" s="120"/>
      <c r="GJL63" s="120"/>
      <c r="GJM63" s="120"/>
      <c r="GJN63" s="120"/>
      <c r="GJO63" s="120"/>
      <c r="GJP63" s="120"/>
      <c r="GJQ63" s="120"/>
      <c r="GJR63" s="120"/>
      <c r="GJS63" s="120"/>
      <c r="GJT63" s="120"/>
      <c r="GJU63" s="120"/>
      <c r="GJV63" s="120"/>
      <c r="GJW63" s="120"/>
      <c r="GJX63" s="120"/>
      <c r="GJY63" s="120"/>
      <c r="GJZ63" s="120"/>
      <c r="GKA63" s="120"/>
      <c r="GKB63" s="120"/>
      <c r="GKC63" s="120"/>
      <c r="GKD63" s="120"/>
      <c r="GKE63" s="120"/>
      <c r="GKF63" s="120"/>
      <c r="GKG63" s="120"/>
      <c r="GKH63" s="120"/>
      <c r="GKI63" s="120"/>
      <c r="GKJ63" s="120"/>
      <c r="GKK63" s="120"/>
      <c r="GKL63" s="120"/>
      <c r="GKM63" s="120"/>
      <c r="GKN63" s="120"/>
      <c r="GKO63" s="120"/>
      <c r="GKP63" s="120"/>
      <c r="GKQ63" s="120"/>
      <c r="GKR63" s="120"/>
      <c r="GKS63" s="120"/>
      <c r="GKT63" s="120"/>
      <c r="GKU63" s="120"/>
      <c r="GKV63" s="120"/>
      <c r="GKW63" s="120"/>
      <c r="GKX63" s="120"/>
      <c r="GKY63" s="120"/>
      <c r="GKZ63" s="120"/>
      <c r="GLA63" s="120"/>
      <c r="GLB63" s="120"/>
      <c r="GLC63" s="120"/>
      <c r="GLD63" s="120"/>
      <c r="GLE63" s="120"/>
      <c r="GLF63" s="120"/>
      <c r="GLG63" s="120"/>
      <c r="GLH63" s="120"/>
      <c r="GLI63" s="120"/>
      <c r="GLJ63" s="120"/>
      <c r="GLK63" s="120"/>
      <c r="GLL63" s="120"/>
      <c r="GLM63" s="120"/>
      <c r="GLN63" s="120"/>
      <c r="GLO63" s="120"/>
      <c r="GLP63" s="120"/>
      <c r="GLQ63" s="120"/>
      <c r="GLR63" s="120"/>
      <c r="GLS63" s="120"/>
      <c r="GLT63" s="120"/>
      <c r="GLU63" s="120"/>
      <c r="GLV63" s="120"/>
      <c r="GLW63" s="120"/>
      <c r="GLX63" s="120"/>
      <c r="GLY63" s="120"/>
      <c r="GLZ63" s="120"/>
      <c r="GMA63" s="120"/>
      <c r="GMB63" s="120"/>
      <c r="GMC63" s="120"/>
      <c r="GMD63" s="120"/>
      <c r="GME63" s="120"/>
      <c r="GMF63" s="120"/>
      <c r="GMG63" s="120"/>
      <c r="GMH63" s="120"/>
      <c r="GMI63" s="120"/>
      <c r="GMJ63" s="120"/>
      <c r="GMK63" s="120"/>
      <c r="GML63" s="120"/>
      <c r="GMM63" s="120"/>
      <c r="GMN63" s="120"/>
      <c r="GMO63" s="120"/>
      <c r="GMP63" s="120"/>
      <c r="GMQ63" s="120"/>
      <c r="GMR63" s="120"/>
      <c r="GMS63" s="120"/>
      <c r="GMT63" s="120"/>
      <c r="GMU63" s="120"/>
      <c r="GMV63" s="120"/>
      <c r="GMW63" s="120"/>
      <c r="GMX63" s="120"/>
      <c r="GMY63" s="120"/>
      <c r="GMZ63" s="120"/>
      <c r="GNA63" s="120"/>
      <c r="GNB63" s="120"/>
      <c r="GNC63" s="120"/>
      <c r="GND63" s="120"/>
      <c r="GNE63" s="120"/>
      <c r="GNF63" s="120"/>
      <c r="GNG63" s="120"/>
      <c r="GNH63" s="120"/>
      <c r="GNI63" s="120"/>
      <c r="GNJ63" s="120"/>
      <c r="GNK63" s="120"/>
      <c r="GNL63" s="120"/>
      <c r="GNM63" s="120"/>
      <c r="GNN63" s="120"/>
      <c r="GNO63" s="120"/>
      <c r="GNP63" s="120"/>
      <c r="GNQ63" s="120"/>
      <c r="GNR63" s="120"/>
      <c r="GNS63" s="120"/>
      <c r="GNT63" s="120"/>
      <c r="GNU63" s="120"/>
      <c r="GNV63" s="120"/>
      <c r="GNW63" s="120"/>
      <c r="GNX63" s="120"/>
      <c r="GNY63" s="120"/>
      <c r="GNZ63" s="120"/>
      <c r="GOA63" s="120"/>
      <c r="GOB63" s="120"/>
      <c r="GOC63" s="120"/>
      <c r="GOD63" s="120"/>
      <c r="GOE63" s="120"/>
      <c r="GOF63" s="120"/>
      <c r="GOG63" s="120"/>
      <c r="GOH63" s="120"/>
      <c r="GOI63" s="120"/>
      <c r="GOJ63" s="120"/>
      <c r="GOK63" s="120"/>
      <c r="GOL63" s="120"/>
      <c r="GOM63" s="120"/>
      <c r="GON63" s="120"/>
      <c r="GOO63" s="120"/>
      <c r="GOP63" s="120"/>
      <c r="GOQ63" s="120"/>
      <c r="GOR63" s="120"/>
      <c r="GOS63" s="120"/>
      <c r="GOT63" s="120"/>
      <c r="GOU63" s="120"/>
      <c r="GOV63" s="120"/>
      <c r="GOW63" s="120"/>
      <c r="GOX63" s="120"/>
      <c r="GOY63" s="120"/>
      <c r="GOZ63" s="120"/>
      <c r="GPA63" s="120"/>
      <c r="GPB63" s="120"/>
      <c r="GPC63" s="120"/>
      <c r="GPD63" s="120"/>
      <c r="GPE63" s="120"/>
      <c r="GPF63" s="120"/>
      <c r="GPG63" s="120"/>
      <c r="GPH63" s="120"/>
      <c r="GPI63" s="120"/>
      <c r="GPJ63" s="120"/>
      <c r="GPK63" s="120"/>
      <c r="GPL63" s="120"/>
      <c r="GPM63" s="120"/>
      <c r="GPN63" s="120"/>
      <c r="GPO63" s="120"/>
      <c r="GPP63" s="120"/>
      <c r="GPQ63" s="120"/>
      <c r="GPR63" s="120"/>
      <c r="GPS63" s="120"/>
      <c r="GPT63" s="120"/>
      <c r="GPU63" s="120"/>
      <c r="GPV63" s="120"/>
      <c r="GPW63" s="120"/>
      <c r="GPX63" s="120"/>
      <c r="GPY63" s="120"/>
      <c r="GPZ63" s="120"/>
      <c r="GQA63" s="120"/>
      <c r="GQB63" s="120"/>
      <c r="GQC63" s="120"/>
      <c r="GQD63" s="120"/>
      <c r="GQE63" s="120"/>
      <c r="GQF63" s="120"/>
      <c r="GQG63" s="120"/>
      <c r="GQH63" s="120"/>
      <c r="GQI63" s="120"/>
      <c r="GQJ63" s="120"/>
      <c r="GQK63" s="120"/>
      <c r="GQL63" s="120"/>
      <c r="GQM63" s="120"/>
      <c r="GQN63" s="120"/>
      <c r="GQO63" s="120"/>
      <c r="GQP63" s="120"/>
      <c r="GQQ63" s="120"/>
      <c r="GQR63" s="120"/>
      <c r="GQS63" s="120"/>
      <c r="GQT63" s="120"/>
      <c r="GQU63" s="120"/>
      <c r="GQV63" s="120"/>
      <c r="GQW63" s="120"/>
      <c r="GQX63" s="120"/>
      <c r="GQY63" s="120"/>
      <c r="GQZ63" s="120"/>
      <c r="GRA63" s="120"/>
      <c r="GRB63" s="120"/>
      <c r="GRC63" s="120"/>
      <c r="GRD63" s="120"/>
      <c r="GRE63" s="120"/>
      <c r="GRF63" s="120"/>
      <c r="GRG63" s="120"/>
      <c r="GRH63" s="120"/>
      <c r="GRI63" s="120"/>
      <c r="GRJ63" s="120"/>
      <c r="GRK63" s="120"/>
      <c r="GRL63" s="120"/>
      <c r="GRM63" s="120"/>
      <c r="GRN63" s="120"/>
      <c r="GRO63" s="120"/>
      <c r="GRP63" s="120"/>
      <c r="GRQ63" s="120"/>
      <c r="GRR63" s="120"/>
      <c r="GRS63" s="120"/>
      <c r="GRT63" s="120"/>
      <c r="GRU63" s="120"/>
      <c r="GRV63" s="120"/>
      <c r="GRW63" s="120"/>
      <c r="GRX63" s="120"/>
      <c r="GRY63" s="120"/>
      <c r="GRZ63" s="120"/>
      <c r="GSA63" s="120"/>
      <c r="GSB63" s="120"/>
      <c r="GSC63" s="120"/>
      <c r="GSD63" s="120"/>
      <c r="GSE63" s="120"/>
      <c r="GSF63" s="120"/>
      <c r="GSG63" s="120"/>
      <c r="GSH63" s="120"/>
      <c r="GSI63" s="120"/>
      <c r="GSJ63" s="120"/>
      <c r="GSK63" s="120"/>
      <c r="GSL63" s="120"/>
      <c r="GSM63" s="120"/>
      <c r="GSN63" s="120"/>
      <c r="GSO63" s="120"/>
      <c r="GSP63" s="120"/>
      <c r="GSQ63" s="120"/>
      <c r="GSR63" s="120"/>
      <c r="GSS63" s="120"/>
      <c r="GST63" s="120"/>
      <c r="GSU63" s="120"/>
      <c r="GSV63" s="120"/>
      <c r="GSW63" s="120"/>
      <c r="GSX63" s="120"/>
      <c r="GSY63" s="120"/>
      <c r="GSZ63" s="120"/>
      <c r="GTA63" s="120"/>
      <c r="GTB63" s="120"/>
      <c r="GTC63" s="120"/>
      <c r="GTD63" s="120"/>
      <c r="GTE63" s="120"/>
      <c r="GTF63" s="120"/>
      <c r="GTG63" s="120"/>
      <c r="GTH63" s="120"/>
      <c r="GTI63" s="120"/>
      <c r="GTJ63" s="120"/>
      <c r="GTK63" s="120"/>
      <c r="GTL63" s="120"/>
      <c r="GTM63" s="120"/>
      <c r="GTN63" s="120"/>
      <c r="GTO63" s="120"/>
      <c r="GTP63" s="120"/>
      <c r="GTQ63" s="120"/>
      <c r="GTR63" s="120"/>
      <c r="GTS63" s="120"/>
      <c r="GTT63" s="120"/>
      <c r="GTU63" s="120"/>
      <c r="GTV63" s="120"/>
      <c r="GTW63" s="120"/>
      <c r="GTX63" s="120"/>
      <c r="GTY63" s="120"/>
      <c r="GTZ63" s="120"/>
      <c r="GUA63" s="120"/>
      <c r="GUB63" s="120"/>
      <c r="GUC63" s="120"/>
      <c r="GUD63" s="120"/>
      <c r="GUE63" s="120"/>
      <c r="GUF63" s="120"/>
      <c r="GUG63" s="120"/>
      <c r="GUH63" s="120"/>
      <c r="GUI63" s="120"/>
      <c r="GUJ63" s="120"/>
      <c r="GUK63" s="120"/>
      <c r="GUL63" s="120"/>
      <c r="GUM63" s="120"/>
      <c r="GUN63" s="120"/>
      <c r="GUO63" s="120"/>
      <c r="GUP63" s="120"/>
      <c r="GUQ63" s="120"/>
      <c r="GUR63" s="120"/>
      <c r="GUS63" s="120"/>
      <c r="GUT63" s="120"/>
      <c r="GUU63" s="120"/>
      <c r="GUV63" s="120"/>
      <c r="GUW63" s="120"/>
      <c r="GUX63" s="120"/>
      <c r="GUY63" s="120"/>
      <c r="GUZ63" s="120"/>
      <c r="GVA63" s="120"/>
      <c r="GVB63" s="120"/>
      <c r="GVC63" s="120"/>
      <c r="GVD63" s="120"/>
      <c r="GVE63" s="120"/>
      <c r="GVF63" s="120"/>
      <c r="GVG63" s="120"/>
      <c r="GVH63" s="120"/>
      <c r="GVI63" s="120"/>
      <c r="GVJ63" s="120"/>
      <c r="GVK63" s="120"/>
      <c r="GVL63" s="120"/>
      <c r="GVM63" s="120"/>
      <c r="GVN63" s="120"/>
      <c r="GVO63" s="120"/>
      <c r="GVP63" s="120"/>
      <c r="GVQ63" s="120"/>
      <c r="GVR63" s="120"/>
      <c r="GVS63" s="120"/>
      <c r="GVT63" s="120"/>
      <c r="GVU63" s="120"/>
      <c r="GVV63" s="120"/>
      <c r="GVW63" s="120"/>
      <c r="GVX63" s="120"/>
      <c r="GVY63" s="120"/>
      <c r="GVZ63" s="120"/>
      <c r="GWA63" s="120"/>
      <c r="GWB63" s="120"/>
      <c r="GWC63" s="120"/>
      <c r="GWD63" s="120"/>
      <c r="GWE63" s="120"/>
      <c r="GWF63" s="120"/>
      <c r="GWG63" s="120"/>
      <c r="GWH63" s="120"/>
      <c r="GWI63" s="120"/>
      <c r="GWJ63" s="120"/>
      <c r="GWK63" s="120"/>
      <c r="GWL63" s="120"/>
      <c r="GWM63" s="120"/>
      <c r="GWN63" s="120"/>
      <c r="GWO63" s="120"/>
      <c r="GWP63" s="120"/>
      <c r="GWQ63" s="120"/>
      <c r="GWR63" s="120"/>
      <c r="GWS63" s="120"/>
      <c r="GWT63" s="120"/>
      <c r="GWU63" s="120"/>
      <c r="GWV63" s="120"/>
      <c r="GWW63" s="120"/>
      <c r="GWX63" s="120"/>
      <c r="GWY63" s="120"/>
      <c r="GWZ63" s="120"/>
      <c r="GXA63" s="120"/>
      <c r="GXB63" s="120"/>
      <c r="GXC63" s="120"/>
      <c r="GXD63" s="120"/>
      <c r="GXE63" s="120"/>
      <c r="GXF63" s="120"/>
      <c r="GXG63" s="120"/>
      <c r="GXH63" s="120"/>
      <c r="GXI63" s="120"/>
      <c r="GXJ63" s="120"/>
      <c r="GXK63" s="120"/>
      <c r="GXL63" s="120"/>
      <c r="GXM63" s="120"/>
      <c r="GXN63" s="120"/>
      <c r="GXO63" s="120"/>
      <c r="GXP63" s="120"/>
      <c r="GXQ63" s="120"/>
      <c r="GXR63" s="120"/>
      <c r="GXS63" s="120"/>
      <c r="GXT63" s="120"/>
      <c r="GXU63" s="120"/>
      <c r="GXV63" s="120"/>
      <c r="GXW63" s="120"/>
      <c r="GXX63" s="120"/>
      <c r="GXY63" s="120"/>
      <c r="GXZ63" s="120"/>
      <c r="GYA63" s="120"/>
      <c r="GYB63" s="120"/>
      <c r="GYC63" s="120"/>
      <c r="GYD63" s="120"/>
      <c r="GYE63" s="120"/>
      <c r="GYF63" s="120"/>
      <c r="GYG63" s="120"/>
      <c r="GYH63" s="120"/>
      <c r="GYI63" s="120"/>
      <c r="GYJ63" s="120"/>
      <c r="GYK63" s="120"/>
      <c r="GYL63" s="120"/>
      <c r="GYM63" s="120"/>
      <c r="GYN63" s="120"/>
      <c r="GYO63" s="120"/>
      <c r="GYP63" s="120"/>
      <c r="GYQ63" s="120"/>
      <c r="GYR63" s="120"/>
      <c r="GYS63" s="120"/>
      <c r="GYT63" s="120"/>
      <c r="GYU63" s="120"/>
      <c r="GYV63" s="120"/>
      <c r="GYW63" s="120"/>
      <c r="GYX63" s="120"/>
      <c r="GYY63" s="120"/>
      <c r="GYZ63" s="120"/>
      <c r="GZA63" s="120"/>
      <c r="GZB63" s="120"/>
      <c r="GZC63" s="120"/>
      <c r="GZD63" s="120"/>
      <c r="GZE63" s="120"/>
      <c r="GZF63" s="120"/>
      <c r="GZG63" s="120"/>
      <c r="GZH63" s="120"/>
      <c r="GZI63" s="120"/>
      <c r="GZJ63" s="120"/>
      <c r="GZK63" s="120"/>
      <c r="GZL63" s="120"/>
      <c r="GZM63" s="120"/>
      <c r="GZN63" s="120"/>
      <c r="GZO63" s="120"/>
      <c r="GZP63" s="120"/>
      <c r="GZQ63" s="120"/>
      <c r="GZR63" s="120"/>
      <c r="GZS63" s="120"/>
      <c r="GZT63" s="120"/>
      <c r="GZU63" s="120"/>
      <c r="GZV63" s="120"/>
      <c r="GZW63" s="120"/>
      <c r="GZX63" s="120"/>
      <c r="GZY63" s="120"/>
      <c r="GZZ63" s="120"/>
      <c r="HAA63" s="120"/>
      <c r="HAB63" s="120"/>
      <c r="HAC63" s="120"/>
      <c r="HAD63" s="120"/>
      <c r="HAE63" s="120"/>
      <c r="HAF63" s="120"/>
      <c r="HAG63" s="120"/>
      <c r="HAH63" s="120"/>
      <c r="HAI63" s="120"/>
      <c r="HAJ63" s="120"/>
      <c r="HAK63" s="120"/>
      <c r="HAL63" s="120"/>
      <c r="HAM63" s="120"/>
      <c r="HAN63" s="120"/>
      <c r="HAO63" s="120"/>
      <c r="HAP63" s="120"/>
      <c r="HAQ63" s="120"/>
      <c r="HAR63" s="120"/>
      <c r="HAS63" s="120"/>
      <c r="HAT63" s="120"/>
      <c r="HAU63" s="120"/>
      <c r="HAV63" s="120"/>
      <c r="HAW63" s="120"/>
      <c r="HAX63" s="120"/>
      <c r="HAY63" s="120"/>
      <c r="HAZ63" s="120"/>
      <c r="HBA63" s="120"/>
      <c r="HBB63" s="120"/>
      <c r="HBC63" s="120"/>
      <c r="HBD63" s="120"/>
      <c r="HBE63" s="120"/>
      <c r="HBF63" s="120"/>
      <c r="HBG63" s="120"/>
      <c r="HBH63" s="120"/>
      <c r="HBI63" s="120"/>
      <c r="HBJ63" s="120"/>
      <c r="HBK63" s="120"/>
      <c r="HBL63" s="120"/>
      <c r="HBM63" s="120"/>
      <c r="HBN63" s="120"/>
      <c r="HBO63" s="120"/>
      <c r="HBP63" s="120"/>
      <c r="HBQ63" s="120"/>
      <c r="HBR63" s="120"/>
      <c r="HBS63" s="120"/>
      <c r="HBT63" s="120"/>
      <c r="HBU63" s="120"/>
      <c r="HBV63" s="120"/>
      <c r="HBW63" s="120"/>
      <c r="HBX63" s="120"/>
      <c r="HBY63" s="120"/>
      <c r="HBZ63" s="120"/>
      <c r="HCA63" s="120"/>
      <c r="HCB63" s="120"/>
      <c r="HCC63" s="120"/>
      <c r="HCD63" s="120"/>
      <c r="HCE63" s="120"/>
      <c r="HCF63" s="120"/>
      <c r="HCG63" s="120"/>
      <c r="HCH63" s="120"/>
      <c r="HCI63" s="120"/>
      <c r="HCJ63" s="120"/>
      <c r="HCK63" s="120"/>
      <c r="HCL63" s="120"/>
      <c r="HCM63" s="120"/>
      <c r="HCN63" s="120"/>
      <c r="HCO63" s="120"/>
      <c r="HCP63" s="120"/>
      <c r="HCQ63" s="120"/>
      <c r="HCR63" s="120"/>
      <c r="HCS63" s="120"/>
      <c r="HCT63" s="120"/>
      <c r="HCU63" s="120"/>
      <c r="HCV63" s="120"/>
      <c r="HCW63" s="120"/>
      <c r="HCX63" s="120"/>
      <c r="HCY63" s="120"/>
      <c r="HCZ63" s="120"/>
      <c r="HDA63" s="120"/>
      <c r="HDB63" s="120"/>
      <c r="HDC63" s="120"/>
      <c r="HDD63" s="120"/>
      <c r="HDE63" s="120"/>
      <c r="HDF63" s="120"/>
      <c r="HDG63" s="120"/>
      <c r="HDH63" s="120"/>
      <c r="HDI63" s="120"/>
      <c r="HDJ63" s="120"/>
      <c r="HDK63" s="120"/>
      <c r="HDL63" s="120"/>
      <c r="HDM63" s="120"/>
      <c r="HDN63" s="120"/>
      <c r="HDO63" s="120"/>
      <c r="HDP63" s="120"/>
      <c r="HDQ63" s="120"/>
      <c r="HDR63" s="120"/>
      <c r="HDS63" s="120"/>
      <c r="HDT63" s="120"/>
      <c r="HDU63" s="120"/>
      <c r="HDV63" s="120"/>
      <c r="HDW63" s="120"/>
      <c r="HDX63" s="120"/>
      <c r="HDY63" s="120"/>
      <c r="HDZ63" s="120"/>
      <c r="HEA63" s="120"/>
      <c r="HEB63" s="120"/>
      <c r="HEC63" s="120"/>
      <c r="HED63" s="120"/>
      <c r="HEE63" s="120"/>
      <c r="HEF63" s="120"/>
      <c r="HEG63" s="120"/>
      <c r="HEH63" s="120"/>
      <c r="HEI63" s="120"/>
      <c r="HEJ63" s="120"/>
      <c r="HEK63" s="120"/>
      <c r="HEL63" s="120"/>
      <c r="HEM63" s="120"/>
      <c r="HEN63" s="120"/>
      <c r="HEO63" s="120"/>
      <c r="HEP63" s="120"/>
      <c r="HEQ63" s="120"/>
      <c r="HER63" s="120"/>
      <c r="HES63" s="120"/>
      <c r="HET63" s="120"/>
      <c r="HEU63" s="120"/>
      <c r="HEV63" s="120"/>
      <c r="HEW63" s="120"/>
      <c r="HEX63" s="120"/>
      <c r="HEY63" s="120"/>
      <c r="HEZ63" s="120"/>
      <c r="HFA63" s="120"/>
      <c r="HFB63" s="120"/>
      <c r="HFC63" s="120"/>
      <c r="HFD63" s="120"/>
      <c r="HFE63" s="120"/>
      <c r="HFF63" s="120"/>
      <c r="HFG63" s="120"/>
      <c r="HFH63" s="120"/>
      <c r="HFI63" s="120"/>
      <c r="HFJ63" s="120"/>
      <c r="HFK63" s="120"/>
      <c r="HFL63" s="120"/>
      <c r="HFM63" s="120"/>
      <c r="HFN63" s="120"/>
      <c r="HFO63" s="120"/>
      <c r="HFP63" s="120"/>
      <c r="HFQ63" s="120"/>
      <c r="HFR63" s="120"/>
      <c r="HFS63" s="120"/>
      <c r="HFT63" s="120"/>
      <c r="HFU63" s="120"/>
      <c r="HFV63" s="120"/>
      <c r="HFW63" s="120"/>
      <c r="HFX63" s="120"/>
      <c r="HFY63" s="120"/>
      <c r="HFZ63" s="120"/>
      <c r="HGA63" s="120"/>
      <c r="HGB63" s="120"/>
      <c r="HGC63" s="120"/>
      <c r="HGD63" s="120"/>
      <c r="HGE63" s="120"/>
      <c r="HGF63" s="120"/>
      <c r="HGG63" s="120"/>
      <c r="HGH63" s="120"/>
      <c r="HGI63" s="120"/>
      <c r="HGJ63" s="120"/>
      <c r="HGK63" s="120"/>
      <c r="HGL63" s="120"/>
      <c r="HGM63" s="120"/>
      <c r="HGN63" s="120"/>
      <c r="HGO63" s="120"/>
      <c r="HGP63" s="120"/>
      <c r="HGQ63" s="120"/>
      <c r="HGR63" s="120"/>
      <c r="HGS63" s="120"/>
      <c r="HGT63" s="120"/>
      <c r="HGU63" s="120"/>
      <c r="HGV63" s="120"/>
      <c r="HGW63" s="120"/>
      <c r="HGX63" s="120"/>
      <c r="HGY63" s="120"/>
      <c r="HGZ63" s="120"/>
      <c r="HHA63" s="120"/>
      <c r="HHB63" s="120"/>
      <c r="HHC63" s="120"/>
      <c r="HHD63" s="120"/>
      <c r="HHE63" s="120"/>
      <c r="HHF63" s="120"/>
      <c r="HHG63" s="120"/>
      <c r="HHH63" s="120"/>
      <c r="HHI63" s="120"/>
      <c r="HHJ63" s="120"/>
      <c r="HHK63" s="120"/>
      <c r="HHL63" s="120"/>
      <c r="HHM63" s="120"/>
      <c r="HHN63" s="120"/>
      <c r="HHO63" s="120"/>
      <c r="HHP63" s="120"/>
      <c r="HHQ63" s="120"/>
      <c r="HHR63" s="120"/>
      <c r="HHS63" s="120"/>
      <c r="HHT63" s="120"/>
      <c r="HHU63" s="120"/>
      <c r="HHV63" s="120"/>
      <c r="HHW63" s="120"/>
      <c r="HHX63" s="120"/>
      <c r="HHY63" s="120"/>
      <c r="HHZ63" s="120"/>
      <c r="HIA63" s="120"/>
      <c r="HIB63" s="120"/>
      <c r="HIC63" s="120"/>
      <c r="HID63" s="120"/>
      <c r="HIE63" s="120"/>
      <c r="HIF63" s="120"/>
      <c r="HIG63" s="120"/>
      <c r="HIH63" s="120"/>
      <c r="HII63" s="120"/>
      <c r="HIJ63" s="120"/>
      <c r="HIK63" s="120"/>
      <c r="HIL63" s="120"/>
      <c r="HIM63" s="120"/>
      <c r="HIN63" s="120"/>
      <c r="HIO63" s="120"/>
      <c r="HIP63" s="120"/>
      <c r="HIQ63" s="120"/>
      <c r="HIR63" s="120"/>
      <c r="HIS63" s="120"/>
      <c r="HIT63" s="120"/>
      <c r="HIU63" s="120"/>
      <c r="HIV63" s="120"/>
      <c r="HIW63" s="120"/>
      <c r="HIX63" s="120"/>
      <c r="HIY63" s="120"/>
      <c r="HIZ63" s="120"/>
      <c r="HJA63" s="120"/>
      <c r="HJB63" s="120"/>
      <c r="HJC63" s="120"/>
      <c r="HJD63" s="120"/>
      <c r="HJE63" s="120"/>
      <c r="HJF63" s="120"/>
      <c r="HJG63" s="120"/>
      <c r="HJH63" s="120"/>
      <c r="HJI63" s="120"/>
      <c r="HJJ63" s="120"/>
      <c r="HJK63" s="120"/>
      <c r="HJL63" s="120"/>
      <c r="HJM63" s="120"/>
      <c r="HJN63" s="120"/>
      <c r="HJO63" s="120"/>
      <c r="HJP63" s="120"/>
      <c r="HJQ63" s="120"/>
      <c r="HJR63" s="120"/>
      <c r="HJS63" s="120"/>
      <c r="HJT63" s="120"/>
      <c r="HJU63" s="120"/>
      <c r="HJV63" s="120"/>
      <c r="HJW63" s="120"/>
      <c r="HJX63" s="120"/>
      <c r="HJY63" s="120"/>
      <c r="HJZ63" s="120"/>
      <c r="HKA63" s="120"/>
      <c r="HKB63" s="120"/>
      <c r="HKC63" s="120"/>
      <c r="HKD63" s="120"/>
      <c r="HKE63" s="120"/>
      <c r="HKF63" s="120"/>
      <c r="HKG63" s="120"/>
      <c r="HKH63" s="120"/>
      <c r="HKI63" s="120"/>
      <c r="HKJ63" s="120"/>
      <c r="HKK63" s="120"/>
      <c r="HKL63" s="120"/>
      <c r="HKM63" s="120"/>
      <c r="HKN63" s="120"/>
      <c r="HKO63" s="120"/>
      <c r="HKP63" s="120"/>
      <c r="HKQ63" s="120"/>
      <c r="HKR63" s="120"/>
      <c r="HKS63" s="120"/>
      <c r="HKT63" s="120"/>
      <c r="HKU63" s="120"/>
      <c r="HKV63" s="120"/>
      <c r="HKW63" s="120"/>
      <c r="HKX63" s="120"/>
      <c r="HKY63" s="120"/>
      <c r="HKZ63" s="120"/>
      <c r="HLA63" s="120"/>
      <c r="HLB63" s="120"/>
      <c r="HLC63" s="120"/>
      <c r="HLD63" s="120"/>
      <c r="HLE63" s="120"/>
      <c r="HLF63" s="120"/>
      <c r="HLG63" s="120"/>
      <c r="HLH63" s="120"/>
      <c r="HLI63" s="120"/>
      <c r="HLJ63" s="120"/>
      <c r="HLK63" s="120"/>
      <c r="HLL63" s="120"/>
      <c r="HLM63" s="120"/>
      <c r="HLN63" s="120"/>
      <c r="HLO63" s="120"/>
      <c r="HLP63" s="120"/>
      <c r="HLQ63" s="120"/>
      <c r="HLR63" s="120"/>
      <c r="HLS63" s="120"/>
      <c r="HLT63" s="120"/>
      <c r="HLU63" s="120"/>
      <c r="HLV63" s="120"/>
      <c r="HLW63" s="120"/>
      <c r="HLX63" s="120"/>
      <c r="HLY63" s="120"/>
      <c r="HLZ63" s="120"/>
      <c r="HMA63" s="120"/>
      <c r="HMB63" s="120"/>
      <c r="HMC63" s="120"/>
      <c r="HMD63" s="120"/>
      <c r="HME63" s="120"/>
      <c r="HMF63" s="120"/>
      <c r="HMG63" s="120"/>
      <c r="HMH63" s="120"/>
      <c r="HMI63" s="120"/>
      <c r="HMJ63" s="120"/>
      <c r="HMK63" s="120"/>
      <c r="HML63" s="120"/>
      <c r="HMM63" s="120"/>
      <c r="HMN63" s="120"/>
      <c r="HMO63" s="120"/>
      <c r="HMP63" s="120"/>
      <c r="HMQ63" s="120"/>
      <c r="HMR63" s="120"/>
      <c r="HMS63" s="120"/>
      <c r="HMT63" s="120"/>
      <c r="HMU63" s="120"/>
      <c r="HMV63" s="120"/>
      <c r="HMW63" s="120"/>
      <c r="HMX63" s="120"/>
      <c r="HMY63" s="120"/>
      <c r="HMZ63" s="120"/>
      <c r="HNA63" s="120"/>
      <c r="HNB63" s="120"/>
      <c r="HNC63" s="120"/>
      <c r="HND63" s="120"/>
      <c r="HNE63" s="120"/>
      <c r="HNF63" s="120"/>
      <c r="HNG63" s="120"/>
      <c r="HNH63" s="120"/>
      <c r="HNI63" s="120"/>
      <c r="HNJ63" s="120"/>
      <c r="HNK63" s="120"/>
      <c r="HNL63" s="120"/>
      <c r="HNM63" s="120"/>
      <c r="HNN63" s="120"/>
      <c r="HNO63" s="120"/>
      <c r="HNP63" s="120"/>
      <c r="HNQ63" s="120"/>
      <c r="HNR63" s="120"/>
      <c r="HNS63" s="120"/>
      <c r="HNT63" s="120"/>
      <c r="HNU63" s="120"/>
      <c r="HNV63" s="120"/>
      <c r="HNW63" s="120"/>
      <c r="HNX63" s="120"/>
      <c r="HNY63" s="120"/>
      <c r="HNZ63" s="120"/>
      <c r="HOA63" s="120"/>
      <c r="HOB63" s="120"/>
      <c r="HOC63" s="120"/>
      <c r="HOD63" s="120"/>
      <c r="HOE63" s="120"/>
      <c r="HOF63" s="120"/>
      <c r="HOG63" s="120"/>
      <c r="HOH63" s="120"/>
      <c r="HOI63" s="120"/>
      <c r="HOJ63" s="120"/>
      <c r="HOK63" s="120"/>
      <c r="HOL63" s="120"/>
      <c r="HOM63" s="120"/>
      <c r="HON63" s="120"/>
      <c r="HOO63" s="120"/>
      <c r="HOP63" s="120"/>
      <c r="HOQ63" s="120"/>
      <c r="HOR63" s="120"/>
      <c r="HOS63" s="120"/>
      <c r="HOT63" s="120"/>
      <c r="HOU63" s="120"/>
      <c r="HOV63" s="120"/>
      <c r="HOW63" s="120"/>
      <c r="HOX63" s="120"/>
      <c r="HOY63" s="120"/>
      <c r="HOZ63" s="120"/>
      <c r="HPA63" s="120"/>
      <c r="HPB63" s="120"/>
      <c r="HPC63" s="120"/>
      <c r="HPD63" s="120"/>
      <c r="HPE63" s="120"/>
      <c r="HPF63" s="120"/>
      <c r="HPG63" s="120"/>
      <c r="HPH63" s="120"/>
      <c r="HPI63" s="120"/>
      <c r="HPJ63" s="120"/>
      <c r="HPK63" s="120"/>
      <c r="HPL63" s="120"/>
      <c r="HPM63" s="120"/>
      <c r="HPN63" s="120"/>
      <c r="HPO63" s="120"/>
      <c r="HPP63" s="120"/>
      <c r="HPQ63" s="120"/>
      <c r="HPR63" s="120"/>
      <c r="HPS63" s="120"/>
      <c r="HPT63" s="120"/>
      <c r="HPU63" s="120"/>
      <c r="HPV63" s="120"/>
      <c r="HPW63" s="120"/>
      <c r="HPX63" s="120"/>
      <c r="HPY63" s="120"/>
      <c r="HPZ63" s="120"/>
      <c r="HQA63" s="120"/>
      <c r="HQB63" s="120"/>
      <c r="HQC63" s="120"/>
      <c r="HQD63" s="120"/>
      <c r="HQE63" s="120"/>
      <c r="HQF63" s="120"/>
      <c r="HQG63" s="120"/>
      <c r="HQH63" s="120"/>
      <c r="HQI63" s="120"/>
      <c r="HQJ63" s="120"/>
      <c r="HQK63" s="120"/>
      <c r="HQL63" s="120"/>
      <c r="HQM63" s="120"/>
      <c r="HQN63" s="120"/>
      <c r="HQO63" s="120"/>
      <c r="HQP63" s="120"/>
      <c r="HQQ63" s="120"/>
      <c r="HQR63" s="120"/>
      <c r="HQS63" s="120"/>
      <c r="HQT63" s="120"/>
      <c r="HQU63" s="120"/>
      <c r="HQV63" s="120"/>
      <c r="HQW63" s="120"/>
      <c r="HQX63" s="120"/>
      <c r="HQY63" s="120"/>
      <c r="HQZ63" s="120"/>
      <c r="HRA63" s="120"/>
      <c r="HRB63" s="120"/>
      <c r="HRC63" s="120"/>
      <c r="HRD63" s="120"/>
      <c r="HRE63" s="120"/>
      <c r="HRF63" s="120"/>
      <c r="HRG63" s="120"/>
      <c r="HRH63" s="120"/>
      <c r="HRI63" s="120"/>
      <c r="HRJ63" s="120"/>
      <c r="HRK63" s="120"/>
      <c r="HRL63" s="120"/>
      <c r="HRM63" s="120"/>
      <c r="HRN63" s="120"/>
      <c r="HRO63" s="120"/>
      <c r="HRP63" s="120"/>
      <c r="HRQ63" s="120"/>
      <c r="HRR63" s="120"/>
      <c r="HRS63" s="120"/>
      <c r="HRT63" s="120"/>
      <c r="HRU63" s="120"/>
      <c r="HRV63" s="120"/>
      <c r="HRW63" s="120"/>
      <c r="HRX63" s="120"/>
      <c r="HRY63" s="120"/>
      <c r="HRZ63" s="120"/>
      <c r="HSA63" s="120"/>
      <c r="HSB63" s="120"/>
      <c r="HSC63" s="120"/>
      <c r="HSD63" s="120"/>
      <c r="HSE63" s="120"/>
      <c r="HSF63" s="120"/>
      <c r="HSG63" s="120"/>
      <c r="HSH63" s="120"/>
      <c r="HSI63" s="120"/>
      <c r="HSJ63" s="120"/>
      <c r="HSK63" s="120"/>
      <c r="HSL63" s="120"/>
      <c r="HSM63" s="120"/>
      <c r="HSN63" s="120"/>
      <c r="HSO63" s="120"/>
      <c r="HSP63" s="120"/>
      <c r="HSQ63" s="120"/>
      <c r="HSR63" s="120"/>
      <c r="HSS63" s="120"/>
      <c r="HST63" s="120"/>
      <c r="HSU63" s="120"/>
      <c r="HSV63" s="120"/>
      <c r="HSW63" s="120"/>
      <c r="HSX63" s="120"/>
      <c r="HSY63" s="120"/>
      <c r="HSZ63" s="120"/>
      <c r="HTA63" s="120"/>
      <c r="HTB63" s="120"/>
      <c r="HTC63" s="120"/>
      <c r="HTD63" s="120"/>
      <c r="HTE63" s="120"/>
      <c r="HTF63" s="120"/>
      <c r="HTG63" s="120"/>
      <c r="HTH63" s="120"/>
      <c r="HTI63" s="120"/>
      <c r="HTJ63" s="120"/>
      <c r="HTK63" s="120"/>
      <c r="HTL63" s="120"/>
      <c r="HTM63" s="120"/>
      <c r="HTN63" s="120"/>
      <c r="HTO63" s="120"/>
      <c r="HTP63" s="120"/>
      <c r="HTQ63" s="120"/>
      <c r="HTR63" s="120"/>
      <c r="HTS63" s="120"/>
      <c r="HTT63" s="120"/>
      <c r="HTU63" s="120"/>
      <c r="HTV63" s="120"/>
      <c r="HTW63" s="120"/>
      <c r="HTX63" s="120"/>
      <c r="HTY63" s="120"/>
      <c r="HTZ63" s="120"/>
      <c r="HUA63" s="120"/>
      <c r="HUB63" s="120"/>
      <c r="HUC63" s="120"/>
      <c r="HUD63" s="120"/>
      <c r="HUE63" s="120"/>
      <c r="HUF63" s="120"/>
      <c r="HUG63" s="120"/>
      <c r="HUH63" s="120"/>
      <c r="HUI63" s="120"/>
      <c r="HUJ63" s="120"/>
      <c r="HUK63" s="120"/>
      <c r="HUL63" s="120"/>
      <c r="HUM63" s="120"/>
      <c r="HUN63" s="120"/>
      <c r="HUO63" s="120"/>
      <c r="HUP63" s="120"/>
      <c r="HUQ63" s="120"/>
      <c r="HUR63" s="120"/>
      <c r="HUS63" s="120"/>
      <c r="HUT63" s="120"/>
      <c r="HUU63" s="120"/>
      <c r="HUV63" s="120"/>
      <c r="HUW63" s="120"/>
      <c r="HUX63" s="120"/>
      <c r="HUY63" s="120"/>
      <c r="HUZ63" s="120"/>
      <c r="HVA63" s="120"/>
      <c r="HVB63" s="120"/>
      <c r="HVC63" s="120"/>
      <c r="HVD63" s="120"/>
      <c r="HVE63" s="120"/>
      <c r="HVF63" s="120"/>
      <c r="HVG63" s="120"/>
      <c r="HVH63" s="120"/>
      <c r="HVI63" s="120"/>
      <c r="HVJ63" s="120"/>
      <c r="HVK63" s="120"/>
      <c r="HVL63" s="120"/>
      <c r="HVM63" s="120"/>
      <c r="HVN63" s="120"/>
      <c r="HVO63" s="120"/>
      <c r="HVP63" s="120"/>
      <c r="HVQ63" s="120"/>
      <c r="HVR63" s="120"/>
      <c r="HVS63" s="120"/>
      <c r="HVT63" s="120"/>
      <c r="HVU63" s="120"/>
      <c r="HVV63" s="120"/>
      <c r="HVW63" s="120"/>
      <c r="HVX63" s="120"/>
      <c r="HVY63" s="120"/>
      <c r="HVZ63" s="120"/>
      <c r="HWA63" s="120"/>
      <c r="HWB63" s="120"/>
      <c r="HWC63" s="120"/>
      <c r="HWD63" s="120"/>
      <c r="HWE63" s="120"/>
      <c r="HWF63" s="120"/>
      <c r="HWG63" s="120"/>
      <c r="HWH63" s="120"/>
      <c r="HWI63" s="120"/>
      <c r="HWJ63" s="120"/>
      <c r="HWK63" s="120"/>
      <c r="HWL63" s="120"/>
      <c r="HWM63" s="120"/>
      <c r="HWN63" s="120"/>
      <c r="HWO63" s="120"/>
      <c r="HWP63" s="120"/>
      <c r="HWQ63" s="120"/>
      <c r="HWR63" s="120"/>
      <c r="HWS63" s="120"/>
      <c r="HWT63" s="120"/>
      <c r="HWU63" s="120"/>
      <c r="HWV63" s="120"/>
      <c r="HWW63" s="120"/>
      <c r="HWX63" s="120"/>
      <c r="HWY63" s="120"/>
      <c r="HWZ63" s="120"/>
      <c r="HXA63" s="120"/>
      <c r="HXB63" s="120"/>
      <c r="HXC63" s="120"/>
      <c r="HXD63" s="120"/>
      <c r="HXE63" s="120"/>
      <c r="HXF63" s="120"/>
      <c r="HXG63" s="120"/>
      <c r="HXH63" s="120"/>
      <c r="HXI63" s="120"/>
      <c r="HXJ63" s="120"/>
      <c r="HXK63" s="120"/>
      <c r="HXL63" s="120"/>
      <c r="HXM63" s="120"/>
      <c r="HXN63" s="120"/>
      <c r="HXO63" s="120"/>
      <c r="HXP63" s="120"/>
      <c r="HXQ63" s="120"/>
      <c r="HXR63" s="120"/>
      <c r="HXS63" s="120"/>
      <c r="HXT63" s="120"/>
      <c r="HXU63" s="120"/>
      <c r="HXV63" s="120"/>
      <c r="HXW63" s="120"/>
      <c r="HXX63" s="120"/>
      <c r="HXY63" s="120"/>
      <c r="HXZ63" s="120"/>
      <c r="HYA63" s="120"/>
      <c r="HYB63" s="120"/>
      <c r="HYC63" s="120"/>
      <c r="HYD63" s="120"/>
      <c r="HYE63" s="120"/>
      <c r="HYF63" s="120"/>
      <c r="HYG63" s="120"/>
      <c r="HYH63" s="120"/>
      <c r="HYI63" s="120"/>
      <c r="HYJ63" s="120"/>
      <c r="HYK63" s="120"/>
      <c r="HYL63" s="120"/>
      <c r="HYM63" s="120"/>
      <c r="HYN63" s="120"/>
      <c r="HYO63" s="120"/>
      <c r="HYP63" s="120"/>
      <c r="HYQ63" s="120"/>
      <c r="HYR63" s="120"/>
      <c r="HYS63" s="120"/>
      <c r="HYT63" s="120"/>
      <c r="HYU63" s="120"/>
      <c r="HYV63" s="120"/>
      <c r="HYW63" s="120"/>
      <c r="HYX63" s="120"/>
      <c r="HYY63" s="120"/>
      <c r="HYZ63" s="120"/>
      <c r="HZA63" s="120"/>
      <c r="HZB63" s="120"/>
      <c r="HZC63" s="120"/>
      <c r="HZD63" s="120"/>
      <c r="HZE63" s="120"/>
      <c r="HZF63" s="120"/>
      <c r="HZG63" s="120"/>
      <c r="HZH63" s="120"/>
      <c r="HZI63" s="120"/>
      <c r="HZJ63" s="120"/>
      <c r="HZK63" s="120"/>
      <c r="HZL63" s="120"/>
      <c r="HZM63" s="120"/>
      <c r="HZN63" s="120"/>
      <c r="HZO63" s="120"/>
      <c r="HZP63" s="120"/>
      <c r="HZQ63" s="120"/>
      <c r="HZR63" s="120"/>
      <c r="HZS63" s="120"/>
      <c r="HZT63" s="120"/>
      <c r="HZU63" s="120"/>
      <c r="HZV63" s="120"/>
      <c r="HZW63" s="120"/>
      <c r="HZX63" s="120"/>
      <c r="HZY63" s="120"/>
      <c r="HZZ63" s="120"/>
      <c r="IAA63" s="120"/>
      <c r="IAB63" s="120"/>
      <c r="IAC63" s="120"/>
      <c r="IAD63" s="120"/>
      <c r="IAE63" s="120"/>
      <c r="IAF63" s="120"/>
      <c r="IAG63" s="120"/>
      <c r="IAH63" s="120"/>
      <c r="IAI63" s="120"/>
      <c r="IAJ63" s="120"/>
      <c r="IAK63" s="120"/>
      <c r="IAL63" s="120"/>
      <c r="IAM63" s="120"/>
      <c r="IAN63" s="120"/>
      <c r="IAO63" s="120"/>
      <c r="IAP63" s="120"/>
      <c r="IAQ63" s="120"/>
      <c r="IAR63" s="120"/>
      <c r="IAS63" s="120"/>
      <c r="IAT63" s="120"/>
      <c r="IAU63" s="120"/>
      <c r="IAV63" s="120"/>
      <c r="IAW63" s="120"/>
      <c r="IAX63" s="120"/>
      <c r="IAY63" s="120"/>
      <c r="IAZ63" s="120"/>
      <c r="IBA63" s="120"/>
      <c r="IBB63" s="120"/>
      <c r="IBC63" s="120"/>
      <c r="IBD63" s="120"/>
      <c r="IBE63" s="120"/>
      <c r="IBF63" s="120"/>
      <c r="IBG63" s="120"/>
      <c r="IBH63" s="120"/>
      <c r="IBI63" s="120"/>
      <c r="IBJ63" s="120"/>
      <c r="IBK63" s="120"/>
      <c r="IBL63" s="120"/>
      <c r="IBM63" s="120"/>
      <c r="IBN63" s="120"/>
      <c r="IBO63" s="120"/>
      <c r="IBP63" s="120"/>
      <c r="IBQ63" s="120"/>
      <c r="IBR63" s="120"/>
      <c r="IBS63" s="120"/>
      <c r="IBT63" s="120"/>
      <c r="IBU63" s="120"/>
      <c r="IBV63" s="120"/>
      <c r="IBW63" s="120"/>
      <c r="IBX63" s="120"/>
      <c r="IBY63" s="120"/>
      <c r="IBZ63" s="120"/>
      <c r="ICA63" s="120"/>
      <c r="ICB63" s="120"/>
      <c r="ICC63" s="120"/>
      <c r="ICD63" s="120"/>
      <c r="ICE63" s="120"/>
      <c r="ICF63" s="120"/>
      <c r="ICG63" s="120"/>
      <c r="ICH63" s="120"/>
      <c r="ICI63" s="120"/>
      <c r="ICJ63" s="120"/>
      <c r="ICK63" s="120"/>
      <c r="ICL63" s="120"/>
      <c r="ICM63" s="120"/>
      <c r="ICN63" s="120"/>
      <c r="ICO63" s="120"/>
      <c r="ICP63" s="120"/>
      <c r="ICQ63" s="120"/>
      <c r="ICR63" s="120"/>
      <c r="ICS63" s="120"/>
      <c r="ICT63" s="120"/>
      <c r="ICU63" s="120"/>
      <c r="ICV63" s="120"/>
      <c r="ICW63" s="120"/>
      <c r="ICX63" s="120"/>
      <c r="ICY63" s="120"/>
      <c r="ICZ63" s="120"/>
      <c r="IDA63" s="120"/>
      <c r="IDB63" s="120"/>
      <c r="IDC63" s="120"/>
      <c r="IDD63" s="120"/>
      <c r="IDE63" s="120"/>
      <c r="IDF63" s="120"/>
      <c r="IDG63" s="120"/>
      <c r="IDH63" s="120"/>
      <c r="IDI63" s="120"/>
      <c r="IDJ63" s="120"/>
      <c r="IDK63" s="120"/>
      <c r="IDL63" s="120"/>
      <c r="IDM63" s="120"/>
      <c r="IDN63" s="120"/>
      <c r="IDO63" s="120"/>
      <c r="IDP63" s="120"/>
      <c r="IDQ63" s="120"/>
      <c r="IDR63" s="120"/>
      <c r="IDS63" s="120"/>
      <c r="IDT63" s="120"/>
      <c r="IDU63" s="120"/>
      <c r="IDV63" s="120"/>
      <c r="IDW63" s="120"/>
      <c r="IDX63" s="120"/>
      <c r="IDY63" s="120"/>
      <c r="IDZ63" s="120"/>
      <c r="IEA63" s="120"/>
      <c r="IEB63" s="120"/>
      <c r="IEC63" s="120"/>
      <c r="IED63" s="120"/>
      <c r="IEE63" s="120"/>
      <c r="IEF63" s="120"/>
      <c r="IEG63" s="120"/>
      <c r="IEH63" s="120"/>
      <c r="IEI63" s="120"/>
      <c r="IEJ63" s="120"/>
      <c r="IEK63" s="120"/>
      <c r="IEL63" s="120"/>
      <c r="IEM63" s="120"/>
      <c r="IEN63" s="120"/>
      <c r="IEO63" s="120"/>
      <c r="IEP63" s="120"/>
      <c r="IEQ63" s="120"/>
      <c r="IER63" s="120"/>
      <c r="IES63" s="120"/>
      <c r="IET63" s="120"/>
      <c r="IEU63" s="120"/>
      <c r="IEV63" s="120"/>
      <c r="IEW63" s="120"/>
      <c r="IEX63" s="120"/>
      <c r="IEY63" s="120"/>
      <c r="IEZ63" s="120"/>
      <c r="IFA63" s="120"/>
      <c r="IFB63" s="120"/>
      <c r="IFC63" s="120"/>
      <c r="IFD63" s="120"/>
      <c r="IFE63" s="120"/>
      <c r="IFF63" s="120"/>
      <c r="IFG63" s="120"/>
      <c r="IFH63" s="120"/>
      <c r="IFI63" s="120"/>
      <c r="IFJ63" s="120"/>
      <c r="IFK63" s="120"/>
      <c r="IFL63" s="120"/>
      <c r="IFM63" s="120"/>
      <c r="IFN63" s="120"/>
      <c r="IFO63" s="120"/>
      <c r="IFP63" s="120"/>
      <c r="IFQ63" s="120"/>
      <c r="IFR63" s="120"/>
      <c r="IFS63" s="120"/>
      <c r="IFT63" s="120"/>
      <c r="IFU63" s="120"/>
      <c r="IFV63" s="120"/>
      <c r="IFW63" s="120"/>
      <c r="IFX63" s="120"/>
      <c r="IFY63" s="120"/>
      <c r="IFZ63" s="120"/>
      <c r="IGA63" s="120"/>
      <c r="IGB63" s="120"/>
      <c r="IGC63" s="120"/>
      <c r="IGD63" s="120"/>
      <c r="IGE63" s="120"/>
      <c r="IGF63" s="120"/>
      <c r="IGG63" s="120"/>
      <c r="IGH63" s="120"/>
      <c r="IGI63" s="120"/>
      <c r="IGJ63" s="120"/>
      <c r="IGK63" s="120"/>
      <c r="IGL63" s="120"/>
      <c r="IGM63" s="120"/>
      <c r="IGN63" s="120"/>
      <c r="IGO63" s="120"/>
      <c r="IGP63" s="120"/>
      <c r="IGQ63" s="120"/>
      <c r="IGR63" s="120"/>
      <c r="IGS63" s="120"/>
      <c r="IGT63" s="120"/>
      <c r="IGU63" s="120"/>
      <c r="IGV63" s="120"/>
      <c r="IGW63" s="120"/>
      <c r="IGX63" s="120"/>
      <c r="IGY63" s="120"/>
      <c r="IGZ63" s="120"/>
      <c r="IHA63" s="120"/>
      <c r="IHB63" s="120"/>
      <c r="IHC63" s="120"/>
      <c r="IHD63" s="120"/>
      <c r="IHE63" s="120"/>
      <c r="IHF63" s="120"/>
      <c r="IHG63" s="120"/>
      <c r="IHH63" s="120"/>
      <c r="IHI63" s="120"/>
      <c r="IHJ63" s="120"/>
      <c r="IHK63" s="120"/>
      <c r="IHL63" s="120"/>
      <c r="IHM63" s="120"/>
      <c r="IHN63" s="120"/>
      <c r="IHO63" s="120"/>
      <c r="IHP63" s="120"/>
      <c r="IHQ63" s="120"/>
      <c r="IHR63" s="120"/>
      <c r="IHS63" s="120"/>
      <c r="IHT63" s="120"/>
      <c r="IHU63" s="120"/>
      <c r="IHV63" s="120"/>
      <c r="IHW63" s="120"/>
      <c r="IHX63" s="120"/>
      <c r="IHY63" s="120"/>
      <c r="IHZ63" s="120"/>
      <c r="IIA63" s="120"/>
      <c r="IIB63" s="120"/>
      <c r="IIC63" s="120"/>
      <c r="IID63" s="120"/>
      <c r="IIE63" s="120"/>
      <c r="IIF63" s="120"/>
      <c r="IIG63" s="120"/>
      <c r="IIH63" s="120"/>
      <c r="III63" s="120"/>
      <c r="IIJ63" s="120"/>
      <c r="IIK63" s="120"/>
      <c r="IIL63" s="120"/>
      <c r="IIM63" s="120"/>
      <c r="IIN63" s="120"/>
      <c r="IIO63" s="120"/>
      <c r="IIP63" s="120"/>
      <c r="IIQ63" s="120"/>
      <c r="IIR63" s="120"/>
      <c r="IIS63" s="120"/>
      <c r="IIT63" s="120"/>
      <c r="IIU63" s="120"/>
      <c r="IIV63" s="120"/>
      <c r="IIW63" s="120"/>
      <c r="IIX63" s="120"/>
      <c r="IIY63" s="120"/>
      <c r="IIZ63" s="120"/>
      <c r="IJA63" s="120"/>
      <c r="IJB63" s="120"/>
      <c r="IJC63" s="120"/>
      <c r="IJD63" s="120"/>
      <c r="IJE63" s="120"/>
      <c r="IJF63" s="120"/>
      <c r="IJG63" s="120"/>
      <c r="IJH63" s="120"/>
      <c r="IJI63" s="120"/>
      <c r="IJJ63" s="120"/>
      <c r="IJK63" s="120"/>
      <c r="IJL63" s="120"/>
      <c r="IJM63" s="120"/>
      <c r="IJN63" s="120"/>
      <c r="IJO63" s="120"/>
      <c r="IJP63" s="120"/>
      <c r="IJQ63" s="120"/>
      <c r="IJR63" s="120"/>
      <c r="IJS63" s="120"/>
      <c r="IJT63" s="120"/>
      <c r="IJU63" s="120"/>
      <c r="IJV63" s="120"/>
      <c r="IJW63" s="120"/>
      <c r="IJX63" s="120"/>
      <c r="IJY63" s="120"/>
      <c r="IJZ63" s="120"/>
      <c r="IKA63" s="120"/>
      <c r="IKB63" s="120"/>
      <c r="IKC63" s="120"/>
      <c r="IKD63" s="120"/>
      <c r="IKE63" s="120"/>
      <c r="IKF63" s="120"/>
      <c r="IKG63" s="120"/>
      <c r="IKH63" s="120"/>
      <c r="IKI63" s="120"/>
      <c r="IKJ63" s="120"/>
      <c r="IKK63" s="120"/>
      <c r="IKL63" s="120"/>
      <c r="IKM63" s="120"/>
      <c r="IKN63" s="120"/>
      <c r="IKO63" s="120"/>
      <c r="IKP63" s="120"/>
      <c r="IKQ63" s="120"/>
      <c r="IKR63" s="120"/>
      <c r="IKS63" s="120"/>
      <c r="IKT63" s="120"/>
      <c r="IKU63" s="120"/>
      <c r="IKV63" s="120"/>
      <c r="IKW63" s="120"/>
      <c r="IKX63" s="120"/>
      <c r="IKY63" s="120"/>
      <c r="IKZ63" s="120"/>
      <c r="ILA63" s="120"/>
      <c r="ILB63" s="120"/>
      <c r="ILC63" s="120"/>
      <c r="ILD63" s="120"/>
      <c r="ILE63" s="120"/>
      <c r="ILF63" s="120"/>
      <c r="ILG63" s="120"/>
      <c r="ILH63" s="120"/>
      <c r="ILI63" s="120"/>
      <c r="ILJ63" s="120"/>
      <c r="ILK63" s="120"/>
      <c r="ILL63" s="120"/>
      <c r="ILM63" s="120"/>
      <c r="ILN63" s="120"/>
      <c r="ILO63" s="120"/>
      <c r="ILP63" s="120"/>
      <c r="ILQ63" s="120"/>
      <c r="ILR63" s="120"/>
      <c r="ILS63" s="120"/>
      <c r="ILT63" s="120"/>
      <c r="ILU63" s="120"/>
      <c r="ILV63" s="120"/>
      <c r="ILW63" s="120"/>
      <c r="ILX63" s="120"/>
      <c r="ILY63" s="120"/>
      <c r="ILZ63" s="120"/>
      <c r="IMA63" s="120"/>
      <c r="IMB63" s="120"/>
      <c r="IMC63" s="120"/>
      <c r="IMD63" s="120"/>
      <c r="IME63" s="120"/>
      <c r="IMF63" s="120"/>
      <c r="IMG63" s="120"/>
      <c r="IMH63" s="120"/>
      <c r="IMI63" s="120"/>
      <c r="IMJ63" s="120"/>
      <c r="IMK63" s="120"/>
      <c r="IML63" s="120"/>
      <c r="IMM63" s="120"/>
      <c r="IMN63" s="120"/>
      <c r="IMO63" s="120"/>
      <c r="IMP63" s="120"/>
      <c r="IMQ63" s="120"/>
      <c r="IMR63" s="120"/>
      <c r="IMS63" s="120"/>
      <c r="IMT63" s="120"/>
      <c r="IMU63" s="120"/>
      <c r="IMV63" s="120"/>
      <c r="IMW63" s="120"/>
      <c r="IMX63" s="120"/>
      <c r="IMY63" s="120"/>
      <c r="IMZ63" s="120"/>
      <c r="INA63" s="120"/>
      <c r="INB63" s="120"/>
      <c r="INC63" s="120"/>
      <c r="IND63" s="120"/>
      <c r="INE63" s="120"/>
      <c r="INF63" s="120"/>
      <c r="ING63" s="120"/>
      <c r="INH63" s="120"/>
      <c r="INI63" s="120"/>
      <c r="INJ63" s="120"/>
      <c r="INK63" s="120"/>
      <c r="INL63" s="120"/>
      <c r="INM63" s="120"/>
      <c r="INN63" s="120"/>
      <c r="INO63" s="120"/>
      <c r="INP63" s="120"/>
      <c r="INQ63" s="120"/>
      <c r="INR63" s="120"/>
      <c r="INS63" s="120"/>
      <c r="INT63" s="120"/>
      <c r="INU63" s="120"/>
      <c r="INV63" s="120"/>
      <c r="INW63" s="120"/>
      <c r="INX63" s="120"/>
      <c r="INY63" s="120"/>
      <c r="INZ63" s="120"/>
      <c r="IOA63" s="120"/>
      <c r="IOB63" s="120"/>
      <c r="IOC63" s="120"/>
      <c r="IOD63" s="120"/>
      <c r="IOE63" s="120"/>
      <c r="IOF63" s="120"/>
      <c r="IOG63" s="120"/>
      <c r="IOH63" s="120"/>
      <c r="IOI63" s="120"/>
      <c r="IOJ63" s="120"/>
      <c r="IOK63" s="120"/>
      <c r="IOL63" s="120"/>
      <c r="IOM63" s="120"/>
      <c r="ION63" s="120"/>
      <c r="IOO63" s="120"/>
      <c r="IOP63" s="120"/>
      <c r="IOQ63" s="120"/>
      <c r="IOR63" s="120"/>
      <c r="IOS63" s="120"/>
      <c r="IOT63" s="120"/>
      <c r="IOU63" s="120"/>
      <c r="IOV63" s="120"/>
      <c r="IOW63" s="120"/>
      <c r="IOX63" s="120"/>
      <c r="IOY63" s="120"/>
      <c r="IOZ63" s="120"/>
      <c r="IPA63" s="120"/>
      <c r="IPB63" s="120"/>
      <c r="IPC63" s="120"/>
      <c r="IPD63" s="120"/>
      <c r="IPE63" s="120"/>
      <c r="IPF63" s="120"/>
      <c r="IPG63" s="120"/>
      <c r="IPH63" s="120"/>
      <c r="IPI63" s="120"/>
      <c r="IPJ63" s="120"/>
      <c r="IPK63" s="120"/>
      <c r="IPL63" s="120"/>
      <c r="IPM63" s="120"/>
      <c r="IPN63" s="120"/>
      <c r="IPO63" s="120"/>
      <c r="IPP63" s="120"/>
      <c r="IPQ63" s="120"/>
      <c r="IPR63" s="120"/>
      <c r="IPS63" s="120"/>
      <c r="IPT63" s="120"/>
      <c r="IPU63" s="120"/>
      <c r="IPV63" s="120"/>
      <c r="IPW63" s="120"/>
      <c r="IPX63" s="120"/>
      <c r="IPY63" s="120"/>
      <c r="IPZ63" s="120"/>
      <c r="IQA63" s="120"/>
      <c r="IQB63" s="120"/>
      <c r="IQC63" s="120"/>
      <c r="IQD63" s="120"/>
      <c r="IQE63" s="120"/>
      <c r="IQF63" s="120"/>
      <c r="IQG63" s="120"/>
      <c r="IQH63" s="120"/>
      <c r="IQI63" s="120"/>
      <c r="IQJ63" s="120"/>
      <c r="IQK63" s="120"/>
      <c r="IQL63" s="120"/>
      <c r="IQM63" s="120"/>
      <c r="IQN63" s="120"/>
      <c r="IQO63" s="120"/>
      <c r="IQP63" s="120"/>
      <c r="IQQ63" s="120"/>
      <c r="IQR63" s="120"/>
      <c r="IQS63" s="120"/>
      <c r="IQT63" s="120"/>
      <c r="IQU63" s="120"/>
      <c r="IQV63" s="120"/>
      <c r="IQW63" s="120"/>
      <c r="IQX63" s="120"/>
      <c r="IQY63" s="120"/>
      <c r="IQZ63" s="120"/>
      <c r="IRA63" s="120"/>
      <c r="IRB63" s="120"/>
      <c r="IRC63" s="120"/>
      <c r="IRD63" s="120"/>
      <c r="IRE63" s="120"/>
      <c r="IRF63" s="120"/>
      <c r="IRG63" s="120"/>
      <c r="IRH63" s="120"/>
      <c r="IRI63" s="120"/>
      <c r="IRJ63" s="120"/>
      <c r="IRK63" s="120"/>
      <c r="IRL63" s="120"/>
      <c r="IRM63" s="120"/>
      <c r="IRN63" s="120"/>
      <c r="IRO63" s="120"/>
      <c r="IRP63" s="120"/>
      <c r="IRQ63" s="120"/>
      <c r="IRR63" s="120"/>
      <c r="IRS63" s="120"/>
      <c r="IRT63" s="120"/>
      <c r="IRU63" s="120"/>
      <c r="IRV63" s="120"/>
      <c r="IRW63" s="120"/>
      <c r="IRX63" s="120"/>
      <c r="IRY63" s="120"/>
      <c r="IRZ63" s="120"/>
      <c r="ISA63" s="120"/>
      <c r="ISB63" s="120"/>
      <c r="ISC63" s="120"/>
      <c r="ISD63" s="120"/>
      <c r="ISE63" s="120"/>
      <c r="ISF63" s="120"/>
      <c r="ISG63" s="120"/>
      <c r="ISH63" s="120"/>
      <c r="ISI63" s="120"/>
      <c r="ISJ63" s="120"/>
      <c r="ISK63" s="120"/>
      <c r="ISL63" s="120"/>
      <c r="ISM63" s="120"/>
      <c r="ISN63" s="120"/>
      <c r="ISO63" s="120"/>
      <c r="ISP63" s="120"/>
      <c r="ISQ63" s="120"/>
      <c r="ISR63" s="120"/>
      <c r="ISS63" s="120"/>
      <c r="IST63" s="120"/>
      <c r="ISU63" s="120"/>
      <c r="ISV63" s="120"/>
      <c r="ISW63" s="120"/>
      <c r="ISX63" s="120"/>
      <c r="ISY63" s="120"/>
      <c r="ISZ63" s="120"/>
      <c r="ITA63" s="120"/>
      <c r="ITB63" s="120"/>
      <c r="ITC63" s="120"/>
      <c r="ITD63" s="120"/>
      <c r="ITE63" s="120"/>
      <c r="ITF63" s="120"/>
      <c r="ITG63" s="120"/>
      <c r="ITH63" s="120"/>
      <c r="ITI63" s="120"/>
      <c r="ITJ63" s="120"/>
      <c r="ITK63" s="120"/>
      <c r="ITL63" s="120"/>
      <c r="ITM63" s="120"/>
      <c r="ITN63" s="120"/>
      <c r="ITO63" s="120"/>
      <c r="ITP63" s="120"/>
      <c r="ITQ63" s="120"/>
      <c r="ITR63" s="120"/>
      <c r="ITS63" s="120"/>
      <c r="ITT63" s="120"/>
      <c r="ITU63" s="120"/>
      <c r="ITV63" s="120"/>
      <c r="ITW63" s="120"/>
      <c r="ITX63" s="120"/>
      <c r="ITY63" s="120"/>
      <c r="ITZ63" s="120"/>
      <c r="IUA63" s="120"/>
      <c r="IUB63" s="120"/>
      <c r="IUC63" s="120"/>
      <c r="IUD63" s="120"/>
      <c r="IUE63" s="120"/>
      <c r="IUF63" s="120"/>
      <c r="IUG63" s="120"/>
      <c r="IUH63" s="120"/>
      <c r="IUI63" s="120"/>
      <c r="IUJ63" s="120"/>
      <c r="IUK63" s="120"/>
      <c r="IUL63" s="120"/>
      <c r="IUM63" s="120"/>
      <c r="IUN63" s="120"/>
      <c r="IUO63" s="120"/>
      <c r="IUP63" s="120"/>
      <c r="IUQ63" s="120"/>
      <c r="IUR63" s="120"/>
      <c r="IUS63" s="120"/>
      <c r="IUT63" s="120"/>
      <c r="IUU63" s="120"/>
      <c r="IUV63" s="120"/>
      <c r="IUW63" s="120"/>
      <c r="IUX63" s="120"/>
      <c r="IUY63" s="120"/>
      <c r="IUZ63" s="120"/>
      <c r="IVA63" s="120"/>
      <c r="IVB63" s="120"/>
      <c r="IVC63" s="120"/>
      <c r="IVD63" s="120"/>
      <c r="IVE63" s="120"/>
      <c r="IVF63" s="120"/>
      <c r="IVG63" s="120"/>
      <c r="IVH63" s="120"/>
      <c r="IVI63" s="120"/>
      <c r="IVJ63" s="120"/>
      <c r="IVK63" s="120"/>
      <c r="IVL63" s="120"/>
      <c r="IVM63" s="120"/>
      <c r="IVN63" s="120"/>
      <c r="IVO63" s="120"/>
      <c r="IVP63" s="120"/>
      <c r="IVQ63" s="120"/>
      <c r="IVR63" s="120"/>
      <c r="IVS63" s="120"/>
      <c r="IVT63" s="120"/>
      <c r="IVU63" s="120"/>
      <c r="IVV63" s="120"/>
      <c r="IVW63" s="120"/>
      <c r="IVX63" s="120"/>
      <c r="IVY63" s="120"/>
      <c r="IVZ63" s="120"/>
      <c r="IWA63" s="120"/>
      <c r="IWB63" s="120"/>
      <c r="IWC63" s="120"/>
      <c r="IWD63" s="120"/>
      <c r="IWE63" s="120"/>
      <c r="IWF63" s="120"/>
      <c r="IWG63" s="120"/>
      <c r="IWH63" s="120"/>
      <c r="IWI63" s="120"/>
      <c r="IWJ63" s="120"/>
      <c r="IWK63" s="120"/>
      <c r="IWL63" s="120"/>
      <c r="IWM63" s="120"/>
      <c r="IWN63" s="120"/>
      <c r="IWO63" s="120"/>
      <c r="IWP63" s="120"/>
      <c r="IWQ63" s="120"/>
      <c r="IWR63" s="120"/>
      <c r="IWS63" s="120"/>
      <c r="IWT63" s="120"/>
      <c r="IWU63" s="120"/>
      <c r="IWV63" s="120"/>
      <c r="IWW63" s="120"/>
      <c r="IWX63" s="120"/>
      <c r="IWY63" s="120"/>
      <c r="IWZ63" s="120"/>
      <c r="IXA63" s="120"/>
      <c r="IXB63" s="120"/>
      <c r="IXC63" s="120"/>
      <c r="IXD63" s="120"/>
      <c r="IXE63" s="120"/>
      <c r="IXF63" s="120"/>
      <c r="IXG63" s="120"/>
      <c r="IXH63" s="120"/>
      <c r="IXI63" s="120"/>
      <c r="IXJ63" s="120"/>
      <c r="IXK63" s="120"/>
      <c r="IXL63" s="120"/>
      <c r="IXM63" s="120"/>
      <c r="IXN63" s="120"/>
      <c r="IXO63" s="120"/>
      <c r="IXP63" s="120"/>
      <c r="IXQ63" s="120"/>
      <c r="IXR63" s="120"/>
      <c r="IXS63" s="120"/>
      <c r="IXT63" s="120"/>
      <c r="IXU63" s="120"/>
      <c r="IXV63" s="120"/>
      <c r="IXW63" s="120"/>
      <c r="IXX63" s="120"/>
      <c r="IXY63" s="120"/>
      <c r="IXZ63" s="120"/>
      <c r="IYA63" s="120"/>
      <c r="IYB63" s="120"/>
      <c r="IYC63" s="120"/>
      <c r="IYD63" s="120"/>
      <c r="IYE63" s="120"/>
      <c r="IYF63" s="120"/>
      <c r="IYG63" s="120"/>
      <c r="IYH63" s="120"/>
      <c r="IYI63" s="120"/>
      <c r="IYJ63" s="120"/>
      <c r="IYK63" s="120"/>
      <c r="IYL63" s="120"/>
      <c r="IYM63" s="120"/>
      <c r="IYN63" s="120"/>
      <c r="IYO63" s="120"/>
      <c r="IYP63" s="120"/>
      <c r="IYQ63" s="120"/>
      <c r="IYR63" s="120"/>
      <c r="IYS63" s="120"/>
      <c r="IYT63" s="120"/>
      <c r="IYU63" s="120"/>
      <c r="IYV63" s="120"/>
      <c r="IYW63" s="120"/>
      <c r="IYX63" s="120"/>
      <c r="IYY63" s="120"/>
      <c r="IYZ63" s="120"/>
      <c r="IZA63" s="120"/>
      <c r="IZB63" s="120"/>
      <c r="IZC63" s="120"/>
      <c r="IZD63" s="120"/>
      <c r="IZE63" s="120"/>
      <c r="IZF63" s="120"/>
      <c r="IZG63" s="120"/>
      <c r="IZH63" s="120"/>
      <c r="IZI63" s="120"/>
      <c r="IZJ63" s="120"/>
      <c r="IZK63" s="120"/>
      <c r="IZL63" s="120"/>
      <c r="IZM63" s="120"/>
      <c r="IZN63" s="120"/>
      <c r="IZO63" s="120"/>
      <c r="IZP63" s="120"/>
      <c r="IZQ63" s="120"/>
      <c r="IZR63" s="120"/>
      <c r="IZS63" s="120"/>
      <c r="IZT63" s="120"/>
      <c r="IZU63" s="120"/>
      <c r="IZV63" s="120"/>
      <c r="IZW63" s="120"/>
      <c r="IZX63" s="120"/>
      <c r="IZY63" s="120"/>
      <c r="IZZ63" s="120"/>
      <c r="JAA63" s="120"/>
      <c r="JAB63" s="120"/>
      <c r="JAC63" s="120"/>
      <c r="JAD63" s="120"/>
      <c r="JAE63" s="120"/>
      <c r="JAF63" s="120"/>
      <c r="JAG63" s="120"/>
      <c r="JAH63" s="120"/>
      <c r="JAI63" s="120"/>
      <c r="JAJ63" s="120"/>
      <c r="JAK63" s="120"/>
      <c r="JAL63" s="120"/>
      <c r="JAM63" s="120"/>
      <c r="JAN63" s="120"/>
      <c r="JAO63" s="120"/>
      <c r="JAP63" s="120"/>
      <c r="JAQ63" s="120"/>
      <c r="JAR63" s="120"/>
      <c r="JAS63" s="120"/>
      <c r="JAT63" s="120"/>
      <c r="JAU63" s="120"/>
      <c r="JAV63" s="120"/>
      <c r="JAW63" s="120"/>
      <c r="JAX63" s="120"/>
      <c r="JAY63" s="120"/>
      <c r="JAZ63" s="120"/>
      <c r="JBA63" s="120"/>
      <c r="JBB63" s="120"/>
      <c r="JBC63" s="120"/>
      <c r="JBD63" s="120"/>
      <c r="JBE63" s="120"/>
      <c r="JBF63" s="120"/>
      <c r="JBG63" s="120"/>
      <c r="JBH63" s="120"/>
      <c r="JBI63" s="120"/>
      <c r="JBJ63" s="120"/>
      <c r="JBK63" s="120"/>
      <c r="JBL63" s="120"/>
      <c r="JBM63" s="120"/>
      <c r="JBN63" s="120"/>
      <c r="JBO63" s="120"/>
      <c r="JBP63" s="120"/>
      <c r="JBQ63" s="120"/>
      <c r="JBR63" s="120"/>
      <c r="JBS63" s="120"/>
      <c r="JBT63" s="120"/>
      <c r="JBU63" s="120"/>
      <c r="JBV63" s="120"/>
      <c r="JBW63" s="120"/>
      <c r="JBX63" s="120"/>
      <c r="JBY63" s="120"/>
      <c r="JBZ63" s="120"/>
      <c r="JCA63" s="120"/>
      <c r="JCB63" s="120"/>
      <c r="JCC63" s="120"/>
      <c r="JCD63" s="120"/>
      <c r="JCE63" s="120"/>
      <c r="JCF63" s="120"/>
      <c r="JCG63" s="120"/>
      <c r="JCH63" s="120"/>
      <c r="JCI63" s="120"/>
      <c r="JCJ63" s="120"/>
      <c r="JCK63" s="120"/>
      <c r="JCL63" s="120"/>
      <c r="JCM63" s="120"/>
      <c r="JCN63" s="120"/>
      <c r="JCO63" s="120"/>
      <c r="JCP63" s="120"/>
      <c r="JCQ63" s="120"/>
      <c r="JCR63" s="120"/>
      <c r="JCS63" s="120"/>
      <c r="JCT63" s="120"/>
      <c r="JCU63" s="120"/>
      <c r="JCV63" s="120"/>
      <c r="JCW63" s="120"/>
      <c r="JCX63" s="120"/>
      <c r="JCY63" s="120"/>
      <c r="JCZ63" s="120"/>
      <c r="JDA63" s="120"/>
      <c r="JDB63" s="120"/>
      <c r="JDC63" s="120"/>
      <c r="JDD63" s="120"/>
      <c r="JDE63" s="120"/>
      <c r="JDF63" s="120"/>
      <c r="JDG63" s="120"/>
      <c r="JDH63" s="120"/>
      <c r="JDI63" s="120"/>
      <c r="JDJ63" s="120"/>
      <c r="JDK63" s="120"/>
      <c r="JDL63" s="120"/>
      <c r="JDM63" s="120"/>
      <c r="JDN63" s="120"/>
      <c r="JDO63" s="120"/>
      <c r="JDP63" s="120"/>
      <c r="JDQ63" s="120"/>
      <c r="JDR63" s="120"/>
      <c r="JDS63" s="120"/>
      <c r="JDT63" s="120"/>
      <c r="JDU63" s="120"/>
      <c r="JDV63" s="120"/>
      <c r="JDW63" s="120"/>
      <c r="JDX63" s="120"/>
      <c r="JDY63" s="120"/>
      <c r="JDZ63" s="120"/>
      <c r="JEA63" s="120"/>
      <c r="JEB63" s="120"/>
      <c r="JEC63" s="120"/>
      <c r="JED63" s="120"/>
      <c r="JEE63" s="120"/>
      <c r="JEF63" s="120"/>
      <c r="JEG63" s="120"/>
      <c r="JEH63" s="120"/>
      <c r="JEI63" s="120"/>
      <c r="JEJ63" s="120"/>
      <c r="JEK63" s="120"/>
      <c r="JEL63" s="120"/>
      <c r="JEM63" s="120"/>
      <c r="JEN63" s="120"/>
      <c r="JEO63" s="120"/>
      <c r="JEP63" s="120"/>
      <c r="JEQ63" s="120"/>
      <c r="JER63" s="120"/>
      <c r="JES63" s="120"/>
      <c r="JET63" s="120"/>
      <c r="JEU63" s="120"/>
      <c r="JEV63" s="120"/>
      <c r="JEW63" s="120"/>
      <c r="JEX63" s="120"/>
      <c r="JEY63" s="120"/>
      <c r="JEZ63" s="120"/>
      <c r="JFA63" s="120"/>
      <c r="JFB63" s="120"/>
      <c r="JFC63" s="120"/>
      <c r="JFD63" s="120"/>
      <c r="JFE63" s="120"/>
      <c r="JFF63" s="120"/>
      <c r="JFG63" s="120"/>
      <c r="JFH63" s="120"/>
      <c r="JFI63" s="120"/>
      <c r="JFJ63" s="120"/>
      <c r="JFK63" s="120"/>
      <c r="JFL63" s="120"/>
      <c r="JFM63" s="120"/>
      <c r="JFN63" s="120"/>
      <c r="JFO63" s="120"/>
      <c r="JFP63" s="120"/>
      <c r="JFQ63" s="120"/>
      <c r="JFR63" s="120"/>
      <c r="JFS63" s="120"/>
      <c r="JFT63" s="120"/>
      <c r="JFU63" s="120"/>
      <c r="JFV63" s="120"/>
      <c r="JFW63" s="120"/>
      <c r="JFX63" s="120"/>
      <c r="JFY63" s="120"/>
      <c r="JFZ63" s="120"/>
      <c r="JGA63" s="120"/>
      <c r="JGB63" s="120"/>
      <c r="JGC63" s="120"/>
      <c r="JGD63" s="120"/>
      <c r="JGE63" s="120"/>
      <c r="JGF63" s="120"/>
      <c r="JGG63" s="120"/>
      <c r="JGH63" s="120"/>
      <c r="JGI63" s="120"/>
      <c r="JGJ63" s="120"/>
      <c r="JGK63" s="120"/>
      <c r="JGL63" s="120"/>
      <c r="JGM63" s="120"/>
      <c r="JGN63" s="120"/>
      <c r="JGO63" s="120"/>
      <c r="JGP63" s="120"/>
      <c r="JGQ63" s="120"/>
      <c r="JGR63" s="120"/>
      <c r="JGS63" s="120"/>
      <c r="JGT63" s="120"/>
      <c r="JGU63" s="120"/>
      <c r="JGV63" s="120"/>
      <c r="JGW63" s="120"/>
      <c r="JGX63" s="120"/>
      <c r="JGY63" s="120"/>
      <c r="JGZ63" s="120"/>
      <c r="JHA63" s="120"/>
      <c r="JHB63" s="120"/>
      <c r="JHC63" s="120"/>
      <c r="JHD63" s="120"/>
      <c r="JHE63" s="120"/>
      <c r="JHF63" s="120"/>
      <c r="JHG63" s="120"/>
      <c r="JHH63" s="120"/>
      <c r="JHI63" s="120"/>
      <c r="JHJ63" s="120"/>
      <c r="JHK63" s="120"/>
      <c r="JHL63" s="120"/>
      <c r="JHM63" s="120"/>
      <c r="JHN63" s="120"/>
      <c r="JHO63" s="120"/>
      <c r="JHP63" s="120"/>
      <c r="JHQ63" s="120"/>
      <c r="JHR63" s="120"/>
      <c r="JHS63" s="120"/>
      <c r="JHT63" s="120"/>
      <c r="JHU63" s="120"/>
      <c r="JHV63" s="120"/>
      <c r="JHW63" s="120"/>
      <c r="JHX63" s="120"/>
      <c r="JHY63" s="120"/>
      <c r="JHZ63" s="120"/>
      <c r="JIA63" s="120"/>
      <c r="JIB63" s="120"/>
      <c r="JIC63" s="120"/>
      <c r="JID63" s="120"/>
      <c r="JIE63" s="120"/>
      <c r="JIF63" s="120"/>
      <c r="JIG63" s="120"/>
      <c r="JIH63" s="120"/>
      <c r="JII63" s="120"/>
      <c r="JIJ63" s="120"/>
      <c r="JIK63" s="120"/>
      <c r="JIL63" s="120"/>
      <c r="JIM63" s="120"/>
      <c r="JIN63" s="120"/>
      <c r="JIO63" s="120"/>
      <c r="JIP63" s="120"/>
      <c r="JIQ63" s="120"/>
      <c r="JIR63" s="120"/>
      <c r="JIS63" s="120"/>
      <c r="JIT63" s="120"/>
      <c r="JIU63" s="120"/>
      <c r="JIV63" s="120"/>
      <c r="JIW63" s="120"/>
      <c r="JIX63" s="120"/>
      <c r="JIY63" s="120"/>
      <c r="JIZ63" s="120"/>
      <c r="JJA63" s="120"/>
      <c r="JJB63" s="120"/>
      <c r="JJC63" s="120"/>
      <c r="JJD63" s="120"/>
      <c r="JJE63" s="120"/>
      <c r="JJF63" s="120"/>
      <c r="JJG63" s="120"/>
      <c r="JJH63" s="120"/>
      <c r="JJI63" s="120"/>
      <c r="JJJ63" s="120"/>
      <c r="JJK63" s="120"/>
      <c r="JJL63" s="120"/>
      <c r="JJM63" s="120"/>
      <c r="JJN63" s="120"/>
      <c r="JJO63" s="120"/>
      <c r="JJP63" s="120"/>
      <c r="JJQ63" s="120"/>
      <c r="JJR63" s="120"/>
      <c r="JJS63" s="120"/>
      <c r="JJT63" s="120"/>
      <c r="JJU63" s="120"/>
      <c r="JJV63" s="120"/>
      <c r="JJW63" s="120"/>
      <c r="JJX63" s="120"/>
      <c r="JJY63" s="120"/>
      <c r="JJZ63" s="120"/>
      <c r="JKA63" s="120"/>
      <c r="JKB63" s="120"/>
      <c r="JKC63" s="120"/>
      <c r="JKD63" s="120"/>
      <c r="JKE63" s="120"/>
      <c r="JKF63" s="120"/>
      <c r="JKG63" s="120"/>
      <c r="JKH63" s="120"/>
      <c r="JKI63" s="120"/>
      <c r="JKJ63" s="120"/>
      <c r="JKK63" s="120"/>
      <c r="JKL63" s="120"/>
      <c r="JKM63" s="120"/>
      <c r="JKN63" s="120"/>
      <c r="JKO63" s="120"/>
      <c r="JKP63" s="120"/>
      <c r="JKQ63" s="120"/>
      <c r="JKR63" s="120"/>
      <c r="JKS63" s="120"/>
      <c r="JKT63" s="120"/>
      <c r="JKU63" s="120"/>
      <c r="JKV63" s="120"/>
      <c r="JKW63" s="120"/>
      <c r="JKX63" s="120"/>
      <c r="JKY63" s="120"/>
      <c r="JKZ63" s="120"/>
      <c r="JLA63" s="120"/>
      <c r="JLB63" s="120"/>
      <c r="JLC63" s="120"/>
      <c r="JLD63" s="120"/>
      <c r="JLE63" s="120"/>
      <c r="JLF63" s="120"/>
      <c r="JLG63" s="120"/>
      <c r="JLH63" s="120"/>
      <c r="JLI63" s="120"/>
      <c r="JLJ63" s="120"/>
      <c r="JLK63" s="120"/>
      <c r="JLL63" s="120"/>
      <c r="JLM63" s="120"/>
      <c r="JLN63" s="120"/>
      <c r="JLO63" s="120"/>
      <c r="JLP63" s="120"/>
      <c r="JLQ63" s="120"/>
      <c r="JLR63" s="120"/>
      <c r="JLS63" s="120"/>
      <c r="JLT63" s="120"/>
      <c r="JLU63" s="120"/>
      <c r="JLV63" s="120"/>
      <c r="JLW63" s="120"/>
      <c r="JLX63" s="120"/>
      <c r="JLY63" s="120"/>
      <c r="JLZ63" s="120"/>
      <c r="JMA63" s="120"/>
      <c r="JMB63" s="120"/>
      <c r="JMC63" s="120"/>
      <c r="JMD63" s="120"/>
      <c r="JME63" s="120"/>
      <c r="JMF63" s="120"/>
      <c r="JMG63" s="120"/>
      <c r="JMH63" s="120"/>
      <c r="JMI63" s="120"/>
      <c r="JMJ63" s="120"/>
      <c r="JMK63" s="120"/>
      <c r="JML63" s="120"/>
      <c r="JMM63" s="120"/>
      <c r="JMN63" s="120"/>
      <c r="JMO63" s="120"/>
      <c r="JMP63" s="120"/>
      <c r="JMQ63" s="120"/>
      <c r="JMR63" s="120"/>
      <c r="JMS63" s="120"/>
      <c r="JMT63" s="120"/>
      <c r="JMU63" s="120"/>
      <c r="JMV63" s="120"/>
      <c r="JMW63" s="120"/>
      <c r="JMX63" s="120"/>
      <c r="JMY63" s="120"/>
      <c r="JMZ63" s="120"/>
      <c r="JNA63" s="120"/>
      <c r="JNB63" s="120"/>
      <c r="JNC63" s="120"/>
      <c r="JND63" s="120"/>
      <c r="JNE63" s="120"/>
      <c r="JNF63" s="120"/>
      <c r="JNG63" s="120"/>
      <c r="JNH63" s="120"/>
      <c r="JNI63" s="120"/>
      <c r="JNJ63" s="120"/>
      <c r="JNK63" s="120"/>
      <c r="JNL63" s="120"/>
      <c r="JNM63" s="120"/>
      <c r="JNN63" s="120"/>
      <c r="JNO63" s="120"/>
      <c r="JNP63" s="120"/>
      <c r="JNQ63" s="120"/>
      <c r="JNR63" s="120"/>
      <c r="JNS63" s="120"/>
      <c r="JNT63" s="120"/>
      <c r="JNU63" s="120"/>
      <c r="JNV63" s="120"/>
      <c r="JNW63" s="120"/>
      <c r="JNX63" s="120"/>
      <c r="JNY63" s="120"/>
      <c r="JNZ63" s="120"/>
      <c r="JOA63" s="120"/>
      <c r="JOB63" s="120"/>
      <c r="JOC63" s="120"/>
      <c r="JOD63" s="120"/>
      <c r="JOE63" s="120"/>
      <c r="JOF63" s="120"/>
      <c r="JOG63" s="120"/>
      <c r="JOH63" s="120"/>
      <c r="JOI63" s="120"/>
      <c r="JOJ63" s="120"/>
      <c r="JOK63" s="120"/>
      <c r="JOL63" s="120"/>
      <c r="JOM63" s="120"/>
      <c r="JON63" s="120"/>
      <c r="JOO63" s="120"/>
      <c r="JOP63" s="120"/>
      <c r="JOQ63" s="120"/>
      <c r="JOR63" s="120"/>
      <c r="JOS63" s="120"/>
      <c r="JOT63" s="120"/>
      <c r="JOU63" s="120"/>
      <c r="JOV63" s="120"/>
      <c r="JOW63" s="120"/>
      <c r="JOX63" s="120"/>
      <c r="JOY63" s="120"/>
      <c r="JOZ63" s="120"/>
      <c r="JPA63" s="120"/>
      <c r="JPB63" s="120"/>
      <c r="JPC63" s="120"/>
      <c r="JPD63" s="120"/>
      <c r="JPE63" s="120"/>
      <c r="JPF63" s="120"/>
      <c r="JPG63" s="120"/>
      <c r="JPH63" s="120"/>
      <c r="JPI63" s="120"/>
      <c r="JPJ63" s="120"/>
      <c r="JPK63" s="120"/>
      <c r="JPL63" s="120"/>
      <c r="JPM63" s="120"/>
      <c r="JPN63" s="120"/>
      <c r="JPO63" s="120"/>
      <c r="JPP63" s="120"/>
      <c r="JPQ63" s="120"/>
      <c r="JPR63" s="120"/>
      <c r="JPS63" s="120"/>
      <c r="JPT63" s="120"/>
      <c r="JPU63" s="120"/>
      <c r="JPV63" s="120"/>
      <c r="JPW63" s="120"/>
      <c r="JPX63" s="120"/>
      <c r="JPY63" s="120"/>
      <c r="JPZ63" s="120"/>
      <c r="JQA63" s="120"/>
      <c r="JQB63" s="120"/>
      <c r="JQC63" s="120"/>
      <c r="JQD63" s="120"/>
      <c r="JQE63" s="120"/>
      <c r="JQF63" s="120"/>
      <c r="JQG63" s="120"/>
      <c r="JQH63" s="120"/>
      <c r="JQI63" s="120"/>
      <c r="JQJ63" s="120"/>
      <c r="JQK63" s="120"/>
      <c r="JQL63" s="120"/>
      <c r="JQM63" s="120"/>
      <c r="JQN63" s="120"/>
      <c r="JQO63" s="120"/>
      <c r="JQP63" s="120"/>
      <c r="JQQ63" s="120"/>
      <c r="JQR63" s="120"/>
      <c r="JQS63" s="120"/>
      <c r="JQT63" s="120"/>
      <c r="JQU63" s="120"/>
      <c r="JQV63" s="120"/>
      <c r="JQW63" s="120"/>
      <c r="JQX63" s="120"/>
      <c r="JQY63" s="120"/>
      <c r="JQZ63" s="120"/>
      <c r="JRA63" s="120"/>
      <c r="JRB63" s="120"/>
      <c r="JRC63" s="120"/>
      <c r="JRD63" s="120"/>
      <c r="JRE63" s="120"/>
      <c r="JRF63" s="120"/>
      <c r="JRG63" s="120"/>
      <c r="JRH63" s="120"/>
      <c r="JRI63" s="120"/>
      <c r="JRJ63" s="120"/>
      <c r="JRK63" s="120"/>
      <c r="JRL63" s="120"/>
      <c r="JRM63" s="120"/>
      <c r="JRN63" s="120"/>
      <c r="JRO63" s="120"/>
      <c r="JRP63" s="120"/>
      <c r="JRQ63" s="120"/>
      <c r="JRR63" s="120"/>
      <c r="JRS63" s="120"/>
      <c r="JRT63" s="120"/>
      <c r="JRU63" s="120"/>
      <c r="JRV63" s="120"/>
      <c r="JRW63" s="120"/>
      <c r="JRX63" s="120"/>
      <c r="JRY63" s="120"/>
      <c r="JRZ63" s="120"/>
      <c r="JSA63" s="120"/>
      <c r="JSB63" s="120"/>
      <c r="JSC63" s="120"/>
      <c r="JSD63" s="120"/>
      <c r="JSE63" s="120"/>
      <c r="JSF63" s="120"/>
      <c r="JSG63" s="120"/>
      <c r="JSH63" s="120"/>
      <c r="JSI63" s="120"/>
      <c r="JSJ63" s="120"/>
      <c r="JSK63" s="120"/>
      <c r="JSL63" s="120"/>
      <c r="JSM63" s="120"/>
      <c r="JSN63" s="120"/>
      <c r="JSO63" s="120"/>
      <c r="JSP63" s="120"/>
      <c r="JSQ63" s="120"/>
      <c r="JSR63" s="120"/>
      <c r="JSS63" s="120"/>
      <c r="JST63" s="120"/>
      <c r="JSU63" s="120"/>
      <c r="JSV63" s="120"/>
      <c r="JSW63" s="120"/>
      <c r="JSX63" s="120"/>
      <c r="JSY63" s="120"/>
      <c r="JSZ63" s="120"/>
      <c r="JTA63" s="120"/>
      <c r="JTB63" s="120"/>
      <c r="JTC63" s="120"/>
      <c r="JTD63" s="120"/>
      <c r="JTE63" s="120"/>
      <c r="JTF63" s="120"/>
      <c r="JTG63" s="120"/>
      <c r="JTH63" s="120"/>
      <c r="JTI63" s="120"/>
      <c r="JTJ63" s="120"/>
      <c r="JTK63" s="120"/>
      <c r="JTL63" s="120"/>
      <c r="JTM63" s="120"/>
      <c r="JTN63" s="120"/>
      <c r="JTO63" s="120"/>
      <c r="JTP63" s="120"/>
      <c r="JTQ63" s="120"/>
      <c r="JTR63" s="120"/>
      <c r="JTS63" s="120"/>
      <c r="JTT63" s="120"/>
      <c r="JTU63" s="120"/>
      <c r="JTV63" s="120"/>
      <c r="JTW63" s="120"/>
      <c r="JTX63" s="120"/>
      <c r="JTY63" s="120"/>
      <c r="JTZ63" s="120"/>
      <c r="JUA63" s="120"/>
      <c r="JUB63" s="120"/>
      <c r="JUC63" s="120"/>
      <c r="JUD63" s="120"/>
      <c r="JUE63" s="120"/>
      <c r="JUF63" s="120"/>
      <c r="JUG63" s="120"/>
      <c r="JUH63" s="120"/>
      <c r="JUI63" s="120"/>
      <c r="JUJ63" s="120"/>
      <c r="JUK63" s="120"/>
      <c r="JUL63" s="120"/>
      <c r="JUM63" s="120"/>
      <c r="JUN63" s="120"/>
      <c r="JUO63" s="120"/>
      <c r="JUP63" s="120"/>
      <c r="JUQ63" s="120"/>
      <c r="JUR63" s="120"/>
      <c r="JUS63" s="120"/>
      <c r="JUT63" s="120"/>
      <c r="JUU63" s="120"/>
      <c r="JUV63" s="120"/>
      <c r="JUW63" s="120"/>
      <c r="JUX63" s="120"/>
      <c r="JUY63" s="120"/>
      <c r="JUZ63" s="120"/>
      <c r="JVA63" s="120"/>
      <c r="JVB63" s="120"/>
      <c r="JVC63" s="120"/>
      <c r="JVD63" s="120"/>
      <c r="JVE63" s="120"/>
      <c r="JVF63" s="120"/>
      <c r="JVG63" s="120"/>
      <c r="JVH63" s="120"/>
      <c r="JVI63" s="120"/>
      <c r="JVJ63" s="120"/>
      <c r="JVK63" s="120"/>
      <c r="JVL63" s="120"/>
      <c r="JVM63" s="120"/>
      <c r="JVN63" s="120"/>
      <c r="JVO63" s="120"/>
      <c r="JVP63" s="120"/>
      <c r="JVQ63" s="120"/>
      <c r="JVR63" s="120"/>
      <c r="JVS63" s="120"/>
      <c r="JVT63" s="120"/>
      <c r="JVU63" s="120"/>
      <c r="JVV63" s="120"/>
      <c r="JVW63" s="120"/>
      <c r="JVX63" s="120"/>
      <c r="JVY63" s="120"/>
      <c r="JVZ63" s="120"/>
      <c r="JWA63" s="120"/>
      <c r="JWB63" s="120"/>
      <c r="JWC63" s="120"/>
      <c r="JWD63" s="120"/>
      <c r="JWE63" s="120"/>
      <c r="JWF63" s="120"/>
      <c r="JWG63" s="120"/>
      <c r="JWH63" s="120"/>
      <c r="JWI63" s="120"/>
      <c r="JWJ63" s="120"/>
      <c r="JWK63" s="120"/>
      <c r="JWL63" s="120"/>
      <c r="JWM63" s="120"/>
      <c r="JWN63" s="120"/>
      <c r="JWO63" s="120"/>
      <c r="JWP63" s="120"/>
      <c r="JWQ63" s="120"/>
      <c r="JWR63" s="120"/>
      <c r="JWS63" s="120"/>
      <c r="JWT63" s="120"/>
      <c r="JWU63" s="120"/>
      <c r="JWV63" s="120"/>
      <c r="JWW63" s="120"/>
      <c r="JWX63" s="120"/>
      <c r="JWY63" s="120"/>
      <c r="JWZ63" s="120"/>
      <c r="JXA63" s="120"/>
      <c r="JXB63" s="120"/>
      <c r="JXC63" s="120"/>
      <c r="JXD63" s="120"/>
      <c r="JXE63" s="120"/>
      <c r="JXF63" s="120"/>
      <c r="JXG63" s="120"/>
      <c r="JXH63" s="120"/>
      <c r="JXI63" s="120"/>
      <c r="JXJ63" s="120"/>
      <c r="JXK63" s="120"/>
      <c r="JXL63" s="120"/>
      <c r="JXM63" s="120"/>
      <c r="JXN63" s="120"/>
      <c r="JXO63" s="120"/>
      <c r="JXP63" s="120"/>
      <c r="JXQ63" s="120"/>
      <c r="JXR63" s="120"/>
      <c r="JXS63" s="120"/>
      <c r="JXT63" s="120"/>
      <c r="JXU63" s="120"/>
      <c r="JXV63" s="120"/>
      <c r="JXW63" s="120"/>
      <c r="JXX63" s="120"/>
      <c r="JXY63" s="120"/>
      <c r="JXZ63" s="120"/>
      <c r="JYA63" s="120"/>
      <c r="JYB63" s="120"/>
      <c r="JYC63" s="120"/>
      <c r="JYD63" s="120"/>
      <c r="JYE63" s="120"/>
      <c r="JYF63" s="120"/>
      <c r="JYG63" s="120"/>
      <c r="JYH63" s="120"/>
      <c r="JYI63" s="120"/>
      <c r="JYJ63" s="120"/>
      <c r="JYK63" s="120"/>
      <c r="JYL63" s="120"/>
      <c r="JYM63" s="120"/>
      <c r="JYN63" s="120"/>
      <c r="JYO63" s="120"/>
      <c r="JYP63" s="120"/>
      <c r="JYQ63" s="120"/>
      <c r="JYR63" s="120"/>
      <c r="JYS63" s="120"/>
      <c r="JYT63" s="120"/>
      <c r="JYU63" s="120"/>
      <c r="JYV63" s="120"/>
      <c r="JYW63" s="120"/>
      <c r="JYX63" s="120"/>
      <c r="JYY63" s="120"/>
      <c r="JYZ63" s="120"/>
      <c r="JZA63" s="120"/>
      <c r="JZB63" s="120"/>
      <c r="JZC63" s="120"/>
      <c r="JZD63" s="120"/>
      <c r="JZE63" s="120"/>
      <c r="JZF63" s="120"/>
      <c r="JZG63" s="120"/>
      <c r="JZH63" s="120"/>
      <c r="JZI63" s="120"/>
      <c r="JZJ63" s="120"/>
      <c r="JZK63" s="120"/>
      <c r="JZL63" s="120"/>
      <c r="JZM63" s="120"/>
      <c r="JZN63" s="120"/>
      <c r="JZO63" s="120"/>
      <c r="JZP63" s="120"/>
      <c r="JZQ63" s="120"/>
      <c r="JZR63" s="120"/>
      <c r="JZS63" s="120"/>
      <c r="JZT63" s="120"/>
      <c r="JZU63" s="120"/>
      <c r="JZV63" s="120"/>
      <c r="JZW63" s="120"/>
      <c r="JZX63" s="120"/>
      <c r="JZY63" s="120"/>
      <c r="JZZ63" s="120"/>
      <c r="KAA63" s="120"/>
      <c r="KAB63" s="120"/>
      <c r="KAC63" s="120"/>
      <c r="KAD63" s="120"/>
      <c r="KAE63" s="120"/>
      <c r="KAF63" s="120"/>
      <c r="KAG63" s="120"/>
      <c r="KAH63" s="120"/>
      <c r="KAI63" s="120"/>
      <c r="KAJ63" s="120"/>
      <c r="KAK63" s="120"/>
      <c r="KAL63" s="120"/>
      <c r="KAM63" s="120"/>
      <c r="KAN63" s="120"/>
      <c r="KAO63" s="120"/>
      <c r="KAP63" s="120"/>
      <c r="KAQ63" s="120"/>
      <c r="KAR63" s="120"/>
      <c r="KAS63" s="120"/>
      <c r="KAT63" s="120"/>
      <c r="KAU63" s="120"/>
      <c r="KAV63" s="120"/>
      <c r="KAW63" s="120"/>
      <c r="KAX63" s="120"/>
      <c r="KAY63" s="120"/>
      <c r="KAZ63" s="120"/>
      <c r="KBA63" s="120"/>
      <c r="KBB63" s="120"/>
      <c r="KBC63" s="120"/>
      <c r="KBD63" s="120"/>
      <c r="KBE63" s="120"/>
      <c r="KBF63" s="120"/>
      <c r="KBG63" s="120"/>
      <c r="KBH63" s="120"/>
      <c r="KBI63" s="120"/>
      <c r="KBJ63" s="120"/>
      <c r="KBK63" s="120"/>
      <c r="KBL63" s="120"/>
      <c r="KBM63" s="120"/>
      <c r="KBN63" s="120"/>
      <c r="KBO63" s="120"/>
      <c r="KBP63" s="120"/>
      <c r="KBQ63" s="120"/>
      <c r="KBR63" s="120"/>
      <c r="KBS63" s="120"/>
      <c r="KBT63" s="120"/>
      <c r="KBU63" s="120"/>
      <c r="KBV63" s="120"/>
      <c r="KBW63" s="120"/>
      <c r="KBX63" s="120"/>
      <c r="KBY63" s="120"/>
      <c r="KBZ63" s="120"/>
      <c r="KCA63" s="120"/>
      <c r="KCB63" s="120"/>
      <c r="KCC63" s="120"/>
      <c r="KCD63" s="120"/>
      <c r="KCE63" s="120"/>
      <c r="KCF63" s="120"/>
      <c r="KCG63" s="120"/>
      <c r="KCH63" s="120"/>
      <c r="KCI63" s="120"/>
      <c r="KCJ63" s="120"/>
      <c r="KCK63" s="120"/>
      <c r="KCL63" s="120"/>
      <c r="KCM63" s="120"/>
      <c r="KCN63" s="120"/>
      <c r="KCO63" s="120"/>
      <c r="KCP63" s="120"/>
      <c r="KCQ63" s="120"/>
      <c r="KCR63" s="120"/>
      <c r="KCS63" s="120"/>
      <c r="KCT63" s="120"/>
      <c r="KCU63" s="120"/>
      <c r="KCV63" s="120"/>
      <c r="KCW63" s="120"/>
      <c r="KCX63" s="120"/>
      <c r="KCY63" s="120"/>
      <c r="KCZ63" s="120"/>
      <c r="KDA63" s="120"/>
      <c r="KDB63" s="120"/>
      <c r="KDC63" s="120"/>
      <c r="KDD63" s="120"/>
      <c r="KDE63" s="120"/>
      <c r="KDF63" s="120"/>
      <c r="KDG63" s="120"/>
      <c r="KDH63" s="120"/>
      <c r="KDI63" s="120"/>
      <c r="KDJ63" s="120"/>
      <c r="KDK63" s="120"/>
      <c r="KDL63" s="120"/>
      <c r="KDM63" s="120"/>
      <c r="KDN63" s="120"/>
      <c r="KDO63" s="120"/>
      <c r="KDP63" s="120"/>
      <c r="KDQ63" s="120"/>
      <c r="KDR63" s="120"/>
      <c r="KDS63" s="120"/>
      <c r="KDT63" s="120"/>
      <c r="KDU63" s="120"/>
      <c r="KDV63" s="120"/>
      <c r="KDW63" s="120"/>
      <c r="KDX63" s="120"/>
      <c r="KDY63" s="120"/>
      <c r="KDZ63" s="120"/>
      <c r="KEA63" s="120"/>
      <c r="KEB63" s="120"/>
      <c r="KEC63" s="120"/>
      <c r="KED63" s="120"/>
      <c r="KEE63" s="120"/>
      <c r="KEF63" s="120"/>
      <c r="KEG63" s="120"/>
      <c r="KEH63" s="120"/>
      <c r="KEI63" s="120"/>
      <c r="KEJ63" s="120"/>
      <c r="KEK63" s="120"/>
      <c r="KEL63" s="120"/>
      <c r="KEM63" s="120"/>
      <c r="KEN63" s="120"/>
      <c r="KEO63" s="120"/>
      <c r="KEP63" s="120"/>
      <c r="KEQ63" s="120"/>
      <c r="KER63" s="120"/>
      <c r="KES63" s="120"/>
      <c r="KET63" s="120"/>
      <c r="KEU63" s="120"/>
      <c r="KEV63" s="120"/>
      <c r="KEW63" s="120"/>
      <c r="KEX63" s="120"/>
      <c r="KEY63" s="120"/>
      <c r="KEZ63" s="120"/>
      <c r="KFA63" s="120"/>
      <c r="KFB63" s="120"/>
      <c r="KFC63" s="120"/>
      <c r="KFD63" s="120"/>
      <c r="KFE63" s="120"/>
      <c r="KFF63" s="120"/>
      <c r="KFG63" s="120"/>
      <c r="KFH63" s="120"/>
      <c r="KFI63" s="120"/>
      <c r="KFJ63" s="120"/>
      <c r="KFK63" s="120"/>
      <c r="KFL63" s="120"/>
      <c r="KFM63" s="120"/>
      <c r="KFN63" s="120"/>
      <c r="KFO63" s="120"/>
      <c r="KFP63" s="120"/>
      <c r="KFQ63" s="120"/>
      <c r="KFR63" s="120"/>
      <c r="KFS63" s="120"/>
      <c r="KFT63" s="120"/>
      <c r="KFU63" s="120"/>
      <c r="KFV63" s="120"/>
      <c r="KFW63" s="120"/>
      <c r="KFX63" s="120"/>
      <c r="KFY63" s="120"/>
      <c r="KFZ63" s="120"/>
      <c r="KGA63" s="120"/>
      <c r="KGB63" s="120"/>
      <c r="KGC63" s="120"/>
      <c r="KGD63" s="120"/>
      <c r="KGE63" s="120"/>
      <c r="KGF63" s="120"/>
      <c r="KGG63" s="120"/>
      <c r="KGH63" s="120"/>
      <c r="KGI63" s="120"/>
      <c r="KGJ63" s="120"/>
      <c r="KGK63" s="120"/>
      <c r="KGL63" s="120"/>
      <c r="KGM63" s="120"/>
      <c r="KGN63" s="120"/>
      <c r="KGO63" s="120"/>
      <c r="KGP63" s="120"/>
      <c r="KGQ63" s="120"/>
      <c r="KGR63" s="120"/>
      <c r="KGS63" s="120"/>
      <c r="KGT63" s="120"/>
      <c r="KGU63" s="120"/>
      <c r="KGV63" s="120"/>
      <c r="KGW63" s="120"/>
      <c r="KGX63" s="120"/>
      <c r="KGY63" s="120"/>
      <c r="KGZ63" s="120"/>
      <c r="KHA63" s="120"/>
      <c r="KHB63" s="120"/>
      <c r="KHC63" s="120"/>
      <c r="KHD63" s="120"/>
      <c r="KHE63" s="120"/>
      <c r="KHF63" s="120"/>
      <c r="KHG63" s="120"/>
      <c r="KHH63" s="120"/>
      <c r="KHI63" s="120"/>
      <c r="KHJ63" s="120"/>
      <c r="KHK63" s="120"/>
      <c r="KHL63" s="120"/>
      <c r="KHM63" s="120"/>
      <c r="KHN63" s="120"/>
      <c r="KHO63" s="120"/>
      <c r="KHP63" s="120"/>
      <c r="KHQ63" s="120"/>
      <c r="KHR63" s="120"/>
      <c r="KHS63" s="120"/>
      <c r="KHT63" s="120"/>
      <c r="KHU63" s="120"/>
      <c r="KHV63" s="120"/>
      <c r="KHW63" s="120"/>
      <c r="KHX63" s="120"/>
      <c r="KHY63" s="120"/>
      <c r="KHZ63" s="120"/>
      <c r="KIA63" s="120"/>
      <c r="KIB63" s="120"/>
      <c r="KIC63" s="120"/>
      <c r="KID63" s="120"/>
      <c r="KIE63" s="120"/>
      <c r="KIF63" s="120"/>
      <c r="KIG63" s="120"/>
      <c r="KIH63" s="120"/>
      <c r="KII63" s="120"/>
      <c r="KIJ63" s="120"/>
      <c r="KIK63" s="120"/>
      <c r="KIL63" s="120"/>
      <c r="KIM63" s="120"/>
      <c r="KIN63" s="120"/>
      <c r="KIO63" s="120"/>
      <c r="KIP63" s="120"/>
      <c r="KIQ63" s="120"/>
      <c r="KIR63" s="120"/>
      <c r="KIS63" s="120"/>
      <c r="KIT63" s="120"/>
      <c r="KIU63" s="120"/>
      <c r="KIV63" s="120"/>
      <c r="KIW63" s="120"/>
      <c r="KIX63" s="120"/>
      <c r="KIY63" s="120"/>
      <c r="KIZ63" s="120"/>
      <c r="KJA63" s="120"/>
      <c r="KJB63" s="120"/>
      <c r="KJC63" s="120"/>
      <c r="KJD63" s="120"/>
      <c r="KJE63" s="120"/>
      <c r="KJF63" s="120"/>
      <c r="KJG63" s="120"/>
      <c r="KJH63" s="120"/>
      <c r="KJI63" s="120"/>
      <c r="KJJ63" s="120"/>
      <c r="KJK63" s="120"/>
      <c r="KJL63" s="120"/>
      <c r="KJM63" s="120"/>
      <c r="KJN63" s="120"/>
      <c r="KJO63" s="120"/>
      <c r="KJP63" s="120"/>
      <c r="KJQ63" s="120"/>
      <c r="KJR63" s="120"/>
      <c r="KJS63" s="120"/>
      <c r="KJT63" s="120"/>
      <c r="KJU63" s="120"/>
      <c r="KJV63" s="120"/>
      <c r="KJW63" s="120"/>
      <c r="KJX63" s="120"/>
      <c r="KJY63" s="120"/>
      <c r="KJZ63" s="120"/>
      <c r="KKA63" s="120"/>
      <c r="KKB63" s="120"/>
      <c r="KKC63" s="120"/>
      <c r="KKD63" s="120"/>
      <c r="KKE63" s="120"/>
      <c r="KKF63" s="120"/>
      <c r="KKG63" s="120"/>
      <c r="KKH63" s="120"/>
      <c r="KKI63" s="120"/>
      <c r="KKJ63" s="120"/>
      <c r="KKK63" s="120"/>
      <c r="KKL63" s="120"/>
      <c r="KKM63" s="120"/>
      <c r="KKN63" s="120"/>
      <c r="KKO63" s="120"/>
      <c r="KKP63" s="120"/>
      <c r="KKQ63" s="120"/>
      <c r="KKR63" s="120"/>
      <c r="KKS63" s="120"/>
      <c r="KKT63" s="120"/>
      <c r="KKU63" s="120"/>
      <c r="KKV63" s="120"/>
      <c r="KKW63" s="120"/>
      <c r="KKX63" s="120"/>
      <c r="KKY63" s="120"/>
      <c r="KKZ63" s="120"/>
      <c r="KLA63" s="120"/>
      <c r="KLB63" s="120"/>
      <c r="KLC63" s="120"/>
      <c r="KLD63" s="120"/>
      <c r="KLE63" s="120"/>
      <c r="KLF63" s="120"/>
      <c r="KLG63" s="120"/>
      <c r="KLH63" s="120"/>
      <c r="KLI63" s="120"/>
      <c r="KLJ63" s="120"/>
      <c r="KLK63" s="120"/>
      <c r="KLL63" s="120"/>
      <c r="KLM63" s="120"/>
      <c r="KLN63" s="120"/>
      <c r="KLO63" s="120"/>
      <c r="KLP63" s="120"/>
      <c r="KLQ63" s="120"/>
      <c r="KLR63" s="120"/>
      <c r="KLS63" s="120"/>
      <c r="KLT63" s="120"/>
      <c r="KLU63" s="120"/>
      <c r="KLV63" s="120"/>
      <c r="KLW63" s="120"/>
      <c r="KLX63" s="120"/>
      <c r="KLY63" s="120"/>
      <c r="KLZ63" s="120"/>
      <c r="KMA63" s="120"/>
      <c r="KMB63" s="120"/>
      <c r="KMC63" s="120"/>
      <c r="KMD63" s="120"/>
      <c r="KME63" s="120"/>
      <c r="KMF63" s="120"/>
      <c r="KMG63" s="120"/>
      <c r="KMH63" s="120"/>
      <c r="KMI63" s="120"/>
      <c r="KMJ63" s="120"/>
      <c r="KMK63" s="120"/>
      <c r="KML63" s="120"/>
      <c r="KMM63" s="120"/>
      <c r="KMN63" s="120"/>
      <c r="KMO63" s="120"/>
      <c r="KMP63" s="120"/>
      <c r="KMQ63" s="120"/>
      <c r="KMR63" s="120"/>
      <c r="KMS63" s="120"/>
      <c r="KMT63" s="120"/>
      <c r="KMU63" s="120"/>
      <c r="KMV63" s="120"/>
      <c r="KMW63" s="120"/>
      <c r="KMX63" s="120"/>
      <c r="KMY63" s="120"/>
      <c r="KMZ63" s="120"/>
      <c r="KNA63" s="120"/>
      <c r="KNB63" s="120"/>
      <c r="KNC63" s="120"/>
      <c r="KND63" s="120"/>
      <c r="KNE63" s="120"/>
      <c r="KNF63" s="120"/>
      <c r="KNG63" s="120"/>
      <c r="KNH63" s="120"/>
      <c r="KNI63" s="120"/>
      <c r="KNJ63" s="120"/>
      <c r="KNK63" s="120"/>
      <c r="KNL63" s="120"/>
      <c r="KNM63" s="120"/>
      <c r="KNN63" s="120"/>
      <c r="KNO63" s="120"/>
      <c r="KNP63" s="120"/>
      <c r="KNQ63" s="120"/>
      <c r="KNR63" s="120"/>
      <c r="KNS63" s="120"/>
      <c r="KNT63" s="120"/>
      <c r="KNU63" s="120"/>
      <c r="KNV63" s="120"/>
      <c r="KNW63" s="120"/>
      <c r="KNX63" s="120"/>
      <c r="KNY63" s="120"/>
      <c r="KNZ63" s="120"/>
      <c r="KOA63" s="120"/>
      <c r="KOB63" s="120"/>
      <c r="KOC63" s="120"/>
      <c r="KOD63" s="120"/>
      <c r="KOE63" s="120"/>
      <c r="KOF63" s="120"/>
      <c r="KOG63" s="120"/>
      <c r="KOH63" s="120"/>
      <c r="KOI63" s="120"/>
      <c r="KOJ63" s="120"/>
      <c r="KOK63" s="120"/>
      <c r="KOL63" s="120"/>
      <c r="KOM63" s="120"/>
      <c r="KON63" s="120"/>
      <c r="KOO63" s="120"/>
      <c r="KOP63" s="120"/>
      <c r="KOQ63" s="120"/>
      <c r="KOR63" s="120"/>
      <c r="KOS63" s="120"/>
      <c r="KOT63" s="120"/>
      <c r="KOU63" s="120"/>
      <c r="KOV63" s="120"/>
      <c r="KOW63" s="120"/>
      <c r="KOX63" s="120"/>
      <c r="KOY63" s="120"/>
      <c r="KOZ63" s="120"/>
      <c r="KPA63" s="120"/>
      <c r="KPB63" s="120"/>
      <c r="KPC63" s="120"/>
      <c r="KPD63" s="120"/>
      <c r="KPE63" s="120"/>
      <c r="KPF63" s="120"/>
      <c r="KPG63" s="120"/>
      <c r="KPH63" s="120"/>
      <c r="KPI63" s="120"/>
      <c r="KPJ63" s="120"/>
      <c r="KPK63" s="120"/>
      <c r="KPL63" s="120"/>
      <c r="KPM63" s="120"/>
      <c r="KPN63" s="120"/>
      <c r="KPO63" s="120"/>
      <c r="KPP63" s="120"/>
      <c r="KPQ63" s="120"/>
      <c r="KPR63" s="120"/>
      <c r="KPS63" s="120"/>
      <c r="KPT63" s="120"/>
      <c r="KPU63" s="120"/>
      <c r="KPV63" s="120"/>
      <c r="KPW63" s="120"/>
      <c r="KPX63" s="120"/>
      <c r="KPY63" s="120"/>
      <c r="KPZ63" s="120"/>
      <c r="KQA63" s="120"/>
      <c r="KQB63" s="120"/>
      <c r="KQC63" s="120"/>
      <c r="KQD63" s="120"/>
      <c r="KQE63" s="120"/>
      <c r="KQF63" s="120"/>
      <c r="KQG63" s="120"/>
      <c r="KQH63" s="120"/>
      <c r="KQI63" s="120"/>
      <c r="KQJ63" s="120"/>
      <c r="KQK63" s="120"/>
      <c r="KQL63" s="120"/>
      <c r="KQM63" s="120"/>
      <c r="KQN63" s="120"/>
      <c r="KQO63" s="120"/>
      <c r="KQP63" s="120"/>
      <c r="KQQ63" s="120"/>
      <c r="KQR63" s="120"/>
      <c r="KQS63" s="120"/>
      <c r="KQT63" s="120"/>
      <c r="KQU63" s="120"/>
      <c r="KQV63" s="120"/>
      <c r="KQW63" s="120"/>
      <c r="KQX63" s="120"/>
      <c r="KQY63" s="120"/>
      <c r="KQZ63" s="120"/>
      <c r="KRA63" s="120"/>
      <c r="KRB63" s="120"/>
      <c r="KRC63" s="120"/>
      <c r="KRD63" s="120"/>
      <c r="KRE63" s="120"/>
      <c r="KRF63" s="120"/>
      <c r="KRG63" s="120"/>
      <c r="KRH63" s="120"/>
      <c r="KRI63" s="120"/>
      <c r="KRJ63" s="120"/>
      <c r="KRK63" s="120"/>
      <c r="KRL63" s="120"/>
      <c r="KRM63" s="120"/>
      <c r="KRN63" s="120"/>
      <c r="KRO63" s="120"/>
      <c r="KRP63" s="120"/>
      <c r="KRQ63" s="120"/>
      <c r="KRR63" s="120"/>
      <c r="KRS63" s="120"/>
      <c r="KRT63" s="120"/>
      <c r="KRU63" s="120"/>
      <c r="KRV63" s="120"/>
      <c r="KRW63" s="120"/>
      <c r="KRX63" s="120"/>
      <c r="KRY63" s="120"/>
      <c r="KRZ63" s="120"/>
      <c r="KSA63" s="120"/>
      <c r="KSB63" s="120"/>
      <c r="KSC63" s="120"/>
      <c r="KSD63" s="120"/>
      <c r="KSE63" s="120"/>
      <c r="KSF63" s="120"/>
      <c r="KSG63" s="120"/>
      <c r="KSH63" s="120"/>
      <c r="KSI63" s="120"/>
      <c r="KSJ63" s="120"/>
      <c r="KSK63" s="120"/>
      <c r="KSL63" s="120"/>
      <c r="KSM63" s="120"/>
      <c r="KSN63" s="120"/>
      <c r="KSO63" s="120"/>
      <c r="KSP63" s="120"/>
      <c r="KSQ63" s="120"/>
      <c r="KSR63" s="120"/>
      <c r="KSS63" s="120"/>
      <c r="KST63" s="120"/>
      <c r="KSU63" s="120"/>
      <c r="KSV63" s="120"/>
      <c r="KSW63" s="120"/>
      <c r="KSX63" s="120"/>
      <c r="KSY63" s="120"/>
      <c r="KSZ63" s="120"/>
      <c r="KTA63" s="120"/>
      <c r="KTB63" s="120"/>
      <c r="KTC63" s="120"/>
      <c r="KTD63" s="120"/>
      <c r="KTE63" s="120"/>
      <c r="KTF63" s="120"/>
      <c r="KTG63" s="120"/>
      <c r="KTH63" s="120"/>
      <c r="KTI63" s="120"/>
      <c r="KTJ63" s="120"/>
      <c r="KTK63" s="120"/>
      <c r="KTL63" s="120"/>
      <c r="KTM63" s="120"/>
      <c r="KTN63" s="120"/>
      <c r="KTO63" s="120"/>
      <c r="KTP63" s="120"/>
      <c r="KTQ63" s="120"/>
      <c r="KTR63" s="120"/>
      <c r="KTS63" s="120"/>
      <c r="KTT63" s="120"/>
      <c r="KTU63" s="120"/>
      <c r="KTV63" s="120"/>
      <c r="KTW63" s="120"/>
      <c r="KTX63" s="120"/>
      <c r="KTY63" s="120"/>
      <c r="KTZ63" s="120"/>
      <c r="KUA63" s="120"/>
      <c r="KUB63" s="120"/>
      <c r="KUC63" s="120"/>
      <c r="KUD63" s="120"/>
      <c r="KUE63" s="120"/>
      <c r="KUF63" s="120"/>
      <c r="KUG63" s="120"/>
      <c r="KUH63" s="120"/>
      <c r="KUI63" s="120"/>
      <c r="KUJ63" s="120"/>
      <c r="KUK63" s="120"/>
      <c r="KUL63" s="120"/>
      <c r="KUM63" s="120"/>
      <c r="KUN63" s="120"/>
      <c r="KUO63" s="120"/>
      <c r="KUP63" s="120"/>
      <c r="KUQ63" s="120"/>
      <c r="KUR63" s="120"/>
      <c r="KUS63" s="120"/>
      <c r="KUT63" s="120"/>
      <c r="KUU63" s="120"/>
      <c r="KUV63" s="120"/>
      <c r="KUW63" s="120"/>
      <c r="KUX63" s="120"/>
      <c r="KUY63" s="120"/>
      <c r="KUZ63" s="120"/>
      <c r="KVA63" s="120"/>
      <c r="KVB63" s="120"/>
      <c r="KVC63" s="120"/>
      <c r="KVD63" s="120"/>
      <c r="KVE63" s="120"/>
      <c r="KVF63" s="120"/>
      <c r="KVG63" s="120"/>
      <c r="KVH63" s="120"/>
      <c r="KVI63" s="120"/>
      <c r="KVJ63" s="120"/>
      <c r="KVK63" s="120"/>
      <c r="KVL63" s="120"/>
      <c r="KVM63" s="120"/>
      <c r="KVN63" s="120"/>
      <c r="KVO63" s="120"/>
      <c r="KVP63" s="120"/>
      <c r="KVQ63" s="120"/>
      <c r="KVR63" s="120"/>
      <c r="KVS63" s="120"/>
      <c r="KVT63" s="120"/>
      <c r="KVU63" s="120"/>
      <c r="KVV63" s="120"/>
      <c r="KVW63" s="120"/>
      <c r="KVX63" s="120"/>
      <c r="KVY63" s="120"/>
      <c r="KVZ63" s="120"/>
      <c r="KWA63" s="120"/>
      <c r="KWB63" s="120"/>
      <c r="KWC63" s="120"/>
      <c r="KWD63" s="120"/>
      <c r="KWE63" s="120"/>
      <c r="KWF63" s="120"/>
      <c r="KWG63" s="120"/>
      <c r="KWH63" s="120"/>
      <c r="KWI63" s="120"/>
      <c r="KWJ63" s="120"/>
      <c r="KWK63" s="120"/>
      <c r="KWL63" s="120"/>
      <c r="KWM63" s="120"/>
      <c r="KWN63" s="120"/>
      <c r="KWO63" s="120"/>
      <c r="KWP63" s="120"/>
      <c r="KWQ63" s="120"/>
      <c r="KWR63" s="120"/>
      <c r="KWS63" s="120"/>
      <c r="KWT63" s="120"/>
      <c r="KWU63" s="120"/>
      <c r="KWV63" s="120"/>
      <c r="KWW63" s="120"/>
      <c r="KWX63" s="120"/>
      <c r="KWY63" s="120"/>
      <c r="KWZ63" s="120"/>
      <c r="KXA63" s="120"/>
      <c r="KXB63" s="120"/>
      <c r="KXC63" s="120"/>
      <c r="KXD63" s="120"/>
      <c r="KXE63" s="120"/>
      <c r="KXF63" s="120"/>
      <c r="KXG63" s="120"/>
      <c r="KXH63" s="120"/>
      <c r="KXI63" s="120"/>
      <c r="KXJ63" s="120"/>
      <c r="KXK63" s="120"/>
      <c r="KXL63" s="120"/>
      <c r="KXM63" s="120"/>
      <c r="KXN63" s="120"/>
      <c r="KXO63" s="120"/>
      <c r="KXP63" s="120"/>
      <c r="KXQ63" s="120"/>
      <c r="KXR63" s="120"/>
      <c r="KXS63" s="120"/>
      <c r="KXT63" s="120"/>
      <c r="KXU63" s="120"/>
      <c r="KXV63" s="120"/>
      <c r="KXW63" s="120"/>
      <c r="KXX63" s="120"/>
      <c r="KXY63" s="120"/>
      <c r="KXZ63" s="120"/>
      <c r="KYA63" s="120"/>
      <c r="KYB63" s="120"/>
      <c r="KYC63" s="120"/>
      <c r="KYD63" s="120"/>
      <c r="KYE63" s="120"/>
      <c r="KYF63" s="120"/>
      <c r="KYG63" s="120"/>
      <c r="KYH63" s="120"/>
      <c r="KYI63" s="120"/>
      <c r="KYJ63" s="120"/>
      <c r="KYK63" s="120"/>
      <c r="KYL63" s="120"/>
      <c r="KYM63" s="120"/>
      <c r="KYN63" s="120"/>
      <c r="KYO63" s="120"/>
      <c r="KYP63" s="120"/>
      <c r="KYQ63" s="120"/>
      <c r="KYR63" s="120"/>
      <c r="KYS63" s="120"/>
      <c r="KYT63" s="120"/>
      <c r="KYU63" s="120"/>
      <c r="KYV63" s="120"/>
      <c r="KYW63" s="120"/>
      <c r="KYX63" s="120"/>
      <c r="KYY63" s="120"/>
      <c r="KYZ63" s="120"/>
      <c r="KZA63" s="120"/>
      <c r="KZB63" s="120"/>
      <c r="KZC63" s="120"/>
      <c r="KZD63" s="120"/>
      <c r="KZE63" s="120"/>
      <c r="KZF63" s="120"/>
      <c r="KZG63" s="120"/>
      <c r="KZH63" s="120"/>
      <c r="KZI63" s="120"/>
      <c r="KZJ63" s="120"/>
      <c r="KZK63" s="120"/>
      <c r="KZL63" s="120"/>
      <c r="KZM63" s="120"/>
      <c r="KZN63" s="120"/>
      <c r="KZO63" s="120"/>
      <c r="KZP63" s="120"/>
      <c r="KZQ63" s="120"/>
      <c r="KZR63" s="120"/>
      <c r="KZS63" s="120"/>
      <c r="KZT63" s="120"/>
      <c r="KZU63" s="120"/>
      <c r="KZV63" s="120"/>
      <c r="KZW63" s="120"/>
      <c r="KZX63" s="120"/>
      <c r="KZY63" s="120"/>
      <c r="KZZ63" s="120"/>
      <c r="LAA63" s="120"/>
      <c r="LAB63" s="120"/>
      <c r="LAC63" s="120"/>
      <c r="LAD63" s="120"/>
      <c r="LAE63" s="120"/>
      <c r="LAF63" s="120"/>
      <c r="LAG63" s="120"/>
      <c r="LAH63" s="120"/>
      <c r="LAI63" s="120"/>
      <c r="LAJ63" s="120"/>
      <c r="LAK63" s="120"/>
      <c r="LAL63" s="120"/>
      <c r="LAM63" s="120"/>
      <c r="LAN63" s="120"/>
      <c r="LAO63" s="120"/>
      <c r="LAP63" s="120"/>
      <c r="LAQ63" s="120"/>
      <c r="LAR63" s="120"/>
      <c r="LAS63" s="120"/>
      <c r="LAT63" s="120"/>
      <c r="LAU63" s="120"/>
      <c r="LAV63" s="120"/>
      <c r="LAW63" s="120"/>
      <c r="LAX63" s="120"/>
      <c r="LAY63" s="120"/>
      <c r="LAZ63" s="120"/>
      <c r="LBA63" s="120"/>
      <c r="LBB63" s="120"/>
      <c r="LBC63" s="120"/>
      <c r="LBD63" s="120"/>
      <c r="LBE63" s="120"/>
      <c r="LBF63" s="120"/>
      <c r="LBG63" s="120"/>
      <c r="LBH63" s="120"/>
      <c r="LBI63" s="120"/>
      <c r="LBJ63" s="120"/>
      <c r="LBK63" s="120"/>
      <c r="LBL63" s="120"/>
      <c r="LBM63" s="120"/>
      <c r="LBN63" s="120"/>
      <c r="LBO63" s="120"/>
      <c r="LBP63" s="120"/>
      <c r="LBQ63" s="120"/>
      <c r="LBR63" s="120"/>
      <c r="LBS63" s="120"/>
      <c r="LBT63" s="120"/>
      <c r="LBU63" s="120"/>
      <c r="LBV63" s="120"/>
      <c r="LBW63" s="120"/>
      <c r="LBX63" s="120"/>
      <c r="LBY63" s="120"/>
      <c r="LBZ63" s="120"/>
      <c r="LCA63" s="120"/>
      <c r="LCB63" s="120"/>
      <c r="LCC63" s="120"/>
      <c r="LCD63" s="120"/>
      <c r="LCE63" s="120"/>
      <c r="LCF63" s="120"/>
      <c r="LCG63" s="120"/>
      <c r="LCH63" s="120"/>
      <c r="LCI63" s="120"/>
      <c r="LCJ63" s="120"/>
      <c r="LCK63" s="120"/>
      <c r="LCL63" s="120"/>
      <c r="LCM63" s="120"/>
      <c r="LCN63" s="120"/>
      <c r="LCO63" s="120"/>
      <c r="LCP63" s="120"/>
      <c r="LCQ63" s="120"/>
      <c r="LCR63" s="120"/>
      <c r="LCS63" s="120"/>
      <c r="LCT63" s="120"/>
      <c r="LCU63" s="120"/>
      <c r="LCV63" s="120"/>
      <c r="LCW63" s="120"/>
      <c r="LCX63" s="120"/>
      <c r="LCY63" s="120"/>
      <c r="LCZ63" s="120"/>
      <c r="LDA63" s="120"/>
      <c r="LDB63" s="120"/>
      <c r="LDC63" s="120"/>
      <c r="LDD63" s="120"/>
      <c r="LDE63" s="120"/>
      <c r="LDF63" s="120"/>
      <c r="LDG63" s="120"/>
      <c r="LDH63" s="120"/>
      <c r="LDI63" s="120"/>
      <c r="LDJ63" s="120"/>
      <c r="LDK63" s="120"/>
      <c r="LDL63" s="120"/>
      <c r="LDM63" s="120"/>
      <c r="LDN63" s="120"/>
      <c r="LDO63" s="120"/>
      <c r="LDP63" s="120"/>
      <c r="LDQ63" s="120"/>
      <c r="LDR63" s="120"/>
      <c r="LDS63" s="120"/>
      <c r="LDT63" s="120"/>
      <c r="LDU63" s="120"/>
      <c r="LDV63" s="120"/>
      <c r="LDW63" s="120"/>
      <c r="LDX63" s="120"/>
      <c r="LDY63" s="120"/>
      <c r="LDZ63" s="120"/>
      <c r="LEA63" s="120"/>
      <c r="LEB63" s="120"/>
      <c r="LEC63" s="120"/>
      <c r="LED63" s="120"/>
      <c r="LEE63" s="120"/>
      <c r="LEF63" s="120"/>
      <c r="LEG63" s="120"/>
      <c r="LEH63" s="120"/>
      <c r="LEI63" s="120"/>
      <c r="LEJ63" s="120"/>
      <c r="LEK63" s="120"/>
      <c r="LEL63" s="120"/>
      <c r="LEM63" s="120"/>
      <c r="LEN63" s="120"/>
      <c r="LEO63" s="120"/>
      <c r="LEP63" s="120"/>
      <c r="LEQ63" s="120"/>
      <c r="LER63" s="120"/>
      <c r="LES63" s="120"/>
      <c r="LET63" s="120"/>
      <c r="LEU63" s="120"/>
      <c r="LEV63" s="120"/>
      <c r="LEW63" s="120"/>
      <c r="LEX63" s="120"/>
      <c r="LEY63" s="120"/>
      <c r="LEZ63" s="120"/>
      <c r="LFA63" s="120"/>
      <c r="LFB63" s="120"/>
      <c r="LFC63" s="120"/>
      <c r="LFD63" s="120"/>
      <c r="LFE63" s="120"/>
      <c r="LFF63" s="120"/>
      <c r="LFG63" s="120"/>
      <c r="LFH63" s="120"/>
      <c r="LFI63" s="120"/>
      <c r="LFJ63" s="120"/>
      <c r="LFK63" s="120"/>
      <c r="LFL63" s="120"/>
      <c r="LFM63" s="120"/>
      <c r="LFN63" s="120"/>
      <c r="LFO63" s="120"/>
      <c r="LFP63" s="120"/>
      <c r="LFQ63" s="120"/>
      <c r="LFR63" s="120"/>
      <c r="LFS63" s="120"/>
      <c r="LFT63" s="120"/>
      <c r="LFU63" s="120"/>
      <c r="LFV63" s="120"/>
      <c r="LFW63" s="120"/>
      <c r="LFX63" s="120"/>
      <c r="LFY63" s="120"/>
      <c r="LFZ63" s="120"/>
      <c r="LGA63" s="120"/>
      <c r="LGB63" s="120"/>
      <c r="LGC63" s="120"/>
      <c r="LGD63" s="120"/>
      <c r="LGE63" s="120"/>
      <c r="LGF63" s="120"/>
      <c r="LGG63" s="120"/>
      <c r="LGH63" s="120"/>
      <c r="LGI63" s="120"/>
      <c r="LGJ63" s="120"/>
      <c r="LGK63" s="120"/>
      <c r="LGL63" s="120"/>
      <c r="LGM63" s="120"/>
      <c r="LGN63" s="120"/>
      <c r="LGO63" s="120"/>
      <c r="LGP63" s="120"/>
      <c r="LGQ63" s="120"/>
      <c r="LGR63" s="120"/>
      <c r="LGS63" s="120"/>
      <c r="LGT63" s="120"/>
      <c r="LGU63" s="120"/>
      <c r="LGV63" s="120"/>
      <c r="LGW63" s="120"/>
      <c r="LGX63" s="120"/>
      <c r="LGY63" s="120"/>
      <c r="LGZ63" s="120"/>
      <c r="LHA63" s="120"/>
      <c r="LHB63" s="120"/>
      <c r="LHC63" s="120"/>
      <c r="LHD63" s="120"/>
      <c r="LHE63" s="120"/>
      <c r="LHF63" s="120"/>
      <c r="LHG63" s="120"/>
      <c r="LHH63" s="120"/>
      <c r="LHI63" s="120"/>
      <c r="LHJ63" s="120"/>
      <c r="LHK63" s="120"/>
      <c r="LHL63" s="120"/>
      <c r="LHM63" s="120"/>
      <c r="LHN63" s="120"/>
      <c r="LHO63" s="120"/>
      <c r="LHP63" s="120"/>
      <c r="LHQ63" s="120"/>
      <c r="LHR63" s="120"/>
      <c r="LHS63" s="120"/>
      <c r="LHT63" s="120"/>
      <c r="LHU63" s="120"/>
      <c r="LHV63" s="120"/>
      <c r="LHW63" s="120"/>
      <c r="LHX63" s="120"/>
      <c r="LHY63" s="120"/>
      <c r="LHZ63" s="120"/>
      <c r="LIA63" s="120"/>
      <c r="LIB63" s="120"/>
      <c r="LIC63" s="120"/>
      <c r="LID63" s="120"/>
      <c r="LIE63" s="120"/>
      <c r="LIF63" s="120"/>
      <c r="LIG63" s="120"/>
      <c r="LIH63" s="120"/>
      <c r="LII63" s="120"/>
      <c r="LIJ63" s="120"/>
      <c r="LIK63" s="120"/>
      <c r="LIL63" s="120"/>
      <c r="LIM63" s="120"/>
      <c r="LIN63" s="120"/>
      <c r="LIO63" s="120"/>
      <c r="LIP63" s="120"/>
      <c r="LIQ63" s="120"/>
      <c r="LIR63" s="120"/>
      <c r="LIS63" s="120"/>
      <c r="LIT63" s="120"/>
      <c r="LIU63" s="120"/>
      <c r="LIV63" s="120"/>
      <c r="LIW63" s="120"/>
      <c r="LIX63" s="120"/>
      <c r="LIY63" s="120"/>
      <c r="LIZ63" s="120"/>
      <c r="LJA63" s="120"/>
      <c r="LJB63" s="120"/>
      <c r="LJC63" s="120"/>
      <c r="LJD63" s="120"/>
      <c r="LJE63" s="120"/>
      <c r="LJF63" s="120"/>
      <c r="LJG63" s="120"/>
      <c r="LJH63" s="120"/>
      <c r="LJI63" s="120"/>
      <c r="LJJ63" s="120"/>
      <c r="LJK63" s="120"/>
      <c r="LJL63" s="120"/>
      <c r="LJM63" s="120"/>
      <c r="LJN63" s="120"/>
      <c r="LJO63" s="120"/>
      <c r="LJP63" s="120"/>
      <c r="LJQ63" s="120"/>
      <c r="LJR63" s="120"/>
      <c r="LJS63" s="120"/>
      <c r="LJT63" s="120"/>
      <c r="LJU63" s="120"/>
      <c r="LJV63" s="120"/>
      <c r="LJW63" s="120"/>
      <c r="LJX63" s="120"/>
      <c r="LJY63" s="120"/>
      <c r="LJZ63" s="120"/>
      <c r="LKA63" s="120"/>
      <c r="LKB63" s="120"/>
      <c r="LKC63" s="120"/>
      <c r="LKD63" s="120"/>
      <c r="LKE63" s="120"/>
      <c r="LKF63" s="120"/>
      <c r="LKG63" s="120"/>
      <c r="LKH63" s="120"/>
      <c r="LKI63" s="120"/>
      <c r="LKJ63" s="120"/>
      <c r="LKK63" s="120"/>
      <c r="LKL63" s="120"/>
      <c r="LKM63" s="120"/>
      <c r="LKN63" s="120"/>
      <c r="LKO63" s="120"/>
      <c r="LKP63" s="120"/>
      <c r="LKQ63" s="120"/>
      <c r="LKR63" s="120"/>
      <c r="LKS63" s="120"/>
      <c r="LKT63" s="120"/>
      <c r="LKU63" s="120"/>
      <c r="LKV63" s="120"/>
      <c r="LKW63" s="120"/>
      <c r="LKX63" s="120"/>
      <c r="LKY63" s="120"/>
      <c r="LKZ63" s="120"/>
      <c r="LLA63" s="120"/>
      <c r="LLB63" s="120"/>
      <c r="LLC63" s="120"/>
      <c r="LLD63" s="120"/>
      <c r="LLE63" s="120"/>
      <c r="LLF63" s="120"/>
      <c r="LLG63" s="120"/>
      <c r="LLH63" s="120"/>
      <c r="LLI63" s="120"/>
      <c r="LLJ63" s="120"/>
      <c r="LLK63" s="120"/>
      <c r="LLL63" s="120"/>
      <c r="LLM63" s="120"/>
      <c r="LLN63" s="120"/>
      <c r="LLO63" s="120"/>
      <c r="LLP63" s="120"/>
      <c r="LLQ63" s="120"/>
      <c r="LLR63" s="120"/>
      <c r="LLS63" s="120"/>
      <c r="LLT63" s="120"/>
      <c r="LLU63" s="120"/>
      <c r="LLV63" s="120"/>
      <c r="LLW63" s="120"/>
      <c r="LLX63" s="120"/>
      <c r="LLY63" s="120"/>
      <c r="LLZ63" s="120"/>
      <c r="LMA63" s="120"/>
      <c r="LMB63" s="120"/>
      <c r="LMC63" s="120"/>
      <c r="LMD63" s="120"/>
      <c r="LME63" s="120"/>
      <c r="LMF63" s="120"/>
      <c r="LMG63" s="120"/>
      <c r="LMH63" s="120"/>
      <c r="LMI63" s="120"/>
      <c r="LMJ63" s="120"/>
      <c r="LMK63" s="120"/>
      <c r="LML63" s="120"/>
      <c r="LMM63" s="120"/>
      <c r="LMN63" s="120"/>
      <c r="LMO63" s="120"/>
      <c r="LMP63" s="120"/>
      <c r="LMQ63" s="120"/>
      <c r="LMR63" s="120"/>
      <c r="LMS63" s="120"/>
      <c r="LMT63" s="120"/>
      <c r="LMU63" s="120"/>
      <c r="LMV63" s="120"/>
      <c r="LMW63" s="120"/>
      <c r="LMX63" s="120"/>
      <c r="LMY63" s="120"/>
      <c r="LMZ63" s="120"/>
      <c r="LNA63" s="120"/>
      <c r="LNB63" s="120"/>
      <c r="LNC63" s="120"/>
      <c r="LND63" s="120"/>
      <c r="LNE63" s="120"/>
      <c r="LNF63" s="120"/>
      <c r="LNG63" s="120"/>
      <c r="LNH63" s="120"/>
      <c r="LNI63" s="120"/>
      <c r="LNJ63" s="120"/>
      <c r="LNK63" s="120"/>
      <c r="LNL63" s="120"/>
      <c r="LNM63" s="120"/>
      <c r="LNN63" s="120"/>
      <c r="LNO63" s="120"/>
      <c r="LNP63" s="120"/>
      <c r="LNQ63" s="120"/>
      <c r="LNR63" s="120"/>
      <c r="LNS63" s="120"/>
      <c r="LNT63" s="120"/>
      <c r="LNU63" s="120"/>
      <c r="LNV63" s="120"/>
      <c r="LNW63" s="120"/>
      <c r="LNX63" s="120"/>
      <c r="LNY63" s="120"/>
      <c r="LNZ63" s="120"/>
      <c r="LOA63" s="120"/>
      <c r="LOB63" s="120"/>
      <c r="LOC63" s="120"/>
      <c r="LOD63" s="120"/>
      <c r="LOE63" s="120"/>
      <c r="LOF63" s="120"/>
      <c r="LOG63" s="120"/>
      <c r="LOH63" s="120"/>
      <c r="LOI63" s="120"/>
      <c r="LOJ63" s="120"/>
      <c r="LOK63" s="120"/>
      <c r="LOL63" s="120"/>
      <c r="LOM63" s="120"/>
      <c r="LON63" s="120"/>
      <c r="LOO63" s="120"/>
      <c r="LOP63" s="120"/>
      <c r="LOQ63" s="120"/>
      <c r="LOR63" s="120"/>
      <c r="LOS63" s="120"/>
      <c r="LOT63" s="120"/>
      <c r="LOU63" s="120"/>
      <c r="LOV63" s="120"/>
      <c r="LOW63" s="120"/>
      <c r="LOX63" s="120"/>
      <c r="LOY63" s="120"/>
      <c r="LOZ63" s="120"/>
      <c r="LPA63" s="120"/>
      <c r="LPB63" s="120"/>
      <c r="LPC63" s="120"/>
      <c r="LPD63" s="120"/>
      <c r="LPE63" s="120"/>
      <c r="LPF63" s="120"/>
      <c r="LPG63" s="120"/>
      <c r="LPH63" s="120"/>
      <c r="LPI63" s="120"/>
      <c r="LPJ63" s="120"/>
      <c r="LPK63" s="120"/>
      <c r="LPL63" s="120"/>
      <c r="LPM63" s="120"/>
      <c r="LPN63" s="120"/>
      <c r="LPO63" s="120"/>
      <c r="LPP63" s="120"/>
      <c r="LPQ63" s="120"/>
      <c r="LPR63" s="120"/>
      <c r="LPS63" s="120"/>
      <c r="LPT63" s="120"/>
      <c r="LPU63" s="120"/>
      <c r="LPV63" s="120"/>
      <c r="LPW63" s="120"/>
      <c r="LPX63" s="120"/>
      <c r="LPY63" s="120"/>
      <c r="LPZ63" s="120"/>
      <c r="LQA63" s="120"/>
      <c r="LQB63" s="120"/>
      <c r="LQC63" s="120"/>
      <c r="LQD63" s="120"/>
      <c r="LQE63" s="120"/>
      <c r="LQF63" s="120"/>
      <c r="LQG63" s="120"/>
      <c r="LQH63" s="120"/>
      <c r="LQI63" s="120"/>
      <c r="LQJ63" s="120"/>
      <c r="LQK63" s="120"/>
      <c r="LQL63" s="120"/>
      <c r="LQM63" s="120"/>
      <c r="LQN63" s="120"/>
      <c r="LQO63" s="120"/>
      <c r="LQP63" s="120"/>
      <c r="LQQ63" s="120"/>
      <c r="LQR63" s="120"/>
      <c r="LQS63" s="120"/>
      <c r="LQT63" s="120"/>
      <c r="LQU63" s="120"/>
      <c r="LQV63" s="120"/>
      <c r="LQW63" s="120"/>
      <c r="LQX63" s="120"/>
      <c r="LQY63" s="120"/>
      <c r="LQZ63" s="120"/>
      <c r="LRA63" s="120"/>
      <c r="LRB63" s="120"/>
      <c r="LRC63" s="120"/>
      <c r="LRD63" s="120"/>
      <c r="LRE63" s="120"/>
      <c r="LRF63" s="120"/>
      <c r="LRG63" s="120"/>
      <c r="LRH63" s="120"/>
      <c r="LRI63" s="120"/>
      <c r="LRJ63" s="120"/>
      <c r="LRK63" s="120"/>
      <c r="LRL63" s="120"/>
      <c r="LRM63" s="120"/>
      <c r="LRN63" s="120"/>
      <c r="LRO63" s="120"/>
      <c r="LRP63" s="120"/>
      <c r="LRQ63" s="120"/>
      <c r="LRR63" s="120"/>
      <c r="LRS63" s="120"/>
      <c r="LRT63" s="120"/>
      <c r="LRU63" s="120"/>
      <c r="LRV63" s="120"/>
      <c r="LRW63" s="120"/>
      <c r="LRX63" s="120"/>
      <c r="LRY63" s="120"/>
      <c r="LRZ63" s="120"/>
      <c r="LSA63" s="120"/>
      <c r="LSB63" s="120"/>
      <c r="LSC63" s="120"/>
      <c r="LSD63" s="120"/>
      <c r="LSE63" s="120"/>
      <c r="LSF63" s="120"/>
      <c r="LSG63" s="120"/>
      <c r="LSH63" s="120"/>
      <c r="LSI63" s="120"/>
      <c r="LSJ63" s="120"/>
      <c r="LSK63" s="120"/>
      <c r="LSL63" s="120"/>
      <c r="LSM63" s="120"/>
      <c r="LSN63" s="120"/>
      <c r="LSO63" s="120"/>
      <c r="LSP63" s="120"/>
      <c r="LSQ63" s="120"/>
      <c r="LSR63" s="120"/>
      <c r="LSS63" s="120"/>
      <c r="LST63" s="120"/>
      <c r="LSU63" s="120"/>
      <c r="LSV63" s="120"/>
      <c r="LSW63" s="120"/>
      <c r="LSX63" s="120"/>
      <c r="LSY63" s="120"/>
      <c r="LSZ63" s="120"/>
      <c r="LTA63" s="120"/>
      <c r="LTB63" s="120"/>
      <c r="LTC63" s="120"/>
      <c r="LTD63" s="120"/>
      <c r="LTE63" s="120"/>
      <c r="LTF63" s="120"/>
      <c r="LTG63" s="120"/>
      <c r="LTH63" s="120"/>
      <c r="LTI63" s="120"/>
      <c r="LTJ63" s="120"/>
      <c r="LTK63" s="120"/>
      <c r="LTL63" s="120"/>
      <c r="LTM63" s="120"/>
      <c r="LTN63" s="120"/>
      <c r="LTO63" s="120"/>
      <c r="LTP63" s="120"/>
      <c r="LTQ63" s="120"/>
      <c r="LTR63" s="120"/>
      <c r="LTS63" s="120"/>
      <c r="LTT63" s="120"/>
      <c r="LTU63" s="120"/>
      <c r="LTV63" s="120"/>
      <c r="LTW63" s="120"/>
      <c r="LTX63" s="120"/>
      <c r="LTY63" s="120"/>
      <c r="LTZ63" s="120"/>
      <c r="LUA63" s="120"/>
      <c r="LUB63" s="120"/>
      <c r="LUC63" s="120"/>
      <c r="LUD63" s="120"/>
      <c r="LUE63" s="120"/>
      <c r="LUF63" s="120"/>
      <c r="LUG63" s="120"/>
      <c r="LUH63" s="120"/>
      <c r="LUI63" s="120"/>
      <c r="LUJ63" s="120"/>
      <c r="LUK63" s="120"/>
      <c r="LUL63" s="120"/>
      <c r="LUM63" s="120"/>
      <c r="LUN63" s="120"/>
      <c r="LUO63" s="120"/>
      <c r="LUP63" s="120"/>
      <c r="LUQ63" s="120"/>
      <c r="LUR63" s="120"/>
      <c r="LUS63" s="120"/>
      <c r="LUT63" s="120"/>
      <c r="LUU63" s="120"/>
      <c r="LUV63" s="120"/>
      <c r="LUW63" s="120"/>
      <c r="LUX63" s="120"/>
      <c r="LUY63" s="120"/>
      <c r="LUZ63" s="120"/>
      <c r="LVA63" s="120"/>
      <c r="LVB63" s="120"/>
      <c r="LVC63" s="120"/>
      <c r="LVD63" s="120"/>
      <c r="LVE63" s="120"/>
      <c r="LVF63" s="120"/>
      <c r="LVG63" s="120"/>
      <c r="LVH63" s="120"/>
      <c r="LVI63" s="120"/>
      <c r="LVJ63" s="120"/>
      <c r="LVK63" s="120"/>
      <c r="LVL63" s="120"/>
      <c r="LVM63" s="120"/>
      <c r="LVN63" s="120"/>
      <c r="LVO63" s="120"/>
      <c r="LVP63" s="120"/>
      <c r="LVQ63" s="120"/>
      <c r="LVR63" s="120"/>
      <c r="LVS63" s="120"/>
      <c r="LVT63" s="120"/>
      <c r="LVU63" s="120"/>
      <c r="LVV63" s="120"/>
      <c r="LVW63" s="120"/>
      <c r="LVX63" s="120"/>
      <c r="LVY63" s="120"/>
      <c r="LVZ63" s="120"/>
      <c r="LWA63" s="120"/>
      <c r="LWB63" s="120"/>
      <c r="LWC63" s="120"/>
      <c r="LWD63" s="120"/>
      <c r="LWE63" s="120"/>
      <c r="LWF63" s="120"/>
      <c r="LWG63" s="120"/>
      <c r="LWH63" s="120"/>
      <c r="LWI63" s="120"/>
      <c r="LWJ63" s="120"/>
      <c r="LWK63" s="120"/>
      <c r="LWL63" s="120"/>
      <c r="LWM63" s="120"/>
      <c r="LWN63" s="120"/>
      <c r="LWO63" s="120"/>
      <c r="LWP63" s="120"/>
      <c r="LWQ63" s="120"/>
      <c r="LWR63" s="120"/>
      <c r="LWS63" s="120"/>
      <c r="LWT63" s="120"/>
      <c r="LWU63" s="120"/>
      <c r="LWV63" s="120"/>
      <c r="LWW63" s="120"/>
      <c r="LWX63" s="120"/>
      <c r="LWY63" s="120"/>
      <c r="LWZ63" s="120"/>
      <c r="LXA63" s="120"/>
      <c r="LXB63" s="120"/>
      <c r="LXC63" s="120"/>
      <c r="LXD63" s="120"/>
      <c r="LXE63" s="120"/>
      <c r="LXF63" s="120"/>
      <c r="LXG63" s="120"/>
      <c r="LXH63" s="120"/>
      <c r="LXI63" s="120"/>
      <c r="LXJ63" s="120"/>
      <c r="LXK63" s="120"/>
      <c r="LXL63" s="120"/>
      <c r="LXM63" s="120"/>
      <c r="LXN63" s="120"/>
      <c r="LXO63" s="120"/>
      <c r="LXP63" s="120"/>
      <c r="LXQ63" s="120"/>
      <c r="LXR63" s="120"/>
      <c r="LXS63" s="120"/>
      <c r="LXT63" s="120"/>
      <c r="LXU63" s="120"/>
      <c r="LXV63" s="120"/>
      <c r="LXW63" s="120"/>
      <c r="LXX63" s="120"/>
      <c r="LXY63" s="120"/>
      <c r="LXZ63" s="120"/>
      <c r="LYA63" s="120"/>
      <c r="LYB63" s="120"/>
      <c r="LYC63" s="120"/>
      <c r="LYD63" s="120"/>
      <c r="LYE63" s="120"/>
      <c r="LYF63" s="120"/>
      <c r="LYG63" s="120"/>
      <c r="LYH63" s="120"/>
      <c r="LYI63" s="120"/>
      <c r="LYJ63" s="120"/>
      <c r="LYK63" s="120"/>
      <c r="LYL63" s="120"/>
      <c r="LYM63" s="120"/>
      <c r="LYN63" s="120"/>
      <c r="LYO63" s="120"/>
      <c r="LYP63" s="120"/>
      <c r="LYQ63" s="120"/>
      <c r="LYR63" s="120"/>
      <c r="LYS63" s="120"/>
      <c r="LYT63" s="120"/>
      <c r="LYU63" s="120"/>
      <c r="LYV63" s="120"/>
      <c r="LYW63" s="120"/>
      <c r="LYX63" s="120"/>
      <c r="LYY63" s="120"/>
      <c r="LYZ63" s="120"/>
      <c r="LZA63" s="120"/>
      <c r="LZB63" s="120"/>
      <c r="LZC63" s="120"/>
      <c r="LZD63" s="120"/>
      <c r="LZE63" s="120"/>
      <c r="LZF63" s="120"/>
      <c r="LZG63" s="120"/>
      <c r="LZH63" s="120"/>
      <c r="LZI63" s="120"/>
      <c r="LZJ63" s="120"/>
      <c r="LZK63" s="120"/>
      <c r="LZL63" s="120"/>
      <c r="LZM63" s="120"/>
      <c r="LZN63" s="120"/>
      <c r="LZO63" s="120"/>
      <c r="LZP63" s="120"/>
      <c r="LZQ63" s="120"/>
      <c r="LZR63" s="120"/>
      <c r="LZS63" s="120"/>
      <c r="LZT63" s="120"/>
      <c r="LZU63" s="120"/>
      <c r="LZV63" s="120"/>
      <c r="LZW63" s="120"/>
      <c r="LZX63" s="120"/>
      <c r="LZY63" s="120"/>
      <c r="LZZ63" s="120"/>
      <c r="MAA63" s="120"/>
      <c r="MAB63" s="120"/>
      <c r="MAC63" s="120"/>
      <c r="MAD63" s="120"/>
      <c r="MAE63" s="120"/>
      <c r="MAF63" s="120"/>
      <c r="MAG63" s="120"/>
      <c r="MAH63" s="120"/>
      <c r="MAI63" s="120"/>
      <c r="MAJ63" s="120"/>
      <c r="MAK63" s="120"/>
      <c r="MAL63" s="120"/>
      <c r="MAM63" s="120"/>
      <c r="MAN63" s="120"/>
      <c r="MAO63" s="120"/>
      <c r="MAP63" s="120"/>
      <c r="MAQ63" s="120"/>
      <c r="MAR63" s="120"/>
      <c r="MAS63" s="120"/>
      <c r="MAT63" s="120"/>
      <c r="MAU63" s="120"/>
      <c r="MAV63" s="120"/>
      <c r="MAW63" s="120"/>
      <c r="MAX63" s="120"/>
      <c r="MAY63" s="120"/>
      <c r="MAZ63" s="120"/>
      <c r="MBA63" s="120"/>
      <c r="MBB63" s="120"/>
      <c r="MBC63" s="120"/>
      <c r="MBD63" s="120"/>
      <c r="MBE63" s="120"/>
      <c r="MBF63" s="120"/>
      <c r="MBG63" s="120"/>
      <c r="MBH63" s="120"/>
      <c r="MBI63" s="120"/>
      <c r="MBJ63" s="120"/>
      <c r="MBK63" s="120"/>
      <c r="MBL63" s="120"/>
      <c r="MBM63" s="120"/>
      <c r="MBN63" s="120"/>
      <c r="MBO63" s="120"/>
      <c r="MBP63" s="120"/>
      <c r="MBQ63" s="120"/>
      <c r="MBR63" s="120"/>
      <c r="MBS63" s="120"/>
      <c r="MBT63" s="120"/>
      <c r="MBU63" s="120"/>
      <c r="MBV63" s="120"/>
      <c r="MBW63" s="120"/>
      <c r="MBX63" s="120"/>
      <c r="MBY63" s="120"/>
      <c r="MBZ63" s="120"/>
      <c r="MCA63" s="120"/>
      <c r="MCB63" s="120"/>
      <c r="MCC63" s="120"/>
      <c r="MCD63" s="120"/>
      <c r="MCE63" s="120"/>
      <c r="MCF63" s="120"/>
      <c r="MCG63" s="120"/>
      <c r="MCH63" s="120"/>
      <c r="MCI63" s="120"/>
      <c r="MCJ63" s="120"/>
      <c r="MCK63" s="120"/>
      <c r="MCL63" s="120"/>
      <c r="MCM63" s="120"/>
      <c r="MCN63" s="120"/>
      <c r="MCO63" s="120"/>
      <c r="MCP63" s="120"/>
      <c r="MCQ63" s="120"/>
      <c r="MCR63" s="120"/>
      <c r="MCS63" s="120"/>
      <c r="MCT63" s="120"/>
      <c r="MCU63" s="120"/>
      <c r="MCV63" s="120"/>
      <c r="MCW63" s="120"/>
      <c r="MCX63" s="120"/>
      <c r="MCY63" s="120"/>
      <c r="MCZ63" s="120"/>
      <c r="MDA63" s="120"/>
      <c r="MDB63" s="120"/>
      <c r="MDC63" s="120"/>
      <c r="MDD63" s="120"/>
      <c r="MDE63" s="120"/>
      <c r="MDF63" s="120"/>
      <c r="MDG63" s="120"/>
      <c r="MDH63" s="120"/>
      <c r="MDI63" s="120"/>
      <c r="MDJ63" s="120"/>
      <c r="MDK63" s="120"/>
      <c r="MDL63" s="120"/>
      <c r="MDM63" s="120"/>
      <c r="MDN63" s="120"/>
      <c r="MDO63" s="120"/>
      <c r="MDP63" s="120"/>
      <c r="MDQ63" s="120"/>
      <c r="MDR63" s="120"/>
      <c r="MDS63" s="120"/>
      <c r="MDT63" s="120"/>
      <c r="MDU63" s="120"/>
      <c r="MDV63" s="120"/>
      <c r="MDW63" s="120"/>
      <c r="MDX63" s="120"/>
      <c r="MDY63" s="120"/>
      <c r="MDZ63" s="120"/>
      <c r="MEA63" s="120"/>
      <c r="MEB63" s="120"/>
      <c r="MEC63" s="120"/>
      <c r="MED63" s="120"/>
      <c r="MEE63" s="120"/>
      <c r="MEF63" s="120"/>
      <c r="MEG63" s="120"/>
      <c r="MEH63" s="120"/>
      <c r="MEI63" s="120"/>
      <c r="MEJ63" s="120"/>
      <c r="MEK63" s="120"/>
      <c r="MEL63" s="120"/>
      <c r="MEM63" s="120"/>
      <c r="MEN63" s="120"/>
      <c r="MEO63" s="120"/>
      <c r="MEP63" s="120"/>
      <c r="MEQ63" s="120"/>
      <c r="MER63" s="120"/>
      <c r="MES63" s="120"/>
      <c r="MET63" s="120"/>
      <c r="MEU63" s="120"/>
      <c r="MEV63" s="120"/>
      <c r="MEW63" s="120"/>
      <c r="MEX63" s="120"/>
      <c r="MEY63" s="120"/>
      <c r="MEZ63" s="120"/>
      <c r="MFA63" s="120"/>
      <c r="MFB63" s="120"/>
      <c r="MFC63" s="120"/>
      <c r="MFD63" s="120"/>
      <c r="MFE63" s="120"/>
      <c r="MFF63" s="120"/>
      <c r="MFG63" s="120"/>
      <c r="MFH63" s="120"/>
      <c r="MFI63" s="120"/>
      <c r="MFJ63" s="120"/>
      <c r="MFK63" s="120"/>
      <c r="MFL63" s="120"/>
      <c r="MFM63" s="120"/>
      <c r="MFN63" s="120"/>
      <c r="MFO63" s="120"/>
      <c r="MFP63" s="120"/>
      <c r="MFQ63" s="120"/>
      <c r="MFR63" s="120"/>
      <c r="MFS63" s="120"/>
      <c r="MFT63" s="120"/>
      <c r="MFU63" s="120"/>
      <c r="MFV63" s="120"/>
      <c r="MFW63" s="120"/>
      <c r="MFX63" s="120"/>
      <c r="MFY63" s="120"/>
      <c r="MFZ63" s="120"/>
      <c r="MGA63" s="120"/>
      <c r="MGB63" s="120"/>
      <c r="MGC63" s="120"/>
      <c r="MGD63" s="120"/>
      <c r="MGE63" s="120"/>
      <c r="MGF63" s="120"/>
      <c r="MGG63" s="120"/>
      <c r="MGH63" s="120"/>
      <c r="MGI63" s="120"/>
      <c r="MGJ63" s="120"/>
      <c r="MGK63" s="120"/>
      <c r="MGL63" s="120"/>
      <c r="MGM63" s="120"/>
      <c r="MGN63" s="120"/>
      <c r="MGO63" s="120"/>
      <c r="MGP63" s="120"/>
      <c r="MGQ63" s="120"/>
      <c r="MGR63" s="120"/>
      <c r="MGS63" s="120"/>
      <c r="MGT63" s="120"/>
      <c r="MGU63" s="120"/>
      <c r="MGV63" s="120"/>
      <c r="MGW63" s="120"/>
      <c r="MGX63" s="120"/>
      <c r="MGY63" s="120"/>
      <c r="MGZ63" s="120"/>
      <c r="MHA63" s="120"/>
      <c r="MHB63" s="120"/>
      <c r="MHC63" s="120"/>
      <c r="MHD63" s="120"/>
      <c r="MHE63" s="120"/>
      <c r="MHF63" s="120"/>
      <c r="MHG63" s="120"/>
      <c r="MHH63" s="120"/>
      <c r="MHI63" s="120"/>
      <c r="MHJ63" s="120"/>
      <c r="MHK63" s="120"/>
      <c r="MHL63" s="120"/>
      <c r="MHM63" s="120"/>
      <c r="MHN63" s="120"/>
      <c r="MHO63" s="120"/>
      <c r="MHP63" s="120"/>
      <c r="MHQ63" s="120"/>
      <c r="MHR63" s="120"/>
      <c r="MHS63" s="120"/>
      <c r="MHT63" s="120"/>
      <c r="MHU63" s="120"/>
      <c r="MHV63" s="120"/>
      <c r="MHW63" s="120"/>
      <c r="MHX63" s="120"/>
      <c r="MHY63" s="120"/>
      <c r="MHZ63" s="120"/>
      <c r="MIA63" s="120"/>
      <c r="MIB63" s="120"/>
      <c r="MIC63" s="120"/>
      <c r="MID63" s="120"/>
      <c r="MIE63" s="120"/>
      <c r="MIF63" s="120"/>
      <c r="MIG63" s="120"/>
      <c r="MIH63" s="120"/>
      <c r="MII63" s="120"/>
      <c r="MIJ63" s="120"/>
      <c r="MIK63" s="120"/>
      <c r="MIL63" s="120"/>
      <c r="MIM63" s="120"/>
      <c r="MIN63" s="120"/>
      <c r="MIO63" s="120"/>
      <c r="MIP63" s="120"/>
      <c r="MIQ63" s="120"/>
      <c r="MIR63" s="120"/>
      <c r="MIS63" s="120"/>
      <c r="MIT63" s="120"/>
      <c r="MIU63" s="120"/>
      <c r="MIV63" s="120"/>
      <c r="MIW63" s="120"/>
      <c r="MIX63" s="120"/>
      <c r="MIY63" s="120"/>
      <c r="MIZ63" s="120"/>
      <c r="MJA63" s="120"/>
      <c r="MJB63" s="120"/>
      <c r="MJC63" s="120"/>
      <c r="MJD63" s="120"/>
      <c r="MJE63" s="120"/>
      <c r="MJF63" s="120"/>
      <c r="MJG63" s="120"/>
      <c r="MJH63" s="120"/>
      <c r="MJI63" s="120"/>
      <c r="MJJ63" s="120"/>
      <c r="MJK63" s="120"/>
      <c r="MJL63" s="120"/>
      <c r="MJM63" s="120"/>
      <c r="MJN63" s="120"/>
      <c r="MJO63" s="120"/>
      <c r="MJP63" s="120"/>
      <c r="MJQ63" s="120"/>
      <c r="MJR63" s="120"/>
      <c r="MJS63" s="120"/>
      <c r="MJT63" s="120"/>
      <c r="MJU63" s="120"/>
      <c r="MJV63" s="120"/>
      <c r="MJW63" s="120"/>
      <c r="MJX63" s="120"/>
      <c r="MJY63" s="120"/>
      <c r="MJZ63" s="120"/>
      <c r="MKA63" s="120"/>
      <c r="MKB63" s="120"/>
      <c r="MKC63" s="120"/>
      <c r="MKD63" s="120"/>
      <c r="MKE63" s="120"/>
      <c r="MKF63" s="120"/>
      <c r="MKG63" s="120"/>
      <c r="MKH63" s="120"/>
      <c r="MKI63" s="120"/>
      <c r="MKJ63" s="120"/>
      <c r="MKK63" s="120"/>
      <c r="MKL63" s="120"/>
      <c r="MKM63" s="120"/>
      <c r="MKN63" s="120"/>
      <c r="MKO63" s="120"/>
      <c r="MKP63" s="120"/>
      <c r="MKQ63" s="120"/>
      <c r="MKR63" s="120"/>
      <c r="MKS63" s="120"/>
      <c r="MKT63" s="120"/>
      <c r="MKU63" s="120"/>
      <c r="MKV63" s="120"/>
      <c r="MKW63" s="120"/>
      <c r="MKX63" s="120"/>
      <c r="MKY63" s="120"/>
      <c r="MKZ63" s="120"/>
      <c r="MLA63" s="120"/>
      <c r="MLB63" s="120"/>
      <c r="MLC63" s="120"/>
      <c r="MLD63" s="120"/>
      <c r="MLE63" s="120"/>
      <c r="MLF63" s="120"/>
      <c r="MLG63" s="120"/>
      <c r="MLH63" s="120"/>
      <c r="MLI63" s="120"/>
      <c r="MLJ63" s="120"/>
      <c r="MLK63" s="120"/>
      <c r="MLL63" s="120"/>
      <c r="MLM63" s="120"/>
      <c r="MLN63" s="120"/>
      <c r="MLO63" s="120"/>
      <c r="MLP63" s="120"/>
      <c r="MLQ63" s="120"/>
      <c r="MLR63" s="120"/>
      <c r="MLS63" s="120"/>
      <c r="MLT63" s="120"/>
      <c r="MLU63" s="120"/>
      <c r="MLV63" s="120"/>
      <c r="MLW63" s="120"/>
      <c r="MLX63" s="120"/>
      <c r="MLY63" s="120"/>
      <c r="MLZ63" s="120"/>
      <c r="MMA63" s="120"/>
      <c r="MMB63" s="120"/>
      <c r="MMC63" s="120"/>
      <c r="MMD63" s="120"/>
      <c r="MME63" s="120"/>
      <c r="MMF63" s="120"/>
      <c r="MMG63" s="120"/>
      <c r="MMH63" s="120"/>
      <c r="MMI63" s="120"/>
      <c r="MMJ63" s="120"/>
      <c r="MMK63" s="120"/>
      <c r="MML63" s="120"/>
      <c r="MMM63" s="120"/>
      <c r="MMN63" s="120"/>
      <c r="MMO63" s="120"/>
      <c r="MMP63" s="120"/>
      <c r="MMQ63" s="120"/>
      <c r="MMR63" s="120"/>
      <c r="MMS63" s="120"/>
      <c r="MMT63" s="120"/>
      <c r="MMU63" s="120"/>
      <c r="MMV63" s="120"/>
      <c r="MMW63" s="120"/>
      <c r="MMX63" s="120"/>
      <c r="MMY63" s="120"/>
      <c r="MMZ63" s="120"/>
      <c r="MNA63" s="120"/>
      <c r="MNB63" s="120"/>
      <c r="MNC63" s="120"/>
      <c r="MND63" s="120"/>
      <c r="MNE63" s="120"/>
      <c r="MNF63" s="120"/>
      <c r="MNG63" s="120"/>
      <c r="MNH63" s="120"/>
      <c r="MNI63" s="120"/>
      <c r="MNJ63" s="120"/>
      <c r="MNK63" s="120"/>
      <c r="MNL63" s="120"/>
      <c r="MNM63" s="120"/>
      <c r="MNN63" s="120"/>
      <c r="MNO63" s="120"/>
      <c r="MNP63" s="120"/>
      <c r="MNQ63" s="120"/>
      <c r="MNR63" s="120"/>
      <c r="MNS63" s="120"/>
      <c r="MNT63" s="120"/>
      <c r="MNU63" s="120"/>
      <c r="MNV63" s="120"/>
      <c r="MNW63" s="120"/>
      <c r="MNX63" s="120"/>
      <c r="MNY63" s="120"/>
      <c r="MNZ63" s="120"/>
      <c r="MOA63" s="120"/>
      <c r="MOB63" s="120"/>
      <c r="MOC63" s="120"/>
      <c r="MOD63" s="120"/>
      <c r="MOE63" s="120"/>
      <c r="MOF63" s="120"/>
      <c r="MOG63" s="120"/>
      <c r="MOH63" s="120"/>
      <c r="MOI63" s="120"/>
      <c r="MOJ63" s="120"/>
      <c r="MOK63" s="120"/>
      <c r="MOL63" s="120"/>
      <c r="MOM63" s="120"/>
      <c r="MON63" s="120"/>
      <c r="MOO63" s="120"/>
      <c r="MOP63" s="120"/>
      <c r="MOQ63" s="120"/>
      <c r="MOR63" s="120"/>
      <c r="MOS63" s="120"/>
      <c r="MOT63" s="120"/>
      <c r="MOU63" s="120"/>
      <c r="MOV63" s="120"/>
      <c r="MOW63" s="120"/>
      <c r="MOX63" s="120"/>
      <c r="MOY63" s="120"/>
      <c r="MOZ63" s="120"/>
      <c r="MPA63" s="120"/>
      <c r="MPB63" s="120"/>
      <c r="MPC63" s="120"/>
      <c r="MPD63" s="120"/>
      <c r="MPE63" s="120"/>
      <c r="MPF63" s="120"/>
      <c r="MPG63" s="120"/>
      <c r="MPH63" s="120"/>
      <c r="MPI63" s="120"/>
      <c r="MPJ63" s="120"/>
      <c r="MPK63" s="120"/>
      <c r="MPL63" s="120"/>
      <c r="MPM63" s="120"/>
      <c r="MPN63" s="120"/>
      <c r="MPO63" s="120"/>
      <c r="MPP63" s="120"/>
      <c r="MPQ63" s="120"/>
      <c r="MPR63" s="120"/>
      <c r="MPS63" s="120"/>
      <c r="MPT63" s="120"/>
      <c r="MPU63" s="120"/>
      <c r="MPV63" s="120"/>
      <c r="MPW63" s="120"/>
      <c r="MPX63" s="120"/>
      <c r="MPY63" s="120"/>
      <c r="MPZ63" s="120"/>
      <c r="MQA63" s="120"/>
      <c r="MQB63" s="120"/>
      <c r="MQC63" s="120"/>
      <c r="MQD63" s="120"/>
      <c r="MQE63" s="120"/>
      <c r="MQF63" s="120"/>
      <c r="MQG63" s="120"/>
      <c r="MQH63" s="120"/>
      <c r="MQI63" s="120"/>
      <c r="MQJ63" s="120"/>
      <c r="MQK63" s="120"/>
      <c r="MQL63" s="120"/>
      <c r="MQM63" s="120"/>
      <c r="MQN63" s="120"/>
      <c r="MQO63" s="120"/>
      <c r="MQP63" s="120"/>
      <c r="MQQ63" s="120"/>
      <c r="MQR63" s="120"/>
      <c r="MQS63" s="120"/>
      <c r="MQT63" s="120"/>
      <c r="MQU63" s="120"/>
      <c r="MQV63" s="120"/>
      <c r="MQW63" s="120"/>
      <c r="MQX63" s="120"/>
      <c r="MQY63" s="120"/>
      <c r="MQZ63" s="120"/>
      <c r="MRA63" s="120"/>
      <c r="MRB63" s="120"/>
      <c r="MRC63" s="120"/>
      <c r="MRD63" s="120"/>
      <c r="MRE63" s="120"/>
      <c r="MRF63" s="120"/>
      <c r="MRG63" s="120"/>
      <c r="MRH63" s="120"/>
      <c r="MRI63" s="120"/>
      <c r="MRJ63" s="120"/>
      <c r="MRK63" s="120"/>
      <c r="MRL63" s="120"/>
      <c r="MRM63" s="120"/>
      <c r="MRN63" s="120"/>
      <c r="MRO63" s="120"/>
      <c r="MRP63" s="120"/>
      <c r="MRQ63" s="120"/>
      <c r="MRR63" s="120"/>
      <c r="MRS63" s="120"/>
      <c r="MRT63" s="120"/>
      <c r="MRU63" s="120"/>
      <c r="MRV63" s="120"/>
      <c r="MRW63" s="120"/>
      <c r="MRX63" s="120"/>
      <c r="MRY63" s="120"/>
      <c r="MRZ63" s="120"/>
      <c r="MSA63" s="120"/>
      <c r="MSB63" s="120"/>
      <c r="MSC63" s="120"/>
      <c r="MSD63" s="120"/>
      <c r="MSE63" s="120"/>
      <c r="MSF63" s="120"/>
      <c r="MSG63" s="120"/>
      <c r="MSH63" s="120"/>
      <c r="MSI63" s="120"/>
      <c r="MSJ63" s="120"/>
      <c r="MSK63" s="120"/>
      <c r="MSL63" s="120"/>
      <c r="MSM63" s="120"/>
      <c r="MSN63" s="120"/>
      <c r="MSO63" s="120"/>
      <c r="MSP63" s="120"/>
      <c r="MSQ63" s="120"/>
      <c r="MSR63" s="120"/>
      <c r="MSS63" s="120"/>
      <c r="MST63" s="120"/>
      <c r="MSU63" s="120"/>
      <c r="MSV63" s="120"/>
      <c r="MSW63" s="120"/>
      <c r="MSX63" s="120"/>
      <c r="MSY63" s="120"/>
      <c r="MSZ63" s="120"/>
      <c r="MTA63" s="120"/>
      <c r="MTB63" s="120"/>
      <c r="MTC63" s="120"/>
      <c r="MTD63" s="120"/>
      <c r="MTE63" s="120"/>
      <c r="MTF63" s="120"/>
      <c r="MTG63" s="120"/>
      <c r="MTH63" s="120"/>
      <c r="MTI63" s="120"/>
      <c r="MTJ63" s="120"/>
      <c r="MTK63" s="120"/>
      <c r="MTL63" s="120"/>
      <c r="MTM63" s="120"/>
      <c r="MTN63" s="120"/>
      <c r="MTO63" s="120"/>
      <c r="MTP63" s="120"/>
      <c r="MTQ63" s="120"/>
      <c r="MTR63" s="120"/>
      <c r="MTS63" s="120"/>
      <c r="MTT63" s="120"/>
      <c r="MTU63" s="120"/>
      <c r="MTV63" s="120"/>
      <c r="MTW63" s="120"/>
      <c r="MTX63" s="120"/>
      <c r="MTY63" s="120"/>
      <c r="MTZ63" s="120"/>
      <c r="MUA63" s="120"/>
      <c r="MUB63" s="120"/>
      <c r="MUC63" s="120"/>
      <c r="MUD63" s="120"/>
      <c r="MUE63" s="120"/>
      <c r="MUF63" s="120"/>
      <c r="MUG63" s="120"/>
      <c r="MUH63" s="120"/>
      <c r="MUI63" s="120"/>
      <c r="MUJ63" s="120"/>
      <c r="MUK63" s="120"/>
      <c r="MUL63" s="120"/>
      <c r="MUM63" s="120"/>
      <c r="MUN63" s="120"/>
      <c r="MUO63" s="120"/>
      <c r="MUP63" s="120"/>
      <c r="MUQ63" s="120"/>
      <c r="MUR63" s="120"/>
      <c r="MUS63" s="120"/>
      <c r="MUT63" s="120"/>
      <c r="MUU63" s="120"/>
      <c r="MUV63" s="120"/>
      <c r="MUW63" s="120"/>
      <c r="MUX63" s="120"/>
      <c r="MUY63" s="120"/>
      <c r="MUZ63" s="120"/>
      <c r="MVA63" s="120"/>
      <c r="MVB63" s="120"/>
      <c r="MVC63" s="120"/>
      <c r="MVD63" s="120"/>
      <c r="MVE63" s="120"/>
      <c r="MVF63" s="120"/>
      <c r="MVG63" s="120"/>
      <c r="MVH63" s="120"/>
      <c r="MVI63" s="120"/>
      <c r="MVJ63" s="120"/>
      <c r="MVK63" s="120"/>
      <c r="MVL63" s="120"/>
      <c r="MVM63" s="120"/>
      <c r="MVN63" s="120"/>
      <c r="MVO63" s="120"/>
      <c r="MVP63" s="120"/>
      <c r="MVQ63" s="120"/>
      <c r="MVR63" s="120"/>
      <c r="MVS63" s="120"/>
      <c r="MVT63" s="120"/>
      <c r="MVU63" s="120"/>
      <c r="MVV63" s="120"/>
      <c r="MVW63" s="120"/>
      <c r="MVX63" s="120"/>
      <c r="MVY63" s="120"/>
      <c r="MVZ63" s="120"/>
      <c r="MWA63" s="120"/>
      <c r="MWB63" s="120"/>
      <c r="MWC63" s="120"/>
      <c r="MWD63" s="120"/>
      <c r="MWE63" s="120"/>
      <c r="MWF63" s="120"/>
      <c r="MWG63" s="120"/>
      <c r="MWH63" s="120"/>
      <c r="MWI63" s="120"/>
      <c r="MWJ63" s="120"/>
      <c r="MWK63" s="120"/>
      <c r="MWL63" s="120"/>
      <c r="MWM63" s="120"/>
      <c r="MWN63" s="120"/>
      <c r="MWO63" s="120"/>
      <c r="MWP63" s="120"/>
      <c r="MWQ63" s="120"/>
      <c r="MWR63" s="120"/>
      <c r="MWS63" s="120"/>
      <c r="MWT63" s="120"/>
      <c r="MWU63" s="120"/>
      <c r="MWV63" s="120"/>
      <c r="MWW63" s="120"/>
      <c r="MWX63" s="120"/>
      <c r="MWY63" s="120"/>
      <c r="MWZ63" s="120"/>
      <c r="MXA63" s="120"/>
      <c r="MXB63" s="120"/>
      <c r="MXC63" s="120"/>
      <c r="MXD63" s="120"/>
      <c r="MXE63" s="120"/>
      <c r="MXF63" s="120"/>
      <c r="MXG63" s="120"/>
      <c r="MXH63" s="120"/>
      <c r="MXI63" s="120"/>
      <c r="MXJ63" s="120"/>
      <c r="MXK63" s="120"/>
      <c r="MXL63" s="120"/>
      <c r="MXM63" s="120"/>
      <c r="MXN63" s="120"/>
      <c r="MXO63" s="120"/>
      <c r="MXP63" s="120"/>
      <c r="MXQ63" s="120"/>
      <c r="MXR63" s="120"/>
      <c r="MXS63" s="120"/>
      <c r="MXT63" s="120"/>
      <c r="MXU63" s="120"/>
      <c r="MXV63" s="120"/>
      <c r="MXW63" s="120"/>
      <c r="MXX63" s="120"/>
      <c r="MXY63" s="120"/>
      <c r="MXZ63" s="120"/>
      <c r="MYA63" s="120"/>
      <c r="MYB63" s="120"/>
      <c r="MYC63" s="120"/>
      <c r="MYD63" s="120"/>
      <c r="MYE63" s="120"/>
      <c r="MYF63" s="120"/>
      <c r="MYG63" s="120"/>
      <c r="MYH63" s="120"/>
      <c r="MYI63" s="120"/>
      <c r="MYJ63" s="120"/>
      <c r="MYK63" s="120"/>
      <c r="MYL63" s="120"/>
      <c r="MYM63" s="120"/>
      <c r="MYN63" s="120"/>
      <c r="MYO63" s="120"/>
      <c r="MYP63" s="120"/>
      <c r="MYQ63" s="120"/>
      <c r="MYR63" s="120"/>
      <c r="MYS63" s="120"/>
      <c r="MYT63" s="120"/>
      <c r="MYU63" s="120"/>
      <c r="MYV63" s="120"/>
      <c r="MYW63" s="120"/>
      <c r="MYX63" s="120"/>
      <c r="MYY63" s="120"/>
      <c r="MYZ63" s="120"/>
      <c r="MZA63" s="120"/>
      <c r="MZB63" s="120"/>
      <c r="MZC63" s="120"/>
      <c r="MZD63" s="120"/>
      <c r="MZE63" s="120"/>
      <c r="MZF63" s="120"/>
      <c r="MZG63" s="120"/>
      <c r="MZH63" s="120"/>
      <c r="MZI63" s="120"/>
      <c r="MZJ63" s="120"/>
      <c r="MZK63" s="120"/>
      <c r="MZL63" s="120"/>
      <c r="MZM63" s="120"/>
      <c r="MZN63" s="120"/>
      <c r="MZO63" s="120"/>
      <c r="MZP63" s="120"/>
      <c r="MZQ63" s="120"/>
      <c r="MZR63" s="120"/>
      <c r="MZS63" s="120"/>
      <c r="MZT63" s="120"/>
      <c r="MZU63" s="120"/>
      <c r="MZV63" s="120"/>
      <c r="MZW63" s="120"/>
      <c r="MZX63" s="120"/>
      <c r="MZY63" s="120"/>
      <c r="MZZ63" s="120"/>
      <c r="NAA63" s="120"/>
      <c r="NAB63" s="120"/>
      <c r="NAC63" s="120"/>
      <c r="NAD63" s="120"/>
      <c r="NAE63" s="120"/>
      <c r="NAF63" s="120"/>
      <c r="NAG63" s="120"/>
      <c r="NAH63" s="120"/>
      <c r="NAI63" s="120"/>
      <c r="NAJ63" s="120"/>
      <c r="NAK63" s="120"/>
      <c r="NAL63" s="120"/>
      <c r="NAM63" s="120"/>
      <c r="NAN63" s="120"/>
      <c r="NAO63" s="120"/>
      <c r="NAP63" s="120"/>
      <c r="NAQ63" s="120"/>
      <c r="NAR63" s="120"/>
      <c r="NAS63" s="120"/>
      <c r="NAT63" s="120"/>
      <c r="NAU63" s="120"/>
      <c r="NAV63" s="120"/>
      <c r="NAW63" s="120"/>
      <c r="NAX63" s="120"/>
      <c r="NAY63" s="120"/>
      <c r="NAZ63" s="120"/>
      <c r="NBA63" s="120"/>
      <c r="NBB63" s="120"/>
      <c r="NBC63" s="120"/>
      <c r="NBD63" s="120"/>
      <c r="NBE63" s="120"/>
      <c r="NBF63" s="120"/>
      <c r="NBG63" s="120"/>
      <c r="NBH63" s="120"/>
      <c r="NBI63" s="120"/>
      <c r="NBJ63" s="120"/>
      <c r="NBK63" s="120"/>
      <c r="NBL63" s="120"/>
      <c r="NBM63" s="120"/>
      <c r="NBN63" s="120"/>
      <c r="NBO63" s="120"/>
      <c r="NBP63" s="120"/>
      <c r="NBQ63" s="120"/>
      <c r="NBR63" s="120"/>
      <c r="NBS63" s="120"/>
      <c r="NBT63" s="120"/>
      <c r="NBU63" s="120"/>
      <c r="NBV63" s="120"/>
      <c r="NBW63" s="120"/>
      <c r="NBX63" s="120"/>
      <c r="NBY63" s="120"/>
      <c r="NBZ63" s="120"/>
      <c r="NCA63" s="120"/>
      <c r="NCB63" s="120"/>
      <c r="NCC63" s="120"/>
      <c r="NCD63" s="120"/>
      <c r="NCE63" s="120"/>
      <c r="NCF63" s="120"/>
      <c r="NCG63" s="120"/>
      <c r="NCH63" s="120"/>
      <c r="NCI63" s="120"/>
      <c r="NCJ63" s="120"/>
      <c r="NCK63" s="120"/>
      <c r="NCL63" s="120"/>
      <c r="NCM63" s="120"/>
      <c r="NCN63" s="120"/>
      <c r="NCO63" s="120"/>
      <c r="NCP63" s="120"/>
      <c r="NCQ63" s="120"/>
      <c r="NCR63" s="120"/>
      <c r="NCS63" s="120"/>
      <c r="NCT63" s="120"/>
      <c r="NCU63" s="120"/>
      <c r="NCV63" s="120"/>
      <c r="NCW63" s="120"/>
      <c r="NCX63" s="120"/>
      <c r="NCY63" s="120"/>
      <c r="NCZ63" s="120"/>
      <c r="NDA63" s="120"/>
      <c r="NDB63" s="120"/>
      <c r="NDC63" s="120"/>
      <c r="NDD63" s="120"/>
      <c r="NDE63" s="120"/>
      <c r="NDF63" s="120"/>
      <c r="NDG63" s="120"/>
      <c r="NDH63" s="120"/>
      <c r="NDI63" s="120"/>
      <c r="NDJ63" s="120"/>
      <c r="NDK63" s="120"/>
      <c r="NDL63" s="120"/>
      <c r="NDM63" s="120"/>
      <c r="NDN63" s="120"/>
      <c r="NDO63" s="120"/>
      <c r="NDP63" s="120"/>
      <c r="NDQ63" s="120"/>
      <c r="NDR63" s="120"/>
      <c r="NDS63" s="120"/>
      <c r="NDT63" s="120"/>
      <c r="NDU63" s="120"/>
      <c r="NDV63" s="120"/>
      <c r="NDW63" s="120"/>
      <c r="NDX63" s="120"/>
      <c r="NDY63" s="120"/>
      <c r="NDZ63" s="120"/>
      <c r="NEA63" s="120"/>
      <c r="NEB63" s="120"/>
      <c r="NEC63" s="120"/>
      <c r="NED63" s="120"/>
      <c r="NEE63" s="120"/>
      <c r="NEF63" s="120"/>
      <c r="NEG63" s="120"/>
      <c r="NEH63" s="120"/>
      <c r="NEI63" s="120"/>
      <c r="NEJ63" s="120"/>
      <c r="NEK63" s="120"/>
      <c r="NEL63" s="120"/>
      <c r="NEM63" s="120"/>
      <c r="NEN63" s="120"/>
      <c r="NEO63" s="120"/>
      <c r="NEP63" s="120"/>
      <c r="NEQ63" s="120"/>
      <c r="NER63" s="120"/>
      <c r="NES63" s="120"/>
      <c r="NET63" s="120"/>
      <c r="NEU63" s="120"/>
      <c r="NEV63" s="120"/>
      <c r="NEW63" s="120"/>
      <c r="NEX63" s="120"/>
      <c r="NEY63" s="120"/>
      <c r="NEZ63" s="120"/>
      <c r="NFA63" s="120"/>
      <c r="NFB63" s="120"/>
      <c r="NFC63" s="120"/>
      <c r="NFD63" s="120"/>
      <c r="NFE63" s="120"/>
      <c r="NFF63" s="120"/>
      <c r="NFG63" s="120"/>
      <c r="NFH63" s="120"/>
      <c r="NFI63" s="120"/>
      <c r="NFJ63" s="120"/>
      <c r="NFK63" s="120"/>
      <c r="NFL63" s="120"/>
      <c r="NFM63" s="120"/>
      <c r="NFN63" s="120"/>
      <c r="NFO63" s="120"/>
      <c r="NFP63" s="120"/>
      <c r="NFQ63" s="120"/>
      <c r="NFR63" s="120"/>
      <c r="NFS63" s="120"/>
      <c r="NFT63" s="120"/>
      <c r="NFU63" s="120"/>
      <c r="NFV63" s="120"/>
      <c r="NFW63" s="120"/>
      <c r="NFX63" s="120"/>
      <c r="NFY63" s="120"/>
      <c r="NFZ63" s="120"/>
      <c r="NGA63" s="120"/>
      <c r="NGB63" s="120"/>
      <c r="NGC63" s="120"/>
      <c r="NGD63" s="120"/>
      <c r="NGE63" s="120"/>
      <c r="NGF63" s="120"/>
      <c r="NGG63" s="120"/>
      <c r="NGH63" s="120"/>
      <c r="NGI63" s="120"/>
      <c r="NGJ63" s="120"/>
      <c r="NGK63" s="120"/>
      <c r="NGL63" s="120"/>
      <c r="NGM63" s="120"/>
      <c r="NGN63" s="120"/>
      <c r="NGO63" s="120"/>
      <c r="NGP63" s="120"/>
      <c r="NGQ63" s="120"/>
      <c r="NGR63" s="120"/>
      <c r="NGS63" s="120"/>
      <c r="NGT63" s="120"/>
      <c r="NGU63" s="120"/>
      <c r="NGV63" s="120"/>
      <c r="NGW63" s="120"/>
      <c r="NGX63" s="120"/>
      <c r="NGY63" s="120"/>
      <c r="NGZ63" s="120"/>
      <c r="NHA63" s="120"/>
      <c r="NHB63" s="120"/>
      <c r="NHC63" s="120"/>
      <c r="NHD63" s="120"/>
      <c r="NHE63" s="120"/>
      <c r="NHF63" s="120"/>
      <c r="NHG63" s="120"/>
      <c r="NHH63" s="120"/>
      <c r="NHI63" s="120"/>
      <c r="NHJ63" s="120"/>
      <c r="NHK63" s="120"/>
      <c r="NHL63" s="120"/>
      <c r="NHM63" s="120"/>
      <c r="NHN63" s="120"/>
      <c r="NHO63" s="120"/>
      <c r="NHP63" s="120"/>
      <c r="NHQ63" s="120"/>
      <c r="NHR63" s="120"/>
      <c r="NHS63" s="120"/>
      <c r="NHT63" s="120"/>
      <c r="NHU63" s="120"/>
      <c r="NHV63" s="120"/>
      <c r="NHW63" s="120"/>
      <c r="NHX63" s="120"/>
      <c r="NHY63" s="120"/>
      <c r="NHZ63" s="120"/>
      <c r="NIA63" s="120"/>
      <c r="NIB63" s="120"/>
      <c r="NIC63" s="120"/>
      <c r="NID63" s="120"/>
      <c r="NIE63" s="120"/>
      <c r="NIF63" s="120"/>
      <c r="NIG63" s="120"/>
      <c r="NIH63" s="120"/>
      <c r="NII63" s="120"/>
      <c r="NIJ63" s="120"/>
      <c r="NIK63" s="120"/>
      <c r="NIL63" s="120"/>
      <c r="NIM63" s="120"/>
      <c r="NIN63" s="120"/>
      <c r="NIO63" s="120"/>
      <c r="NIP63" s="120"/>
      <c r="NIQ63" s="120"/>
      <c r="NIR63" s="120"/>
      <c r="NIS63" s="120"/>
      <c r="NIT63" s="120"/>
      <c r="NIU63" s="120"/>
      <c r="NIV63" s="120"/>
      <c r="NIW63" s="120"/>
      <c r="NIX63" s="120"/>
      <c r="NIY63" s="120"/>
      <c r="NIZ63" s="120"/>
      <c r="NJA63" s="120"/>
      <c r="NJB63" s="120"/>
      <c r="NJC63" s="120"/>
      <c r="NJD63" s="120"/>
      <c r="NJE63" s="120"/>
      <c r="NJF63" s="120"/>
      <c r="NJG63" s="120"/>
      <c r="NJH63" s="120"/>
      <c r="NJI63" s="120"/>
      <c r="NJJ63" s="120"/>
      <c r="NJK63" s="120"/>
      <c r="NJL63" s="120"/>
      <c r="NJM63" s="120"/>
      <c r="NJN63" s="120"/>
      <c r="NJO63" s="120"/>
      <c r="NJP63" s="120"/>
      <c r="NJQ63" s="120"/>
      <c r="NJR63" s="120"/>
      <c r="NJS63" s="120"/>
      <c r="NJT63" s="120"/>
      <c r="NJU63" s="120"/>
      <c r="NJV63" s="120"/>
      <c r="NJW63" s="120"/>
      <c r="NJX63" s="120"/>
      <c r="NJY63" s="120"/>
      <c r="NJZ63" s="120"/>
      <c r="NKA63" s="120"/>
      <c r="NKB63" s="120"/>
      <c r="NKC63" s="120"/>
      <c r="NKD63" s="120"/>
      <c r="NKE63" s="120"/>
      <c r="NKF63" s="120"/>
      <c r="NKG63" s="120"/>
      <c r="NKH63" s="120"/>
      <c r="NKI63" s="120"/>
      <c r="NKJ63" s="120"/>
      <c r="NKK63" s="120"/>
      <c r="NKL63" s="120"/>
      <c r="NKM63" s="120"/>
      <c r="NKN63" s="120"/>
      <c r="NKO63" s="120"/>
      <c r="NKP63" s="120"/>
      <c r="NKQ63" s="120"/>
      <c r="NKR63" s="120"/>
      <c r="NKS63" s="120"/>
      <c r="NKT63" s="120"/>
      <c r="NKU63" s="120"/>
      <c r="NKV63" s="120"/>
      <c r="NKW63" s="120"/>
      <c r="NKX63" s="120"/>
      <c r="NKY63" s="120"/>
      <c r="NKZ63" s="120"/>
      <c r="NLA63" s="120"/>
      <c r="NLB63" s="120"/>
      <c r="NLC63" s="120"/>
      <c r="NLD63" s="120"/>
      <c r="NLE63" s="120"/>
      <c r="NLF63" s="120"/>
      <c r="NLG63" s="120"/>
      <c r="NLH63" s="120"/>
      <c r="NLI63" s="120"/>
      <c r="NLJ63" s="120"/>
      <c r="NLK63" s="120"/>
      <c r="NLL63" s="120"/>
      <c r="NLM63" s="120"/>
      <c r="NLN63" s="120"/>
      <c r="NLO63" s="120"/>
      <c r="NLP63" s="120"/>
      <c r="NLQ63" s="120"/>
      <c r="NLR63" s="120"/>
      <c r="NLS63" s="120"/>
      <c r="NLT63" s="120"/>
      <c r="NLU63" s="120"/>
      <c r="NLV63" s="120"/>
      <c r="NLW63" s="120"/>
      <c r="NLX63" s="120"/>
      <c r="NLY63" s="120"/>
      <c r="NLZ63" s="120"/>
      <c r="NMA63" s="120"/>
      <c r="NMB63" s="120"/>
      <c r="NMC63" s="120"/>
      <c r="NMD63" s="120"/>
      <c r="NME63" s="120"/>
      <c r="NMF63" s="120"/>
      <c r="NMG63" s="120"/>
      <c r="NMH63" s="120"/>
      <c r="NMI63" s="120"/>
      <c r="NMJ63" s="120"/>
      <c r="NMK63" s="120"/>
      <c r="NML63" s="120"/>
      <c r="NMM63" s="120"/>
      <c r="NMN63" s="120"/>
      <c r="NMO63" s="120"/>
      <c r="NMP63" s="120"/>
      <c r="NMQ63" s="120"/>
      <c r="NMR63" s="120"/>
      <c r="NMS63" s="120"/>
      <c r="NMT63" s="120"/>
      <c r="NMU63" s="120"/>
      <c r="NMV63" s="120"/>
      <c r="NMW63" s="120"/>
      <c r="NMX63" s="120"/>
      <c r="NMY63" s="120"/>
      <c r="NMZ63" s="120"/>
      <c r="NNA63" s="120"/>
      <c r="NNB63" s="120"/>
      <c r="NNC63" s="120"/>
      <c r="NND63" s="120"/>
      <c r="NNE63" s="120"/>
      <c r="NNF63" s="120"/>
      <c r="NNG63" s="120"/>
      <c r="NNH63" s="120"/>
      <c r="NNI63" s="120"/>
      <c r="NNJ63" s="120"/>
      <c r="NNK63" s="120"/>
      <c r="NNL63" s="120"/>
      <c r="NNM63" s="120"/>
      <c r="NNN63" s="120"/>
      <c r="NNO63" s="120"/>
      <c r="NNP63" s="120"/>
      <c r="NNQ63" s="120"/>
      <c r="NNR63" s="120"/>
      <c r="NNS63" s="120"/>
      <c r="NNT63" s="120"/>
      <c r="NNU63" s="120"/>
      <c r="NNV63" s="120"/>
      <c r="NNW63" s="120"/>
      <c r="NNX63" s="120"/>
      <c r="NNY63" s="120"/>
      <c r="NNZ63" s="120"/>
      <c r="NOA63" s="120"/>
      <c r="NOB63" s="120"/>
      <c r="NOC63" s="120"/>
      <c r="NOD63" s="120"/>
      <c r="NOE63" s="120"/>
      <c r="NOF63" s="120"/>
      <c r="NOG63" s="120"/>
      <c r="NOH63" s="120"/>
      <c r="NOI63" s="120"/>
      <c r="NOJ63" s="120"/>
      <c r="NOK63" s="120"/>
      <c r="NOL63" s="120"/>
      <c r="NOM63" s="120"/>
      <c r="NON63" s="120"/>
      <c r="NOO63" s="120"/>
      <c r="NOP63" s="120"/>
      <c r="NOQ63" s="120"/>
      <c r="NOR63" s="120"/>
      <c r="NOS63" s="120"/>
      <c r="NOT63" s="120"/>
      <c r="NOU63" s="120"/>
      <c r="NOV63" s="120"/>
      <c r="NOW63" s="120"/>
      <c r="NOX63" s="120"/>
      <c r="NOY63" s="120"/>
      <c r="NOZ63" s="120"/>
      <c r="NPA63" s="120"/>
      <c r="NPB63" s="120"/>
      <c r="NPC63" s="120"/>
      <c r="NPD63" s="120"/>
      <c r="NPE63" s="120"/>
      <c r="NPF63" s="120"/>
      <c r="NPG63" s="120"/>
      <c r="NPH63" s="120"/>
      <c r="NPI63" s="120"/>
      <c r="NPJ63" s="120"/>
      <c r="NPK63" s="120"/>
      <c r="NPL63" s="120"/>
      <c r="NPM63" s="120"/>
      <c r="NPN63" s="120"/>
      <c r="NPO63" s="120"/>
      <c r="NPP63" s="120"/>
      <c r="NPQ63" s="120"/>
      <c r="NPR63" s="120"/>
      <c r="NPS63" s="120"/>
      <c r="NPT63" s="120"/>
      <c r="NPU63" s="120"/>
      <c r="NPV63" s="120"/>
      <c r="NPW63" s="120"/>
      <c r="NPX63" s="120"/>
      <c r="NPY63" s="120"/>
      <c r="NPZ63" s="120"/>
      <c r="NQA63" s="120"/>
      <c r="NQB63" s="120"/>
      <c r="NQC63" s="120"/>
      <c r="NQD63" s="120"/>
      <c r="NQE63" s="120"/>
      <c r="NQF63" s="120"/>
      <c r="NQG63" s="120"/>
      <c r="NQH63" s="120"/>
      <c r="NQI63" s="120"/>
      <c r="NQJ63" s="120"/>
      <c r="NQK63" s="120"/>
      <c r="NQL63" s="120"/>
      <c r="NQM63" s="120"/>
      <c r="NQN63" s="120"/>
      <c r="NQO63" s="120"/>
      <c r="NQP63" s="120"/>
      <c r="NQQ63" s="120"/>
      <c r="NQR63" s="120"/>
      <c r="NQS63" s="120"/>
      <c r="NQT63" s="120"/>
      <c r="NQU63" s="120"/>
      <c r="NQV63" s="120"/>
      <c r="NQW63" s="120"/>
      <c r="NQX63" s="120"/>
      <c r="NQY63" s="120"/>
      <c r="NQZ63" s="120"/>
      <c r="NRA63" s="120"/>
      <c r="NRB63" s="120"/>
      <c r="NRC63" s="120"/>
      <c r="NRD63" s="120"/>
      <c r="NRE63" s="120"/>
      <c r="NRF63" s="120"/>
      <c r="NRG63" s="120"/>
      <c r="NRH63" s="120"/>
      <c r="NRI63" s="120"/>
      <c r="NRJ63" s="120"/>
      <c r="NRK63" s="120"/>
      <c r="NRL63" s="120"/>
      <c r="NRM63" s="120"/>
      <c r="NRN63" s="120"/>
      <c r="NRO63" s="120"/>
      <c r="NRP63" s="120"/>
      <c r="NRQ63" s="120"/>
      <c r="NRR63" s="120"/>
      <c r="NRS63" s="120"/>
      <c r="NRT63" s="120"/>
      <c r="NRU63" s="120"/>
      <c r="NRV63" s="120"/>
      <c r="NRW63" s="120"/>
      <c r="NRX63" s="120"/>
      <c r="NRY63" s="120"/>
      <c r="NRZ63" s="120"/>
      <c r="NSA63" s="120"/>
      <c r="NSB63" s="120"/>
      <c r="NSC63" s="120"/>
      <c r="NSD63" s="120"/>
      <c r="NSE63" s="120"/>
      <c r="NSF63" s="120"/>
      <c r="NSG63" s="120"/>
      <c r="NSH63" s="120"/>
      <c r="NSI63" s="120"/>
      <c r="NSJ63" s="120"/>
      <c r="NSK63" s="120"/>
      <c r="NSL63" s="120"/>
      <c r="NSM63" s="120"/>
      <c r="NSN63" s="120"/>
      <c r="NSO63" s="120"/>
      <c r="NSP63" s="120"/>
      <c r="NSQ63" s="120"/>
      <c r="NSR63" s="120"/>
      <c r="NSS63" s="120"/>
      <c r="NST63" s="120"/>
      <c r="NSU63" s="120"/>
      <c r="NSV63" s="120"/>
      <c r="NSW63" s="120"/>
      <c r="NSX63" s="120"/>
      <c r="NSY63" s="120"/>
      <c r="NSZ63" s="120"/>
      <c r="NTA63" s="120"/>
      <c r="NTB63" s="120"/>
      <c r="NTC63" s="120"/>
      <c r="NTD63" s="120"/>
      <c r="NTE63" s="120"/>
      <c r="NTF63" s="120"/>
      <c r="NTG63" s="120"/>
      <c r="NTH63" s="120"/>
      <c r="NTI63" s="120"/>
      <c r="NTJ63" s="120"/>
      <c r="NTK63" s="120"/>
      <c r="NTL63" s="120"/>
      <c r="NTM63" s="120"/>
      <c r="NTN63" s="120"/>
      <c r="NTO63" s="120"/>
      <c r="NTP63" s="120"/>
      <c r="NTQ63" s="120"/>
      <c r="NTR63" s="120"/>
      <c r="NTS63" s="120"/>
      <c r="NTT63" s="120"/>
      <c r="NTU63" s="120"/>
      <c r="NTV63" s="120"/>
      <c r="NTW63" s="120"/>
      <c r="NTX63" s="120"/>
      <c r="NTY63" s="120"/>
      <c r="NTZ63" s="120"/>
      <c r="NUA63" s="120"/>
      <c r="NUB63" s="120"/>
      <c r="NUC63" s="120"/>
      <c r="NUD63" s="120"/>
      <c r="NUE63" s="120"/>
      <c r="NUF63" s="120"/>
      <c r="NUG63" s="120"/>
      <c r="NUH63" s="120"/>
      <c r="NUI63" s="120"/>
      <c r="NUJ63" s="120"/>
      <c r="NUK63" s="120"/>
      <c r="NUL63" s="120"/>
      <c r="NUM63" s="120"/>
      <c r="NUN63" s="120"/>
      <c r="NUO63" s="120"/>
      <c r="NUP63" s="120"/>
      <c r="NUQ63" s="120"/>
      <c r="NUR63" s="120"/>
      <c r="NUS63" s="120"/>
      <c r="NUT63" s="120"/>
      <c r="NUU63" s="120"/>
      <c r="NUV63" s="120"/>
      <c r="NUW63" s="120"/>
      <c r="NUX63" s="120"/>
      <c r="NUY63" s="120"/>
      <c r="NUZ63" s="120"/>
      <c r="NVA63" s="120"/>
      <c r="NVB63" s="120"/>
      <c r="NVC63" s="120"/>
      <c r="NVD63" s="120"/>
      <c r="NVE63" s="120"/>
      <c r="NVF63" s="120"/>
      <c r="NVG63" s="120"/>
      <c r="NVH63" s="120"/>
      <c r="NVI63" s="120"/>
      <c r="NVJ63" s="120"/>
      <c r="NVK63" s="120"/>
      <c r="NVL63" s="120"/>
      <c r="NVM63" s="120"/>
      <c r="NVN63" s="120"/>
      <c r="NVO63" s="120"/>
      <c r="NVP63" s="120"/>
      <c r="NVQ63" s="120"/>
      <c r="NVR63" s="120"/>
      <c r="NVS63" s="120"/>
      <c r="NVT63" s="120"/>
      <c r="NVU63" s="120"/>
      <c r="NVV63" s="120"/>
      <c r="NVW63" s="120"/>
      <c r="NVX63" s="120"/>
      <c r="NVY63" s="120"/>
      <c r="NVZ63" s="120"/>
      <c r="NWA63" s="120"/>
      <c r="NWB63" s="120"/>
      <c r="NWC63" s="120"/>
      <c r="NWD63" s="120"/>
      <c r="NWE63" s="120"/>
      <c r="NWF63" s="120"/>
      <c r="NWG63" s="120"/>
      <c r="NWH63" s="120"/>
      <c r="NWI63" s="120"/>
      <c r="NWJ63" s="120"/>
      <c r="NWK63" s="120"/>
      <c r="NWL63" s="120"/>
      <c r="NWM63" s="120"/>
      <c r="NWN63" s="120"/>
      <c r="NWO63" s="120"/>
      <c r="NWP63" s="120"/>
      <c r="NWQ63" s="120"/>
      <c r="NWR63" s="120"/>
      <c r="NWS63" s="120"/>
      <c r="NWT63" s="120"/>
      <c r="NWU63" s="120"/>
      <c r="NWV63" s="120"/>
      <c r="NWW63" s="120"/>
      <c r="NWX63" s="120"/>
      <c r="NWY63" s="120"/>
      <c r="NWZ63" s="120"/>
      <c r="NXA63" s="120"/>
      <c r="NXB63" s="120"/>
      <c r="NXC63" s="120"/>
      <c r="NXD63" s="120"/>
      <c r="NXE63" s="120"/>
      <c r="NXF63" s="120"/>
      <c r="NXG63" s="120"/>
      <c r="NXH63" s="120"/>
      <c r="NXI63" s="120"/>
      <c r="NXJ63" s="120"/>
      <c r="NXK63" s="120"/>
      <c r="NXL63" s="120"/>
      <c r="NXM63" s="120"/>
      <c r="NXN63" s="120"/>
      <c r="NXO63" s="120"/>
      <c r="NXP63" s="120"/>
      <c r="NXQ63" s="120"/>
      <c r="NXR63" s="120"/>
      <c r="NXS63" s="120"/>
      <c r="NXT63" s="120"/>
      <c r="NXU63" s="120"/>
      <c r="NXV63" s="120"/>
      <c r="NXW63" s="120"/>
      <c r="NXX63" s="120"/>
      <c r="NXY63" s="120"/>
      <c r="NXZ63" s="120"/>
      <c r="NYA63" s="120"/>
      <c r="NYB63" s="120"/>
      <c r="NYC63" s="120"/>
      <c r="NYD63" s="120"/>
      <c r="NYE63" s="120"/>
      <c r="NYF63" s="120"/>
      <c r="NYG63" s="120"/>
      <c r="NYH63" s="120"/>
      <c r="NYI63" s="120"/>
      <c r="NYJ63" s="120"/>
      <c r="NYK63" s="120"/>
      <c r="NYL63" s="120"/>
      <c r="NYM63" s="120"/>
      <c r="NYN63" s="120"/>
      <c r="NYO63" s="120"/>
      <c r="NYP63" s="120"/>
      <c r="NYQ63" s="120"/>
      <c r="NYR63" s="120"/>
      <c r="NYS63" s="120"/>
      <c r="NYT63" s="120"/>
      <c r="NYU63" s="120"/>
      <c r="NYV63" s="120"/>
      <c r="NYW63" s="120"/>
      <c r="NYX63" s="120"/>
      <c r="NYY63" s="120"/>
      <c r="NYZ63" s="120"/>
      <c r="NZA63" s="120"/>
      <c r="NZB63" s="120"/>
      <c r="NZC63" s="120"/>
      <c r="NZD63" s="120"/>
      <c r="NZE63" s="120"/>
      <c r="NZF63" s="120"/>
      <c r="NZG63" s="120"/>
      <c r="NZH63" s="120"/>
      <c r="NZI63" s="120"/>
      <c r="NZJ63" s="120"/>
      <c r="NZK63" s="120"/>
      <c r="NZL63" s="120"/>
      <c r="NZM63" s="120"/>
      <c r="NZN63" s="120"/>
      <c r="NZO63" s="120"/>
      <c r="NZP63" s="120"/>
      <c r="NZQ63" s="120"/>
      <c r="NZR63" s="120"/>
      <c r="NZS63" s="120"/>
      <c r="NZT63" s="120"/>
      <c r="NZU63" s="120"/>
      <c r="NZV63" s="120"/>
      <c r="NZW63" s="120"/>
      <c r="NZX63" s="120"/>
      <c r="NZY63" s="120"/>
      <c r="NZZ63" s="120"/>
      <c r="OAA63" s="120"/>
      <c r="OAB63" s="120"/>
      <c r="OAC63" s="120"/>
      <c r="OAD63" s="120"/>
      <c r="OAE63" s="120"/>
      <c r="OAF63" s="120"/>
      <c r="OAG63" s="120"/>
      <c r="OAH63" s="120"/>
      <c r="OAI63" s="120"/>
      <c r="OAJ63" s="120"/>
      <c r="OAK63" s="120"/>
      <c r="OAL63" s="120"/>
      <c r="OAM63" s="120"/>
      <c r="OAN63" s="120"/>
      <c r="OAO63" s="120"/>
      <c r="OAP63" s="120"/>
      <c r="OAQ63" s="120"/>
      <c r="OAR63" s="120"/>
      <c r="OAS63" s="120"/>
      <c r="OAT63" s="120"/>
      <c r="OAU63" s="120"/>
      <c r="OAV63" s="120"/>
      <c r="OAW63" s="120"/>
      <c r="OAX63" s="120"/>
      <c r="OAY63" s="120"/>
      <c r="OAZ63" s="120"/>
      <c r="OBA63" s="120"/>
      <c r="OBB63" s="120"/>
      <c r="OBC63" s="120"/>
      <c r="OBD63" s="120"/>
      <c r="OBE63" s="120"/>
      <c r="OBF63" s="120"/>
      <c r="OBG63" s="120"/>
      <c r="OBH63" s="120"/>
      <c r="OBI63" s="120"/>
      <c r="OBJ63" s="120"/>
      <c r="OBK63" s="120"/>
      <c r="OBL63" s="120"/>
      <c r="OBM63" s="120"/>
      <c r="OBN63" s="120"/>
      <c r="OBO63" s="120"/>
      <c r="OBP63" s="120"/>
      <c r="OBQ63" s="120"/>
      <c r="OBR63" s="120"/>
      <c r="OBS63" s="120"/>
      <c r="OBT63" s="120"/>
      <c r="OBU63" s="120"/>
      <c r="OBV63" s="120"/>
      <c r="OBW63" s="120"/>
      <c r="OBX63" s="120"/>
      <c r="OBY63" s="120"/>
      <c r="OBZ63" s="120"/>
      <c r="OCA63" s="120"/>
      <c r="OCB63" s="120"/>
      <c r="OCC63" s="120"/>
      <c r="OCD63" s="120"/>
      <c r="OCE63" s="120"/>
      <c r="OCF63" s="120"/>
      <c r="OCG63" s="120"/>
      <c r="OCH63" s="120"/>
      <c r="OCI63" s="120"/>
      <c r="OCJ63" s="120"/>
      <c r="OCK63" s="120"/>
      <c r="OCL63" s="120"/>
      <c r="OCM63" s="120"/>
      <c r="OCN63" s="120"/>
      <c r="OCO63" s="120"/>
      <c r="OCP63" s="120"/>
      <c r="OCQ63" s="120"/>
      <c r="OCR63" s="120"/>
      <c r="OCS63" s="120"/>
      <c r="OCT63" s="120"/>
      <c r="OCU63" s="120"/>
      <c r="OCV63" s="120"/>
      <c r="OCW63" s="120"/>
      <c r="OCX63" s="120"/>
      <c r="OCY63" s="120"/>
      <c r="OCZ63" s="120"/>
      <c r="ODA63" s="120"/>
      <c r="ODB63" s="120"/>
      <c r="ODC63" s="120"/>
      <c r="ODD63" s="120"/>
      <c r="ODE63" s="120"/>
      <c r="ODF63" s="120"/>
      <c r="ODG63" s="120"/>
      <c r="ODH63" s="120"/>
      <c r="ODI63" s="120"/>
      <c r="ODJ63" s="120"/>
      <c r="ODK63" s="120"/>
      <c r="ODL63" s="120"/>
      <c r="ODM63" s="120"/>
      <c r="ODN63" s="120"/>
      <c r="ODO63" s="120"/>
      <c r="ODP63" s="120"/>
      <c r="ODQ63" s="120"/>
      <c r="ODR63" s="120"/>
      <c r="ODS63" s="120"/>
      <c r="ODT63" s="120"/>
      <c r="ODU63" s="120"/>
      <c r="ODV63" s="120"/>
      <c r="ODW63" s="120"/>
      <c r="ODX63" s="120"/>
      <c r="ODY63" s="120"/>
      <c r="ODZ63" s="120"/>
      <c r="OEA63" s="120"/>
      <c r="OEB63" s="120"/>
      <c r="OEC63" s="120"/>
      <c r="OED63" s="120"/>
      <c r="OEE63" s="120"/>
      <c r="OEF63" s="120"/>
      <c r="OEG63" s="120"/>
      <c r="OEH63" s="120"/>
      <c r="OEI63" s="120"/>
      <c r="OEJ63" s="120"/>
      <c r="OEK63" s="120"/>
      <c r="OEL63" s="120"/>
      <c r="OEM63" s="120"/>
      <c r="OEN63" s="120"/>
      <c r="OEO63" s="120"/>
      <c r="OEP63" s="120"/>
      <c r="OEQ63" s="120"/>
      <c r="OER63" s="120"/>
      <c r="OES63" s="120"/>
      <c r="OET63" s="120"/>
      <c r="OEU63" s="120"/>
      <c r="OEV63" s="120"/>
      <c r="OEW63" s="120"/>
      <c r="OEX63" s="120"/>
      <c r="OEY63" s="120"/>
      <c r="OEZ63" s="120"/>
      <c r="OFA63" s="120"/>
      <c r="OFB63" s="120"/>
      <c r="OFC63" s="120"/>
      <c r="OFD63" s="120"/>
      <c r="OFE63" s="120"/>
      <c r="OFF63" s="120"/>
      <c r="OFG63" s="120"/>
      <c r="OFH63" s="120"/>
      <c r="OFI63" s="120"/>
      <c r="OFJ63" s="120"/>
      <c r="OFK63" s="120"/>
      <c r="OFL63" s="120"/>
      <c r="OFM63" s="120"/>
      <c r="OFN63" s="120"/>
      <c r="OFO63" s="120"/>
      <c r="OFP63" s="120"/>
      <c r="OFQ63" s="120"/>
      <c r="OFR63" s="120"/>
      <c r="OFS63" s="120"/>
      <c r="OFT63" s="120"/>
      <c r="OFU63" s="120"/>
      <c r="OFV63" s="120"/>
      <c r="OFW63" s="120"/>
      <c r="OFX63" s="120"/>
      <c r="OFY63" s="120"/>
      <c r="OFZ63" s="120"/>
      <c r="OGA63" s="120"/>
      <c r="OGB63" s="120"/>
      <c r="OGC63" s="120"/>
      <c r="OGD63" s="120"/>
      <c r="OGE63" s="120"/>
      <c r="OGF63" s="120"/>
      <c r="OGG63" s="120"/>
      <c r="OGH63" s="120"/>
      <c r="OGI63" s="120"/>
      <c r="OGJ63" s="120"/>
      <c r="OGK63" s="120"/>
      <c r="OGL63" s="120"/>
      <c r="OGM63" s="120"/>
      <c r="OGN63" s="120"/>
      <c r="OGO63" s="120"/>
      <c r="OGP63" s="120"/>
      <c r="OGQ63" s="120"/>
      <c r="OGR63" s="120"/>
      <c r="OGS63" s="120"/>
      <c r="OGT63" s="120"/>
      <c r="OGU63" s="120"/>
      <c r="OGV63" s="120"/>
      <c r="OGW63" s="120"/>
      <c r="OGX63" s="120"/>
      <c r="OGY63" s="120"/>
      <c r="OGZ63" s="120"/>
      <c r="OHA63" s="120"/>
      <c r="OHB63" s="120"/>
      <c r="OHC63" s="120"/>
      <c r="OHD63" s="120"/>
      <c r="OHE63" s="120"/>
      <c r="OHF63" s="120"/>
      <c r="OHG63" s="120"/>
      <c r="OHH63" s="120"/>
      <c r="OHI63" s="120"/>
      <c r="OHJ63" s="120"/>
      <c r="OHK63" s="120"/>
      <c r="OHL63" s="120"/>
      <c r="OHM63" s="120"/>
      <c r="OHN63" s="120"/>
      <c r="OHO63" s="120"/>
      <c r="OHP63" s="120"/>
      <c r="OHQ63" s="120"/>
      <c r="OHR63" s="120"/>
      <c r="OHS63" s="120"/>
      <c r="OHT63" s="120"/>
      <c r="OHU63" s="120"/>
      <c r="OHV63" s="120"/>
      <c r="OHW63" s="120"/>
      <c r="OHX63" s="120"/>
      <c r="OHY63" s="120"/>
      <c r="OHZ63" s="120"/>
      <c r="OIA63" s="120"/>
      <c r="OIB63" s="120"/>
      <c r="OIC63" s="120"/>
      <c r="OID63" s="120"/>
      <c r="OIE63" s="120"/>
      <c r="OIF63" s="120"/>
      <c r="OIG63" s="120"/>
      <c r="OIH63" s="120"/>
      <c r="OII63" s="120"/>
      <c r="OIJ63" s="120"/>
      <c r="OIK63" s="120"/>
      <c r="OIL63" s="120"/>
      <c r="OIM63" s="120"/>
      <c r="OIN63" s="120"/>
      <c r="OIO63" s="120"/>
      <c r="OIP63" s="120"/>
      <c r="OIQ63" s="120"/>
      <c r="OIR63" s="120"/>
      <c r="OIS63" s="120"/>
      <c r="OIT63" s="120"/>
      <c r="OIU63" s="120"/>
      <c r="OIV63" s="120"/>
      <c r="OIW63" s="120"/>
      <c r="OIX63" s="120"/>
      <c r="OIY63" s="120"/>
      <c r="OIZ63" s="120"/>
      <c r="OJA63" s="120"/>
      <c r="OJB63" s="120"/>
      <c r="OJC63" s="120"/>
      <c r="OJD63" s="120"/>
      <c r="OJE63" s="120"/>
      <c r="OJF63" s="120"/>
      <c r="OJG63" s="120"/>
      <c r="OJH63" s="120"/>
      <c r="OJI63" s="120"/>
      <c r="OJJ63" s="120"/>
      <c r="OJK63" s="120"/>
      <c r="OJL63" s="120"/>
      <c r="OJM63" s="120"/>
      <c r="OJN63" s="120"/>
      <c r="OJO63" s="120"/>
      <c r="OJP63" s="120"/>
      <c r="OJQ63" s="120"/>
      <c r="OJR63" s="120"/>
      <c r="OJS63" s="120"/>
      <c r="OJT63" s="120"/>
      <c r="OJU63" s="120"/>
      <c r="OJV63" s="120"/>
      <c r="OJW63" s="120"/>
      <c r="OJX63" s="120"/>
      <c r="OJY63" s="120"/>
      <c r="OJZ63" s="120"/>
      <c r="OKA63" s="120"/>
      <c r="OKB63" s="120"/>
      <c r="OKC63" s="120"/>
      <c r="OKD63" s="120"/>
      <c r="OKE63" s="120"/>
      <c r="OKF63" s="120"/>
      <c r="OKG63" s="120"/>
      <c r="OKH63" s="120"/>
      <c r="OKI63" s="120"/>
      <c r="OKJ63" s="120"/>
      <c r="OKK63" s="120"/>
      <c r="OKL63" s="120"/>
      <c r="OKM63" s="120"/>
      <c r="OKN63" s="120"/>
      <c r="OKO63" s="120"/>
      <c r="OKP63" s="120"/>
      <c r="OKQ63" s="120"/>
      <c r="OKR63" s="120"/>
      <c r="OKS63" s="120"/>
      <c r="OKT63" s="120"/>
      <c r="OKU63" s="120"/>
      <c r="OKV63" s="120"/>
      <c r="OKW63" s="120"/>
      <c r="OKX63" s="120"/>
      <c r="OKY63" s="120"/>
      <c r="OKZ63" s="120"/>
      <c r="OLA63" s="120"/>
      <c r="OLB63" s="120"/>
      <c r="OLC63" s="120"/>
      <c r="OLD63" s="120"/>
      <c r="OLE63" s="120"/>
      <c r="OLF63" s="120"/>
      <c r="OLG63" s="120"/>
      <c r="OLH63" s="120"/>
      <c r="OLI63" s="120"/>
      <c r="OLJ63" s="120"/>
      <c r="OLK63" s="120"/>
      <c r="OLL63" s="120"/>
      <c r="OLM63" s="120"/>
      <c r="OLN63" s="120"/>
      <c r="OLO63" s="120"/>
      <c r="OLP63" s="120"/>
      <c r="OLQ63" s="120"/>
      <c r="OLR63" s="120"/>
      <c r="OLS63" s="120"/>
      <c r="OLT63" s="120"/>
      <c r="OLU63" s="120"/>
      <c r="OLV63" s="120"/>
      <c r="OLW63" s="120"/>
      <c r="OLX63" s="120"/>
      <c r="OLY63" s="120"/>
      <c r="OLZ63" s="120"/>
      <c r="OMA63" s="120"/>
      <c r="OMB63" s="120"/>
      <c r="OMC63" s="120"/>
      <c r="OMD63" s="120"/>
      <c r="OME63" s="120"/>
      <c r="OMF63" s="120"/>
      <c r="OMG63" s="120"/>
      <c r="OMH63" s="120"/>
      <c r="OMI63" s="120"/>
      <c r="OMJ63" s="120"/>
      <c r="OMK63" s="120"/>
      <c r="OML63" s="120"/>
      <c r="OMM63" s="120"/>
      <c r="OMN63" s="120"/>
      <c r="OMO63" s="120"/>
      <c r="OMP63" s="120"/>
      <c r="OMQ63" s="120"/>
      <c r="OMR63" s="120"/>
      <c r="OMS63" s="120"/>
      <c r="OMT63" s="120"/>
      <c r="OMU63" s="120"/>
      <c r="OMV63" s="120"/>
      <c r="OMW63" s="120"/>
      <c r="OMX63" s="120"/>
      <c r="OMY63" s="120"/>
      <c r="OMZ63" s="120"/>
      <c r="ONA63" s="120"/>
      <c r="ONB63" s="120"/>
      <c r="ONC63" s="120"/>
      <c r="OND63" s="120"/>
      <c r="ONE63" s="120"/>
      <c r="ONF63" s="120"/>
      <c r="ONG63" s="120"/>
      <c r="ONH63" s="120"/>
      <c r="ONI63" s="120"/>
      <c r="ONJ63" s="120"/>
      <c r="ONK63" s="120"/>
      <c r="ONL63" s="120"/>
      <c r="ONM63" s="120"/>
      <c r="ONN63" s="120"/>
      <c r="ONO63" s="120"/>
      <c r="ONP63" s="120"/>
      <c r="ONQ63" s="120"/>
      <c r="ONR63" s="120"/>
      <c r="ONS63" s="120"/>
      <c r="ONT63" s="120"/>
      <c r="ONU63" s="120"/>
      <c r="ONV63" s="120"/>
      <c r="ONW63" s="120"/>
      <c r="ONX63" s="120"/>
      <c r="ONY63" s="120"/>
      <c r="ONZ63" s="120"/>
      <c r="OOA63" s="120"/>
      <c r="OOB63" s="120"/>
      <c r="OOC63" s="120"/>
      <c r="OOD63" s="120"/>
      <c r="OOE63" s="120"/>
      <c r="OOF63" s="120"/>
      <c r="OOG63" s="120"/>
      <c r="OOH63" s="120"/>
      <c r="OOI63" s="120"/>
      <c r="OOJ63" s="120"/>
      <c r="OOK63" s="120"/>
      <c r="OOL63" s="120"/>
      <c r="OOM63" s="120"/>
      <c r="OON63" s="120"/>
      <c r="OOO63" s="120"/>
      <c r="OOP63" s="120"/>
      <c r="OOQ63" s="120"/>
      <c r="OOR63" s="120"/>
      <c r="OOS63" s="120"/>
      <c r="OOT63" s="120"/>
      <c r="OOU63" s="120"/>
      <c r="OOV63" s="120"/>
      <c r="OOW63" s="120"/>
      <c r="OOX63" s="120"/>
      <c r="OOY63" s="120"/>
      <c r="OOZ63" s="120"/>
      <c r="OPA63" s="120"/>
      <c r="OPB63" s="120"/>
      <c r="OPC63" s="120"/>
      <c r="OPD63" s="120"/>
      <c r="OPE63" s="120"/>
      <c r="OPF63" s="120"/>
      <c r="OPG63" s="120"/>
      <c r="OPH63" s="120"/>
      <c r="OPI63" s="120"/>
      <c r="OPJ63" s="120"/>
      <c r="OPK63" s="120"/>
      <c r="OPL63" s="120"/>
      <c r="OPM63" s="120"/>
      <c r="OPN63" s="120"/>
      <c r="OPO63" s="120"/>
      <c r="OPP63" s="120"/>
      <c r="OPQ63" s="120"/>
      <c r="OPR63" s="120"/>
      <c r="OPS63" s="120"/>
      <c r="OPT63" s="120"/>
      <c r="OPU63" s="120"/>
      <c r="OPV63" s="120"/>
      <c r="OPW63" s="120"/>
      <c r="OPX63" s="120"/>
      <c r="OPY63" s="120"/>
      <c r="OPZ63" s="120"/>
      <c r="OQA63" s="120"/>
      <c r="OQB63" s="120"/>
      <c r="OQC63" s="120"/>
      <c r="OQD63" s="120"/>
      <c r="OQE63" s="120"/>
      <c r="OQF63" s="120"/>
      <c r="OQG63" s="120"/>
      <c r="OQH63" s="120"/>
      <c r="OQI63" s="120"/>
      <c r="OQJ63" s="120"/>
      <c r="OQK63" s="120"/>
      <c r="OQL63" s="120"/>
      <c r="OQM63" s="120"/>
      <c r="OQN63" s="120"/>
      <c r="OQO63" s="120"/>
      <c r="OQP63" s="120"/>
      <c r="OQQ63" s="120"/>
      <c r="OQR63" s="120"/>
      <c r="OQS63" s="120"/>
      <c r="OQT63" s="120"/>
      <c r="OQU63" s="120"/>
      <c r="OQV63" s="120"/>
      <c r="OQW63" s="120"/>
      <c r="OQX63" s="120"/>
      <c r="OQY63" s="120"/>
      <c r="OQZ63" s="120"/>
      <c r="ORA63" s="120"/>
      <c r="ORB63" s="120"/>
      <c r="ORC63" s="120"/>
      <c r="ORD63" s="120"/>
      <c r="ORE63" s="120"/>
      <c r="ORF63" s="120"/>
      <c r="ORG63" s="120"/>
      <c r="ORH63" s="120"/>
      <c r="ORI63" s="120"/>
      <c r="ORJ63" s="120"/>
      <c r="ORK63" s="120"/>
      <c r="ORL63" s="120"/>
      <c r="ORM63" s="120"/>
      <c r="ORN63" s="120"/>
      <c r="ORO63" s="120"/>
      <c r="ORP63" s="120"/>
      <c r="ORQ63" s="120"/>
      <c r="ORR63" s="120"/>
      <c r="ORS63" s="120"/>
      <c r="ORT63" s="120"/>
      <c r="ORU63" s="120"/>
      <c r="ORV63" s="120"/>
      <c r="ORW63" s="120"/>
      <c r="ORX63" s="120"/>
      <c r="ORY63" s="120"/>
      <c r="ORZ63" s="120"/>
      <c r="OSA63" s="120"/>
      <c r="OSB63" s="120"/>
      <c r="OSC63" s="120"/>
      <c r="OSD63" s="120"/>
      <c r="OSE63" s="120"/>
      <c r="OSF63" s="120"/>
      <c r="OSG63" s="120"/>
      <c r="OSH63" s="120"/>
      <c r="OSI63" s="120"/>
      <c r="OSJ63" s="120"/>
      <c r="OSK63" s="120"/>
      <c r="OSL63" s="120"/>
      <c r="OSM63" s="120"/>
      <c r="OSN63" s="120"/>
      <c r="OSO63" s="120"/>
      <c r="OSP63" s="120"/>
      <c r="OSQ63" s="120"/>
      <c r="OSR63" s="120"/>
      <c r="OSS63" s="120"/>
      <c r="OST63" s="120"/>
      <c r="OSU63" s="120"/>
      <c r="OSV63" s="120"/>
      <c r="OSW63" s="120"/>
      <c r="OSX63" s="120"/>
      <c r="OSY63" s="120"/>
      <c r="OSZ63" s="120"/>
      <c r="OTA63" s="120"/>
      <c r="OTB63" s="120"/>
      <c r="OTC63" s="120"/>
      <c r="OTD63" s="120"/>
      <c r="OTE63" s="120"/>
      <c r="OTF63" s="120"/>
      <c r="OTG63" s="120"/>
      <c r="OTH63" s="120"/>
      <c r="OTI63" s="120"/>
      <c r="OTJ63" s="120"/>
      <c r="OTK63" s="120"/>
      <c r="OTL63" s="120"/>
      <c r="OTM63" s="120"/>
      <c r="OTN63" s="120"/>
      <c r="OTO63" s="120"/>
      <c r="OTP63" s="120"/>
      <c r="OTQ63" s="120"/>
      <c r="OTR63" s="120"/>
      <c r="OTS63" s="120"/>
      <c r="OTT63" s="120"/>
      <c r="OTU63" s="120"/>
      <c r="OTV63" s="120"/>
      <c r="OTW63" s="120"/>
      <c r="OTX63" s="120"/>
      <c r="OTY63" s="120"/>
      <c r="OTZ63" s="120"/>
      <c r="OUA63" s="120"/>
      <c r="OUB63" s="120"/>
      <c r="OUC63" s="120"/>
      <c r="OUD63" s="120"/>
      <c r="OUE63" s="120"/>
      <c r="OUF63" s="120"/>
      <c r="OUG63" s="120"/>
      <c r="OUH63" s="120"/>
      <c r="OUI63" s="120"/>
      <c r="OUJ63" s="120"/>
      <c r="OUK63" s="120"/>
      <c r="OUL63" s="120"/>
      <c r="OUM63" s="120"/>
      <c r="OUN63" s="120"/>
      <c r="OUO63" s="120"/>
      <c r="OUP63" s="120"/>
      <c r="OUQ63" s="120"/>
      <c r="OUR63" s="120"/>
      <c r="OUS63" s="120"/>
      <c r="OUT63" s="120"/>
      <c r="OUU63" s="120"/>
      <c r="OUV63" s="120"/>
      <c r="OUW63" s="120"/>
      <c r="OUX63" s="120"/>
      <c r="OUY63" s="120"/>
      <c r="OUZ63" s="120"/>
      <c r="OVA63" s="120"/>
      <c r="OVB63" s="120"/>
      <c r="OVC63" s="120"/>
      <c r="OVD63" s="120"/>
      <c r="OVE63" s="120"/>
      <c r="OVF63" s="120"/>
      <c r="OVG63" s="120"/>
      <c r="OVH63" s="120"/>
      <c r="OVI63" s="120"/>
      <c r="OVJ63" s="120"/>
      <c r="OVK63" s="120"/>
      <c r="OVL63" s="120"/>
      <c r="OVM63" s="120"/>
      <c r="OVN63" s="120"/>
      <c r="OVO63" s="120"/>
      <c r="OVP63" s="120"/>
      <c r="OVQ63" s="120"/>
      <c r="OVR63" s="120"/>
      <c r="OVS63" s="120"/>
      <c r="OVT63" s="120"/>
      <c r="OVU63" s="120"/>
      <c r="OVV63" s="120"/>
      <c r="OVW63" s="120"/>
      <c r="OVX63" s="120"/>
      <c r="OVY63" s="120"/>
      <c r="OVZ63" s="120"/>
      <c r="OWA63" s="120"/>
      <c r="OWB63" s="120"/>
      <c r="OWC63" s="120"/>
      <c r="OWD63" s="120"/>
      <c r="OWE63" s="120"/>
      <c r="OWF63" s="120"/>
      <c r="OWG63" s="120"/>
      <c r="OWH63" s="120"/>
      <c r="OWI63" s="120"/>
      <c r="OWJ63" s="120"/>
      <c r="OWK63" s="120"/>
      <c r="OWL63" s="120"/>
      <c r="OWM63" s="120"/>
      <c r="OWN63" s="120"/>
      <c r="OWO63" s="120"/>
      <c r="OWP63" s="120"/>
      <c r="OWQ63" s="120"/>
      <c r="OWR63" s="120"/>
      <c r="OWS63" s="120"/>
      <c r="OWT63" s="120"/>
      <c r="OWU63" s="120"/>
      <c r="OWV63" s="120"/>
      <c r="OWW63" s="120"/>
      <c r="OWX63" s="120"/>
      <c r="OWY63" s="120"/>
      <c r="OWZ63" s="120"/>
      <c r="OXA63" s="120"/>
      <c r="OXB63" s="120"/>
      <c r="OXC63" s="120"/>
      <c r="OXD63" s="120"/>
      <c r="OXE63" s="120"/>
      <c r="OXF63" s="120"/>
      <c r="OXG63" s="120"/>
      <c r="OXH63" s="120"/>
      <c r="OXI63" s="120"/>
      <c r="OXJ63" s="120"/>
      <c r="OXK63" s="120"/>
      <c r="OXL63" s="120"/>
      <c r="OXM63" s="120"/>
      <c r="OXN63" s="120"/>
      <c r="OXO63" s="120"/>
      <c r="OXP63" s="120"/>
      <c r="OXQ63" s="120"/>
      <c r="OXR63" s="120"/>
      <c r="OXS63" s="120"/>
      <c r="OXT63" s="120"/>
      <c r="OXU63" s="120"/>
      <c r="OXV63" s="120"/>
      <c r="OXW63" s="120"/>
      <c r="OXX63" s="120"/>
      <c r="OXY63" s="120"/>
      <c r="OXZ63" s="120"/>
      <c r="OYA63" s="120"/>
      <c r="OYB63" s="120"/>
      <c r="OYC63" s="120"/>
      <c r="OYD63" s="120"/>
      <c r="OYE63" s="120"/>
      <c r="OYF63" s="120"/>
      <c r="OYG63" s="120"/>
      <c r="OYH63" s="120"/>
      <c r="OYI63" s="120"/>
      <c r="OYJ63" s="120"/>
      <c r="OYK63" s="120"/>
      <c r="OYL63" s="120"/>
      <c r="OYM63" s="120"/>
      <c r="OYN63" s="120"/>
      <c r="OYO63" s="120"/>
      <c r="OYP63" s="120"/>
      <c r="OYQ63" s="120"/>
      <c r="OYR63" s="120"/>
      <c r="OYS63" s="120"/>
      <c r="OYT63" s="120"/>
      <c r="OYU63" s="120"/>
      <c r="OYV63" s="120"/>
      <c r="OYW63" s="120"/>
      <c r="OYX63" s="120"/>
      <c r="OYY63" s="120"/>
      <c r="OYZ63" s="120"/>
      <c r="OZA63" s="120"/>
      <c r="OZB63" s="120"/>
      <c r="OZC63" s="120"/>
      <c r="OZD63" s="120"/>
      <c r="OZE63" s="120"/>
      <c r="OZF63" s="120"/>
      <c r="OZG63" s="120"/>
      <c r="OZH63" s="120"/>
      <c r="OZI63" s="120"/>
      <c r="OZJ63" s="120"/>
      <c r="OZK63" s="120"/>
      <c r="OZL63" s="120"/>
      <c r="OZM63" s="120"/>
      <c r="OZN63" s="120"/>
      <c r="OZO63" s="120"/>
      <c r="OZP63" s="120"/>
      <c r="OZQ63" s="120"/>
      <c r="OZR63" s="120"/>
      <c r="OZS63" s="120"/>
      <c r="OZT63" s="120"/>
      <c r="OZU63" s="120"/>
      <c r="OZV63" s="120"/>
      <c r="OZW63" s="120"/>
      <c r="OZX63" s="120"/>
      <c r="OZY63" s="120"/>
      <c r="OZZ63" s="120"/>
      <c r="PAA63" s="120"/>
      <c r="PAB63" s="120"/>
      <c r="PAC63" s="120"/>
      <c r="PAD63" s="120"/>
      <c r="PAE63" s="120"/>
      <c r="PAF63" s="120"/>
      <c r="PAG63" s="120"/>
      <c r="PAH63" s="120"/>
      <c r="PAI63" s="120"/>
      <c r="PAJ63" s="120"/>
      <c r="PAK63" s="120"/>
      <c r="PAL63" s="120"/>
      <c r="PAM63" s="120"/>
      <c r="PAN63" s="120"/>
      <c r="PAO63" s="120"/>
      <c r="PAP63" s="120"/>
      <c r="PAQ63" s="120"/>
      <c r="PAR63" s="120"/>
      <c r="PAS63" s="120"/>
      <c r="PAT63" s="120"/>
      <c r="PAU63" s="120"/>
      <c r="PAV63" s="120"/>
      <c r="PAW63" s="120"/>
      <c r="PAX63" s="120"/>
      <c r="PAY63" s="120"/>
      <c r="PAZ63" s="120"/>
      <c r="PBA63" s="120"/>
      <c r="PBB63" s="120"/>
      <c r="PBC63" s="120"/>
      <c r="PBD63" s="120"/>
      <c r="PBE63" s="120"/>
      <c r="PBF63" s="120"/>
      <c r="PBG63" s="120"/>
      <c r="PBH63" s="120"/>
      <c r="PBI63" s="120"/>
      <c r="PBJ63" s="120"/>
      <c r="PBK63" s="120"/>
      <c r="PBL63" s="120"/>
      <c r="PBM63" s="120"/>
      <c r="PBN63" s="120"/>
      <c r="PBO63" s="120"/>
      <c r="PBP63" s="120"/>
      <c r="PBQ63" s="120"/>
      <c r="PBR63" s="120"/>
      <c r="PBS63" s="120"/>
      <c r="PBT63" s="120"/>
      <c r="PBU63" s="120"/>
      <c r="PBV63" s="120"/>
      <c r="PBW63" s="120"/>
      <c r="PBX63" s="120"/>
      <c r="PBY63" s="120"/>
      <c r="PBZ63" s="120"/>
      <c r="PCA63" s="120"/>
      <c r="PCB63" s="120"/>
      <c r="PCC63" s="120"/>
      <c r="PCD63" s="120"/>
      <c r="PCE63" s="120"/>
      <c r="PCF63" s="120"/>
      <c r="PCG63" s="120"/>
      <c r="PCH63" s="120"/>
      <c r="PCI63" s="120"/>
      <c r="PCJ63" s="120"/>
      <c r="PCK63" s="120"/>
      <c r="PCL63" s="120"/>
      <c r="PCM63" s="120"/>
      <c r="PCN63" s="120"/>
      <c r="PCO63" s="120"/>
      <c r="PCP63" s="120"/>
      <c r="PCQ63" s="120"/>
      <c r="PCR63" s="120"/>
      <c r="PCS63" s="120"/>
      <c r="PCT63" s="120"/>
      <c r="PCU63" s="120"/>
      <c r="PCV63" s="120"/>
      <c r="PCW63" s="120"/>
      <c r="PCX63" s="120"/>
      <c r="PCY63" s="120"/>
      <c r="PCZ63" s="120"/>
      <c r="PDA63" s="120"/>
      <c r="PDB63" s="120"/>
      <c r="PDC63" s="120"/>
      <c r="PDD63" s="120"/>
      <c r="PDE63" s="120"/>
      <c r="PDF63" s="120"/>
      <c r="PDG63" s="120"/>
      <c r="PDH63" s="120"/>
      <c r="PDI63" s="120"/>
      <c r="PDJ63" s="120"/>
      <c r="PDK63" s="120"/>
      <c r="PDL63" s="120"/>
      <c r="PDM63" s="120"/>
      <c r="PDN63" s="120"/>
      <c r="PDO63" s="120"/>
      <c r="PDP63" s="120"/>
      <c r="PDQ63" s="120"/>
      <c r="PDR63" s="120"/>
      <c r="PDS63" s="120"/>
      <c r="PDT63" s="120"/>
      <c r="PDU63" s="120"/>
      <c r="PDV63" s="120"/>
      <c r="PDW63" s="120"/>
      <c r="PDX63" s="120"/>
      <c r="PDY63" s="120"/>
      <c r="PDZ63" s="120"/>
      <c r="PEA63" s="120"/>
      <c r="PEB63" s="120"/>
      <c r="PEC63" s="120"/>
      <c r="PED63" s="120"/>
      <c r="PEE63" s="120"/>
      <c r="PEF63" s="120"/>
      <c r="PEG63" s="120"/>
      <c r="PEH63" s="120"/>
      <c r="PEI63" s="120"/>
      <c r="PEJ63" s="120"/>
      <c r="PEK63" s="120"/>
      <c r="PEL63" s="120"/>
      <c r="PEM63" s="120"/>
      <c r="PEN63" s="120"/>
      <c r="PEO63" s="120"/>
      <c r="PEP63" s="120"/>
      <c r="PEQ63" s="120"/>
      <c r="PER63" s="120"/>
      <c r="PES63" s="120"/>
      <c r="PET63" s="120"/>
      <c r="PEU63" s="120"/>
      <c r="PEV63" s="120"/>
      <c r="PEW63" s="120"/>
      <c r="PEX63" s="120"/>
      <c r="PEY63" s="120"/>
      <c r="PEZ63" s="120"/>
      <c r="PFA63" s="120"/>
      <c r="PFB63" s="120"/>
      <c r="PFC63" s="120"/>
      <c r="PFD63" s="120"/>
      <c r="PFE63" s="120"/>
      <c r="PFF63" s="120"/>
      <c r="PFG63" s="120"/>
      <c r="PFH63" s="120"/>
      <c r="PFI63" s="120"/>
      <c r="PFJ63" s="120"/>
      <c r="PFK63" s="120"/>
      <c r="PFL63" s="120"/>
      <c r="PFM63" s="120"/>
      <c r="PFN63" s="120"/>
      <c r="PFO63" s="120"/>
      <c r="PFP63" s="120"/>
      <c r="PFQ63" s="120"/>
      <c r="PFR63" s="120"/>
      <c r="PFS63" s="120"/>
      <c r="PFT63" s="120"/>
      <c r="PFU63" s="120"/>
      <c r="PFV63" s="120"/>
      <c r="PFW63" s="120"/>
      <c r="PFX63" s="120"/>
      <c r="PFY63" s="120"/>
      <c r="PFZ63" s="120"/>
      <c r="PGA63" s="120"/>
      <c r="PGB63" s="120"/>
      <c r="PGC63" s="120"/>
      <c r="PGD63" s="120"/>
      <c r="PGE63" s="120"/>
      <c r="PGF63" s="120"/>
      <c r="PGG63" s="120"/>
      <c r="PGH63" s="120"/>
      <c r="PGI63" s="120"/>
      <c r="PGJ63" s="120"/>
      <c r="PGK63" s="120"/>
      <c r="PGL63" s="120"/>
      <c r="PGM63" s="120"/>
      <c r="PGN63" s="120"/>
      <c r="PGO63" s="120"/>
      <c r="PGP63" s="120"/>
      <c r="PGQ63" s="120"/>
      <c r="PGR63" s="120"/>
      <c r="PGS63" s="120"/>
      <c r="PGT63" s="120"/>
      <c r="PGU63" s="120"/>
      <c r="PGV63" s="120"/>
      <c r="PGW63" s="120"/>
      <c r="PGX63" s="120"/>
      <c r="PGY63" s="120"/>
      <c r="PGZ63" s="120"/>
      <c r="PHA63" s="120"/>
      <c r="PHB63" s="120"/>
      <c r="PHC63" s="120"/>
      <c r="PHD63" s="120"/>
      <c r="PHE63" s="120"/>
      <c r="PHF63" s="120"/>
      <c r="PHG63" s="120"/>
      <c r="PHH63" s="120"/>
      <c r="PHI63" s="120"/>
      <c r="PHJ63" s="120"/>
      <c r="PHK63" s="120"/>
      <c r="PHL63" s="120"/>
      <c r="PHM63" s="120"/>
      <c r="PHN63" s="120"/>
      <c r="PHO63" s="120"/>
      <c r="PHP63" s="120"/>
      <c r="PHQ63" s="120"/>
      <c r="PHR63" s="120"/>
      <c r="PHS63" s="120"/>
      <c r="PHT63" s="120"/>
      <c r="PHU63" s="120"/>
      <c r="PHV63" s="120"/>
      <c r="PHW63" s="120"/>
      <c r="PHX63" s="120"/>
      <c r="PHY63" s="120"/>
      <c r="PHZ63" s="120"/>
      <c r="PIA63" s="120"/>
      <c r="PIB63" s="120"/>
      <c r="PIC63" s="120"/>
      <c r="PID63" s="120"/>
      <c r="PIE63" s="120"/>
      <c r="PIF63" s="120"/>
      <c r="PIG63" s="120"/>
      <c r="PIH63" s="120"/>
      <c r="PII63" s="120"/>
      <c r="PIJ63" s="120"/>
      <c r="PIK63" s="120"/>
      <c r="PIL63" s="120"/>
      <c r="PIM63" s="120"/>
      <c r="PIN63" s="120"/>
      <c r="PIO63" s="120"/>
      <c r="PIP63" s="120"/>
      <c r="PIQ63" s="120"/>
      <c r="PIR63" s="120"/>
      <c r="PIS63" s="120"/>
      <c r="PIT63" s="120"/>
      <c r="PIU63" s="120"/>
      <c r="PIV63" s="120"/>
      <c r="PIW63" s="120"/>
      <c r="PIX63" s="120"/>
      <c r="PIY63" s="120"/>
      <c r="PIZ63" s="120"/>
      <c r="PJA63" s="120"/>
      <c r="PJB63" s="120"/>
      <c r="PJC63" s="120"/>
      <c r="PJD63" s="120"/>
      <c r="PJE63" s="120"/>
      <c r="PJF63" s="120"/>
      <c r="PJG63" s="120"/>
      <c r="PJH63" s="120"/>
      <c r="PJI63" s="120"/>
      <c r="PJJ63" s="120"/>
      <c r="PJK63" s="120"/>
      <c r="PJL63" s="120"/>
      <c r="PJM63" s="120"/>
      <c r="PJN63" s="120"/>
      <c r="PJO63" s="120"/>
      <c r="PJP63" s="120"/>
      <c r="PJQ63" s="120"/>
      <c r="PJR63" s="120"/>
      <c r="PJS63" s="120"/>
      <c r="PJT63" s="120"/>
      <c r="PJU63" s="120"/>
      <c r="PJV63" s="120"/>
      <c r="PJW63" s="120"/>
      <c r="PJX63" s="120"/>
      <c r="PJY63" s="120"/>
      <c r="PJZ63" s="120"/>
      <c r="PKA63" s="120"/>
      <c r="PKB63" s="120"/>
      <c r="PKC63" s="120"/>
      <c r="PKD63" s="120"/>
      <c r="PKE63" s="120"/>
      <c r="PKF63" s="120"/>
      <c r="PKG63" s="120"/>
      <c r="PKH63" s="120"/>
      <c r="PKI63" s="120"/>
      <c r="PKJ63" s="120"/>
      <c r="PKK63" s="120"/>
      <c r="PKL63" s="120"/>
      <c r="PKM63" s="120"/>
      <c r="PKN63" s="120"/>
      <c r="PKO63" s="120"/>
      <c r="PKP63" s="120"/>
      <c r="PKQ63" s="120"/>
      <c r="PKR63" s="120"/>
      <c r="PKS63" s="120"/>
      <c r="PKT63" s="120"/>
      <c r="PKU63" s="120"/>
      <c r="PKV63" s="120"/>
      <c r="PKW63" s="120"/>
      <c r="PKX63" s="120"/>
      <c r="PKY63" s="120"/>
      <c r="PKZ63" s="120"/>
      <c r="PLA63" s="120"/>
      <c r="PLB63" s="120"/>
      <c r="PLC63" s="120"/>
      <c r="PLD63" s="120"/>
      <c r="PLE63" s="120"/>
      <c r="PLF63" s="120"/>
      <c r="PLG63" s="120"/>
      <c r="PLH63" s="120"/>
      <c r="PLI63" s="120"/>
      <c r="PLJ63" s="120"/>
      <c r="PLK63" s="120"/>
      <c r="PLL63" s="120"/>
      <c r="PLM63" s="120"/>
      <c r="PLN63" s="120"/>
      <c r="PLO63" s="120"/>
      <c r="PLP63" s="120"/>
      <c r="PLQ63" s="120"/>
      <c r="PLR63" s="120"/>
      <c r="PLS63" s="120"/>
      <c r="PLT63" s="120"/>
      <c r="PLU63" s="120"/>
      <c r="PLV63" s="120"/>
      <c r="PLW63" s="120"/>
      <c r="PLX63" s="120"/>
      <c r="PLY63" s="120"/>
      <c r="PLZ63" s="120"/>
      <c r="PMA63" s="120"/>
      <c r="PMB63" s="120"/>
      <c r="PMC63" s="120"/>
      <c r="PMD63" s="120"/>
      <c r="PME63" s="120"/>
      <c r="PMF63" s="120"/>
      <c r="PMG63" s="120"/>
      <c r="PMH63" s="120"/>
      <c r="PMI63" s="120"/>
      <c r="PMJ63" s="120"/>
      <c r="PMK63" s="120"/>
      <c r="PML63" s="120"/>
      <c r="PMM63" s="120"/>
      <c r="PMN63" s="120"/>
      <c r="PMO63" s="120"/>
      <c r="PMP63" s="120"/>
      <c r="PMQ63" s="120"/>
      <c r="PMR63" s="120"/>
      <c r="PMS63" s="120"/>
      <c r="PMT63" s="120"/>
      <c r="PMU63" s="120"/>
      <c r="PMV63" s="120"/>
      <c r="PMW63" s="120"/>
      <c r="PMX63" s="120"/>
      <c r="PMY63" s="120"/>
      <c r="PMZ63" s="120"/>
      <c r="PNA63" s="120"/>
      <c r="PNB63" s="120"/>
      <c r="PNC63" s="120"/>
      <c r="PND63" s="120"/>
      <c r="PNE63" s="120"/>
      <c r="PNF63" s="120"/>
      <c r="PNG63" s="120"/>
      <c r="PNH63" s="120"/>
      <c r="PNI63" s="120"/>
      <c r="PNJ63" s="120"/>
      <c r="PNK63" s="120"/>
      <c r="PNL63" s="120"/>
      <c r="PNM63" s="120"/>
      <c r="PNN63" s="120"/>
      <c r="PNO63" s="120"/>
      <c r="PNP63" s="120"/>
      <c r="PNQ63" s="120"/>
      <c r="PNR63" s="120"/>
      <c r="PNS63" s="120"/>
      <c r="PNT63" s="120"/>
      <c r="PNU63" s="120"/>
      <c r="PNV63" s="120"/>
      <c r="PNW63" s="120"/>
      <c r="PNX63" s="120"/>
      <c r="PNY63" s="120"/>
      <c r="PNZ63" s="120"/>
      <c r="POA63" s="120"/>
      <c r="POB63" s="120"/>
      <c r="POC63" s="120"/>
      <c r="POD63" s="120"/>
      <c r="POE63" s="120"/>
      <c r="POF63" s="120"/>
      <c r="POG63" s="120"/>
      <c r="POH63" s="120"/>
      <c r="POI63" s="120"/>
      <c r="POJ63" s="120"/>
      <c r="POK63" s="120"/>
      <c r="POL63" s="120"/>
      <c r="POM63" s="120"/>
      <c r="PON63" s="120"/>
      <c r="POO63" s="120"/>
      <c r="POP63" s="120"/>
      <c r="POQ63" s="120"/>
      <c r="POR63" s="120"/>
      <c r="POS63" s="120"/>
      <c r="POT63" s="120"/>
      <c r="POU63" s="120"/>
      <c r="POV63" s="120"/>
      <c r="POW63" s="120"/>
      <c r="POX63" s="120"/>
      <c r="POY63" s="120"/>
      <c r="POZ63" s="120"/>
      <c r="PPA63" s="120"/>
      <c r="PPB63" s="120"/>
      <c r="PPC63" s="120"/>
      <c r="PPD63" s="120"/>
      <c r="PPE63" s="120"/>
      <c r="PPF63" s="120"/>
      <c r="PPG63" s="120"/>
      <c r="PPH63" s="120"/>
      <c r="PPI63" s="120"/>
      <c r="PPJ63" s="120"/>
      <c r="PPK63" s="120"/>
      <c r="PPL63" s="120"/>
      <c r="PPM63" s="120"/>
      <c r="PPN63" s="120"/>
      <c r="PPO63" s="120"/>
      <c r="PPP63" s="120"/>
      <c r="PPQ63" s="120"/>
      <c r="PPR63" s="120"/>
      <c r="PPS63" s="120"/>
      <c r="PPT63" s="120"/>
      <c r="PPU63" s="120"/>
      <c r="PPV63" s="120"/>
      <c r="PPW63" s="120"/>
      <c r="PPX63" s="120"/>
      <c r="PPY63" s="120"/>
      <c r="PPZ63" s="120"/>
      <c r="PQA63" s="120"/>
      <c r="PQB63" s="120"/>
      <c r="PQC63" s="120"/>
      <c r="PQD63" s="120"/>
      <c r="PQE63" s="120"/>
      <c r="PQF63" s="120"/>
      <c r="PQG63" s="120"/>
      <c r="PQH63" s="120"/>
      <c r="PQI63" s="120"/>
      <c r="PQJ63" s="120"/>
      <c r="PQK63" s="120"/>
      <c r="PQL63" s="120"/>
      <c r="PQM63" s="120"/>
      <c r="PQN63" s="120"/>
      <c r="PQO63" s="120"/>
      <c r="PQP63" s="120"/>
      <c r="PQQ63" s="120"/>
      <c r="PQR63" s="120"/>
      <c r="PQS63" s="120"/>
      <c r="PQT63" s="120"/>
      <c r="PQU63" s="120"/>
      <c r="PQV63" s="120"/>
      <c r="PQW63" s="120"/>
      <c r="PQX63" s="120"/>
      <c r="PQY63" s="120"/>
      <c r="PQZ63" s="120"/>
      <c r="PRA63" s="120"/>
      <c r="PRB63" s="120"/>
      <c r="PRC63" s="120"/>
      <c r="PRD63" s="120"/>
      <c r="PRE63" s="120"/>
      <c r="PRF63" s="120"/>
      <c r="PRG63" s="120"/>
      <c r="PRH63" s="120"/>
      <c r="PRI63" s="120"/>
      <c r="PRJ63" s="120"/>
      <c r="PRK63" s="120"/>
      <c r="PRL63" s="120"/>
      <c r="PRM63" s="120"/>
      <c r="PRN63" s="120"/>
      <c r="PRO63" s="120"/>
      <c r="PRP63" s="120"/>
      <c r="PRQ63" s="120"/>
      <c r="PRR63" s="120"/>
      <c r="PRS63" s="120"/>
      <c r="PRT63" s="120"/>
      <c r="PRU63" s="120"/>
      <c r="PRV63" s="120"/>
      <c r="PRW63" s="120"/>
      <c r="PRX63" s="120"/>
      <c r="PRY63" s="120"/>
      <c r="PRZ63" s="120"/>
      <c r="PSA63" s="120"/>
      <c r="PSB63" s="120"/>
      <c r="PSC63" s="120"/>
      <c r="PSD63" s="120"/>
      <c r="PSE63" s="120"/>
      <c r="PSF63" s="120"/>
      <c r="PSG63" s="120"/>
      <c r="PSH63" s="120"/>
      <c r="PSI63" s="120"/>
      <c r="PSJ63" s="120"/>
      <c r="PSK63" s="120"/>
      <c r="PSL63" s="120"/>
      <c r="PSM63" s="120"/>
      <c r="PSN63" s="120"/>
      <c r="PSO63" s="120"/>
      <c r="PSP63" s="120"/>
      <c r="PSQ63" s="120"/>
      <c r="PSR63" s="120"/>
      <c r="PSS63" s="120"/>
      <c r="PST63" s="120"/>
      <c r="PSU63" s="120"/>
      <c r="PSV63" s="120"/>
      <c r="PSW63" s="120"/>
      <c r="PSX63" s="120"/>
      <c r="PSY63" s="120"/>
      <c r="PSZ63" s="120"/>
      <c r="PTA63" s="120"/>
      <c r="PTB63" s="120"/>
      <c r="PTC63" s="120"/>
      <c r="PTD63" s="120"/>
      <c r="PTE63" s="120"/>
      <c r="PTF63" s="120"/>
      <c r="PTG63" s="120"/>
      <c r="PTH63" s="120"/>
      <c r="PTI63" s="120"/>
      <c r="PTJ63" s="120"/>
      <c r="PTK63" s="120"/>
      <c r="PTL63" s="120"/>
      <c r="PTM63" s="120"/>
      <c r="PTN63" s="120"/>
      <c r="PTO63" s="120"/>
      <c r="PTP63" s="120"/>
      <c r="PTQ63" s="120"/>
      <c r="PTR63" s="120"/>
      <c r="PTS63" s="120"/>
      <c r="PTT63" s="120"/>
      <c r="PTU63" s="120"/>
      <c r="PTV63" s="120"/>
      <c r="PTW63" s="120"/>
      <c r="PTX63" s="120"/>
      <c r="PTY63" s="120"/>
      <c r="PTZ63" s="120"/>
      <c r="PUA63" s="120"/>
      <c r="PUB63" s="120"/>
      <c r="PUC63" s="120"/>
      <c r="PUD63" s="120"/>
      <c r="PUE63" s="120"/>
      <c r="PUF63" s="120"/>
      <c r="PUG63" s="120"/>
      <c r="PUH63" s="120"/>
      <c r="PUI63" s="120"/>
      <c r="PUJ63" s="120"/>
      <c r="PUK63" s="120"/>
      <c r="PUL63" s="120"/>
      <c r="PUM63" s="120"/>
      <c r="PUN63" s="120"/>
      <c r="PUO63" s="120"/>
      <c r="PUP63" s="120"/>
      <c r="PUQ63" s="120"/>
      <c r="PUR63" s="120"/>
      <c r="PUS63" s="120"/>
      <c r="PUT63" s="120"/>
      <c r="PUU63" s="120"/>
      <c r="PUV63" s="120"/>
      <c r="PUW63" s="120"/>
      <c r="PUX63" s="120"/>
      <c r="PUY63" s="120"/>
      <c r="PUZ63" s="120"/>
      <c r="PVA63" s="120"/>
      <c r="PVB63" s="120"/>
      <c r="PVC63" s="120"/>
      <c r="PVD63" s="120"/>
      <c r="PVE63" s="120"/>
      <c r="PVF63" s="120"/>
      <c r="PVG63" s="120"/>
      <c r="PVH63" s="120"/>
      <c r="PVI63" s="120"/>
      <c r="PVJ63" s="120"/>
      <c r="PVK63" s="120"/>
      <c r="PVL63" s="120"/>
      <c r="PVM63" s="120"/>
      <c r="PVN63" s="120"/>
      <c r="PVO63" s="120"/>
      <c r="PVP63" s="120"/>
      <c r="PVQ63" s="120"/>
      <c r="PVR63" s="120"/>
      <c r="PVS63" s="120"/>
      <c r="PVT63" s="120"/>
      <c r="PVU63" s="120"/>
      <c r="PVV63" s="120"/>
      <c r="PVW63" s="120"/>
      <c r="PVX63" s="120"/>
      <c r="PVY63" s="120"/>
      <c r="PVZ63" s="120"/>
      <c r="PWA63" s="120"/>
      <c r="PWB63" s="120"/>
      <c r="PWC63" s="120"/>
      <c r="PWD63" s="120"/>
      <c r="PWE63" s="120"/>
      <c r="PWF63" s="120"/>
      <c r="PWG63" s="120"/>
      <c r="PWH63" s="120"/>
      <c r="PWI63" s="120"/>
      <c r="PWJ63" s="120"/>
      <c r="PWK63" s="120"/>
      <c r="PWL63" s="120"/>
      <c r="PWM63" s="120"/>
      <c r="PWN63" s="120"/>
      <c r="PWO63" s="120"/>
      <c r="PWP63" s="120"/>
      <c r="PWQ63" s="120"/>
      <c r="PWR63" s="120"/>
      <c r="PWS63" s="120"/>
      <c r="PWT63" s="120"/>
      <c r="PWU63" s="120"/>
      <c r="PWV63" s="120"/>
      <c r="PWW63" s="120"/>
      <c r="PWX63" s="120"/>
      <c r="PWY63" s="120"/>
      <c r="PWZ63" s="120"/>
      <c r="PXA63" s="120"/>
      <c r="PXB63" s="120"/>
      <c r="PXC63" s="120"/>
      <c r="PXD63" s="120"/>
      <c r="PXE63" s="120"/>
      <c r="PXF63" s="120"/>
      <c r="PXG63" s="120"/>
      <c r="PXH63" s="120"/>
      <c r="PXI63" s="120"/>
      <c r="PXJ63" s="120"/>
      <c r="PXK63" s="120"/>
      <c r="PXL63" s="120"/>
      <c r="PXM63" s="120"/>
      <c r="PXN63" s="120"/>
      <c r="PXO63" s="120"/>
      <c r="PXP63" s="120"/>
      <c r="PXQ63" s="120"/>
      <c r="PXR63" s="120"/>
      <c r="PXS63" s="120"/>
      <c r="PXT63" s="120"/>
      <c r="PXU63" s="120"/>
      <c r="PXV63" s="120"/>
      <c r="PXW63" s="120"/>
      <c r="PXX63" s="120"/>
      <c r="PXY63" s="120"/>
      <c r="PXZ63" s="120"/>
      <c r="PYA63" s="120"/>
      <c r="PYB63" s="120"/>
      <c r="PYC63" s="120"/>
      <c r="PYD63" s="120"/>
      <c r="PYE63" s="120"/>
      <c r="PYF63" s="120"/>
      <c r="PYG63" s="120"/>
      <c r="PYH63" s="120"/>
      <c r="PYI63" s="120"/>
      <c r="PYJ63" s="120"/>
      <c r="PYK63" s="120"/>
      <c r="PYL63" s="120"/>
      <c r="PYM63" s="120"/>
      <c r="PYN63" s="120"/>
      <c r="PYO63" s="120"/>
      <c r="PYP63" s="120"/>
      <c r="PYQ63" s="120"/>
      <c r="PYR63" s="120"/>
      <c r="PYS63" s="120"/>
      <c r="PYT63" s="120"/>
      <c r="PYU63" s="120"/>
      <c r="PYV63" s="120"/>
      <c r="PYW63" s="120"/>
      <c r="PYX63" s="120"/>
      <c r="PYY63" s="120"/>
      <c r="PYZ63" s="120"/>
      <c r="PZA63" s="120"/>
      <c r="PZB63" s="120"/>
      <c r="PZC63" s="120"/>
      <c r="PZD63" s="120"/>
      <c r="PZE63" s="120"/>
      <c r="PZF63" s="120"/>
      <c r="PZG63" s="120"/>
      <c r="PZH63" s="120"/>
      <c r="PZI63" s="120"/>
      <c r="PZJ63" s="120"/>
      <c r="PZK63" s="120"/>
      <c r="PZL63" s="120"/>
      <c r="PZM63" s="120"/>
      <c r="PZN63" s="120"/>
      <c r="PZO63" s="120"/>
      <c r="PZP63" s="120"/>
      <c r="PZQ63" s="120"/>
      <c r="PZR63" s="120"/>
      <c r="PZS63" s="120"/>
      <c r="PZT63" s="120"/>
      <c r="PZU63" s="120"/>
      <c r="PZV63" s="120"/>
      <c r="PZW63" s="120"/>
      <c r="PZX63" s="120"/>
      <c r="PZY63" s="120"/>
      <c r="PZZ63" s="120"/>
      <c r="QAA63" s="120"/>
      <c r="QAB63" s="120"/>
      <c r="QAC63" s="120"/>
      <c r="QAD63" s="120"/>
      <c r="QAE63" s="120"/>
      <c r="QAF63" s="120"/>
      <c r="QAG63" s="120"/>
      <c r="QAH63" s="120"/>
      <c r="QAI63" s="120"/>
      <c r="QAJ63" s="120"/>
      <c r="QAK63" s="120"/>
      <c r="QAL63" s="120"/>
      <c r="QAM63" s="120"/>
      <c r="QAN63" s="120"/>
      <c r="QAO63" s="120"/>
      <c r="QAP63" s="120"/>
      <c r="QAQ63" s="120"/>
      <c r="QAR63" s="120"/>
      <c r="QAS63" s="120"/>
      <c r="QAT63" s="120"/>
      <c r="QAU63" s="120"/>
      <c r="QAV63" s="120"/>
      <c r="QAW63" s="120"/>
      <c r="QAX63" s="120"/>
      <c r="QAY63" s="120"/>
      <c r="QAZ63" s="120"/>
      <c r="QBA63" s="120"/>
      <c r="QBB63" s="120"/>
      <c r="QBC63" s="120"/>
      <c r="QBD63" s="120"/>
      <c r="QBE63" s="120"/>
      <c r="QBF63" s="120"/>
      <c r="QBG63" s="120"/>
      <c r="QBH63" s="120"/>
      <c r="QBI63" s="120"/>
      <c r="QBJ63" s="120"/>
      <c r="QBK63" s="120"/>
      <c r="QBL63" s="120"/>
      <c r="QBM63" s="120"/>
      <c r="QBN63" s="120"/>
      <c r="QBO63" s="120"/>
      <c r="QBP63" s="120"/>
      <c r="QBQ63" s="120"/>
      <c r="QBR63" s="120"/>
      <c r="QBS63" s="120"/>
      <c r="QBT63" s="120"/>
      <c r="QBU63" s="120"/>
      <c r="QBV63" s="120"/>
      <c r="QBW63" s="120"/>
      <c r="QBX63" s="120"/>
      <c r="QBY63" s="120"/>
      <c r="QBZ63" s="120"/>
      <c r="QCA63" s="120"/>
      <c r="QCB63" s="120"/>
      <c r="QCC63" s="120"/>
      <c r="QCD63" s="120"/>
      <c r="QCE63" s="120"/>
      <c r="QCF63" s="120"/>
      <c r="QCG63" s="120"/>
      <c r="QCH63" s="120"/>
      <c r="QCI63" s="120"/>
      <c r="QCJ63" s="120"/>
      <c r="QCK63" s="120"/>
      <c r="QCL63" s="120"/>
      <c r="QCM63" s="120"/>
      <c r="QCN63" s="120"/>
      <c r="QCO63" s="120"/>
      <c r="QCP63" s="120"/>
      <c r="QCQ63" s="120"/>
      <c r="QCR63" s="120"/>
      <c r="QCS63" s="120"/>
      <c r="QCT63" s="120"/>
      <c r="QCU63" s="120"/>
      <c r="QCV63" s="120"/>
      <c r="QCW63" s="120"/>
      <c r="QCX63" s="120"/>
      <c r="QCY63" s="120"/>
      <c r="QCZ63" s="120"/>
      <c r="QDA63" s="120"/>
      <c r="QDB63" s="120"/>
      <c r="QDC63" s="120"/>
      <c r="QDD63" s="120"/>
      <c r="QDE63" s="120"/>
      <c r="QDF63" s="120"/>
      <c r="QDG63" s="120"/>
      <c r="QDH63" s="120"/>
      <c r="QDI63" s="120"/>
      <c r="QDJ63" s="120"/>
      <c r="QDK63" s="120"/>
      <c r="QDL63" s="120"/>
      <c r="QDM63" s="120"/>
      <c r="QDN63" s="120"/>
      <c r="QDO63" s="120"/>
      <c r="QDP63" s="120"/>
      <c r="QDQ63" s="120"/>
      <c r="QDR63" s="120"/>
      <c r="QDS63" s="120"/>
      <c r="QDT63" s="120"/>
      <c r="QDU63" s="120"/>
      <c r="QDV63" s="120"/>
      <c r="QDW63" s="120"/>
      <c r="QDX63" s="120"/>
      <c r="QDY63" s="120"/>
      <c r="QDZ63" s="120"/>
      <c r="QEA63" s="120"/>
      <c r="QEB63" s="120"/>
      <c r="QEC63" s="120"/>
      <c r="QED63" s="120"/>
      <c r="QEE63" s="120"/>
      <c r="QEF63" s="120"/>
      <c r="QEG63" s="120"/>
      <c r="QEH63" s="120"/>
      <c r="QEI63" s="120"/>
      <c r="QEJ63" s="120"/>
      <c r="QEK63" s="120"/>
      <c r="QEL63" s="120"/>
      <c r="QEM63" s="120"/>
      <c r="QEN63" s="120"/>
      <c r="QEO63" s="120"/>
      <c r="QEP63" s="120"/>
      <c r="QEQ63" s="120"/>
      <c r="QER63" s="120"/>
      <c r="QES63" s="120"/>
      <c r="QET63" s="120"/>
      <c r="QEU63" s="120"/>
      <c r="QEV63" s="120"/>
      <c r="QEW63" s="120"/>
      <c r="QEX63" s="120"/>
      <c r="QEY63" s="120"/>
      <c r="QEZ63" s="120"/>
      <c r="QFA63" s="120"/>
      <c r="QFB63" s="120"/>
      <c r="QFC63" s="120"/>
      <c r="QFD63" s="120"/>
      <c r="QFE63" s="120"/>
      <c r="QFF63" s="120"/>
      <c r="QFG63" s="120"/>
      <c r="QFH63" s="120"/>
      <c r="QFI63" s="120"/>
      <c r="QFJ63" s="120"/>
      <c r="QFK63" s="120"/>
      <c r="QFL63" s="120"/>
      <c r="QFM63" s="120"/>
      <c r="QFN63" s="120"/>
      <c r="QFO63" s="120"/>
      <c r="QFP63" s="120"/>
      <c r="QFQ63" s="120"/>
      <c r="QFR63" s="120"/>
      <c r="QFS63" s="120"/>
      <c r="QFT63" s="120"/>
      <c r="QFU63" s="120"/>
      <c r="QFV63" s="120"/>
      <c r="QFW63" s="120"/>
      <c r="QFX63" s="120"/>
      <c r="QFY63" s="120"/>
      <c r="QFZ63" s="120"/>
      <c r="QGA63" s="120"/>
      <c r="QGB63" s="120"/>
      <c r="QGC63" s="120"/>
      <c r="QGD63" s="120"/>
      <c r="QGE63" s="120"/>
      <c r="QGF63" s="120"/>
      <c r="QGG63" s="120"/>
      <c r="QGH63" s="120"/>
      <c r="QGI63" s="120"/>
      <c r="QGJ63" s="120"/>
      <c r="QGK63" s="120"/>
      <c r="QGL63" s="120"/>
      <c r="QGM63" s="120"/>
      <c r="QGN63" s="120"/>
      <c r="QGO63" s="120"/>
      <c r="QGP63" s="120"/>
      <c r="QGQ63" s="120"/>
      <c r="QGR63" s="120"/>
      <c r="QGS63" s="120"/>
      <c r="QGT63" s="120"/>
      <c r="QGU63" s="120"/>
      <c r="QGV63" s="120"/>
      <c r="QGW63" s="120"/>
      <c r="QGX63" s="120"/>
      <c r="QGY63" s="120"/>
      <c r="QGZ63" s="120"/>
      <c r="QHA63" s="120"/>
      <c r="QHB63" s="120"/>
      <c r="QHC63" s="120"/>
      <c r="QHD63" s="120"/>
      <c r="QHE63" s="120"/>
      <c r="QHF63" s="120"/>
      <c r="QHG63" s="120"/>
      <c r="QHH63" s="120"/>
      <c r="QHI63" s="120"/>
      <c r="QHJ63" s="120"/>
      <c r="QHK63" s="120"/>
      <c r="QHL63" s="120"/>
      <c r="QHM63" s="120"/>
      <c r="QHN63" s="120"/>
      <c r="QHO63" s="120"/>
      <c r="QHP63" s="120"/>
      <c r="QHQ63" s="120"/>
      <c r="QHR63" s="120"/>
      <c r="QHS63" s="120"/>
      <c r="QHT63" s="120"/>
      <c r="QHU63" s="120"/>
      <c r="QHV63" s="120"/>
      <c r="QHW63" s="120"/>
      <c r="QHX63" s="120"/>
      <c r="QHY63" s="120"/>
      <c r="QHZ63" s="120"/>
      <c r="QIA63" s="120"/>
      <c r="QIB63" s="120"/>
      <c r="QIC63" s="120"/>
      <c r="QID63" s="120"/>
      <c r="QIE63" s="120"/>
      <c r="QIF63" s="120"/>
      <c r="QIG63" s="120"/>
      <c r="QIH63" s="120"/>
      <c r="QII63" s="120"/>
      <c r="QIJ63" s="120"/>
      <c r="QIK63" s="120"/>
      <c r="QIL63" s="120"/>
      <c r="QIM63" s="120"/>
      <c r="QIN63" s="120"/>
      <c r="QIO63" s="120"/>
      <c r="QIP63" s="120"/>
      <c r="QIQ63" s="120"/>
      <c r="QIR63" s="120"/>
      <c r="QIS63" s="120"/>
      <c r="QIT63" s="120"/>
      <c r="QIU63" s="120"/>
      <c r="QIV63" s="120"/>
      <c r="QIW63" s="120"/>
      <c r="QIX63" s="120"/>
      <c r="QIY63" s="120"/>
      <c r="QIZ63" s="120"/>
      <c r="QJA63" s="120"/>
      <c r="QJB63" s="120"/>
      <c r="QJC63" s="120"/>
      <c r="QJD63" s="120"/>
      <c r="QJE63" s="120"/>
      <c r="QJF63" s="120"/>
      <c r="QJG63" s="120"/>
      <c r="QJH63" s="120"/>
      <c r="QJI63" s="120"/>
      <c r="QJJ63" s="120"/>
      <c r="QJK63" s="120"/>
      <c r="QJL63" s="120"/>
      <c r="QJM63" s="120"/>
      <c r="QJN63" s="120"/>
      <c r="QJO63" s="120"/>
      <c r="QJP63" s="120"/>
      <c r="QJQ63" s="120"/>
      <c r="QJR63" s="120"/>
      <c r="QJS63" s="120"/>
      <c r="QJT63" s="120"/>
      <c r="QJU63" s="120"/>
      <c r="QJV63" s="120"/>
      <c r="QJW63" s="120"/>
      <c r="QJX63" s="120"/>
      <c r="QJY63" s="120"/>
      <c r="QJZ63" s="120"/>
      <c r="QKA63" s="120"/>
      <c r="QKB63" s="120"/>
      <c r="QKC63" s="120"/>
      <c r="QKD63" s="120"/>
      <c r="QKE63" s="120"/>
      <c r="QKF63" s="120"/>
      <c r="QKG63" s="120"/>
      <c r="QKH63" s="120"/>
      <c r="QKI63" s="120"/>
      <c r="QKJ63" s="120"/>
      <c r="QKK63" s="120"/>
      <c r="QKL63" s="120"/>
      <c r="QKM63" s="120"/>
      <c r="QKN63" s="120"/>
      <c r="QKO63" s="120"/>
      <c r="QKP63" s="120"/>
      <c r="QKQ63" s="120"/>
      <c r="QKR63" s="120"/>
      <c r="QKS63" s="120"/>
      <c r="QKT63" s="120"/>
      <c r="QKU63" s="120"/>
      <c r="QKV63" s="120"/>
      <c r="QKW63" s="120"/>
      <c r="QKX63" s="120"/>
      <c r="QKY63" s="120"/>
      <c r="QKZ63" s="120"/>
      <c r="QLA63" s="120"/>
      <c r="QLB63" s="120"/>
      <c r="QLC63" s="120"/>
      <c r="QLD63" s="120"/>
      <c r="QLE63" s="120"/>
      <c r="QLF63" s="120"/>
      <c r="QLG63" s="120"/>
      <c r="QLH63" s="120"/>
      <c r="QLI63" s="120"/>
      <c r="QLJ63" s="120"/>
      <c r="QLK63" s="120"/>
      <c r="QLL63" s="120"/>
      <c r="QLM63" s="120"/>
      <c r="QLN63" s="120"/>
      <c r="QLO63" s="120"/>
      <c r="QLP63" s="120"/>
      <c r="QLQ63" s="120"/>
      <c r="QLR63" s="120"/>
      <c r="QLS63" s="120"/>
      <c r="QLT63" s="120"/>
      <c r="QLU63" s="120"/>
      <c r="QLV63" s="120"/>
      <c r="QLW63" s="120"/>
      <c r="QLX63" s="120"/>
      <c r="QLY63" s="120"/>
      <c r="QLZ63" s="120"/>
      <c r="QMA63" s="120"/>
      <c r="QMB63" s="120"/>
      <c r="QMC63" s="120"/>
      <c r="QMD63" s="120"/>
      <c r="QME63" s="120"/>
      <c r="QMF63" s="120"/>
      <c r="QMG63" s="120"/>
      <c r="QMH63" s="120"/>
      <c r="QMI63" s="120"/>
      <c r="QMJ63" s="120"/>
      <c r="QMK63" s="120"/>
      <c r="QML63" s="120"/>
      <c r="QMM63" s="120"/>
      <c r="QMN63" s="120"/>
      <c r="QMO63" s="120"/>
      <c r="QMP63" s="120"/>
      <c r="QMQ63" s="120"/>
      <c r="QMR63" s="120"/>
      <c r="QMS63" s="120"/>
      <c r="QMT63" s="120"/>
      <c r="QMU63" s="120"/>
      <c r="QMV63" s="120"/>
      <c r="QMW63" s="120"/>
      <c r="QMX63" s="120"/>
      <c r="QMY63" s="120"/>
      <c r="QMZ63" s="120"/>
      <c r="QNA63" s="120"/>
      <c r="QNB63" s="120"/>
      <c r="QNC63" s="120"/>
      <c r="QND63" s="120"/>
      <c r="QNE63" s="120"/>
      <c r="QNF63" s="120"/>
      <c r="QNG63" s="120"/>
      <c r="QNH63" s="120"/>
      <c r="QNI63" s="120"/>
      <c r="QNJ63" s="120"/>
      <c r="QNK63" s="120"/>
      <c r="QNL63" s="120"/>
      <c r="QNM63" s="120"/>
      <c r="QNN63" s="120"/>
      <c r="QNO63" s="120"/>
      <c r="QNP63" s="120"/>
      <c r="QNQ63" s="120"/>
      <c r="QNR63" s="120"/>
      <c r="QNS63" s="120"/>
      <c r="QNT63" s="120"/>
      <c r="QNU63" s="120"/>
      <c r="QNV63" s="120"/>
      <c r="QNW63" s="120"/>
      <c r="QNX63" s="120"/>
      <c r="QNY63" s="120"/>
      <c r="QNZ63" s="120"/>
      <c r="QOA63" s="120"/>
      <c r="QOB63" s="120"/>
      <c r="QOC63" s="120"/>
      <c r="QOD63" s="120"/>
      <c r="QOE63" s="120"/>
      <c r="QOF63" s="120"/>
      <c r="QOG63" s="120"/>
      <c r="QOH63" s="120"/>
      <c r="QOI63" s="120"/>
      <c r="QOJ63" s="120"/>
      <c r="QOK63" s="120"/>
      <c r="QOL63" s="120"/>
      <c r="QOM63" s="120"/>
      <c r="QON63" s="120"/>
      <c r="QOO63" s="120"/>
      <c r="QOP63" s="120"/>
      <c r="QOQ63" s="120"/>
      <c r="QOR63" s="120"/>
      <c r="QOS63" s="120"/>
      <c r="QOT63" s="120"/>
      <c r="QOU63" s="120"/>
      <c r="QOV63" s="120"/>
      <c r="QOW63" s="120"/>
      <c r="QOX63" s="120"/>
      <c r="QOY63" s="120"/>
      <c r="QOZ63" s="120"/>
      <c r="QPA63" s="120"/>
      <c r="QPB63" s="120"/>
      <c r="QPC63" s="120"/>
      <c r="QPD63" s="120"/>
      <c r="QPE63" s="120"/>
      <c r="QPF63" s="120"/>
      <c r="QPG63" s="120"/>
      <c r="QPH63" s="120"/>
      <c r="QPI63" s="120"/>
      <c r="QPJ63" s="120"/>
      <c r="QPK63" s="120"/>
      <c r="QPL63" s="120"/>
      <c r="QPM63" s="120"/>
      <c r="QPN63" s="120"/>
      <c r="QPO63" s="120"/>
      <c r="QPP63" s="120"/>
      <c r="QPQ63" s="120"/>
      <c r="QPR63" s="120"/>
      <c r="QPS63" s="120"/>
      <c r="QPT63" s="120"/>
      <c r="QPU63" s="120"/>
      <c r="QPV63" s="120"/>
      <c r="QPW63" s="120"/>
      <c r="QPX63" s="120"/>
      <c r="QPY63" s="120"/>
      <c r="QPZ63" s="120"/>
      <c r="QQA63" s="120"/>
      <c r="QQB63" s="120"/>
      <c r="QQC63" s="120"/>
      <c r="QQD63" s="120"/>
      <c r="QQE63" s="120"/>
      <c r="QQF63" s="120"/>
      <c r="QQG63" s="120"/>
      <c r="QQH63" s="120"/>
      <c r="QQI63" s="120"/>
      <c r="QQJ63" s="120"/>
      <c r="QQK63" s="120"/>
      <c r="QQL63" s="120"/>
      <c r="QQM63" s="120"/>
      <c r="QQN63" s="120"/>
      <c r="QQO63" s="120"/>
      <c r="QQP63" s="120"/>
      <c r="QQQ63" s="120"/>
      <c r="QQR63" s="120"/>
      <c r="QQS63" s="120"/>
      <c r="QQT63" s="120"/>
      <c r="QQU63" s="120"/>
      <c r="QQV63" s="120"/>
      <c r="QQW63" s="120"/>
      <c r="QQX63" s="120"/>
      <c r="QQY63" s="120"/>
      <c r="QQZ63" s="120"/>
      <c r="QRA63" s="120"/>
      <c r="QRB63" s="120"/>
      <c r="QRC63" s="120"/>
      <c r="QRD63" s="120"/>
      <c r="QRE63" s="120"/>
      <c r="QRF63" s="120"/>
      <c r="QRG63" s="120"/>
      <c r="QRH63" s="120"/>
      <c r="QRI63" s="120"/>
      <c r="QRJ63" s="120"/>
      <c r="QRK63" s="120"/>
      <c r="QRL63" s="120"/>
      <c r="QRM63" s="120"/>
      <c r="QRN63" s="120"/>
      <c r="QRO63" s="120"/>
      <c r="QRP63" s="120"/>
      <c r="QRQ63" s="120"/>
      <c r="QRR63" s="120"/>
      <c r="QRS63" s="120"/>
      <c r="QRT63" s="120"/>
      <c r="QRU63" s="120"/>
      <c r="QRV63" s="120"/>
      <c r="QRW63" s="120"/>
      <c r="QRX63" s="120"/>
      <c r="QRY63" s="120"/>
      <c r="QRZ63" s="120"/>
      <c r="QSA63" s="120"/>
      <c r="QSB63" s="120"/>
      <c r="QSC63" s="120"/>
      <c r="QSD63" s="120"/>
      <c r="QSE63" s="120"/>
      <c r="QSF63" s="120"/>
      <c r="QSG63" s="120"/>
      <c r="QSH63" s="120"/>
      <c r="QSI63" s="120"/>
      <c r="QSJ63" s="120"/>
      <c r="QSK63" s="120"/>
      <c r="QSL63" s="120"/>
      <c r="QSM63" s="120"/>
      <c r="QSN63" s="120"/>
      <c r="QSO63" s="120"/>
      <c r="QSP63" s="120"/>
      <c r="QSQ63" s="120"/>
      <c r="QSR63" s="120"/>
      <c r="QSS63" s="120"/>
      <c r="QST63" s="120"/>
      <c r="QSU63" s="120"/>
      <c r="QSV63" s="120"/>
      <c r="QSW63" s="120"/>
      <c r="QSX63" s="120"/>
      <c r="QSY63" s="120"/>
      <c r="QSZ63" s="120"/>
      <c r="QTA63" s="120"/>
      <c r="QTB63" s="120"/>
      <c r="QTC63" s="120"/>
      <c r="QTD63" s="120"/>
      <c r="QTE63" s="120"/>
      <c r="QTF63" s="120"/>
      <c r="QTG63" s="120"/>
      <c r="QTH63" s="120"/>
      <c r="QTI63" s="120"/>
      <c r="QTJ63" s="120"/>
      <c r="QTK63" s="120"/>
      <c r="QTL63" s="120"/>
      <c r="QTM63" s="120"/>
      <c r="QTN63" s="120"/>
      <c r="QTO63" s="120"/>
      <c r="QTP63" s="120"/>
      <c r="QTQ63" s="120"/>
      <c r="QTR63" s="120"/>
      <c r="QTS63" s="120"/>
      <c r="QTT63" s="120"/>
      <c r="QTU63" s="120"/>
      <c r="QTV63" s="120"/>
      <c r="QTW63" s="120"/>
      <c r="QTX63" s="120"/>
      <c r="QTY63" s="120"/>
      <c r="QTZ63" s="120"/>
      <c r="QUA63" s="120"/>
      <c r="QUB63" s="120"/>
      <c r="QUC63" s="120"/>
      <c r="QUD63" s="120"/>
      <c r="QUE63" s="120"/>
      <c r="QUF63" s="120"/>
      <c r="QUG63" s="120"/>
      <c r="QUH63" s="120"/>
      <c r="QUI63" s="120"/>
      <c r="QUJ63" s="120"/>
      <c r="QUK63" s="120"/>
      <c r="QUL63" s="120"/>
      <c r="QUM63" s="120"/>
      <c r="QUN63" s="120"/>
      <c r="QUO63" s="120"/>
      <c r="QUP63" s="120"/>
      <c r="QUQ63" s="120"/>
      <c r="QUR63" s="120"/>
      <c r="QUS63" s="120"/>
      <c r="QUT63" s="120"/>
      <c r="QUU63" s="120"/>
      <c r="QUV63" s="120"/>
      <c r="QUW63" s="120"/>
      <c r="QUX63" s="120"/>
      <c r="QUY63" s="120"/>
      <c r="QUZ63" s="120"/>
      <c r="QVA63" s="120"/>
      <c r="QVB63" s="120"/>
      <c r="QVC63" s="120"/>
      <c r="QVD63" s="120"/>
      <c r="QVE63" s="120"/>
      <c r="QVF63" s="120"/>
      <c r="QVG63" s="120"/>
      <c r="QVH63" s="120"/>
      <c r="QVI63" s="120"/>
      <c r="QVJ63" s="120"/>
      <c r="QVK63" s="120"/>
      <c r="QVL63" s="120"/>
      <c r="QVM63" s="120"/>
      <c r="QVN63" s="120"/>
      <c r="QVO63" s="120"/>
      <c r="QVP63" s="120"/>
      <c r="QVQ63" s="120"/>
      <c r="QVR63" s="120"/>
      <c r="QVS63" s="120"/>
      <c r="QVT63" s="120"/>
      <c r="QVU63" s="120"/>
      <c r="QVV63" s="120"/>
      <c r="QVW63" s="120"/>
      <c r="QVX63" s="120"/>
      <c r="QVY63" s="120"/>
      <c r="QVZ63" s="120"/>
      <c r="QWA63" s="120"/>
      <c r="QWB63" s="120"/>
      <c r="QWC63" s="120"/>
      <c r="QWD63" s="120"/>
      <c r="QWE63" s="120"/>
      <c r="QWF63" s="120"/>
      <c r="QWG63" s="120"/>
      <c r="QWH63" s="120"/>
      <c r="QWI63" s="120"/>
      <c r="QWJ63" s="120"/>
      <c r="QWK63" s="120"/>
      <c r="QWL63" s="120"/>
      <c r="QWM63" s="120"/>
      <c r="QWN63" s="120"/>
      <c r="QWO63" s="120"/>
      <c r="QWP63" s="120"/>
      <c r="QWQ63" s="120"/>
      <c r="QWR63" s="120"/>
      <c r="QWS63" s="120"/>
      <c r="QWT63" s="120"/>
      <c r="QWU63" s="120"/>
      <c r="QWV63" s="120"/>
      <c r="QWW63" s="120"/>
      <c r="QWX63" s="120"/>
      <c r="QWY63" s="120"/>
      <c r="QWZ63" s="120"/>
      <c r="QXA63" s="120"/>
      <c r="QXB63" s="120"/>
      <c r="QXC63" s="120"/>
      <c r="QXD63" s="120"/>
      <c r="QXE63" s="120"/>
      <c r="QXF63" s="120"/>
      <c r="QXG63" s="120"/>
      <c r="QXH63" s="120"/>
      <c r="QXI63" s="120"/>
      <c r="QXJ63" s="120"/>
      <c r="QXK63" s="120"/>
      <c r="QXL63" s="120"/>
      <c r="QXM63" s="120"/>
      <c r="QXN63" s="120"/>
      <c r="QXO63" s="120"/>
      <c r="QXP63" s="120"/>
      <c r="QXQ63" s="120"/>
      <c r="QXR63" s="120"/>
      <c r="QXS63" s="120"/>
      <c r="QXT63" s="120"/>
      <c r="QXU63" s="120"/>
      <c r="QXV63" s="120"/>
      <c r="QXW63" s="120"/>
      <c r="QXX63" s="120"/>
      <c r="QXY63" s="120"/>
      <c r="QXZ63" s="120"/>
      <c r="QYA63" s="120"/>
      <c r="QYB63" s="120"/>
      <c r="QYC63" s="120"/>
      <c r="QYD63" s="120"/>
      <c r="QYE63" s="120"/>
      <c r="QYF63" s="120"/>
      <c r="QYG63" s="120"/>
      <c r="QYH63" s="120"/>
      <c r="QYI63" s="120"/>
      <c r="QYJ63" s="120"/>
      <c r="QYK63" s="120"/>
      <c r="QYL63" s="120"/>
      <c r="QYM63" s="120"/>
      <c r="QYN63" s="120"/>
      <c r="QYO63" s="120"/>
      <c r="QYP63" s="120"/>
      <c r="QYQ63" s="120"/>
      <c r="QYR63" s="120"/>
      <c r="QYS63" s="120"/>
      <c r="QYT63" s="120"/>
      <c r="QYU63" s="120"/>
      <c r="QYV63" s="120"/>
      <c r="QYW63" s="120"/>
      <c r="QYX63" s="120"/>
      <c r="QYY63" s="120"/>
      <c r="QYZ63" s="120"/>
      <c r="QZA63" s="120"/>
      <c r="QZB63" s="120"/>
      <c r="QZC63" s="120"/>
      <c r="QZD63" s="120"/>
      <c r="QZE63" s="120"/>
      <c r="QZF63" s="120"/>
      <c r="QZG63" s="120"/>
      <c r="QZH63" s="120"/>
      <c r="QZI63" s="120"/>
      <c r="QZJ63" s="120"/>
      <c r="QZK63" s="120"/>
      <c r="QZL63" s="120"/>
      <c r="QZM63" s="120"/>
      <c r="QZN63" s="120"/>
      <c r="QZO63" s="120"/>
      <c r="QZP63" s="120"/>
      <c r="QZQ63" s="120"/>
      <c r="QZR63" s="120"/>
      <c r="QZS63" s="120"/>
      <c r="QZT63" s="120"/>
      <c r="QZU63" s="120"/>
      <c r="QZV63" s="120"/>
      <c r="QZW63" s="120"/>
      <c r="QZX63" s="120"/>
      <c r="QZY63" s="120"/>
      <c r="QZZ63" s="120"/>
      <c r="RAA63" s="120"/>
      <c r="RAB63" s="120"/>
      <c r="RAC63" s="120"/>
      <c r="RAD63" s="120"/>
      <c r="RAE63" s="120"/>
      <c r="RAF63" s="120"/>
      <c r="RAG63" s="120"/>
      <c r="RAH63" s="120"/>
      <c r="RAI63" s="120"/>
      <c r="RAJ63" s="120"/>
      <c r="RAK63" s="120"/>
      <c r="RAL63" s="120"/>
      <c r="RAM63" s="120"/>
      <c r="RAN63" s="120"/>
      <c r="RAO63" s="120"/>
      <c r="RAP63" s="120"/>
      <c r="RAQ63" s="120"/>
      <c r="RAR63" s="120"/>
      <c r="RAS63" s="120"/>
      <c r="RAT63" s="120"/>
      <c r="RAU63" s="120"/>
      <c r="RAV63" s="120"/>
      <c r="RAW63" s="120"/>
      <c r="RAX63" s="120"/>
      <c r="RAY63" s="120"/>
      <c r="RAZ63" s="120"/>
      <c r="RBA63" s="120"/>
      <c r="RBB63" s="120"/>
      <c r="RBC63" s="120"/>
      <c r="RBD63" s="120"/>
      <c r="RBE63" s="120"/>
      <c r="RBF63" s="120"/>
      <c r="RBG63" s="120"/>
      <c r="RBH63" s="120"/>
      <c r="RBI63" s="120"/>
      <c r="RBJ63" s="120"/>
      <c r="RBK63" s="120"/>
      <c r="RBL63" s="120"/>
      <c r="RBM63" s="120"/>
      <c r="RBN63" s="120"/>
      <c r="RBO63" s="120"/>
      <c r="RBP63" s="120"/>
      <c r="RBQ63" s="120"/>
      <c r="RBR63" s="120"/>
      <c r="RBS63" s="120"/>
      <c r="RBT63" s="120"/>
      <c r="RBU63" s="120"/>
      <c r="RBV63" s="120"/>
      <c r="RBW63" s="120"/>
      <c r="RBX63" s="120"/>
      <c r="RBY63" s="120"/>
      <c r="RBZ63" s="120"/>
      <c r="RCA63" s="120"/>
      <c r="RCB63" s="120"/>
      <c r="RCC63" s="120"/>
      <c r="RCD63" s="120"/>
      <c r="RCE63" s="120"/>
      <c r="RCF63" s="120"/>
      <c r="RCG63" s="120"/>
      <c r="RCH63" s="120"/>
      <c r="RCI63" s="120"/>
      <c r="RCJ63" s="120"/>
      <c r="RCK63" s="120"/>
      <c r="RCL63" s="120"/>
      <c r="RCM63" s="120"/>
      <c r="RCN63" s="120"/>
      <c r="RCO63" s="120"/>
      <c r="RCP63" s="120"/>
      <c r="RCQ63" s="120"/>
      <c r="RCR63" s="120"/>
      <c r="RCS63" s="120"/>
      <c r="RCT63" s="120"/>
      <c r="RCU63" s="120"/>
      <c r="RCV63" s="120"/>
      <c r="RCW63" s="120"/>
      <c r="RCX63" s="120"/>
      <c r="RCY63" s="120"/>
      <c r="RCZ63" s="120"/>
      <c r="RDA63" s="120"/>
      <c r="RDB63" s="120"/>
      <c r="RDC63" s="120"/>
      <c r="RDD63" s="120"/>
      <c r="RDE63" s="120"/>
      <c r="RDF63" s="120"/>
      <c r="RDG63" s="120"/>
      <c r="RDH63" s="120"/>
      <c r="RDI63" s="120"/>
      <c r="RDJ63" s="120"/>
      <c r="RDK63" s="120"/>
      <c r="RDL63" s="120"/>
      <c r="RDM63" s="120"/>
      <c r="RDN63" s="120"/>
      <c r="RDO63" s="120"/>
      <c r="RDP63" s="120"/>
      <c r="RDQ63" s="120"/>
      <c r="RDR63" s="120"/>
      <c r="RDS63" s="120"/>
      <c r="RDT63" s="120"/>
      <c r="RDU63" s="120"/>
      <c r="RDV63" s="120"/>
      <c r="RDW63" s="120"/>
      <c r="RDX63" s="120"/>
      <c r="RDY63" s="120"/>
      <c r="RDZ63" s="120"/>
      <c r="REA63" s="120"/>
      <c r="REB63" s="120"/>
      <c r="REC63" s="120"/>
      <c r="RED63" s="120"/>
      <c r="REE63" s="120"/>
      <c r="REF63" s="120"/>
      <c r="REG63" s="120"/>
      <c r="REH63" s="120"/>
      <c r="REI63" s="120"/>
      <c r="REJ63" s="120"/>
      <c r="REK63" s="120"/>
      <c r="REL63" s="120"/>
      <c r="REM63" s="120"/>
      <c r="REN63" s="120"/>
      <c r="REO63" s="120"/>
      <c r="REP63" s="120"/>
      <c r="REQ63" s="120"/>
      <c r="RER63" s="120"/>
      <c r="RES63" s="120"/>
      <c r="RET63" s="120"/>
      <c r="REU63" s="120"/>
      <c r="REV63" s="120"/>
      <c r="REW63" s="120"/>
      <c r="REX63" s="120"/>
      <c r="REY63" s="120"/>
      <c r="REZ63" s="120"/>
      <c r="RFA63" s="120"/>
      <c r="RFB63" s="120"/>
      <c r="RFC63" s="120"/>
      <c r="RFD63" s="120"/>
      <c r="RFE63" s="120"/>
      <c r="RFF63" s="120"/>
      <c r="RFG63" s="120"/>
      <c r="RFH63" s="120"/>
      <c r="RFI63" s="120"/>
      <c r="RFJ63" s="120"/>
      <c r="RFK63" s="120"/>
      <c r="RFL63" s="120"/>
      <c r="RFM63" s="120"/>
      <c r="RFN63" s="120"/>
      <c r="RFO63" s="120"/>
      <c r="RFP63" s="120"/>
      <c r="RFQ63" s="120"/>
      <c r="RFR63" s="120"/>
      <c r="RFS63" s="120"/>
      <c r="RFT63" s="120"/>
      <c r="RFU63" s="120"/>
      <c r="RFV63" s="120"/>
      <c r="RFW63" s="120"/>
      <c r="RFX63" s="120"/>
      <c r="RFY63" s="120"/>
      <c r="RFZ63" s="120"/>
      <c r="RGA63" s="120"/>
      <c r="RGB63" s="120"/>
      <c r="RGC63" s="120"/>
      <c r="RGD63" s="120"/>
      <c r="RGE63" s="120"/>
      <c r="RGF63" s="120"/>
      <c r="RGG63" s="120"/>
      <c r="RGH63" s="120"/>
      <c r="RGI63" s="120"/>
      <c r="RGJ63" s="120"/>
      <c r="RGK63" s="120"/>
      <c r="RGL63" s="120"/>
      <c r="RGM63" s="120"/>
      <c r="RGN63" s="120"/>
      <c r="RGO63" s="120"/>
      <c r="RGP63" s="120"/>
      <c r="RGQ63" s="120"/>
      <c r="RGR63" s="120"/>
      <c r="RGS63" s="120"/>
      <c r="RGT63" s="120"/>
      <c r="RGU63" s="120"/>
      <c r="RGV63" s="120"/>
      <c r="RGW63" s="120"/>
      <c r="RGX63" s="120"/>
      <c r="RGY63" s="120"/>
      <c r="RGZ63" s="120"/>
      <c r="RHA63" s="120"/>
      <c r="RHB63" s="120"/>
      <c r="RHC63" s="120"/>
      <c r="RHD63" s="120"/>
      <c r="RHE63" s="120"/>
      <c r="RHF63" s="120"/>
      <c r="RHG63" s="120"/>
      <c r="RHH63" s="120"/>
      <c r="RHI63" s="120"/>
      <c r="RHJ63" s="120"/>
      <c r="RHK63" s="120"/>
      <c r="RHL63" s="120"/>
      <c r="RHM63" s="120"/>
      <c r="RHN63" s="120"/>
      <c r="RHO63" s="120"/>
      <c r="RHP63" s="120"/>
      <c r="RHQ63" s="120"/>
      <c r="RHR63" s="120"/>
      <c r="RHS63" s="120"/>
      <c r="RHT63" s="120"/>
      <c r="RHU63" s="120"/>
      <c r="RHV63" s="120"/>
      <c r="RHW63" s="120"/>
      <c r="RHX63" s="120"/>
      <c r="RHY63" s="120"/>
      <c r="RHZ63" s="120"/>
      <c r="RIA63" s="120"/>
      <c r="RIB63" s="120"/>
      <c r="RIC63" s="120"/>
      <c r="RID63" s="120"/>
      <c r="RIE63" s="120"/>
      <c r="RIF63" s="120"/>
      <c r="RIG63" s="120"/>
      <c r="RIH63" s="120"/>
      <c r="RII63" s="120"/>
      <c r="RIJ63" s="120"/>
      <c r="RIK63" s="120"/>
      <c r="RIL63" s="120"/>
      <c r="RIM63" s="120"/>
      <c r="RIN63" s="120"/>
      <c r="RIO63" s="120"/>
      <c r="RIP63" s="120"/>
      <c r="RIQ63" s="120"/>
      <c r="RIR63" s="120"/>
      <c r="RIS63" s="120"/>
      <c r="RIT63" s="120"/>
      <c r="RIU63" s="120"/>
      <c r="RIV63" s="120"/>
      <c r="RIW63" s="120"/>
      <c r="RIX63" s="120"/>
      <c r="RIY63" s="120"/>
      <c r="RIZ63" s="120"/>
      <c r="RJA63" s="120"/>
      <c r="RJB63" s="120"/>
      <c r="RJC63" s="120"/>
      <c r="RJD63" s="120"/>
      <c r="RJE63" s="120"/>
      <c r="RJF63" s="120"/>
      <c r="RJG63" s="120"/>
      <c r="RJH63" s="120"/>
      <c r="RJI63" s="120"/>
      <c r="RJJ63" s="120"/>
      <c r="RJK63" s="120"/>
      <c r="RJL63" s="120"/>
      <c r="RJM63" s="120"/>
      <c r="RJN63" s="120"/>
      <c r="RJO63" s="120"/>
      <c r="RJP63" s="120"/>
      <c r="RJQ63" s="120"/>
      <c r="RJR63" s="120"/>
      <c r="RJS63" s="120"/>
      <c r="RJT63" s="120"/>
      <c r="RJU63" s="120"/>
      <c r="RJV63" s="120"/>
      <c r="RJW63" s="120"/>
      <c r="RJX63" s="120"/>
      <c r="RJY63" s="120"/>
      <c r="RJZ63" s="120"/>
      <c r="RKA63" s="120"/>
      <c r="RKB63" s="120"/>
      <c r="RKC63" s="120"/>
      <c r="RKD63" s="120"/>
      <c r="RKE63" s="120"/>
      <c r="RKF63" s="120"/>
      <c r="RKG63" s="120"/>
      <c r="RKH63" s="120"/>
      <c r="RKI63" s="120"/>
      <c r="RKJ63" s="120"/>
      <c r="RKK63" s="120"/>
      <c r="RKL63" s="120"/>
      <c r="RKM63" s="120"/>
      <c r="RKN63" s="120"/>
      <c r="RKO63" s="120"/>
      <c r="RKP63" s="120"/>
      <c r="RKQ63" s="120"/>
      <c r="RKR63" s="120"/>
      <c r="RKS63" s="120"/>
      <c r="RKT63" s="120"/>
      <c r="RKU63" s="120"/>
      <c r="RKV63" s="120"/>
      <c r="RKW63" s="120"/>
      <c r="RKX63" s="120"/>
      <c r="RKY63" s="120"/>
      <c r="RKZ63" s="120"/>
      <c r="RLA63" s="120"/>
      <c r="RLB63" s="120"/>
      <c r="RLC63" s="120"/>
      <c r="RLD63" s="120"/>
      <c r="RLE63" s="120"/>
      <c r="RLF63" s="120"/>
      <c r="RLG63" s="120"/>
      <c r="RLH63" s="120"/>
      <c r="RLI63" s="120"/>
      <c r="RLJ63" s="120"/>
      <c r="RLK63" s="120"/>
      <c r="RLL63" s="120"/>
      <c r="RLM63" s="120"/>
      <c r="RLN63" s="120"/>
      <c r="RLO63" s="120"/>
      <c r="RLP63" s="120"/>
      <c r="RLQ63" s="120"/>
      <c r="RLR63" s="120"/>
      <c r="RLS63" s="120"/>
      <c r="RLT63" s="120"/>
      <c r="RLU63" s="120"/>
      <c r="RLV63" s="120"/>
      <c r="RLW63" s="120"/>
      <c r="RLX63" s="120"/>
      <c r="RLY63" s="120"/>
      <c r="RLZ63" s="120"/>
      <c r="RMA63" s="120"/>
      <c r="RMB63" s="120"/>
      <c r="RMC63" s="120"/>
      <c r="RMD63" s="120"/>
      <c r="RME63" s="120"/>
      <c r="RMF63" s="120"/>
      <c r="RMG63" s="120"/>
      <c r="RMH63" s="120"/>
      <c r="RMI63" s="120"/>
      <c r="RMJ63" s="120"/>
      <c r="RMK63" s="120"/>
      <c r="RML63" s="120"/>
      <c r="RMM63" s="120"/>
      <c r="RMN63" s="120"/>
      <c r="RMO63" s="120"/>
      <c r="RMP63" s="120"/>
      <c r="RMQ63" s="120"/>
      <c r="RMR63" s="120"/>
      <c r="RMS63" s="120"/>
      <c r="RMT63" s="120"/>
      <c r="RMU63" s="120"/>
      <c r="RMV63" s="120"/>
      <c r="RMW63" s="120"/>
      <c r="RMX63" s="120"/>
      <c r="RMY63" s="120"/>
      <c r="RMZ63" s="120"/>
      <c r="RNA63" s="120"/>
      <c r="RNB63" s="120"/>
      <c r="RNC63" s="120"/>
      <c r="RND63" s="120"/>
      <c r="RNE63" s="120"/>
      <c r="RNF63" s="120"/>
      <c r="RNG63" s="120"/>
      <c r="RNH63" s="120"/>
      <c r="RNI63" s="120"/>
      <c r="RNJ63" s="120"/>
      <c r="RNK63" s="120"/>
      <c r="RNL63" s="120"/>
      <c r="RNM63" s="120"/>
      <c r="RNN63" s="120"/>
      <c r="RNO63" s="120"/>
      <c r="RNP63" s="120"/>
      <c r="RNQ63" s="120"/>
      <c r="RNR63" s="120"/>
      <c r="RNS63" s="120"/>
      <c r="RNT63" s="120"/>
      <c r="RNU63" s="120"/>
      <c r="RNV63" s="120"/>
      <c r="RNW63" s="120"/>
      <c r="RNX63" s="120"/>
      <c r="RNY63" s="120"/>
      <c r="RNZ63" s="120"/>
      <c r="ROA63" s="120"/>
      <c r="ROB63" s="120"/>
      <c r="ROC63" s="120"/>
      <c r="ROD63" s="120"/>
      <c r="ROE63" s="120"/>
      <c r="ROF63" s="120"/>
      <c r="ROG63" s="120"/>
      <c r="ROH63" s="120"/>
      <c r="ROI63" s="120"/>
      <c r="ROJ63" s="120"/>
      <c r="ROK63" s="120"/>
      <c r="ROL63" s="120"/>
      <c r="ROM63" s="120"/>
      <c r="RON63" s="120"/>
      <c r="ROO63" s="120"/>
      <c r="ROP63" s="120"/>
      <c r="ROQ63" s="120"/>
      <c r="ROR63" s="120"/>
      <c r="ROS63" s="120"/>
      <c r="ROT63" s="120"/>
      <c r="ROU63" s="120"/>
      <c r="ROV63" s="120"/>
      <c r="ROW63" s="120"/>
      <c r="ROX63" s="120"/>
      <c r="ROY63" s="120"/>
      <c r="ROZ63" s="120"/>
      <c r="RPA63" s="120"/>
      <c r="RPB63" s="120"/>
      <c r="RPC63" s="120"/>
      <c r="RPD63" s="120"/>
      <c r="RPE63" s="120"/>
      <c r="RPF63" s="120"/>
      <c r="RPG63" s="120"/>
      <c r="RPH63" s="120"/>
      <c r="RPI63" s="120"/>
      <c r="RPJ63" s="120"/>
      <c r="RPK63" s="120"/>
      <c r="RPL63" s="120"/>
      <c r="RPM63" s="120"/>
      <c r="RPN63" s="120"/>
      <c r="RPO63" s="120"/>
      <c r="RPP63" s="120"/>
      <c r="RPQ63" s="120"/>
      <c r="RPR63" s="120"/>
      <c r="RPS63" s="120"/>
      <c r="RPT63" s="120"/>
      <c r="RPU63" s="120"/>
      <c r="RPV63" s="120"/>
      <c r="RPW63" s="120"/>
      <c r="RPX63" s="120"/>
      <c r="RPY63" s="120"/>
      <c r="RPZ63" s="120"/>
      <c r="RQA63" s="120"/>
      <c r="RQB63" s="120"/>
      <c r="RQC63" s="120"/>
      <c r="RQD63" s="120"/>
      <c r="RQE63" s="120"/>
      <c r="RQF63" s="120"/>
      <c r="RQG63" s="120"/>
      <c r="RQH63" s="120"/>
      <c r="RQI63" s="120"/>
      <c r="RQJ63" s="120"/>
      <c r="RQK63" s="120"/>
      <c r="RQL63" s="120"/>
      <c r="RQM63" s="120"/>
      <c r="RQN63" s="120"/>
      <c r="RQO63" s="120"/>
      <c r="RQP63" s="120"/>
      <c r="RQQ63" s="120"/>
      <c r="RQR63" s="120"/>
      <c r="RQS63" s="120"/>
      <c r="RQT63" s="120"/>
      <c r="RQU63" s="120"/>
      <c r="RQV63" s="120"/>
      <c r="RQW63" s="120"/>
      <c r="RQX63" s="120"/>
      <c r="RQY63" s="120"/>
      <c r="RQZ63" s="120"/>
      <c r="RRA63" s="120"/>
      <c r="RRB63" s="120"/>
      <c r="RRC63" s="120"/>
      <c r="RRD63" s="120"/>
      <c r="RRE63" s="120"/>
      <c r="RRF63" s="120"/>
      <c r="RRG63" s="120"/>
      <c r="RRH63" s="120"/>
      <c r="RRI63" s="120"/>
      <c r="RRJ63" s="120"/>
      <c r="RRK63" s="120"/>
      <c r="RRL63" s="120"/>
      <c r="RRM63" s="120"/>
      <c r="RRN63" s="120"/>
      <c r="RRO63" s="120"/>
      <c r="RRP63" s="120"/>
      <c r="RRQ63" s="120"/>
      <c r="RRR63" s="120"/>
      <c r="RRS63" s="120"/>
      <c r="RRT63" s="120"/>
      <c r="RRU63" s="120"/>
      <c r="RRV63" s="120"/>
      <c r="RRW63" s="120"/>
      <c r="RRX63" s="120"/>
      <c r="RRY63" s="120"/>
      <c r="RRZ63" s="120"/>
      <c r="RSA63" s="120"/>
      <c r="RSB63" s="120"/>
      <c r="RSC63" s="120"/>
      <c r="RSD63" s="120"/>
      <c r="RSE63" s="120"/>
      <c r="RSF63" s="120"/>
      <c r="RSG63" s="120"/>
      <c r="RSH63" s="120"/>
      <c r="RSI63" s="120"/>
      <c r="RSJ63" s="120"/>
      <c r="RSK63" s="120"/>
      <c r="RSL63" s="120"/>
      <c r="RSM63" s="120"/>
      <c r="RSN63" s="120"/>
      <c r="RSO63" s="120"/>
      <c r="RSP63" s="120"/>
      <c r="RSQ63" s="120"/>
      <c r="RSR63" s="120"/>
      <c r="RSS63" s="120"/>
      <c r="RST63" s="120"/>
      <c r="RSU63" s="120"/>
      <c r="RSV63" s="120"/>
      <c r="RSW63" s="120"/>
      <c r="RSX63" s="120"/>
      <c r="RSY63" s="120"/>
      <c r="RSZ63" s="120"/>
      <c r="RTA63" s="120"/>
      <c r="RTB63" s="120"/>
      <c r="RTC63" s="120"/>
      <c r="RTD63" s="120"/>
      <c r="RTE63" s="120"/>
      <c r="RTF63" s="120"/>
      <c r="RTG63" s="120"/>
      <c r="RTH63" s="120"/>
      <c r="RTI63" s="120"/>
      <c r="RTJ63" s="120"/>
      <c r="RTK63" s="120"/>
      <c r="RTL63" s="120"/>
      <c r="RTM63" s="120"/>
      <c r="RTN63" s="120"/>
      <c r="RTO63" s="120"/>
      <c r="RTP63" s="120"/>
      <c r="RTQ63" s="120"/>
      <c r="RTR63" s="120"/>
      <c r="RTS63" s="120"/>
      <c r="RTT63" s="120"/>
      <c r="RTU63" s="120"/>
      <c r="RTV63" s="120"/>
      <c r="RTW63" s="120"/>
      <c r="RTX63" s="120"/>
      <c r="RTY63" s="120"/>
      <c r="RTZ63" s="120"/>
      <c r="RUA63" s="120"/>
      <c r="RUB63" s="120"/>
      <c r="RUC63" s="120"/>
      <c r="RUD63" s="120"/>
      <c r="RUE63" s="120"/>
      <c r="RUF63" s="120"/>
      <c r="RUG63" s="120"/>
      <c r="RUH63" s="120"/>
      <c r="RUI63" s="120"/>
      <c r="RUJ63" s="120"/>
      <c r="RUK63" s="120"/>
      <c r="RUL63" s="120"/>
      <c r="RUM63" s="120"/>
      <c r="RUN63" s="120"/>
      <c r="RUO63" s="120"/>
      <c r="RUP63" s="120"/>
      <c r="RUQ63" s="120"/>
      <c r="RUR63" s="120"/>
      <c r="RUS63" s="120"/>
      <c r="RUT63" s="120"/>
      <c r="RUU63" s="120"/>
      <c r="RUV63" s="120"/>
      <c r="RUW63" s="120"/>
      <c r="RUX63" s="120"/>
      <c r="RUY63" s="120"/>
      <c r="RUZ63" s="120"/>
      <c r="RVA63" s="120"/>
      <c r="RVB63" s="120"/>
      <c r="RVC63" s="120"/>
      <c r="RVD63" s="120"/>
      <c r="RVE63" s="120"/>
      <c r="RVF63" s="120"/>
      <c r="RVG63" s="120"/>
      <c r="RVH63" s="120"/>
      <c r="RVI63" s="120"/>
      <c r="RVJ63" s="120"/>
      <c r="RVK63" s="120"/>
      <c r="RVL63" s="120"/>
      <c r="RVM63" s="120"/>
      <c r="RVN63" s="120"/>
      <c r="RVO63" s="120"/>
      <c r="RVP63" s="120"/>
      <c r="RVQ63" s="120"/>
      <c r="RVR63" s="120"/>
      <c r="RVS63" s="120"/>
      <c r="RVT63" s="120"/>
      <c r="RVU63" s="120"/>
      <c r="RVV63" s="120"/>
      <c r="RVW63" s="120"/>
      <c r="RVX63" s="120"/>
      <c r="RVY63" s="120"/>
      <c r="RVZ63" s="120"/>
      <c r="RWA63" s="120"/>
      <c r="RWB63" s="120"/>
      <c r="RWC63" s="120"/>
      <c r="RWD63" s="120"/>
      <c r="RWE63" s="120"/>
      <c r="RWF63" s="120"/>
      <c r="RWG63" s="120"/>
      <c r="RWH63" s="120"/>
      <c r="RWI63" s="120"/>
      <c r="RWJ63" s="120"/>
      <c r="RWK63" s="120"/>
      <c r="RWL63" s="120"/>
      <c r="RWM63" s="120"/>
      <c r="RWN63" s="120"/>
      <c r="RWO63" s="120"/>
      <c r="RWP63" s="120"/>
      <c r="RWQ63" s="120"/>
      <c r="RWR63" s="120"/>
      <c r="RWS63" s="120"/>
      <c r="RWT63" s="120"/>
      <c r="RWU63" s="120"/>
      <c r="RWV63" s="120"/>
      <c r="RWW63" s="120"/>
      <c r="RWX63" s="120"/>
      <c r="RWY63" s="120"/>
      <c r="RWZ63" s="120"/>
      <c r="RXA63" s="120"/>
      <c r="RXB63" s="120"/>
      <c r="RXC63" s="120"/>
      <c r="RXD63" s="120"/>
      <c r="RXE63" s="120"/>
      <c r="RXF63" s="120"/>
      <c r="RXG63" s="120"/>
      <c r="RXH63" s="120"/>
      <c r="RXI63" s="120"/>
      <c r="RXJ63" s="120"/>
      <c r="RXK63" s="120"/>
      <c r="RXL63" s="120"/>
      <c r="RXM63" s="120"/>
      <c r="RXN63" s="120"/>
      <c r="RXO63" s="120"/>
      <c r="RXP63" s="120"/>
      <c r="RXQ63" s="120"/>
      <c r="RXR63" s="120"/>
      <c r="RXS63" s="120"/>
      <c r="RXT63" s="120"/>
      <c r="RXU63" s="120"/>
      <c r="RXV63" s="120"/>
      <c r="RXW63" s="120"/>
      <c r="RXX63" s="120"/>
      <c r="RXY63" s="120"/>
      <c r="RXZ63" s="120"/>
      <c r="RYA63" s="120"/>
      <c r="RYB63" s="120"/>
      <c r="RYC63" s="120"/>
      <c r="RYD63" s="120"/>
      <c r="RYE63" s="120"/>
      <c r="RYF63" s="120"/>
      <c r="RYG63" s="120"/>
      <c r="RYH63" s="120"/>
      <c r="RYI63" s="120"/>
      <c r="RYJ63" s="120"/>
      <c r="RYK63" s="120"/>
      <c r="RYL63" s="120"/>
      <c r="RYM63" s="120"/>
      <c r="RYN63" s="120"/>
      <c r="RYO63" s="120"/>
      <c r="RYP63" s="120"/>
      <c r="RYQ63" s="120"/>
      <c r="RYR63" s="120"/>
      <c r="RYS63" s="120"/>
      <c r="RYT63" s="120"/>
      <c r="RYU63" s="120"/>
      <c r="RYV63" s="120"/>
      <c r="RYW63" s="120"/>
      <c r="RYX63" s="120"/>
      <c r="RYY63" s="120"/>
      <c r="RYZ63" s="120"/>
      <c r="RZA63" s="120"/>
      <c r="RZB63" s="120"/>
      <c r="RZC63" s="120"/>
      <c r="RZD63" s="120"/>
      <c r="RZE63" s="120"/>
      <c r="RZF63" s="120"/>
      <c r="RZG63" s="120"/>
      <c r="RZH63" s="120"/>
      <c r="RZI63" s="120"/>
      <c r="RZJ63" s="120"/>
      <c r="RZK63" s="120"/>
      <c r="RZL63" s="120"/>
      <c r="RZM63" s="120"/>
      <c r="RZN63" s="120"/>
      <c r="RZO63" s="120"/>
      <c r="RZP63" s="120"/>
      <c r="RZQ63" s="120"/>
      <c r="RZR63" s="120"/>
      <c r="RZS63" s="120"/>
      <c r="RZT63" s="120"/>
      <c r="RZU63" s="120"/>
      <c r="RZV63" s="120"/>
      <c r="RZW63" s="120"/>
      <c r="RZX63" s="120"/>
      <c r="RZY63" s="120"/>
      <c r="RZZ63" s="120"/>
      <c r="SAA63" s="120"/>
      <c r="SAB63" s="120"/>
      <c r="SAC63" s="120"/>
      <c r="SAD63" s="120"/>
      <c r="SAE63" s="120"/>
      <c r="SAF63" s="120"/>
      <c r="SAG63" s="120"/>
      <c r="SAH63" s="120"/>
      <c r="SAI63" s="120"/>
      <c r="SAJ63" s="120"/>
      <c r="SAK63" s="120"/>
      <c r="SAL63" s="120"/>
      <c r="SAM63" s="120"/>
      <c r="SAN63" s="120"/>
      <c r="SAO63" s="120"/>
      <c r="SAP63" s="120"/>
      <c r="SAQ63" s="120"/>
      <c r="SAR63" s="120"/>
      <c r="SAS63" s="120"/>
      <c r="SAT63" s="120"/>
      <c r="SAU63" s="120"/>
      <c r="SAV63" s="120"/>
      <c r="SAW63" s="120"/>
      <c r="SAX63" s="120"/>
      <c r="SAY63" s="120"/>
      <c r="SAZ63" s="120"/>
      <c r="SBA63" s="120"/>
      <c r="SBB63" s="120"/>
      <c r="SBC63" s="120"/>
      <c r="SBD63" s="120"/>
      <c r="SBE63" s="120"/>
      <c r="SBF63" s="120"/>
      <c r="SBG63" s="120"/>
      <c r="SBH63" s="120"/>
      <c r="SBI63" s="120"/>
      <c r="SBJ63" s="120"/>
      <c r="SBK63" s="120"/>
      <c r="SBL63" s="120"/>
      <c r="SBM63" s="120"/>
      <c r="SBN63" s="120"/>
      <c r="SBO63" s="120"/>
      <c r="SBP63" s="120"/>
      <c r="SBQ63" s="120"/>
      <c r="SBR63" s="120"/>
      <c r="SBS63" s="120"/>
      <c r="SBT63" s="120"/>
      <c r="SBU63" s="120"/>
      <c r="SBV63" s="120"/>
      <c r="SBW63" s="120"/>
      <c r="SBX63" s="120"/>
      <c r="SBY63" s="120"/>
      <c r="SBZ63" s="120"/>
      <c r="SCA63" s="120"/>
      <c r="SCB63" s="120"/>
      <c r="SCC63" s="120"/>
      <c r="SCD63" s="120"/>
      <c r="SCE63" s="120"/>
      <c r="SCF63" s="120"/>
      <c r="SCG63" s="120"/>
      <c r="SCH63" s="120"/>
      <c r="SCI63" s="120"/>
      <c r="SCJ63" s="120"/>
      <c r="SCK63" s="120"/>
      <c r="SCL63" s="120"/>
      <c r="SCM63" s="120"/>
      <c r="SCN63" s="120"/>
      <c r="SCO63" s="120"/>
      <c r="SCP63" s="120"/>
      <c r="SCQ63" s="120"/>
      <c r="SCR63" s="120"/>
      <c r="SCS63" s="120"/>
      <c r="SCT63" s="120"/>
      <c r="SCU63" s="120"/>
      <c r="SCV63" s="120"/>
      <c r="SCW63" s="120"/>
      <c r="SCX63" s="120"/>
      <c r="SCY63" s="120"/>
      <c r="SCZ63" s="120"/>
      <c r="SDA63" s="120"/>
      <c r="SDB63" s="120"/>
      <c r="SDC63" s="120"/>
      <c r="SDD63" s="120"/>
      <c r="SDE63" s="120"/>
      <c r="SDF63" s="120"/>
      <c r="SDG63" s="120"/>
      <c r="SDH63" s="120"/>
      <c r="SDI63" s="120"/>
      <c r="SDJ63" s="120"/>
      <c r="SDK63" s="120"/>
      <c r="SDL63" s="120"/>
      <c r="SDM63" s="120"/>
      <c r="SDN63" s="120"/>
      <c r="SDO63" s="120"/>
      <c r="SDP63" s="120"/>
      <c r="SDQ63" s="120"/>
      <c r="SDR63" s="120"/>
      <c r="SDS63" s="120"/>
      <c r="SDT63" s="120"/>
      <c r="SDU63" s="120"/>
      <c r="SDV63" s="120"/>
      <c r="SDW63" s="120"/>
      <c r="SDX63" s="120"/>
      <c r="SDY63" s="120"/>
      <c r="SDZ63" s="120"/>
      <c r="SEA63" s="120"/>
      <c r="SEB63" s="120"/>
      <c r="SEC63" s="120"/>
      <c r="SED63" s="120"/>
      <c r="SEE63" s="120"/>
      <c r="SEF63" s="120"/>
      <c r="SEG63" s="120"/>
      <c r="SEH63" s="120"/>
      <c r="SEI63" s="120"/>
      <c r="SEJ63" s="120"/>
      <c r="SEK63" s="120"/>
      <c r="SEL63" s="120"/>
      <c r="SEM63" s="120"/>
      <c r="SEN63" s="120"/>
      <c r="SEO63" s="120"/>
      <c r="SEP63" s="120"/>
      <c r="SEQ63" s="120"/>
      <c r="SER63" s="120"/>
      <c r="SES63" s="120"/>
      <c r="SET63" s="120"/>
      <c r="SEU63" s="120"/>
      <c r="SEV63" s="120"/>
      <c r="SEW63" s="120"/>
      <c r="SEX63" s="120"/>
      <c r="SEY63" s="120"/>
      <c r="SEZ63" s="120"/>
      <c r="SFA63" s="120"/>
      <c r="SFB63" s="120"/>
      <c r="SFC63" s="120"/>
      <c r="SFD63" s="120"/>
      <c r="SFE63" s="120"/>
      <c r="SFF63" s="120"/>
      <c r="SFG63" s="120"/>
      <c r="SFH63" s="120"/>
      <c r="SFI63" s="120"/>
      <c r="SFJ63" s="120"/>
      <c r="SFK63" s="120"/>
      <c r="SFL63" s="120"/>
      <c r="SFM63" s="120"/>
      <c r="SFN63" s="120"/>
      <c r="SFO63" s="120"/>
      <c r="SFP63" s="120"/>
      <c r="SFQ63" s="120"/>
      <c r="SFR63" s="120"/>
      <c r="SFS63" s="120"/>
      <c r="SFT63" s="120"/>
      <c r="SFU63" s="120"/>
      <c r="SFV63" s="120"/>
      <c r="SFW63" s="120"/>
      <c r="SFX63" s="120"/>
      <c r="SFY63" s="120"/>
      <c r="SFZ63" s="120"/>
      <c r="SGA63" s="120"/>
      <c r="SGB63" s="120"/>
      <c r="SGC63" s="120"/>
      <c r="SGD63" s="120"/>
      <c r="SGE63" s="120"/>
      <c r="SGF63" s="120"/>
      <c r="SGG63" s="120"/>
      <c r="SGH63" s="120"/>
      <c r="SGI63" s="120"/>
      <c r="SGJ63" s="120"/>
      <c r="SGK63" s="120"/>
      <c r="SGL63" s="120"/>
      <c r="SGM63" s="120"/>
      <c r="SGN63" s="120"/>
      <c r="SGO63" s="120"/>
      <c r="SGP63" s="120"/>
      <c r="SGQ63" s="120"/>
      <c r="SGR63" s="120"/>
      <c r="SGS63" s="120"/>
      <c r="SGT63" s="120"/>
      <c r="SGU63" s="120"/>
      <c r="SGV63" s="120"/>
      <c r="SGW63" s="120"/>
      <c r="SGX63" s="120"/>
      <c r="SGY63" s="120"/>
      <c r="SGZ63" s="120"/>
      <c r="SHA63" s="120"/>
      <c r="SHB63" s="120"/>
      <c r="SHC63" s="120"/>
      <c r="SHD63" s="120"/>
      <c r="SHE63" s="120"/>
      <c r="SHF63" s="120"/>
      <c r="SHG63" s="120"/>
      <c r="SHH63" s="120"/>
      <c r="SHI63" s="120"/>
      <c r="SHJ63" s="120"/>
      <c r="SHK63" s="120"/>
      <c r="SHL63" s="120"/>
      <c r="SHM63" s="120"/>
      <c r="SHN63" s="120"/>
      <c r="SHO63" s="120"/>
      <c r="SHP63" s="120"/>
      <c r="SHQ63" s="120"/>
      <c r="SHR63" s="120"/>
      <c r="SHS63" s="120"/>
      <c r="SHT63" s="120"/>
      <c r="SHU63" s="120"/>
      <c r="SHV63" s="120"/>
      <c r="SHW63" s="120"/>
      <c r="SHX63" s="120"/>
      <c r="SHY63" s="120"/>
      <c r="SHZ63" s="120"/>
      <c r="SIA63" s="120"/>
      <c r="SIB63" s="120"/>
      <c r="SIC63" s="120"/>
      <c r="SID63" s="120"/>
      <c r="SIE63" s="120"/>
      <c r="SIF63" s="120"/>
      <c r="SIG63" s="120"/>
      <c r="SIH63" s="120"/>
      <c r="SII63" s="120"/>
      <c r="SIJ63" s="120"/>
      <c r="SIK63" s="120"/>
      <c r="SIL63" s="120"/>
      <c r="SIM63" s="120"/>
      <c r="SIN63" s="120"/>
      <c r="SIO63" s="120"/>
      <c r="SIP63" s="120"/>
      <c r="SIQ63" s="120"/>
      <c r="SIR63" s="120"/>
      <c r="SIS63" s="120"/>
      <c r="SIT63" s="120"/>
      <c r="SIU63" s="120"/>
      <c r="SIV63" s="120"/>
      <c r="SIW63" s="120"/>
      <c r="SIX63" s="120"/>
      <c r="SIY63" s="120"/>
      <c r="SIZ63" s="120"/>
      <c r="SJA63" s="120"/>
      <c r="SJB63" s="120"/>
      <c r="SJC63" s="120"/>
      <c r="SJD63" s="120"/>
      <c r="SJE63" s="120"/>
      <c r="SJF63" s="120"/>
      <c r="SJG63" s="120"/>
      <c r="SJH63" s="120"/>
      <c r="SJI63" s="120"/>
      <c r="SJJ63" s="120"/>
      <c r="SJK63" s="120"/>
      <c r="SJL63" s="120"/>
      <c r="SJM63" s="120"/>
      <c r="SJN63" s="120"/>
      <c r="SJO63" s="120"/>
      <c r="SJP63" s="120"/>
      <c r="SJQ63" s="120"/>
      <c r="SJR63" s="120"/>
      <c r="SJS63" s="120"/>
      <c r="SJT63" s="120"/>
      <c r="SJU63" s="120"/>
      <c r="SJV63" s="120"/>
      <c r="SJW63" s="120"/>
      <c r="SJX63" s="120"/>
      <c r="SJY63" s="120"/>
      <c r="SJZ63" s="120"/>
      <c r="SKA63" s="120"/>
      <c r="SKB63" s="120"/>
      <c r="SKC63" s="120"/>
      <c r="SKD63" s="120"/>
      <c r="SKE63" s="120"/>
      <c r="SKF63" s="120"/>
      <c r="SKG63" s="120"/>
      <c r="SKH63" s="120"/>
      <c r="SKI63" s="120"/>
      <c r="SKJ63" s="120"/>
      <c r="SKK63" s="120"/>
      <c r="SKL63" s="120"/>
      <c r="SKM63" s="120"/>
      <c r="SKN63" s="120"/>
      <c r="SKO63" s="120"/>
      <c r="SKP63" s="120"/>
      <c r="SKQ63" s="120"/>
      <c r="SKR63" s="120"/>
      <c r="SKS63" s="120"/>
      <c r="SKT63" s="120"/>
      <c r="SKU63" s="120"/>
      <c r="SKV63" s="120"/>
      <c r="SKW63" s="120"/>
      <c r="SKX63" s="120"/>
      <c r="SKY63" s="120"/>
      <c r="SKZ63" s="120"/>
      <c r="SLA63" s="120"/>
      <c r="SLB63" s="120"/>
      <c r="SLC63" s="120"/>
      <c r="SLD63" s="120"/>
      <c r="SLE63" s="120"/>
      <c r="SLF63" s="120"/>
      <c r="SLG63" s="120"/>
      <c r="SLH63" s="120"/>
      <c r="SLI63" s="120"/>
      <c r="SLJ63" s="120"/>
      <c r="SLK63" s="120"/>
      <c r="SLL63" s="120"/>
      <c r="SLM63" s="120"/>
      <c r="SLN63" s="120"/>
      <c r="SLO63" s="120"/>
      <c r="SLP63" s="120"/>
      <c r="SLQ63" s="120"/>
      <c r="SLR63" s="120"/>
      <c r="SLS63" s="120"/>
      <c r="SLT63" s="120"/>
      <c r="SLU63" s="120"/>
      <c r="SLV63" s="120"/>
      <c r="SLW63" s="120"/>
      <c r="SLX63" s="120"/>
      <c r="SLY63" s="120"/>
      <c r="SLZ63" s="120"/>
      <c r="SMA63" s="120"/>
      <c r="SMB63" s="120"/>
      <c r="SMC63" s="120"/>
      <c r="SMD63" s="120"/>
      <c r="SME63" s="120"/>
      <c r="SMF63" s="120"/>
      <c r="SMG63" s="120"/>
      <c r="SMH63" s="120"/>
      <c r="SMI63" s="120"/>
      <c r="SMJ63" s="120"/>
      <c r="SMK63" s="120"/>
      <c r="SML63" s="120"/>
      <c r="SMM63" s="120"/>
      <c r="SMN63" s="120"/>
      <c r="SMO63" s="120"/>
      <c r="SMP63" s="120"/>
      <c r="SMQ63" s="120"/>
      <c r="SMR63" s="120"/>
      <c r="SMS63" s="120"/>
      <c r="SMT63" s="120"/>
      <c r="SMU63" s="120"/>
      <c r="SMV63" s="120"/>
      <c r="SMW63" s="120"/>
      <c r="SMX63" s="120"/>
      <c r="SMY63" s="120"/>
      <c r="SMZ63" s="120"/>
      <c r="SNA63" s="120"/>
      <c r="SNB63" s="120"/>
      <c r="SNC63" s="120"/>
      <c r="SND63" s="120"/>
      <c r="SNE63" s="120"/>
      <c r="SNF63" s="120"/>
      <c r="SNG63" s="120"/>
      <c r="SNH63" s="120"/>
      <c r="SNI63" s="120"/>
      <c r="SNJ63" s="120"/>
      <c r="SNK63" s="120"/>
      <c r="SNL63" s="120"/>
      <c r="SNM63" s="120"/>
      <c r="SNN63" s="120"/>
      <c r="SNO63" s="120"/>
      <c r="SNP63" s="120"/>
      <c r="SNQ63" s="120"/>
      <c r="SNR63" s="120"/>
      <c r="SNS63" s="120"/>
      <c r="SNT63" s="120"/>
      <c r="SNU63" s="120"/>
      <c r="SNV63" s="120"/>
      <c r="SNW63" s="120"/>
      <c r="SNX63" s="120"/>
      <c r="SNY63" s="120"/>
      <c r="SNZ63" s="120"/>
      <c r="SOA63" s="120"/>
      <c r="SOB63" s="120"/>
      <c r="SOC63" s="120"/>
      <c r="SOD63" s="120"/>
      <c r="SOE63" s="120"/>
      <c r="SOF63" s="120"/>
      <c r="SOG63" s="120"/>
      <c r="SOH63" s="120"/>
      <c r="SOI63" s="120"/>
      <c r="SOJ63" s="120"/>
      <c r="SOK63" s="120"/>
      <c r="SOL63" s="120"/>
      <c r="SOM63" s="120"/>
      <c r="SON63" s="120"/>
      <c r="SOO63" s="120"/>
      <c r="SOP63" s="120"/>
      <c r="SOQ63" s="120"/>
      <c r="SOR63" s="120"/>
      <c r="SOS63" s="120"/>
      <c r="SOT63" s="120"/>
      <c r="SOU63" s="120"/>
      <c r="SOV63" s="120"/>
      <c r="SOW63" s="120"/>
      <c r="SOX63" s="120"/>
      <c r="SOY63" s="120"/>
      <c r="SOZ63" s="120"/>
      <c r="SPA63" s="120"/>
      <c r="SPB63" s="120"/>
      <c r="SPC63" s="120"/>
      <c r="SPD63" s="120"/>
      <c r="SPE63" s="120"/>
      <c r="SPF63" s="120"/>
      <c r="SPG63" s="120"/>
      <c r="SPH63" s="120"/>
      <c r="SPI63" s="120"/>
      <c r="SPJ63" s="120"/>
      <c r="SPK63" s="120"/>
      <c r="SPL63" s="120"/>
      <c r="SPM63" s="120"/>
      <c r="SPN63" s="120"/>
      <c r="SPO63" s="120"/>
      <c r="SPP63" s="120"/>
      <c r="SPQ63" s="120"/>
      <c r="SPR63" s="120"/>
      <c r="SPS63" s="120"/>
      <c r="SPT63" s="120"/>
      <c r="SPU63" s="120"/>
      <c r="SPV63" s="120"/>
      <c r="SPW63" s="120"/>
      <c r="SPX63" s="120"/>
      <c r="SPY63" s="120"/>
      <c r="SPZ63" s="120"/>
      <c r="SQA63" s="120"/>
      <c r="SQB63" s="120"/>
      <c r="SQC63" s="120"/>
      <c r="SQD63" s="120"/>
      <c r="SQE63" s="120"/>
      <c r="SQF63" s="120"/>
      <c r="SQG63" s="120"/>
      <c r="SQH63" s="120"/>
      <c r="SQI63" s="120"/>
      <c r="SQJ63" s="120"/>
      <c r="SQK63" s="120"/>
      <c r="SQL63" s="120"/>
      <c r="SQM63" s="120"/>
      <c r="SQN63" s="120"/>
      <c r="SQO63" s="120"/>
      <c r="SQP63" s="120"/>
      <c r="SQQ63" s="120"/>
      <c r="SQR63" s="120"/>
      <c r="SQS63" s="120"/>
      <c r="SQT63" s="120"/>
      <c r="SQU63" s="120"/>
      <c r="SQV63" s="120"/>
      <c r="SQW63" s="120"/>
      <c r="SQX63" s="120"/>
      <c r="SQY63" s="120"/>
      <c r="SQZ63" s="120"/>
      <c r="SRA63" s="120"/>
      <c r="SRB63" s="120"/>
      <c r="SRC63" s="120"/>
      <c r="SRD63" s="120"/>
      <c r="SRE63" s="120"/>
      <c r="SRF63" s="120"/>
      <c r="SRG63" s="120"/>
      <c r="SRH63" s="120"/>
      <c r="SRI63" s="120"/>
      <c r="SRJ63" s="120"/>
      <c r="SRK63" s="120"/>
      <c r="SRL63" s="120"/>
      <c r="SRM63" s="120"/>
      <c r="SRN63" s="120"/>
      <c r="SRO63" s="120"/>
      <c r="SRP63" s="120"/>
      <c r="SRQ63" s="120"/>
      <c r="SRR63" s="120"/>
      <c r="SRS63" s="120"/>
      <c r="SRT63" s="120"/>
      <c r="SRU63" s="120"/>
      <c r="SRV63" s="120"/>
      <c r="SRW63" s="120"/>
      <c r="SRX63" s="120"/>
      <c r="SRY63" s="120"/>
      <c r="SRZ63" s="120"/>
      <c r="SSA63" s="120"/>
      <c r="SSB63" s="120"/>
      <c r="SSC63" s="120"/>
      <c r="SSD63" s="120"/>
      <c r="SSE63" s="120"/>
      <c r="SSF63" s="120"/>
      <c r="SSG63" s="120"/>
      <c r="SSH63" s="120"/>
      <c r="SSI63" s="120"/>
      <c r="SSJ63" s="120"/>
      <c r="SSK63" s="120"/>
      <c r="SSL63" s="120"/>
      <c r="SSM63" s="120"/>
      <c r="SSN63" s="120"/>
      <c r="SSO63" s="120"/>
      <c r="SSP63" s="120"/>
      <c r="SSQ63" s="120"/>
      <c r="SSR63" s="120"/>
      <c r="SSS63" s="120"/>
      <c r="SST63" s="120"/>
      <c r="SSU63" s="120"/>
      <c r="SSV63" s="120"/>
      <c r="SSW63" s="120"/>
      <c r="SSX63" s="120"/>
      <c r="SSY63" s="120"/>
      <c r="SSZ63" s="120"/>
      <c r="STA63" s="120"/>
      <c r="STB63" s="120"/>
      <c r="STC63" s="120"/>
      <c r="STD63" s="120"/>
      <c r="STE63" s="120"/>
      <c r="STF63" s="120"/>
      <c r="STG63" s="120"/>
      <c r="STH63" s="120"/>
      <c r="STI63" s="120"/>
      <c r="STJ63" s="120"/>
      <c r="STK63" s="120"/>
      <c r="STL63" s="120"/>
      <c r="STM63" s="120"/>
      <c r="STN63" s="120"/>
      <c r="STO63" s="120"/>
      <c r="STP63" s="120"/>
      <c r="STQ63" s="120"/>
      <c r="STR63" s="120"/>
      <c r="STS63" s="120"/>
      <c r="STT63" s="120"/>
      <c r="STU63" s="120"/>
      <c r="STV63" s="120"/>
      <c r="STW63" s="120"/>
      <c r="STX63" s="120"/>
      <c r="STY63" s="120"/>
      <c r="STZ63" s="120"/>
      <c r="SUA63" s="120"/>
      <c r="SUB63" s="120"/>
      <c r="SUC63" s="120"/>
      <c r="SUD63" s="120"/>
      <c r="SUE63" s="120"/>
      <c r="SUF63" s="120"/>
      <c r="SUG63" s="120"/>
      <c r="SUH63" s="120"/>
      <c r="SUI63" s="120"/>
      <c r="SUJ63" s="120"/>
      <c r="SUK63" s="120"/>
      <c r="SUL63" s="120"/>
      <c r="SUM63" s="120"/>
      <c r="SUN63" s="120"/>
      <c r="SUO63" s="120"/>
      <c r="SUP63" s="120"/>
      <c r="SUQ63" s="120"/>
      <c r="SUR63" s="120"/>
      <c r="SUS63" s="120"/>
      <c r="SUT63" s="120"/>
      <c r="SUU63" s="120"/>
      <c r="SUV63" s="120"/>
      <c r="SUW63" s="120"/>
      <c r="SUX63" s="120"/>
      <c r="SUY63" s="120"/>
      <c r="SUZ63" s="120"/>
      <c r="SVA63" s="120"/>
      <c r="SVB63" s="120"/>
      <c r="SVC63" s="120"/>
      <c r="SVD63" s="120"/>
      <c r="SVE63" s="120"/>
      <c r="SVF63" s="120"/>
      <c r="SVG63" s="120"/>
      <c r="SVH63" s="120"/>
      <c r="SVI63" s="120"/>
      <c r="SVJ63" s="120"/>
      <c r="SVK63" s="120"/>
      <c r="SVL63" s="120"/>
      <c r="SVM63" s="120"/>
      <c r="SVN63" s="120"/>
      <c r="SVO63" s="120"/>
      <c r="SVP63" s="120"/>
      <c r="SVQ63" s="120"/>
      <c r="SVR63" s="120"/>
      <c r="SVS63" s="120"/>
      <c r="SVT63" s="120"/>
      <c r="SVU63" s="120"/>
      <c r="SVV63" s="120"/>
      <c r="SVW63" s="120"/>
      <c r="SVX63" s="120"/>
      <c r="SVY63" s="120"/>
      <c r="SVZ63" s="120"/>
      <c r="SWA63" s="120"/>
      <c r="SWB63" s="120"/>
      <c r="SWC63" s="120"/>
      <c r="SWD63" s="120"/>
      <c r="SWE63" s="120"/>
      <c r="SWF63" s="120"/>
      <c r="SWG63" s="120"/>
      <c r="SWH63" s="120"/>
      <c r="SWI63" s="120"/>
      <c r="SWJ63" s="120"/>
      <c r="SWK63" s="120"/>
      <c r="SWL63" s="120"/>
      <c r="SWM63" s="120"/>
      <c r="SWN63" s="120"/>
      <c r="SWO63" s="120"/>
      <c r="SWP63" s="120"/>
      <c r="SWQ63" s="120"/>
      <c r="SWR63" s="120"/>
      <c r="SWS63" s="120"/>
      <c r="SWT63" s="120"/>
      <c r="SWU63" s="120"/>
      <c r="SWV63" s="120"/>
      <c r="SWW63" s="120"/>
      <c r="SWX63" s="120"/>
      <c r="SWY63" s="120"/>
      <c r="SWZ63" s="120"/>
      <c r="SXA63" s="120"/>
      <c r="SXB63" s="120"/>
      <c r="SXC63" s="120"/>
      <c r="SXD63" s="120"/>
      <c r="SXE63" s="120"/>
      <c r="SXF63" s="120"/>
      <c r="SXG63" s="120"/>
      <c r="SXH63" s="120"/>
      <c r="SXI63" s="120"/>
      <c r="SXJ63" s="120"/>
      <c r="SXK63" s="120"/>
      <c r="SXL63" s="120"/>
      <c r="SXM63" s="120"/>
      <c r="SXN63" s="120"/>
      <c r="SXO63" s="120"/>
      <c r="SXP63" s="120"/>
      <c r="SXQ63" s="120"/>
      <c r="SXR63" s="120"/>
      <c r="SXS63" s="120"/>
      <c r="SXT63" s="120"/>
      <c r="SXU63" s="120"/>
      <c r="SXV63" s="120"/>
      <c r="SXW63" s="120"/>
      <c r="SXX63" s="120"/>
      <c r="SXY63" s="120"/>
      <c r="SXZ63" s="120"/>
      <c r="SYA63" s="120"/>
      <c r="SYB63" s="120"/>
      <c r="SYC63" s="120"/>
      <c r="SYD63" s="120"/>
      <c r="SYE63" s="120"/>
      <c r="SYF63" s="120"/>
      <c r="SYG63" s="120"/>
      <c r="SYH63" s="120"/>
      <c r="SYI63" s="120"/>
      <c r="SYJ63" s="120"/>
      <c r="SYK63" s="120"/>
      <c r="SYL63" s="120"/>
      <c r="SYM63" s="120"/>
      <c r="SYN63" s="120"/>
      <c r="SYO63" s="120"/>
      <c r="SYP63" s="120"/>
      <c r="SYQ63" s="120"/>
      <c r="SYR63" s="120"/>
      <c r="SYS63" s="120"/>
      <c r="SYT63" s="120"/>
      <c r="SYU63" s="120"/>
      <c r="SYV63" s="120"/>
      <c r="SYW63" s="120"/>
      <c r="SYX63" s="120"/>
      <c r="SYY63" s="120"/>
      <c r="SYZ63" s="120"/>
      <c r="SZA63" s="120"/>
      <c r="SZB63" s="120"/>
      <c r="SZC63" s="120"/>
      <c r="SZD63" s="120"/>
      <c r="SZE63" s="120"/>
      <c r="SZF63" s="120"/>
      <c r="SZG63" s="120"/>
      <c r="SZH63" s="120"/>
      <c r="SZI63" s="120"/>
      <c r="SZJ63" s="120"/>
      <c r="SZK63" s="120"/>
      <c r="SZL63" s="120"/>
      <c r="SZM63" s="120"/>
      <c r="SZN63" s="120"/>
      <c r="SZO63" s="120"/>
      <c r="SZP63" s="120"/>
      <c r="SZQ63" s="120"/>
      <c r="SZR63" s="120"/>
      <c r="SZS63" s="120"/>
      <c r="SZT63" s="120"/>
      <c r="SZU63" s="120"/>
      <c r="SZV63" s="120"/>
      <c r="SZW63" s="120"/>
      <c r="SZX63" s="120"/>
      <c r="SZY63" s="120"/>
      <c r="SZZ63" s="120"/>
      <c r="TAA63" s="120"/>
      <c r="TAB63" s="120"/>
      <c r="TAC63" s="120"/>
      <c r="TAD63" s="120"/>
      <c r="TAE63" s="120"/>
      <c r="TAF63" s="120"/>
      <c r="TAG63" s="120"/>
      <c r="TAH63" s="120"/>
      <c r="TAI63" s="120"/>
      <c r="TAJ63" s="120"/>
      <c r="TAK63" s="120"/>
      <c r="TAL63" s="120"/>
      <c r="TAM63" s="120"/>
      <c r="TAN63" s="120"/>
      <c r="TAO63" s="120"/>
      <c r="TAP63" s="120"/>
      <c r="TAQ63" s="120"/>
      <c r="TAR63" s="120"/>
      <c r="TAS63" s="120"/>
      <c r="TAT63" s="120"/>
      <c r="TAU63" s="120"/>
      <c r="TAV63" s="120"/>
      <c r="TAW63" s="120"/>
      <c r="TAX63" s="120"/>
      <c r="TAY63" s="120"/>
      <c r="TAZ63" s="120"/>
      <c r="TBA63" s="120"/>
      <c r="TBB63" s="120"/>
      <c r="TBC63" s="120"/>
      <c r="TBD63" s="120"/>
      <c r="TBE63" s="120"/>
      <c r="TBF63" s="120"/>
      <c r="TBG63" s="120"/>
      <c r="TBH63" s="120"/>
      <c r="TBI63" s="120"/>
      <c r="TBJ63" s="120"/>
      <c r="TBK63" s="120"/>
      <c r="TBL63" s="120"/>
      <c r="TBM63" s="120"/>
      <c r="TBN63" s="120"/>
      <c r="TBO63" s="120"/>
      <c r="TBP63" s="120"/>
      <c r="TBQ63" s="120"/>
      <c r="TBR63" s="120"/>
      <c r="TBS63" s="120"/>
      <c r="TBT63" s="120"/>
      <c r="TBU63" s="120"/>
      <c r="TBV63" s="120"/>
      <c r="TBW63" s="120"/>
      <c r="TBX63" s="120"/>
      <c r="TBY63" s="120"/>
      <c r="TBZ63" s="120"/>
      <c r="TCA63" s="120"/>
      <c r="TCB63" s="120"/>
      <c r="TCC63" s="120"/>
      <c r="TCD63" s="120"/>
      <c r="TCE63" s="120"/>
      <c r="TCF63" s="120"/>
      <c r="TCG63" s="120"/>
      <c r="TCH63" s="120"/>
      <c r="TCI63" s="120"/>
      <c r="TCJ63" s="120"/>
      <c r="TCK63" s="120"/>
      <c r="TCL63" s="120"/>
      <c r="TCM63" s="120"/>
      <c r="TCN63" s="120"/>
      <c r="TCO63" s="120"/>
      <c r="TCP63" s="120"/>
      <c r="TCQ63" s="120"/>
      <c r="TCR63" s="120"/>
      <c r="TCS63" s="120"/>
      <c r="TCT63" s="120"/>
      <c r="TCU63" s="120"/>
      <c r="TCV63" s="120"/>
      <c r="TCW63" s="120"/>
      <c r="TCX63" s="120"/>
      <c r="TCY63" s="120"/>
      <c r="TCZ63" s="120"/>
      <c r="TDA63" s="120"/>
      <c r="TDB63" s="120"/>
      <c r="TDC63" s="120"/>
      <c r="TDD63" s="120"/>
      <c r="TDE63" s="120"/>
      <c r="TDF63" s="120"/>
      <c r="TDG63" s="120"/>
      <c r="TDH63" s="120"/>
      <c r="TDI63" s="120"/>
      <c r="TDJ63" s="120"/>
      <c r="TDK63" s="120"/>
      <c r="TDL63" s="120"/>
      <c r="TDM63" s="120"/>
      <c r="TDN63" s="120"/>
      <c r="TDO63" s="120"/>
      <c r="TDP63" s="120"/>
      <c r="TDQ63" s="120"/>
      <c r="TDR63" s="120"/>
      <c r="TDS63" s="120"/>
      <c r="TDT63" s="120"/>
      <c r="TDU63" s="120"/>
      <c r="TDV63" s="120"/>
      <c r="TDW63" s="120"/>
      <c r="TDX63" s="120"/>
      <c r="TDY63" s="120"/>
      <c r="TDZ63" s="120"/>
      <c r="TEA63" s="120"/>
      <c r="TEB63" s="120"/>
      <c r="TEC63" s="120"/>
      <c r="TED63" s="120"/>
      <c r="TEE63" s="120"/>
      <c r="TEF63" s="120"/>
      <c r="TEG63" s="120"/>
      <c r="TEH63" s="120"/>
      <c r="TEI63" s="120"/>
      <c r="TEJ63" s="120"/>
      <c r="TEK63" s="120"/>
      <c r="TEL63" s="120"/>
      <c r="TEM63" s="120"/>
      <c r="TEN63" s="120"/>
      <c r="TEO63" s="120"/>
      <c r="TEP63" s="120"/>
      <c r="TEQ63" s="120"/>
      <c r="TER63" s="120"/>
      <c r="TES63" s="120"/>
      <c r="TET63" s="120"/>
      <c r="TEU63" s="120"/>
      <c r="TEV63" s="120"/>
      <c r="TEW63" s="120"/>
      <c r="TEX63" s="120"/>
      <c r="TEY63" s="120"/>
      <c r="TEZ63" s="120"/>
      <c r="TFA63" s="120"/>
      <c r="TFB63" s="120"/>
      <c r="TFC63" s="120"/>
      <c r="TFD63" s="120"/>
      <c r="TFE63" s="120"/>
      <c r="TFF63" s="120"/>
      <c r="TFG63" s="120"/>
      <c r="TFH63" s="120"/>
      <c r="TFI63" s="120"/>
      <c r="TFJ63" s="120"/>
      <c r="TFK63" s="120"/>
      <c r="TFL63" s="120"/>
      <c r="TFM63" s="120"/>
      <c r="TFN63" s="120"/>
      <c r="TFO63" s="120"/>
      <c r="TFP63" s="120"/>
      <c r="TFQ63" s="120"/>
      <c r="TFR63" s="120"/>
      <c r="TFS63" s="120"/>
      <c r="TFT63" s="120"/>
      <c r="TFU63" s="120"/>
      <c r="TFV63" s="120"/>
      <c r="TFW63" s="120"/>
      <c r="TFX63" s="120"/>
      <c r="TFY63" s="120"/>
      <c r="TFZ63" s="120"/>
      <c r="TGA63" s="120"/>
      <c r="TGB63" s="120"/>
      <c r="TGC63" s="120"/>
      <c r="TGD63" s="120"/>
      <c r="TGE63" s="120"/>
      <c r="TGF63" s="120"/>
      <c r="TGG63" s="120"/>
      <c r="TGH63" s="120"/>
      <c r="TGI63" s="120"/>
      <c r="TGJ63" s="120"/>
      <c r="TGK63" s="120"/>
      <c r="TGL63" s="120"/>
      <c r="TGM63" s="120"/>
      <c r="TGN63" s="120"/>
      <c r="TGO63" s="120"/>
      <c r="TGP63" s="120"/>
      <c r="TGQ63" s="120"/>
      <c r="TGR63" s="120"/>
      <c r="TGS63" s="120"/>
      <c r="TGT63" s="120"/>
      <c r="TGU63" s="120"/>
      <c r="TGV63" s="120"/>
      <c r="TGW63" s="120"/>
      <c r="TGX63" s="120"/>
      <c r="TGY63" s="120"/>
      <c r="TGZ63" s="120"/>
      <c r="THA63" s="120"/>
      <c r="THB63" s="120"/>
      <c r="THC63" s="120"/>
      <c r="THD63" s="120"/>
      <c r="THE63" s="120"/>
      <c r="THF63" s="120"/>
      <c r="THG63" s="120"/>
      <c r="THH63" s="120"/>
      <c r="THI63" s="120"/>
      <c r="THJ63" s="120"/>
      <c r="THK63" s="120"/>
      <c r="THL63" s="120"/>
      <c r="THM63" s="120"/>
      <c r="THN63" s="120"/>
      <c r="THO63" s="120"/>
      <c r="THP63" s="120"/>
      <c r="THQ63" s="120"/>
      <c r="THR63" s="120"/>
      <c r="THS63" s="120"/>
      <c r="THT63" s="120"/>
      <c r="THU63" s="120"/>
      <c r="THV63" s="120"/>
      <c r="THW63" s="120"/>
      <c r="THX63" s="120"/>
      <c r="THY63" s="120"/>
      <c r="THZ63" s="120"/>
      <c r="TIA63" s="120"/>
      <c r="TIB63" s="120"/>
      <c r="TIC63" s="120"/>
      <c r="TID63" s="120"/>
      <c r="TIE63" s="120"/>
      <c r="TIF63" s="120"/>
      <c r="TIG63" s="120"/>
      <c r="TIH63" s="120"/>
      <c r="TII63" s="120"/>
      <c r="TIJ63" s="120"/>
      <c r="TIK63" s="120"/>
      <c r="TIL63" s="120"/>
      <c r="TIM63" s="120"/>
      <c r="TIN63" s="120"/>
      <c r="TIO63" s="120"/>
      <c r="TIP63" s="120"/>
      <c r="TIQ63" s="120"/>
      <c r="TIR63" s="120"/>
      <c r="TIS63" s="120"/>
      <c r="TIT63" s="120"/>
      <c r="TIU63" s="120"/>
      <c r="TIV63" s="120"/>
      <c r="TIW63" s="120"/>
      <c r="TIX63" s="120"/>
      <c r="TIY63" s="120"/>
      <c r="TIZ63" s="120"/>
      <c r="TJA63" s="120"/>
      <c r="TJB63" s="120"/>
      <c r="TJC63" s="120"/>
      <c r="TJD63" s="120"/>
      <c r="TJE63" s="120"/>
      <c r="TJF63" s="120"/>
      <c r="TJG63" s="120"/>
      <c r="TJH63" s="120"/>
      <c r="TJI63" s="120"/>
      <c r="TJJ63" s="120"/>
      <c r="TJK63" s="120"/>
      <c r="TJL63" s="120"/>
      <c r="TJM63" s="120"/>
      <c r="TJN63" s="120"/>
      <c r="TJO63" s="120"/>
      <c r="TJP63" s="120"/>
      <c r="TJQ63" s="120"/>
      <c r="TJR63" s="120"/>
      <c r="TJS63" s="120"/>
      <c r="TJT63" s="120"/>
      <c r="TJU63" s="120"/>
      <c r="TJV63" s="120"/>
      <c r="TJW63" s="120"/>
      <c r="TJX63" s="120"/>
      <c r="TJY63" s="120"/>
      <c r="TJZ63" s="120"/>
      <c r="TKA63" s="120"/>
      <c r="TKB63" s="120"/>
      <c r="TKC63" s="120"/>
      <c r="TKD63" s="120"/>
      <c r="TKE63" s="120"/>
      <c r="TKF63" s="120"/>
      <c r="TKG63" s="120"/>
      <c r="TKH63" s="120"/>
      <c r="TKI63" s="120"/>
      <c r="TKJ63" s="120"/>
      <c r="TKK63" s="120"/>
      <c r="TKL63" s="120"/>
      <c r="TKM63" s="120"/>
      <c r="TKN63" s="120"/>
      <c r="TKO63" s="120"/>
      <c r="TKP63" s="120"/>
      <c r="TKQ63" s="120"/>
      <c r="TKR63" s="120"/>
      <c r="TKS63" s="120"/>
      <c r="TKT63" s="120"/>
      <c r="TKU63" s="120"/>
      <c r="TKV63" s="120"/>
      <c r="TKW63" s="120"/>
      <c r="TKX63" s="120"/>
      <c r="TKY63" s="120"/>
      <c r="TKZ63" s="120"/>
      <c r="TLA63" s="120"/>
      <c r="TLB63" s="120"/>
      <c r="TLC63" s="120"/>
      <c r="TLD63" s="120"/>
      <c r="TLE63" s="120"/>
      <c r="TLF63" s="120"/>
      <c r="TLG63" s="120"/>
      <c r="TLH63" s="120"/>
      <c r="TLI63" s="120"/>
      <c r="TLJ63" s="120"/>
      <c r="TLK63" s="120"/>
      <c r="TLL63" s="120"/>
      <c r="TLM63" s="120"/>
      <c r="TLN63" s="120"/>
      <c r="TLO63" s="120"/>
      <c r="TLP63" s="120"/>
      <c r="TLQ63" s="120"/>
      <c r="TLR63" s="120"/>
      <c r="TLS63" s="120"/>
      <c r="TLT63" s="120"/>
      <c r="TLU63" s="120"/>
      <c r="TLV63" s="120"/>
      <c r="TLW63" s="120"/>
      <c r="TLX63" s="120"/>
      <c r="TLY63" s="120"/>
      <c r="TLZ63" s="120"/>
      <c r="TMA63" s="120"/>
      <c r="TMB63" s="120"/>
      <c r="TMC63" s="120"/>
      <c r="TMD63" s="120"/>
      <c r="TME63" s="120"/>
      <c r="TMF63" s="120"/>
      <c r="TMG63" s="120"/>
      <c r="TMH63" s="120"/>
      <c r="TMI63" s="120"/>
      <c r="TMJ63" s="120"/>
      <c r="TMK63" s="120"/>
      <c r="TML63" s="120"/>
      <c r="TMM63" s="120"/>
      <c r="TMN63" s="120"/>
      <c r="TMO63" s="120"/>
      <c r="TMP63" s="120"/>
      <c r="TMQ63" s="120"/>
      <c r="TMR63" s="120"/>
      <c r="TMS63" s="120"/>
      <c r="TMT63" s="120"/>
      <c r="TMU63" s="120"/>
      <c r="TMV63" s="120"/>
      <c r="TMW63" s="120"/>
      <c r="TMX63" s="120"/>
      <c r="TMY63" s="120"/>
      <c r="TMZ63" s="120"/>
      <c r="TNA63" s="120"/>
      <c r="TNB63" s="120"/>
      <c r="TNC63" s="120"/>
      <c r="TND63" s="120"/>
      <c r="TNE63" s="120"/>
      <c r="TNF63" s="120"/>
      <c r="TNG63" s="120"/>
      <c r="TNH63" s="120"/>
      <c r="TNI63" s="120"/>
      <c r="TNJ63" s="120"/>
      <c r="TNK63" s="120"/>
      <c r="TNL63" s="120"/>
      <c r="TNM63" s="120"/>
      <c r="TNN63" s="120"/>
      <c r="TNO63" s="120"/>
      <c r="TNP63" s="120"/>
      <c r="TNQ63" s="120"/>
      <c r="TNR63" s="120"/>
      <c r="TNS63" s="120"/>
      <c r="TNT63" s="120"/>
      <c r="TNU63" s="120"/>
      <c r="TNV63" s="120"/>
      <c r="TNW63" s="120"/>
      <c r="TNX63" s="120"/>
      <c r="TNY63" s="120"/>
      <c r="TNZ63" s="120"/>
      <c r="TOA63" s="120"/>
      <c r="TOB63" s="120"/>
      <c r="TOC63" s="120"/>
      <c r="TOD63" s="120"/>
      <c r="TOE63" s="120"/>
      <c r="TOF63" s="120"/>
      <c r="TOG63" s="120"/>
      <c r="TOH63" s="120"/>
      <c r="TOI63" s="120"/>
      <c r="TOJ63" s="120"/>
      <c r="TOK63" s="120"/>
      <c r="TOL63" s="120"/>
      <c r="TOM63" s="120"/>
      <c r="TON63" s="120"/>
      <c r="TOO63" s="120"/>
      <c r="TOP63" s="120"/>
      <c r="TOQ63" s="120"/>
      <c r="TOR63" s="120"/>
      <c r="TOS63" s="120"/>
      <c r="TOT63" s="120"/>
      <c r="TOU63" s="120"/>
      <c r="TOV63" s="120"/>
      <c r="TOW63" s="120"/>
      <c r="TOX63" s="120"/>
      <c r="TOY63" s="120"/>
      <c r="TOZ63" s="120"/>
      <c r="TPA63" s="120"/>
      <c r="TPB63" s="120"/>
      <c r="TPC63" s="120"/>
      <c r="TPD63" s="120"/>
      <c r="TPE63" s="120"/>
      <c r="TPF63" s="120"/>
      <c r="TPG63" s="120"/>
      <c r="TPH63" s="120"/>
      <c r="TPI63" s="120"/>
      <c r="TPJ63" s="120"/>
      <c r="TPK63" s="120"/>
      <c r="TPL63" s="120"/>
      <c r="TPM63" s="120"/>
      <c r="TPN63" s="120"/>
      <c r="TPO63" s="120"/>
      <c r="TPP63" s="120"/>
      <c r="TPQ63" s="120"/>
      <c r="TPR63" s="120"/>
      <c r="TPS63" s="120"/>
      <c r="TPT63" s="120"/>
      <c r="TPU63" s="120"/>
      <c r="TPV63" s="120"/>
      <c r="TPW63" s="120"/>
      <c r="TPX63" s="120"/>
      <c r="TPY63" s="120"/>
      <c r="TPZ63" s="120"/>
      <c r="TQA63" s="120"/>
      <c r="TQB63" s="120"/>
      <c r="TQC63" s="120"/>
      <c r="TQD63" s="120"/>
      <c r="TQE63" s="120"/>
      <c r="TQF63" s="120"/>
      <c r="TQG63" s="120"/>
      <c r="TQH63" s="120"/>
      <c r="TQI63" s="120"/>
      <c r="TQJ63" s="120"/>
      <c r="TQK63" s="120"/>
      <c r="TQL63" s="120"/>
      <c r="TQM63" s="120"/>
      <c r="TQN63" s="120"/>
      <c r="TQO63" s="120"/>
      <c r="TQP63" s="120"/>
      <c r="TQQ63" s="120"/>
      <c r="TQR63" s="120"/>
      <c r="TQS63" s="120"/>
      <c r="TQT63" s="120"/>
      <c r="TQU63" s="120"/>
      <c r="TQV63" s="120"/>
      <c r="TQW63" s="120"/>
      <c r="TQX63" s="120"/>
      <c r="TQY63" s="120"/>
      <c r="TQZ63" s="120"/>
      <c r="TRA63" s="120"/>
      <c r="TRB63" s="120"/>
      <c r="TRC63" s="120"/>
      <c r="TRD63" s="120"/>
      <c r="TRE63" s="120"/>
      <c r="TRF63" s="120"/>
      <c r="TRG63" s="120"/>
      <c r="TRH63" s="120"/>
      <c r="TRI63" s="120"/>
      <c r="TRJ63" s="120"/>
      <c r="TRK63" s="120"/>
      <c r="TRL63" s="120"/>
      <c r="TRM63" s="120"/>
      <c r="TRN63" s="120"/>
      <c r="TRO63" s="120"/>
      <c r="TRP63" s="120"/>
      <c r="TRQ63" s="120"/>
      <c r="TRR63" s="120"/>
      <c r="TRS63" s="120"/>
      <c r="TRT63" s="120"/>
      <c r="TRU63" s="120"/>
      <c r="TRV63" s="120"/>
      <c r="TRW63" s="120"/>
      <c r="TRX63" s="120"/>
      <c r="TRY63" s="120"/>
      <c r="TRZ63" s="120"/>
      <c r="TSA63" s="120"/>
      <c r="TSB63" s="120"/>
      <c r="TSC63" s="120"/>
      <c r="TSD63" s="120"/>
      <c r="TSE63" s="120"/>
      <c r="TSF63" s="120"/>
      <c r="TSG63" s="120"/>
      <c r="TSH63" s="120"/>
      <c r="TSI63" s="120"/>
      <c r="TSJ63" s="120"/>
      <c r="TSK63" s="120"/>
      <c r="TSL63" s="120"/>
      <c r="TSM63" s="120"/>
      <c r="TSN63" s="120"/>
      <c r="TSO63" s="120"/>
      <c r="TSP63" s="120"/>
      <c r="TSQ63" s="120"/>
      <c r="TSR63" s="120"/>
      <c r="TSS63" s="120"/>
      <c r="TST63" s="120"/>
      <c r="TSU63" s="120"/>
      <c r="TSV63" s="120"/>
      <c r="TSW63" s="120"/>
      <c r="TSX63" s="120"/>
      <c r="TSY63" s="120"/>
      <c r="TSZ63" s="120"/>
      <c r="TTA63" s="120"/>
      <c r="TTB63" s="120"/>
      <c r="TTC63" s="120"/>
      <c r="TTD63" s="120"/>
      <c r="TTE63" s="120"/>
      <c r="TTF63" s="120"/>
      <c r="TTG63" s="120"/>
      <c r="TTH63" s="120"/>
      <c r="TTI63" s="120"/>
      <c r="TTJ63" s="120"/>
      <c r="TTK63" s="120"/>
      <c r="TTL63" s="120"/>
      <c r="TTM63" s="120"/>
      <c r="TTN63" s="120"/>
      <c r="TTO63" s="120"/>
      <c r="TTP63" s="120"/>
      <c r="TTQ63" s="120"/>
      <c r="TTR63" s="120"/>
      <c r="TTS63" s="120"/>
      <c r="TTT63" s="120"/>
      <c r="TTU63" s="120"/>
      <c r="TTV63" s="120"/>
      <c r="TTW63" s="120"/>
      <c r="TTX63" s="120"/>
      <c r="TTY63" s="120"/>
      <c r="TTZ63" s="120"/>
      <c r="TUA63" s="120"/>
      <c r="TUB63" s="120"/>
      <c r="TUC63" s="120"/>
      <c r="TUD63" s="120"/>
      <c r="TUE63" s="120"/>
      <c r="TUF63" s="120"/>
      <c r="TUG63" s="120"/>
      <c r="TUH63" s="120"/>
      <c r="TUI63" s="120"/>
      <c r="TUJ63" s="120"/>
      <c r="TUK63" s="120"/>
      <c r="TUL63" s="120"/>
      <c r="TUM63" s="120"/>
      <c r="TUN63" s="120"/>
      <c r="TUO63" s="120"/>
      <c r="TUP63" s="120"/>
      <c r="TUQ63" s="120"/>
      <c r="TUR63" s="120"/>
      <c r="TUS63" s="120"/>
      <c r="TUT63" s="120"/>
      <c r="TUU63" s="120"/>
      <c r="TUV63" s="120"/>
      <c r="TUW63" s="120"/>
      <c r="TUX63" s="120"/>
      <c r="TUY63" s="120"/>
      <c r="TUZ63" s="120"/>
      <c r="TVA63" s="120"/>
      <c r="TVB63" s="120"/>
      <c r="TVC63" s="120"/>
      <c r="TVD63" s="120"/>
      <c r="TVE63" s="120"/>
      <c r="TVF63" s="120"/>
      <c r="TVG63" s="120"/>
      <c r="TVH63" s="120"/>
      <c r="TVI63" s="120"/>
      <c r="TVJ63" s="120"/>
      <c r="TVK63" s="120"/>
      <c r="TVL63" s="120"/>
      <c r="TVM63" s="120"/>
      <c r="TVN63" s="120"/>
      <c r="TVO63" s="120"/>
      <c r="TVP63" s="120"/>
      <c r="TVQ63" s="120"/>
      <c r="TVR63" s="120"/>
      <c r="TVS63" s="120"/>
      <c r="TVT63" s="120"/>
      <c r="TVU63" s="120"/>
      <c r="TVV63" s="120"/>
      <c r="TVW63" s="120"/>
      <c r="TVX63" s="120"/>
      <c r="TVY63" s="120"/>
      <c r="TVZ63" s="120"/>
      <c r="TWA63" s="120"/>
      <c r="TWB63" s="120"/>
      <c r="TWC63" s="120"/>
      <c r="TWD63" s="120"/>
      <c r="TWE63" s="120"/>
      <c r="TWF63" s="120"/>
      <c r="TWG63" s="120"/>
      <c r="TWH63" s="120"/>
      <c r="TWI63" s="120"/>
      <c r="TWJ63" s="120"/>
      <c r="TWK63" s="120"/>
      <c r="TWL63" s="120"/>
      <c r="TWM63" s="120"/>
      <c r="TWN63" s="120"/>
      <c r="TWO63" s="120"/>
      <c r="TWP63" s="120"/>
      <c r="TWQ63" s="120"/>
      <c r="TWR63" s="120"/>
      <c r="TWS63" s="120"/>
      <c r="TWT63" s="120"/>
      <c r="TWU63" s="120"/>
      <c r="TWV63" s="120"/>
      <c r="TWW63" s="120"/>
      <c r="TWX63" s="120"/>
      <c r="TWY63" s="120"/>
      <c r="TWZ63" s="120"/>
      <c r="TXA63" s="120"/>
      <c r="TXB63" s="120"/>
      <c r="TXC63" s="120"/>
      <c r="TXD63" s="120"/>
      <c r="TXE63" s="120"/>
      <c r="TXF63" s="120"/>
      <c r="TXG63" s="120"/>
      <c r="TXH63" s="120"/>
      <c r="TXI63" s="120"/>
      <c r="TXJ63" s="120"/>
      <c r="TXK63" s="120"/>
      <c r="TXL63" s="120"/>
      <c r="TXM63" s="120"/>
      <c r="TXN63" s="120"/>
      <c r="TXO63" s="120"/>
      <c r="TXP63" s="120"/>
      <c r="TXQ63" s="120"/>
      <c r="TXR63" s="120"/>
      <c r="TXS63" s="120"/>
      <c r="TXT63" s="120"/>
      <c r="TXU63" s="120"/>
      <c r="TXV63" s="120"/>
      <c r="TXW63" s="120"/>
      <c r="TXX63" s="120"/>
      <c r="TXY63" s="120"/>
      <c r="TXZ63" s="120"/>
      <c r="TYA63" s="120"/>
      <c r="TYB63" s="120"/>
      <c r="TYC63" s="120"/>
      <c r="TYD63" s="120"/>
      <c r="TYE63" s="120"/>
      <c r="TYF63" s="120"/>
      <c r="TYG63" s="120"/>
      <c r="TYH63" s="120"/>
      <c r="TYI63" s="120"/>
      <c r="TYJ63" s="120"/>
      <c r="TYK63" s="120"/>
      <c r="TYL63" s="120"/>
      <c r="TYM63" s="120"/>
      <c r="TYN63" s="120"/>
      <c r="TYO63" s="120"/>
      <c r="TYP63" s="120"/>
      <c r="TYQ63" s="120"/>
      <c r="TYR63" s="120"/>
      <c r="TYS63" s="120"/>
      <c r="TYT63" s="120"/>
      <c r="TYU63" s="120"/>
      <c r="TYV63" s="120"/>
      <c r="TYW63" s="120"/>
      <c r="TYX63" s="120"/>
      <c r="TYY63" s="120"/>
      <c r="TYZ63" s="120"/>
      <c r="TZA63" s="120"/>
      <c r="TZB63" s="120"/>
      <c r="TZC63" s="120"/>
      <c r="TZD63" s="120"/>
      <c r="TZE63" s="120"/>
      <c r="TZF63" s="120"/>
      <c r="TZG63" s="120"/>
      <c r="TZH63" s="120"/>
      <c r="TZI63" s="120"/>
      <c r="TZJ63" s="120"/>
      <c r="TZK63" s="120"/>
      <c r="TZL63" s="120"/>
      <c r="TZM63" s="120"/>
      <c r="TZN63" s="120"/>
      <c r="TZO63" s="120"/>
      <c r="TZP63" s="120"/>
      <c r="TZQ63" s="120"/>
      <c r="TZR63" s="120"/>
      <c r="TZS63" s="120"/>
      <c r="TZT63" s="120"/>
      <c r="TZU63" s="120"/>
      <c r="TZV63" s="120"/>
      <c r="TZW63" s="120"/>
      <c r="TZX63" s="120"/>
      <c r="TZY63" s="120"/>
      <c r="TZZ63" s="120"/>
      <c r="UAA63" s="120"/>
      <c r="UAB63" s="120"/>
      <c r="UAC63" s="120"/>
      <c r="UAD63" s="120"/>
      <c r="UAE63" s="120"/>
      <c r="UAF63" s="120"/>
      <c r="UAG63" s="120"/>
      <c r="UAH63" s="120"/>
      <c r="UAI63" s="120"/>
      <c r="UAJ63" s="120"/>
      <c r="UAK63" s="120"/>
      <c r="UAL63" s="120"/>
      <c r="UAM63" s="120"/>
      <c r="UAN63" s="120"/>
      <c r="UAO63" s="120"/>
      <c r="UAP63" s="120"/>
      <c r="UAQ63" s="120"/>
      <c r="UAR63" s="120"/>
      <c r="UAS63" s="120"/>
      <c r="UAT63" s="120"/>
      <c r="UAU63" s="120"/>
      <c r="UAV63" s="120"/>
      <c r="UAW63" s="120"/>
      <c r="UAX63" s="120"/>
      <c r="UAY63" s="120"/>
      <c r="UAZ63" s="120"/>
      <c r="UBA63" s="120"/>
      <c r="UBB63" s="120"/>
      <c r="UBC63" s="120"/>
      <c r="UBD63" s="120"/>
      <c r="UBE63" s="120"/>
      <c r="UBF63" s="120"/>
      <c r="UBG63" s="120"/>
      <c r="UBH63" s="120"/>
      <c r="UBI63" s="120"/>
      <c r="UBJ63" s="120"/>
      <c r="UBK63" s="120"/>
      <c r="UBL63" s="120"/>
      <c r="UBM63" s="120"/>
      <c r="UBN63" s="120"/>
      <c r="UBO63" s="120"/>
      <c r="UBP63" s="120"/>
      <c r="UBQ63" s="120"/>
      <c r="UBR63" s="120"/>
      <c r="UBS63" s="120"/>
      <c r="UBT63" s="120"/>
      <c r="UBU63" s="120"/>
      <c r="UBV63" s="120"/>
      <c r="UBW63" s="120"/>
      <c r="UBX63" s="120"/>
      <c r="UBY63" s="120"/>
      <c r="UBZ63" s="120"/>
      <c r="UCA63" s="120"/>
      <c r="UCB63" s="120"/>
      <c r="UCC63" s="120"/>
      <c r="UCD63" s="120"/>
      <c r="UCE63" s="120"/>
      <c r="UCF63" s="120"/>
      <c r="UCG63" s="120"/>
      <c r="UCH63" s="120"/>
      <c r="UCI63" s="120"/>
      <c r="UCJ63" s="120"/>
      <c r="UCK63" s="120"/>
      <c r="UCL63" s="120"/>
      <c r="UCM63" s="120"/>
      <c r="UCN63" s="120"/>
      <c r="UCO63" s="120"/>
      <c r="UCP63" s="120"/>
      <c r="UCQ63" s="120"/>
      <c r="UCR63" s="120"/>
      <c r="UCS63" s="120"/>
      <c r="UCT63" s="120"/>
      <c r="UCU63" s="120"/>
      <c r="UCV63" s="120"/>
      <c r="UCW63" s="120"/>
      <c r="UCX63" s="120"/>
      <c r="UCY63" s="120"/>
      <c r="UCZ63" s="120"/>
      <c r="UDA63" s="120"/>
      <c r="UDB63" s="120"/>
      <c r="UDC63" s="120"/>
      <c r="UDD63" s="120"/>
      <c r="UDE63" s="120"/>
      <c r="UDF63" s="120"/>
      <c r="UDG63" s="120"/>
      <c r="UDH63" s="120"/>
      <c r="UDI63" s="120"/>
      <c r="UDJ63" s="120"/>
      <c r="UDK63" s="120"/>
      <c r="UDL63" s="120"/>
      <c r="UDM63" s="120"/>
      <c r="UDN63" s="120"/>
      <c r="UDO63" s="120"/>
      <c r="UDP63" s="120"/>
      <c r="UDQ63" s="120"/>
      <c r="UDR63" s="120"/>
      <c r="UDS63" s="120"/>
      <c r="UDT63" s="120"/>
      <c r="UDU63" s="120"/>
      <c r="UDV63" s="120"/>
      <c r="UDW63" s="120"/>
      <c r="UDX63" s="120"/>
      <c r="UDY63" s="120"/>
      <c r="UDZ63" s="120"/>
      <c r="UEA63" s="120"/>
      <c r="UEB63" s="120"/>
      <c r="UEC63" s="120"/>
      <c r="UED63" s="120"/>
      <c r="UEE63" s="120"/>
      <c r="UEF63" s="120"/>
      <c r="UEG63" s="120"/>
      <c r="UEH63" s="120"/>
      <c r="UEI63" s="120"/>
      <c r="UEJ63" s="120"/>
      <c r="UEK63" s="120"/>
      <c r="UEL63" s="120"/>
      <c r="UEM63" s="120"/>
      <c r="UEN63" s="120"/>
      <c r="UEO63" s="120"/>
      <c r="UEP63" s="120"/>
      <c r="UEQ63" s="120"/>
      <c r="UER63" s="120"/>
      <c r="UES63" s="120"/>
      <c r="UET63" s="120"/>
      <c r="UEU63" s="120"/>
      <c r="UEV63" s="120"/>
      <c r="UEW63" s="120"/>
      <c r="UEX63" s="120"/>
      <c r="UEY63" s="120"/>
      <c r="UEZ63" s="120"/>
      <c r="UFA63" s="120"/>
      <c r="UFB63" s="120"/>
      <c r="UFC63" s="120"/>
      <c r="UFD63" s="120"/>
      <c r="UFE63" s="120"/>
      <c r="UFF63" s="120"/>
      <c r="UFG63" s="120"/>
      <c r="UFH63" s="120"/>
      <c r="UFI63" s="120"/>
      <c r="UFJ63" s="120"/>
      <c r="UFK63" s="120"/>
      <c r="UFL63" s="120"/>
      <c r="UFM63" s="120"/>
      <c r="UFN63" s="120"/>
      <c r="UFO63" s="120"/>
      <c r="UFP63" s="120"/>
      <c r="UFQ63" s="120"/>
      <c r="UFR63" s="120"/>
      <c r="UFS63" s="120"/>
      <c r="UFT63" s="120"/>
      <c r="UFU63" s="120"/>
      <c r="UFV63" s="120"/>
      <c r="UFW63" s="120"/>
      <c r="UFX63" s="120"/>
      <c r="UFY63" s="120"/>
      <c r="UFZ63" s="120"/>
      <c r="UGA63" s="120"/>
      <c r="UGB63" s="120"/>
      <c r="UGC63" s="120"/>
      <c r="UGD63" s="120"/>
      <c r="UGE63" s="120"/>
      <c r="UGF63" s="120"/>
      <c r="UGG63" s="120"/>
      <c r="UGH63" s="120"/>
      <c r="UGI63" s="120"/>
      <c r="UGJ63" s="120"/>
      <c r="UGK63" s="120"/>
      <c r="UGL63" s="120"/>
      <c r="UGM63" s="120"/>
      <c r="UGN63" s="120"/>
      <c r="UGO63" s="120"/>
      <c r="UGP63" s="120"/>
      <c r="UGQ63" s="120"/>
      <c r="UGR63" s="120"/>
      <c r="UGS63" s="120"/>
      <c r="UGT63" s="120"/>
      <c r="UGU63" s="120"/>
      <c r="UGV63" s="120"/>
      <c r="UGW63" s="120"/>
      <c r="UGX63" s="120"/>
      <c r="UGY63" s="120"/>
      <c r="UGZ63" s="120"/>
      <c r="UHA63" s="120"/>
      <c r="UHB63" s="120"/>
      <c r="UHC63" s="120"/>
      <c r="UHD63" s="120"/>
      <c r="UHE63" s="120"/>
      <c r="UHF63" s="120"/>
      <c r="UHG63" s="120"/>
      <c r="UHH63" s="120"/>
      <c r="UHI63" s="120"/>
      <c r="UHJ63" s="120"/>
      <c r="UHK63" s="120"/>
      <c r="UHL63" s="120"/>
      <c r="UHM63" s="120"/>
      <c r="UHN63" s="120"/>
      <c r="UHO63" s="120"/>
      <c r="UHP63" s="120"/>
      <c r="UHQ63" s="120"/>
      <c r="UHR63" s="120"/>
      <c r="UHS63" s="120"/>
      <c r="UHT63" s="120"/>
      <c r="UHU63" s="120"/>
      <c r="UHV63" s="120"/>
      <c r="UHW63" s="120"/>
      <c r="UHX63" s="120"/>
      <c r="UHY63" s="120"/>
      <c r="UHZ63" s="120"/>
      <c r="UIA63" s="120"/>
      <c r="UIB63" s="120"/>
      <c r="UIC63" s="120"/>
      <c r="UID63" s="120"/>
      <c r="UIE63" s="120"/>
      <c r="UIF63" s="120"/>
      <c r="UIG63" s="120"/>
      <c r="UIH63" s="120"/>
      <c r="UII63" s="120"/>
      <c r="UIJ63" s="120"/>
      <c r="UIK63" s="120"/>
      <c r="UIL63" s="120"/>
      <c r="UIM63" s="120"/>
      <c r="UIN63" s="120"/>
      <c r="UIO63" s="120"/>
      <c r="UIP63" s="120"/>
      <c r="UIQ63" s="120"/>
      <c r="UIR63" s="120"/>
      <c r="UIS63" s="120"/>
      <c r="UIT63" s="120"/>
      <c r="UIU63" s="120"/>
      <c r="UIV63" s="120"/>
      <c r="UIW63" s="120"/>
      <c r="UIX63" s="120"/>
      <c r="UIY63" s="120"/>
      <c r="UIZ63" s="120"/>
      <c r="UJA63" s="120"/>
      <c r="UJB63" s="120"/>
      <c r="UJC63" s="120"/>
      <c r="UJD63" s="120"/>
      <c r="UJE63" s="120"/>
      <c r="UJF63" s="120"/>
      <c r="UJG63" s="120"/>
      <c r="UJH63" s="120"/>
      <c r="UJI63" s="120"/>
      <c r="UJJ63" s="120"/>
      <c r="UJK63" s="120"/>
      <c r="UJL63" s="120"/>
      <c r="UJM63" s="120"/>
      <c r="UJN63" s="120"/>
      <c r="UJO63" s="120"/>
      <c r="UJP63" s="120"/>
      <c r="UJQ63" s="120"/>
      <c r="UJR63" s="120"/>
      <c r="UJS63" s="120"/>
      <c r="UJT63" s="120"/>
      <c r="UJU63" s="120"/>
      <c r="UJV63" s="120"/>
      <c r="UJW63" s="120"/>
      <c r="UJX63" s="120"/>
      <c r="UJY63" s="120"/>
      <c r="UJZ63" s="120"/>
      <c r="UKA63" s="120"/>
      <c r="UKB63" s="120"/>
      <c r="UKC63" s="120"/>
      <c r="UKD63" s="120"/>
      <c r="UKE63" s="120"/>
      <c r="UKF63" s="120"/>
      <c r="UKG63" s="120"/>
      <c r="UKH63" s="120"/>
      <c r="UKI63" s="120"/>
      <c r="UKJ63" s="120"/>
      <c r="UKK63" s="120"/>
      <c r="UKL63" s="120"/>
      <c r="UKM63" s="120"/>
      <c r="UKN63" s="120"/>
      <c r="UKO63" s="120"/>
      <c r="UKP63" s="120"/>
      <c r="UKQ63" s="120"/>
      <c r="UKR63" s="120"/>
      <c r="UKS63" s="120"/>
      <c r="UKT63" s="120"/>
      <c r="UKU63" s="120"/>
      <c r="UKV63" s="120"/>
      <c r="UKW63" s="120"/>
      <c r="UKX63" s="120"/>
      <c r="UKY63" s="120"/>
      <c r="UKZ63" s="120"/>
      <c r="ULA63" s="120"/>
      <c r="ULB63" s="120"/>
      <c r="ULC63" s="120"/>
      <c r="ULD63" s="120"/>
      <c r="ULE63" s="120"/>
      <c r="ULF63" s="120"/>
      <c r="ULG63" s="120"/>
      <c r="ULH63" s="120"/>
      <c r="ULI63" s="120"/>
      <c r="ULJ63" s="120"/>
      <c r="ULK63" s="120"/>
      <c r="ULL63" s="120"/>
      <c r="ULM63" s="120"/>
      <c r="ULN63" s="120"/>
      <c r="ULO63" s="120"/>
      <c r="ULP63" s="120"/>
      <c r="ULQ63" s="120"/>
      <c r="ULR63" s="120"/>
      <c r="ULS63" s="120"/>
      <c r="ULT63" s="120"/>
      <c r="ULU63" s="120"/>
      <c r="ULV63" s="120"/>
      <c r="ULW63" s="120"/>
      <c r="ULX63" s="120"/>
      <c r="ULY63" s="120"/>
      <c r="ULZ63" s="120"/>
      <c r="UMA63" s="120"/>
      <c r="UMB63" s="120"/>
      <c r="UMC63" s="120"/>
      <c r="UMD63" s="120"/>
      <c r="UME63" s="120"/>
      <c r="UMF63" s="120"/>
      <c r="UMG63" s="120"/>
      <c r="UMH63" s="120"/>
      <c r="UMI63" s="120"/>
      <c r="UMJ63" s="120"/>
      <c r="UMK63" s="120"/>
      <c r="UML63" s="120"/>
      <c r="UMM63" s="120"/>
      <c r="UMN63" s="120"/>
      <c r="UMO63" s="120"/>
      <c r="UMP63" s="120"/>
      <c r="UMQ63" s="120"/>
      <c r="UMR63" s="120"/>
      <c r="UMS63" s="120"/>
      <c r="UMT63" s="120"/>
      <c r="UMU63" s="120"/>
      <c r="UMV63" s="120"/>
      <c r="UMW63" s="120"/>
      <c r="UMX63" s="120"/>
      <c r="UMY63" s="120"/>
      <c r="UMZ63" s="120"/>
      <c r="UNA63" s="120"/>
      <c r="UNB63" s="120"/>
      <c r="UNC63" s="120"/>
      <c r="UND63" s="120"/>
      <c r="UNE63" s="120"/>
      <c r="UNF63" s="120"/>
      <c r="UNG63" s="120"/>
      <c r="UNH63" s="120"/>
      <c r="UNI63" s="120"/>
      <c r="UNJ63" s="120"/>
      <c r="UNK63" s="120"/>
      <c r="UNL63" s="120"/>
      <c r="UNM63" s="120"/>
      <c r="UNN63" s="120"/>
      <c r="UNO63" s="120"/>
      <c r="UNP63" s="120"/>
      <c r="UNQ63" s="120"/>
      <c r="UNR63" s="120"/>
      <c r="UNS63" s="120"/>
      <c r="UNT63" s="120"/>
      <c r="UNU63" s="120"/>
      <c r="UNV63" s="120"/>
      <c r="UNW63" s="120"/>
      <c r="UNX63" s="120"/>
      <c r="UNY63" s="120"/>
      <c r="UNZ63" s="120"/>
      <c r="UOA63" s="120"/>
      <c r="UOB63" s="120"/>
      <c r="UOC63" s="120"/>
      <c r="UOD63" s="120"/>
      <c r="UOE63" s="120"/>
      <c r="UOF63" s="120"/>
      <c r="UOG63" s="120"/>
      <c r="UOH63" s="120"/>
      <c r="UOI63" s="120"/>
      <c r="UOJ63" s="120"/>
      <c r="UOK63" s="120"/>
      <c r="UOL63" s="120"/>
      <c r="UOM63" s="120"/>
      <c r="UON63" s="120"/>
      <c r="UOO63" s="120"/>
      <c r="UOP63" s="120"/>
      <c r="UOQ63" s="120"/>
      <c r="UOR63" s="120"/>
      <c r="UOS63" s="120"/>
      <c r="UOT63" s="120"/>
      <c r="UOU63" s="120"/>
      <c r="UOV63" s="120"/>
      <c r="UOW63" s="120"/>
      <c r="UOX63" s="120"/>
      <c r="UOY63" s="120"/>
      <c r="UOZ63" s="120"/>
      <c r="UPA63" s="120"/>
      <c r="UPB63" s="120"/>
      <c r="UPC63" s="120"/>
      <c r="UPD63" s="120"/>
      <c r="UPE63" s="120"/>
      <c r="UPF63" s="120"/>
      <c r="UPG63" s="120"/>
      <c r="UPH63" s="120"/>
      <c r="UPI63" s="120"/>
      <c r="UPJ63" s="120"/>
      <c r="UPK63" s="120"/>
      <c r="UPL63" s="120"/>
      <c r="UPM63" s="120"/>
      <c r="UPN63" s="120"/>
      <c r="UPO63" s="120"/>
      <c r="UPP63" s="120"/>
      <c r="UPQ63" s="120"/>
      <c r="UPR63" s="120"/>
      <c r="UPS63" s="120"/>
      <c r="UPT63" s="120"/>
      <c r="UPU63" s="120"/>
      <c r="UPV63" s="120"/>
      <c r="UPW63" s="120"/>
      <c r="UPX63" s="120"/>
      <c r="UPY63" s="120"/>
      <c r="UPZ63" s="120"/>
      <c r="UQA63" s="120"/>
      <c r="UQB63" s="120"/>
      <c r="UQC63" s="120"/>
      <c r="UQD63" s="120"/>
      <c r="UQE63" s="120"/>
      <c r="UQF63" s="120"/>
      <c r="UQG63" s="120"/>
      <c r="UQH63" s="120"/>
      <c r="UQI63" s="120"/>
      <c r="UQJ63" s="120"/>
      <c r="UQK63" s="120"/>
      <c r="UQL63" s="120"/>
      <c r="UQM63" s="120"/>
      <c r="UQN63" s="120"/>
      <c r="UQO63" s="120"/>
      <c r="UQP63" s="120"/>
      <c r="UQQ63" s="120"/>
      <c r="UQR63" s="120"/>
      <c r="UQS63" s="120"/>
      <c r="UQT63" s="120"/>
      <c r="UQU63" s="120"/>
      <c r="UQV63" s="120"/>
      <c r="UQW63" s="120"/>
      <c r="UQX63" s="120"/>
      <c r="UQY63" s="120"/>
      <c r="UQZ63" s="120"/>
      <c r="URA63" s="120"/>
      <c r="URB63" s="120"/>
      <c r="URC63" s="120"/>
      <c r="URD63" s="120"/>
      <c r="URE63" s="120"/>
      <c r="URF63" s="120"/>
      <c r="URG63" s="120"/>
      <c r="URH63" s="120"/>
      <c r="URI63" s="120"/>
      <c r="URJ63" s="120"/>
      <c r="URK63" s="120"/>
      <c r="URL63" s="120"/>
      <c r="URM63" s="120"/>
      <c r="URN63" s="120"/>
      <c r="URO63" s="120"/>
      <c r="URP63" s="120"/>
      <c r="URQ63" s="120"/>
      <c r="URR63" s="120"/>
      <c r="URS63" s="120"/>
      <c r="URT63" s="120"/>
      <c r="URU63" s="120"/>
      <c r="URV63" s="120"/>
      <c r="URW63" s="120"/>
      <c r="URX63" s="120"/>
      <c r="URY63" s="120"/>
      <c r="URZ63" s="120"/>
      <c r="USA63" s="120"/>
      <c r="USB63" s="120"/>
      <c r="USC63" s="120"/>
      <c r="USD63" s="120"/>
      <c r="USE63" s="120"/>
      <c r="USF63" s="120"/>
      <c r="USG63" s="120"/>
      <c r="USH63" s="120"/>
      <c r="USI63" s="120"/>
      <c r="USJ63" s="120"/>
      <c r="USK63" s="120"/>
      <c r="USL63" s="120"/>
      <c r="USM63" s="120"/>
      <c r="USN63" s="120"/>
      <c r="USO63" s="120"/>
      <c r="USP63" s="120"/>
      <c r="USQ63" s="120"/>
      <c r="USR63" s="120"/>
      <c r="USS63" s="120"/>
      <c r="UST63" s="120"/>
      <c r="USU63" s="120"/>
      <c r="USV63" s="120"/>
      <c r="USW63" s="120"/>
      <c r="USX63" s="120"/>
      <c r="USY63" s="120"/>
      <c r="USZ63" s="120"/>
      <c r="UTA63" s="120"/>
      <c r="UTB63" s="120"/>
      <c r="UTC63" s="120"/>
      <c r="UTD63" s="120"/>
      <c r="UTE63" s="120"/>
      <c r="UTF63" s="120"/>
      <c r="UTG63" s="120"/>
      <c r="UTH63" s="120"/>
      <c r="UTI63" s="120"/>
      <c r="UTJ63" s="120"/>
      <c r="UTK63" s="120"/>
      <c r="UTL63" s="120"/>
      <c r="UTM63" s="120"/>
      <c r="UTN63" s="120"/>
      <c r="UTO63" s="120"/>
      <c r="UTP63" s="120"/>
      <c r="UTQ63" s="120"/>
      <c r="UTR63" s="120"/>
      <c r="UTS63" s="120"/>
      <c r="UTT63" s="120"/>
      <c r="UTU63" s="120"/>
      <c r="UTV63" s="120"/>
      <c r="UTW63" s="120"/>
      <c r="UTX63" s="120"/>
      <c r="UTY63" s="120"/>
      <c r="UTZ63" s="120"/>
      <c r="UUA63" s="120"/>
      <c r="UUB63" s="120"/>
      <c r="UUC63" s="120"/>
      <c r="UUD63" s="120"/>
      <c r="UUE63" s="120"/>
      <c r="UUF63" s="120"/>
      <c r="UUG63" s="120"/>
      <c r="UUH63" s="120"/>
      <c r="UUI63" s="120"/>
      <c r="UUJ63" s="120"/>
      <c r="UUK63" s="120"/>
      <c r="UUL63" s="120"/>
      <c r="UUM63" s="120"/>
      <c r="UUN63" s="120"/>
      <c r="UUO63" s="120"/>
      <c r="UUP63" s="120"/>
      <c r="UUQ63" s="120"/>
      <c r="UUR63" s="120"/>
      <c r="UUS63" s="120"/>
      <c r="UUT63" s="120"/>
      <c r="UUU63" s="120"/>
      <c r="UUV63" s="120"/>
      <c r="UUW63" s="120"/>
      <c r="UUX63" s="120"/>
      <c r="UUY63" s="120"/>
      <c r="UUZ63" s="120"/>
      <c r="UVA63" s="120"/>
      <c r="UVB63" s="120"/>
      <c r="UVC63" s="120"/>
      <c r="UVD63" s="120"/>
      <c r="UVE63" s="120"/>
      <c r="UVF63" s="120"/>
      <c r="UVG63" s="120"/>
      <c r="UVH63" s="120"/>
      <c r="UVI63" s="120"/>
      <c r="UVJ63" s="120"/>
      <c r="UVK63" s="120"/>
      <c r="UVL63" s="120"/>
      <c r="UVM63" s="120"/>
      <c r="UVN63" s="120"/>
      <c r="UVO63" s="120"/>
      <c r="UVP63" s="120"/>
      <c r="UVQ63" s="120"/>
      <c r="UVR63" s="120"/>
      <c r="UVS63" s="120"/>
      <c r="UVT63" s="120"/>
      <c r="UVU63" s="120"/>
      <c r="UVV63" s="120"/>
      <c r="UVW63" s="120"/>
      <c r="UVX63" s="120"/>
      <c r="UVY63" s="120"/>
      <c r="UVZ63" s="120"/>
      <c r="UWA63" s="120"/>
      <c r="UWB63" s="120"/>
      <c r="UWC63" s="120"/>
      <c r="UWD63" s="120"/>
      <c r="UWE63" s="120"/>
      <c r="UWF63" s="120"/>
      <c r="UWG63" s="120"/>
      <c r="UWH63" s="120"/>
      <c r="UWI63" s="120"/>
      <c r="UWJ63" s="120"/>
      <c r="UWK63" s="120"/>
      <c r="UWL63" s="120"/>
      <c r="UWM63" s="120"/>
      <c r="UWN63" s="120"/>
      <c r="UWO63" s="120"/>
      <c r="UWP63" s="120"/>
      <c r="UWQ63" s="120"/>
      <c r="UWR63" s="120"/>
      <c r="UWS63" s="120"/>
      <c r="UWT63" s="120"/>
      <c r="UWU63" s="120"/>
      <c r="UWV63" s="120"/>
      <c r="UWW63" s="120"/>
      <c r="UWX63" s="120"/>
      <c r="UWY63" s="120"/>
      <c r="UWZ63" s="120"/>
      <c r="UXA63" s="120"/>
      <c r="UXB63" s="120"/>
      <c r="UXC63" s="120"/>
      <c r="UXD63" s="120"/>
      <c r="UXE63" s="120"/>
      <c r="UXF63" s="120"/>
      <c r="UXG63" s="120"/>
      <c r="UXH63" s="120"/>
      <c r="UXI63" s="120"/>
      <c r="UXJ63" s="120"/>
      <c r="UXK63" s="120"/>
      <c r="UXL63" s="120"/>
      <c r="UXM63" s="120"/>
      <c r="UXN63" s="120"/>
      <c r="UXO63" s="120"/>
      <c r="UXP63" s="120"/>
      <c r="UXQ63" s="120"/>
      <c r="UXR63" s="120"/>
      <c r="UXS63" s="120"/>
      <c r="UXT63" s="120"/>
      <c r="UXU63" s="120"/>
      <c r="UXV63" s="120"/>
      <c r="UXW63" s="120"/>
      <c r="UXX63" s="120"/>
      <c r="UXY63" s="120"/>
      <c r="UXZ63" s="120"/>
      <c r="UYA63" s="120"/>
      <c r="UYB63" s="120"/>
      <c r="UYC63" s="120"/>
      <c r="UYD63" s="120"/>
      <c r="UYE63" s="120"/>
      <c r="UYF63" s="120"/>
      <c r="UYG63" s="120"/>
      <c r="UYH63" s="120"/>
      <c r="UYI63" s="120"/>
      <c r="UYJ63" s="120"/>
      <c r="UYK63" s="120"/>
      <c r="UYL63" s="120"/>
      <c r="UYM63" s="120"/>
      <c r="UYN63" s="120"/>
      <c r="UYO63" s="120"/>
      <c r="UYP63" s="120"/>
      <c r="UYQ63" s="120"/>
      <c r="UYR63" s="120"/>
      <c r="UYS63" s="120"/>
      <c r="UYT63" s="120"/>
      <c r="UYU63" s="120"/>
      <c r="UYV63" s="120"/>
      <c r="UYW63" s="120"/>
      <c r="UYX63" s="120"/>
      <c r="UYY63" s="120"/>
      <c r="UYZ63" s="120"/>
      <c r="UZA63" s="120"/>
      <c r="UZB63" s="120"/>
      <c r="UZC63" s="120"/>
      <c r="UZD63" s="120"/>
      <c r="UZE63" s="120"/>
      <c r="UZF63" s="120"/>
      <c r="UZG63" s="120"/>
      <c r="UZH63" s="120"/>
      <c r="UZI63" s="120"/>
      <c r="UZJ63" s="120"/>
      <c r="UZK63" s="120"/>
      <c r="UZL63" s="120"/>
      <c r="UZM63" s="120"/>
      <c r="UZN63" s="120"/>
      <c r="UZO63" s="120"/>
      <c r="UZP63" s="120"/>
      <c r="UZQ63" s="120"/>
      <c r="UZR63" s="120"/>
      <c r="UZS63" s="120"/>
      <c r="UZT63" s="120"/>
      <c r="UZU63" s="120"/>
      <c r="UZV63" s="120"/>
      <c r="UZW63" s="120"/>
      <c r="UZX63" s="120"/>
      <c r="UZY63" s="120"/>
      <c r="UZZ63" s="120"/>
      <c r="VAA63" s="120"/>
      <c r="VAB63" s="120"/>
      <c r="VAC63" s="120"/>
      <c r="VAD63" s="120"/>
      <c r="VAE63" s="120"/>
      <c r="VAF63" s="120"/>
      <c r="VAG63" s="120"/>
      <c r="VAH63" s="120"/>
      <c r="VAI63" s="120"/>
      <c r="VAJ63" s="120"/>
      <c r="VAK63" s="120"/>
      <c r="VAL63" s="120"/>
      <c r="VAM63" s="120"/>
      <c r="VAN63" s="120"/>
      <c r="VAO63" s="120"/>
      <c r="VAP63" s="120"/>
      <c r="VAQ63" s="120"/>
      <c r="VAR63" s="120"/>
      <c r="VAS63" s="120"/>
      <c r="VAT63" s="120"/>
      <c r="VAU63" s="120"/>
      <c r="VAV63" s="120"/>
      <c r="VAW63" s="120"/>
      <c r="VAX63" s="120"/>
      <c r="VAY63" s="120"/>
      <c r="VAZ63" s="120"/>
      <c r="VBA63" s="120"/>
      <c r="VBB63" s="120"/>
      <c r="VBC63" s="120"/>
      <c r="VBD63" s="120"/>
      <c r="VBE63" s="120"/>
      <c r="VBF63" s="120"/>
      <c r="VBG63" s="120"/>
      <c r="VBH63" s="120"/>
      <c r="VBI63" s="120"/>
      <c r="VBJ63" s="120"/>
      <c r="VBK63" s="120"/>
      <c r="VBL63" s="120"/>
      <c r="VBM63" s="120"/>
      <c r="VBN63" s="120"/>
      <c r="VBO63" s="120"/>
      <c r="VBP63" s="120"/>
      <c r="VBQ63" s="120"/>
      <c r="VBR63" s="120"/>
      <c r="VBS63" s="120"/>
      <c r="VBT63" s="120"/>
      <c r="VBU63" s="120"/>
      <c r="VBV63" s="120"/>
      <c r="VBW63" s="120"/>
      <c r="VBX63" s="120"/>
      <c r="VBY63" s="120"/>
      <c r="VBZ63" s="120"/>
      <c r="VCA63" s="120"/>
      <c r="VCB63" s="120"/>
      <c r="VCC63" s="120"/>
      <c r="VCD63" s="120"/>
      <c r="VCE63" s="120"/>
      <c r="VCF63" s="120"/>
      <c r="VCG63" s="120"/>
      <c r="VCH63" s="120"/>
      <c r="VCI63" s="120"/>
      <c r="VCJ63" s="120"/>
      <c r="VCK63" s="120"/>
      <c r="VCL63" s="120"/>
      <c r="VCM63" s="120"/>
      <c r="VCN63" s="120"/>
      <c r="VCO63" s="120"/>
      <c r="VCP63" s="120"/>
      <c r="VCQ63" s="120"/>
      <c r="VCR63" s="120"/>
      <c r="VCS63" s="120"/>
      <c r="VCT63" s="120"/>
      <c r="VCU63" s="120"/>
      <c r="VCV63" s="120"/>
      <c r="VCW63" s="120"/>
      <c r="VCX63" s="120"/>
      <c r="VCY63" s="120"/>
      <c r="VCZ63" s="120"/>
      <c r="VDA63" s="120"/>
      <c r="VDB63" s="120"/>
      <c r="VDC63" s="120"/>
      <c r="VDD63" s="120"/>
      <c r="VDE63" s="120"/>
      <c r="VDF63" s="120"/>
      <c r="VDG63" s="120"/>
      <c r="VDH63" s="120"/>
      <c r="VDI63" s="120"/>
      <c r="VDJ63" s="120"/>
      <c r="VDK63" s="120"/>
      <c r="VDL63" s="120"/>
      <c r="VDM63" s="120"/>
      <c r="VDN63" s="120"/>
      <c r="VDO63" s="120"/>
      <c r="VDP63" s="120"/>
      <c r="VDQ63" s="120"/>
      <c r="VDR63" s="120"/>
      <c r="VDS63" s="120"/>
      <c r="VDT63" s="120"/>
      <c r="VDU63" s="120"/>
      <c r="VDV63" s="120"/>
      <c r="VDW63" s="120"/>
      <c r="VDX63" s="120"/>
      <c r="VDY63" s="120"/>
      <c r="VDZ63" s="120"/>
      <c r="VEA63" s="120"/>
      <c r="VEB63" s="120"/>
      <c r="VEC63" s="120"/>
      <c r="VED63" s="120"/>
      <c r="VEE63" s="120"/>
      <c r="VEF63" s="120"/>
      <c r="VEG63" s="120"/>
      <c r="VEH63" s="120"/>
      <c r="VEI63" s="120"/>
      <c r="VEJ63" s="120"/>
      <c r="VEK63" s="120"/>
      <c r="VEL63" s="120"/>
      <c r="VEM63" s="120"/>
      <c r="VEN63" s="120"/>
      <c r="VEO63" s="120"/>
      <c r="VEP63" s="120"/>
      <c r="VEQ63" s="120"/>
      <c r="VER63" s="120"/>
      <c r="VES63" s="120"/>
      <c r="VET63" s="120"/>
      <c r="VEU63" s="120"/>
      <c r="VEV63" s="120"/>
      <c r="VEW63" s="120"/>
      <c r="VEX63" s="120"/>
      <c r="VEY63" s="120"/>
      <c r="VEZ63" s="120"/>
      <c r="VFA63" s="120"/>
      <c r="VFB63" s="120"/>
      <c r="VFC63" s="120"/>
      <c r="VFD63" s="120"/>
      <c r="VFE63" s="120"/>
      <c r="VFF63" s="120"/>
      <c r="VFG63" s="120"/>
      <c r="VFH63" s="120"/>
      <c r="VFI63" s="120"/>
      <c r="VFJ63" s="120"/>
      <c r="VFK63" s="120"/>
      <c r="VFL63" s="120"/>
      <c r="VFM63" s="120"/>
      <c r="VFN63" s="120"/>
      <c r="VFO63" s="120"/>
      <c r="VFP63" s="120"/>
      <c r="VFQ63" s="120"/>
      <c r="VFR63" s="120"/>
      <c r="VFS63" s="120"/>
      <c r="VFT63" s="120"/>
      <c r="VFU63" s="120"/>
      <c r="VFV63" s="120"/>
      <c r="VFW63" s="120"/>
      <c r="VFX63" s="120"/>
      <c r="VFY63" s="120"/>
      <c r="VFZ63" s="120"/>
      <c r="VGA63" s="120"/>
      <c r="VGB63" s="120"/>
      <c r="VGC63" s="120"/>
      <c r="VGD63" s="120"/>
      <c r="VGE63" s="120"/>
      <c r="VGF63" s="120"/>
      <c r="VGG63" s="120"/>
      <c r="VGH63" s="120"/>
      <c r="VGI63" s="120"/>
      <c r="VGJ63" s="120"/>
      <c r="VGK63" s="120"/>
      <c r="VGL63" s="120"/>
      <c r="VGM63" s="120"/>
      <c r="VGN63" s="120"/>
      <c r="VGO63" s="120"/>
      <c r="VGP63" s="120"/>
      <c r="VGQ63" s="120"/>
      <c r="VGR63" s="120"/>
      <c r="VGS63" s="120"/>
      <c r="VGT63" s="120"/>
      <c r="VGU63" s="120"/>
      <c r="VGV63" s="120"/>
      <c r="VGW63" s="120"/>
      <c r="VGX63" s="120"/>
      <c r="VGY63" s="120"/>
      <c r="VGZ63" s="120"/>
      <c r="VHA63" s="120"/>
      <c r="VHB63" s="120"/>
      <c r="VHC63" s="120"/>
      <c r="VHD63" s="120"/>
      <c r="VHE63" s="120"/>
      <c r="VHF63" s="120"/>
      <c r="VHG63" s="120"/>
      <c r="VHH63" s="120"/>
      <c r="VHI63" s="120"/>
      <c r="VHJ63" s="120"/>
      <c r="VHK63" s="120"/>
      <c r="VHL63" s="120"/>
      <c r="VHM63" s="120"/>
      <c r="VHN63" s="120"/>
      <c r="VHO63" s="120"/>
      <c r="VHP63" s="120"/>
      <c r="VHQ63" s="120"/>
      <c r="VHR63" s="120"/>
      <c r="VHS63" s="120"/>
      <c r="VHT63" s="120"/>
      <c r="VHU63" s="120"/>
      <c r="VHV63" s="120"/>
      <c r="VHW63" s="120"/>
      <c r="VHX63" s="120"/>
      <c r="VHY63" s="120"/>
      <c r="VHZ63" s="120"/>
      <c r="VIA63" s="120"/>
      <c r="VIB63" s="120"/>
      <c r="VIC63" s="120"/>
      <c r="VID63" s="120"/>
      <c r="VIE63" s="120"/>
      <c r="VIF63" s="120"/>
      <c r="VIG63" s="120"/>
      <c r="VIH63" s="120"/>
      <c r="VII63" s="120"/>
      <c r="VIJ63" s="120"/>
      <c r="VIK63" s="120"/>
      <c r="VIL63" s="120"/>
      <c r="VIM63" s="120"/>
      <c r="VIN63" s="120"/>
      <c r="VIO63" s="120"/>
      <c r="VIP63" s="120"/>
      <c r="VIQ63" s="120"/>
      <c r="VIR63" s="120"/>
      <c r="VIS63" s="120"/>
      <c r="VIT63" s="120"/>
      <c r="VIU63" s="120"/>
      <c r="VIV63" s="120"/>
      <c r="VIW63" s="120"/>
      <c r="VIX63" s="120"/>
      <c r="VIY63" s="120"/>
      <c r="VIZ63" s="120"/>
      <c r="VJA63" s="120"/>
      <c r="VJB63" s="120"/>
      <c r="VJC63" s="120"/>
      <c r="VJD63" s="120"/>
      <c r="VJE63" s="120"/>
      <c r="VJF63" s="120"/>
      <c r="VJG63" s="120"/>
      <c r="VJH63" s="120"/>
      <c r="VJI63" s="120"/>
      <c r="VJJ63" s="120"/>
      <c r="VJK63" s="120"/>
      <c r="VJL63" s="120"/>
      <c r="VJM63" s="120"/>
      <c r="VJN63" s="120"/>
      <c r="VJO63" s="120"/>
      <c r="VJP63" s="120"/>
      <c r="VJQ63" s="120"/>
      <c r="VJR63" s="120"/>
      <c r="VJS63" s="120"/>
      <c r="VJT63" s="120"/>
      <c r="VJU63" s="120"/>
      <c r="VJV63" s="120"/>
      <c r="VJW63" s="120"/>
      <c r="VJX63" s="120"/>
      <c r="VJY63" s="120"/>
      <c r="VJZ63" s="120"/>
      <c r="VKA63" s="120"/>
      <c r="VKB63" s="120"/>
      <c r="VKC63" s="120"/>
      <c r="VKD63" s="120"/>
      <c r="VKE63" s="120"/>
      <c r="VKF63" s="120"/>
      <c r="VKG63" s="120"/>
      <c r="VKH63" s="120"/>
      <c r="VKI63" s="120"/>
      <c r="VKJ63" s="120"/>
      <c r="VKK63" s="120"/>
      <c r="VKL63" s="120"/>
      <c r="VKM63" s="120"/>
      <c r="VKN63" s="120"/>
      <c r="VKO63" s="120"/>
      <c r="VKP63" s="120"/>
      <c r="VKQ63" s="120"/>
      <c r="VKR63" s="120"/>
      <c r="VKS63" s="120"/>
      <c r="VKT63" s="120"/>
      <c r="VKU63" s="120"/>
      <c r="VKV63" s="120"/>
      <c r="VKW63" s="120"/>
      <c r="VKX63" s="120"/>
      <c r="VKY63" s="120"/>
      <c r="VKZ63" s="120"/>
      <c r="VLA63" s="120"/>
      <c r="VLB63" s="120"/>
      <c r="VLC63" s="120"/>
      <c r="VLD63" s="120"/>
      <c r="VLE63" s="120"/>
      <c r="VLF63" s="120"/>
      <c r="VLG63" s="120"/>
      <c r="VLH63" s="120"/>
      <c r="VLI63" s="120"/>
      <c r="VLJ63" s="120"/>
      <c r="VLK63" s="120"/>
      <c r="VLL63" s="120"/>
      <c r="VLM63" s="120"/>
      <c r="VLN63" s="120"/>
      <c r="VLO63" s="120"/>
      <c r="VLP63" s="120"/>
      <c r="VLQ63" s="120"/>
      <c r="VLR63" s="120"/>
      <c r="VLS63" s="120"/>
      <c r="VLT63" s="120"/>
      <c r="VLU63" s="120"/>
      <c r="VLV63" s="120"/>
      <c r="VLW63" s="120"/>
      <c r="VLX63" s="120"/>
      <c r="VLY63" s="120"/>
      <c r="VLZ63" s="120"/>
      <c r="VMA63" s="120"/>
      <c r="VMB63" s="120"/>
      <c r="VMC63" s="120"/>
      <c r="VMD63" s="120"/>
      <c r="VME63" s="120"/>
      <c r="VMF63" s="120"/>
      <c r="VMG63" s="120"/>
      <c r="VMH63" s="120"/>
      <c r="VMI63" s="120"/>
      <c r="VMJ63" s="120"/>
      <c r="VMK63" s="120"/>
      <c r="VML63" s="120"/>
      <c r="VMM63" s="120"/>
      <c r="VMN63" s="120"/>
      <c r="VMO63" s="120"/>
      <c r="VMP63" s="120"/>
      <c r="VMQ63" s="120"/>
      <c r="VMR63" s="120"/>
      <c r="VMS63" s="120"/>
      <c r="VMT63" s="120"/>
      <c r="VMU63" s="120"/>
      <c r="VMV63" s="120"/>
      <c r="VMW63" s="120"/>
      <c r="VMX63" s="120"/>
      <c r="VMY63" s="120"/>
      <c r="VMZ63" s="120"/>
      <c r="VNA63" s="120"/>
      <c r="VNB63" s="120"/>
      <c r="VNC63" s="120"/>
      <c r="VND63" s="120"/>
      <c r="VNE63" s="120"/>
      <c r="VNF63" s="120"/>
      <c r="VNG63" s="120"/>
      <c r="VNH63" s="120"/>
      <c r="VNI63" s="120"/>
      <c r="VNJ63" s="120"/>
      <c r="VNK63" s="120"/>
      <c r="VNL63" s="120"/>
      <c r="VNM63" s="120"/>
      <c r="VNN63" s="120"/>
      <c r="VNO63" s="120"/>
      <c r="VNP63" s="120"/>
      <c r="VNQ63" s="120"/>
      <c r="VNR63" s="120"/>
      <c r="VNS63" s="120"/>
      <c r="VNT63" s="120"/>
      <c r="VNU63" s="120"/>
      <c r="VNV63" s="120"/>
      <c r="VNW63" s="120"/>
      <c r="VNX63" s="120"/>
      <c r="VNY63" s="120"/>
      <c r="VNZ63" s="120"/>
      <c r="VOA63" s="120"/>
      <c r="VOB63" s="120"/>
      <c r="VOC63" s="120"/>
      <c r="VOD63" s="120"/>
      <c r="VOE63" s="120"/>
      <c r="VOF63" s="120"/>
      <c r="VOG63" s="120"/>
      <c r="VOH63" s="120"/>
      <c r="VOI63" s="120"/>
      <c r="VOJ63" s="120"/>
      <c r="VOK63" s="120"/>
      <c r="VOL63" s="120"/>
      <c r="VOM63" s="120"/>
      <c r="VON63" s="120"/>
      <c r="VOO63" s="120"/>
      <c r="VOP63" s="120"/>
      <c r="VOQ63" s="120"/>
      <c r="VOR63" s="120"/>
      <c r="VOS63" s="120"/>
      <c r="VOT63" s="120"/>
      <c r="VOU63" s="120"/>
      <c r="VOV63" s="120"/>
      <c r="VOW63" s="120"/>
      <c r="VOX63" s="120"/>
      <c r="VOY63" s="120"/>
      <c r="VOZ63" s="120"/>
      <c r="VPA63" s="120"/>
      <c r="VPB63" s="120"/>
      <c r="VPC63" s="120"/>
      <c r="VPD63" s="120"/>
      <c r="VPE63" s="120"/>
      <c r="VPF63" s="120"/>
      <c r="VPG63" s="120"/>
      <c r="VPH63" s="120"/>
      <c r="VPI63" s="120"/>
      <c r="VPJ63" s="120"/>
      <c r="VPK63" s="120"/>
      <c r="VPL63" s="120"/>
      <c r="VPM63" s="120"/>
      <c r="VPN63" s="120"/>
      <c r="VPO63" s="120"/>
      <c r="VPP63" s="120"/>
      <c r="VPQ63" s="120"/>
      <c r="VPR63" s="120"/>
      <c r="VPS63" s="120"/>
      <c r="VPT63" s="120"/>
      <c r="VPU63" s="120"/>
      <c r="VPV63" s="120"/>
      <c r="VPW63" s="120"/>
      <c r="VPX63" s="120"/>
      <c r="VPY63" s="120"/>
      <c r="VPZ63" s="120"/>
      <c r="VQA63" s="120"/>
      <c r="VQB63" s="120"/>
      <c r="VQC63" s="120"/>
      <c r="VQD63" s="120"/>
      <c r="VQE63" s="120"/>
      <c r="VQF63" s="120"/>
      <c r="VQG63" s="120"/>
      <c r="VQH63" s="120"/>
      <c r="VQI63" s="120"/>
      <c r="VQJ63" s="120"/>
      <c r="VQK63" s="120"/>
      <c r="VQL63" s="120"/>
      <c r="VQM63" s="120"/>
      <c r="VQN63" s="120"/>
      <c r="VQO63" s="120"/>
      <c r="VQP63" s="120"/>
      <c r="VQQ63" s="120"/>
      <c r="VQR63" s="120"/>
      <c r="VQS63" s="120"/>
      <c r="VQT63" s="120"/>
      <c r="VQU63" s="120"/>
      <c r="VQV63" s="120"/>
      <c r="VQW63" s="120"/>
      <c r="VQX63" s="120"/>
      <c r="VQY63" s="120"/>
      <c r="VQZ63" s="120"/>
      <c r="VRA63" s="120"/>
      <c r="VRB63" s="120"/>
      <c r="VRC63" s="120"/>
      <c r="VRD63" s="120"/>
      <c r="VRE63" s="120"/>
      <c r="VRF63" s="120"/>
      <c r="VRG63" s="120"/>
      <c r="VRH63" s="120"/>
      <c r="VRI63" s="120"/>
      <c r="VRJ63" s="120"/>
      <c r="VRK63" s="120"/>
      <c r="VRL63" s="120"/>
      <c r="VRM63" s="120"/>
      <c r="VRN63" s="120"/>
      <c r="VRO63" s="120"/>
      <c r="VRP63" s="120"/>
      <c r="VRQ63" s="120"/>
      <c r="VRR63" s="120"/>
      <c r="VRS63" s="120"/>
      <c r="VRT63" s="120"/>
      <c r="VRU63" s="120"/>
      <c r="VRV63" s="120"/>
      <c r="VRW63" s="120"/>
      <c r="VRX63" s="120"/>
      <c r="VRY63" s="120"/>
      <c r="VRZ63" s="120"/>
      <c r="VSA63" s="120"/>
      <c r="VSB63" s="120"/>
      <c r="VSC63" s="120"/>
      <c r="VSD63" s="120"/>
      <c r="VSE63" s="120"/>
      <c r="VSF63" s="120"/>
      <c r="VSG63" s="120"/>
      <c r="VSH63" s="120"/>
      <c r="VSI63" s="120"/>
      <c r="VSJ63" s="120"/>
      <c r="VSK63" s="120"/>
      <c r="VSL63" s="120"/>
      <c r="VSM63" s="120"/>
      <c r="VSN63" s="120"/>
      <c r="VSO63" s="120"/>
      <c r="VSP63" s="120"/>
      <c r="VSQ63" s="120"/>
      <c r="VSR63" s="120"/>
      <c r="VSS63" s="120"/>
      <c r="VST63" s="120"/>
      <c r="VSU63" s="120"/>
      <c r="VSV63" s="120"/>
      <c r="VSW63" s="120"/>
      <c r="VSX63" s="120"/>
      <c r="VSY63" s="120"/>
      <c r="VSZ63" s="120"/>
      <c r="VTA63" s="120"/>
      <c r="VTB63" s="120"/>
      <c r="VTC63" s="120"/>
      <c r="VTD63" s="120"/>
      <c r="VTE63" s="120"/>
      <c r="VTF63" s="120"/>
      <c r="VTG63" s="120"/>
      <c r="VTH63" s="120"/>
      <c r="VTI63" s="120"/>
      <c r="VTJ63" s="120"/>
      <c r="VTK63" s="120"/>
      <c r="VTL63" s="120"/>
      <c r="VTM63" s="120"/>
      <c r="VTN63" s="120"/>
      <c r="VTO63" s="120"/>
      <c r="VTP63" s="120"/>
      <c r="VTQ63" s="120"/>
      <c r="VTR63" s="120"/>
      <c r="VTS63" s="120"/>
      <c r="VTT63" s="120"/>
      <c r="VTU63" s="120"/>
      <c r="VTV63" s="120"/>
      <c r="VTW63" s="120"/>
      <c r="VTX63" s="120"/>
      <c r="VTY63" s="120"/>
      <c r="VTZ63" s="120"/>
      <c r="VUA63" s="120"/>
      <c r="VUB63" s="120"/>
      <c r="VUC63" s="120"/>
      <c r="VUD63" s="120"/>
      <c r="VUE63" s="120"/>
      <c r="VUF63" s="120"/>
      <c r="VUG63" s="120"/>
      <c r="VUH63" s="120"/>
      <c r="VUI63" s="120"/>
      <c r="VUJ63" s="120"/>
      <c r="VUK63" s="120"/>
      <c r="VUL63" s="120"/>
      <c r="VUM63" s="120"/>
      <c r="VUN63" s="120"/>
      <c r="VUO63" s="120"/>
      <c r="VUP63" s="120"/>
      <c r="VUQ63" s="120"/>
      <c r="VUR63" s="120"/>
      <c r="VUS63" s="120"/>
      <c r="VUT63" s="120"/>
      <c r="VUU63" s="120"/>
      <c r="VUV63" s="120"/>
      <c r="VUW63" s="120"/>
      <c r="VUX63" s="120"/>
      <c r="VUY63" s="120"/>
      <c r="VUZ63" s="120"/>
      <c r="VVA63" s="120"/>
      <c r="VVB63" s="120"/>
      <c r="VVC63" s="120"/>
      <c r="VVD63" s="120"/>
      <c r="VVE63" s="120"/>
      <c r="VVF63" s="120"/>
      <c r="VVG63" s="120"/>
      <c r="VVH63" s="120"/>
      <c r="VVI63" s="120"/>
      <c r="VVJ63" s="120"/>
      <c r="VVK63" s="120"/>
      <c r="VVL63" s="120"/>
      <c r="VVM63" s="120"/>
      <c r="VVN63" s="120"/>
      <c r="VVO63" s="120"/>
      <c r="VVP63" s="120"/>
      <c r="VVQ63" s="120"/>
      <c r="VVR63" s="120"/>
      <c r="VVS63" s="120"/>
      <c r="VVT63" s="120"/>
      <c r="VVU63" s="120"/>
      <c r="VVV63" s="120"/>
      <c r="VVW63" s="120"/>
      <c r="VVX63" s="120"/>
      <c r="VVY63" s="120"/>
      <c r="VVZ63" s="120"/>
      <c r="VWA63" s="120"/>
      <c r="VWB63" s="120"/>
      <c r="VWC63" s="120"/>
      <c r="VWD63" s="120"/>
      <c r="VWE63" s="120"/>
      <c r="VWF63" s="120"/>
      <c r="VWG63" s="120"/>
      <c r="VWH63" s="120"/>
      <c r="VWI63" s="120"/>
      <c r="VWJ63" s="120"/>
      <c r="VWK63" s="120"/>
      <c r="VWL63" s="120"/>
      <c r="VWM63" s="120"/>
      <c r="VWN63" s="120"/>
      <c r="VWO63" s="120"/>
      <c r="VWP63" s="120"/>
      <c r="VWQ63" s="120"/>
      <c r="VWR63" s="120"/>
      <c r="VWS63" s="120"/>
      <c r="VWT63" s="120"/>
      <c r="VWU63" s="120"/>
      <c r="VWV63" s="120"/>
      <c r="VWW63" s="120"/>
      <c r="VWX63" s="120"/>
      <c r="VWY63" s="120"/>
      <c r="VWZ63" s="120"/>
      <c r="VXA63" s="120"/>
      <c r="VXB63" s="120"/>
      <c r="VXC63" s="120"/>
      <c r="VXD63" s="120"/>
      <c r="VXE63" s="120"/>
      <c r="VXF63" s="120"/>
      <c r="VXG63" s="120"/>
      <c r="VXH63" s="120"/>
      <c r="VXI63" s="120"/>
      <c r="VXJ63" s="120"/>
      <c r="VXK63" s="120"/>
      <c r="VXL63" s="120"/>
      <c r="VXM63" s="120"/>
      <c r="VXN63" s="120"/>
      <c r="VXO63" s="120"/>
      <c r="VXP63" s="120"/>
      <c r="VXQ63" s="120"/>
      <c r="VXR63" s="120"/>
      <c r="VXS63" s="120"/>
      <c r="VXT63" s="120"/>
      <c r="VXU63" s="120"/>
      <c r="VXV63" s="120"/>
      <c r="VXW63" s="120"/>
      <c r="VXX63" s="120"/>
      <c r="VXY63" s="120"/>
      <c r="VXZ63" s="120"/>
      <c r="VYA63" s="120"/>
      <c r="VYB63" s="120"/>
      <c r="VYC63" s="120"/>
      <c r="VYD63" s="120"/>
      <c r="VYE63" s="120"/>
      <c r="VYF63" s="120"/>
      <c r="VYG63" s="120"/>
      <c r="VYH63" s="120"/>
      <c r="VYI63" s="120"/>
      <c r="VYJ63" s="120"/>
      <c r="VYK63" s="120"/>
      <c r="VYL63" s="120"/>
      <c r="VYM63" s="120"/>
      <c r="VYN63" s="120"/>
      <c r="VYO63" s="120"/>
      <c r="VYP63" s="120"/>
      <c r="VYQ63" s="120"/>
      <c r="VYR63" s="120"/>
      <c r="VYS63" s="120"/>
      <c r="VYT63" s="120"/>
      <c r="VYU63" s="120"/>
      <c r="VYV63" s="120"/>
      <c r="VYW63" s="120"/>
      <c r="VYX63" s="120"/>
      <c r="VYY63" s="120"/>
      <c r="VYZ63" s="120"/>
      <c r="VZA63" s="120"/>
      <c r="VZB63" s="120"/>
      <c r="VZC63" s="120"/>
      <c r="VZD63" s="120"/>
      <c r="VZE63" s="120"/>
      <c r="VZF63" s="120"/>
      <c r="VZG63" s="120"/>
      <c r="VZH63" s="120"/>
      <c r="VZI63" s="120"/>
      <c r="VZJ63" s="120"/>
      <c r="VZK63" s="120"/>
      <c r="VZL63" s="120"/>
      <c r="VZM63" s="120"/>
      <c r="VZN63" s="120"/>
      <c r="VZO63" s="120"/>
      <c r="VZP63" s="120"/>
      <c r="VZQ63" s="120"/>
      <c r="VZR63" s="120"/>
      <c r="VZS63" s="120"/>
      <c r="VZT63" s="120"/>
      <c r="VZU63" s="120"/>
      <c r="VZV63" s="120"/>
      <c r="VZW63" s="120"/>
      <c r="VZX63" s="120"/>
      <c r="VZY63" s="120"/>
      <c r="VZZ63" s="120"/>
      <c r="WAA63" s="120"/>
      <c r="WAB63" s="120"/>
      <c r="WAC63" s="120"/>
      <c r="WAD63" s="120"/>
      <c r="WAE63" s="120"/>
      <c r="WAF63" s="120"/>
      <c r="WAG63" s="120"/>
      <c r="WAH63" s="120"/>
      <c r="WAI63" s="120"/>
      <c r="WAJ63" s="120"/>
      <c r="WAK63" s="120"/>
      <c r="WAL63" s="120"/>
      <c r="WAM63" s="120"/>
      <c r="WAN63" s="120"/>
      <c r="WAO63" s="120"/>
      <c r="WAP63" s="120"/>
      <c r="WAQ63" s="120"/>
      <c r="WAR63" s="120"/>
      <c r="WAS63" s="120"/>
      <c r="WAT63" s="120"/>
      <c r="WAU63" s="120"/>
      <c r="WAV63" s="120"/>
      <c r="WAW63" s="120"/>
      <c r="WAX63" s="120"/>
      <c r="WAY63" s="120"/>
      <c r="WAZ63" s="120"/>
      <c r="WBA63" s="120"/>
      <c r="WBB63" s="120"/>
      <c r="WBC63" s="120"/>
      <c r="WBD63" s="120"/>
      <c r="WBE63" s="120"/>
      <c r="WBF63" s="120"/>
      <c r="WBG63" s="120"/>
      <c r="WBH63" s="120"/>
      <c r="WBI63" s="120"/>
      <c r="WBJ63" s="120"/>
      <c r="WBK63" s="120"/>
      <c r="WBL63" s="120"/>
      <c r="WBM63" s="120"/>
      <c r="WBN63" s="120"/>
      <c r="WBO63" s="120"/>
      <c r="WBP63" s="120"/>
      <c r="WBQ63" s="120"/>
      <c r="WBR63" s="120"/>
      <c r="WBS63" s="120"/>
      <c r="WBT63" s="120"/>
      <c r="WBU63" s="120"/>
      <c r="WBV63" s="120"/>
      <c r="WBW63" s="120"/>
      <c r="WBX63" s="120"/>
      <c r="WBY63" s="120"/>
      <c r="WBZ63" s="120"/>
      <c r="WCA63" s="120"/>
      <c r="WCB63" s="120"/>
      <c r="WCC63" s="120"/>
      <c r="WCD63" s="120"/>
      <c r="WCE63" s="120"/>
      <c r="WCF63" s="120"/>
      <c r="WCG63" s="120"/>
      <c r="WCH63" s="120"/>
      <c r="WCI63" s="120"/>
      <c r="WCJ63" s="120"/>
      <c r="WCK63" s="120"/>
      <c r="WCL63" s="120"/>
      <c r="WCM63" s="120"/>
      <c r="WCN63" s="120"/>
      <c r="WCO63" s="120"/>
      <c r="WCP63" s="120"/>
      <c r="WCQ63" s="120"/>
      <c r="WCR63" s="120"/>
      <c r="WCS63" s="120"/>
      <c r="WCT63" s="120"/>
      <c r="WCU63" s="120"/>
      <c r="WCV63" s="120"/>
      <c r="WCW63" s="120"/>
      <c r="WCX63" s="120"/>
      <c r="WCY63" s="120"/>
      <c r="WCZ63" s="120"/>
      <c r="WDA63" s="120"/>
      <c r="WDB63" s="120"/>
      <c r="WDC63" s="120"/>
      <c r="WDD63" s="120"/>
      <c r="WDE63" s="120"/>
      <c r="WDF63" s="120"/>
      <c r="WDG63" s="120"/>
      <c r="WDH63" s="120"/>
      <c r="WDI63" s="120"/>
      <c r="WDJ63" s="120"/>
      <c r="WDK63" s="120"/>
      <c r="WDL63" s="120"/>
      <c r="WDM63" s="120"/>
      <c r="WDN63" s="120"/>
      <c r="WDO63" s="120"/>
      <c r="WDP63" s="120"/>
      <c r="WDQ63" s="120"/>
      <c r="WDR63" s="120"/>
      <c r="WDS63" s="120"/>
      <c r="WDT63" s="120"/>
      <c r="WDU63" s="120"/>
      <c r="WDV63" s="120"/>
      <c r="WDW63" s="120"/>
      <c r="WDX63" s="120"/>
      <c r="WDY63" s="120"/>
      <c r="WDZ63" s="120"/>
      <c r="WEA63" s="120"/>
      <c r="WEB63" s="120"/>
      <c r="WEC63" s="120"/>
      <c r="WED63" s="120"/>
      <c r="WEE63" s="120"/>
      <c r="WEF63" s="120"/>
      <c r="WEG63" s="120"/>
      <c r="WEH63" s="120"/>
      <c r="WEI63" s="120"/>
      <c r="WEJ63" s="120"/>
      <c r="WEK63" s="120"/>
      <c r="WEL63" s="120"/>
      <c r="WEM63" s="120"/>
      <c r="WEN63" s="120"/>
      <c r="WEO63" s="120"/>
      <c r="WEP63" s="120"/>
      <c r="WEQ63" s="120"/>
      <c r="WER63" s="120"/>
      <c r="WES63" s="120"/>
      <c r="WET63" s="120"/>
      <c r="WEU63" s="120"/>
      <c r="WEV63" s="120"/>
      <c r="WEW63" s="120"/>
      <c r="WEX63" s="120"/>
      <c r="WEY63" s="120"/>
      <c r="WEZ63" s="120"/>
      <c r="WFA63" s="120"/>
      <c r="WFB63" s="120"/>
      <c r="WFC63" s="120"/>
      <c r="WFD63" s="120"/>
      <c r="WFE63" s="120"/>
      <c r="WFF63" s="120"/>
      <c r="WFG63" s="120"/>
      <c r="WFH63" s="120"/>
      <c r="WFI63" s="120"/>
      <c r="WFJ63" s="120"/>
      <c r="WFK63" s="120"/>
      <c r="WFL63" s="120"/>
      <c r="WFM63" s="120"/>
      <c r="WFN63" s="120"/>
      <c r="WFO63" s="120"/>
      <c r="WFP63" s="120"/>
      <c r="WFQ63" s="120"/>
      <c r="WFR63" s="120"/>
      <c r="WFS63" s="120"/>
      <c r="WFT63" s="120"/>
      <c r="WFU63" s="120"/>
      <c r="WFV63" s="120"/>
      <c r="WFW63" s="120"/>
      <c r="WFX63" s="120"/>
      <c r="WFY63" s="120"/>
      <c r="WFZ63" s="120"/>
      <c r="WGA63" s="120"/>
      <c r="WGB63" s="120"/>
      <c r="WGC63" s="120"/>
      <c r="WGD63" s="120"/>
      <c r="WGE63" s="120"/>
      <c r="WGF63" s="120"/>
      <c r="WGG63" s="120"/>
      <c r="WGH63" s="120"/>
      <c r="WGI63" s="120"/>
      <c r="WGJ63" s="120"/>
      <c r="WGK63" s="120"/>
      <c r="WGL63" s="120"/>
      <c r="WGM63" s="120"/>
      <c r="WGN63" s="120"/>
      <c r="WGO63" s="120"/>
      <c r="WGP63" s="120"/>
      <c r="WGQ63" s="120"/>
      <c r="WGR63" s="120"/>
      <c r="WGS63" s="120"/>
      <c r="WGT63" s="120"/>
      <c r="WGU63" s="120"/>
      <c r="WGV63" s="120"/>
      <c r="WGW63" s="120"/>
      <c r="WGX63" s="120"/>
      <c r="WGY63" s="120"/>
      <c r="WGZ63" s="120"/>
      <c r="WHA63" s="120"/>
      <c r="WHB63" s="120"/>
      <c r="WHC63" s="120"/>
      <c r="WHD63" s="120"/>
      <c r="WHE63" s="120"/>
      <c r="WHF63" s="120"/>
      <c r="WHG63" s="120"/>
      <c r="WHH63" s="120"/>
      <c r="WHI63" s="120"/>
      <c r="WHJ63" s="120"/>
      <c r="WHK63" s="120"/>
      <c r="WHL63" s="120"/>
      <c r="WHM63" s="120"/>
      <c r="WHN63" s="120"/>
      <c r="WHO63" s="120"/>
      <c r="WHP63" s="120"/>
      <c r="WHQ63" s="120"/>
      <c r="WHR63" s="120"/>
      <c r="WHS63" s="120"/>
      <c r="WHT63" s="120"/>
      <c r="WHU63" s="120"/>
      <c r="WHV63" s="120"/>
      <c r="WHW63" s="120"/>
      <c r="WHX63" s="120"/>
      <c r="WHY63" s="120"/>
      <c r="WHZ63" s="120"/>
      <c r="WIA63" s="120"/>
      <c r="WIB63" s="120"/>
      <c r="WIC63" s="120"/>
      <c r="WID63" s="120"/>
      <c r="WIE63" s="120"/>
      <c r="WIF63" s="120"/>
      <c r="WIG63" s="120"/>
      <c r="WIH63" s="120"/>
      <c r="WII63" s="120"/>
      <c r="WIJ63" s="120"/>
      <c r="WIK63" s="120"/>
      <c r="WIL63" s="120"/>
      <c r="WIM63" s="120"/>
      <c r="WIN63" s="120"/>
      <c r="WIO63" s="120"/>
      <c r="WIP63" s="120"/>
      <c r="WIQ63" s="120"/>
      <c r="WIR63" s="120"/>
      <c r="WIS63" s="120"/>
      <c r="WIT63" s="120"/>
      <c r="WIU63" s="120"/>
      <c r="WIV63" s="120"/>
      <c r="WIW63" s="120"/>
      <c r="WIX63" s="120"/>
      <c r="WIY63" s="120"/>
      <c r="WIZ63" s="120"/>
      <c r="WJA63" s="120"/>
      <c r="WJB63" s="120"/>
      <c r="WJC63" s="120"/>
      <c r="WJD63" s="120"/>
      <c r="WJE63" s="120"/>
      <c r="WJF63" s="120"/>
      <c r="WJG63" s="120"/>
      <c r="WJH63" s="120"/>
      <c r="WJI63" s="120"/>
      <c r="WJJ63" s="120"/>
      <c r="WJK63" s="120"/>
      <c r="WJL63" s="120"/>
      <c r="WJM63" s="120"/>
      <c r="WJN63" s="120"/>
      <c r="WJO63" s="120"/>
      <c r="WJP63" s="120"/>
      <c r="WJQ63" s="120"/>
      <c r="WJR63" s="120"/>
      <c r="WJS63" s="120"/>
      <c r="WJT63" s="120"/>
      <c r="WJU63" s="120"/>
      <c r="WJV63" s="120"/>
      <c r="WJW63" s="120"/>
      <c r="WJX63" s="120"/>
      <c r="WJY63" s="120"/>
      <c r="WJZ63" s="120"/>
      <c r="WKA63" s="120"/>
      <c r="WKB63" s="120"/>
      <c r="WKC63" s="120"/>
      <c r="WKD63" s="120"/>
      <c r="WKE63" s="120"/>
      <c r="WKF63" s="120"/>
      <c r="WKG63" s="120"/>
      <c r="WKH63" s="120"/>
      <c r="WKI63" s="120"/>
      <c r="WKJ63" s="120"/>
      <c r="WKK63" s="120"/>
      <c r="WKL63" s="120"/>
      <c r="WKM63" s="120"/>
      <c r="WKN63" s="120"/>
      <c r="WKO63" s="120"/>
      <c r="WKP63" s="120"/>
      <c r="WKQ63" s="120"/>
      <c r="WKR63" s="120"/>
      <c r="WKS63" s="120"/>
      <c r="WKT63" s="120"/>
      <c r="WKU63" s="120"/>
      <c r="WKV63" s="120"/>
      <c r="WKW63" s="120"/>
      <c r="WKX63" s="120"/>
      <c r="WKY63" s="120"/>
      <c r="WKZ63" s="120"/>
      <c r="WLA63" s="120"/>
      <c r="WLB63" s="120"/>
      <c r="WLC63" s="120"/>
      <c r="WLD63" s="120"/>
      <c r="WLE63" s="120"/>
      <c r="WLF63" s="120"/>
      <c r="WLG63" s="120"/>
      <c r="WLH63" s="120"/>
      <c r="WLI63" s="120"/>
      <c r="WLJ63" s="120"/>
      <c r="WLK63" s="120"/>
      <c r="WLL63" s="120"/>
      <c r="WLM63" s="120"/>
      <c r="WLN63" s="120"/>
      <c r="WLO63" s="120"/>
      <c r="WLP63" s="120"/>
      <c r="WLQ63" s="120"/>
      <c r="WLR63" s="120"/>
      <c r="WLS63" s="120"/>
      <c r="WLT63" s="120"/>
      <c r="WLU63" s="120"/>
      <c r="WLV63" s="120"/>
      <c r="WLW63" s="120"/>
      <c r="WLX63" s="120"/>
      <c r="WLY63" s="120"/>
      <c r="WLZ63" s="120"/>
      <c r="WMA63" s="120"/>
      <c r="WMB63" s="120"/>
      <c r="WMC63" s="120"/>
      <c r="WMD63" s="120"/>
      <c r="WME63" s="120"/>
      <c r="WMF63" s="120"/>
      <c r="WMG63" s="120"/>
      <c r="WMH63" s="120"/>
      <c r="WMI63" s="120"/>
      <c r="WMJ63" s="120"/>
      <c r="WMK63" s="120"/>
      <c r="WML63" s="120"/>
      <c r="WMM63" s="120"/>
      <c r="WMN63" s="120"/>
      <c r="WMO63" s="120"/>
      <c r="WMP63" s="120"/>
      <c r="WMQ63" s="120"/>
      <c r="WMR63" s="120"/>
      <c r="WMS63" s="120"/>
      <c r="WMT63" s="120"/>
      <c r="WMU63" s="120"/>
      <c r="WMV63" s="120"/>
      <c r="WMW63" s="120"/>
      <c r="WMX63" s="120"/>
      <c r="WMY63" s="120"/>
      <c r="WMZ63" s="120"/>
      <c r="WNA63" s="120"/>
      <c r="WNB63" s="120"/>
      <c r="WNC63" s="120"/>
      <c r="WND63" s="120"/>
      <c r="WNE63" s="120"/>
      <c r="WNF63" s="120"/>
      <c r="WNG63" s="120"/>
      <c r="WNH63" s="120"/>
      <c r="WNI63" s="120"/>
      <c r="WNJ63" s="120"/>
      <c r="WNK63" s="120"/>
      <c r="WNL63" s="120"/>
      <c r="WNM63" s="120"/>
      <c r="WNN63" s="120"/>
      <c r="WNO63" s="120"/>
      <c r="WNP63" s="120"/>
      <c r="WNQ63" s="120"/>
      <c r="WNR63" s="120"/>
      <c r="WNS63" s="120"/>
      <c r="WNT63" s="120"/>
      <c r="WNU63" s="120"/>
      <c r="WNV63" s="120"/>
      <c r="WNW63" s="120"/>
      <c r="WNX63" s="120"/>
      <c r="WNY63" s="120"/>
      <c r="WNZ63" s="120"/>
      <c r="WOA63" s="120"/>
      <c r="WOB63" s="120"/>
      <c r="WOC63" s="120"/>
      <c r="WOD63" s="120"/>
      <c r="WOE63" s="120"/>
      <c r="WOF63" s="120"/>
      <c r="WOG63" s="120"/>
      <c r="WOH63" s="120"/>
      <c r="WOI63" s="120"/>
      <c r="WOJ63" s="120"/>
      <c r="WOK63" s="120"/>
      <c r="WOL63" s="120"/>
      <c r="WOM63" s="120"/>
      <c r="WON63" s="120"/>
      <c r="WOO63" s="120"/>
      <c r="WOP63" s="120"/>
      <c r="WOQ63" s="120"/>
      <c r="WOR63" s="120"/>
      <c r="WOS63" s="120"/>
      <c r="WOT63" s="120"/>
      <c r="WOU63" s="120"/>
      <c r="WOV63" s="120"/>
      <c r="WOW63" s="120"/>
      <c r="WOX63" s="120"/>
      <c r="WOY63" s="120"/>
      <c r="WOZ63" s="120"/>
      <c r="WPA63" s="120"/>
      <c r="WPB63" s="120"/>
      <c r="WPC63" s="120"/>
      <c r="WPD63" s="120"/>
      <c r="WPE63" s="120"/>
      <c r="WPF63" s="120"/>
      <c r="WPG63" s="120"/>
      <c r="WPH63" s="120"/>
      <c r="WPI63" s="120"/>
      <c r="WPJ63" s="120"/>
      <c r="WPK63" s="120"/>
      <c r="WPL63" s="120"/>
      <c r="WPM63" s="120"/>
      <c r="WPN63" s="120"/>
      <c r="WPO63" s="120"/>
      <c r="WPP63" s="120"/>
      <c r="WPQ63" s="120"/>
      <c r="WPR63" s="120"/>
      <c r="WPS63" s="120"/>
      <c r="WPT63" s="120"/>
      <c r="WPU63" s="120"/>
      <c r="WPV63" s="120"/>
      <c r="WPW63" s="120"/>
      <c r="WPX63" s="120"/>
      <c r="WPY63" s="120"/>
      <c r="WPZ63" s="120"/>
      <c r="WQA63" s="120"/>
      <c r="WQB63" s="120"/>
      <c r="WQC63" s="120"/>
      <c r="WQD63" s="120"/>
      <c r="WQE63" s="120"/>
      <c r="WQF63" s="120"/>
      <c r="WQG63" s="120"/>
      <c r="WQH63" s="120"/>
      <c r="WQI63" s="120"/>
      <c r="WQJ63" s="120"/>
      <c r="WQK63" s="120"/>
      <c r="WQL63" s="120"/>
      <c r="WQM63" s="120"/>
      <c r="WQN63" s="120"/>
      <c r="WQO63" s="120"/>
      <c r="WQP63" s="120"/>
      <c r="WQQ63" s="120"/>
      <c r="WQR63" s="120"/>
      <c r="WQS63" s="120"/>
      <c r="WQT63" s="120"/>
      <c r="WQU63" s="120"/>
      <c r="WQV63" s="120"/>
      <c r="WQW63" s="120"/>
      <c r="WQX63" s="120"/>
      <c r="WQY63" s="120"/>
      <c r="WQZ63" s="120"/>
      <c r="WRA63" s="120"/>
      <c r="WRB63" s="120"/>
      <c r="WRC63" s="120"/>
      <c r="WRD63" s="120"/>
      <c r="WRE63" s="120"/>
      <c r="WRF63" s="120"/>
      <c r="WRG63" s="120"/>
      <c r="WRH63" s="120"/>
      <c r="WRI63" s="120"/>
      <c r="WRJ63" s="120"/>
      <c r="WRK63" s="120"/>
      <c r="WRL63" s="120"/>
      <c r="WRM63" s="120"/>
      <c r="WRN63" s="120"/>
      <c r="WRO63" s="120"/>
      <c r="WRP63" s="120"/>
      <c r="WRQ63" s="120"/>
      <c r="WRR63" s="120"/>
      <c r="WRS63" s="120"/>
      <c r="WRT63" s="120"/>
      <c r="WRU63" s="120"/>
      <c r="WRV63" s="120"/>
      <c r="WRW63" s="120"/>
      <c r="WRX63" s="120"/>
      <c r="WRY63" s="120"/>
      <c r="WRZ63" s="120"/>
      <c r="WSA63" s="120"/>
      <c r="WSB63" s="120"/>
      <c r="WSC63" s="120"/>
      <c r="WSD63" s="120"/>
      <c r="WSE63" s="120"/>
      <c r="WSF63" s="120"/>
      <c r="WSG63" s="120"/>
      <c r="WSH63" s="120"/>
      <c r="WSI63" s="120"/>
      <c r="WSJ63" s="120"/>
      <c r="WSK63" s="120"/>
      <c r="WSL63" s="120"/>
      <c r="WSM63" s="120"/>
      <c r="WSN63" s="120"/>
      <c r="WSO63" s="120"/>
      <c r="WSP63" s="120"/>
      <c r="WSQ63" s="120"/>
      <c r="WSR63" s="120"/>
      <c r="WSS63" s="120"/>
      <c r="WST63" s="120"/>
      <c r="WSU63" s="120"/>
      <c r="WSV63" s="120"/>
      <c r="WSW63" s="120"/>
      <c r="WSX63" s="120"/>
      <c r="WSY63" s="120"/>
      <c r="WSZ63" s="120"/>
      <c r="WTA63" s="120"/>
      <c r="WTB63" s="120"/>
      <c r="WTC63" s="120"/>
      <c r="WTD63" s="120"/>
      <c r="WTE63" s="120"/>
      <c r="WTF63" s="120"/>
      <c r="WTG63" s="120"/>
      <c r="WTH63" s="120"/>
      <c r="WTI63" s="120"/>
      <c r="WTJ63" s="120"/>
      <c r="WTK63" s="120"/>
      <c r="WTL63" s="120"/>
      <c r="WTM63" s="120"/>
      <c r="WTN63" s="120"/>
      <c r="WTO63" s="120"/>
      <c r="WTP63" s="120"/>
      <c r="WTQ63" s="120"/>
      <c r="WTR63" s="120"/>
      <c r="WTS63" s="120"/>
      <c r="WTT63" s="120"/>
      <c r="WTU63" s="120"/>
      <c r="WTV63" s="120"/>
      <c r="WTW63" s="120"/>
      <c r="WTX63" s="120"/>
      <c r="WTY63" s="120"/>
      <c r="WTZ63" s="120"/>
      <c r="WUA63" s="120"/>
      <c r="WUB63" s="120"/>
      <c r="WUC63" s="120"/>
      <c r="WUD63" s="120"/>
      <c r="WUE63" s="120"/>
      <c r="WUF63" s="120"/>
      <c r="WUG63" s="120"/>
      <c r="WUH63" s="120"/>
      <c r="WUI63" s="120"/>
      <c r="WUJ63" s="120"/>
      <c r="WUK63" s="120"/>
      <c r="WUL63" s="120"/>
      <c r="WUM63" s="120"/>
      <c r="WUN63" s="120"/>
      <c r="WUO63" s="120"/>
      <c r="WUP63" s="120"/>
      <c r="WUQ63" s="120"/>
      <c r="WUR63" s="120"/>
      <c r="WUS63" s="120"/>
      <c r="WUT63" s="120"/>
      <c r="WUU63" s="120"/>
      <c r="WUV63" s="120"/>
      <c r="WUW63" s="120"/>
      <c r="WUX63" s="120"/>
      <c r="WUY63" s="120"/>
      <c r="WUZ63" s="120"/>
      <c r="WVA63" s="120"/>
      <c r="WVB63" s="120"/>
      <c r="WVC63" s="120"/>
      <c r="WVD63" s="120"/>
      <c r="WVE63" s="120"/>
      <c r="WVF63" s="120"/>
      <c r="WVG63" s="120"/>
      <c r="WVH63" s="120"/>
      <c r="WVI63" s="120"/>
      <c r="WVJ63" s="120"/>
      <c r="WVK63" s="120"/>
      <c r="WVL63" s="120"/>
      <c r="WVM63" s="120"/>
      <c r="WVN63" s="120"/>
      <c r="WVO63" s="120"/>
      <c r="WVP63" s="120"/>
      <c r="WVQ63" s="120"/>
      <c r="WVR63" s="120"/>
      <c r="WVS63" s="120"/>
      <c r="WVT63" s="120"/>
      <c r="WVU63" s="120"/>
      <c r="WVV63" s="120"/>
      <c r="WVW63" s="120"/>
      <c r="WVX63" s="120"/>
      <c r="WVY63" s="120"/>
      <c r="WVZ63" s="120"/>
      <c r="WWA63" s="120"/>
      <c r="WWB63" s="120"/>
      <c r="WWC63" s="120"/>
      <c r="WWD63" s="120"/>
      <c r="WWE63" s="120"/>
      <c r="WWF63" s="120"/>
      <c r="WWG63" s="120"/>
      <c r="WWH63" s="120"/>
      <c r="WWI63" s="120"/>
      <c r="WWJ63" s="120"/>
      <c r="WWK63" s="120"/>
      <c r="WWL63" s="120"/>
      <c r="WWM63" s="120"/>
      <c r="WWN63" s="120"/>
      <c r="WWO63" s="120"/>
      <c r="WWP63" s="120"/>
      <c r="WWQ63" s="120"/>
      <c r="WWR63" s="120"/>
      <c r="WWS63" s="120"/>
      <c r="WWT63" s="120"/>
      <c r="WWU63" s="120"/>
      <c r="WWV63" s="120"/>
      <c r="WWW63" s="120"/>
      <c r="WWX63" s="120"/>
      <c r="WWY63" s="120"/>
      <c r="WWZ63" s="120"/>
      <c r="WXA63" s="120"/>
      <c r="WXB63" s="120"/>
      <c r="WXC63" s="120"/>
      <c r="WXD63" s="120"/>
      <c r="WXE63" s="120"/>
      <c r="WXF63" s="120"/>
      <c r="WXG63" s="120"/>
      <c r="WXH63" s="120"/>
      <c r="WXI63" s="120"/>
      <c r="WXJ63" s="120"/>
      <c r="WXK63" s="120"/>
      <c r="WXL63" s="120"/>
      <c r="WXM63" s="120"/>
      <c r="WXN63" s="120"/>
      <c r="WXO63" s="120"/>
      <c r="WXP63" s="120"/>
      <c r="WXQ63" s="120"/>
      <c r="WXR63" s="120"/>
      <c r="WXS63" s="120"/>
      <c r="WXT63" s="120"/>
      <c r="WXU63" s="120"/>
      <c r="WXV63" s="120"/>
      <c r="WXW63" s="120"/>
      <c r="WXX63" s="120"/>
      <c r="WXY63" s="120"/>
      <c r="WXZ63" s="120"/>
      <c r="WYA63" s="120"/>
      <c r="WYB63" s="120"/>
      <c r="WYC63" s="120"/>
      <c r="WYD63" s="120"/>
      <c r="WYE63" s="120"/>
      <c r="WYF63" s="120"/>
      <c r="WYG63" s="120"/>
      <c r="WYH63" s="120"/>
      <c r="WYI63" s="120"/>
      <c r="WYJ63" s="120"/>
      <c r="WYK63" s="120"/>
      <c r="WYL63" s="120"/>
      <c r="WYM63" s="120"/>
      <c r="WYN63" s="120"/>
      <c r="WYO63" s="120"/>
      <c r="WYP63" s="120"/>
      <c r="WYQ63" s="120"/>
      <c r="WYR63" s="120"/>
      <c r="WYS63" s="120"/>
      <c r="WYT63" s="120"/>
      <c r="WYU63" s="120"/>
      <c r="WYV63" s="120"/>
      <c r="WYW63" s="120"/>
      <c r="WYX63" s="120"/>
      <c r="WYY63" s="120"/>
      <c r="WYZ63" s="120"/>
      <c r="WZA63" s="120"/>
      <c r="WZB63" s="120"/>
      <c r="WZC63" s="120"/>
      <c r="WZD63" s="120"/>
      <c r="WZE63" s="120"/>
      <c r="WZF63" s="120"/>
      <c r="WZG63" s="120"/>
      <c r="WZH63" s="120"/>
      <c r="WZI63" s="120"/>
      <c r="WZJ63" s="120"/>
      <c r="WZK63" s="120"/>
      <c r="WZL63" s="120"/>
      <c r="WZM63" s="120"/>
      <c r="WZN63" s="120"/>
      <c r="WZO63" s="120"/>
      <c r="WZP63" s="120"/>
      <c r="WZQ63" s="120"/>
      <c r="WZR63" s="120"/>
      <c r="WZS63" s="120"/>
      <c r="WZT63" s="120"/>
      <c r="WZU63" s="120"/>
      <c r="WZV63" s="120"/>
      <c r="WZW63" s="120"/>
      <c r="WZX63" s="120"/>
      <c r="WZY63" s="120"/>
      <c r="WZZ63" s="120"/>
      <c r="XAA63" s="120"/>
      <c r="XAB63" s="120"/>
      <c r="XAC63" s="120"/>
      <c r="XAD63" s="120"/>
      <c r="XAE63" s="120"/>
      <c r="XAF63" s="120"/>
      <c r="XAG63" s="120"/>
      <c r="XAH63" s="120"/>
      <c r="XAI63" s="120"/>
      <c r="XAJ63" s="120"/>
      <c r="XAK63" s="120"/>
      <c r="XAL63" s="120"/>
      <c r="XAM63" s="120"/>
      <c r="XAN63" s="120"/>
      <c r="XAO63" s="120"/>
      <c r="XAP63" s="120"/>
      <c r="XAQ63" s="120"/>
      <c r="XAR63" s="120"/>
      <c r="XAS63" s="120"/>
      <c r="XAT63" s="120"/>
      <c r="XAU63" s="120"/>
      <c r="XAV63" s="120"/>
      <c r="XAW63" s="120"/>
      <c r="XAX63" s="120"/>
      <c r="XAY63" s="120"/>
      <c r="XAZ63" s="120"/>
      <c r="XBA63" s="120"/>
      <c r="XBB63" s="120"/>
      <c r="XBC63" s="120"/>
      <c r="XBD63" s="120"/>
      <c r="XBE63" s="120"/>
      <c r="XBF63" s="120"/>
      <c r="XBG63" s="120"/>
      <c r="XBH63" s="120"/>
      <c r="XBI63" s="120"/>
      <c r="XBJ63" s="120"/>
      <c r="XBK63" s="120"/>
      <c r="XBL63" s="120"/>
      <c r="XBM63" s="120"/>
      <c r="XBN63" s="120"/>
      <c r="XBO63" s="120"/>
      <c r="XBP63" s="120"/>
      <c r="XBQ63" s="120"/>
      <c r="XBR63" s="120"/>
      <c r="XBS63" s="120"/>
      <c r="XBT63" s="120"/>
      <c r="XBU63" s="120"/>
      <c r="XBV63" s="120"/>
      <c r="XBW63" s="120"/>
      <c r="XBX63" s="120"/>
      <c r="XBY63" s="120"/>
      <c r="XBZ63" s="120"/>
      <c r="XCA63" s="120"/>
      <c r="XCB63" s="120"/>
      <c r="XCC63" s="120"/>
      <c r="XCD63" s="120"/>
      <c r="XCE63" s="120"/>
      <c r="XCF63" s="120"/>
      <c r="XCG63" s="120"/>
      <c r="XCH63" s="120"/>
      <c r="XCI63" s="120"/>
      <c r="XCJ63" s="120"/>
      <c r="XCK63" s="120"/>
      <c r="XCL63" s="120"/>
      <c r="XCM63" s="120"/>
      <c r="XCN63" s="120"/>
      <c r="XCO63" s="120"/>
      <c r="XCP63" s="120"/>
      <c r="XCQ63" s="120"/>
      <c r="XCR63" s="120"/>
      <c r="XCS63" s="120"/>
      <c r="XCT63" s="120"/>
      <c r="XCU63" s="120"/>
      <c r="XCV63" s="120"/>
      <c r="XCW63" s="120"/>
      <c r="XCX63" s="120"/>
      <c r="XCY63" s="120"/>
      <c r="XCZ63" s="120"/>
      <c r="XDA63" s="120"/>
      <c r="XDB63" s="120"/>
      <c r="XDC63" s="120"/>
      <c r="XDD63" s="120"/>
      <c r="XDE63" s="120"/>
      <c r="XDF63" s="120"/>
      <c r="XDG63" s="120"/>
      <c r="XDH63" s="120"/>
      <c r="XDI63" s="120"/>
      <c r="XDJ63" s="120"/>
      <c r="XDK63" s="120"/>
      <c r="XDL63" s="120"/>
      <c r="XDM63" s="120"/>
      <c r="XDN63" s="120"/>
      <c r="XDO63" s="120"/>
      <c r="XDP63" s="120"/>
      <c r="XDQ63" s="120"/>
      <c r="XDR63" s="120"/>
      <c r="XDS63" s="120"/>
      <c r="XDT63" s="120"/>
      <c r="XDU63" s="120"/>
      <c r="XDV63" s="120"/>
      <c r="XDW63" s="120"/>
      <c r="XDX63" s="120"/>
      <c r="XDY63" s="120"/>
      <c r="XDZ63" s="120"/>
      <c r="XEA63" s="120"/>
      <c r="XEB63" s="120"/>
      <c r="XEC63" s="120"/>
      <c r="XED63" s="120"/>
      <c r="XEE63" s="120"/>
      <c r="XEF63" s="120"/>
      <c r="XEG63" s="120"/>
      <c r="XEH63" s="120"/>
      <c r="XEI63" s="120"/>
      <c r="XEJ63" s="120"/>
      <c r="XEK63" s="120"/>
      <c r="XEL63" s="120"/>
      <c r="XEM63" s="120"/>
      <c r="XEN63" s="120"/>
      <c r="XEO63" s="120"/>
      <c r="XEP63" s="120"/>
      <c r="XEQ63" s="120"/>
      <c r="XER63" s="120"/>
      <c r="XES63" s="120"/>
      <c r="XET63" s="120"/>
      <c r="XEU63" s="120"/>
      <c r="XEV63" s="120"/>
    </row>
    <row r="64" spans="1:16376" s="123" customFormat="1" ht="24.6" customHeight="1" x14ac:dyDescent="0.2">
      <c r="A64" s="120" t="s">
        <v>112</v>
      </c>
      <c r="B64" s="121"/>
      <c r="C64" s="122"/>
      <c r="D64" s="122"/>
      <c r="E64" s="122"/>
      <c r="F64" s="122"/>
      <c r="G64" s="122"/>
      <c r="H64" s="122"/>
      <c r="I64" s="120"/>
      <c r="J64" s="120"/>
      <c r="K64" s="120"/>
      <c r="L64" s="120"/>
      <c r="M64" s="120"/>
      <c r="N64" s="120"/>
      <c r="O64" s="120"/>
      <c r="P64" s="120"/>
      <c r="Q64" s="120"/>
      <c r="R64" s="120"/>
      <c r="S64" s="120"/>
      <c r="T64" s="120"/>
      <c r="U64" s="120"/>
      <c r="V64" s="120"/>
      <c r="W64" s="120"/>
      <c r="X64" s="120"/>
      <c r="Y64" s="120"/>
      <c r="Z64" s="120"/>
      <c r="AA64" s="120"/>
      <c r="AB64" s="120"/>
      <c r="AC64" s="120"/>
      <c r="AD64" s="120"/>
      <c r="AE64" s="120"/>
      <c r="AF64" s="120"/>
      <c r="AG64" s="120"/>
      <c r="AH64" s="120"/>
      <c r="AI64" s="120"/>
      <c r="AJ64" s="120"/>
      <c r="AK64" s="120"/>
      <c r="AL64" s="120"/>
      <c r="AM64" s="120"/>
      <c r="AN64" s="120"/>
      <c r="AO64" s="120"/>
      <c r="AP64" s="120"/>
      <c r="AQ64" s="120"/>
      <c r="AR64" s="120"/>
      <c r="AS64" s="120"/>
      <c r="AT64" s="120"/>
      <c r="AU64" s="120"/>
      <c r="AV64" s="120"/>
      <c r="AW64" s="120"/>
      <c r="AX64" s="120"/>
      <c r="AY64" s="120"/>
      <c r="AZ64" s="120"/>
      <c r="BA64" s="120"/>
      <c r="BB64" s="120"/>
      <c r="BC64" s="120"/>
      <c r="BD64" s="120"/>
      <c r="BE64" s="120"/>
      <c r="BF64" s="120"/>
      <c r="BG64" s="120"/>
      <c r="BH64" s="120"/>
      <c r="BI64" s="120"/>
      <c r="BJ64" s="120"/>
      <c r="BK64" s="120"/>
      <c r="BL64" s="120"/>
      <c r="BM64" s="120"/>
      <c r="BN64" s="120"/>
      <c r="BO64" s="120"/>
      <c r="BP64" s="120"/>
      <c r="BQ64" s="120"/>
      <c r="BR64" s="120"/>
      <c r="BS64" s="120"/>
      <c r="BT64" s="120"/>
      <c r="BU64" s="120"/>
      <c r="BV64" s="120"/>
      <c r="BW64" s="120"/>
      <c r="BX64" s="120"/>
      <c r="BY64" s="120"/>
      <c r="BZ64" s="120"/>
      <c r="CA64" s="120"/>
      <c r="CB64" s="120"/>
      <c r="CC64" s="120"/>
      <c r="CD64" s="120"/>
      <c r="CE64" s="120"/>
      <c r="CF64" s="120"/>
      <c r="CG64" s="120"/>
      <c r="CH64" s="120"/>
      <c r="CI64" s="120"/>
      <c r="CJ64" s="120"/>
      <c r="CK64" s="120"/>
      <c r="CL64" s="120"/>
      <c r="CM64" s="120"/>
      <c r="CN64" s="120"/>
      <c r="CO64" s="120"/>
      <c r="CP64" s="120"/>
      <c r="CQ64" s="120"/>
      <c r="CR64" s="120"/>
      <c r="CS64" s="120"/>
      <c r="CT64" s="120"/>
      <c r="CU64" s="120"/>
      <c r="CV64" s="120"/>
      <c r="CW64" s="120"/>
      <c r="CX64" s="120"/>
      <c r="CY64" s="120"/>
      <c r="CZ64" s="120"/>
      <c r="DA64" s="120"/>
      <c r="DB64" s="120"/>
      <c r="DC64" s="120"/>
      <c r="DD64" s="120"/>
      <c r="DE64" s="120"/>
      <c r="DF64" s="120"/>
      <c r="DG64" s="120"/>
      <c r="DH64" s="120"/>
      <c r="DI64" s="120"/>
      <c r="DJ64" s="120"/>
      <c r="DK64" s="120"/>
      <c r="DL64" s="120"/>
      <c r="DM64" s="120"/>
      <c r="DN64" s="120"/>
      <c r="DO64" s="120"/>
      <c r="DP64" s="120"/>
      <c r="DQ64" s="120"/>
      <c r="DR64" s="120"/>
      <c r="DS64" s="120"/>
      <c r="DT64" s="120"/>
      <c r="DU64" s="120"/>
      <c r="DV64" s="120"/>
      <c r="DW64" s="120"/>
      <c r="DX64" s="120"/>
      <c r="DY64" s="120"/>
      <c r="DZ64" s="120"/>
      <c r="EA64" s="120"/>
      <c r="EB64" s="120"/>
      <c r="EC64" s="120"/>
      <c r="ED64" s="120"/>
      <c r="EE64" s="120"/>
      <c r="EF64" s="120"/>
      <c r="EG64" s="120"/>
      <c r="EH64" s="120"/>
      <c r="EI64" s="120"/>
      <c r="EJ64" s="120"/>
      <c r="EK64" s="120"/>
      <c r="EL64" s="120"/>
      <c r="EM64" s="120"/>
      <c r="EN64" s="120"/>
      <c r="EO64" s="120"/>
      <c r="EP64" s="120"/>
      <c r="EQ64" s="120"/>
      <c r="ER64" s="120"/>
      <c r="ES64" s="120"/>
      <c r="ET64" s="120"/>
      <c r="EU64" s="120"/>
      <c r="EV64" s="120"/>
      <c r="EW64" s="120"/>
      <c r="EX64" s="120"/>
      <c r="EY64" s="120"/>
      <c r="EZ64" s="120"/>
      <c r="FA64" s="120"/>
      <c r="FB64" s="120"/>
      <c r="FC64" s="120"/>
      <c r="FD64" s="120"/>
      <c r="FE64" s="120"/>
      <c r="FF64" s="120"/>
      <c r="FG64" s="120"/>
      <c r="FH64" s="120"/>
      <c r="FI64" s="120"/>
      <c r="FJ64" s="120"/>
      <c r="FK64" s="120"/>
      <c r="FL64" s="120"/>
      <c r="FM64" s="120"/>
      <c r="FN64" s="120"/>
      <c r="FO64" s="120"/>
      <c r="FP64" s="120"/>
      <c r="FQ64" s="120"/>
      <c r="FR64" s="120"/>
      <c r="FS64" s="120"/>
      <c r="FT64" s="120"/>
      <c r="FU64" s="120"/>
      <c r="FV64" s="120"/>
      <c r="FW64" s="120"/>
      <c r="FX64" s="120"/>
      <c r="FY64" s="120"/>
      <c r="FZ64" s="120"/>
      <c r="GA64" s="120"/>
      <c r="GB64" s="120"/>
      <c r="GC64" s="120"/>
      <c r="GD64" s="120"/>
      <c r="GE64" s="120"/>
      <c r="GF64" s="120"/>
      <c r="GG64" s="120"/>
      <c r="GH64" s="120"/>
      <c r="GI64" s="120"/>
      <c r="GJ64" s="120"/>
      <c r="GK64" s="120"/>
      <c r="GL64" s="120"/>
      <c r="GM64" s="120"/>
      <c r="GN64" s="120"/>
      <c r="GO64" s="120"/>
      <c r="GP64" s="120"/>
      <c r="GQ64" s="120"/>
      <c r="GR64" s="120"/>
      <c r="GS64" s="120"/>
      <c r="GT64" s="120"/>
      <c r="GU64" s="120"/>
      <c r="GV64" s="120"/>
      <c r="GW64" s="120"/>
      <c r="GX64" s="120"/>
      <c r="GY64" s="120"/>
      <c r="GZ64" s="120"/>
      <c r="HA64" s="120"/>
      <c r="HB64" s="120"/>
      <c r="HC64" s="120"/>
      <c r="HD64" s="120"/>
      <c r="HE64" s="120"/>
      <c r="HF64" s="120"/>
      <c r="HG64" s="120"/>
      <c r="HH64" s="120"/>
      <c r="HI64" s="120"/>
      <c r="HJ64" s="120"/>
      <c r="HK64" s="120"/>
      <c r="HL64" s="120"/>
      <c r="HM64" s="120"/>
      <c r="HN64" s="120"/>
      <c r="HO64" s="120"/>
      <c r="HP64" s="120"/>
      <c r="HQ64" s="120"/>
      <c r="HR64" s="120"/>
      <c r="HS64" s="120"/>
      <c r="HT64" s="120"/>
      <c r="HU64" s="120"/>
      <c r="HV64" s="120"/>
      <c r="HW64" s="120"/>
      <c r="HX64" s="120"/>
      <c r="HY64" s="120"/>
      <c r="HZ64" s="120"/>
      <c r="IA64" s="120"/>
      <c r="IB64" s="120"/>
      <c r="IC64" s="120"/>
      <c r="ID64" s="120"/>
      <c r="IE64" s="120"/>
      <c r="IF64" s="120"/>
      <c r="IG64" s="120"/>
      <c r="IH64" s="120"/>
      <c r="II64" s="120"/>
      <c r="IJ64" s="120"/>
      <c r="IK64" s="120"/>
      <c r="IL64" s="120"/>
      <c r="IM64" s="120"/>
      <c r="IN64" s="120"/>
      <c r="IO64" s="120"/>
      <c r="IP64" s="120"/>
      <c r="IQ64" s="120"/>
      <c r="IR64" s="120"/>
      <c r="IS64" s="120"/>
      <c r="IT64" s="120"/>
      <c r="IU64" s="120"/>
      <c r="IV64" s="120"/>
      <c r="IW64" s="120"/>
      <c r="IX64" s="120"/>
      <c r="IY64" s="120"/>
      <c r="IZ64" s="120"/>
      <c r="JA64" s="120"/>
      <c r="JB64" s="120"/>
      <c r="JC64" s="120"/>
      <c r="JD64" s="120"/>
      <c r="JE64" s="120"/>
      <c r="JF64" s="120"/>
      <c r="JG64" s="120"/>
      <c r="JH64" s="120"/>
      <c r="JI64" s="120"/>
      <c r="JJ64" s="120"/>
      <c r="JK64" s="120"/>
      <c r="JL64" s="120"/>
      <c r="JM64" s="120"/>
      <c r="JN64" s="120"/>
      <c r="JO64" s="120"/>
      <c r="JP64" s="120"/>
      <c r="JQ64" s="120"/>
      <c r="JR64" s="120"/>
      <c r="JS64" s="120"/>
      <c r="JT64" s="120"/>
      <c r="JU64" s="120"/>
      <c r="JV64" s="120"/>
      <c r="JW64" s="120"/>
      <c r="JX64" s="120"/>
      <c r="JY64" s="120"/>
      <c r="JZ64" s="120"/>
      <c r="KA64" s="120"/>
      <c r="KB64" s="120"/>
      <c r="KC64" s="120"/>
      <c r="KD64" s="120"/>
      <c r="KE64" s="120"/>
      <c r="KF64" s="120"/>
      <c r="KG64" s="120"/>
      <c r="KH64" s="120"/>
      <c r="KI64" s="120"/>
      <c r="KJ64" s="120"/>
      <c r="KK64" s="120"/>
      <c r="KL64" s="120"/>
      <c r="KM64" s="120"/>
      <c r="KN64" s="120"/>
      <c r="KO64" s="120"/>
      <c r="KP64" s="120"/>
      <c r="KQ64" s="120"/>
      <c r="KR64" s="120"/>
      <c r="KS64" s="120"/>
      <c r="KT64" s="120"/>
      <c r="KU64" s="120"/>
      <c r="KV64" s="120"/>
      <c r="KW64" s="120"/>
      <c r="KX64" s="120"/>
      <c r="KY64" s="120"/>
      <c r="KZ64" s="120"/>
      <c r="LA64" s="120"/>
      <c r="LB64" s="120"/>
      <c r="LC64" s="120"/>
      <c r="LD64" s="120"/>
      <c r="LE64" s="120"/>
      <c r="LF64" s="120"/>
      <c r="LG64" s="120"/>
      <c r="LH64" s="120"/>
      <c r="LI64" s="120"/>
      <c r="LJ64" s="120"/>
      <c r="LK64" s="120"/>
      <c r="LL64" s="120"/>
      <c r="LM64" s="120"/>
      <c r="LN64" s="120"/>
      <c r="LO64" s="120"/>
      <c r="LP64" s="120"/>
      <c r="LQ64" s="120"/>
      <c r="LR64" s="120"/>
      <c r="LS64" s="120"/>
      <c r="LT64" s="120"/>
      <c r="LU64" s="120"/>
      <c r="LV64" s="120"/>
      <c r="LW64" s="120"/>
      <c r="LX64" s="120"/>
      <c r="LY64" s="120"/>
      <c r="LZ64" s="120"/>
      <c r="MA64" s="120"/>
      <c r="MB64" s="120"/>
      <c r="MC64" s="120"/>
      <c r="MD64" s="120"/>
      <c r="ME64" s="120"/>
      <c r="MF64" s="120"/>
      <c r="MG64" s="120"/>
      <c r="MH64" s="120"/>
      <c r="MI64" s="120"/>
      <c r="MJ64" s="120"/>
      <c r="MK64" s="120"/>
      <c r="ML64" s="120"/>
      <c r="MM64" s="120"/>
      <c r="MN64" s="120"/>
      <c r="MO64" s="120"/>
      <c r="MP64" s="120"/>
      <c r="MQ64" s="120"/>
      <c r="MR64" s="120"/>
      <c r="MS64" s="120"/>
      <c r="MT64" s="120"/>
      <c r="MU64" s="120"/>
      <c r="MV64" s="120"/>
      <c r="MW64" s="120"/>
      <c r="MX64" s="120"/>
      <c r="MY64" s="120"/>
      <c r="MZ64" s="120"/>
      <c r="NA64" s="120"/>
      <c r="NB64" s="120"/>
      <c r="NC64" s="120"/>
      <c r="ND64" s="120"/>
      <c r="NE64" s="120"/>
      <c r="NF64" s="120"/>
      <c r="NG64" s="120"/>
      <c r="NH64" s="120"/>
      <c r="NI64" s="120"/>
      <c r="NJ64" s="120"/>
      <c r="NK64" s="120"/>
      <c r="NL64" s="120"/>
      <c r="NM64" s="120"/>
      <c r="NN64" s="120"/>
      <c r="NO64" s="120"/>
      <c r="NP64" s="120"/>
      <c r="NQ64" s="120"/>
      <c r="NR64" s="120"/>
      <c r="NS64" s="120"/>
      <c r="NT64" s="120"/>
      <c r="NU64" s="120"/>
      <c r="NV64" s="120"/>
      <c r="NW64" s="120"/>
      <c r="NX64" s="120"/>
      <c r="NY64" s="120"/>
      <c r="NZ64" s="120"/>
      <c r="OA64" s="120"/>
      <c r="OB64" s="120"/>
      <c r="OC64" s="120"/>
      <c r="OD64" s="120"/>
      <c r="OE64" s="120"/>
      <c r="OF64" s="120"/>
      <c r="OG64" s="120"/>
      <c r="OH64" s="120"/>
      <c r="OI64" s="120"/>
      <c r="OJ64" s="120"/>
      <c r="OK64" s="120"/>
      <c r="OL64" s="120"/>
      <c r="OM64" s="120"/>
      <c r="ON64" s="120"/>
      <c r="OO64" s="120"/>
      <c r="OP64" s="120"/>
      <c r="OQ64" s="120"/>
      <c r="OR64" s="120"/>
      <c r="OS64" s="120"/>
      <c r="OT64" s="120"/>
      <c r="OU64" s="120"/>
      <c r="OV64" s="120"/>
      <c r="OW64" s="120"/>
      <c r="OX64" s="120"/>
      <c r="OY64" s="120"/>
      <c r="OZ64" s="120"/>
      <c r="PA64" s="120"/>
      <c r="PB64" s="120"/>
      <c r="PC64" s="120"/>
      <c r="PD64" s="120"/>
      <c r="PE64" s="120"/>
      <c r="PF64" s="120"/>
      <c r="PG64" s="120"/>
      <c r="PH64" s="120"/>
      <c r="PI64" s="120"/>
      <c r="PJ64" s="120"/>
      <c r="PK64" s="120"/>
      <c r="PL64" s="120"/>
      <c r="PM64" s="120"/>
      <c r="PN64" s="120"/>
      <c r="PO64" s="120"/>
      <c r="PP64" s="120"/>
      <c r="PQ64" s="120"/>
      <c r="PR64" s="120"/>
      <c r="PS64" s="120"/>
      <c r="PT64" s="120"/>
      <c r="PU64" s="120"/>
      <c r="PV64" s="120"/>
      <c r="PW64" s="120"/>
      <c r="PX64" s="120"/>
      <c r="PY64" s="120"/>
      <c r="PZ64" s="120"/>
      <c r="QA64" s="120"/>
      <c r="QB64" s="120"/>
      <c r="QC64" s="120"/>
      <c r="QD64" s="120"/>
      <c r="QE64" s="120"/>
      <c r="QF64" s="120"/>
      <c r="QG64" s="120"/>
      <c r="QH64" s="120"/>
      <c r="QI64" s="120"/>
      <c r="QJ64" s="120"/>
      <c r="QK64" s="120"/>
      <c r="QL64" s="120"/>
      <c r="QM64" s="120"/>
      <c r="QN64" s="120"/>
      <c r="QO64" s="120"/>
      <c r="QP64" s="120"/>
      <c r="QQ64" s="120"/>
      <c r="QR64" s="120"/>
      <c r="QS64" s="120"/>
      <c r="QT64" s="120"/>
      <c r="QU64" s="120"/>
      <c r="QV64" s="120"/>
      <c r="QW64" s="120"/>
      <c r="QX64" s="120"/>
      <c r="QY64" s="120"/>
      <c r="QZ64" s="120"/>
      <c r="RA64" s="120"/>
      <c r="RB64" s="120"/>
      <c r="RC64" s="120"/>
      <c r="RD64" s="120"/>
      <c r="RE64" s="120"/>
      <c r="RF64" s="120"/>
      <c r="RG64" s="120"/>
      <c r="RH64" s="120"/>
      <c r="RI64" s="120"/>
      <c r="RJ64" s="120"/>
      <c r="RK64" s="120"/>
      <c r="RL64" s="120"/>
      <c r="RM64" s="120"/>
      <c r="RN64" s="120"/>
      <c r="RO64" s="120"/>
      <c r="RP64" s="120"/>
      <c r="RQ64" s="120"/>
      <c r="RR64" s="120"/>
      <c r="RS64" s="120"/>
      <c r="RT64" s="120"/>
      <c r="RU64" s="120"/>
      <c r="RV64" s="120"/>
      <c r="RW64" s="120"/>
      <c r="RX64" s="120"/>
      <c r="RY64" s="120"/>
      <c r="RZ64" s="120"/>
      <c r="SA64" s="120"/>
      <c r="SB64" s="120"/>
      <c r="SC64" s="120"/>
      <c r="SD64" s="120"/>
      <c r="SE64" s="120"/>
      <c r="SF64" s="120"/>
      <c r="SG64" s="120"/>
      <c r="SH64" s="120"/>
      <c r="SI64" s="120"/>
      <c r="SJ64" s="120"/>
      <c r="SK64" s="120"/>
      <c r="SL64" s="120"/>
      <c r="SM64" s="120"/>
      <c r="SN64" s="120"/>
      <c r="SO64" s="120"/>
      <c r="SP64" s="120"/>
      <c r="SQ64" s="120"/>
      <c r="SR64" s="120"/>
      <c r="SS64" s="120"/>
      <c r="ST64" s="120"/>
      <c r="SU64" s="120"/>
      <c r="SV64" s="120"/>
      <c r="SW64" s="120"/>
      <c r="SX64" s="120"/>
      <c r="SY64" s="120"/>
      <c r="SZ64" s="120"/>
      <c r="TA64" s="120"/>
      <c r="TB64" s="120"/>
      <c r="TC64" s="120"/>
      <c r="TD64" s="120"/>
      <c r="TE64" s="120"/>
      <c r="TF64" s="120"/>
      <c r="TG64" s="120"/>
      <c r="TH64" s="120"/>
      <c r="TI64" s="120"/>
      <c r="TJ64" s="120"/>
      <c r="TK64" s="120"/>
      <c r="TL64" s="120"/>
      <c r="TM64" s="120"/>
      <c r="TN64" s="120"/>
      <c r="TO64" s="120"/>
      <c r="TP64" s="120"/>
      <c r="TQ64" s="120"/>
      <c r="TR64" s="120"/>
      <c r="TS64" s="120"/>
      <c r="TT64" s="120"/>
      <c r="TU64" s="120"/>
      <c r="TV64" s="120"/>
      <c r="TW64" s="120"/>
      <c r="TX64" s="120"/>
      <c r="TY64" s="120"/>
      <c r="TZ64" s="120"/>
      <c r="UA64" s="120"/>
      <c r="UB64" s="120"/>
      <c r="UC64" s="120"/>
      <c r="UD64" s="120"/>
      <c r="UE64" s="120"/>
      <c r="UF64" s="120"/>
      <c r="UG64" s="120"/>
      <c r="UH64" s="120"/>
      <c r="UI64" s="120"/>
      <c r="UJ64" s="120"/>
      <c r="UK64" s="120"/>
      <c r="UL64" s="120"/>
      <c r="UM64" s="120"/>
      <c r="UN64" s="120"/>
      <c r="UO64" s="120"/>
      <c r="UP64" s="120"/>
      <c r="UQ64" s="120"/>
      <c r="UR64" s="120"/>
      <c r="US64" s="120"/>
      <c r="UT64" s="120"/>
      <c r="UU64" s="120"/>
      <c r="UV64" s="120"/>
      <c r="UW64" s="120"/>
      <c r="UX64" s="120"/>
      <c r="UY64" s="120"/>
      <c r="UZ64" s="120"/>
      <c r="VA64" s="120"/>
      <c r="VB64" s="120"/>
      <c r="VC64" s="120"/>
      <c r="VD64" s="120"/>
      <c r="VE64" s="120"/>
      <c r="VF64" s="120"/>
      <c r="VG64" s="120"/>
      <c r="VH64" s="120"/>
      <c r="VI64" s="120"/>
      <c r="VJ64" s="120"/>
      <c r="VK64" s="120"/>
      <c r="VL64" s="120"/>
      <c r="VM64" s="120"/>
      <c r="VN64" s="120"/>
      <c r="VO64" s="120"/>
      <c r="VP64" s="120"/>
      <c r="VQ64" s="120"/>
      <c r="VR64" s="120"/>
      <c r="VS64" s="120"/>
      <c r="VT64" s="120"/>
      <c r="VU64" s="120"/>
      <c r="VV64" s="120"/>
      <c r="VW64" s="120"/>
      <c r="VX64" s="120"/>
      <c r="VY64" s="120"/>
      <c r="VZ64" s="120"/>
      <c r="WA64" s="120"/>
      <c r="WB64" s="120"/>
      <c r="WC64" s="120"/>
      <c r="WD64" s="120"/>
      <c r="WE64" s="120"/>
      <c r="WF64" s="120"/>
      <c r="WG64" s="120"/>
      <c r="WH64" s="120"/>
      <c r="WI64" s="120"/>
      <c r="WJ64" s="120"/>
      <c r="WK64" s="120"/>
      <c r="WL64" s="120"/>
      <c r="WM64" s="120"/>
      <c r="WN64" s="120"/>
      <c r="WO64" s="120"/>
      <c r="WP64" s="120"/>
      <c r="WQ64" s="120"/>
      <c r="WR64" s="120"/>
      <c r="WS64" s="120"/>
      <c r="WT64" s="120"/>
      <c r="WU64" s="120"/>
      <c r="WV64" s="120"/>
      <c r="WW64" s="120"/>
      <c r="WX64" s="120"/>
      <c r="WY64" s="120"/>
      <c r="WZ64" s="120"/>
      <c r="XA64" s="120"/>
      <c r="XB64" s="120"/>
      <c r="XC64" s="120"/>
      <c r="XD64" s="120"/>
      <c r="XE64" s="120"/>
      <c r="XF64" s="120"/>
      <c r="XG64" s="120"/>
      <c r="XH64" s="120"/>
      <c r="XI64" s="120"/>
      <c r="XJ64" s="120"/>
      <c r="XK64" s="120"/>
      <c r="XL64" s="120"/>
      <c r="XM64" s="120"/>
      <c r="XN64" s="120"/>
      <c r="XO64" s="120"/>
      <c r="XP64" s="120"/>
      <c r="XQ64" s="120"/>
      <c r="XR64" s="120"/>
      <c r="XS64" s="120"/>
      <c r="XT64" s="120"/>
      <c r="XU64" s="120"/>
      <c r="XV64" s="120"/>
      <c r="XW64" s="120"/>
      <c r="XX64" s="120"/>
      <c r="XY64" s="120"/>
      <c r="XZ64" s="120"/>
      <c r="YA64" s="120"/>
      <c r="YB64" s="120"/>
      <c r="YC64" s="120"/>
      <c r="YD64" s="120"/>
      <c r="YE64" s="120"/>
      <c r="YF64" s="120"/>
      <c r="YG64" s="120"/>
      <c r="YH64" s="120"/>
      <c r="YI64" s="120"/>
      <c r="YJ64" s="120"/>
      <c r="YK64" s="120"/>
      <c r="YL64" s="120"/>
      <c r="YM64" s="120"/>
      <c r="YN64" s="120"/>
      <c r="YO64" s="120"/>
      <c r="YP64" s="120"/>
      <c r="YQ64" s="120"/>
      <c r="YR64" s="120"/>
      <c r="YS64" s="120"/>
      <c r="YT64" s="120"/>
      <c r="YU64" s="120"/>
      <c r="YV64" s="120"/>
      <c r="YW64" s="120"/>
      <c r="YX64" s="120"/>
      <c r="YY64" s="120"/>
      <c r="YZ64" s="120"/>
      <c r="ZA64" s="120"/>
      <c r="ZB64" s="120"/>
      <c r="ZC64" s="120"/>
      <c r="ZD64" s="120"/>
      <c r="ZE64" s="120"/>
      <c r="ZF64" s="120"/>
      <c r="ZG64" s="120"/>
      <c r="ZH64" s="120"/>
      <c r="ZI64" s="120"/>
      <c r="ZJ64" s="120"/>
      <c r="ZK64" s="120"/>
      <c r="ZL64" s="120"/>
      <c r="ZM64" s="120"/>
      <c r="ZN64" s="120"/>
      <c r="ZO64" s="120"/>
      <c r="ZP64" s="120"/>
      <c r="ZQ64" s="120"/>
      <c r="ZR64" s="120"/>
      <c r="ZS64" s="120"/>
      <c r="ZT64" s="120"/>
      <c r="ZU64" s="120"/>
      <c r="ZV64" s="120"/>
      <c r="ZW64" s="120"/>
      <c r="ZX64" s="120"/>
      <c r="ZY64" s="120"/>
      <c r="ZZ64" s="120"/>
      <c r="AAA64" s="120"/>
      <c r="AAB64" s="120"/>
      <c r="AAC64" s="120"/>
      <c r="AAD64" s="120"/>
      <c r="AAE64" s="120"/>
      <c r="AAF64" s="120"/>
      <c r="AAG64" s="120"/>
      <c r="AAH64" s="120"/>
      <c r="AAI64" s="120"/>
      <c r="AAJ64" s="120"/>
      <c r="AAK64" s="120"/>
      <c r="AAL64" s="120"/>
      <c r="AAM64" s="120"/>
      <c r="AAN64" s="120"/>
      <c r="AAO64" s="120"/>
      <c r="AAP64" s="120"/>
      <c r="AAQ64" s="120"/>
      <c r="AAR64" s="120"/>
      <c r="AAS64" s="120"/>
      <c r="AAT64" s="120"/>
      <c r="AAU64" s="120"/>
      <c r="AAV64" s="120"/>
      <c r="AAW64" s="120"/>
      <c r="AAX64" s="120"/>
      <c r="AAY64" s="120"/>
      <c r="AAZ64" s="120"/>
      <c r="ABA64" s="120"/>
      <c r="ABB64" s="120"/>
      <c r="ABC64" s="120"/>
      <c r="ABD64" s="120"/>
      <c r="ABE64" s="120"/>
      <c r="ABF64" s="120"/>
      <c r="ABG64" s="120"/>
      <c r="ABH64" s="120"/>
      <c r="ABI64" s="120"/>
      <c r="ABJ64" s="120"/>
      <c r="ABK64" s="120"/>
      <c r="ABL64" s="120"/>
      <c r="ABM64" s="120"/>
      <c r="ABN64" s="120"/>
      <c r="ABO64" s="120"/>
      <c r="ABP64" s="120"/>
      <c r="ABQ64" s="120"/>
      <c r="ABR64" s="120"/>
      <c r="ABS64" s="120"/>
      <c r="ABT64" s="120"/>
      <c r="ABU64" s="120"/>
      <c r="ABV64" s="120"/>
      <c r="ABW64" s="120"/>
      <c r="ABX64" s="120"/>
      <c r="ABY64" s="120"/>
      <c r="ABZ64" s="120"/>
      <c r="ACA64" s="120"/>
      <c r="ACB64" s="120"/>
      <c r="ACC64" s="120"/>
      <c r="ACD64" s="120"/>
      <c r="ACE64" s="120"/>
      <c r="ACF64" s="120"/>
      <c r="ACG64" s="120"/>
      <c r="ACH64" s="120"/>
      <c r="ACI64" s="120"/>
      <c r="ACJ64" s="120"/>
      <c r="ACK64" s="120"/>
      <c r="ACL64" s="120"/>
      <c r="ACM64" s="120"/>
      <c r="ACN64" s="120"/>
      <c r="ACO64" s="120"/>
      <c r="ACP64" s="120"/>
      <c r="ACQ64" s="120"/>
      <c r="ACR64" s="120"/>
      <c r="ACS64" s="120"/>
      <c r="ACT64" s="120"/>
      <c r="ACU64" s="120"/>
      <c r="ACV64" s="120"/>
      <c r="ACW64" s="120"/>
      <c r="ACX64" s="120"/>
      <c r="ACY64" s="120"/>
      <c r="ACZ64" s="120"/>
      <c r="ADA64" s="120"/>
      <c r="ADB64" s="120"/>
      <c r="ADC64" s="120"/>
      <c r="ADD64" s="120"/>
      <c r="ADE64" s="120"/>
      <c r="ADF64" s="120"/>
      <c r="ADG64" s="120"/>
      <c r="ADH64" s="120"/>
      <c r="ADI64" s="120"/>
      <c r="ADJ64" s="120"/>
      <c r="ADK64" s="120"/>
      <c r="ADL64" s="120"/>
      <c r="ADM64" s="120"/>
      <c r="ADN64" s="120"/>
      <c r="ADO64" s="120"/>
      <c r="ADP64" s="120"/>
      <c r="ADQ64" s="120"/>
      <c r="ADR64" s="120"/>
      <c r="ADS64" s="120"/>
      <c r="ADT64" s="120"/>
      <c r="ADU64" s="120"/>
      <c r="ADV64" s="120"/>
      <c r="ADW64" s="120"/>
      <c r="ADX64" s="120"/>
      <c r="ADY64" s="120"/>
      <c r="ADZ64" s="120"/>
      <c r="AEA64" s="120"/>
      <c r="AEB64" s="120"/>
      <c r="AEC64" s="120"/>
      <c r="AED64" s="120"/>
      <c r="AEE64" s="120"/>
      <c r="AEF64" s="120"/>
      <c r="AEG64" s="120"/>
      <c r="AEH64" s="120"/>
      <c r="AEI64" s="120"/>
      <c r="AEJ64" s="120"/>
      <c r="AEK64" s="120"/>
      <c r="AEL64" s="120"/>
      <c r="AEM64" s="120"/>
      <c r="AEN64" s="120"/>
      <c r="AEO64" s="120"/>
      <c r="AEP64" s="120"/>
      <c r="AEQ64" s="120"/>
      <c r="AER64" s="120"/>
      <c r="AES64" s="120"/>
      <c r="AET64" s="120"/>
      <c r="AEU64" s="120"/>
      <c r="AEV64" s="120"/>
      <c r="AEW64" s="120"/>
      <c r="AEX64" s="120"/>
      <c r="AEY64" s="120"/>
      <c r="AEZ64" s="120"/>
      <c r="AFA64" s="120"/>
      <c r="AFB64" s="120"/>
      <c r="AFC64" s="120"/>
      <c r="AFD64" s="120"/>
      <c r="AFE64" s="120"/>
      <c r="AFF64" s="120"/>
      <c r="AFG64" s="120"/>
      <c r="AFH64" s="120"/>
      <c r="AFI64" s="120"/>
      <c r="AFJ64" s="120"/>
      <c r="AFK64" s="120"/>
      <c r="AFL64" s="120"/>
      <c r="AFM64" s="120"/>
      <c r="AFN64" s="120"/>
      <c r="AFO64" s="120"/>
      <c r="AFP64" s="120"/>
      <c r="AFQ64" s="120"/>
      <c r="AFR64" s="120"/>
      <c r="AFS64" s="120"/>
      <c r="AFT64" s="120"/>
      <c r="AFU64" s="120"/>
      <c r="AFV64" s="120"/>
      <c r="AFW64" s="120"/>
      <c r="AFX64" s="120"/>
      <c r="AFY64" s="120"/>
      <c r="AFZ64" s="120"/>
      <c r="AGA64" s="120"/>
      <c r="AGB64" s="120"/>
      <c r="AGC64" s="120"/>
      <c r="AGD64" s="120"/>
      <c r="AGE64" s="120"/>
      <c r="AGF64" s="120"/>
      <c r="AGG64" s="120"/>
      <c r="AGH64" s="120"/>
      <c r="AGI64" s="120"/>
      <c r="AGJ64" s="120"/>
      <c r="AGK64" s="120"/>
      <c r="AGL64" s="120"/>
      <c r="AGM64" s="120"/>
      <c r="AGN64" s="120"/>
      <c r="AGO64" s="120"/>
      <c r="AGP64" s="120"/>
      <c r="AGQ64" s="120"/>
      <c r="AGR64" s="120"/>
      <c r="AGS64" s="120"/>
      <c r="AGT64" s="120"/>
      <c r="AGU64" s="120"/>
      <c r="AGV64" s="120"/>
      <c r="AGW64" s="120"/>
      <c r="AGX64" s="120"/>
      <c r="AGY64" s="120"/>
      <c r="AGZ64" s="120"/>
      <c r="AHA64" s="120"/>
      <c r="AHB64" s="120"/>
      <c r="AHC64" s="120"/>
      <c r="AHD64" s="120"/>
      <c r="AHE64" s="120"/>
      <c r="AHF64" s="120"/>
      <c r="AHG64" s="120"/>
      <c r="AHH64" s="120"/>
      <c r="AHI64" s="120"/>
      <c r="AHJ64" s="120"/>
      <c r="AHK64" s="120"/>
      <c r="AHL64" s="120"/>
      <c r="AHM64" s="120"/>
      <c r="AHN64" s="120"/>
      <c r="AHO64" s="120"/>
      <c r="AHP64" s="120"/>
      <c r="AHQ64" s="120"/>
      <c r="AHR64" s="120"/>
      <c r="AHS64" s="120"/>
      <c r="AHT64" s="120"/>
      <c r="AHU64" s="120"/>
      <c r="AHV64" s="120"/>
      <c r="AHW64" s="120"/>
      <c r="AHX64" s="120"/>
      <c r="AHY64" s="120"/>
      <c r="AHZ64" s="120"/>
      <c r="AIA64" s="120"/>
      <c r="AIB64" s="120"/>
      <c r="AIC64" s="120"/>
      <c r="AID64" s="120"/>
      <c r="AIE64" s="120"/>
      <c r="AIF64" s="120"/>
      <c r="AIG64" s="120"/>
      <c r="AIH64" s="120"/>
      <c r="AII64" s="120"/>
      <c r="AIJ64" s="120"/>
      <c r="AIK64" s="120"/>
      <c r="AIL64" s="120"/>
      <c r="AIM64" s="120"/>
      <c r="AIN64" s="120"/>
      <c r="AIO64" s="120"/>
      <c r="AIP64" s="120"/>
      <c r="AIQ64" s="120"/>
      <c r="AIR64" s="120"/>
      <c r="AIS64" s="120"/>
      <c r="AIT64" s="120"/>
      <c r="AIU64" s="120"/>
      <c r="AIV64" s="120"/>
      <c r="AIW64" s="120"/>
      <c r="AIX64" s="120"/>
      <c r="AIY64" s="120"/>
      <c r="AIZ64" s="120"/>
      <c r="AJA64" s="120"/>
      <c r="AJB64" s="120"/>
      <c r="AJC64" s="120"/>
      <c r="AJD64" s="120"/>
      <c r="AJE64" s="120"/>
      <c r="AJF64" s="120"/>
      <c r="AJG64" s="120"/>
      <c r="AJH64" s="120"/>
      <c r="AJI64" s="120"/>
      <c r="AJJ64" s="120"/>
      <c r="AJK64" s="120"/>
      <c r="AJL64" s="120"/>
      <c r="AJM64" s="120"/>
      <c r="AJN64" s="120"/>
      <c r="AJO64" s="120"/>
      <c r="AJP64" s="120"/>
      <c r="AJQ64" s="120"/>
      <c r="AJR64" s="120"/>
      <c r="AJS64" s="120"/>
      <c r="AJT64" s="120"/>
      <c r="AJU64" s="120"/>
      <c r="AJV64" s="120"/>
      <c r="AJW64" s="120"/>
      <c r="AJX64" s="120"/>
      <c r="AJY64" s="120"/>
      <c r="AJZ64" s="120"/>
      <c r="AKA64" s="120"/>
      <c r="AKB64" s="120"/>
      <c r="AKC64" s="120"/>
      <c r="AKD64" s="120"/>
      <c r="AKE64" s="120"/>
      <c r="AKF64" s="120"/>
      <c r="AKG64" s="120"/>
      <c r="AKH64" s="120"/>
      <c r="AKI64" s="120"/>
      <c r="AKJ64" s="120"/>
      <c r="AKK64" s="120"/>
      <c r="AKL64" s="120"/>
      <c r="AKM64" s="120"/>
      <c r="AKN64" s="120"/>
      <c r="AKO64" s="120"/>
      <c r="AKP64" s="120"/>
      <c r="AKQ64" s="120"/>
      <c r="AKR64" s="120"/>
      <c r="AKS64" s="120"/>
      <c r="AKT64" s="120"/>
      <c r="AKU64" s="120"/>
      <c r="AKV64" s="120"/>
      <c r="AKW64" s="120"/>
      <c r="AKX64" s="120"/>
      <c r="AKY64" s="120"/>
      <c r="AKZ64" s="120"/>
      <c r="ALA64" s="120"/>
      <c r="ALB64" s="120"/>
      <c r="ALC64" s="120"/>
      <c r="ALD64" s="120"/>
      <c r="ALE64" s="120"/>
      <c r="ALF64" s="120"/>
      <c r="ALG64" s="120"/>
      <c r="ALH64" s="120"/>
      <c r="ALI64" s="120"/>
      <c r="ALJ64" s="120"/>
      <c r="ALK64" s="120"/>
      <c r="ALL64" s="120"/>
      <c r="ALM64" s="120"/>
      <c r="ALN64" s="120"/>
      <c r="ALO64" s="120"/>
      <c r="ALP64" s="120"/>
      <c r="ALQ64" s="120"/>
      <c r="ALR64" s="120"/>
      <c r="ALS64" s="120"/>
      <c r="ALT64" s="120"/>
      <c r="ALU64" s="120"/>
      <c r="ALV64" s="120"/>
      <c r="ALW64" s="120"/>
      <c r="ALX64" s="120"/>
      <c r="ALY64" s="120"/>
      <c r="ALZ64" s="120"/>
      <c r="AMA64" s="120"/>
      <c r="AMB64" s="120"/>
      <c r="AMC64" s="120"/>
      <c r="AMD64" s="120"/>
      <c r="AME64" s="120"/>
      <c r="AMF64" s="120"/>
      <c r="AMG64" s="120"/>
      <c r="AMH64" s="120"/>
      <c r="AMI64" s="120"/>
      <c r="AMJ64" s="120"/>
      <c r="AMK64" s="120"/>
      <c r="AML64" s="120"/>
      <c r="AMM64" s="120"/>
      <c r="AMN64" s="120"/>
      <c r="AMO64" s="120"/>
      <c r="AMP64" s="120"/>
      <c r="AMQ64" s="120"/>
      <c r="AMR64" s="120"/>
      <c r="AMS64" s="120"/>
      <c r="AMT64" s="120"/>
      <c r="AMU64" s="120"/>
      <c r="AMV64" s="120"/>
      <c r="AMW64" s="120"/>
      <c r="AMX64" s="120"/>
      <c r="AMY64" s="120"/>
      <c r="AMZ64" s="120"/>
      <c r="ANA64" s="120"/>
      <c r="ANB64" s="120"/>
      <c r="ANC64" s="120"/>
      <c r="AND64" s="120"/>
      <c r="ANE64" s="120"/>
      <c r="ANF64" s="120"/>
      <c r="ANG64" s="120"/>
      <c r="ANH64" s="120"/>
      <c r="ANI64" s="120"/>
      <c r="ANJ64" s="120"/>
      <c r="ANK64" s="120"/>
      <c r="ANL64" s="120"/>
      <c r="ANM64" s="120"/>
      <c r="ANN64" s="120"/>
      <c r="ANO64" s="120"/>
      <c r="ANP64" s="120"/>
      <c r="ANQ64" s="120"/>
      <c r="ANR64" s="120"/>
      <c r="ANS64" s="120"/>
      <c r="ANT64" s="120"/>
      <c r="ANU64" s="120"/>
      <c r="ANV64" s="120"/>
      <c r="ANW64" s="120"/>
      <c r="ANX64" s="120"/>
      <c r="ANY64" s="120"/>
      <c r="ANZ64" s="120"/>
      <c r="AOA64" s="120"/>
      <c r="AOB64" s="120"/>
      <c r="AOC64" s="120"/>
      <c r="AOD64" s="120"/>
      <c r="AOE64" s="120"/>
      <c r="AOF64" s="120"/>
      <c r="AOG64" s="120"/>
      <c r="AOH64" s="120"/>
      <c r="AOI64" s="120"/>
      <c r="AOJ64" s="120"/>
      <c r="AOK64" s="120"/>
      <c r="AOL64" s="120"/>
      <c r="AOM64" s="120"/>
      <c r="AON64" s="120"/>
      <c r="AOO64" s="120"/>
      <c r="AOP64" s="120"/>
      <c r="AOQ64" s="120"/>
      <c r="AOR64" s="120"/>
      <c r="AOS64" s="120"/>
      <c r="AOT64" s="120"/>
      <c r="AOU64" s="120"/>
      <c r="AOV64" s="120"/>
      <c r="AOW64" s="120"/>
      <c r="AOX64" s="120"/>
      <c r="AOY64" s="120"/>
      <c r="AOZ64" s="120"/>
      <c r="APA64" s="120"/>
      <c r="APB64" s="120"/>
      <c r="APC64" s="120"/>
      <c r="APD64" s="120"/>
      <c r="APE64" s="120"/>
      <c r="APF64" s="120"/>
      <c r="APG64" s="120"/>
      <c r="APH64" s="120"/>
      <c r="API64" s="120"/>
      <c r="APJ64" s="120"/>
      <c r="APK64" s="120"/>
      <c r="APL64" s="120"/>
      <c r="APM64" s="120"/>
      <c r="APN64" s="120"/>
      <c r="APO64" s="120"/>
      <c r="APP64" s="120"/>
      <c r="APQ64" s="120"/>
      <c r="APR64" s="120"/>
      <c r="APS64" s="120"/>
      <c r="APT64" s="120"/>
      <c r="APU64" s="120"/>
      <c r="APV64" s="120"/>
      <c r="APW64" s="120"/>
      <c r="APX64" s="120"/>
      <c r="APY64" s="120"/>
      <c r="APZ64" s="120"/>
      <c r="AQA64" s="120"/>
      <c r="AQB64" s="120"/>
      <c r="AQC64" s="120"/>
      <c r="AQD64" s="120"/>
      <c r="AQE64" s="120"/>
      <c r="AQF64" s="120"/>
      <c r="AQG64" s="120"/>
      <c r="AQH64" s="120"/>
      <c r="AQI64" s="120"/>
      <c r="AQJ64" s="120"/>
      <c r="AQK64" s="120"/>
      <c r="AQL64" s="120"/>
      <c r="AQM64" s="120"/>
      <c r="AQN64" s="120"/>
      <c r="AQO64" s="120"/>
      <c r="AQP64" s="120"/>
      <c r="AQQ64" s="120"/>
      <c r="AQR64" s="120"/>
      <c r="AQS64" s="120"/>
      <c r="AQT64" s="120"/>
      <c r="AQU64" s="120"/>
      <c r="AQV64" s="120"/>
      <c r="AQW64" s="120"/>
      <c r="AQX64" s="120"/>
      <c r="AQY64" s="120"/>
      <c r="AQZ64" s="120"/>
      <c r="ARA64" s="120"/>
      <c r="ARB64" s="120"/>
      <c r="ARC64" s="120"/>
      <c r="ARD64" s="120"/>
      <c r="ARE64" s="120"/>
      <c r="ARF64" s="120"/>
      <c r="ARG64" s="120"/>
      <c r="ARH64" s="120"/>
      <c r="ARI64" s="120"/>
      <c r="ARJ64" s="120"/>
      <c r="ARK64" s="120"/>
      <c r="ARL64" s="120"/>
      <c r="ARM64" s="120"/>
      <c r="ARN64" s="120"/>
      <c r="ARO64" s="120"/>
      <c r="ARP64" s="120"/>
      <c r="ARQ64" s="120"/>
      <c r="ARR64" s="120"/>
      <c r="ARS64" s="120"/>
      <c r="ART64" s="120"/>
      <c r="ARU64" s="120"/>
      <c r="ARV64" s="120"/>
      <c r="ARW64" s="120"/>
      <c r="ARX64" s="120"/>
      <c r="ARY64" s="120"/>
      <c r="ARZ64" s="120"/>
      <c r="ASA64" s="120"/>
      <c r="ASB64" s="120"/>
      <c r="ASC64" s="120"/>
      <c r="ASD64" s="120"/>
      <c r="ASE64" s="120"/>
      <c r="ASF64" s="120"/>
      <c r="ASG64" s="120"/>
      <c r="ASH64" s="120"/>
      <c r="ASI64" s="120"/>
      <c r="ASJ64" s="120"/>
      <c r="ASK64" s="120"/>
      <c r="ASL64" s="120"/>
      <c r="ASM64" s="120"/>
      <c r="ASN64" s="120"/>
      <c r="ASO64" s="120"/>
      <c r="ASP64" s="120"/>
      <c r="ASQ64" s="120"/>
      <c r="ASR64" s="120"/>
      <c r="ASS64" s="120"/>
      <c r="AST64" s="120"/>
      <c r="ASU64" s="120"/>
      <c r="ASV64" s="120"/>
      <c r="ASW64" s="120"/>
      <c r="ASX64" s="120"/>
      <c r="ASY64" s="120"/>
      <c r="ASZ64" s="120"/>
      <c r="ATA64" s="120"/>
      <c r="ATB64" s="120"/>
      <c r="ATC64" s="120"/>
      <c r="ATD64" s="120"/>
      <c r="ATE64" s="120"/>
      <c r="ATF64" s="120"/>
      <c r="ATG64" s="120"/>
      <c r="ATH64" s="120"/>
      <c r="ATI64" s="120"/>
      <c r="ATJ64" s="120"/>
      <c r="ATK64" s="120"/>
      <c r="ATL64" s="120"/>
      <c r="ATM64" s="120"/>
      <c r="ATN64" s="120"/>
      <c r="ATO64" s="120"/>
      <c r="ATP64" s="120"/>
      <c r="ATQ64" s="120"/>
      <c r="ATR64" s="120"/>
      <c r="ATS64" s="120"/>
      <c r="ATT64" s="120"/>
      <c r="ATU64" s="120"/>
      <c r="ATV64" s="120"/>
      <c r="ATW64" s="120"/>
      <c r="ATX64" s="120"/>
      <c r="ATY64" s="120"/>
      <c r="ATZ64" s="120"/>
      <c r="AUA64" s="120"/>
      <c r="AUB64" s="120"/>
      <c r="AUC64" s="120"/>
      <c r="AUD64" s="120"/>
      <c r="AUE64" s="120"/>
      <c r="AUF64" s="120"/>
      <c r="AUG64" s="120"/>
      <c r="AUH64" s="120"/>
      <c r="AUI64" s="120"/>
      <c r="AUJ64" s="120"/>
      <c r="AUK64" s="120"/>
      <c r="AUL64" s="120"/>
      <c r="AUM64" s="120"/>
      <c r="AUN64" s="120"/>
      <c r="AUO64" s="120"/>
      <c r="AUP64" s="120"/>
      <c r="AUQ64" s="120"/>
      <c r="AUR64" s="120"/>
      <c r="AUS64" s="120"/>
      <c r="AUT64" s="120"/>
      <c r="AUU64" s="120"/>
      <c r="AUV64" s="120"/>
      <c r="AUW64" s="120"/>
      <c r="AUX64" s="120"/>
      <c r="AUY64" s="120"/>
      <c r="AUZ64" s="120"/>
      <c r="AVA64" s="120"/>
      <c r="AVB64" s="120"/>
      <c r="AVC64" s="120"/>
      <c r="AVD64" s="120"/>
      <c r="AVE64" s="120"/>
      <c r="AVF64" s="120"/>
      <c r="AVG64" s="120"/>
      <c r="AVH64" s="120"/>
      <c r="AVI64" s="120"/>
      <c r="AVJ64" s="120"/>
      <c r="AVK64" s="120"/>
      <c r="AVL64" s="120"/>
      <c r="AVM64" s="120"/>
      <c r="AVN64" s="120"/>
      <c r="AVO64" s="120"/>
      <c r="AVP64" s="120"/>
      <c r="AVQ64" s="120"/>
      <c r="AVR64" s="120"/>
      <c r="AVS64" s="120"/>
      <c r="AVT64" s="120"/>
      <c r="AVU64" s="120"/>
      <c r="AVV64" s="120"/>
      <c r="AVW64" s="120"/>
      <c r="AVX64" s="120"/>
      <c r="AVY64" s="120"/>
      <c r="AVZ64" s="120"/>
      <c r="AWA64" s="120"/>
      <c r="AWB64" s="120"/>
      <c r="AWC64" s="120"/>
      <c r="AWD64" s="120"/>
      <c r="AWE64" s="120"/>
      <c r="AWF64" s="120"/>
      <c r="AWG64" s="120"/>
      <c r="AWH64" s="120"/>
      <c r="AWI64" s="120"/>
      <c r="AWJ64" s="120"/>
      <c r="AWK64" s="120"/>
      <c r="AWL64" s="120"/>
      <c r="AWM64" s="120"/>
      <c r="AWN64" s="120"/>
      <c r="AWO64" s="120"/>
      <c r="AWP64" s="120"/>
      <c r="AWQ64" s="120"/>
      <c r="AWR64" s="120"/>
      <c r="AWS64" s="120"/>
      <c r="AWT64" s="120"/>
      <c r="AWU64" s="120"/>
      <c r="AWV64" s="120"/>
      <c r="AWW64" s="120"/>
      <c r="AWX64" s="120"/>
      <c r="AWY64" s="120"/>
      <c r="AWZ64" s="120"/>
      <c r="AXA64" s="120"/>
      <c r="AXB64" s="120"/>
      <c r="AXC64" s="120"/>
      <c r="AXD64" s="120"/>
      <c r="AXE64" s="120"/>
      <c r="AXF64" s="120"/>
      <c r="AXG64" s="120"/>
      <c r="AXH64" s="120"/>
      <c r="AXI64" s="120"/>
      <c r="AXJ64" s="120"/>
      <c r="AXK64" s="120"/>
      <c r="AXL64" s="120"/>
      <c r="AXM64" s="120"/>
      <c r="AXN64" s="120"/>
      <c r="AXO64" s="120"/>
      <c r="AXP64" s="120"/>
      <c r="AXQ64" s="120"/>
      <c r="AXR64" s="120"/>
      <c r="AXS64" s="120"/>
      <c r="AXT64" s="120"/>
      <c r="AXU64" s="120"/>
      <c r="AXV64" s="120"/>
      <c r="AXW64" s="120"/>
      <c r="AXX64" s="120"/>
      <c r="AXY64" s="120"/>
      <c r="AXZ64" s="120"/>
      <c r="AYA64" s="120"/>
      <c r="AYB64" s="120"/>
      <c r="AYC64" s="120"/>
      <c r="AYD64" s="120"/>
      <c r="AYE64" s="120"/>
      <c r="AYF64" s="120"/>
      <c r="AYG64" s="120"/>
      <c r="AYH64" s="120"/>
      <c r="AYI64" s="120"/>
      <c r="AYJ64" s="120"/>
      <c r="AYK64" s="120"/>
      <c r="AYL64" s="120"/>
      <c r="AYM64" s="120"/>
      <c r="AYN64" s="120"/>
      <c r="AYO64" s="120"/>
      <c r="AYP64" s="120"/>
      <c r="AYQ64" s="120"/>
      <c r="AYR64" s="120"/>
      <c r="AYS64" s="120"/>
      <c r="AYT64" s="120"/>
      <c r="AYU64" s="120"/>
      <c r="AYV64" s="120"/>
      <c r="AYW64" s="120"/>
      <c r="AYX64" s="120"/>
      <c r="AYY64" s="120"/>
      <c r="AYZ64" s="120"/>
      <c r="AZA64" s="120"/>
      <c r="AZB64" s="120"/>
      <c r="AZC64" s="120"/>
      <c r="AZD64" s="120"/>
      <c r="AZE64" s="120"/>
      <c r="AZF64" s="120"/>
      <c r="AZG64" s="120"/>
      <c r="AZH64" s="120"/>
      <c r="AZI64" s="120"/>
      <c r="AZJ64" s="120"/>
      <c r="AZK64" s="120"/>
      <c r="AZL64" s="120"/>
      <c r="AZM64" s="120"/>
      <c r="AZN64" s="120"/>
      <c r="AZO64" s="120"/>
      <c r="AZP64" s="120"/>
      <c r="AZQ64" s="120"/>
      <c r="AZR64" s="120"/>
      <c r="AZS64" s="120"/>
      <c r="AZT64" s="120"/>
      <c r="AZU64" s="120"/>
      <c r="AZV64" s="120"/>
      <c r="AZW64" s="120"/>
      <c r="AZX64" s="120"/>
      <c r="AZY64" s="120"/>
      <c r="AZZ64" s="120"/>
      <c r="BAA64" s="120"/>
      <c r="BAB64" s="120"/>
      <c r="BAC64" s="120"/>
      <c r="BAD64" s="120"/>
      <c r="BAE64" s="120"/>
      <c r="BAF64" s="120"/>
      <c r="BAG64" s="120"/>
      <c r="BAH64" s="120"/>
      <c r="BAI64" s="120"/>
      <c r="BAJ64" s="120"/>
      <c r="BAK64" s="120"/>
      <c r="BAL64" s="120"/>
      <c r="BAM64" s="120"/>
      <c r="BAN64" s="120"/>
      <c r="BAO64" s="120"/>
      <c r="BAP64" s="120"/>
      <c r="BAQ64" s="120"/>
      <c r="BAR64" s="120"/>
      <c r="BAS64" s="120"/>
      <c r="BAT64" s="120"/>
      <c r="BAU64" s="120"/>
      <c r="BAV64" s="120"/>
      <c r="BAW64" s="120"/>
      <c r="BAX64" s="120"/>
      <c r="BAY64" s="120"/>
      <c r="BAZ64" s="120"/>
      <c r="BBA64" s="120"/>
      <c r="BBB64" s="120"/>
      <c r="BBC64" s="120"/>
      <c r="BBD64" s="120"/>
      <c r="BBE64" s="120"/>
      <c r="BBF64" s="120"/>
      <c r="BBG64" s="120"/>
      <c r="BBH64" s="120"/>
      <c r="BBI64" s="120"/>
      <c r="BBJ64" s="120"/>
      <c r="BBK64" s="120"/>
      <c r="BBL64" s="120"/>
      <c r="BBM64" s="120"/>
      <c r="BBN64" s="120"/>
      <c r="BBO64" s="120"/>
      <c r="BBP64" s="120"/>
      <c r="BBQ64" s="120"/>
      <c r="BBR64" s="120"/>
      <c r="BBS64" s="120"/>
      <c r="BBT64" s="120"/>
      <c r="BBU64" s="120"/>
      <c r="BBV64" s="120"/>
      <c r="BBW64" s="120"/>
      <c r="BBX64" s="120"/>
      <c r="BBY64" s="120"/>
      <c r="BBZ64" s="120"/>
      <c r="BCA64" s="120"/>
      <c r="BCB64" s="120"/>
      <c r="BCC64" s="120"/>
      <c r="BCD64" s="120"/>
      <c r="BCE64" s="120"/>
      <c r="BCF64" s="120"/>
      <c r="BCG64" s="120"/>
      <c r="BCH64" s="120"/>
      <c r="BCI64" s="120"/>
      <c r="BCJ64" s="120"/>
      <c r="BCK64" s="120"/>
      <c r="BCL64" s="120"/>
      <c r="BCM64" s="120"/>
      <c r="BCN64" s="120"/>
      <c r="BCO64" s="120"/>
      <c r="BCP64" s="120"/>
      <c r="BCQ64" s="120"/>
      <c r="BCR64" s="120"/>
      <c r="BCS64" s="120"/>
      <c r="BCT64" s="120"/>
      <c r="BCU64" s="120"/>
      <c r="BCV64" s="120"/>
      <c r="BCW64" s="120"/>
      <c r="BCX64" s="120"/>
      <c r="BCY64" s="120"/>
      <c r="BCZ64" s="120"/>
      <c r="BDA64" s="120"/>
      <c r="BDB64" s="120"/>
      <c r="BDC64" s="120"/>
      <c r="BDD64" s="120"/>
      <c r="BDE64" s="120"/>
      <c r="BDF64" s="120"/>
      <c r="BDG64" s="120"/>
      <c r="BDH64" s="120"/>
      <c r="BDI64" s="120"/>
      <c r="BDJ64" s="120"/>
      <c r="BDK64" s="120"/>
      <c r="BDL64" s="120"/>
      <c r="BDM64" s="120"/>
      <c r="BDN64" s="120"/>
      <c r="BDO64" s="120"/>
      <c r="BDP64" s="120"/>
      <c r="BDQ64" s="120"/>
      <c r="BDR64" s="120"/>
      <c r="BDS64" s="120"/>
      <c r="BDT64" s="120"/>
      <c r="BDU64" s="120"/>
      <c r="BDV64" s="120"/>
      <c r="BDW64" s="120"/>
      <c r="BDX64" s="120"/>
      <c r="BDY64" s="120"/>
      <c r="BDZ64" s="120"/>
      <c r="BEA64" s="120"/>
      <c r="BEB64" s="120"/>
      <c r="BEC64" s="120"/>
      <c r="BED64" s="120"/>
      <c r="BEE64" s="120"/>
      <c r="BEF64" s="120"/>
      <c r="BEG64" s="120"/>
      <c r="BEH64" s="120"/>
      <c r="BEI64" s="120"/>
      <c r="BEJ64" s="120"/>
      <c r="BEK64" s="120"/>
      <c r="BEL64" s="120"/>
      <c r="BEM64" s="120"/>
      <c r="BEN64" s="120"/>
      <c r="BEO64" s="120"/>
      <c r="BEP64" s="120"/>
      <c r="BEQ64" s="120"/>
      <c r="BER64" s="120"/>
      <c r="BES64" s="120"/>
      <c r="BET64" s="120"/>
      <c r="BEU64" s="120"/>
      <c r="BEV64" s="120"/>
      <c r="BEW64" s="120"/>
      <c r="BEX64" s="120"/>
      <c r="BEY64" s="120"/>
      <c r="BEZ64" s="120"/>
      <c r="BFA64" s="120"/>
      <c r="BFB64" s="120"/>
      <c r="BFC64" s="120"/>
      <c r="BFD64" s="120"/>
      <c r="BFE64" s="120"/>
      <c r="BFF64" s="120"/>
      <c r="BFG64" s="120"/>
      <c r="BFH64" s="120"/>
      <c r="BFI64" s="120"/>
      <c r="BFJ64" s="120"/>
      <c r="BFK64" s="120"/>
      <c r="BFL64" s="120"/>
      <c r="BFM64" s="120"/>
      <c r="BFN64" s="120"/>
      <c r="BFO64" s="120"/>
      <c r="BFP64" s="120"/>
      <c r="BFQ64" s="120"/>
      <c r="BFR64" s="120"/>
      <c r="BFS64" s="120"/>
      <c r="BFT64" s="120"/>
      <c r="BFU64" s="120"/>
      <c r="BFV64" s="120"/>
      <c r="BFW64" s="120"/>
      <c r="BFX64" s="120"/>
      <c r="BFY64" s="120"/>
      <c r="BFZ64" s="120"/>
      <c r="BGA64" s="120"/>
      <c r="BGB64" s="120"/>
      <c r="BGC64" s="120"/>
      <c r="BGD64" s="120"/>
      <c r="BGE64" s="120"/>
      <c r="BGF64" s="120"/>
      <c r="BGG64" s="120"/>
      <c r="BGH64" s="120"/>
      <c r="BGI64" s="120"/>
      <c r="BGJ64" s="120"/>
      <c r="BGK64" s="120"/>
      <c r="BGL64" s="120"/>
      <c r="BGM64" s="120"/>
      <c r="BGN64" s="120"/>
      <c r="BGO64" s="120"/>
      <c r="BGP64" s="120"/>
      <c r="BGQ64" s="120"/>
      <c r="BGR64" s="120"/>
      <c r="BGS64" s="120"/>
      <c r="BGT64" s="120"/>
      <c r="BGU64" s="120"/>
      <c r="BGV64" s="120"/>
      <c r="BGW64" s="120"/>
      <c r="BGX64" s="120"/>
      <c r="BGY64" s="120"/>
      <c r="BGZ64" s="120"/>
      <c r="BHA64" s="120"/>
      <c r="BHB64" s="120"/>
      <c r="BHC64" s="120"/>
      <c r="BHD64" s="120"/>
      <c r="BHE64" s="120"/>
      <c r="BHF64" s="120"/>
      <c r="BHG64" s="120"/>
      <c r="BHH64" s="120"/>
      <c r="BHI64" s="120"/>
      <c r="BHJ64" s="120"/>
      <c r="BHK64" s="120"/>
      <c r="BHL64" s="120"/>
      <c r="BHM64" s="120"/>
      <c r="BHN64" s="120"/>
      <c r="BHO64" s="120"/>
      <c r="BHP64" s="120"/>
      <c r="BHQ64" s="120"/>
      <c r="BHR64" s="120"/>
      <c r="BHS64" s="120"/>
      <c r="BHT64" s="120"/>
      <c r="BHU64" s="120"/>
      <c r="BHV64" s="120"/>
      <c r="BHW64" s="120"/>
      <c r="BHX64" s="120"/>
      <c r="BHY64" s="120"/>
      <c r="BHZ64" s="120"/>
      <c r="BIA64" s="120"/>
      <c r="BIB64" s="120"/>
      <c r="BIC64" s="120"/>
      <c r="BID64" s="120"/>
      <c r="BIE64" s="120"/>
      <c r="BIF64" s="120"/>
      <c r="BIG64" s="120"/>
      <c r="BIH64" s="120"/>
      <c r="BII64" s="120"/>
      <c r="BIJ64" s="120"/>
      <c r="BIK64" s="120"/>
      <c r="BIL64" s="120"/>
      <c r="BIM64" s="120"/>
      <c r="BIN64" s="120"/>
      <c r="BIO64" s="120"/>
      <c r="BIP64" s="120"/>
      <c r="BIQ64" s="120"/>
      <c r="BIR64" s="120"/>
      <c r="BIS64" s="120"/>
      <c r="BIT64" s="120"/>
      <c r="BIU64" s="120"/>
      <c r="BIV64" s="120"/>
      <c r="BIW64" s="120"/>
      <c r="BIX64" s="120"/>
      <c r="BIY64" s="120"/>
      <c r="BIZ64" s="120"/>
      <c r="BJA64" s="120"/>
      <c r="BJB64" s="120"/>
      <c r="BJC64" s="120"/>
      <c r="BJD64" s="120"/>
      <c r="BJE64" s="120"/>
      <c r="BJF64" s="120"/>
      <c r="BJG64" s="120"/>
      <c r="BJH64" s="120"/>
      <c r="BJI64" s="120"/>
      <c r="BJJ64" s="120"/>
      <c r="BJK64" s="120"/>
      <c r="BJL64" s="120"/>
      <c r="BJM64" s="120"/>
      <c r="BJN64" s="120"/>
      <c r="BJO64" s="120"/>
      <c r="BJP64" s="120"/>
      <c r="BJQ64" s="120"/>
      <c r="BJR64" s="120"/>
      <c r="BJS64" s="120"/>
      <c r="BJT64" s="120"/>
      <c r="BJU64" s="120"/>
      <c r="BJV64" s="120"/>
      <c r="BJW64" s="120"/>
      <c r="BJX64" s="120"/>
      <c r="BJY64" s="120"/>
      <c r="BJZ64" s="120"/>
      <c r="BKA64" s="120"/>
      <c r="BKB64" s="120"/>
      <c r="BKC64" s="120"/>
      <c r="BKD64" s="120"/>
      <c r="BKE64" s="120"/>
      <c r="BKF64" s="120"/>
      <c r="BKG64" s="120"/>
      <c r="BKH64" s="120"/>
      <c r="BKI64" s="120"/>
      <c r="BKJ64" s="120"/>
      <c r="BKK64" s="120"/>
      <c r="BKL64" s="120"/>
      <c r="BKM64" s="120"/>
      <c r="BKN64" s="120"/>
      <c r="BKO64" s="120"/>
      <c r="BKP64" s="120"/>
      <c r="BKQ64" s="120"/>
      <c r="BKR64" s="120"/>
      <c r="BKS64" s="120"/>
      <c r="BKT64" s="120"/>
      <c r="BKU64" s="120"/>
      <c r="BKV64" s="120"/>
      <c r="BKW64" s="120"/>
      <c r="BKX64" s="120"/>
      <c r="BKY64" s="120"/>
      <c r="BKZ64" s="120"/>
      <c r="BLA64" s="120"/>
      <c r="BLB64" s="120"/>
      <c r="BLC64" s="120"/>
      <c r="BLD64" s="120"/>
      <c r="BLE64" s="120"/>
      <c r="BLF64" s="120"/>
      <c r="BLG64" s="120"/>
      <c r="BLH64" s="120"/>
      <c r="BLI64" s="120"/>
      <c r="BLJ64" s="120"/>
      <c r="BLK64" s="120"/>
      <c r="BLL64" s="120"/>
      <c r="BLM64" s="120"/>
      <c r="BLN64" s="120"/>
      <c r="BLO64" s="120"/>
      <c r="BLP64" s="120"/>
      <c r="BLQ64" s="120"/>
      <c r="BLR64" s="120"/>
      <c r="BLS64" s="120"/>
      <c r="BLT64" s="120"/>
      <c r="BLU64" s="120"/>
      <c r="BLV64" s="120"/>
      <c r="BLW64" s="120"/>
      <c r="BLX64" s="120"/>
      <c r="BLY64" s="120"/>
      <c r="BLZ64" s="120"/>
      <c r="BMA64" s="120"/>
      <c r="BMB64" s="120"/>
      <c r="BMC64" s="120"/>
      <c r="BMD64" s="120"/>
      <c r="BME64" s="120"/>
      <c r="BMF64" s="120"/>
      <c r="BMG64" s="120"/>
      <c r="BMH64" s="120"/>
      <c r="BMI64" s="120"/>
      <c r="BMJ64" s="120"/>
      <c r="BMK64" s="120"/>
      <c r="BML64" s="120"/>
      <c r="BMM64" s="120"/>
      <c r="BMN64" s="120"/>
      <c r="BMO64" s="120"/>
      <c r="BMP64" s="120"/>
      <c r="BMQ64" s="120"/>
      <c r="BMR64" s="120"/>
      <c r="BMS64" s="120"/>
      <c r="BMT64" s="120"/>
      <c r="BMU64" s="120"/>
      <c r="BMV64" s="120"/>
      <c r="BMW64" s="120"/>
      <c r="BMX64" s="120"/>
      <c r="BMY64" s="120"/>
      <c r="BMZ64" s="120"/>
      <c r="BNA64" s="120"/>
      <c r="BNB64" s="120"/>
      <c r="BNC64" s="120"/>
      <c r="BND64" s="120"/>
      <c r="BNE64" s="120"/>
      <c r="BNF64" s="120"/>
      <c r="BNG64" s="120"/>
      <c r="BNH64" s="120"/>
      <c r="BNI64" s="120"/>
      <c r="BNJ64" s="120"/>
      <c r="BNK64" s="120"/>
      <c r="BNL64" s="120"/>
      <c r="BNM64" s="120"/>
      <c r="BNN64" s="120"/>
      <c r="BNO64" s="120"/>
      <c r="BNP64" s="120"/>
      <c r="BNQ64" s="120"/>
      <c r="BNR64" s="120"/>
      <c r="BNS64" s="120"/>
      <c r="BNT64" s="120"/>
      <c r="BNU64" s="120"/>
      <c r="BNV64" s="120"/>
      <c r="BNW64" s="120"/>
      <c r="BNX64" s="120"/>
      <c r="BNY64" s="120"/>
      <c r="BNZ64" s="120"/>
      <c r="BOA64" s="120"/>
      <c r="BOB64" s="120"/>
      <c r="BOC64" s="120"/>
      <c r="BOD64" s="120"/>
      <c r="BOE64" s="120"/>
      <c r="BOF64" s="120"/>
      <c r="BOG64" s="120"/>
      <c r="BOH64" s="120"/>
      <c r="BOI64" s="120"/>
      <c r="BOJ64" s="120"/>
      <c r="BOK64" s="120"/>
      <c r="BOL64" s="120"/>
      <c r="BOM64" s="120"/>
      <c r="BON64" s="120"/>
      <c r="BOO64" s="120"/>
      <c r="BOP64" s="120"/>
      <c r="BOQ64" s="120"/>
      <c r="BOR64" s="120"/>
      <c r="BOS64" s="120"/>
      <c r="BOT64" s="120"/>
      <c r="BOU64" s="120"/>
      <c r="BOV64" s="120"/>
      <c r="BOW64" s="120"/>
      <c r="BOX64" s="120"/>
      <c r="BOY64" s="120"/>
      <c r="BOZ64" s="120"/>
      <c r="BPA64" s="120"/>
      <c r="BPB64" s="120"/>
      <c r="BPC64" s="120"/>
      <c r="BPD64" s="120"/>
      <c r="BPE64" s="120"/>
      <c r="BPF64" s="120"/>
      <c r="BPG64" s="120"/>
      <c r="BPH64" s="120"/>
      <c r="BPI64" s="120"/>
      <c r="BPJ64" s="120"/>
      <c r="BPK64" s="120"/>
      <c r="BPL64" s="120"/>
      <c r="BPM64" s="120"/>
      <c r="BPN64" s="120"/>
      <c r="BPO64" s="120"/>
      <c r="BPP64" s="120"/>
      <c r="BPQ64" s="120"/>
      <c r="BPR64" s="120"/>
      <c r="BPS64" s="120"/>
      <c r="BPT64" s="120"/>
      <c r="BPU64" s="120"/>
      <c r="BPV64" s="120"/>
      <c r="BPW64" s="120"/>
      <c r="BPX64" s="120"/>
      <c r="BPY64" s="120"/>
      <c r="BPZ64" s="120"/>
      <c r="BQA64" s="120"/>
      <c r="BQB64" s="120"/>
      <c r="BQC64" s="120"/>
      <c r="BQD64" s="120"/>
      <c r="BQE64" s="120"/>
      <c r="BQF64" s="120"/>
      <c r="BQG64" s="120"/>
      <c r="BQH64" s="120"/>
      <c r="BQI64" s="120"/>
      <c r="BQJ64" s="120"/>
      <c r="BQK64" s="120"/>
      <c r="BQL64" s="120"/>
      <c r="BQM64" s="120"/>
      <c r="BQN64" s="120"/>
      <c r="BQO64" s="120"/>
      <c r="BQP64" s="120"/>
      <c r="BQQ64" s="120"/>
      <c r="BQR64" s="120"/>
      <c r="BQS64" s="120"/>
      <c r="BQT64" s="120"/>
      <c r="BQU64" s="120"/>
      <c r="BQV64" s="120"/>
      <c r="BQW64" s="120"/>
      <c r="BQX64" s="120"/>
      <c r="BQY64" s="120"/>
      <c r="BQZ64" s="120"/>
      <c r="BRA64" s="120"/>
      <c r="BRB64" s="120"/>
      <c r="BRC64" s="120"/>
      <c r="BRD64" s="120"/>
      <c r="BRE64" s="120"/>
      <c r="BRF64" s="120"/>
      <c r="BRG64" s="120"/>
      <c r="BRH64" s="120"/>
      <c r="BRI64" s="120"/>
      <c r="BRJ64" s="120"/>
      <c r="BRK64" s="120"/>
      <c r="BRL64" s="120"/>
      <c r="BRM64" s="120"/>
      <c r="BRN64" s="120"/>
      <c r="BRO64" s="120"/>
      <c r="BRP64" s="120"/>
      <c r="BRQ64" s="120"/>
      <c r="BRR64" s="120"/>
      <c r="BRS64" s="120"/>
      <c r="BRT64" s="120"/>
      <c r="BRU64" s="120"/>
      <c r="BRV64" s="120"/>
      <c r="BRW64" s="120"/>
      <c r="BRX64" s="120"/>
      <c r="BRY64" s="120"/>
      <c r="BRZ64" s="120"/>
      <c r="BSA64" s="120"/>
      <c r="BSB64" s="120"/>
      <c r="BSC64" s="120"/>
      <c r="BSD64" s="120"/>
      <c r="BSE64" s="120"/>
      <c r="BSF64" s="120"/>
      <c r="BSG64" s="120"/>
      <c r="BSH64" s="120"/>
      <c r="BSI64" s="120"/>
      <c r="BSJ64" s="120"/>
      <c r="BSK64" s="120"/>
      <c r="BSL64" s="120"/>
      <c r="BSM64" s="120"/>
      <c r="BSN64" s="120"/>
      <c r="BSO64" s="120"/>
      <c r="BSP64" s="120"/>
      <c r="BSQ64" s="120"/>
      <c r="BSR64" s="120"/>
      <c r="BSS64" s="120"/>
      <c r="BST64" s="120"/>
      <c r="BSU64" s="120"/>
      <c r="BSV64" s="120"/>
      <c r="BSW64" s="120"/>
      <c r="BSX64" s="120"/>
      <c r="BSY64" s="120"/>
      <c r="BSZ64" s="120"/>
      <c r="BTA64" s="120"/>
      <c r="BTB64" s="120"/>
      <c r="BTC64" s="120"/>
      <c r="BTD64" s="120"/>
      <c r="BTE64" s="120"/>
      <c r="BTF64" s="120"/>
      <c r="BTG64" s="120"/>
      <c r="BTH64" s="120"/>
      <c r="BTI64" s="120"/>
      <c r="BTJ64" s="120"/>
      <c r="BTK64" s="120"/>
      <c r="BTL64" s="120"/>
      <c r="BTM64" s="120"/>
      <c r="BTN64" s="120"/>
      <c r="BTO64" s="120"/>
      <c r="BTP64" s="120"/>
      <c r="BTQ64" s="120"/>
      <c r="BTR64" s="120"/>
      <c r="BTS64" s="120"/>
      <c r="BTT64" s="120"/>
      <c r="BTU64" s="120"/>
      <c r="BTV64" s="120"/>
      <c r="BTW64" s="120"/>
      <c r="BTX64" s="120"/>
      <c r="BTY64" s="120"/>
      <c r="BTZ64" s="120"/>
      <c r="BUA64" s="120"/>
      <c r="BUB64" s="120"/>
      <c r="BUC64" s="120"/>
      <c r="BUD64" s="120"/>
      <c r="BUE64" s="120"/>
      <c r="BUF64" s="120"/>
      <c r="BUG64" s="120"/>
      <c r="BUH64" s="120"/>
      <c r="BUI64" s="120"/>
      <c r="BUJ64" s="120"/>
      <c r="BUK64" s="120"/>
      <c r="BUL64" s="120"/>
      <c r="BUM64" s="120"/>
      <c r="BUN64" s="120"/>
      <c r="BUO64" s="120"/>
      <c r="BUP64" s="120"/>
      <c r="BUQ64" s="120"/>
      <c r="BUR64" s="120"/>
      <c r="BUS64" s="120"/>
      <c r="BUT64" s="120"/>
      <c r="BUU64" s="120"/>
      <c r="BUV64" s="120"/>
      <c r="BUW64" s="120"/>
      <c r="BUX64" s="120"/>
      <c r="BUY64" s="120"/>
      <c r="BUZ64" s="120"/>
      <c r="BVA64" s="120"/>
      <c r="BVB64" s="120"/>
      <c r="BVC64" s="120"/>
      <c r="BVD64" s="120"/>
      <c r="BVE64" s="120"/>
      <c r="BVF64" s="120"/>
      <c r="BVG64" s="120"/>
      <c r="BVH64" s="120"/>
      <c r="BVI64" s="120"/>
      <c r="BVJ64" s="120"/>
      <c r="BVK64" s="120"/>
      <c r="BVL64" s="120"/>
      <c r="BVM64" s="120"/>
      <c r="BVN64" s="120"/>
      <c r="BVO64" s="120"/>
      <c r="BVP64" s="120"/>
      <c r="BVQ64" s="120"/>
      <c r="BVR64" s="120"/>
      <c r="BVS64" s="120"/>
      <c r="BVT64" s="120"/>
      <c r="BVU64" s="120"/>
      <c r="BVV64" s="120"/>
      <c r="BVW64" s="120"/>
      <c r="BVX64" s="120"/>
      <c r="BVY64" s="120"/>
      <c r="BVZ64" s="120"/>
      <c r="BWA64" s="120"/>
      <c r="BWB64" s="120"/>
      <c r="BWC64" s="120"/>
      <c r="BWD64" s="120"/>
      <c r="BWE64" s="120"/>
      <c r="BWF64" s="120"/>
      <c r="BWG64" s="120"/>
      <c r="BWH64" s="120"/>
      <c r="BWI64" s="120"/>
      <c r="BWJ64" s="120"/>
      <c r="BWK64" s="120"/>
      <c r="BWL64" s="120"/>
      <c r="BWM64" s="120"/>
      <c r="BWN64" s="120"/>
      <c r="BWO64" s="120"/>
      <c r="BWP64" s="120"/>
      <c r="BWQ64" s="120"/>
      <c r="BWR64" s="120"/>
      <c r="BWS64" s="120"/>
      <c r="BWT64" s="120"/>
      <c r="BWU64" s="120"/>
      <c r="BWV64" s="120"/>
      <c r="BWW64" s="120"/>
      <c r="BWX64" s="120"/>
      <c r="BWY64" s="120"/>
      <c r="BWZ64" s="120"/>
      <c r="BXA64" s="120"/>
      <c r="BXB64" s="120"/>
      <c r="BXC64" s="120"/>
      <c r="BXD64" s="120"/>
      <c r="BXE64" s="120"/>
      <c r="BXF64" s="120"/>
      <c r="BXG64" s="120"/>
      <c r="BXH64" s="120"/>
      <c r="BXI64" s="120"/>
      <c r="BXJ64" s="120"/>
      <c r="BXK64" s="120"/>
      <c r="BXL64" s="120"/>
      <c r="BXM64" s="120"/>
      <c r="BXN64" s="120"/>
      <c r="BXO64" s="120"/>
      <c r="BXP64" s="120"/>
      <c r="BXQ64" s="120"/>
      <c r="BXR64" s="120"/>
      <c r="BXS64" s="120"/>
      <c r="BXT64" s="120"/>
      <c r="BXU64" s="120"/>
      <c r="BXV64" s="120"/>
      <c r="BXW64" s="120"/>
      <c r="BXX64" s="120"/>
      <c r="BXY64" s="120"/>
      <c r="BXZ64" s="120"/>
      <c r="BYA64" s="120"/>
      <c r="BYB64" s="120"/>
      <c r="BYC64" s="120"/>
      <c r="BYD64" s="120"/>
      <c r="BYE64" s="120"/>
      <c r="BYF64" s="120"/>
      <c r="BYG64" s="120"/>
      <c r="BYH64" s="120"/>
      <c r="BYI64" s="120"/>
      <c r="BYJ64" s="120"/>
      <c r="BYK64" s="120"/>
      <c r="BYL64" s="120"/>
      <c r="BYM64" s="120"/>
      <c r="BYN64" s="120"/>
      <c r="BYO64" s="120"/>
      <c r="BYP64" s="120"/>
      <c r="BYQ64" s="120"/>
      <c r="BYR64" s="120"/>
      <c r="BYS64" s="120"/>
      <c r="BYT64" s="120"/>
      <c r="BYU64" s="120"/>
      <c r="BYV64" s="120"/>
      <c r="BYW64" s="120"/>
      <c r="BYX64" s="120"/>
      <c r="BYY64" s="120"/>
      <c r="BYZ64" s="120"/>
      <c r="BZA64" s="120"/>
      <c r="BZB64" s="120"/>
      <c r="BZC64" s="120"/>
      <c r="BZD64" s="120"/>
      <c r="BZE64" s="120"/>
      <c r="BZF64" s="120"/>
      <c r="BZG64" s="120"/>
      <c r="BZH64" s="120"/>
      <c r="BZI64" s="120"/>
      <c r="BZJ64" s="120"/>
      <c r="BZK64" s="120"/>
      <c r="BZL64" s="120"/>
      <c r="BZM64" s="120"/>
      <c r="BZN64" s="120"/>
      <c r="BZO64" s="120"/>
      <c r="BZP64" s="120"/>
      <c r="BZQ64" s="120"/>
      <c r="BZR64" s="120"/>
      <c r="BZS64" s="120"/>
      <c r="BZT64" s="120"/>
      <c r="BZU64" s="120"/>
      <c r="BZV64" s="120"/>
      <c r="BZW64" s="120"/>
      <c r="BZX64" s="120"/>
      <c r="BZY64" s="120"/>
      <c r="BZZ64" s="120"/>
      <c r="CAA64" s="120"/>
      <c r="CAB64" s="120"/>
      <c r="CAC64" s="120"/>
      <c r="CAD64" s="120"/>
      <c r="CAE64" s="120"/>
      <c r="CAF64" s="120"/>
      <c r="CAG64" s="120"/>
      <c r="CAH64" s="120"/>
      <c r="CAI64" s="120"/>
      <c r="CAJ64" s="120"/>
      <c r="CAK64" s="120"/>
      <c r="CAL64" s="120"/>
      <c r="CAM64" s="120"/>
      <c r="CAN64" s="120"/>
      <c r="CAO64" s="120"/>
      <c r="CAP64" s="120"/>
      <c r="CAQ64" s="120"/>
      <c r="CAR64" s="120"/>
      <c r="CAS64" s="120"/>
      <c r="CAT64" s="120"/>
      <c r="CAU64" s="120"/>
      <c r="CAV64" s="120"/>
      <c r="CAW64" s="120"/>
      <c r="CAX64" s="120"/>
      <c r="CAY64" s="120"/>
      <c r="CAZ64" s="120"/>
      <c r="CBA64" s="120"/>
      <c r="CBB64" s="120"/>
      <c r="CBC64" s="120"/>
      <c r="CBD64" s="120"/>
      <c r="CBE64" s="120"/>
      <c r="CBF64" s="120"/>
      <c r="CBG64" s="120"/>
      <c r="CBH64" s="120"/>
      <c r="CBI64" s="120"/>
      <c r="CBJ64" s="120"/>
      <c r="CBK64" s="120"/>
      <c r="CBL64" s="120"/>
      <c r="CBM64" s="120"/>
      <c r="CBN64" s="120"/>
      <c r="CBO64" s="120"/>
      <c r="CBP64" s="120"/>
      <c r="CBQ64" s="120"/>
      <c r="CBR64" s="120"/>
      <c r="CBS64" s="120"/>
      <c r="CBT64" s="120"/>
      <c r="CBU64" s="120"/>
      <c r="CBV64" s="120"/>
      <c r="CBW64" s="120"/>
      <c r="CBX64" s="120"/>
      <c r="CBY64" s="120"/>
      <c r="CBZ64" s="120"/>
      <c r="CCA64" s="120"/>
      <c r="CCB64" s="120"/>
      <c r="CCC64" s="120"/>
      <c r="CCD64" s="120"/>
      <c r="CCE64" s="120"/>
      <c r="CCF64" s="120"/>
      <c r="CCG64" s="120"/>
      <c r="CCH64" s="120"/>
      <c r="CCI64" s="120"/>
      <c r="CCJ64" s="120"/>
      <c r="CCK64" s="120"/>
      <c r="CCL64" s="120"/>
      <c r="CCM64" s="120"/>
      <c r="CCN64" s="120"/>
      <c r="CCO64" s="120"/>
      <c r="CCP64" s="120"/>
      <c r="CCQ64" s="120"/>
      <c r="CCR64" s="120"/>
      <c r="CCS64" s="120"/>
      <c r="CCT64" s="120"/>
      <c r="CCU64" s="120"/>
      <c r="CCV64" s="120"/>
      <c r="CCW64" s="120"/>
      <c r="CCX64" s="120"/>
      <c r="CCY64" s="120"/>
      <c r="CCZ64" s="120"/>
      <c r="CDA64" s="120"/>
      <c r="CDB64" s="120"/>
      <c r="CDC64" s="120"/>
      <c r="CDD64" s="120"/>
      <c r="CDE64" s="120"/>
      <c r="CDF64" s="120"/>
      <c r="CDG64" s="120"/>
      <c r="CDH64" s="120"/>
      <c r="CDI64" s="120"/>
      <c r="CDJ64" s="120"/>
      <c r="CDK64" s="120"/>
      <c r="CDL64" s="120"/>
      <c r="CDM64" s="120"/>
      <c r="CDN64" s="120"/>
      <c r="CDO64" s="120"/>
      <c r="CDP64" s="120"/>
      <c r="CDQ64" s="120"/>
      <c r="CDR64" s="120"/>
      <c r="CDS64" s="120"/>
      <c r="CDT64" s="120"/>
      <c r="CDU64" s="120"/>
      <c r="CDV64" s="120"/>
      <c r="CDW64" s="120"/>
      <c r="CDX64" s="120"/>
      <c r="CDY64" s="120"/>
      <c r="CDZ64" s="120"/>
      <c r="CEA64" s="120"/>
      <c r="CEB64" s="120"/>
      <c r="CEC64" s="120"/>
      <c r="CED64" s="120"/>
      <c r="CEE64" s="120"/>
      <c r="CEF64" s="120"/>
      <c r="CEG64" s="120"/>
      <c r="CEH64" s="120"/>
      <c r="CEI64" s="120"/>
      <c r="CEJ64" s="120"/>
      <c r="CEK64" s="120"/>
      <c r="CEL64" s="120"/>
      <c r="CEM64" s="120"/>
      <c r="CEN64" s="120"/>
      <c r="CEO64" s="120"/>
      <c r="CEP64" s="120"/>
      <c r="CEQ64" s="120"/>
      <c r="CER64" s="120"/>
      <c r="CES64" s="120"/>
      <c r="CET64" s="120"/>
      <c r="CEU64" s="120"/>
      <c r="CEV64" s="120"/>
      <c r="CEW64" s="120"/>
      <c r="CEX64" s="120"/>
      <c r="CEY64" s="120"/>
      <c r="CEZ64" s="120"/>
      <c r="CFA64" s="120"/>
      <c r="CFB64" s="120"/>
      <c r="CFC64" s="120"/>
      <c r="CFD64" s="120"/>
      <c r="CFE64" s="120"/>
      <c r="CFF64" s="120"/>
      <c r="CFG64" s="120"/>
      <c r="CFH64" s="120"/>
      <c r="CFI64" s="120"/>
      <c r="CFJ64" s="120"/>
      <c r="CFK64" s="120"/>
      <c r="CFL64" s="120"/>
      <c r="CFM64" s="120"/>
      <c r="CFN64" s="120"/>
      <c r="CFO64" s="120"/>
      <c r="CFP64" s="120"/>
      <c r="CFQ64" s="120"/>
      <c r="CFR64" s="120"/>
      <c r="CFS64" s="120"/>
      <c r="CFT64" s="120"/>
      <c r="CFU64" s="120"/>
      <c r="CFV64" s="120"/>
      <c r="CFW64" s="120"/>
      <c r="CFX64" s="120"/>
      <c r="CFY64" s="120"/>
      <c r="CFZ64" s="120"/>
      <c r="CGA64" s="120"/>
      <c r="CGB64" s="120"/>
      <c r="CGC64" s="120"/>
      <c r="CGD64" s="120"/>
      <c r="CGE64" s="120"/>
      <c r="CGF64" s="120"/>
      <c r="CGG64" s="120"/>
      <c r="CGH64" s="120"/>
      <c r="CGI64" s="120"/>
      <c r="CGJ64" s="120"/>
      <c r="CGK64" s="120"/>
      <c r="CGL64" s="120"/>
      <c r="CGM64" s="120"/>
      <c r="CGN64" s="120"/>
      <c r="CGO64" s="120"/>
      <c r="CGP64" s="120"/>
      <c r="CGQ64" s="120"/>
      <c r="CGR64" s="120"/>
      <c r="CGS64" s="120"/>
      <c r="CGT64" s="120"/>
      <c r="CGU64" s="120"/>
      <c r="CGV64" s="120"/>
      <c r="CGW64" s="120"/>
      <c r="CGX64" s="120"/>
      <c r="CGY64" s="120"/>
      <c r="CGZ64" s="120"/>
      <c r="CHA64" s="120"/>
      <c r="CHB64" s="120"/>
      <c r="CHC64" s="120"/>
      <c r="CHD64" s="120"/>
      <c r="CHE64" s="120"/>
      <c r="CHF64" s="120"/>
      <c r="CHG64" s="120"/>
      <c r="CHH64" s="120"/>
      <c r="CHI64" s="120"/>
      <c r="CHJ64" s="120"/>
      <c r="CHK64" s="120"/>
      <c r="CHL64" s="120"/>
      <c r="CHM64" s="120"/>
      <c r="CHN64" s="120"/>
      <c r="CHO64" s="120"/>
      <c r="CHP64" s="120"/>
      <c r="CHQ64" s="120"/>
      <c r="CHR64" s="120"/>
      <c r="CHS64" s="120"/>
      <c r="CHT64" s="120"/>
      <c r="CHU64" s="120"/>
      <c r="CHV64" s="120"/>
      <c r="CHW64" s="120"/>
      <c r="CHX64" s="120"/>
      <c r="CHY64" s="120"/>
      <c r="CHZ64" s="120"/>
      <c r="CIA64" s="120"/>
      <c r="CIB64" s="120"/>
      <c r="CIC64" s="120"/>
      <c r="CID64" s="120"/>
      <c r="CIE64" s="120"/>
      <c r="CIF64" s="120"/>
      <c r="CIG64" s="120"/>
      <c r="CIH64" s="120"/>
      <c r="CII64" s="120"/>
      <c r="CIJ64" s="120"/>
      <c r="CIK64" s="120"/>
      <c r="CIL64" s="120"/>
      <c r="CIM64" s="120"/>
      <c r="CIN64" s="120"/>
      <c r="CIO64" s="120"/>
      <c r="CIP64" s="120"/>
      <c r="CIQ64" s="120"/>
      <c r="CIR64" s="120"/>
      <c r="CIS64" s="120"/>
      <c r="CIT64" s="120"/>
      <c r="CIU64" s="120"/>
      <c r="CIV64" s="120"/>
      <c r="CIW64" s="120"/>
      <c r="CIX64" s="120"/>
      <c r="CIY64" s="120"/>
      <c r="CIZ64" s="120"/>
      <c r="CJA64" s="120"/>
      <c r="CJB64" s="120"/>
      <c r="CJC64" s="120"/>
      <c r="CJD64" s="120"/>
      <c r="CJE64" s="120"/>
      <c r="CJF64" s="120"/>
      <c r="CJG64" s="120"/>
      <c r="CJH64" s="120"/>
      <c r="CJI64" s="120"/>
      <c r="CJJ64" s="120"/>
      <c r="CJK64" s="120"/>
      <c r="CJL64" s="120"/>
      <c r="CJM64" s="120"/>
      <c r="CJN64" s="120"/>
      <c r="CJO64" s="120"/>
      <c r="CJP64" s="120"/>
      <c r="CJQ64" s="120"/>
      <c r="CJR64" s="120"/>
      <c r="CJS64" s="120"/>
      <c r="CJT64" s="120"/>
      <c r="CJU64" s="120"/>
      <c r="CJV64" s="120"/>
      <c r="CJW64" s="120"/>
      <c r="CJX64" s="120"/>
      <c r="CJY64" s="120"/>
      <c r="CJZ64" s="120"/>
      <c r="CKA64" s="120"/>
      <c r="CKB64" s="120"/>
      <c r="CKC64" s="120"/>
      <c r="CKD64" s="120"/>
      <c r="CKE64" s="120"/>
      <c r="CKF64" s="120"/>
      <c r="CKG64" s="120"/>
      <c r="CKH64" s="120"/>
      <c r="CKI64" s="120"/>
      <c r="CKJ64" s="120"/>
      <c r="CKK64" s="120"/>
      <c r="CKL64" s="120"/>
      <c r="CKM64" s="120"/>
      <c r="CKN64" s="120"/>
      <c r="CKO64" s="120"/>
      <c r="CKP64" s="120"/>
      <c r="CKQ64" s="120"/>
      <c r="CKR64" s="120"/>
      <c r="CKS64" s="120"/>
      <c r="CKT64" s="120"/>
      <c r="CKU64" s="120"/>
      <c r="CKV64" s="120"/>
      <c r="CKW64" s="120"/>
      <c r="CKX64" s="120"/>
      <c r="CKY64" s="120"/>
      <c r="CKZ64" s="120"/>
      <c r="CLA64" s="120"/>
      <c r="CLB64" s="120"/>
      <c r="CLC64" s="120"/>
      <c r="CLD64" s="120"/>
      <c r="CLE64" s="120"/>
      <c r="CLF64" s="120"/>
      <c r="CLG64" s="120"/>
      <c r="CLH64" s="120"/>
      <c r="CLI64" s="120"/>
      <c r="CLJ64" s="120"/>
      <c r="CLK64" s="120"/>
      <c r="CLL64" s="120"/>
      <c r="CLM64" s="120"/>
      <c r="CLN64" s="120"/>
      <c r="CLO64" s="120"/>
      <c r="CLP64" s="120"/>
      <c r="CLQ64" s="120"/>
      <c r="CLR64" s="120"/>
      <c r="CLS64" s="120"/>
      <c r="CLT64" s="120"/>
      <c r="CLU64" s="120"/>
      <c r="CLV64" s="120"/>
      <c r="CLW64" s="120"/>
      <c r="CLX64" s="120"/>
      <c r="CLY64" s="120"/>
      <c r="CLZ64" s="120"/>
      <c r="CMA64" s="120"/>
      <c r="CMB64" s="120"/>
      <c r="CMC64" s="120"/>
      <c r="CMD64" s="120"/>
      <c r="CME64" s="120"/>
      <c r="CMF64" s="120"/>
      <c r="CMG64" s="120"/>
      <c r="CMH64" s="120"/>
      <c r="CMI64" s="120"/>
      <c r="CMJ64" s="120"/>
      <c r="CMK64" s="120"/>
      <c r="CML64" s="120"/>
      <c r="CMM64" s="120"/>
      <c r="CMN64" s="120"/>
      <c r="CMO64" s="120"/>
      <c r="CMP64" s="120"/>
      <c r="CMQ64" s="120"/>
      <c r="CMR64" s="120"/>
      <c r="CMS64" s="120"/>
      <c r="CMT64" s="120"/>
      <c r="CMU64" s="120"/>
      <c r="CMV64" s="120"/>
      <c r="CMW64" s="120"/>
      <c r="CMX64" s="120"/>
      <c r="CMY64" s="120"/>
      <c r="CMZ64" s="120"/>
      <c r="CNA64" s="120"/>
      <c r="CNB64" s="120"/>
      <c r="CNC64" s="120"/>
      <c r="CND64" s="120"/>
      <c r="CNE64" s="120"/>
      <c r="CNF64" s="120"/>
      <c r="CNG64" s="120"/>
      <c r="CNH64" s="120"/>
      <c r="CNI64" s="120"/>
      <c r="CNJ64" s="120"/>
      <c r="CNK64" s="120"/>
      <c r="CNL64" s="120"/>
      <c r="CNM64" s="120"/>
      <c r="CNN64" s="120"/>
      <c r="CNO64" s="120"/>
      <c r="CNP64" s="120"/>
      <c r="CNQ64" s="120"/>
      <c r="CNR64" s="120"/>
      <c r="CNS64" s="120"/>
      <c r="CNT64" s="120"/>
      <c r="CNU64" s="120"/>
      <c r="CNV64" s="120"/>
      <c r="CNW64" s="120"/>
      <c r="CNX64" s="120"/>
      <c r="CNY64" s="120"/>
      <c r="CNZ64" s="120"/>
      <c r="COA64" s="120"/>
      <c r="COB64" s="120"/>
      <c r="COC64" s="120"/>
      <c r="COD64" s="120"/>
      <c r="COE64" s="120"/>
      <c r="COF64" s="120"/>
      <c r="COG64" s="120"/>
      <c r="COH64" s="120"/>
      <c r="COI64" s="120"/>
      <c r="COJ64" s="120"/>
      <c r="COK64" s="120"/>
      <c r="COL64" s="120"/>
      <c r="COM64" s="120"/>
      <c r="CON64" s="120"/>
      <c r="COO64" s="120"/>
      <c r="COP64" s="120"/>
      <c r="COQ64" s="120"/>
      <c r="COR64" s="120"/>
      <c r="COS64" s="120"/>
      <c r="COT64" s="120"/>
      <c r="COU64" s="120"/>
      <c r="COV64" s="120"/>
      <c r="COW64" s="120"/>
      <c r="COX64" s="120"/>
      <c r="COY64" s="120"/>
      <c r="COZ64" s="120"/>
      <c r="CPA64" s="120"/>
      <c r="CPB64" s="120"/>
      <c r="CPC64" s="120"/>
      <c r="CPD64" s="120"/>
      <c r="CPE64" s="120"/>
      <c r="CPF64" s="120"/>
      <c r="CPG64" s="120"/>
      <c r="CPH64" s="120"/>
      <c r="CPI64" s="120"/>
      <c r="CPJ64" s="120"/>
      <c r="CPK64" s="120"/>
      <c r="CPL64" s="120"/>
      <c r="CPM64" s="120"/>
      <c r="CPN64" s="120"/>
      <c r="CPO64" s="120"/>
      <c r="CPP64" s="120"/>
      <c r="CPQ64" s="120"/>
      <c r="CPR64" s="120"/>
      <c r="CPS64" s="120"/>
      <c r="CPT64" s="120"/>
      <c r="CPU64" s="120"/>
      <c r="CPV64" s="120"/>
      <c r="CPW64" s="120"/>
      <c r="CPX64" s="120"/>
      <c r="CPY64" s="120"/>
      <c r="CPZ64" s="120"/>
      <c r="CQA64" s="120"/>
      <c r="CQB64" s="120"/>
      <c r="CQC64" s="120"/>
      <c r="CQD64" s="120"/>
      <c r="CQE64" s="120"/>
      <c r="CQF64" s="120"/>
      <c r="CQG64" s="120"/>
      <c r="CQH64" s="120"/>
      <c r="CQI64" s="120"/>
      <c r="CQJ64" s="120"/>
      <c r="CQK64" s="120"/>
      <c r="CQL64" s="120"/>
      <c r="CQM64" s="120"/>
      <c r="CQN64" s="120"/>
      <c r="CQO64" s="120"/>
      <c r="CQP64" s="120"/>
      <c r="CQQ64" s="120"/>
      <c r="CQR64" s="120"/>
      <c r="CQS64" s="120"/>
      <c r="CQT64" s="120"/>
      <c r="CQU64" s="120"/>
      <c r="CQV64" s="120"/>
      <c r="CQW64" s="120"/>
      <c r="CQX64" s="120"/>
      <c r="CQY64" s="120"/>
      <c r="CQZ64" s="120"/>
      <c r="CRA64" s="120"/>
      <c r="CRB64" s="120"/>
      <c r="CRC64" s="120"/>
      <c r="CRD64" s="120"/>
      <c r="CRE64" s="120"/>
      <c r="CRF64" s="120"/>
      <c r="CRG64" s="120"/>
      <c r="CRH64" s="120"/>
      <c r="CRI64" s="120"/>
      <c r="CRJ64" s="120"/>
      <c r="CRK64" s="120"/>
      <c r="CRL64" s="120"/>
      <c r="CRM64" s="120"/>
      <c r="CRN64" s="120"/>
      <c r="CRO64" s="120"/>
      <c r="CRP64" s="120"/>
      <c r="CRQ64" s="120"/>
      <c r="CRR64" s="120"/>
      <c r="CRS64" s="120"/>
      <c r="CRT64" s="120"/>
      <c r="CRU64" s="120"/>
      <c r="CRV64" s="120"/>
      <c r="CRW64" s="120"/>
      <c r="CRX64" s="120"/>
      <c r="CRY64" s="120"/>
      <c r="CRZ64" s="120"/>
      <c r="CSA64" s="120"/>
      <c r="CSB64" s="120"/>
      <c r="CSC64" s="120"/>
      <c r="CSD64" s="120"/>
      <c r="CSE64" s="120"/>
      <c r="CSF64" s="120"/>
      <c r="CSG64" s="120"/>
      <c r="CSH64" s="120"/>
      <c r="CSI64" s="120"/>
      <c r="CSJ64" s="120"/>
      <c r="CSK64" s="120"/>
      <c r="CSL64" s="120"/>
      <c r="CSM64" s="120"/>
      <c r="CSN64" s="120"/>
      <c r="CSO64" s="120"/>
      <c r="CSP64" s="120"/>
      <c r="CSQ64" s="120"/>
      <c r="CSR64" s="120"/>
      <c r="CSS64" s="120"/>
      <c r="CST64" s="120"/>
      <c r="CSU64" s="120"/>
      <c r="CSV64" s="120"/>
      <c r="CSW64" s="120"/>
      <c r="CSX64" s="120"/>
      <c r="CSY64" s="120"/>
      <c r="CSZ64" s="120"/>
      <c r="CTA64" s="120"/>
      <c r="CTB64" s="120"/>
      <c r="CTC64" s="120"/>
      <c r="CTD64" s="120"/>
      <c r="CTE64" s="120"/>
      <c r="CTF64" s="120"/>
      <c r="CTG64" s="120"/>
      <c r="CTH64" s="120"/>
      <c r="CTI64" s="120"/>
      <c r="CTJ64" s="120"/>
      <c r="CTK64" s="120"/>
      <c r="CTL64" s="120"/>
      <c r="CTM64" s="120"/>
      <c r="CTN64" s="120"/>
      <c r="CTO64" s="120"/>
      <c r="CTP64" s="120"/>
      <c r="CTQ64" s="120"/>
      <c r="CTR64" s="120"/>
      <c r="CTS64" s="120"/>
      <c r="CTT64" s="120"/>
      <c r="CTU64" s="120"/>
      <c r="CTV64" s="120"/>
      <c r="CTW64" s="120"/>
      <c r="CTX64" s="120"/>
      <c r="CTY64" s="120"/>
      <c r="CTZ64" s="120"/>
      <c r="CUA64" s="120"/>
      <c r="CUB64" s="120"/>
      <c r="CUC64" s="120"/>
      <c r="CUD64" s="120"/>
      <c r="CUE64" s="120"/>
      <c r="CUF64" s="120"/>
      <c r="CUG64" s="120"/>
      <c r="CUH64" s="120"/>
      <c r="CUI64" s="120"/>
      <c r="CUJ64" s="120"/>
      <c r="CUK64" s="120"/>
      <c r="CUL64" s="120"/>
      <c r="CUM64" s="120"/>
      <c r="CUN64" s="120"/>
      <c r="CUO64" s="120"/>
      <c r="CUP64" s="120"/>
      <c r="CUQ64" s="120"/>
      <c r="CUR64" s="120"/>
      <c r="CUS64" s="120"/>
      <c r="CUT64" s="120"/>
      <c r="CUU64" s="120"/>
      <c r="CUV64" s="120"/>
      <c r="CUW64" s="120"/>
      <c r="CUX64" s="120"/>
      <c r="CUY64" s="120"/>
      <c r="CUZ64" s="120"/>
      <c r="CVA64" s="120"/>
      <c r="CVB64" s="120"/>
      <c r="CVC64" s="120"/>
      <c r="CVD64" s="120"/>
      <c r="CVE64" s="120"/>
      <c r="CVF64" s="120"/>
      <c r="CVG64" s="120"/>
      <c r="CVH64" s="120"/>
      <c r="CVI64" s="120"/>
      <c r="CVJ64" s="120"/>
      <c r="CVK64" s="120"/>
      <c r="CVL64" s="120"/>
      <c r="CVM64" s="120"/>
      <c r="CVN64" s="120"/>
      <c r="CVO64" s="120"/>
      <c r="CVP64" s="120"/>
      <c r="CVQ64" s="120"/>
      <c r="CVR64" s="120"/>
      <c r="CVS64" s="120"/>
      <c r="CVT64" s="120"/>
      <c r="CVU64" s="120"/>
      <c r="CVV64" s="120"/>
      <c r="CVW64" s="120"/>
      <c r="CVX64" s="120"/>
      <c r="CVY64" s="120"/>
      <c r="CVZ64" s="120"/>
      <c r="CWA64" s="120"/>
      <c r="CWB64" s="120"/>
      <c r="CWC64" s="120"/>
      <c r="CWD64" s="120"/>
      <c r="CWE64" s="120"/>
      <c r="CWF64" s="120"/>
      <c r="CWG64" s="120"/>
      <c r="CWH64" s="120"/>
      <c r="CWI64" s="120"/>
      <c r="CWJ64" s="120"/>
      <c r="CWK64" s="120"/>
      <c r="CWL64" s="120"/>
      <c r="CWM64" s="120"/>
      <c r="CWN64" s="120"/>
      <c r="CWO64" s="120"/>
      <c r="CWP64" s="120"/>
      <c r="CWQ64" s="120"/>
      <c r="CWR64" s="120"/>
      <c r="CWS64" s="120"/>
      <c r="CWT64" s="120"/>
      <c r="CWU64" s="120"/>
      <c r="CWV64" s="120"/>
      <c r="CWW64" s="120"/>
      <c r="CWX64" s="120"/>
      <c r="CWY64" s="120"/>
      <c r="CWZ64" s="120"/>
      <c r="CXA64" s="120"/>
      <c r="CXB64" s="120"/>
      <c r="CXC64" s="120"/>
      <c r="CXD64" s="120"/>
      <c r="CXE64" s="120"/>
      <c r="CXF64" s="120"/>
      <c r="CXG64" s="120"/>
      <c r="CXH64" s="120"/>
      <c r="CXI64" s="120"/>
      <c r="CXJ64" s="120"/>
      <c r="CXK64" s="120"/>
      <c r="CXL64" s="120"/>
      <c r="CXM64" s="120"/>
      <c r="CXN64" s="120"/>
      <c r="CXO64" s="120"/>
      <c r="CXP64" s="120"/>
      <c r="CXQ64" s="120"/>
      <c r="CXR64" s="120"/>
      <c r="CXS64" s="120"/>
      <c r="CXT64" s="120"/>
      <c r="CXU64" s="120"/>
      <c r="CXV64" s="120"/>
      <c r="CXW64" s="120"/>
      <c r="CXX64" s="120"/>
      <c r="CXY64" s="120"/>
      <c r="CXZ64" s="120"/>
      <c r="CYA64" s="120"/>
      <c r="CYB64" s="120"/>
      <c r="CYC64" s="120"/>
      <c r="CYD64" s="120"/>
      <c r="CYE64" s="120"/>
      <c r="CYF64" s="120"/>
      <c r="CYG64" s="120"/>
      <c r="CYH64" s="120"/>
      <c r="CYI64" s="120"/>
      <c r="CYJ64" s="120"/>
      <c r="CYK64" s="120"/>
      <c r="CYL64" s="120"/>
      <c r="CYM64" s="120"/>
      <c r="CYN64" s="120"/>
      <c r="CYO64" s="120"/>
      <c r="CYP64" s="120"/>
      <c r="CYQ64" s="120"/>
      <c r="CYR64" s="120"/>
      <c r="CYS64" s="120"/>
      <c r="CYT64" s="120"/>
      <c r="CYU64" s="120"/>
      <c r="CYV64" s="120"/>
      <c r="CYW64" s="120"/>
      <c r="CYX64" s="120"/>
      <c r="CYY64" s="120"/>
      <c r="CYZ64" s="120"/>
      <c r="CZA64" s="120"/>
      <c r="CZB64" s="120"/>
      <c r="CZC64" s="120"/>
      <c r="CZD64" s="120"/>
      <c r="CZE64" s="120"/>
      <c r="CZF64" s="120"/>
      <c r="CZG64" s="120"/>
      <c r="CZH64" s="120"/>
      <c r="CZI64" s="120"/>
      <c r="CZJ64" s="120"/>
      <c r="CZK64" s="120"/>
      <c r="CZL64" s="120"/>
      <c r="CZM64" s="120"/>
      <c r="CZN64" s="120"/>
      <c r="CZO64" s="120"/>
      <c r="CZP64" s="120"/>
      <c r="CZQ64" s="120"/>
      <c r="CZR64" s="120"/>
      <c r="CZS64" s="120"/>
      <c r="CZT64" s="120"/>
      <c r="CZU64" s="120"/>
      <c r="CZV64" s="120"/>
      <c r="CZW64" s="120"/>
      <c r="CZX64" s="120"/>
      <c r="CZY64" s="120"/>
      <c r="CZZ64" s="120"/>
      <c r="DAA64" s="120"/>
      <c r="DAB64" s="120"/>
      <c r="DAC64" s="120"/>
      <c r="DAD64" s="120"/>
      <c r="DAE64" s="120"/>
      <c r="DAF64" s="120"/>
      <c r="DAG64" s="120"/>
      <c r="DAH64" s="120"/>
      <c r="DAI64" s="120"/>
      <c r="DAJ64" s="120"/>
      <c r="DAK64" s="120"/>
      <c r="DAL64" s="120"/>
      <c r="DAM64" s="120"/>
      <c r="DAN64" s="120"/>
      <c r="DAO64" s="120"/>
      <c r="DAP64" s="120"/>
      <c r="DAQ64" s="120"/>
      <c r="DAR64" s="120"/>
      <c r="DAS64" s="120"/>
      <c r="DAT64" s="120"/>
      <c r="DAU64" s="120"/>
      <c r="DAV64" s="120"/>
      <c r="DAW64" s="120"/>
      <c r="DAX64" s="120"/>
      <c r="DAY64" s="120"/>
      <c r="DAZ64" s="120"/>
      <c r="DBA64" s="120"/>
      <c r="DBB64" s="120"/>
      <c r="DBC64" s="120"/>
      <c r="DBD64" s="120"/>
      <c r="DBE64" s="120"/>
      <c r="DBF64" s="120"/>
      <c r="DBG64" s="120"/>
      <c r="DBH64" s="120"/>
      <c r="DBI64" s="120"/>
      <c r="DBJ64" s="120"/>
      <c r="DBK64" s="120"/>
      <c r="DBL64" s="120"/>
      <c r="DBM64" s="120"/>
      <c r="DBN64" s="120"/>
      <c r="DBO64" s="120"/>
      <c r="DBP64" s="120"/>
      <c r="DBQ64" s="120"/>
      <c r="DBR64" s="120"/>
      <c r="DBS64" s="120"/>
      <c r="DBT64" s="120"/>
      <c r="DBU64" s="120"/>
      <c r="DBV64" s="120"/>
      <c r="DBW64" s="120"/>
      <c r="DBX64" s="120"/>
      <c r="DBY64" s="120"/>
      <c r="DBZ64" s="120"/>
      <c r="DCA64" s="120"/>
      <c r="DCB64" s="120"/>
      <c r="DCC64" s="120"/>
      <c r="DCD64" s="120"/>
      <c r="DCE64" s="120"/>
      <c r="DCF64" s="120"/>
      <c r="DCG64" s="120"/>
      <c r="DCH64" s="120"/>
      <c r="DCI64" s="120"/>
      <c r="DCJ64" s="120"/>
      <c r="DCK64" s="120"/>
      <c r="DCL64" s="120"/>
      <c r="DCM64" s="120"/>
      <c r="DCN64" s="120"/>
      <c r="DCO64" s="120"/>
      <c r="DCP64" s="120"/>
      <c r="DCQ64" s="120"/>
      <c r="DCR64" s="120"/>
      <c r="DCS64" s="120"/>
      <c r="DCT64" s="120"/>
      <c r="DCU64" s="120"/>
      <c r="DCV64" s="120"/>
      <c r="DCW64" s="120"/>
      <c r="DCX64" s="120"/>
      <c r="DCY64" s="120"/>
      <c r="DCZ64" s="120"/>
      <c r="DDA64" s="120"/>
      <c r="DDB64" s="120"/>
      <c r="DDC64" s="120"/>
      <c r="DDD64" s="120"/>
      <c r="DDE64" s="120"/>
      <c r="DDF64" s="120"/>
      <c r="DDG64" s="120"/>
      <c r="DDH64" s="120"/>
      <c r="DDI64" s="120"/>
      <c r="DDJ64" s="120"/>
      <c r="DDK64" s="120"/>
      <c r="DDL64" s="120"/>
      <c r="DDM64" s="120"/>
      <c r="DDN64" s="120"/>
      <c r="DDO64" s="120"/>
      <c r="DDP64" s="120"/>
      <c r="DDQ64" s="120"/>
      <c r="DDR64" s="120"/>
      <c r="DDS64" s="120"/>
      <c r="DDT64" s="120"/>
      <c r="DDU64" s="120"/>
      <c r="DDV64" s="120"/>
      <c r="DDW64" s="120"/>
      <c r="DDX64" s="120"/>
      <c r="DDY64" s="120"/>
      <c r="DDZ64" s="120"/>
      <c r="DEA64" s="120"/>
      <c r="DEB64" s="120"/>
      <c r="DEC64" s="120"/>
      <c r="DED64" s="120"/>
      <c r="DEE64" s="120"/>
      <c r="DEF64" s="120"/>
      <c r="DEG64" s="120"/>
      <c r="DEH64" s="120"/>
      <c r="DEI64" s="120"/>
      <c r="DEJ64" s="120"/>
      <c r="DEK64" s="120"/>
      <c r="DEL64" s="120"/>
      <c r="DEM64" s="120"/>
      <c r="DEN64" s="120"/>
      <c r="DEO64" s="120"/>
      <c r="DEP64" s="120"/>
      <c r="DEQ64" s="120"/>
      <c r="DER64" s="120"/>
      <c r="DES64" s="120"/>
      <c r="DET64" s="120"/>
      <c r="DEU64" s="120"/>
      <c r="DEV64" s="120"/>
      <c r="DEW64" s="120"/>
      <c r="DEX64" s="120"/>
      <c r="DEY64" s="120"/>
      <c r="DEZ64" s="120"/>
      <c r="DFA64" s="120"/>
      <c r="DFB64" s="120"/>
      <c r="DFC64" s="120"/>
      <c r="DFD64" s="120"/>
      <c r="DFE64" s="120"/>
      <c r="DFF64" s="120"/>
      <c r="DFG64" s="120"/>
      <c r="DFH64" s="120"/>
      <c r="DFI64" s="120"/>
      <c r="DFJ64" s="120"/>
      <c r="DFK64" s="120"/>
      <c r="DFL64" s="120"/>
      <c r="DFM64" s="120"/>
      <c r="DFN64" s="120"/>
      <c r="DFO64" s="120"/>
      <c r="DFP64" s="120"/>
      <c r="DFQ64" s="120"/>
      <c r="DFR64" s="120"/>
      <c r="DFS64" s="120"/>
      <c r="DFT64" s="120"/>
      <c r="DFU64" s="120"/>
      <c r="DFV64" s="120"/>
      <c r="DFW64" s="120"/>
      <c r="DFX64" s="120"/>
      <c r="DFY64" s="120"/>
      <c r="DFZ64" s="120"/>
      <c r="DGA64" s="120"/>
      <c r="DGB64" s="120"/>
      <c r="DGC64" s="120"/>
      <c r="DGD64" s="120"/>
      <c r="DGE64" s="120"/>
      <c r="DGF64" s="120"/>
      <c r="DGG64" s="120"/>
      <c r="DGH64" s="120"/>
      <c r="DGI64" s="120"/>
      <c r="DGJ64" s="120"/>
      <c r="DGK64" s="120"/>
      <c r="DGL64" s="120"/>
      <c r="DGM64" s="120"/>
      <c r="DGN64" s="120"/>
      <c r="DGO64" s="120"/>
      <c r="DGP64" s="120"/>
      <c r="DGQ64" s="120"/>
      <c r="DGR64" s="120"/>
      <c r="DGS64" s="120"/>
      <c r="DGT64" s="120"/>
      <c r="DGU64" s="120"/>
      <c r="DGV64" s="120"/>
      <c r="DGW64" s="120"/>
      <c r="DGX64" s="120"/>
      <c r="DGY64" s="120"/>
      <c r="DGZ64" s="120"/>
      <c r="DHA64" s="120"/>
      <c r="DHB64" s="120"/>
      <c r="DHC64" s="120"/>
      <c r="DHD64" s="120"/>
      <c r="DHE64" s="120"/>
      <c r="DHF64" s="120"/>
      <c r="DHG64" s="120"/>
      <c r="DHH64" s="120"/>
      <c r="DHI64" s="120"/>
      <c r="DHJ64" s="120"/>
      <c r="DHK64" s="120"/>
      <c r="DHL64" s="120"/>
      <c r="DHM64" s="120"/>
      <c r="DHN64" s="120"/>
      <c r="DHO64" s="120"/>
      <c r="DHP64" s="120"/>
      <c r="DHQ64" s="120"/>
      <c r="DHR64" s="120"/>
      <c r="DHS64" s="120"/>
      <c r="DHT64" s="120"/>
      <c r="DHU64" s="120"/>
      <c r="DHV64" s="120"/>
      <c r="DHW64" s="120"/>
      <c r="DHX64" s="120"/>
      <c r="DHY64" s="120"/>
      <c r="DHZ64" s="120"/>
      <c r="DIA64" s="120"/>
      <c r="DIB64" s="120"/>
      <c r="DIC64" s="120"/>
      <c r="DID64" s="120"/>
      <c r="DIE64" s="120"/>
      <c r="DIF64" s="120"/>
      <c r="DIG64" s="120"/>
      <c r="DIH64" s="120"/>
      <c r="DII64" s="120"/>
      <c r="DIJ64" s="120"/>
      <c r="DIK64" s="120"/>
      <c r="DIL64" s="120"/>
      <c r="DIM64" s="120"/>
      <c r="DIN64" s="120"/>
      <c r="DIO64" s="120"/>
      <c r="DIP64" s="120"/>
      <c r="DIQ64" s="120"/>
      <c r="DIR64" s="120"/>
      <c r="DIS64" s="120"/>
      <c r="DIT64" s="120"/>
      <c r="DIU64" s="120"/>
      <c r="DIV64" s="120"/>
      <c r="DIW64" s="120"/>
      <c r="DIX64" s="120"/>
      <c r="DIY64" s="120"/>
      <c r="DIZ64" s="120"/>
      <c r="DJA64" s="120"/>
      <c r="DJB64" s="120"/>
      <c r="DJC64" s="120"/>
      <c r="DJD64" s="120"/>
      <c r="DJE64" s="120"/>
      <c r="DJF64" s="120"/>
      <c r="DJG64" s="120"/>
      <c r="DJH64" s="120"/>
      <c r="DJI64" s="120"/>
      <c r="DJJ64" s="120"/>
      <c r="DJK64" s="120"/>
      <c r="DJL64" s="120"/>
      <c r="DJM64" s="120"/>
      <c r="DJN64" s="120"/>
      <c r="DJO64" s="120"/>
      <c r="DJP64" s="120"/>
      <c r="DJQ64" s="120"/>
      <c r="DJR64" s="120"/>
      <c r="DJS64" s="120"/>
      <c r="DJT64" s="120"/>
      <c r="DJU64" s="120"/>
      <c r="DJV64" s="120"/>
      <c r="DJW64" s="120"/>
      <c r="DJX64" s="120"/>
      <c r="DJY64" s="120"/>
      <c r="DJZ64" s="120"/>
      <c r="DKA64" s="120"/>
      <c r="DKB64" s="120"/>
      <c r="DKC64" s="120"/>
      <c r="DKD64" s="120"/>
      <c r="DKE64" s="120"/>
      <c r="DKF64" s="120"/>
      <c r="DKG64" s="120"/>
      <c r="DKH64" s="120"/>
      <c r="DKI64" s="120"/>
      <c r="DKJ64" s="120"/>
      <c r="DKK64" s="120"/>
      <c r="DKL64" s="120"/>
      <c r="DKM64" s="120"/>
      <c r="DKN64" s="120"/>
      <c r="DKO64" s="120"/>
      <c r="DKP64" s="120"/>
      <c r="DKQ64" s="120"/>
      <c r="DKR64" s="120"/>
      <c r="DKS64" s="120"/>
      <c r="DKT64" s="120"/>
      <c r="DKU64" s="120"/>
      <c r="DKV64" s="120"/>
      <c r="DKW64" s="120"/>
      <c r="DKX64" s="120"/>
      <c r="DKY64" s="120"/>
      <c r="DKZ64" s="120"/>
      <c r="DLA64" s="120"/>
      <c r="DLB64" s="120"/>
      <c r="DLC64" s="120"/>
      <c r="DLD64" s="120"/>
      <c r="DLE64" s="120"/>
      <c r="DLF64" s="120"/>
      <c r="DLG64" s="120"/>
      <c r="DLH64" s="120"/>
      <c r="DLI64" s="120"/>
      <c r="DLJ64" s="120"/>
      <c r="DLK64" s="120"/>
      <c r="DLL64" s="120"/>
      <c r="DLM64" s="120"/>
      <c r="DLN64" s="120"/>
      <c r="DLO64" s="120"/>
      <c r="DLP64" s="120"/>
      <c r="DLQ64" s="120"/>
      <c r="DLR64" s="120"/>
      <c r="DLS64" s="120"/>
      <c r="DLT64" s="120"/>
      <c r="DLU64" s="120"/>
      <c r="DLV64" s="120"/>
      <c r="DLW64" s="120"/>
      <c r="DLX64" s="120"/>
      <c r="DLY64" s="120"/>
      <c r="DLZ64" s="120"/>
      <c r="DMA64" s="120"/>
      <c r="DMB64" s="120"/>
      <c r="DMC64" s="120"/>
      <c r="DMD64" s="120"/>
      <c r="DME64" s="120"/>
      <c r="DMF64" s="120"/>
      <c r="DMG64" s="120"/>
      <c r="DMH64" s="120"/>
      <c r="DMI64" s="120"/>
      <c r="DMJ64" s="120"/>
      <c r="DMK64" s="120"/>
      <c r="DML64" s="120"/>
      <c r="DMM64" s="120"/>
      <c r="DMN64" s="120"/>
      <c r="DMO64" s="120"/>
      <c r="DMP64" s="120"/>
      <c r="DMQ64" s="120"/>
      <c r="DMR64" s="120"/>
      <c r="DMS64" s="120"/>
      <c r="DMT64" s="120"/>
      <c r="DMU64" s="120"/>
      <c r="DMV64" s="120"/>
      <c r="DMW64" s="120"/>
      <c r="DMX64" s="120"/>
      <c r="DMY64" s="120"/>
      <c r="DMZ64" s="120"/>
      <c r="DNA64" s="120"/>
      <c r="DNB64" s="120"/>
      <c r="DNC64" s="120"/>
      <c r="DND64" s="120"/>
      <c r="DNE64" s="120"/>
      <c r="DNF64" s="120"/>
      <c r="DNG64" s="120"/>
      <c r="DNH64" s="120"/>
      <c r="DNI64" s="120"/>
      <c r="DNJ64" s="120"/>
      <c r="DNK64" s="120"/>
      <c r="DNL64" s="120"/>
      <c r="DNM64" s="120"/>
      <c r="DNN64" s="120"/>
      <c r="DNO64" s="120"/>
      <c r="DNP64" s="120"/>
      <c r="DNQ64" s="120"/>
      <c r="DNR64" s="120"/>
      <c r="DNS64" s="120"/>
      <c r="DNT64" s="120"/>
      <c r="DNU64" s="120"/>
      <c r="DNV64" s="120"/>
      <c r="DNW64" s="120"/>
      <c r="DNX64" s="120"/>
      <c r="DNY64" s="120"/>
      <c r="DNZ64" s="120"/>
      <c r="DOA64" s="120"/>
      <c r="DOB64" s="120"/>
      <c r="DOC64" s="120"/>
      <c r="DOD64" s="120"/>
      <c r="DOE64" s="120"/>
      <c r="DOF64" s="120"/>
      <c r="DOG64" s="120"/>
      <c r="DOH64" s="120"/>
      <c r="DOI64" s="120"/>
      <c r="DOJ64" s="120"/>
      <c r="DOK64" s="120"/>
      <c r="DOL64" s="120"/>
      <c r="DOM64" s="120"/>
      <c r="DON64" s="120"/>
      <c r="DOO64" s="120"/>
      <c r="DOP64" s="120"/>
      <c r="DOQ64" s="120"/>
      <c r="DOR64" s="120"/>
      <c r="DOS64" s="120"/>
      <c r="DOT64" s="120"/>
      <c r="DOU64" s="120"/>
      <c r="DOV64" s="120"/>
      <c r="DOW64" s="120"/>
      <c r="DOX64" s="120"/>
      <c r="DOY64" s="120"/>
      <c r="DOZ64" s="120"/>
      <c r="DPA64" s="120"/>
      <c r="DPB64" s="120"/>
      <c r="DPC64" s="120"/>
      <c r="DPD64" s="120"/>
      <c r="DPE64" s="120"/>
      <c r="DPF64" s="120"/>
      <c r="DPG64" s="120"/>
      <c r="DPH64" s="120"/>
      <c r="DPI64" s="120"/>
      <c r="DPJ64" s="120"/>
      <c r="DPK64" s="120"/>
      <c r="DPL64" s="120"/>
      <c r="DPM64" s="120"/>
      <c r="DPN64" s="120"/>
      <c r="DPO64" s="120"/>
      <c r="DPP64" s="120"/>
      <c r="DPQ64" s="120"/>
      <c r="DPR64" s="120"/>
      <c r="DPS64" s="120"/>
      <c r="DPT64" s="120"/>
      <c r="DPU64" s="120"/>
      <c r="DPV64" s="120"/>
      <c r="DPW64" s="120"/>
      <c r="DPX64" s="120"/>
      <c r="DPY64" s="120"/>
      <c r="DPZ64" s="120"/>
      <c r="DQA64" s="120"/>
      <c r="DQB64" s="120"/>
      <c r="DQC64" s="120"/>
      <c r="DQD64" s="120"/>
      <c r="DQE64" s="120"/>
      <c r="DQF64" s="120"/>
      <c r="DQG64" s="120"/>
      <c r="DQH64" s="120"/>
      <c r="DQI64" s="120"/>
      <c r="DQJ64" s="120"/>
      <c r="DQK64" s="120"/>
      <c r="DQL64" s="120"/>
      <c r="DQM64" s="120"/>
      <c r="DQN64" s="120"/>
      <c r="DQO64" s="120"/>
      <c r="DQP64" s="120"/>
      <c r="DQQ64" s="120"/>
      <c r="DQR64" s="120"/>
      <c r="DQS64" s="120"/>
      <c r="DQT64" s="120"/>
      <c r="DQU64" s="120"/>
      <c r="DQV64" s="120"/>
      <c r="DQW64" s="120"/>
      <c r="DQX64" s="120"/>
      <c r="DQY64" s="120"/>
      <c r="DQZ64" s="120"/>
      <c r="DRA64" s="120"/>
      <c r="DRB64" s="120"/>
      <c r="DRC64" s="120"/>
      <c r="DRD64" s="120"/>
      <c r="DRE64" s="120"/>
      <c r="DRF64" s="120"/>
      <c r="DRG64" s="120"/>
      <c r="DRH64" s="120"/>
      <c r="DRI64" s="120"/>
      <c r="DRJ64" s="120"/>
      <c r="DRK64" s="120"/>
      <c r="DRL64" s="120"/>
      <c r="DRM64" s="120"/>
      <c r="DRN64" s="120"/>
      <c r="DRO64" s="120"/>
      <c r="DRP64" s="120"/>
      <c r="DRQ64" s="120"/>
      <c r="DRR64" s="120"/>
      <c r="DRS64" s="120"/>
      <c r="DRT64" s="120"/>
      <c r="DRU64" s="120"/>
      <c r="DRV64" s="120"/>
      <c r="DRW64" s="120"/>
      <c r="DRX64" s="120"/>
      <c r="DRY64" s="120"/>
      <c r="DRZ64" s="120"/>
      <c r="DSA64" s="120"/>
      <c r="DSB64" s="120"/>
      <c r="DSC64" s="120"/>
      <c r="DSD64" s="120"/>
      <c r="DSE64" s="120"/>
      <c r="DSF64" s="120"/>
      <c r="DSG64" s="120"/>
      <c r="DSH64" s="120"/>
      <c r="DSI64" s="120"/>
      <c r="DSJ64" s="120"/>
      <c r="DSK64" s="120"/>
      <c r="DSL64" s="120"/>
      <c r="DSM64" s="120"/>
      <c r="DSN64" s="120"/>
      <c r="DSO64" s="120"/>
      <c r="DSP64" s="120"/>
      <c r="DSQ64" s="120"/>
      <c r="DSR64" s="120"/>
      <c r="DSS64" s="120"/>
      <c r="DST64" s="120"/>
      <c r="DSU64" s="120"/>
      <c r="DSV64" s="120"/>
      <c r="DSW64" s="120"/>
      <c r="DSX64" s="120"/>
      <c r="DSY64" s="120"/>
      <c r="DSZ64" s="120"/>
      <c r="DTA64" s="120"/>
      <c r="DTB64" s="120"/>
      <c r="DTC64" s="120"/>
      <c r="DTD64" s="120"/>
      <c r="DTE64" s="120"/>
      <c r="DTF64" s="120"/>
      <c r="DTG64" s="120"/>
      <c r="DTH64" s="120"/>
      <c r="DTI64" s="120"/>
      <c r="DTJ64" s="120"/>
      <c r="DTK64" s="120"/>
      <c r="DTL64" s="120"/>
      <c r="DTM64" s="120"/>
      <c r="DTN64" s="120"/>
      <c r="DTO64" s="120"/>
      <c r="DTP64" s="120"/>
      <c r="DTQ64" s="120"/>
      <c r="DTR64" s="120"/>
      <c r="DTS64" s="120"/>
      <c r="DTT64" s="120"/>
      <c r="DTU64" s="120"/>
      <c r="DTV64" s="120"/>
      <c r="DTW64" s="120"/>
      <c r="DTX64" s="120"/>
      <c r="DTY64" s="120"/>
      <c r="DTZ64" s="120"/>
      <c r="DUA64" s="120"/>
      <c r="DUB64" s="120"/>
      <c r="DUC64" s="120"/>
      <c r="DUD64" s="120"/>
      <c r="DUE64" s="120"/>
      <c r="DUF64" s="120"/>
      <c r="DUG64" s="120"/>
      <c r="DUH64" s="120"/>
      <c r="DUI64" s="120"/>
      <c r="DUJ64" s="120"/>
      <c r="DUK64" s="120"/>
      <c r="DUL64" s="120"/>
      <c r="DUM64" s="120"/>
      <c r="DUN64" s="120"/>
      <c r="DUO64" s="120"/>
      <c r="DUP64" s="120"/>
      <c r="DUQ64" s="120"/>
      <c r="DUR64" s="120"/>
      <c r="DUS64" s="120"/>
      <c r="DUT64" s="120"/>
      <c r="DUU64" s="120"/>
      <c r="DUV64" s="120"/>
      <c r="DUW64" s="120"/>
      <c r="DUX64" s="120"/>
      <c r="DUY64" s="120"/>
      <c r="DUZ64" s="120"/>
      <c r="DVA64" s="120"/>
      <c r="DVB64" s="120"/>
      <c r="DVC64" s="120"/>
      <c r="DVD64" s="120"/>
      <c r="DVE64" s="120"/>
      <c r="DVF64" s="120"/>
      <c r="DVG64" s="120"/>
      <c r="DVH64" s="120"/>
      <c r="DVI64" s="120"/>
      <c r="DVJ64" s="120"/>
      <c r="DVK64" s="120"/>
      <c r="DVL64" s="120"/>
      <c r="DVM64" s="120"/>
      <c r="DVN64" s="120"/>
      <c r="DVO64" s="120"/>
      <c r="DVP64" s="120"/>
      <c r="DVQ64" s="120"/>
      <c r="DVR64" s="120"/>
      <c r="DVS64" s="120"/>
      <c r="DVT64" s="120"/>
      <c r="DVU64" s="120"/>
      <c r="DVV64" s="120"/>
      <c r="DVW64" s="120"/>
      <c r="DVX64" s="120"/>
      <c r="DVY64" s="120"/>
      <c r="DVZ64" s="120"/>
      <c r="DWA64" s="120"/>
      <c r="DWB64" s="120"/>
      <c r="DWC64" s="120"/>
      <c r="DWD64" s="120"/>
      <c r="DWE64" s="120"/>
      <c r="DWF64" s="120"/>
      <c r="DWG64" s="120"/>
      <c r="DWH64" s="120"/>
      <c r="DWI64" s="120"/>
      <c r="DWJ64" s="120"/>
      <c r="DWK64" s="120"/>
      <c r="DWL64" s="120"/>
      <c r="DWM64" s="120"/>
      <c r="DWN64" s="120"/>
      <c r="DWO64" s="120"/>
      <c r="DWP64" s="120"/>
      <c r="DWQ64" s="120"/>
      <c r="DWR64" s="120"/>
      <c r="DWS64" s="120"/>
      <c r="DWT64" s="120"/>
      <c r="DWU64" s="120"/>
      <c r="DWV64" s="120"/>
      <c r="DWW64" s="120"/>
      <c r="DWX64" s="120"/>
      <c r="DWY64" s="120"/>
      <c r="DWZ64" s="120"/>
      <c r="DXA64" s="120"/>
      <c r="DXB64" s="120"/>
      <c r="DXC64" s="120"/>
      <c r="DXD64" s="120"/>
      <c r="DXE64" s="120"/>
      <c r="DXF64" s="120"/>
      <c r="DXG64" s="120"/>
      <c r="DXH64" s="120"/>
      <c r="DXI64" s="120"/>
      <c r="DXJ64" s="120"/>
      <c r="DXK64" s="120"/>
      <c r="DXL64" s="120"/>
      <c r="DXM64" s="120"/>
      <c r="DXN64" s="120"/>
      <c r="DXO64" s="120"/>
      <c r="DXP64" s="120"/>
      <c r="DXQ64" s="120"/>
      <c r="DXR64" s="120"/>
      <c r="DXS64" s="120"/>
      <c r="DXT64" s="120"/>
      <c r="DXU64" s="120"/>
      <c r="DXV64" s="120"/>
      <c r="DXW64" s="120"/>
      <c r="DXX64" s="120"/>
      <c r="DXY64" s="120"/>
      <c r="DXZ64" s="120"/>
      <c r="DYA64" s="120"/>
      <c r="DYB64" s="120"/>
      <c r="DYC64" s="120"/>
      <c r="DYD64" s="120"/>
      <c r="DYE64" s="120"/>
      <c r="DYF64" s="120"/>
      <c r="DYG64" s="120"/>
      <c r="DYH64" s="120"/>
      <c r="DYI64" s="120"/>
      <c r="DYJ64" s="120"/>
      <c r="DYK64" s="120"/>
      <c r="DYL64" s="120"/>
      <c r="DYM64" s="120"/>
      <c r="DYN64" s="120"/>
      <c r="DYO64" s="120"/>
      <c r="DYP64" s="120"/>
      <c r="DYQ64" s="120"/>
      <c r="DYR64" s="120"/>
      <c r="DYS64" s="120"/>
      <c r="DYT64" s="120"/>
      <c r="DYU64" s="120"/>
      <c r="DYV64" s="120"/>
      <c r="DYW64" s="120"/>
      <c r="DYX64" s="120"/>
      <c r="DYY64" s="120"/>
      <c r="DYZ64" s="120"/>
      <c r="DZA64" s="120"/>
      <c r="DZB64" s="120"/>
      <c r="DZC64" s="120"/>
      <c r="DZD64" s="120"/>
      <c r="DZE64" s="120"/>
      <c r="DZF64" s="120"/>
      <c r="DZG64" s="120"/>
      <c r="DZH64" s="120"/>
      <c r="DZI64" s="120"/>
      <c r="DZJ64" s="120"/>
      <c r="DZK64" s="120"/>
      <c r="DZL64" s="120"/>
      <c r="DZM64" s="120"/>
      <c r="DZN64" s="120"/>
      <c r="DZO64" s="120"/>
      <c r="DZP64" s="120"/>
      <c r="DZQ64" s="120"/>
      <c r="DZR64" s="120"/>
      <c r="DZS64" s="120"/>
      <c r="DZT64" s="120"/>
      <c r="DZU64" s="120"/>
      <c r="DZV64" s="120"/>
      <c r="DZW64" s="120"/>
      <c r="DZX64" s="120"/>
      <c r="DZY64" s="120"/>
      <c r="DZZ64" s="120"/>
      <c r="EAA64" s="120"/>
      <c r="EAB64" s="120"/>
      <c r="EAC64" s="120"/>
      <c r="EAD64" s="120"/>
      <c r="EAE64" s="120"/>
      <c r="EAF64" s="120"/>
      <c r="EAG64" s="120"/>
      <c r="EAH64" s="120"/>
      <c r="EAI64" s="120"/>
      <c r="EAJ64" s="120"/>
      <c r="EAK64" s="120"/>
      <c r="EAL64" s="120"/>
      <c r="EAM64" s="120"/>
      <c r="EAN64" s="120"/>
      <c r="EAO64" s="120"/>
      <c r="EAP64" s="120"/>
      <c r="EAQ64" s="120"/>
      <c r="EAR64" s="120"/>
      <c r="EAS64" s="120"/>
      <c r="EAT64" s="120"/>
      <c r="EAU64" s="120"/>
      <c r="EAV64" s="120"/>
      <c r="EAW64" s="120"/>
      <c r="EAX64" s="120"/>
      <c r="EAY64" s="120"/>
      <c r="EAZ64" s="120"/>
      <c r="EBA64" s="120"/>
      <c r="EBB64" s="120"/>
      <c r="EBC64" s="120"/>
      <c r="EBD64" s="120"/>
      <c r="EBE64" s="120"/>
      <c r="EBF64" s="120"/>
      <c r="EBG64" s="120"/>
      <c r="EBH64" s="120"/>
      <c r="EBI64" s="120"/>
      <c r="EBJ64" s="120"/>
      <c r="EBK64" s="120"/>
      <c r="EBL64" s="120"/>
      <c r="EBM64" s="120"/>
      <c r="EBN64" s="120"/>
      <c r="EBO64" s="120"/>
      <c r="EBP64" s="120"/>
      <c r="EBQ64" s="120"/>
      <c r="EBR64" s="120"/>
      <c r="EBS64" s="120"/>
      <c r="EBT64" s="120"/>
      <c r="EBU64" s="120"/>
      <c r="EBV64" s="120"/>
      <c r="EBW64" s="120"/>
      <c r="EBX64" s="120"/>
      <c r="EBY64" s="120"/>
      <c r="EBZ64" s="120"/>
      <c r="ECA64" s="120"/>
      <c r="ECB64" s="120"/>
      <c r="ECC64" s="120"/>
      <c r="ECD64" s="120"/>
      <c r="ECE64" s="120"/>
      <c r="ECF64" s="120"/>
      <c r="ECG64" s="120"/>
      <c r="ECH64" s="120"/>
      <c r="ECI64" s="120"/>
      <c r="ECJ64" s="120"/>
      <c r="ECK64" s="120"/>
      <c r="ECL64" s="120"/>
      <c r="ECM64" s="120"/>
      <c r="ECN64" s="120"/>
      <c r="ECO64" s="120"/>
      <c r="ECP64" s="120"/>
      <c r="ECQ64" s="120"/>
      <c r="ECR64" s="120"/>
      <c r="ECS64" s="120"/>
      <c r="ECT64" s="120"/>
      <c r="ECU64" s="120"/>
      <c r="ECV64" s="120"/>
      <c r="ECW64" s="120"/>
      <c r="ECX64" s="120"/>
      <c r="ECY64" s="120"/>
      <c r="ECZ64" s="120"/>
      <c r="EDA64" s="120"/>
      <c r="EDB64" s="120"/>
      <c r="EDC64" s="120"/>
      <c r="EDD64" s="120"/>
      <c r="EDE64" s="120"/>
      <c r="EDF64" s="120"/>
      <c r="EDG64" s="120"/>
      <c r="EDH64" s="120"/>
      <c r="EDI64" s="120"/>
      <c r="EDJ64" s="120"/>
      <c r="EDK64" s="120"/>
      <c r="EDL64" s="120"/>
      <c r="EDM64" s="120"/>
      <c r="EDN64" s="120"/>
      <c r="EDO64" s="120"/>
      <c r="EDP64" s="120"/>
      <c r="EDQ64" s="120"/>
      <c r="EDR64" s="120"/>
      <c r="EDS64" s="120"/>
      <c r="EDT64" s="120"/>
      <c r="EDU64" s="120"/>
      <c r="EDV64" s="120"/>
      <c r="EDW64" s="120"/>
      <c r="EDX64" s="120"/>
      <c r="EDY64" s="120"/>
      <c r="EDZ64" s="120"/>
      <c r="EEA64" s="120"/>
      <c r="EEB64" s="120"/>
      <c r="EEC64" s="120"/>
      <c r="EED64" s="120"/>
      <c r="EEE64" s="120"/>
      <c r="EEF64" s="120"/>
      <c r="EEG64" s="120"/>
      <c r="EEH64" s="120"/>
      <c r="EEI64" s="120"/>
      <c r="EEJ64" s="120"/>
      <c r="EEK64" s="120"/>
      <c r="EEL64" s="120"/>
      <c r="EEM64" s="120"/>
      <c r="EEN64" s="120"/>
      <c r="EEO64" s="120"/>
      <c r="EEP64" s="120"/>
      <c r="EEQ64" s="120"/>
      <c r="EER64" s="120"/>
      <c r="EES64" s="120"/>
      <c r="EET64" s="120"/>
      <c r="EEU64" s="120"/>
      <c r="EEV64" s="120"/>
      <c r="EEW64" s="120"/>
      <c r="EEX64" s="120"/>
      <c r="EEY64" s="120"/>
      <c r="EEZ64" s="120"/>
      <c r="EFA64" s="120"/>
      <c r="EFB64" s="120"/>
      <c r="EFC64" s="120"/>
      <c r="EFD64" s="120"/>
      <c r="EFE64" s="120"/>
      <c r="EFF64" s="120"/>
      <c r="EFG64" s="120"/>
      <c r="EFH64" s="120"/>
      <c r="EFI64" s="120"/>
      <c r="EFJ64" s="120"/>
      <c r="EFK64" s="120"/>
      <c r="EFL64" s="120"/>
      <c r="EFM64" s="120"/>
      <c r="EFN64" s="120"/>
      <c r="EFO64" s="120"/>
      <c r="EFP64" s="120"/>
      <c r="EFQ64" s="120"/>
      <c r="EFR64" s="120"/>
      <c r="EFS64" s="120"/>
      <c r="EFT64" s="120"/>
      <c r="EFU64" s="120"/>
      <c r="EFV64" s="120"/>
      <c r="EFW64" s="120"/>
      <c r="EFX64" s="120"/>
      <c r="EFY64" s="120"/>
      <c r="EFZ64" s="120"/>
      <c r="EGA64" s="120"/>
      <c r="EGB64" s="120"/>
      <c r="EGC64" s="120"/>
      <c r="EGD64" s="120"/>
      <c r="EGE64" s="120"/>
      <c r="EGF64" s="120"/>
      <c r="EGG64" s="120"/>
      <c r="EGH64" s="120"/>
      <c r="EGI64" s="120"/>
      <c r="EGJ64" s="120"/>
      <c r="EGK64" s="120"/>
      <c r="EGL64" s="120"/>
      <c r="EGM64" s="120"/>
      <c r="EGN64" s="120"/>
      <c r="EGO64" s="120"/>
      <c r="EGP64" s="120"/>
      <c r="EGQ64" s="120"/>
      <c r="EGR64" s="120"/>
      <c r="EGS64" s="120"/>
      <c r="EGT64" s="120"/>
      <c r="EGU64" s="120"/>
      <c r="EGV64" s="120"/>
      <c r="EGW64" s="120"/>
      <c r="EGX64" s="120"/>
      <c r="EGY64" s="120"/>
      <c r="EGZ64" s="120"/>
      <c r="EHA64" s="120"/>
      <c r="EHB64" s="120"/>
      <c r="EHC64" s="120"/>
      <c r="EHD64" s="120"/>
      <c r="EHE64" s="120"/>
      <c r="EHF64" s="120"/>
      <c r="EHG64" s="120"/>
      <c r="EHH64" s="120"/>
      <c r="EHI64" s="120"/>
      <c r="EHJ64" s="120"/>
      <c r="EHK64" s="120"/>
      <c r="EHL64" s="120"/>
      <c r="EHM64" s="120"/>
      <c r="EHN64" s="120"/>
      <c r="EHO64" s="120"/>
      <c r="EHP64" s="120"/>
      <c r="EHQ64" s="120"/>
      <c r="EHR64" s="120"/>
      <c r="EHS64" s="120"/>
      <c r="EHT64" s="120"/>
      <c r="EHU64" s="120"/>
      <c r="EHV64" s="120"/>
      <c r="EHW64" s="120"/>
      <c r="EHX64" s="120"/>
      <c r="EHY64" s="120"/>
      <c r="EHZ64" s="120"/>
      <c r="EIA64" s="120"/>
      <c r="EIB64" s="120"/>
      <c r="EIC64" s="120"/>
      <c r="EID64" s="120"/>
      <c r="EIE64" s="120"/>
      <c r="EIF64" s="120"/>
      <c r="EIG64" s="120"/>
      <c r="EIH64" s="120"/>
      <c r="EII64" s="120"/>
      <c r="EIJ64" s="120"/>
      <c r="EIK64" s="120"/>
      <c r="EIL64" s="120"/>
      <c r="EIM64" s="120"/>
      <c r="EIN64" s="120"/>
      <c r="EIO64" s="120"/>
      <c r="EIP64" s="120"/>
      <c r="EIQ64" s="120"/>
      <c r="EIR64" s="120"/>
      <c r="EIS64" s="120"/>
      <c r="EIT64" s="120"/>
      <c r="EIU64" s="120"/>
      <c r="EIV64" s="120"/>
      <c r="EIW64" s="120"/>
      <c r="EIX64" s="120"/>
      <c r="EIY64" s="120"/>
      <c r="EIZ64" s="120"/>
      <c r="EJA64" s="120"/>
      <c r="EJB64" s="120"/>
      <c r="EJC64" s="120"/>
      <c r="EJD64" s="120"/>
      <c r="EJE64" s="120"/>
      <c r="EJF64" s="120"/>
      <c r="EJG64" s="120"/>
      <c r="EJH64" s="120"/>
      <c r="EJI64" s="120"/>
      <c r="EJJ64" s="120"/>
      <c r="EJK64" s="120"/>
      <c r="EJL64" s="120"/>
      <c r="EJM64" s="120"/>
      <c r="EJN64" s="120"/>
      <c r="EJO64" s="120"/>
      <c r="EJP64" s="120"/>
      <c r="EJQ64" s="120"/>
      <c r="EJR64" s="120"/>
      <c r="EJS64" s="120"/>
      <c r="EJT64" s="120"/>
      <c r="EJU64" s="120"/>
      <c r="EJV64" s="120"/>
      <c r="EJW64" s="120"/>
      <c r="EJX64" s="120"/>
      <c r="EJY64" s="120"/>
      <c r="EJZ64" s="120"/>
      <c r="EKA64" s="120"/>
      <c r="EKB64" s="120"/>
      <c r="EKC64" s="120"/>
      <c r="EKD64" s="120"/>
      <c r="EKE64" s="120"/>
      <c r="EKF64" s="120"/>
      <c r="EKG64" s="120"/>
      <c r="EKH64" s="120"/>
      <c r="EKI64" s="120"/>
      <c r="EKJ64" s="120"/>
      <c r="EKK64" s="120"/>
      <c r="EKL64" s="120"/>
      <c r="EKM64" s="120"/>
      <c r="EKN64" s="120"/>
      <c r="EKO64" s="120"/>
      <c r="EKP64" s="120"/>
      <c r="EKQ64" s="120"/>
      <c r="EKR64" s="120"/>
      <c r="EKS64" s="120"/>
      <c r="EKT64" s="120"/>
      <c r="EKU64" s="120"/>
      <c r="EKV64" s="120"/>
      <c r="EKW64" s="120"/>
      <c r="EKX64" s="120"/>
      <c r="EKY64" s="120"/>
      <c r="EKZ64" s="120"/>
      <c r="ELA64" s="120"/>
      <c r="ELB64" s="120"/>
      <c r="ELC64" s="120"/>
      <c r="ELD64" s="120"/>
      <c r="ELE64" s="120"/>
      <c r="ELF64" s="120"/>
      <c r="ELG64" s="120"/>
      <c r="ELH64" s="120"/>
      <c r="ELI64" s="120"/>
      <c r="ELJ64" s="120"/>
      <c r="ELK64" s="120"/>
      <c r="ELL64" s="120"/>
      <c r="ELM64" s="120"/>
      <c r="ELN64" s="120"/>
      <c r="ELO64" s="120"/>
      <c r="ELP64" s="120"/>
      <c r="ELQ64" s="120"/>
      <c r="ELR64" s="120"/>
      <c r="ELS64" s="120"/>
      <c r="ELT64" s="120"/>
      <c r="ELU64" s="120"/>
      <c r="ELV64" s="120"/>
      <c r="ELW64" s="120"/>
      <c r="ELX64" s="120"/>
      <c r="ELY64" s="120"/>
      <c r="ELZ64" s="120"/>
      <c r="EMA64" s="120"/>
      <c r="EMB64" s="120"/>
      <c r="EMC64" s="120"/>
      <c r="EMD64" s="120"/>
      <c r="EME64" s="120"/>
      <c r="EMF64" s="120"/>
      <c r="EMG64" s="120"/>
      <c r="EMH64" s="120"/>
      <c r="EMI64" s="120"/>
      <c r="EMJ64" s="120"/>
      <c r="EMK64" s="120"/>
      <c r="EML64" s="120"/>
      <c r="EMM64" s="120"/>
      <c r="EMN64" s="120"/>
      <c r="EMO64" s="120"/>
      <c r="EMP64" s="120"/>
      <c r="EMQ64" s="120"/>
      <c r="EMR64" s="120"/>
      <c r="EMS64" s="120"/>
      <c r="EMT64" s="120"/>
      <c r="EMU64" s="120"/>
      <c r="EMV64" s="120"/>
      <c r="EMW64" s="120"/>
      <c r="EMX64" s="120"/>
      <c r="EMY64" s="120"/>
      <c r="EMZ64" s="120"/>
      <c r="ENA64" s="120"/>
      <c r="ENB64" s="120"/>
      <c r="ENC64" s="120"/>
      <c r="END64" s="120"/>
      <c r="ENE64" s="120"/>
      <c r="ENF64" s="120"/>
      <c r="ENG64" s="120"/>
      <c r="ENH64" s="120"/>
      <c r="ENI64" s="120"/>
      <c r="ENJ64" s="120"/>
      <c r="ENK64" s="120"/>
      <c r="ENL64" s="120"/>
      <c r="ENM64" s="120"/>
      <c r="ENN64" s="120"/>
      <c r="ENO64" s="120"/>
      <c r="ENP64" s="120"/>
      <c r="ENQ64" s="120"/>
      <c r="ENR64" s="120"/>
      <c r="ENS64" s="120"/>
      <c r="ENT64" s="120"/>
      <c r="ENU64" s="120"/>
      <c r="ENV64" s="120"/>
      <c r="ENW64" s="120"/>
      <c r="ENX64" s="120"/>
      <c r="ENY64" s="120"/>
      <c r="ENZ64" s="120"/>
      <c r="EOA64" s="120"/>
      <c r="EOB64" s="120"/>
      <c r="EOC64" s="120"/>
      <c r="EOD64" s="120"/>
      <c r="EOE64" s="120"/>
      <c r="EOF64" s="120"/>
      <c r="EOG64" s="120"/>
      <c r="EOH64" s="120"/>
      <c r="EOI64" s="120"/>
      <c r="EOJ64" s="120"/>
      <c r="EOK64" s="120"/>
      <c r="EOL64" s="120"/>
      <c r="EOM64" s="120"/>
      <c r="EON64" s="120"/>
      <c r="EOO64" s="120"/>
      <c r="EOP64" s="120"/>
      <c r="EOQ64" s="120"/>
      <c r="EOR64" s="120"/>
      <c r="EOS64" s="120"/>
      <c r="EOT64" s="120"/>
      <c r="EOU64" s="120"/>
      <c r="EOV64" s="120"/>
      <c r="EOW64" s="120"/>
      <c r="EOX64" s="120"/>
      <c r="EOY64" s="120"/>
      <c r="EOZ64" s="120"/>
      <c r="EPA64" s="120"/>
      <c r="EPB64" s="120"/>
      <c r="EPC64" s="120"/>
      <c r="EPD64" s="120"/>
      <c r="EPE64" s="120"/>
      <c r="EPF64" s="120"/>
      <c r="EPG64" s="120"/>
      <c r="EPH64" s="120"/>
      <c r="EPI64" s="120"/>
      <c r="EPJ64" s="120"/>
      <c r="EPK64" s="120"/>
      <c r="EPL64" s="120"/>
      <c r="EPM64" s="120"/>
      <c r="EPN64" s="120"/>
      <c r="EPO64" s="120"/>
      <c r="EPP64" s="120"/>
      <c r="EPQ64" s="120"/>
      <c r="EPR64" s="120"/>
      <c r="EPS64" s="120"/>
      <c r="EPT64" s="120"/>
      <c r="EPU64" s="120"/>
      <c r="EPV64" s="120"/>
      <c r="EPW64" s="120"/>
      <c r="EPX64" s="120"/>
      <c r="EPY64" s="120"/>
      <c r="EPZ64" s="120"/>
      <c r="EQA64" s="120"/>
      <c r="EQB64" s="120"/>
      <c r="EQC64" s="120"/>
      <c r="EQD64" s="120"/>
      <c r="EQE64" s="120"/>
      <c r="EQF64" s="120"/>
      <c r="EQG64" s="120"/>
      <c r="EQH64" s="120"/>
      <c r="EQI64" s="120"/>
      <c r="EQJ64" s="120"/>
      <c r="EQK64" s="120"/>
      <c r="EQL64" s="120"/>
      <c r="EQM64" s="120"/>
      <c r="EQN64" s="120"/>
      <c r="EQO64" s="120"/>
      <c r="EQP64" s="120"/>
      <c r="EQQ64" s="120"/>
      <c r="EQR64" s="120"/>
      <c r="EQS64" s="120"/>
      <c r="EQT64" s="120"/>
      <c r="EQU64" s="120"/>
      <c r="EQV64" s="120"/>
      <c r="EQW64" s="120"/>
      <c r="EQX64" s="120"/>
      <c r="EQY64" s="120"/>
      <c r="EQZ64" s="120"/>
      <c r="ERA64" s="120"/>
      <c r="ERB64" s="120"/>
      <c r="ERC64" s="120"/>
      <c r="ERD64" s="120"/>
      <c r="ERE64" s="120"/>
      <c r="ERF64" s="120"/>
      <c r="ERG64" s="120"/>
      <c r="ERH64" s="120"/>
      <c r="ERI64" s="120"/>
      <c r="ERJ64" s="120"/>
      <c r="ERK64" s="120"/>
      <c r="ERL64" s="120"/>
      <c r="ERM64" s="120"/>
      <c r="ERN64" s="120"/>
      <c r="ERO64" s="120"/>
      <c r="ERP64" s="120"/>
      <c r="ERQ64" s="120"/>
      <c r="ERR64" s="120"/>
      <c r="ERS64" s="120"/>
      <c r="ERT64" s="120"/>
      <c r="ERU64" s="120"/>
      <c r="ERV64" s="120"/>
      <c r="ERW64" s="120"/>
      <c r="ERX64" s="120"/>
      <c r="ERY64" s="120"/>
      <c r="ERZ64" s="120"/>
      <c r="ESA64" s="120"/>
      <c r="ESB64" s="120"/>
      <c r="ESC64" s="120"/>
      <c r="ESD64" s="120"/>
      <c r="ESE64" s="120"/>
      <c r="ESF64" s="120"/>
      <c r="ESG64" s="120"/>
      <c r="ESH64" s="120"/>
      <c r="ESI64" s="120"/>
      <c r="ESJ64" s="120"/>
      <c r="ESK64" s="120"/>
      <c r="ESL64" s="120"/>
      <c r="ESM64" s="120"/>
      <c r="ESN64" s="120"/>
      <c r="ESO64" s="120"/>
      <c r="ESP64" s="120"/>
      <c r="ESQ64" s="120"/>
      <c r="ESR64" s="120"/>
      <c r="ESS64" s="120"/>
      <c r="EST64" s="120"/>
      <c r="ESU64" s="120"/>
      <c r="ESV64" s="120"/>
      <c r="ESW64" s="120"/>
      <c r="ESX64" s="120"/>
      <c r="ESY64" s="120"/>
      <c r="ESZ64" s="120"/>
      <c r="ETA64" s="120"/>
      <c r="ETB64" s="120"/>
      <c r="ETC64" s="120"/>
      <c r="ETD64" s="120"/>
      <c r="ETE64" s="120"/>
      <c r="ETF64" s="120"/>
      <c r="ETG64" s="120"/>
      <c r="ETH64" s="120"/>
      <c r="ETI64" s="120"/>
      <c r="ETJ64" s="120"/>
      <c r="ETK64" s="120"/>
      <c r="ETL64" s="120"/>
      <c r="ETM64" s="120"/>
      <c r="ETN64" s="120"/>
      <c r="ETO64" s="120"/>
      <c r="ETP64" s="120"/>
      <c r="ETQ64" s="120"/>
      <c r="ETR64" s="120"/>
      <c r="ETS64" s="120"/>
      <c r="ETT64" s="120"/>
      <c r="ETU64" s="120"/>
      <c r="ETV64" s="120"/>
      <c r="ETW64" s="120"/>
      <c r="ETX64" s="120"/>
      <c r="ETY64" s="120"/>
      <c r="ETZ64" s="120"/>
      <c r="EUA64" s="120"/>
      <c r="EUB64" s="120"/>
      <c r="EUC64" s="120"/>
      <c r="EUD64" s="120"/>
      <c r="EUE64" s="120"/>
      <c r="EUF64" s="120"/>
      <c r="EUG64" s="120"/>
      <c r="EUH64" s="120"/>
      <c r="EUI64" s="120"/>
      <c r="EUJ64" s="120"/>
      <c r="EUK64" s="120"/>
      <c r="EUL64" s="120"/>
      <c r="EUM64" s="120"/>
      <c r="EUN64" s="120"/>
      <c r="EUO64" s="120"/>
      <c r="EUP64" s="120"/>
      <c r="EUQ64" s="120"/>
      <c r="EUR64" s="120"/>
      <c r="EUS64" s="120"/>
      <c r="EUT64" s="120"/>
      <c r="EUU64" s="120"/>
      <c r="EUV64" s="120"/>
      <c r="EUW64" s="120"/>
      <c r="EUX64" s="120"/>
      <c r="EUY64" s="120"/>
      <c r="EUZ64" s="120"/>
      <c r="EVA64" s="120"/>
      <c r="EVB64" s="120"/>
      <c r="EVC64" s="120"/>
      <c r="EVD64" s="120"/>
      <c r="EVE64" s="120"/>
      <c r="EVF64" s="120"/>
      <c r="EVG64" s="120"/>
      <c r="EVH64" s="120"/>
      <c r="EVI64" s="120"/>
      <c r="EVJ64" s="120"/>
      <c r="EVK64" s="120"/>
      <c r="EVL64" s="120"/>
      <c r="EVM64" s="120"/>
      <c r="EVN64" s="120"/>
      <c r="EVO64" s="120"/>
      <c r="EVP64" s="120"/>
      <c r="EVQ64" s="120"/>
      <c r="EVR64" s="120"/>
      <c r="EVS64" s="120"/>
      <c r="EVT64" s="120"/>
      <c r="EVU64" s="120"/>
      <c r="EVV64" s="120"/>
      <c r="EVW64" s="120"/>
      <c r="EVX64" s="120"/>
      <c r="EVY64" s="120"/>
      <c r="EVZ64" s="120"/>
      <c r="EWA64" s="120"/>
      <c r="EWB64" s="120"/>
      <c r="EWC64" s="120"/>
      <c r="EWD64" s="120"/>
      <c r="EWE64" s="120"/>
      <c r="EWF64" s="120"/>
      <c r="EWG64" s="120"/>
      <c r="EWH64" s="120"/>
      <c r="EWI64" s="120"/>
      <c r="EWJ64" s="120"/>
      <c r="EWK64" s="120"/>
      <c r="EWL64" s="120"/>
      <c r="EWM64" s="120"/>
      <c r="EWN64" s="120"/>
      <c r="EWO64" s="120"/>
      <c r="EWP64" s="120"/>
      <c r="EWQ64" s="120"/>
      <c r="EWR64" s="120"/>
      <c r="EWS64" s="120"/>
      <c r="EWT64" s="120"/>
      <c r="EWU64" s="120"/>
      <c r="EWV64" s="120"/>
      <c r="EWW64" s="120"/>
      <c r="EWX64" s="120"/>
      <c r="EWY64" s="120"/>
      <c r="EWZ64" s="120"/>
      <c r="EXA64" s="120"/>
      <c r="EXB64" s="120"/>
      <c r="EXC64" s="120"/>
      <c r="EXD64" s="120"/>
      <c r="EXE64" s="120"/>
      <c r="EXF64" s="120"/>
      <c r="EXG64" s="120"/>
      <c r="EXH64" s="120"/>
      <c r="EXI64" s="120"/>
      <c r="EXJ64" s="120"/>
      <c r="EXK64" s="120"/>
      <c r="EXL64" s="120"/>
      <c r="EXM64" s="120"/>
      <c r="EXN64" s="120"/>
      <c r="EXO64" s="120"/>
      <c r="EXP64" s="120"/>
      <c r="EXQ64" s="120"/>
      <c r="EXR64" s="120"/>
      <c r="EXS64" s="120"/>
      <c r="EXT64" s="120"/>
      <c r="EXU64" s="120"/>
      <c r="EXV64" s="120"/>
      <c r="EXW64" s="120"/>
      <c r="EXX64" s="120"/>
      <c r="EXY64" s="120"/>
      <c r="EXZ64" s="120"/>
      <c r="EYA64" s="120"/>
      <c r="EYB64" s="120"/>
      <c r="EYC64" s="120"/>
      <c r="EYD64" s="120"/>
      <c r="EYE64" s="120"/>
      <c r="EYF64" s="120"/>
      <c r="EYG64" s="120"/>
      <c r="EYH64" s="120"/>
      <c r="EYI64" s="120"/>
      <c r="EYJ64" s="120"/>
      <c r="EYK64" s="120"/>
      <c r="EYL64" s="120"/>
      <c r="EYM64" s="120"/>
      <c r="EYN64" s="120"/>
      <c r="EYO64" s="120"/>
      <c r="EYP64" s="120"/>
      <c r="EYQ64" s="120"/>
      <c r="EYR64" s="120"/>
      <c r="EYS64" s="120"/>
      <c r="EYT64" s="120"/>
      <c r="EYU64" s="120"/>
      <c r="EYV64" s="120"/>
      <c r="EYW64" s="120"/>
      <c r="EYX64" s="120"/>
      <c r="EYY64" s="120"/>
      <c r="EYZ64" s="120"/>
      <c r="EZA64" s="120"/>
      <c r="EZB64" s="120"/>
      <c r="EZC64" s="120"/>
      <c r="EZD64" s="120"/>
      <c r="EZE64" s="120"/>
      <c r="EZF64" s="120"/>
      <c r="EZG64" s="120"/>
      <c r="EZH64" s="120"/>
      <c r="EZI64" s="120"/>
      <c r="EZJ64" s="120"/>
      <c r="EZK64" s="120"/>
      <c r="EZL64" s="120"/>
      <c r="EZM64" s="120"/>
      <c r="EZN64" s="120"/>
      <c r="EZO64" s="120"/>
      <c r="EZP64" s="120"/>
      <c r="EZQ64" s="120"/>
      <c r="EZR64" s="120"/>
      <c r="EZS64" s="120"/>
      <c r="EZT64" s="120"/>
      <c r="EZU64" s="120"/>
      <c r="EZV64" s="120"/>
      <c r="EZW64" s="120"/>
      <c r="EZX64" s="120"/>
      <c r="EZY64" s="120"/>
      <c r="EZZ64" s="120"/>
      <c r="FAA64" s="120"/>
      <c r="FAB64" s="120"/>
      <c r="FAC64" s="120"/>
      <c r="FAD64" s="120"/>
      <c r="FAE64" s="120"/>
      <c r="FAF64" s="120"/>
      <c r="FAG64" s="120"/>
      <c r="FAH64" s="120"/>
      <c r="FAI64" s="120"/>
      <c r="FAJ64" s="120"/>
      <c r="FAK64" s="120"/>
      <c r="FAL64" s="120"/>
      <c r="FAM64" s="120"/>
      <c r="FAN64" s="120"/>
      <c r="FAO64" s="120"/>
      <c r="FAP64" s="120"/>
      <c r="FAQ64" s="120"/>
      <c r="FAR64" s="120"/>
      <c r="FAS64" s="120"/>
      <c r="FAT64" s="120"/>
      <c r="FAU64" s="120"/>
      <c r="FAV64" s="120"/>
      <c r="FAW64" s="120"/>
      <c r="FAX64" s="120"/>
      <c r="FAY64" s="120"/>
      <c r="FAZ64" s="120"/>
      <c r="FBA64" s="120"/>
      <c r="FBB64" s="120"/>
      <c r="FBC64" s="120"/>
      <c r="FBD64" s="120"/>
      <c r="FBE64" s="120"/>
      <c r="FBF64" s="120"/>
      <c r="FBG64" s="120"/>
      <c r="FBH64" s="120"/>
      <c r="FBI64" s="120"/>
      <c r="FBJ64" s="120"/>
      <c r="FBK64" s="120"/>
      <c r="FBL64" s="120"/>
      <c r="FBM64" s="120"/>
      <c r="FBN64" s="120"/>
      <c r="FBO64" s="120"/>
      <c r="FBP64" s="120"/>
      <c r="FBQ64" s="120"/>
      <c r="FBR64" s="120"/>
      <c r="FBS64" s="120"/>
      <c r="FBT64" s="120"/>
      <c r="FBU64" s="120"/>
      <c r="FBV64" s="120"/>
      <c r="FBW64" s="120"/>
      <c r="FBX64" s="120"/>
      <c r="FBY64" s="120"/>
      <c r="FBZ64" s="120"/>
      <c r="FCA64" s="120"/>
      <c r="FCB64" s="120"/>
      <c r="FCC64" s="120"/>
      <c r="FCD64" s="120"/>
      <c r="FCE64" s="120"/>
      <c r="FCF64" s="120"/>
      <c r="FCG64" s="120"/>
      <c r="FCH64" s="120"/>
      <c r="FCI64" s="120"/>
      <c r="FCJ64" s="120"/>
      <c r="FCK64" s="120"/>
      <c r="FCL64" s="120"/>
      <c r="FCM64" s="120"/>
      <c r="FCN64" s="120"/>
      <c r="FCO64" s="120"/>
      <c r="FCP64" s="120"/>
      <c r="FCQ64" s="120"/>
      <c r="FCR64" s="120"/>
      <c r="FCS64" s="120"/>
      <c r="FCT64" s="120"/>
      <c r="FCU64" s="120"/>
      <c r="FCV64" s="120"/>
      <c r="FCW64" s="120"/>
      <c r="FCX64" s="120"/>
      <c r="FCY64" s="120"/>
      <c r="FCZ64" s="120"/>
      <c r="FDA64" s="120"/>
      <c r="FDB64" s="120"/>
      <c r="FDC64" s="120"/>
      <c r="FDD64" s="120"/>
      <c r="FDE64" s="120"/>
      <c r="FDF64" s="120"/>
      <c r="FDG64" s="120"/>
      <c r="FDH64" s="120"/>
      <c r="FDI64" s="120"/>
      <c r="FDJ64" s="120"/>
      <c r="FDK64" s="120"/>
      <c r="FDL64" s="120"/>
      <c r="FDM64" s="120"/>
      <c r="FDN64" s="120"/>
      <c r="FDO64" s="120"/>
      <c r="FDP64" s="120"/>
      <c r="FDQ64" s="120"/>
      <c r="FDR64" s="120"/>
      <c r="FDS64" s="120"/>
      <c r="FDT64" s="120"/>
      <c r="FDU64" s="120"/>
      <c r="FDV64" s="120"/>
      <c r="FDW64" s="120"/>
      <c r="FDX64" s="120"/>
      <c r="FDY64" s="120"/>
      <c r="FDZ64" s="120"/>
      <c r="FEA64" s="120"/>
      <c r="FEB64" s="120"/>
      <c r="FEC64" s="120"/>
      <c r="FED64" s="120"/>
      <c r="FEE64" s="120"/>
      <c r="FEF64" s="120"/>
      <c r="FEG64" s="120"/>
      <c r="FEH64" s="120"/>
      <c r="FEI64" s="120"/>
      <c r="FEJ64" s="120"/>
      <c r="FEK64" s="120"/>
      <c r="FEL64" s="120"/>
      <c r="FEM64" s="120"/>
      <c r="FEN64" s="120"/>
      <c r="FEO64" s="120"/>
      <c r="FEP64" s="120"/>
      <c r="FEQ64" s="120"/>
      <c r="FER64" s="120"/>
      <c r="FES64" s="120"/>
      <c r="FET64" s="120"/>
      <c r="FEU64" s="120"/>
      <c r="FEV64" s="120"/>
      <c r="FEW64" s="120"/>
      <c r="FEX64" s="120"/>
      <c r="FEY64" s="120"/>
      <c r="FEZ64" s="120"/>
      <c r="FFA64" s="120"/>
      <c r="FFB64" s="120"/>
      <c r="FFC64" s="120"/>
      <c r="FFD64" s="120"/>
      <c r="FFE64" s="120"/>
      <c r="FFF64" s="120"/>
      <c r="FFG64" s="120"/>
      <c r="FFH64" s="120"/>
      <c r="FFI64" s="120"/>
      <c r="FFJ64" s="120"/>
      <c r="FFK64" s="120"/>
      <c r="FFL64" s="120"/>
      <c r="FFM64" s="120"/>
      <c r="FFN64" s="120"/>
      <c r="FFO64" s="120"/>
      <c r="FFP64" s="120"/>
      <c r="FFQ64" s="120"/>
      <c r="FFR64" s="120"/>
      <c r="FFS64" s="120"/>
      <c r="FFT64" s="120"/>
      <c r="FFU64" s="120"/>
      <c r="FFV64" s="120"/>
      <c r="FFW64" s="120"/>
      <c r="FFX64" s="120"/>
      <c r="FFY64" s="120"/>
      <c r="FFZ64" s="120"/>
      <c r="FGA64" s="120"/>
      <c r="FGB64" s="120"/>
      <c r="FGC64" s="120"/>
      <c r="FGD64" s="120"/>
      <c r="FGE64" s="120"/>
      <c r="FGF64" s="120"/>
      <c r="FGG64" s="120"/>
      <c r="FGH64" s="120"/>
      <c r="FGI64" s="120"/>
      <c r="FGJ64" s="120"/>
      <c r="FGK64" s="120"/>
      <c r="FGL64" s="120"/>
      <c r="FGM64" s="120"/>
      <c r="FGN64" s="120"/>
      <c r="FGO64" s="120"/>
      <c r="FGP64" s="120"/>
      <c r="FGQ64" s="120"/>
      <c r="FGR64" s="120"/>
      <c r="FGS64" s="120"/>
      <c r="FGT64" s="120"/>
      <c r="FGU64" s="120"/>
      <c r="FGV64" s="120"/>
      <c r="FGW64" s="120"/>
      <c r="FGX64" s="120"/>
      <c r="FGY64" s="120"/>
      <c r="FGZ64" s="120"/>
      <c r="FHA64" s="120"/>
      <c r="FHB64" s="120"/>
      <c r="FHC64" s="120"/>
      <c r="FHD64" s="120"/>
      <c r="FHE64" s="120"/>
      <c r="FHF64" s="120"/>
      <c r="FHG64" s="120"/>
      <c r="FHH64" s="120"/>
      <c r="FHI64" s="120"/>
      <c r="FHJ64" s="120"/>
      <c r="FHK64" s="120"/>
      <c r="FHL64" s="120"/>
      <c r="FHM64" s="120"/>
      <c r="FHN64" s="120"/>
      <c r="FHO64" s="120"/>
      <c r="FHP64" s="120"/>
      <c r="FHQ64" s="120"/>
      <c r="FHR64" s="120"/>
      <c r="FHS64" s="120"/>
      <c r="FHT64" s="120"/>
      <c r="FHU64" s="120"/>
      <c r="FHV64" s="120"/>
      <c r="FHW64" s="120"/>
      <c r="FHX64" s="120"/>
      <c r="FHY64" s="120"/>
      <c r="FHZ64" s="120"/>
      <c r="FIA64" s="120"/>
      <c r="FIB64" s="120"/>
      <c r="FIC64" s="120"/>
      <c r="FID64" s="120"/>
      <c r="FIE64" s="120"/>
      <c r="FIF64" s="120"/>
      <c r="FIG64" s="120"/>
      <c r="FIH64" s="120"/>
      <c r="FII64" s="120"/>
      <c r="FIJ64" s="120"/>
      <c r="FIK64" s="120"/>
      <c r="FIL64" s="120"/>
      <c r="FIM64" s="120"/>
      <c r="FIN64" s="120"/>
      <c r="FIO64" s="120"/>
      <c r="FIP64" s="120"/>
      <c r="FIQ64" s="120"/>
      <c r="FIR64" s="120"/>
      <c r="FIS64" s="120"/>
      <c r="FIT64" s="120"/>
      <c r="FIU64" s="120"/>
      <c r="FIV64" s="120"/>
      <c r="FIW64" s="120"/>
      <c r="FIX64" s="120"/>
      <c r="FIY64" s="120"/>
      <c r="FIZ64" s="120"/>
      <c r="FJA64" s="120"/>
      <c r="FJB64" s="120"/>
      <c r="FJC64" s="120"/>
      <c r="FJD64" s="120"/>
      <c r="FJE64" s="120"/>
      <c r="FJF64" s="120"/>
      <c r="FJG64" s="120"/>
      <c r="FJH64" s="120"/>
      <c r="FJI64" s="120"/>
      <c r="FJJ64" s="120"/>
      <c r="FJK64" s="120"/>
      <c r="FJL64" s="120"/>
      <c r="FJM64" s="120"/>
      <c r="FJN64" s="120"/>
      <c r="FJO64" s="120"/>
      <c r="FJP64" s="120"/>
      <c r="FJQ64" s="120"/>
      <c r="FJR64" s="120"/>
      <c r="FJS64" s="120"/>
      <c r="FJT64" s="120"/>
      <c r="FJU64" s="120"/>
      <c r="FJV64" s="120"/>
      <c r="FJW64" s="120"/>
      <c r="FJX64" s="120"/>
      <c r="FJY64" s="120"/>
      <c r="FJZ64" s="120"/>
      <c r="FKA64" s="120"/>
      <c r="FKB64" s="120"/>
      <c r="FKC64" s="120"/>
      <c r="FKD64" s="120"/>
      <c r="FKE64" s="120"/>
      <c r="FKF64" s="120"/>
      <c r="FKG64" s="120"/>
      <c r="FKH64" s="120"/>
      <c r="FKI64" s="120"/>
      <c r="FKJ64" s="120"/>
      <c r="FKK64" s="120"/>
      <c r="FKL64" s="120"/>
      <c r="FKM64" s="120"/>
      <c r="FKN64" s="120"/>
      <c r="FKO64" s="120"/>
      <c r="FKP64" s="120"/>
      <c r="FKQ64" s="120"/>
      <c r="FKR64" s="120"/>
      <c r="FKS64" s="120"/>
      <c r="FKT64" s="120"/>
      <c r="FKU64" s="120"/>
      <c r="FKV64" s="120"/>
      <c r="FKW64" s="120"/>
      <c r="FKX64" s="120"/>
      <c r="FKY64" s="120"/>
      <c r="FKZ64" s="120"/>
      <c r="FLA64" s="120"/>
      <c r="FLB64" s="120"/>
      <c r="FLC64" s="120"/>
      <c r="FLD64" s="120"/>
      <c r="FLE64" s="120"/>
      <c r="FLF64" s="120"/>
      <c r="FLG64" s="120"/>
      <c r="FLH64" s="120"/>
      <c r="FLI64" s="120"/>
      <c r="FLJ64" s="120"/>
      <c r="FLK64" s="120"/>
      <c r="FLL64" s="120"/>
      <c r="FLM64" s="120"/>
      <c r="FLN64" s="120"/>
      <c r="FLO64" s="120"/>
      <c r="FLP64" s="120"/>
      <c r="FLQ64" s="120"/>
      <c r="FLR64" s="120"/>
      <c r="FLS64" s="120"/>
      <c r="FLT64" s="120"/>
      <c r="FLU64" s="120"/>
      <c r="FLV64" s="120"/>
      <c r="FLW64" s="120"/>
      <c r="FLX64" s="120"/>
      <c r="FLY64" s="120"/>
      <c r="FLZ64" s="120"/>
      <c r="FMA64" s="120"/>
      <c r="FMB64" s="120"/>
      <c r="FMC64" s="120"/>
      <c r="FMD64" s="120"/>
      <c r="FME64" s="120"/>
      <c r="FMF64" s="120"/>
      <c r="FMG64" s="120"/>
      <c r="FMH64" s="120"/>
      <c r="FMI64" s="120"/>
      <c r="FMJ64" s="120"/>
      <c r="FMK64" s="120"/>
      <c r="FML64" s="120"/>
      <c r="FMM64" s="120"/>
      <c r="FMN64" s="120"/>
      <c r="FMO64" s="120"/>
      <c r="FMP64" s="120"/>
      <c r="FMQ64" s="120"/>
      <c r="FMR64" s="120"/>
      <c r="FMS64" s="120"/>
      <c r="FMT64" s="120"/>
      <c r="FMU64" s="120"/>
      <c r="FMV64" s="120"/>
      <c r="FMW64" s="120"/>
      <c r="FMX64" s="120"/>
      <c r="FMY64" s="120"/>
      <c r="FMZ64" s="120"/>
      <c r="FNA64" s="120"/>
      <c r="FNB64" s="120"/>
      <c r="FNC64" s="120"/>
      <c r="FND64" s="120"/>
      <c r="FNE64" s="120"/>
      <c r="FNF64" s="120"/>
      <c r="FNG64" s="120"/>
      <c r="FNH64" s="120"/>
      <c r="FNI64" s="120"/>
      <c r="FNJ64" s="120"/>
      <c r="FNK64" s="120"/>
      <c r="FNL64" s="120"/>
      <c r="FNM64" s="120"/>
      <c r="FNN64" s="120"/>
      <c r="FNO64" s="120"/>
      <c r="FNP64" s="120"/>
      <c r="FNQ64" s="120"/>
      <c r="FNR64" s="120"/>
      <c r="FNS64" s="120"/>
      <c r="FNT64" s="120"/>
      <c r="FNU64" s="120"/>
      <c r="FNV64" s="120"/>
      <c r="FNW64" s="120"/>
      <c r="FNX64" s="120"/>
      <c r="FNY64" s="120"/>
      <c r="FNZ64" s="120"/>
      <c r="FOA64" s="120"/>
      <c r="FOB64" s="120"/>
      <c r="FOC64" s="120"/>
      <c r="FOD64" s="120"/>
      <c r="FOE64" s="120"/>
      <c r="FOF64" s="120"/>
      <c r="FOG64" s="120"/>
      <c r="FOH64" s="120"/>
      <c r="FOI64" s="120"/>
      <c r="FOJ64" s="120"/>
      <c r="FOK64" s="120"/>
      <c r="FOL64" s="120"/>
      <c r="FOM64" s="120"/>
      <c r="FON64" s="120"/>
      <c r="FOO64" s="120"/>
      <c r="FOP64" s="120"/>
      <c r="FOQ64" s="120"/>
      <c r="FOR64" s="120"/>
      <c r="FOS64" s="120"/>
      <c r="FOT64" s="120"/>
      <c r="FOU64" s="120"/>
      <c r="FOV64" s="120"/>
      <c r="FOW64" s="120"/>
      <c r="FOX64" s="120"/>
      <c r="FOY64" s="120"/>
      <c r="FOZ64" s="120"/>
      <c r="FPA64" s="120"/>
      <c r="FPB64" s="120"/>
      <c r="FPC64" s="120"/>
      <c r="FPD64" s="120"/>
      <c r="FPE64" s="120"/>
      <c r="FPF64" s="120"/>
      <c r="FPG64" s="120"/>
      <c r="FPH64" s="120"/>
      <c r="FPI64" s="120"/>
      <c r="FPJ64" s="120"/>
      <c r="FPK64" s="120"/>
      <c r="FPL64" s="120"/>
      <c r="FPM64" s="120"/>
      <c r="FPN64" s="120"/>
      <c r="FPO64" s="120"/>
      <c r="FPP64" s="120"/>
      <c r="FPQ64" s="120"/>
      <c r="FPR64" s="120"/>
      <c r="FPS64" s="120"/>
      <c r="FPT64" s="120"/>
      <c r="FPU64" s="120"/>
      <c r="FPV64" s="120"/>
      <c r="FPW64" s="120"/>
      <c r="FPX64" s="120"/>
      <c r="FPY64" s="120"/>
      <c r="FPZ64" s="120"/>
      <c r="FQA64" s="120"/>
      <c r="FQB64" s="120"/>
      <c r="FQC64" s="120"/>
      <c r="FQD64" s="120"/>
      <c r="FQE64" s="120"/>
      <c r="FQF64" s="120"/>
      <c r="FQG64" s="120"/>
      <c r="FQH64" s="120"/>
      <c r="FQI64" s="120"/>
      <c r="FQJ64" s="120"/>
      <c r="FQK64" s="120"/>
      <c r="FQL64" s="120"/>
      <c r="FQM64" s="120"/>
      <c r="FQN64" s="120"/>
      <c r="FQO64" s="120"/>
      <c r="FQP64" s="120"/>
      <c r="FQQ64" s="120"/>
      <c r="FQR64" s="120"/>
      <c r="FQS64" s="120"/>
      <c r="FQT64" s="120"/>
      <c r="FQU64" s="120"/>
      <c r="FQV64" s="120"/>
      <c r="FQW64" s="120"/>
      <c r="FQX64" s="120"/>
      <c r="FQY64" s="120"/>
      <c r="FQZ64" s="120"/>
      <c r="FRA64" s="120"/>
      <c r="FRB64" s="120"/>
      <c r="FRC64" s="120"/>
      <c r="FRD64" s="120"/>
      <c r="FRE64" s="120"/>
      <c r="FRF64" s="120"/>
      <c r="FRG64" s="120"/>
      <c r="FRH64" s="120"/>
      <c r="FRI64" s="120"/>
      <c r="FRJ64" s="120"/>
      <c r="FRK64" s="120"/>
      <c r="FRL64" s="120"/>
      <c r="FRM64" s="120"/>
      <c r="FRN64" s="120"/>
      <c r="FRO64" s="120"/>
      <c r="FRP64" s="120"/>
      <c r="FRQ64" s="120"/>
      <c r="FRR64" s="120"/>
      <c r="FRS64" s="120"/>
      <c r="FRT64" s="120"/>
      <c r="FRU64" s="120"/>
      <c r="FRV64" s="120"/>
      <c r="FRW64" s="120"/>
      <c r="FRX64" s="120"/>
      <c r="FRY64" s="120"/>
      <c r="FRZ64" s="120"/>
      <c r="FSA64" s="120"/>
      <c r="FSB64" s="120"/>
      <c r="FSC64" s="120"/>
      <c r="FSD64" s="120"/>
      <c r="FSE64" s="120"/>
      <c r="FSF64" s="120"/>
      <c r="FSG64" s="120"/>
      <c r="FSH64" s="120"/>
      <c r="FSI64" s="120"/>
      <c r="FSJ64" s="120"/>
      <c r="FSK64" s="120"/>
      <c r="FSL64" s="120"/>
      <c r="FSM64" s="120"/>
      <c r="FSN64" s="120"/>
      <c r="FSO64" s="120"/>
      <c r="FSP64" s="120"/>
      <c r="FSQ64" s="120"/>
      <c r="FSR64" s="120"/>
      <c r="FSS64" s="120"/>
      <c r="FST64" s="120"/>
      <c r="FSU64" s="120"/>
      <c r="FSV64" s="120"/>
      <c r="FSW64" s="120"/>
      <c r="FSX64" s="120"/>
      <c r="FSY64" s="120"/>
      <c r="FSZ64" s="120"/>
      <c r="FTA64" s="120"/>
      <c r="FTB64" s="120"/>
      <c r="FTC64" s="120"/>
      <c r="FTD64" s="120"/>
      <c r="FTE64" s="120"/>
      <c r="FTF64" s="120"/>
      <c r="FTG64" s="120"/>
      <c r="FTH64" s="120"/>
      <c r="FTI64" s="120"/>
      <c r="FTJ64" s="120"/>
      <c r="FTK64" s="120"/>
      <c r="FTL64" s="120"/>
      <c r="FTM64" s="120"/>
      <c r="FTN64" s="120"/>
      <c r="FTO64" s="120"/>
      <c r="FTP64" s="120"/>
      <c r="FTQ64" s="120"/>
      <c r="FTR64" s="120"/>
      <c r="FTS64" s="120"/>
      <c r="FTT64" s="120"/>
      <c r="FTU64" s="120"/>
      <c r="FTV64" s="120"/>
      <c r="FTW64" s="120"/>
      <c r="FTX64" s="120"/>
      <c r="FTY64" s="120"/>
      <c r="FTZ64" s="120"/>
      <c r="FUA64" s="120"/>
      <c r="FUB64" s="120"/>
      <c r="FUC64" s="120"/>
      <c r="FUD64" s="120"/>
      <c r="FUE64" s="120"/>
      <c r="FUF64" s="120"/>
      <c r="FUG64" s="120"/>
      <c r="FUH64" s="120"/>
      <c r="FUI64" s="120"/>
      <c r="FUJ64" s="120"/>
      <c r="FUK64" s="120"/>
      <c r="FUL64" s="120"/>
      <c r="FUM64" s="120"/>
      <c r="FUN64" s="120"/>
      <c r="FUO64" s="120"/>
      <c r="FUP64" s="120"/>
      <c r="FUQ64" s="120"/>
      <c r="FUR64" s="120"/>
      <c r="FUS64" s="120"/>
      <c r="FUT64" s="120"/>
      <c r="FUU64" s="120"/>
      <c r="FUV64" s="120"/>
      <c r="FUW64" s="120"/>
      <c r="FUX64" s="120"/>
      <c r="FUY64" s="120"/>
      <c r="FUZ64" s="120"/>
      <c r="FVA64" s="120"/>
      <c r="FVB64" s="120"/>
      <c r="FVC64" s="120"/>
      <c r="FVD64" s="120"/>
      <c r="FVE64" s="120"/>
      <c r="FVF64" s="120"/>
      <c r="FVG64" s="120"/>
      <c r="FVH64" s="120"/>
      <c r="FVI64" s="120"/>
      <c r="FVJ64" s="120"/>
      <c r="FVK64" s="120"/>
      <c r="FVL64" s="120"/>
      <c r="FVM64" s="120"/>
      <c r="FVN64" s="120"/>
      <c r="FVO64" s="120"/>
      <c r="FVP64" s="120"/>
      <c r="FVQ64" s="120"/>
      <c r="FVR64" s="120"/>
      <c r="FVS64" s="120"/>
      <c r="FVT64" s="120"/>
      <c r="FVU64" s="120"/>
      <c r="FVV64" s="120"/>
      <c r="FVW64" s="120"/>
      <c r="FVX64" s="120"/>
      <c r="FVY64" s="120"/>
      <c r="FVZ64" s="120"/>
      <c r="FWA64" s="120"/>
      <c r="FWB64" s="120"/>
      <c r="FWC64" s="120"/>
      <c r="FWD64" s="120"/>
      <c r="FWE64" s="120"/>
      <c r="FWF64" s="120"/>
      <c r="FWG64" s="120"/>
      <c r="FWH64" s="120"/>
      <c r="FWI64" s="120"/>
      <c r="FWJ64" s="120"/>
      <c r="FWK64" s="120"/>
      <c r="FWL64" s="120"/>
      <c r="FWM64" s="120"/>
      <c r="FWN64" s="120"/>
      <c r="FWO64" s="120"/>
      <c r="FWP64" s="120"/>
      <c r="FWQ64" s="120"/>
      <c r="FWR64" s="120"/>
      <c r="FWS64" s="120"/>
      <c r="FWT64" s="120"/>
      <c r="FWU64" s="120"/>
      <c r="FWV64" s="120"/>
      <c r="FWW64" s="120"/>
      <c r="FWX64" s="120"/>
      <c r="FWY64" s="120"/>
      <c r="FWZ64" s="120"/>
      <c r="FXA64" s="120"/>
      <c r="FXB64" s="120"/>
      <c r="FXC64" s="120"/>
      <c r="FXD64" s="120"/>
      <c r="FXE64" s="120"/>
      <c r="FXF64" s="120"/>
      <c r="FXG64" s="120"/>
      <c r="FXH64" s="120"/>
      <c r="FXI64" s="120"/>
      <c r="FXJ64" s="120"/>
      <c r="FXK64" s="120"/>
      <c r="FXL64" s="120"/>
      <c r="FXM64" s="120"/>
      <c r="FXN64" s="120"/>
      <c r="FXO64" s="120"/>
      <c r="FXP64" s="120"/>
      <c r="FXQ64" s="120"/>
      <c r="FXR64" s="120"/>
      <c r="FXS64" s="120"/>
      <c r="FXT64" s="120"/>
      <c r="FXU64" s="120"/>
      <c r="FXV64" s="120"/>
      <c r="FXW64" s="120"/>
      <c r="FXX64" s="120"/>
      <c r="FXY64" s="120"/>
      <c r="FXZ64" s="120"/>
      <c r="FYA64" s="120"/>
      <c r="FYB64" s="120"/>
      <c r="FYC64" s="120"/>
      <c r="FYD64" s="120"/>
      <c r="FYE64" s="120"/>
      <c r="FYF64" s="120"/>
      <c r="FYG64" s="120"/>
      <c r="FYH64" s="120"/>
      <c r="FYI64" s="120"/>
      <c r="FYJ64" s="120"/>
      <c r="FYK64" s="120"/>
      <c r="FYL64" s="120"/>
      <c r="FYM64" s="120"/>
      <c r="FYN64" s="120"/>
      <c r="FYO64" s="120"/>
      <c r="FYP64" s="120"/>
      <c r="FYQ64" s="120"/>
      <c r="FYR64" s="120"/>
      <c r="FYS64" s="120"/>
      <c r="FYT64" s="120"/>
      <c r="FYU64" s="120"/>
      <c r="FYV64" s="120"/>
      <c r="FYW64" s="120"/>
      <c r="FYX64" s="120"/>
      <c r="FYY64" s="120"/>
      <c r="FYZ64" s="120"/>
      <c r="FZA64" s="120"/>
      <c r="FZB64" s="120"/>
      <c r="FZC64" s="120"/>
      <c r="FZD64" s="120"/>
      <c r="FZE64" s="120"/>
      <c r="FZF64" s="120"/>
      <c r="FZG64" s="120"/>
      <c r="FZH64" s="120"/>
      <c r="FZI64" s="120"/>
      <c r="FZJ64" s="120"/>
      <c r="FZK64" s="120"/>
      <c r="FZL64" s="120"/>
      <c r="FZM64" s="120"/>
      <c r="FZN64" s="120"/>
      <c r="FZO64" s="120"/>
      <c r="FZP64" s="120"/>
      <c r="FZQ64" s="120"/>
      <c r="FZR64" s="120"/>
      <c r="FZS64" s="120"/>
      <c r="FZT64" s="120"/>
      <c r="FZU64" s="120"/>
      <c r="FZV64" s="120"/>
      <c r="FZW64" s="120"/>
      <c r="FZX64" s="120"/>
      <c r="FZY64" s="120"/>
      <c r="FZZ64" s="120"/>
      <c r="GAA64" s="120"/>
      <c r="GAB64" s="120"/>
      <c r="GAC64" s="120"/>
      <c r="GAD64" s="120"/>
      <c r="GAE64" s="120"/>
      <c r="GAF64" s="120"/>
      <c r="GAG64" s="120"/>
      <c r="GAH64" s="120"/>
      <c r="GAI64" s="120"/>
      <c r="GAJ64" s="120"/>
      <c r="GAK64" s="120"/>
      <c r="GAL64" s="120"/>
      <c r="GAM64" s="120"/>
      <c r="GAN64" s="120"/>
      <c r="GAO64" s="120"/>
      <c r="GAP64" s="120"/>
      <c r="GAQ64" s="120"/>
      <c r="GAR64" s="120"/>
      <c r="GAS64" s="120"/>
      <c r="GAT64" s="120"/>
      <c r="GAU64" s="120"/>
      <c r="GAV64" s="120"/>
      <c r="GAW64" s="120"/>
      <c r="GAX64" s="120"/>
      <c r="GAY64" s="120"/>
      <c r="GAZ64" s="120"/>
      <c r="GBA64" s="120"/>
      <c r="GBB64" s="120"/>
      <c r="GBC64" s="120"/>
      <c r="GBD64" s="120"/>
      <c r="GBE64" s="120"/>
      <c r="GBF64" s="120"/>
      <c r="GBG64" s="120"/>
      <c r="GBH64" s="120"/>
      <c r="GBI64" s="120"/>
      <c r="GBJ64" s="120"/>
      <c r="GBK64" s="120"/>
      <c r="GBL64" s="120"/>
      <c r="GBM64" s="120"/>
      <c r="GBN64" s="120"/>
      <c r="GBO64" s="120"/>
      <c r="GBP64" s="120"/>
      <c r="GBQ64" s="120"/>
      <c r="GBR64" s="120"/>
      <c r="GBS64" s="120"/>
      <c r="GBT64" s="120"/>
      <c r="GBU64" s="120"/>
      <c r="GBV64" s="120"/>
      <c r="GBW64" s="120"/>
      <c r="GBX64" s="120"/>
      <c r="GBY64" s="120"/>
      <c r="GBZ64" s="120"/>
      <c r="GCA64" s="120"/>
      <c r="GCB64" s="120"/>
      <c r="GCC64" s="120"/>
      <c r="GCD64" s="120"/>
      <c r="GCE64" s="120"/>
      <c r="GCF64" s="120"/>
      <c r="GCG64" s="120"/>
      <c r="GCH64" s="120"/>
      <c r="GCI64" s="120"/>
      <c r="GCJ64" s="120"/>
      <c r="GCK64" s="120"/>
      <c r="GCL64" s="120"/>
      <c r="GCM64" s="120"/>
      <c r="GCN64" s="120"/>
      <c r="GCO64" s="120"/>
      <c r="GCP64" s="120"/>
      <c r="GCQ64" s="120"/>
      <c r="GCR64" s="120"/>
      <c r="GCS64" s="120"/>
      <c r="GCT64" s="120"/>
      <c r="GCU64" s="120"/>
      <c r="GCV64" s="120"/>
      <c r="GCW64" s="120"/>
      <c r="GCX64" s="120"/>
      <c r="GCY64" s="120"/>
      <c r="GCZ64" s="120"/>
      <c r="GDA64" s="120"/>
      <c r="GDB64" s="120"/>
      <c r="GDC64" s="120"/>
      <c r="GDD64" s="120"/>
      <c r="GDE64" s="120"/>
      <c r="GDF64" s="120"/>
      <c r="GDG64" s="120"/>
      <c r="GDH64" s="120"/>
      <c r="GDI64" s="120"/>
      <c r="GDJ64" s="120"/>
      <c r="GDK64" s="120"/>
      <c r="GDL64" s="120"/>
      <c r="GDM64" s="120"/>
      <c r="GDN64" s="120"/>
      <c r="GDO64" s="120"/>
      <c r="GDP64" s="120"/>
      <c r="GDQ64" s="120"/>
      <c r="GDR64" s="120"/>
      <c r="GDS64" s="120"/>
      <c r="GDT64" s="120"/>
      <c r="GDU64" s="120"/>
      <c r="GDV64" s="120"/>
      <c r="GDW64" s="120"/>
      <c r="GDX64" s="120"/>
      <c r="GDY64" s="120"/>
      <c r="GDZ64" s="120"/>
      <c r="GEA64" s="120"/>
      <c r="GEB64" s="120"/>
      <c r="GEC64" s="120"/>
      <c r="GED64" s="120"/>
      <c r="GEE64" s="120"/>
      <c r="GEF64" s="120"/>
      <c r="GEG64" s="120"/>
      <c r="GEH64" s="120"/>
      <c r="GEI64" s="120"/>
      <c r="GEJ64" s="120"/>
      <c r="GEK64" s="120"/>
      <c r="GEL64" s="120"/>
      <c r="GEM64" s="120"/>
      <c r="GEN64" s="120"/>
      <c r="GEO64" s="120"/>
      <c r="GEP64" s="120"/>
      <c r="GEQ64" s="120"/>
      <c r="GER64" s="120"/>
      <c r="GES64" s="120"/>
      <c r="GET64" s="120"/>
      <c r="GEU64" s="120"/>
      <c r="GEV64" s="120"/>
      <c r="GEW64" s="120"/>
      <c r="GEX64" s="120"/>
      <c r="GEY64" s="120"/>
      <c r="GEZ64" s="120"/>
      <c r="GFA64" s="120"/>
      <c r="GFB64" s="120"/>
      <c r="GFC64" s="120"/>
      <c r="GFD64" s="120"/>
      <c r="GFE64" s="120"/>
      <c r="GFF64" s="120"/>
      <c r="GFG64" s="120"/>
      <c r="GFH64" s="120"/>
      <c r="GFI64" s="120"/>
      <c r="GFJ64" s="120"/>
      <c r="GFK64" s="120"/>
      <c r="GFL64" s="120"/>
      <c r="GFM64" s="120"/>
      <c r="GFN64" s="120"/>
      <c r="GFO64" s="120"/>
      <c r="GFP64" s="120"/>
      <c r="GFQ64" s="120"/>
      <c r="GFR64" s="120"/>
      <c r="GFS64" s="120"/>
      <c r="GFT64" s="120"/>
      <c r="GFU64" s="120"/>
      <c r="GFV64" s="120"/>
      <c r="GFW64" s="120"/>
      <c r="GFX64" s="120"/>
      <c r="GFY64" s="120"/>
      <c r="GFZ64" s="120"/>
      <c r="GGA64" s="120"/>
      <c r="GGB64" s="120"/>
      <c r="GGC64" s="120"/>
      <c r="GGD64" s="120"/>
      <c r="GGE64" s="120"/>
      <c r="GGF64" s="120"/>
      <c r="GGG64" s="120"/>
      <c r="GGH64" s="120"/>
      <c r="GGI64" s="120"/>
      <c r="GGJ64" s="120"/>
      <c r="GGK64" s="120"/>
      <c r="GGL64" s="120"/>
      <c r="GGM64" s="120"/>
      <c r="GGN64" s="120"/>
      <c r="GGO64" s="120"/>
      <c r="GGP64" s="120"/>
      <c r="GGQ64" s="120"/>
      <c r="GGR64" s="120"/>
      <c r="GGS64" s="120"/>
      <c r="GGT64" s="120"/>
      <c r="GGU64" s="120"/>
      <c r="GGV64" s="120"/>
      <c r="GGW64" s="120"/>
      <c r="GGX64" s="120"/>
      <c r="GGY64" s="120"/>
      <c r="GGZ64" s="120"/>
      <c r="GHA64" s="120"/>
      <c r="GHB64" s="120"/>
      <c r="GHC64" s="120"/>
      <c r="GHD64" s="120"/>
      <c r="GHE64" s="120"/>
      <c r="GHF64" s="120"/>
      <c r="GHG64" s="120"/>
      <c r="GHH64" s="120"/>
      <c r="GHI64" s="120"/>
      <c r="GHJ64" s="120"/>
      <c r="GHK64" s="120"/>
      <c r="GHL64" s="120"/>
      <c r="GHM64" s="120"/>
      <c r="GHN64" s="120"/>
      <c r="GHO64" s="120"/>
      <c r="GHP64" s="120"/>
      <c r="GHQ64" s="120"/>
      <c r="GHR64" s="120"/>
      <c r="GHS64" s="120"/>
      <c r="GHT64" s="120"/>
      <c r="GHU64" s="120"/>
      <c r="GHV64" s="120"/>
      <c r="GHW64" s="120"/>
      <c r="GHX64" s="120"/>
      <c r="GHY64" s="120"/>
      <c r="GHZ64" s="120"/>
      <c r="GIA64" s="120"/>
      <c r="GIB64" s="120"/>
      <c r="GIC64" s="120"/>
      <c r="GID64" s="120"/>
      <c r="GIE64" s="120"/>
      <c r="GIF64" s="120"/>
      <c r="GIG64" s="120"/>
      <c r="GIH64" s="120"/>
      <c r="GII64" s="120"/>
      <c r="GIJ64" s="120"/>
      <c r="GIK64" s="120"/>
      <c r="GIL64" s="120"/>
      <c r="GIM64" s="120"/>
      <c r="GIN64" s="120"/>
      <c r="GIO64" s="120"/>
      <c r="GIP64" s="120"/>
      <c r="GIQ64" s="120"/>
      <c r="GIR64" s="120"/>
      <c r="GIS64" s="120"/>
      <c r="GIT64" s="120"/>
      <c r="GIU64" s="120"/>
      <c r="GIV64" s="120"/>
      <c r="GIW64" s="120"/>
      <c r="GIX64" s="120"/>
      <c r="GIY64" s="120"/>
      <c r="GIZ64" s="120"/>
      <c r="GJA64" s="120"/>
      <c r="GJB64" s="120"/>
      <c r="GJC64" s="120"/>
      <c r="GJD64" s="120"/>
      <c r="GJE64" s="120"/>
      <c r="GJF64" s="120"/>
      <c r="GJG64" s="120"/>
      <c r="GJH64" s="120"/>
      <c r="GJI64" s="120"/>
      <c r="GJJ64" s="120"/>
      <c r="GJK64" s="120"/>
      <c r="GJL64" s="120"/>
      <c r="GJM64" s="120"/>
      <c r="GJN64" s="120"/>
      <c r="GJO64" s="120"/>
      <c r="GJP64" s="120"/>
      <c r="GJQ64" s="120"/>
      <c r="GJR64" s="120"/>
      <c r="GJS64" s="120"/>
      <c r="GJT64" s="120"/>
      <c r="GJU64" s="120"/>
      <c r="GJV64" s="120"/>
      <c r="GJW64" s="120"/>
      <c r="GJX64" s="120"/>
      <c r="GJY64" s="120"/>
      <c r="GJZ64" s="120"/>
      <c r="GKA64" s="120"/>
      <c r="GKB64" s="120"/>
      <c r="GKC64" s="120"/>
      <c r="GKD64" s="120"/>
      <c r="GKE64" s="120"/>
      <c r="GKF64" s="120"/>
      <c r="GKG64" s="120"/>
      <c r="GKH64" s="120"/>
      <c r="GKI64" s="120"/>
      <c r="GKJ64" s="120"/>
      <c r="GKK64" s="120"/>
      <c r="GKL64" s="120"/>
      <c r="GKM64" s="120"/>
      <c r="GKN64" s="120"/>
      <c r="GKO64" s="120"/>
      <c r="GKP64" s="120"/>
      <c r="GKQ64" s="120"/>
      <c r="GKR64" s="120"/>
      <c r="GKS64" s="120"/>
      <c r="GKT64" s="120"/>
      <c r="GKU64" s="120"/>
      <c r="GKV64" s="120"/>
      <c r="GKW64" s="120"/>
      <c r="GKX64" s="120"/>
      <c r="GKY64" s="120"/>
      <c r="GKZ64" s="120"/>
      <c r="GLA64" s="120"/>
      <c r="GLB64" s="120"/>
      <c r="GLC64" s="120"/>
      <c r="GLD64" s="120"/>
      <c r="GLE64" s="120"/>
      <c r="GLF64" s="120"/>
      <c r="GLG64" s="120"/>
      <c r="GLH64" s="120"/>
      <c r="GLI64" s="120"/>
      <c r="GLJ64" s="120"/>
      <c r="GLK64" s="120"/>
      <c r="GLL64" s="120"/>
      <c r="GLM64" s="120"/>
      <c r="GLN64" s="120"/>
      <c r="GLO64" s="120"/>
      <c r="GLP64" s="120"/>
      <c r="GLQ64" s="120"/>
      <c r="GLR64" s="120"/>
      <c r="GLS64" s="120"/>
      <c r="GLT64" s="120"/>
      <c r="GLU64" s="120"/>
      <c r="GLV64" s="120"/>
      <c r="GLW64" s="120"/>
      <c r="GLX64" s="120"/>
      <c r="GLY64" s="120"/>
      <c r="GLZ64" s="120"/>
      <c r="GMA64" s="120"/>
      <c r="GMB64" s="120"/>
      <c r="GMC64" s="120"/>
      <c r="GMD64" s="120"/>
      <c r="GME64" s="120"/>
      <c r="GMF64" s="120"/>
      <c r="GMG64" s="120"/>
      <c r="GMH64" s="120"/>
      <c r="GMI64" s="120"/>
      <c r="GMJ64" s="120"/>
      <c r="GMK64" s="120"/>
      <c r="GML64" s="120"/>
      <c r="GMM64" s="120"/>
      <c r="GMN64" s="120"/>
      <c r="GMO64" s="120"/>
      <c r="GMP64" s="120"/>
      <c r="GMQ64" s="120"/>
      <c r="GMR64" s="120"/>
      <c r="GMS64" s="120"/>
      <c r="GMT64" s="120"/>
      <c r="GMU64" s="120"/>
      <c r="GMV64" s="120"/>
      <c r="GMW64" s="120"/>
      <c r="GMX64" s="120"/>
      <c r="GMY64" s="120"/>
      <c r="GMZ64" s="120"/>
      <c r="GNA64" s="120"/>
      <c r="GNB64" s="120"/>
      <c r="GNC64" s="120"/>
      <c r="GND64" s="120"/>
      <c r="GNE64" s="120"/>
      <c r="GNF64" s="120"/>
      <c r="GNG64" s="120"/>
      <c r="GNH64" s="120"/>
      <c r="GNI64" s="120"/>
      <c r="GNJ64" s="120"/>
      <c r="GNK64" s="120"/>
      <c r="GNL64" s="120"/>
      <c r="GNM64" s="120"/>
      <c r="GNN64" s="120"/>
      <c r="GNO64" s="120"/>
      <c r="GNP64" s="120"/>
      <c r="GNQ64" s="120"/>
      <c r="GNR64" s="120"/>
      <c r="GNS64" s="120"/>
      <c r="GNT64" s="120"/>
      <c r="GNU64" s="120"/>
      <c r="GNV64" s="120"/>
      <c r="GNW64" s="120"/>
      <c r="GNX64" s="120"/>
      <c r="GNY64" s="120"/>
      <c r="GNZ64" s="120"/>
      <c r="GOA64" s="120"/>
      <c r="GOB64" s="120"/>
      <c r="GOC64" s="120"/>
      <c r="GOD64" s="120"/>
      <c r="GOE64" s="120"/>
      <c r="GOF64" s="120"/>
      <c r="GOG64" s="120"/>
      <c r="GOH64" s="120"/>
      <c r="GOI64" s="120"/>
      <c r="GOJ64" s="120"/>
      <c r="GOK64" s="120"/>
      <c r="GOL64" s="120"/>
      <c r="GOM64" s="120"/>
      <c r="GON64" s="120"/>
      <c r="GOO64" s="120"/>
      <c r="GOP64" s="120"/>
      <c r="GOQ64" s="120"/>
      <c r="GOR64" s="120"/>
      <c r="GOS64" s="120"/>
      <c r="GOT64" s="120"/>
      <c r="GOU64" s="120"/>
      <c r="GOV64" s="120"/>
      <c r="GOW64" s="120"/>
      <c r="GOX64" s="120"/>
      <c r="GOY64" s="120"/>
      <c r="GOZ64" s="120"/>
      <c r="GPA64" s="120"/>
      <c r="GPB64" s="120"/>
      <c r="GPC64" s="120"/>
      <c r="GPD64" s="120"/>
      <c r="GPE64" s="120"/>
      <c r="GPF64" s="120"/>
      <c r="GPG64" s="120"/>
      <c r="GPH64" s="120"/>
      <c r="GPI64" s="120"/>
      <c r="GPJ64" s="120"/>
      <c r="GPK64" s="120"/>
      <c r="GPL64" s="120"/>
      <c r="GPM64" s="120"/>
      <c r="GPN64" s="120"/>
      <c r="GPO64" s="120"/>
      <c r="GPP64" s="120"/>
      <c r="GPQ64" s="120"/>
      <c r="GPR64" s="120"/>
      <c r="GPS64" s="120"/>
      <c r="GPT64" s="120"/>
      <c r="GPU64" s="120"/>
      <c r="GPV64" s="120"/>
      <c r="GPW64" s="120"/>
      <c r="GPX64" s="120"/>
      <c r="GPY64" s="120"/>
      <c r="GPZ64" s="120"/>
      <c r="GQA64" s="120"/>
      <c r="GQB64" s="120"/>
      <c r="GQC64" s="120"/>
      <c r="GQD64" s="120"/>
      <c r="GQE64" s="120"/>
      <c r="GQF64" s="120"/>
      <c r="GQG64" s="120"/>
      <c r="GQH64" s="120"/>
      <c r="GQI64" s="120"/>
      <c r="GQJ64" s="120"/>
      <c r="GQK64" s="120"/>
      <c r="GQL64" s="120"/>
      <c r="GQM64" s="120"/>
      <c r="GQN64" s="120"/>
      <c r="GQO64" s="120"/>
      <c r="GQP64" s="120"/>
      <c r="GQQ64" s="120"/>
      <c r="GQR64" s="120"/>
      <c r="GQS64" s="120"/>
      <c r="GQT64" s="120"/>
      <c r="GQU64" s="120"/>
      <c r="GQV64" s="120"/>
      <c r="GQW64" s="120"/>
      <c r="GQX64" s="120"/>
      <c r="GQY64" s="120"/>
      <c r="GQZ64" s="120"/>
      <c r="GRA64" s="120"/>
      <c r="GRB64" s="120"/>
      <c r="GRC64" s="120"/>
      <c r="GRD64" s="120"/>
      <c r="GRE64" s="120"/>
      <c r="GRF64" s="120"/>
      <c r="GRG64" s="120"/>
      <c r="GRH64" s="120"/>
      <c r="GRI64" s="120"/>
      <c r="GRJ64" s="120"/>
      <c r="GRK64" s="120"/>
      <c r="GRL64" s="120"/>
      <c r="GRM64" s="120"/>
      <c r="GRN64" s="120"/>
      <c r="GRO64" s="120"/>
      <c r="GRP64" s="120"/>
      <c r="GRQ64" s="120"/>
      <c r="GRR64" s="120"/>
      <c r="GRS64" s="120"/>
      <c r="GRT64" s="120"/>
      <c r="GRU64" s="120"/>
      <c r="GRV64" s="120"/>
      <c r="GRW64" s="120"/>
      <c r="GRX64" s="120"/>
      <c r="GRY64" s="120"/>
      <c r="GRZ64" s="120"/>
      <c r="GSA64" s="120"/>
      <c r="GSB64" s="120"/>
      <c r="GSC64" s="120"/>
      <c r="GSD64" s="120"/>
      <c r="GSE64" s="120"/>
      <c r="GSF64" s="120"/>
      <c r="GSG64" s="120"/>
      <c r="GSH64" s="120"/>
      <c r="GSI64" s="120"/>
      <c r="GSJ64" s="120"/>
      <c r="GSK64" s="120"/>
      <c r="GSL64" s="120"/>
      <c r="GSM64" s="120"/>
      <c r="GSN64" s="120"/>
      <c r="GSO64" s="120"/>
      <c r="GSP64" s="120"/>
      <c r="GSQ64" s="120"/>
      <c r="GSR64" s="120"/>
      <c r="GSS64" s="120"/>
      <c r="GST64" s="120"/>
      <c r="GSU64" s="120"/>
      <c r="GSV64" s="120"/>
      <c r="GSW64" s="120"/>
      <c r="GSX64" s="120"/>
      <c r="GSY64" s="120"/>
      <c r="GSZ64" s="120"/>
      <c r="GTA64" s="120"/>
      <c r="GTB64" s="120"/>
      <c r="GTC64" s="120"/>
      <c r="GTD64" s="120"/>
      <c r="GTE64" s="120"/>
      <c r="GTF64" s="120"/>
      <c r="GTG64" s="120"/>
      <c r="GTH64" s="120"/>
      <c r="GTI64" s="120"/>
      <c r="GTJ64" s="120"/>
      <c r="GTK64" s="120"/>
      <c r="GTL64" s="120"/>
      <c r="GTM64" s="120"/>
      <c r="GTN64" s="120"/>
      <c r="GTO64" s="120"/>
      <c r="GTP64" s="120"/>
      <c r="GTQ64" s="120"/>
      <c r="GTR64" s="120"/>
      <c r="GTS64" s="120"/>
      <c r="GTT64" s="120"/>
      <c r="GTU64" s="120"/>
      <c r="GTV64" s="120"/>
      <c r="GTW64" s="120"/>
      <c r="GTX64" s="120"/>
      <c r="GTY64" s="120"/>
      <c r="GTZ64" s="120"/>
      <c r="GUA64" s="120"/>
      <c r="GUB64" s="120"/>
      <c r="GUC64" s="120"/>
      <c r="GUD64" s="120"/>
      <c r="GUE64" s="120"/>
      <c r="GUF64" s="120"/>
      <c r="GUG64" s="120"/>
      <c r="GUH64" s="120"/>
      <c r="GUI64" s="120"/>
      <c r="GUJ64" s="120"/>
      <c r="GUK64" s="120"/>
      <c r="GUL64" s="120"/>
      <c r="GUM64" s="120"/>
      <c r="GUN64" s="120"/>
      <c r="GUO64" s="120"/>
      <c r="GUP64" s="120"/>
      <c r="GUQ64" s="120"/>
      <c r="GUR64" s="120"/>
      <c r="GUS64" s="120"/>
      <c r="GUT64" s="120"/>
      <c r="GUU64" s="120"/>
      <c r="GUV64" s="120"/>
      <c r="GUW64" s="120"/>
      <c r="GUX64" s="120"/>
      <c r="GUY64" s="120"/>
      <c r="GUZ64" s="120"/>
      <c r="GVA64" s="120"/>
      <c r="GVB64" s="120"/>
      <c r="GVC64" s="120"/>
      <c r="GVD64" s="120"/>
      <c r="GVE64" s="120"/>
      <c r="GVF64" s="120"/>
      <c r="GVG64" s="120"/>
      <c r="GVH64" s="120"/>
      <c r="GVI64" s="120"/>
      <c r="GVJ64" s="120"/>
      <c r="GVK64" s="120"/>
      <c r="GVL64" s="120"/>
      <c r="GVM64" s="120"/>
      <c r="GVN64" s="120"/>
      <c r="GVO64" s="120"/>
      <c r="GVP64" s="120"/>
      <c r="GVQ64" s="120"/>
      <c r="GVR64" s="120"/>
      <c r="GVS64" s="120"/>
      <c r="GVT64" s="120"/>
      <c r="GVU64" s="120"/>
      <c r="GVV64" s="120"/>
      <c r="GVW64" s="120"/>
      <c r="GVX64" s="120"/>
      <c r="GVY64" s="120"/>
      <c r="GVZ64" s="120"/>
      <c r="GWA64" s="120"/>
      <c r="GWB64" s="120"/>
      <c r="GWC64" s="120"/>
      <c r="GWD64" s="120"/>
      <c r="GWE64" s="120"/>
      <c r="GWF64" s="120"/>
      <c r="GWG64" s="120"/>
      <c r="GWH64" s="120"/>
      <c r="GWI64" s="120"/>
      <c r="GWJ64" s="120"/>
      <c r="GWK64" s="120"/>
      <c r="GWL64" s="120"/>
      <c r="GWM64" s="120"/>
      <c r="GWN64" s="120"/>
      <c r="GWO64" s="120"/>
      <c r="GWP64" s="120"/>
      <c r="GWQ64" s="120"/>
      <c r="GWR64" s="120"/>
      <c r="GWS64" s="120"/>
      <c r="GWT64" s="120"/>
      <c r="GWU64" s="120"/>
      <c r="GWV64" s="120"/>
      <c r="GWW64" s="120"/>
      <c r="GWX64" s="120"/>
      <c r="GWY64" s="120"/>
      <c r="GWZ64" s="120"/>
      <c r="GXA64" s="120"/>
      <c r="GXB64" s="120"/>
      <c r="GXC64" s="120"/>
      <c r="GXD64" s="120"/>
      <c r="GXE64" s="120"/>
      <c r="GXF64" s="120"/>
      <c r="GXG64" s="120"/>
      <c r="GXH64" s="120"/>
      <c r="GXI64" s="120"/>
      <c r="GXJ64" s="120"/>
      <c r="GXK64" s="120"/>
      <c r="GXL64" s="120"/>
      <c r="GXM64" s="120"/>
      <c r="GXN64" s="120"/>
      <c r="GXO64" s="120"/>
      <c r="GXP64" s="120"/>
      <c r="GXQ64" s="120"/>
      <c r="GXR64" s="120"/>
      <c r="GXS64" s="120"/>
      <c r="GXT64" s="120"/>
      <c r="GXU64" s="120"/>
      <c r="GXV64" s="120"/>
      <c r="GXW64" s="120"/>
      <c r="GXX64" s="120"/>
      <c r="GXY64" s="120"/>
      <c r="GXZ64" s="120"/>
      <c r="GYA64" s="120"/>
      <c r="GYB64" s="120"/>
      <c r="GYC64" s="120"/>
      <c r="GYD64" s="120"/>
      <c r="GYE64" s="120"/>
      <c r="GYF64" s="120"/>
      <c r="GYG64" s="120"/>
      <c r="GYH64" s="120"/>
      <c r="GYI64" s="120"/>
      <c r="GYJ64" s="120"/>
      <c r="GYK64" s="120"/>
      <c r="GYL64" s="120"/>
      <c r="GYM64" s="120"/>
      <c r="GYN64" s="120"/>
      <c r="GYO64" s="120"/>
      <c r="GYP64" s="120"/>
      <c r="GYQ64" s="120"/>
      <c r="GYR64" s="120"/>
      <c r="GYS64" s="120"/>
      <c r="GYT64" s="120"/>
      <c r="GYU64" s="120"/>
      <c r="GYV64" s="120"/>
      <c r="GYW64" s="120"/>
      <c r="GYX64" s="120"/>
      <c r="GYY64" s="120"/>
      <c r="GYZ64" s="120"/>
      <c r="GZA64" s="120"/>
      <c r="GZB64" s="120"/>
      <c r="GZC64" s="120"/>
      <c r="GZD64" s="120"/>
      <c r="GZE64" s="120"/>
      <c r="GZF64" s="120"/>
      <c r="GZG64" s="120"/>
      <c r="GZH64" s="120"/>
      <c r="GZI64" s="120"/>
      <c r="GZJ64" s="120"/>
      <c r="GZK64" s="120"/>
      <c r="GZL64" s="120"/>
      <c r="GZM64" s="120"/>
      <c r="GZN64" s="120"/>
      <c r="GZO64" s="120"/>
      <c r="GZP64" s="120"/>
      <c r="GZQ64" s="120"/>
      <c r="GZR64" s="120"/>
      <c r="GZS64" s="120"/>
      <c r="GZT64" s="120"/>
      <c r="GZU64" s="120"/>
      <c r="GZV64" s="120"/>
      <c r="GZW64" s="120"/>
      <c r="GZX64" s="120"/>
      <c r="GZY64" s="120"/>
      <c r="GZZ64" s="120"/>
      <c r="HAA64" s="120"/>
      <c r="HAB64" s="120"/>
      <c r="HAC64" s="120"/>
      <c r="HAD64" s="120"/>
      <c r="HAE64" s="120"/>
      <c r="HAF64" s="120"/>
      <c r="HAG64" s="120"/>
      <c r="HAH64" s="120"/>
      <c r="HAI64" s="120"/>
      <c r="HAJ64" s="120"/>
      <c r="HAK64" s="120"/>
      <c r="HAL64" s="120"/>
      <c r="HAM64" s="120"/>
      <c r="HAN64" s="120"/>
      <c r="HAO64" s="120"/>
      <c r="HAP64" s="120"/>
      <c r="HAQ64" s="120"/>
      <c r="HAR64" s="120"/>
      <c r="HAS64" s="120"/>
      <c r="HAT64" s="120"/>
      <c r="HAU64" s="120"/>
      <c r="HAV64" s="120"/>
      <c r="HAW64" s="120"/>
      <c r="HAX64" s="120"/>
      <c r="HAY64" s="120"/>
      <c r="HAZ64" s="120"/>
      <c r="HBA64" s="120"/>
      <c r="HBB64" s="120"/>
      <c r="HBC64" s="120"/>
      <c r="HBD64" s="120"/>
      <c r="HBE64" s="120"/>
      <c r="HBF64" s="120"/>
      <c r="HBG64" s="120"/>
      <c r="HBH64" s="120"/>
      <c r="HBI64" s="120"/>
      <c r="HBJ64" s="120"/>
      <c r="HBK64" s="120"/>
      <c r="HBL64" s="120"/>
      <c r="HBM64" s="120"/>
      <c r="HBN64" s="120"/>
      <c r="HBO64" s="120"/>
      <c r="HBP64" s="120"/>
      <c r="HBQ64" s="120"/>
      <c r="HBR64" s="120"/>
      <c r="HBS64" s="120"/>
      <c r="HBT64" s="120"/>
      <c r="HBU64" s="120"/>
      <c r="HBV64" s="120"/>
      <c r="HBW64" s="120"/>
      <c r="HBX64" s="120"/>
      <c r="HBY64" s="120"/>
      <c r="HBZ64" s="120"/>
      <c r="HCA64" s="120"/>
      <c r="HCB64" s="120"/>
      <c r="HCC64" s="120"/>
      <c r="HCD64" s="120"/>
      <c r="HCE64" s="120"/>
      <c r="HCF64" s="120"/>
      <c r="HCG64" s="120"/>
      <c r="HCH64" s="120"/>
      <c r="HCI64" s="120"/>
      <c r="HCJ64" s="120"/>
      <c r="HCK64" s="120"/>
      <c r="HCL64" s="120"/>
      <c r="HCM64" s="120"/>
      <c r="HCN64" s="120"/>
      <c r="HCO64" s="120"/>
      <c r="HCP64" s="120"/>
      <c r="HCQ64" s="120"/>
      <c r="HCR64" s="120"/>
      <c r="HCS64" s="120"/>
      <c r="HCT64" s="120"/>
      <c r="HCU64" s="120"/>
      <c r="HCV64" s="120"/>
      <c r="HCW64" s="120"/>
      <c r="HCX64" s="120"/>
      <c r="HCY64" s="120"/>
      <c r="HCZ64" s="120"/>
      <c r="HDA64" s="120"/>
      <c r="HDB64" s="120"/>
      <c r="HDC64" s="120"/>
      <c r="HDD64" s="120"/>
      <c r="HDE64" s="120"/>
      <c r="HDF64" s="120"/>
      <c r="HDG64" s="120"/>
      <c r="HDH64" s="120"/>
      <c r="HDI64" s="120"/>
      <c r="HDJ64" s="120"/>
      <c r="HDK64" s="120"/>
      <c r="HDL64" s="120"/>
      <c r="HDM64" s="120"/>
      <c r="HDN64" s="120"/>
      <c r="HDO64" s="120"/>
      <c r="HDP64" s="120"/>
      <c r="HDQ64" s="120"/>
      <c r="HDR64" s="120"/>
      <c r="HDS64" s="120"/>
      <c r="HDT64" s="120"/>
      <c r="HDU64" s="120"/>
      <c r="HDV64" s="120"/>
      <c r="HDW64" s="120"/>
      <c r="HDX64" s="120"/>
      <c r="HDY64" s="120"/>
      <c r="HDZ64" s="120"/>
      <c r="HEA64" s="120"/>
      <c r="HEB64" s="120"/>
      <c r="HEC64" s="120"/>
      <c r="HED64" s="120"/>
      <c r="HEE64" s="120"/>
      <c r="HEF64" s="120"/>
      <c r="HEG64" s="120"/>
      <c r="HEH64" s="120"/>
      <c r="HEI64" s="120"/>
      <c r="HEJ64" s="120"/>
      <c r="HEK64" s="120"/>
      <c r="HEL64" s="120"/>
      <c r="HEM64" s="120"/>
      <c r="HEN64" s="120"/>
      <c r="HEO64" s="120"/>
      <c r="HEP64" s="120"/>
      <c r="HEQ64" s="120"/>
      <c r="HER64" s="120"/>
      <c r="HES64" s="120"/>
      <c r="HET64" s="120"/>
      <c r="HEU64" s="120"/>
      <c r="HEV64" s="120"/>
      <c r="HEW64" s="120"/>
      <c r="HEX64" s="120"/>
      <c r="HEY64" s="120"/>
      <c r="HEZ64" s="120"/>
      <c r="HFA64" s="120"/>
      <c r="HFB64" s="120"/>
      <c r="HFC64" s="120"/>
      <c r="HFD64" s="120"/>
      <c r="HFE64" s="120"/>
      <c r="HFF64" s="120"/>
      <c r="HFG64" s="120"/>
      <c r="HFH64" s="120"/>
      <c r="HFI64" s="120"/>
      <c r="HFJ64" s="120"/>
      <c r="HFK64" s="120"/>
      <c r="HFL64" s="120"/>
      <c r="HFM64" s="120"/>
      <c r="HFN64" s="120"/>
      <c r="HFO64" s="120"/>
      <c r="HFP64" s="120"/>
      <c r="HFQ64" s="120"/>
      <c r="HFR64" s="120"/>
      <c r="HFS64" s="120"/>
      <c r="HFT64" s="120"/>
      <c r="HFU64" s="120"/>
      <c r="HFV64" s="120"/>
      <c r="HFW64" s="120"/>
      <c r="HFX64" s="120"/>
      <c r="HFY64" s="120"/>
      <c r="HFZ64" s="120"/>
      <c r="HGA64" s="120"/>
      <c r="HGB64" s="120"/>
      <c r="HGC64" s="120"/>
      <c r="HGD64" s="120"/>
      <c r="HGE64" s="120"/>
      <c r="HGF64" s="120"/>
      <c r="HGG64" s="120"/>
      <c r="HGH64" s="120"/>
      <c r="HGI64" s="120"/>
      <c r="HGJ64" s="120"/>
      <c r="HGK64" s="120"/>
      <c r="HGL64" s="120"/>
      <c r="HGM64" s="120"/>
      <c r="HGN64" s="120"/>
      <c r="HGO64" s="120"/>
      <c r="HGP64" s="120"/>
      <c r="HGQ64" s="120"/>
      <c r="HGR64" s="120"/>
      <c r="HGS64" s="120"/>
      <c r="HGT64" s="120"/>
      <c r="HGU64" s="120"/>
      <c r="HGV64" s="120"/>
      <c r="HGW64" s="120"/>
      <c r="HGX64" s="120"/>
      <c r="HGY64" s="120"/>
      <c r="HGZ64" s="120"/>
      <c r="HHA64" s="120"/>
      <c r="HHB64" s="120"/>
      <c r="HHC64" s="120"/>
      <c r="HHD64" s="120"/>
      <c r="HHE64" s="120"/>
      <c r="HHF64" s="120"/>
      <c r="HHG64" s="120"/>
      <c r="HHH64" s="120"/>
      <c r="HHI64" s="120"/>
      <c r="HHJ64" s="120"/>
      <c r="HHK64" s="120"/>
      <c r="HHL64" s="120"/>
      <c r="HHM64" s="120"/>
      <c r="HHN64" s="120"/>
      <c r="HHO64" s="120"/>
      <c r="HHP64" s="120"/>
      <c r="HHQ64" s="120"/>
      <c r="HHR64" s="120"/>
      <c r="HHS64" s="120"/>
      <c r="HHT64" s="120"/>
      <c r="HHU64" s="120"/>
      <c r="HHV64" s="120"/>
      <c r="HHW64" s="120"/>
      <c r="HHX64" s="120"/>
      <c r="HHY64" s="120"/>
      <c r="HHZ64" s="120"/>
      <c r="HIA64" s="120"/>
      <c r="HIB64" s="120"/>
      <c r="HIC64" s="120"/>
      <c r="HID64" s="120"/>
      <c r="HIE64" s="120"/>
      <c r="HIF64" s="120"/>
      <c r="HIG64" s="120"/>
      <c r="HIH64" s="120"/>
      <c r="HII64" s="120"/>
      <c r="HIJ64" s="120"/>
      <c r="HIK64" s="120"/>
      <c r="HIL64" s="120"/>
      <c r="HIM64" s="120"/>
      <c r="HIN64" s="120"/>
      <c r="HIO64" s="120"/>
      <c r="HIP64" s="120"/>
      <c r="HIQ64" s="120"/>
      <c r="HIR64" s="120"/>
      <c r="HIS64" s="120"/>
      <c r="HIT64" s="120"/>
      <c r="HIU64" s="120"/>
      <c r="HIV64" s="120"/>
      <c r="HIW64" s="120"/>
      <c r="HIX64" s="120"/>
      <c r="HIY64" s="120"/>
      <c r="HIZ64" s="120"/>
      <c r="HJA64" s="120"/>
      <c r="HJB64" s="120"/>
      <c r="HJC64" s="120"/>
      <c r="HJD64" s="120"/>
      <c r="HJE64" s="120"/>
      <c r="HJF64" s="120"/>
      <c r="HJG64" s="120"/>
      <c r="HJH64" s="120"/>
      <c r="HJI64" s="120"/>
      <c r="HJJ64" s="120"/>
      <c r="HJK64" s="120"/>
      <c r="HJL64" s="120"/>
      <c r="HJM64" s="120"/>
      <c r="HJN64" s="120"/>
      <c r="HJO64" s="120"/>
      <c r="HJP64" s="120"/>
      <c r="HJQ64" s="120"/>
      <c r="HJR64" s="120"/>
      <c r="HJS64" s="120"/>
      <c r="HJT64" s="120"/>
      <c r="HJU64" s="120"/>
      <c r="HJV64" s="120"/>
      <c r="HJW64" s="120"/>
      <c r="HJX64" s="120"/>
      <c r="HJY64" s="120"/>
      <c r="HJZ64" s="120"/>
      <c r="HKA64" s="120"/>
      <c r="HKB64" s="120"/>
      <c r="HKC64" s="120"/>
      <c r="HKD64" s="120"/>
      <c r="HKE64" s="120"/>
      <c r="HKF64" s="120"/>
      <c r="HKG64" s="120"/>
      <c r="HKH64" s="120"/>
      <c r="HKI64" s="120"/>
      <c r="HKJ64" s="120"/>
      <c r="HKK64" s="120"/>
      <c r="HKL64" s="120"/>
      <c r="HKM64" s="120"/>
      <c r="HKN64" s="120"/>
      <c r="HKO64" s="120"/>
      <c r="HKP64" s="120"/>
      <c r="HKQ64" s="120"/>
      <c r="HKR64" s="120"/>
      <c r="HKS64" s="120"/>
      <c r="HKT64" s="120"/>
      <c r="HKU64" s="120"/>
      <c r="HKV64" s="120"/>
      <c r="HKW64" s="120"/>
      <c r="HKX64" s="120"/>
      <c r="HKY64" s="120"/>
      <c r="HKZ64" s="120"/>
      <c r="HLA64" s="120"/>
      <c r="HLB64" s="120"/>
      <c r="HLC64" s="120"/>
      <c r="HLD64" s="120"/>
      <c r="HLE64" s="120"/>
      <c r="HLF64" s="120"/>
      <c r="HLG64" s="120"/>
      <c r="HLH64" s="120"/>
      <c r="HLI64" s="120"/>
      <c r="HLJ64" s="120"/>
      <c r="HLK64" s="120"/>
      <c r="HLL64" s="120"/>
      <c r="HLM64" s="120"/>
      <c r="HLN64" s="120"/>
      <c r="HLO64" s="120"/>
      <c r="HLP64" s="120"/>
      <c r="HLQ64" s="120"/>
      <c r="HLR64" s="120"/>
      <c r="HLS64" s="120"/>
      <c r="HLT64" s="120"/>
      <c r="HLU64" s="120"/>
      <c r="HLV64" s="120"/>
      <c r="HLW64" s="120"/>
      <c r="HLX64" s="120"/>
      <c r="HLY64" s="120"/>
      <c r="HLZ64" s="120"/>
      <c r="HMA64" s="120"/>
      <c r="HMB64" s="120"/>
      <c r="HMC64" s="120"/>
      <c r="HMD64" s="120"/>
      <c r="HME64" s="120"/>
      <c r="HMF64" s="120"/>
      <c r="HMG64" s="120"/>
      <c r="HMH64" s="120"/>
      <c r="HMI64" s="120"/>
      <c r="HMJ64" s="120"/>
      <c r="HMK64" s="120"/>
      <c r="HML64" s="120"/>
      <c r="HMM64" s="120"/>
      <c r="HMN64" s="120"/>
      <c r="HMO64" s="120"/>
      <c r="HMP64" s="120"/>
      <c r="HMQ64" s="120"/>
      <c r="HMR64" s="120"/>
      <c r="HMS64" s="120"/>
      <c r="HMT64" s="120"/>
      <c r="HMU64" s="120"/>
      <c r="HMV64" s="120"/>
      <c r="HMW64" s="120"/>
      <c r="HMX64" s="120"/>
      <c r="HMY64" s="120"/>
      <c r="HMZ64" s="120"/>
      <c r="HNA64" s="120"/>
      <c r="HNB64" s="120"/>
      <c r="HNC64" s="120"/>
      <c r="HND64" s="120"/>
      <c r="HNE64" s="120"/>
      <c r="HNF64" s="120"/>
      <c r="HNG64" s="120"/>
      <c r="HNH64" s="120"/>
      <c r="HNI64" s="120"/>
      <c r="HNJ64" s="120"/>
      <c r="HNK64" s="120"/>
      <c r="HNL64" s="120"/>
      <c r="HNM64" s="120"/>
      <c r="HNN64" s="120"/>
      <c r="HNO64" s="120"/>
      <c r="HNP64" s="120"/>
      <c r="HNQ64" s="120"/>
      <c r="HNR64" s="120"/>
      <c r="HNS64" s="120"/>
      <c r="HNT64" s="120"/>
      <c r="HNU64" s="120"/>
      <c r="HNV64" s="120"/>
      <c r="HNW64" s="120"/>
      <c r="HNX64" s="120"/>
      <c r="HNY64" s="120"/>
      <c r="HNZ64" s="120"/>
      <c r="HOA64" s="120"/>
      <c r="HOB64" s="120"/>
      <c r="HOC64" s="120"/>
      <c r="HOD64" s="120"/>
      <c r="HOE64" s="120"/>
      <c r="HOF64" s="120"/>
      <c r="HOG64" s="120"/>
      <c r="HOH64" s="120"/>
      <c r="HOI64" s="120"/>
      <c r="HOJ64" s="120"/>
      <c r="HOK64" s="120"/>
      <c r="HOL64" s="120"/>
      <c r="HOM64" s="120"/>
      <c r="HON64" s="120"/>
      <c r="HOO64" s="120"/>
      <c r="HOP64" s="120"/>
      <c r="HOQ64" s="120"/>
      <c r="HOR64" s="120"/>
      <c r="HOS64" s="120"/>
      <c r="HOT64" s="120"/>
      <c r="HOU64" s="120"/>
      <c r="HOV64" s="120"/>
      <c r="HOW64" s="120"/>
      <c r="HOX64" s="120"/>
      <c r="HOY64" s="120"/>
      <c r="HOZ64" s="120"/>
      <c r="HPA64" s="120"/>
      <c r="HPB64" s="120"/>
      <c r="HPC64" s="120"/>
      <c r="HPD64" s="120"/>
      <c r="HPE64" s="120"/>
      <c r="HPF64" s="120"/>
      <c r="HPG64" s="120"/>
      <c r="HPH64" s="120"/>
      <c r="HPI64" s="120"/>
      <c r="HPJ64" s="120"/>
      <c r="HPK64" s="120"/>
      <c r="HPL64" s="120"/>
      <c r="HPM64" s="120"/>
      <c r="HPN64" s="120"/>
      <c r="HPO64" s="120"/>
      <c r="HPP64" s="120"/>
      <c r="HPQ64" s="120"/>
      <c r="HPR64" s="120"/>
      <c r="HPS64" s="120"/>
      <c r="HPT64" s="120"/>
      <c r="HPU64" s="120"/>
      <c r="HPV64" s="120"/>
      <c r="HPW64" s="120"/>
      <c r="HPX64" s="120"/>
      <c r="HPY64" s="120"/>
      <c r="HPZ64" s="120"/>
      <c r="HQA64" s="120"/>
      <c r="HQB64" s="120"/>
      <c r="HQC64" s="120"/>
      <c r="HQD64" s="120"/>
      <c r="HQE64" s="120"/>
      <c r="HQF64" s="120"/>
      <c r="HQG64" s="120"/>
      <c r="HQH64" s="120"/>
      <c r="HQI64" s="120"/>
      <c r="HQJ64" s="120"/>
      <c r="HQK64" s="120"/>
      <c r="HQL64" s="120"/>
      <c r="HQM64" s="120"/>
      <c r="HQN64" s="120"/>
      <c r="HQO64" s="120"/>
      <c r="HQP64" s="120"/>
      <c r="HQQ64" s="120"/>
      <c r="HQR64" s="120"/>
      <c r="HQS64" s="120"/>
      <c r="HQT64" s="120"/>
      <c r="HQU64" s="120"/>
      <c r="HQV64" s="120"/>
      <c r="HQW64" s="120"/>
      <c r="HQX64" s="120"/>
      <c r="HQY64" s="120"/>
      <c r="HQZ64" s="120"/>
      <c r="HRA64" s="120"/>
      <c r="HRB64" s="120"/>
      <c r="HRC64" s="120"/>
      <c r="HRD64" s="120"/>
      <c r="HRE64" s="120"/>
      <c r="HRF64" s="120"/>
      <c r="HRG64" s="120"/>
      <c r="HRH64" s="120"/>
      <c r="HRI64" s="120"/>
      <c r="HRJ64" s="120"/>
      <c r="HRK64" s="120"/>
      <c r="HRL64" s="120"/>
      <c r="HRM64" s="120"/>
      <c r="HRN64" s="120"/>
      <c r="HRO64" s="120"/>
      <c r="HRP64" s="120"/>
      <c r="HRQ64" s="120"/>
      <c r="HRR64" s="120"/>
      <c r="HRS64" s="120"/>
      <c r="HRT64" s="120"/>
      <c r="HRU64" s="120"/>
      <c r="HRV64" s="120"/>
      <c r="HRW64" s="120"/>
      <c r="HRX64" s="120"/>
      <c r="HRY64" s="120"/>
      <c r="HRZ64" s="120"/>
      <c r="HSA64" s="120"/>
      <c r="HSB64" s="120"/>
      <c r="HSC64" s="120"/>
      <c r="HSD64" s="120"/>
      <c r="HSE64" s="120"/>
      <c r="HSF64" s="120"/>
      <c r="HSG64" s="120"/>
      <c r="HSH64" s="120"/>
      <c r="HSI64" s="120"/>
      <c r="HSJ64" s="120"/>
      <c r="HSK64" s="120"/>
      <c r="HSL64" s="120"/>
      <c r="HSM64" s="120"/>
      <c r="HSN64" s="120"/>
      <c r="HSO64" s="120"/>
      <c r="HSP64" s="120"/>
      <c r="HSQ64" s="120"/>
      <c r="HSR64" s="120"/>
      <c r="HSS64" s="120"/>
      <c r="HST64" s="120"/>
      <c r="HSU64" s="120"/>
      <c r="HSV64" s="120"/>
      <c r="HSW64" s="120"/>
      <c r="HSX64" s="120"/>
      <c r="HSY64" s="120"/>
      <c r="HSZ64" s="120"/>
      <c r="HTA64" s="120"/>
      <c r="HTB64" s="120"/>
      <c r="HTC64" s="120"/>
      <c r="HTD64" s="120"/>
      <c r="HTE64" s="120"/>
      <c r="HTF64" s="120"/>
      <c r="HTG64" s="120"/>
      <c r="HTH64" s="120"/>
      <c r="HTI64" s="120"/>
      <c r="HTJ64" s="120"/>
      <c r="HTK64" s="120"/>
      <c r="HTL64" s="120"/>
      <c r="HTM64" s="120"/>
      <c r="HTN64" s="120"/>
      <c r="HTO64" s="120"/>
      <c r="HTP64" s="120"/>
      <c r="HTQ64" s="120"/>
      <c r="HTR64" s="120"/>
      <c r="HTS64" s="120"/>
      <c r="HTT64" s="120"/>
      <c r="HTU64" s="120"/>
      <c r="HTV64" s="120"/>
      <c r="HTW64" s="120"/>
      <c r="HTX64" s="120"/>
      <c r="HTY64" s="120"/>
      <c r="HTZ64" s="120"/>
      <c r="HUA64" s="120"/>
      <c r="HUB64" s="120"/>
      <c r="HUC64" s="120"/>
      <c r="HUD64" s="120"/>
      <c r="HUE64" s="120"/>
      <c r="HUF64" s="120"/>
      <c r="HUG64" s="120"/>
      <c r="HUH64" s="120"/>
      <c r="HUI64" s="120"/>
      <c r="HUJ64" s="120"/>
      <c r="HUK64" s="120"/>
      <c r="HUL64" s="120"/>
      <c r="HUM64" s="120"/>
      <c r="HUN64" s="120"/>
      <c r="HUO64" s="120"/>
      <c r="HUP64" s="120"/>
      <c r="HUQ64" s="120"/>
      <c r="HUR64" s="120"/>
      <c r="HUS64" s="120"/>
      <c r="HUT64" s="120"/>
      <c r="HUU64" s="120"/>
      <c r="HUV64" s="120"/>
      <c r="HUW64" s="120"/>
      <c r="HUX64" s="120"/>
      <c r="HUY64" s="120"/>
      <c r="HUZ64" s="120"/>
      <c r="HVA64" s="120"/>
      <c r="HVB64" s="120"/>
      <c r="HVC64" s="120"/>
      <c r="HVD64" s="120"/>
      <c r="HVE64" s="120"/>
      <c r="HVF64" s="120"/>
      <c r="HVG64" s="120"/>
      <c r="HVH64" s="120"/>
      <c r="HVI64" s="120"/>
      <c r="HVJ64" s="120"/>
      <c r="HVK64" s="120"/>
      <c r="HVL64" s="120"/>
      <c r="HVM64" s="120"/>
      <c r="HVN64" s="120"/>
      <c r="HVO64" s="120"/>
      <c r="HVP64" s="120"/>
      <c r="HVQ64" s="120"/>
      <c r="HVR64" s="120"/>
      <c r="HVS64" s="120"/>
      <c r="HVT64" s="120"/>
      <c r="HVU64" s="120"/>
      <c r="HVV64" s="120"/>
      <c r="HVW64" s="120"/>
      <c r="HVX64" s="120"/>
      <c r="HVY64" s="120"/>
      <c r="HVZ64" s="120"/>
      <c r="HWA64" s="120"/>
      <c r="HWB64" s="120"/>
      <c r="HWC64" s="120"/>
      <c r="HWD64" s="120"/>
      <c r="HWE64" s="120"/>
      <c r="HWF64" s="120"/>
      <c r="HWG64" s="120"/>
      <c r="HWH64" s="120"/>
      <c r="HWI64" s="120"/>
      <c r="HWJ64" s="120"/>
      <c r="HWK64" s="120"/>
      <c r="HWL64" s="120"/>
      <c r="HWM64" s="120"/>
      <c r="HWN64" s="120"/>
      <c r="HWO64" s="120"/>
      <c r="HWP64" s="120"/>
      <c r="HWQ64" s="120"/>
      <c r="HWR64" s="120"/>
      <c r="HWS64" s="120"/>
      <c r="HWT64" s="120"/>
      <c r="HWU64" s="120"/>
      <c r="HWV64" s="120"/>
      <c r="HWW64" s="120"/>
      <c r="HWX64" s="120"/>
      <c r="HWY64" s="120"/>
      <c r="HWZ64" s="120"/>
      <c r="HXA64" s="120"/>
      <c r="HXB64" s="120"/>
      <c r="HXC64" s="120"/>
      <c r="HXD64" s="120"/>
      <c r="HXE64" s="120"/>
      <c r="HXF64" s="120"/>
      <c r="HXG64" s="120"/>
      <c r="HXH64" s="120"/>
      <c r="HXI64" s="120"/>
      <c r="HXJ64" s="120"/>
      <c r="HXK64" s="120"/>
      <c r="HXL64" s="120"/>
      <c r="HXM64" s="120"/>
      <c r="HXN64" s="120"/>
      <c r="HXO64" s="120"/>
      <c r="HXP64" s="120"/>
      <c r="HXQ64" s="120"/>
      <c r="HXR64" s="120"/>
      <c r="HXS64" s="120"/>
      <c r="HXT64" s="120"/>
      <c r="HXU64" s="120"/>
      <c r="HXV64" s="120"/>
      <c r="HXW64" s="120"/>
      <c r="HXX64" s="120"/>
      <c r="HXY64" s="120"/>
      <c r="HXZ64" s="120"/>
      <c r="HYA64" s="120"/>
      <c r="HYB64" s="120"/>
      <c r="HYC64" s="120"/>
      <c r="HYD64" s="120"/>
      <c r="HYE64" s="120"/>
      <c r="HYF64" s="120"/>
      <c r="HYG64" s="120"/>
      <c r="HYH64" s="120"/>
      <c r="HYI64" s="120"/>
      <c r="HYJ64" s="120"/>
      <c r="HYK64" s="120"/>
      <c r="HYL64" s="120"/>
      <c r="HYM64" s="120"/>
      <c r="HYN64" s="120"/>
      <c r="HYO64" s="120"/>
      <c r="HYP64" s="120"/>
      <c r="HYQ64" s="120"/>
      <c r="HYR64" s="120"/>
      <c r="HYS64" s="120"/>
      <c r="HYT64" s="120"/>
      <c r="HYU64" s="120"/>
      <c r="HYV64" s="120"/>
      <c r="HYW64" s="120"/>
      <c r="HYX64" s="120"/>
      <c r="HYY64" s="120"/>
      <c r="HYZ64" s="120"/>
      <c r="HZA64" s="120"/>
      <c r="HZB64" s="120"/>
      <c r="HZC64" s="120"/>
      <c r="HZD64" s="120"/>
      <c r="HZE64" s="120"/>
      <c r="HZF64" s="120"/>
      <c r="HZG64" s="120"/>
      <c r="HZH64" s="120"/>
      <c r="HZI64" s="120"/>
      <c r="HZJ64" s="120"/>
      <c r="HZK64" s="120"/>
      <c r="HZL64" s="120"/>
      <c r="HZM64" s="120"/>
      <c r="HZN64" s="120"/>
      <c r="HZO64" s="120"/>
      <c r="HZP64" s="120"/>
      <c r="HZQ64" s="120"/>
      <c r="HZR64" s="120"/>
      <c r="HZS64" s="120"/>
      <c r="HZT64" s="120"/>
      <c r="HZU64" s="120"/>
      <c r="HZV64" s="120"/>
      <c r="HZW64" s="120"/>
      <c r="HZX64" s="120"/>
      <c r="HZY64" s="120"/>
      <c r="HZZ64" s="120"/>
      <c r="IAA64" s="120"/>
      <c r="IAB64" s="120"/>
      <c r="IAC64" s="120"/>
      <c r="IAD64" s="120"/>
      <c r="IAE64" s="120"/>
      <c r="IAF64" s="120"/>
      <c r="IAG64" s="120"/>
      <c r="IAH64" s="120"/>
      <c r="IAI64" s="120"/>
      <c r="IAJ64" s="120"/>
      <c r="IAK64" s="120"/>
      <c r="IAL64" s="120"/>
      <c r="IAM64" s="120"/>
      <c r="IAN64" s="120"/>
      <c r="IAO64" s="120"/>
      <c r="IAP64" s="120"/>
      <c r="IAQ64" s="120"/>
      <c r="IAR64" s="120"/>
      <c r="IAS64" s="120"/>
      <c r="IAT64" s="120"/>
      <c r="IAU64" s="120"/>
      <c r="IAV64" s="120"/>
      <c r="IAW64" s="120"/>
      <c r="IAX64" s="120"/>
      <c r="IAY64" s="120"/>
      <c r="IAZ64" s="120"/>
      <c r="IBA64" s="120"/>
      <c r="IBB64" s="120"/>
      <c r="IBC64" s="120"/>
      <c r="IBD64" s="120"/>
      <c r="IBE64" s="120"/>
      <c r="IBF64" s="120"/>
      <c r="IBG64" s="120"/>
      <c r="IBH64" s="120"/>
      <c r="IBI64" s="120"/>
      <c r="IBJ64" s="120"/>
      <c r="IBK64" s="120"/>
      <c r="IBL64" s="120"/>
      <c r="IBM64" s="120"/>
      <c r="IBN64" s="120"/>
      <c r="IBO64" s="120"/>
      <c r="IBP64" s="120"/>
      <c r="IBQ64" s="120"/>
      <c r="IBR64" s="120"/>
      <c r="IBS64" s="120"/>
      <c r="IBT64" s="120"/>
      <c r="IBU64" s="120"/>
      <c r="IBV64" s="120"/>
      <c r="IBW64" s="120"/>
      <c r="IBX64" s="120"/>
      <c r="IBY64" s="120"/>
      <c r="IBZ64" s="120"/>
      <c r="ICA64" s="120"/>
      <c r="ICB64" s="120"/>
      <c r="ICC64" s="120"/>
      <c r="ICD64" s="120"/>
      <c r="ICE64" s="120"/>
      <c r="ICF64" s="120"/>
      <c r="ICG64" s="120"/>
      <c r="ICH64" s="120"/>
      <c r="ICI64" s="120"/>
      <c r="ICJ64" s="120"/>
      <c r="ICK64" s="120"/>
      <c r="ICL64" s="120"/>
      <c r="ICM64" s="120"/>
      <c r="ICN64" s="120"/>
      <c r="ICO64" s="120"/>
      <c r="ICP64" s="120"/>
      <c r="ICQ64" s="120"/>
      <c r="ICR64" s="120"/>
      <c r="ICS64" s="120"/>
      <c r="ICT64" s="120"/>
      <c r="ICU64" s="120"/>
      <c r="ICV64" s="120"/>
      <c r="ICW64" s="120"/>
      <c r="ICX64" s="120"/>
      <c r="ICY64" s="120"/>
      <c r="ICZ64" s="120"/>
      <c r="IDA64" s="120"/>
      <c r="IDB64" s="120"/>
      <c r="IDC64" s="120"/>
      <c r="IDD64" s="120"/>
      <c r="IDE64" s="120"/>
      <c r="IDF64" s="120"/>
      <c r="IDG64" s="120"/>
      <c r="IDH64" s="120"/>
      <c r="IDI64" s="120"/>
      <c r="IDJ64" s="120"/>
      <c r="IDK64" s="120"/>
      <c r="IDL64" s="120"/>
      <c r="IDM64" s="120"/>
      <c r="IDN64" s="120"/>
      <c r="IDO64" s="120"/>
      <c r="IDP64" s="120"/>
      <c r="IDQ64" s="120"/>
      <c r="IDR64" s="120"/>
      <c r="IDS64" s="120"/>
      <c r="IDT64" s="120"/>
      <c r="IDU64" s="120"/>
      <c r="IDV64" s="120"/>
      <c r="IDW64" s="120"/>
      <c r="IDX64" s="120"/>
      <c r="IDY64" s="120"/>
      <c r="IDZ64" s="120"/>
      <c r="IEA64" s="120"/>
      <c r="IEB64" s="120"/>
      <c r="IEC64" s="120"/>
      <c r="IED64" s="120"/>
      <c r="IEE64" s="120"/>
      <c r="IEF64" s="120"/>
      <c r="IEG64" s="120"/>
      <c r="IEH64" s="120"/>
      <c r="IEI64" s="120"/>
      <c r="IEJ64" s="120"/>
      <c r="IEK64" s="120"/>
      <c r="IEL64" s="120"/>
      <c r="IEM64" s="120"/>
      <c r="IEN64" s="120"/>
      <c r="IEO64" s="120"/>
      <c r="IEP64" s="120"/>
      <c r="IEQ64" s="120"/>
      <c r="IER64" s="120"/>
      <c r="IES64" s="120"/>
      <c r="IET64" s="120"/>
      <c r="IEU64" s="120"/>
      <c r="IEV64" s="120"/>
      <c r="IEW64" s="120"/>
      <c r="IEX64" s="120"/>
      <c r="IEY64" s="120"/>
      <c r="IEZ64" s="120"/>
      <c r="IFA64" s="120"/>
      <c r="IFB64" s="120"/>
      <c r="IFC64" s="120"/>
      <c r="IFD64" s="120"/>
      <c r="IFE64" s="120"/>
      <c r="IFF64" s="120"/>
      <c r="IFG64" s="120"/>
      <c r="IFH64" s="120"/>
      <c r="IFI64" s="120"/>
      <c r="IFJ64" s="120"/>
      <c r="IFK64" s="120"/>
      <c r="IFL64" s="120"/>
      <c r="IFM64" s="120"/>
      <c r="IFN64" s="120"/>
      <c r="IFO64" s="120"/>
      <c r="IFP64" s="120"/>
      <c r="IFQ64" s="120"/>
      <c r="IFR64" s="120"/>
      <c r="IFS64" s="120"/>
      <c r="IFT64" s="120"/>
      <c r="IFU64" s="120"/>
      <c r="IFV64" s="120"/>
      <c r="IFW64" s="120"/>
      <c r="IFX64" s="120"/>
      <c r="IFY64" s="120"/>
      <c r="IFZ64" s="120"/>
      <c r="IGA64" s="120"/>
      <c r="IGB64" s="120"/>
      <c r="IGC64" s="120"/>
      <c r="IGD64" s="120"/>
      <c r="IGE64" s="120"/>
      <c r="IGF64" s="120"/>
      <c r="IGG64" s="120"/>
      <c r="IGH64" s="120"/>
      <c r="IGI64" s="120"/>
      <c r="IGJ64" s="120"/>
      <c r="IGK64" s="120"/>
      <c r="IGL64" s="120"/>
      <c r="IGM64" s="120"/>
      <c r="IGN64" s="120"/>
      <c r="IGO64" s="120"/>
      <c r="IGP64" s="120"/>
      <c r="IGQ64" s="120"/>
      <c r="IGR64" s="120"/>
      <c r="IGS64" s="120"/>
      <c r="IGT64" s="120"/>
      <c r="IGU64" s="120"/>
      <c r="IGV64" s="120"/>
      <c r="IGW64" s="120"/>
      <c r="IGX64" s="120"/>
      <c r="IGY64" s="120"/>
      <c r="IGZ64" s="120"/>
      <c r="IHA64" s="120"/>
      <c r="IHB64" s="120"/>
      <c r="IHC64" s="120"/>
      <c r="IHD64" s="120"/>
      <c r="IHE64" s="120"/>
      <c r="IHF64" s="120"/>
      <c r="IHG64" s="120"/>
      <c r="IHH64" s="120"/>
      <c r="IHI64" s="120"/>
      <c r="IHJ64" s="120"/>
      <c r="IHK64" s="120"/>
      <c r="IHL64" s="120"/>
      <c r="IHM64" s="120"/>
      <c r="IHN64" s="120"/>
      <c r="IHO64" s="120"/>
      <c r="IHP64" s="120"/>
      <c r="IHQ64" s="120"/>
      <c r="IHR64" s="120"/>
      <c r="IHS64" s="120"/>
      <c r="IHT64" s="120"/>
      <c r="IHU64" s="120"/>
      <c r="IHV64" s="120"/>
      <c r="IHW64" s="120"/>
      <c r="IHX64" s="120"/>
      <c r="IHY64" s="120"/>
      <c r="IHZ64" s="120"/>
      <c r="IIA64" s="120"/>
      <c r="IIB64" s="120"/>
      <c r="IIC64" s="120"/>
      <c r="IID64" s="120"/>
      <c r="IIE64" s="120"/>
      <c r="IIF64" s="120"/>
      <c r="IIG64" s="120"/>
      <c r="IIH64" s="120"/>
      <c r="III64" s="120"/>
      <c r="IIJ64" s="120"/>
      <c r="IIK64" s="120"/>
      <c r="IIL64" s="120"/>
      <c r="IIM64" s="120"/>
      <c r="IIN64" s="120"/>
      <c r="IIO64" s="120"/>
      <c r="IIP64" s="120"/>
      <c r="IIQ64" s="120"/>
      <c r="IIR64" s="120"/>
      <c r="IIS64" s="120"/>
      <c r="IIT64" s="120"/>
      <c r="IIU64" s="120"/>
      <c r="IIV64" s="120"/>
      <c r="IIW64" s="120"/>
      <c r="IIX64" s="120"/>
      <c r="IIY64" s="120"/>
      <c r="IIZ64" s="120"/>
      <c r="IJA64" s="120"/>
      <c r="IJB64" s="120"/>
      <c r="IJC64" s="120"/>
      <c r="IJD64" s="120"/>
      <c r="IJE64" s="120"/>
      <c r="IJF64" s="120"/>
      <c r="IJG64" s="120"/>
      <c r="IJH64" s="120"/>
      <c r="IJI64" s="120"/>
      <c r="IJJ64" s="120"/>
      <c r="IJK64" s="120"/>
      <c r="IJL64" s="120"/>
      <c r="IJM64" s="120"/>
      <c r="IJN64" s="120"/>
      <c r="IJO64" s="120"/>
      <c r="IJP64" s="120"/>
      <c r="IJQ64" s="120"/>
      <c r="IJR64" s="120"/>
      <c r="IJS64" s="120"/>
      <c r="IJT64" s="120"/>
      <c r="IJU64" s="120"/>
      <c r="IJV64" s="120"/>
      <c r="IJW64" s="120"/>
      <c r="IJX64" s="120"/>
      <c r="IJY64" s="120"/>
      <c r="IJZ64" s="120"/>
      <c r="IKA64" s="120"/>
      <c r="IKB64" s="120"/>
      <c r="IKC64" s="120"/>
      <c r="IKD64" s="120"/>
      <c r="IKE64" s="120"/>
      <c r="IKF64" s="120"/>
      <c r="IKG64" s="120"/>
      <c r="IKH64" s="120"/>
      <c r="IKI64" s="120"/>
      <c r="IKJ64" s="120"/>
      <c r="IKK64" s="120"/>
      <c r="IKL64" s="120"/>
      <c r="IKM64" s="120"/>
      <c r="IKN64" s="120"/>
      <c r="IKO64" s="120"/>
      <c r="IKP64" s="120"/>
      <c r="IKQ64" s="120"/>
      <c r="IKR64" s="120"/>
      <c r="IKS64" s="120"/>
      <c r="IKT64" s="120"/>
      <c r="IKU64" s="120"/>
      <c r="IKV64" s="120"/>
      <c r="IKW64" s="120"/>
      <c r="IKX64" s="120"/>
      <c r="IKY64" s="120"/>
      <c r="IKZ64" s="120"/>
      <c r="ILA64" s="120"/>
      <c r="ILB64" s="120"/>
      <c r="ILC64" s="120"/>
      <c r="ILD64" s="120"/>
      <c r="ILE64" s="120"/>
      <c r="ILF64" s="120"/>
      <c r="ILG64" s="120"/>
      <c r="ILH64" s="120"/>
      <c r="ILI64" s="120"/>
      <c r="ILJ64" s="120"/>
      <c r="ILK64" s="120"/>
      <c r="ILL64" s="120"/>
      <c r="ILM64" s="120"/>
      <c r="ILN64" s="120"/>
      <c r="ILO64" s="120"/>
      <c r="ILP64" s="120"/>
      <c r="ILQ64" s="120"/>
      <c r="ILR64" s="120"/>
      <c r="ILS64" s="120"/>
      <c r="ILT64" s="120"/>
      <c r="ILU64" s="120"/>
      <c r="ILV64" s="120"/>
      <c r="ILW64" s="120"/>
      <c r="ILX64" s="120"/>
      <c r="ILY64" s="120"/>
      <c r="ILZ64" s="120"/>
      <c r="IMA64" s="120"/>
      <c r="IMB64" s="120"/>
      <c r="IMC64" s="120"/>
      <c r="IMD64" s="120"/>
      <c r="IME64" s="120"/>
      <c r="IMF64" s="120"/>
      <c r="IMG64" s="120"/>
      <c r="IMH64" s="120"/>
      <c r="IMI64" s="120"/>
      <c r="IMJ64" s="120"/>
      <c r="IMK64" s="120"/>
      <c r="IML64" s="120"/>
      <c r="IMM64" s="120"/>
      <c r="IMN64" s="120"/>
      <c r="IMO64" s="120"/>
      <c r="IMP64" s="120"/>
      <c r="IMQ64" s="120"/>
      <c r="IMR64" s="120"/>
      <c r="IMS64" s="120"/>
      <c r="IMT64" s="120"/>
      <c r="IMU64" s="120"/>
      <c r="IMV64" s="120"/>
      <c r="IMW64" s="120"/>
      <c r="IMX64" s="120"/>
      <c r="IMY64" s="120"/>
      <c r="IMZ64" s="120"/>
      <c r="INA64" s="120"/>
      <c r="INB64" s="120"/>
      <c r="INC64" s="120"/>
      <c r="IND64" s="120"/>
      <c r="INE64" s="120"/>
      <c r="INF64" s="120"/>
      <c r="ING64" s="120"/>
      <c r="INH64" s="120"/>
      <c r="INI64" s="120"/>
      <c r="INJ64" s="120"/>
      <c r="INK64" s="120"/>
      <c r="INL64" s="120"/>
      <c r="INM64" s="120"/>
      <c r="INN64" s="120"/>
      <c r="INO64" s="120"/>
      <c r="INP64" s="120"/>
      <c r="INQ64" s="120"/>
      <c r="INR64" s="120"/>
      <c r="INS64" s="120"/>
      <c r="INT64" s="120"/>
      <c r="INU64" s="120"/>
      <c r="INV64" s="120"/>
      <c r="INW64" s="120"/>
      <c r="INX64" s="120"/>
      <c r="INY64" s="120"/>
      <c r="INZ64" s="120"/>
      <c r="IOA64" s="120"/>
      <c r="IOB64" s="120"/>
      <c r="IOC64" s="120"/>
      <c r="IOD64" s="120"/>
      <c r="IOE64" s="120"/>
      <c r="IOF64" s="120"/>
      <c r="IOG64" s="120"/>
      <c r="IOH64" s="120"/>
      <c r="IOI64" s="120"/>
      <c r="IOJ64" s="120"/>
      <c r="IOK64" s="120"/>
      <c r="IOL64" s="120"/>
      <c r="IOM64" s="120"/>
      <c r="ION64" s="120"/>
      <c r="IOO64" s="120"/>
      <c r="IOP64" s="120"/>
      <c r="IOQ64" s="120"/>
      <c r="IOR64" s="120"/>
      <c r="IOS64" s="120"/>
      <c r="IOT64" s="120"/>
      <c r="IOU64" s="120"/>
      <c r="IOV64" s="120"/>
      <c r="IOW64" s="120"/>
      <c r="IOX64" s="120"/>
      <c r="IOY64" s="120"/>
      <c r="IOZ64" s="120"/>
      <c r="IPA64" s="120"/>
      <c r="IPB64" s="120"/>
      <c r="IPC64" s="120"/>
      <c r="IPD64" s="120"/>
      <c r="IPE64" s="120"/>
      <c r="IPF64" s="120"/>
      <c r="IPG64" s="120"/>
      <c r="IPH64" s="120"/>
      <c r="IPI64" s="120"/>
      <c r="IPJ64" s="120"/>
      <c r="IPK64" s="120"/>
      <c r="IPL64" s="120"/>
      <c r="IPM64" s="120"/>
      <c r="IPN64" s="120"/>
      <c r="IPO64" s="120"/>
      <c r="IPP64" s="120"/>
      <c r="IPQ64" s="120"/>
      <c r="IPR64" s="120"/>
      <c r="IPS64" s="120"/>
      <c r="IPT64" s="120"/>
      <c r="IPU64" s="120"/>
      <c r="IPV64" s="120"/>
      <c r="IPW64" s="120"/>
      <c r="IPX64" s="120"/>
      <c r="IPY64" s="120"/>
      <c r="IPZ64" s="120"/>
      <c r="IQA64" s="120"/>
      <c r="IQB64" s="120"/>
      <c r="IQC64" s="120"/>
      <c r="IQD64" s="120"/>
      <c r="IQE64" s="120"/>
      <c r="IQF64" s="120"/>
      <c r="IQG64" s="120"/>
      <c r="IQH64" s="120"/>
      <c r="IQI64" s="120"/>
      <c r="IQJ64" s="120"/>
      <c r="IQK64" s="120"/>
      <c r="IQL64" s="120"/>
      <c r="IQM64" s="120"/>
      <c r="IQN64" s="120"/>
      <c r="IQO64" s="120"/>
      <c r="IQP64" s="120"/>
      <c r="IQQ64" s="120"/>
      <c r="IQR64" s="120"/>
      <c r="IQS64" s="120"/>
      <c r="IQT64" s="120"/>
      <c r="IQU64" s="120"/>
      <c r="IQV64" s="120"/>
      <c r="IQW64" s="120"/>
      <c r="IQX64" s="120"/>
      <c r="IQY64" s="120"/>
      <c r="IQZ64" s="120"/>
      <c r="IRA64" s="120"/>
      <c r="IRB64" s="120"/>
      <c r="IRC64" s="120"/>
      <c r="IRD64" s="120"/>
      <c r="IRE64" s="120"/>
      <c r="IRF64" s="120"/>
      <c r="IRG64" s="120"/>
      <c r="IRH64" s="120"/>
      <c r="IRI64" s="120"/>
      <c r="IRJ64" s="120"/>
      <c r="IRK64" s="120"/>
      <c r="IRL64" s="120"/>
      <c r="IRM64" s="120"/>
      <c r="IRN64" s="120"/>
      <c r="IRO64" s="120"/>
      <c r="IRP64" s="120"/>
      <c r="IRQ64" s="120"/>
      <c r="IRR64" s="120"/>
      <c r="IRS64" s="120"/>
      <c r="IRT64" s="120"/>
      <c r="IRU64" s="120"/>
      <c r="IRV64" s="120"/>
      <c r="IRW64" s="120"/>
      <c r="IRX64" s="120"/>
      <c r="IRY64" s="120"/>
      <c r="IRZ64" s="120"/>
      <c r="ISA64" s="120"/>
      <c r="ISB64" s="120"/>
      <c r="ISC64" s="120"/>
      <c r="ISD64" s="120"/>
      <c r="ISE64" s="120"/>
      <c r="ISF64" s="120"/>
      <c r="ISG64" s="120"/>
      <c r="ISH64" s="120"/>
      <c r="ISI64" s="120"/>
      <c r="ISJ64" s="120"/>
      <c r="ISK64" s="120"/>
      <c r="ISL64" s="120"/>
      <c r="ISM64" s="120"/>
      <c r="ISN64" s="120"/>
      <c r="ISO64" s="120"/>
      <c r="ISP64" s="120"/>
      <c r="ISQ64" s="120"/>
      <c r="ISR64" s="120"/>
      <c r="ISS64" s="120"/>
      <c r="IST64" s="120"/>
      <c r="ISU64" s="120"/>
      <c r="ISV64" s="120"/>
      <c r="ISW64" s="120"/>
      <c r="ISX64" s="120"/>
      <c r="ISY64" s="120"/>
      <c r="ISZ64" s="120"/>
      <c r="ITA64" s="120"/>
      <c r="ITB64" s="120"/>
      <c r="ITC64" s="120"/>
      <c r="ITD64" s="120"/>
      <c r="ITE64" s="120"/>
      <c r="ITF64" s="120"/>
      <c r="ITG64" s="120"/>
      <c r="ITH64" s="120"/>
      <c r="ITI64" s="120"/>
      <c r="ITJ64" s="120"/>
      <c r="ITK64" s="120"/>
      <c r="ITL64" s="120"/>
      <c r="ITM64" s="120"/>
      <c r="ITN64" s="120"/>
      <c r="ITO64" s="120"/>
      <c r="ITP64" s="120"/>
      <c r="ITQ64" s="120"/>
      <c r="ITR64" s="120"/>
      <c r="ITS64" s="120"/>
      <c r="ITT64" s="120"/>
      <c r="ITU64" s="120"/>
      <c r="ITV64" s="120"/>
      <c r="ITW64" s="120"/>
      <c r="ITX64" s="120"/>
      <c r="ITY64" s="120"/>
      <c r="ITZ64" s="120"/>
      <c r="IUA64" s="120"/>
      <c r="IUB64" s="120"/>
      <c r="IUC64" s="120"/>
      <c r="IUD64" s="120"/>
      <c r="IUE64" s="120"/>
      <c r="IUF64" s="120"/>
      <c r="IUG64" s="120"/>
      <c r="IUH64" s="120"/>
      <c r="IUI64" s="120"/>
      <c r="IUJ64" s="120"/>
      <c r="IUK64" s="120"/>
      <c r="IUL64" s="120"/>
      <c r="IUM64" s="120"/>
      <c r="IUN64" s="120"/>
      <c r="IUO64" s="120"/>
      <c r="IUP64" s="120"/>
      <c r="IUQ64" s="120"/>
      <c r="IUR64" s="120"/>
      <c r="IUS64" s="120"/>
      <c r="IUT64" s="120"/>
      <c r="IUU64" s="120"/>
      <c r="IUV64" s="120"/>
      <c r="IUW64" s="120"/>
      <c r="IUX64" s="120"/>
      <c r="IUY64" s="120"/>
      <c r="IUZ64" s="120"/>
      <c r="IVA64" s="120"/>
      <c r="IVB64" s="120"/>
      <c r="IVC64" s="120"/>
      <c r="IVD64" s="120"/>
      <c r="IVE64" s="120"/>
      <c r="IVF64" s="120"/>
      <c r="IVG64" s="120"/>
      <c r="IVH64" s="120"/>
      <c r="IVI64" s="120"/>
      <c r="IVJ64" s="120"/>
      <c r="IVK64" s="120"/>
      <c r="IVL64" s="120"/>
      <c r="IVM64" s="120"/>
      <c r="IVN64" s="120"/>
      <c r="IVO64" s="120"/>
      <c r="IVP64" s="120"/>
      <c r="IVQ64" s="120"/>
      <c r="IVR64" s="120"/>
      <c r="IVS64" s="120"/>
      <c r="IVT64" s="120"/>
      <c r="IVU64" s="120"/>
      <c r="IVV64" s="120"/>
      <c r="IVW64" s="120"/>
      <c r="IVX64" s="120"/>
      <c r="IVY64" s="120"/>
      <c r="IVZ64" s="120"/>
      <c r="IWA64" s="120"/>
      <c r="IWB64" s="120"/>
      <c r="IWC64" s="120"/>
      <c r="IWD64" s="120"/>
      <c r="IWE64" s="120"/>
      <c r="IWF64" s="120"/>
      <c r="IWG64" s="120"/>
      <c r="IWH64" s="120"/>
      <c r="IWI64" s="120"/>
      <c r="IWJ64" s="120"/>
      <c r="IWK64" s="120"/>
      <c r="IWL64" s="120"/>
      <c r="IWM64" s="120"/>
      <c r="IWN64" s="120"/>
      <c r="IWO64" s="120"/>
      <c r="IWP64" s="120"/>
      <c r="IWQ64" s="120"/>
      <c r="IWR64" s="120"/>
      <c r="IWS64" s="120"/>
      <c r="IWT64" s="120"/>
      <c r="IWU64" s="120"/>
      <c r="IWV64" s="120"/>
      <c r="IWW64" s="120"/>
      <c r="IWX64" s="120"/>
      <c r="IWY64" s="120"/>
      <c r="IWZ64" s="120"/>
      <c r="IXA64" s="120"/>
      <c r="IXB64" s="120"/>
      <c r="IXC64" s="120"/>
      <c r="IXD64" s="120"/>
      <c r="IXE64" s="120"/>
      <c r="IXF64" s="120"/>
      <c r="IXG64" s="120"/>
      <c r="IXH64" s="120"/>
      <c r="IXI64" s="120"/>
      <c r="IXJ64" s="120"/>
      <c r="IXK64" s="120"/>
      <c r="IXL64" s="120"/>
      <c r="IXM64" s="120"/>
      <c r="IXN64" s="120"/>
      <c r="IXO64" s="120"/>
      <c r="IXP64" s="120"/>
      <c r="IXQ64" s="120"/>
      <c r="IXR64" s="120"/>
      <c r="IXS64" s="120"/>
      <c r="IXT64" s="120"/>
      <c r="IXU64" s="120"/>
      <c r="IXV64" s="120"/>
      <c r="IXW64" s="120"/>
      <c r="IXX64" s="120"/>
      <c r="IXY64" s="120"/>
      <c r="IXZ64" s="120"/>
      <c r="IYA64" s="120"/>
      <c r="IYB64" s="120"/>
      <c r="IYC64" s="120"/>
      <c r="IYD64" s="120"/>
      <c r="IYE64" s="120"/>
      <c r="IYF64" s="120"/>
      <c r="IYG64" s="120"/>
      <c r="IYH64" s="120"/>
      <c r="IYI64" s="120"/>
      <c r="IYJ64" s="120"/>
      <c r="IYK64" s="120"/>
      <c r="IYL64" s="120"/>
      <c r="IYM64" s="120"/>
      <c r="IYN64" s="120"/>
      <c r="IYO64" s="120"/>
      <c r="IYP64" s="120"/>
      <c r="IYQ64" s="120"/>
      <c r="IYR64" s="120"/>
      <c r="IYS64" s="120"/>
      <c r="IYT64" s="120"/>
      <c r="IYU64" s="120"/>
      <c r="IYV64" s="120"/>
      <c r="IYW64" s="120"/>
      <c r="IYX64" s="120"/>
      <c r="IYY64" s="120"/>
      <c r="IYZ64" s="120"/>
      <c r="IZA64" s="120"/>
      <c r="IZB64" s="120"/>
      <c r="IZC64" s="120"/>
      <c r="IZD64" s="120"/>
      <c r="IZE64" s="120"/>
      <c r="IZF64" s="120"/>
      <c r="IZG64" s="120"/>
      <c r="IZH64" s="120"/>
      <c r="IZI64" s="120"/>
      <c r="IZJ64" s="120"/>
      <c r="IZK64" s="120"/>
      <c r="IZL64" s="120"/>
      <c r="IZM64" s="120"/>
      <c r="IZN64" s="120"/>
      <c r="IZO64" s="120"/>
      <c r="IZP64" s="120"/>
      <c r="IZQ64" s="120"/>
      <c r="IZR64" s="120"/>
      <c r="IZS64" s="120"/>
      <c r="IZT64" s="120"/>
      <c r="IZU64" s="120"/>
      <c r="IZV64" s="120"/>
      <c r="IZW64" s="120"/>
      <c r="IZX64" s="120"/>
      <c r="IZY64" s="120"/>
      <c r="IZZ64" s="120"/>
      <c r="JAA64" s="120"/>
      <c r="JAB64" s="120"/>
      <c r="JAC64" s="120"/>
      <c r="JAD64" s="120"/>
      <c r="JAE64" s="120"/>
      <c r="JAF64" s="120"/>
      <c r="JAG64" s="120"/>
      <c r="JAH64" s="120"/>
      <c r="JAI64" s="120"/>
      <c r="JAJ64" s="120"/>
      <c r="JAK64" s="120"/>
      <c r="JAL64" s="120"/>
      <c r="JAM64" s="120"/>
      <c r="JAN64" s="120"/>
      <c r="JAO64" s="120"/>
      <c r="JAP64" s="120"/>
      <c r="JAQ64" s="120"/>
      <c r="JAR64" s="120"/>
      <c r="JAS64" s="120"/>
      <c r="JAT64" s="120"/>
      <c r="JAU64" s="120"/>
      <c r="JAV64" s="120"/>
      <c r="JAW64" s="120"/>
      <c r="JAX64" s="120"/>
      <c r="JAY64" s="120"/>
      <c r="JAZ64" s="120"/>
      <c r="JBA64" s="120"/>
      <c r="JBB64" s="120"/>
      <c r="JBC64" s="120"/>
      <c r="JBD64" s="120"/>
      <c r="JBE64" s="120"/>
      <c r="JBF64" s="120"/>
      <c r="JBG64" s="120"/>
      <c r="JBH64" s="120"/>
      <c r="JBI64" s="120"/>
      <c r="JBJ64" s="120"/>
      <c r="JBK64" s="120"/>
      <c r="JBL64" s="120"/>
      <c r="JBM64" s="120"/>
      <c r="JBN64" s="120"/>
      <c r="JBO64" s="120"/>
      <c r="JBP64" s="120"/>
      <c r="JBQ64" s="120"/>
      <c r="JBR64" s="120"/>
      <c r="JBS64" s="120"/>
      <c r="JBT64" s="120"/>
      <c r="JBU64" s="120"/>
      <c r="JBV64" s="120"/>
      <c r="JBW64" s="120"/>
      <c r="JBX64" s="120"/>
      <c r="JBY64" s="120"/>
      <c r="JBZ64" s="120"/>
      <c r="JCA64" s="120"/>
      <c r="JCB64" s="120"/>
      <c r="JCC64" s="120"/>
      <c r="JCD64" s="120"/>
      <c r="JCE64" s="120"/>
      <c r="JCF64" s="120"/>
      <c r="JCG64" s="120"/>
      <c r="JCH64" s="120"/>
      <c r="JCI64" s="120"/>
      <c r="JCJ64" s="120"/>
      <c r="JCK64" s="120"/>
      <c r="JCL64" s="120"/>
      <c r="JCM64" s="120"/>
      <c r="JCN64" s="120"/>
      <c r="JCO64" s="120"/>
      <c r="JCP64" s="120"/>
      <c r="JCQ64" s="120"/>
      <c r="JCR64" s="120"/>
      <c r="JCS64" s="120"/>
      <c r="JCT64" s="120"/>
      <c r="JCU64" s="120"/>
      <c r="JCV64" s="120"/>
      <c r="JCW64" s="120"/>
      <c r="JCX64" s="120"/>
      <c r="JCY64" s="120"/>
      <c r="JCZ64" s="120"/>
      <c r="JDA64" s="120"/>
      <c r="JDB64" s="120"/>
      <c r="JDC64" s="120"/>
      <c r="JDD64" s="120"/>
      <c r="JDE64" s="120"/>
      <c r="JDF64" s="120"/>
      <c r="JDG64" s="120"/>
      <c r="JDH64" s="120"/>
      <c r="JDI64" s="120"/>
      <c r="JDJ64" s="120"/>
      <c r="JDK64" s="120"/>
      <c r="JDL64" s="120"/>
      <c r="JDM64" s="120"/>
      <c r="JDN64" s="120"/>
      <c r="JDO64" s="120"/>
      <c r="JDP64" s="120"/>
      <c r="JDQ64" s="120"/>
      <c r="JDR64" s="120"/>
      <c r="JDS64" s="120"/>
      <c r="JDT64" s="120"/>
      <c r="JDU64" s="120"/>
      <c r="JDV64" s="120"/>
      <c r="JDW64" s="120"/>
      <c r="JDX64" s="120"/>
      <c r="JDY64" s="120"/>
      <c r="JDZ64" s="120"/>
      <c r="JEA64" s="120"/>
      <c r="JEB64" s="120"/>
      <c r="JEC64" s="120"/>
      <c r="JED64" s="120"/>
      <c r="JEE64" s="120"/>
      <c r="JEF64" s="120"/>
      <c r="JEG64" s="120"/>
      <c r="JEH64" s="120"/>
      <c r="JEI64" s="120"/>
      <c r="JEJ64" s="120"/>
      <c r="JEK64" s="120"/>
      <c r="JEL64" s="120"/>
      <c r="JEM64" s="120"/>
      <c r="JEN64" s="120"/>
      <c r="JEO64" s="120"/>
      <c r="JEP64" s="120"/>
      <c r="JEQ64" s="120"/>
      <c r="JER64" s="120"/>
      <c r="JES64" s="120"/>
      <c r="JET64" s="120"/>
      <c r="JEU64" s="120"/>
      <c r="JEV64" s="120"/>
      <c r="JEW64" s="120"/>
      <c r="JEX64" s="120"/>
      <c r="JEY64" s="120"/>
      <c r="JEZ64" s="120"/>
      <c r="JFA64" s="120"/>
      <c r="JFB64" s="120"/>
      <c r="JFC64" s="120"/>
      <c r="JFD64" s="120"/>
      <c r="JFE64" s="120"/>
      <c r="JFF64" s="120"/>
      <c r="JFG64" s="120"/>
      <c r="JFH64" s="120"/>
      <c r="JFI64" s="120"/>
      <c r="JFJ64" s="120"/>
      <c r="JFK64" s="120"/>
      <c r="JFL64" s="120"/>
      <c r="JFM64" s="120"/>
      <c r="JFN64" s="120"/>
      <c r="JFO64" s="120"/>
      <c r="JFP64" s="120"/>
      <c r="JFQ64" s="120"/>
      <c r="JFR64" s="120"/>
      <c r="JFS64" s="120"/>
      <c r="JFT64" s="120"/>
      <c r="JFU64" s="120"/>
      <c r="JFV64" s="120"/>
      <c r="JFW64" s="120"/>
      <c r="JFX64" s="120"/>
      <c r="JFY64" s="120"/>
      <c r="JFZ64" s="120"/>
      <c r="JGA64" s="120"/>
      <c r="JGB64" s="120"/>
      <c r="JGC64" s="120"/>
      <c r="JGD64" s="120"/>
      <c r="JGE64" s="120"/>
      <c r="JGF64" s="120"/>
      <c r="JGG64" s="120"/>
      <c r="JGH64" s="120"/>
      <c r="JGI64" s="120"/>
      <c r="JGJ64" s="120"/>
      <c r="JGK64" s="120"/>
      <c r="JGL64" s="120"/>
      <c r="JGM64" s="120"/>
      <c r="JGN64" s="120"/>
      <c r="JGO64" s="120"/>
      <c r="JGP64" s="120"/>
      <c r="JGQ64" s="120"/>
      <c r="JGR64" s="120"/>
      <c r="JGS64" s="120"/>
      <c r="JGT64" s="120"/>
      <c r="JGU64" s="120"/>
      <c r="JGV64" s="120"/>
      <c r="JGW64" s="120"/>
      <c r="JGX64" s="120"/>
      <c r="JGY64" s="120"/>
      <c r="JGZ64" s="120"/>
      <c r="JHA64" s="120"/>
      <c r="JHB64" s="120"/>
      <c r="JHC64" s="120"/>
      <c r="JHD64" s="120"/>
      <c r="JHE64" s="120"/>
      <c r="JHF64" s="120"/>
      <c r="JHG64" s="120"/>
      <c r="JHH64" s="120"/>
      <c r="JHI64" s="120"/>
      <c r="JHJ64" s="120"/>
      <c r="JHK64" s="120"/>
      <c r="JHL64" s="120"/>
      <c r="JHM64" s="120"/>
      <c r="JHN64" s="120"/>
      <c r="JHO64" s="120"/>
      <c r="JHP64" s="120"/>
      <c r="JHQ64" s="120"/>
      <c r="JHR64" s="120"/>
      <c r="JHS64" s="120"/>
      <c r="JHT64" s="120"/>
      <c r="JHU64" s="120"/>
      <c r="JHV64" s="120"/>
      <c r="JHW64" s="120"/>
      <c r="JHX64" s="120"/>
      <c r="JHY64" s="120"/>
      <c r="JHZ64" s="120"/>
      <c r="JIA64" s="120"/>
      <c r="JIB64" s="120"/>
      <c r="JIC64" s="120"/>
      <c r="JID64" s="120"/>
      <c r="JIE64" s="120"/>
      <c r="JIF64" s="120"/>
      <c r="JIG64" s="120"/>
      <c r="JIH64" s="120"/>
      <c r="JII64" s="120"/>
      <c r="JIJ64" s="120"/>
      <c r="JIK64" s="120"/>
      <c r="JIL64" s="120"/>
      <c r="JIM64" s="120"/>
      <c r="JIN64" s="120"/>
      <c r="JIO64" s="120"/>
      <c r="JIP64" s="120"/>
      <c r="JIQ64" s="120"/>
      <c r="JIR64" s="120"/>
      <c r="JIS64" s="120"/>
      <c r="JIT64" s="120"/>
      <c r="JIU64" s="120"/>
      <c r="JIV64" s="120"/>
      <c r="JIW64" s="120"/>
      <c r="JIX64" s="120"/>
      <c r="JIY64" s="120"/>
      <c r="JIZ64" s="120"/>
      <c r="JJA64" s="120"/>
      <c r="JJB64" s="120"/>
      <c r="JJC64" s="120"/>
      <c r="JJD64" s="120"/>
      <c r="JJE64" s="120"/>
      <c r="JJF64" s="120"/>
      <c r="JJG64" s="120"/>
      <c r="JJH64" s="120"/>
      <c r="JJI64" s="120"/>
      <c r="JJJ64" s="120"/>
      <c r="JJK64" s="120"/>
      <c r="JJL64" s="120"/>
      <c r="JJM64" s="120"/>
      <c r="JJN64" s="120"/>
      <c r="JJO64" s="120"/>
      <c r="JJP64" s="120"/>
      <c r="JJQ64" s="120"/>
      <c r="JJR64" s="120"/>
      <c r="JJS64" s="120"/>
      <c r="JJT64" s="120"/>
      <c r="JJU64" s="120"/>
      <c r="JJV64" s="120"/>
      <c r="JJW64" s="120"/>
      <c r="JJX64" s="120"/>
      <c r="JJY64" s="120"/>
      <c r="JJZ64" s="120"/>
      <c r="JKA64" s="120"/>
      <c r="JKB64" s="120"/>
      <c r="JKC64" s="120"/>
      <c r="JKD64" s="120"/>
      <c r="JKE64" s="120"/>
      <c r="JKF64" s="120"/>
      <c r="JKG64" s="120"/>
      <c r="JKH64" s="120"/>
      <c r="JKI64" s="120"/>
      <c r="JKJ64" s="120"/>
      <c r="JKK64" s="120"/>
      <c r="JKL64" s="120"/>
      <c r="JKM64" s="120"/>
      <c r="JKN64" s="120"/>
      <c r="JKO64" s="120"/>
      <c r="JKP64" s="120"/>
      <c r="JKQ64" s="120"/>
      <c r="JKR64" s="120"/>
      <c r="JKS64" s="120"/>
      <c r="JKT64" s="120"/>
      <c r="JKU64" s="120"/>
      <c r="JKV64" s="120"/>
      <c r="JKW64" s="120"/>
      <c r="JKX64" s="120"/>
      <c r="JKY64" s="120"/>
      <c r="JKZ64" s="120"/>
      <c r="JLA64" s="120"/>
      <c r="JLB64" s="120"/>
      <c r="JLC64" s="120"/>
      <c r="JLD64" s="120"/>
      <c r="JLE64" s="120"/>
      <c r="JLF64" s="120"/>
      <c r="JLG64" s="120"/>
      <c r="JLH64" s="120"/>
      <c r="JLI64" s="120"/>
      <c r="JLJ64" s="120"/>
      <c r="JLK64" s="120"/>
      <c r="JLL64" s="120"/>
      <c r="JLM64" s="120"/>
      <c r="JLN64" s="120"/>
      <c r="JLO64" s="120"/>
      <c r="JLP64" s="120"/>
      <c r="JLQ64" s="120"/>
      <c r="JLR64" s="120"/>
      <c r="JLS64" s="120"/>
      <c r="JLT64" s="120"/>
      <c r="JLU64" s="120"/>
      <c r="JLV64" s="120"/>
      <c r="JLW64" s="120"/>
      <c r="JLX64" s="120"/>
      <c r="JLY64" s="120"/>
      <c r="JLZ64" s="120"/>
      <c r="JMA64" s="120"/>
      <c r="JMB64" s="120"/>
      <c r="JMC64" s="120"/>
      <c r="JMD64" s="120"/>
      <c r="JME64" s="120"/>
      <c r="JMF64" s="120"/>
      <c r="JMG64" s="120"/>
      <c r="JMH64" s="120"/>
      <c r="JMI64" s="120"/>
      <c r="JMJ64" s="120"/>
      <c r="JMK64" s="120"/>
      <c r="JML64" s="120"/>
      <c r="JMM64" s="120"/>
      <c r="JMN64" s="120"/>
      <c r="JMO64" s="120"/>
      <c r="JMP64" s="120"/>
      <c r="JMQ64" s="120"/>
      <c r="JMR64" s="120"/>
      <c r="JMS64" s="120"/>
      <c r="JMT64" s="120"/>
      <c r="JMU64" s="120"/>
      <c r="JMV64" s="120"/>
      <c r="JMW64" s="120"/>
      <c r="JMX64" s="120"/>
      <c r="JMY64" s="120"/>
      <c r="JMZ64" s="120"/>
      <c r="JNA64" s="120"/>
      <c r="JNB64" s="120"/>
      <c r="JNC64" s="120"/>
      <c r="JND64" s="120"/>
      <c r="JNE64" s="120"/>
      <c r="JNF64" s="120"/>
      <c r="JNG64" s="120"/>
      <c r="JNH64" s="120"/>
      <c r="JNI64" s="120"/>
      <c r="JNJ64" s="120"/>
      <c r="JNK64" s="120"/>
      <c r="JNL64" s="120"/>
      <c r="JNM64" s="120"/>
      <c r="JNN64" s="120"/>
      <c r="JNO64" s="120"/>
      <c r="JNP64" s="120"/>
      <c r="JNQ64" s="120"/>
      <c r="JNR64" s="120"/>
      <c r="JNS64" s="120"/>
      <c r="JNT64" s="120"/>
      <c r="JNU64" s="120"/>
      <c r="JNV64" s="120"/>
      <c r="JNW64" s="120"/>
      <c r="JNX64" s="120"/>
      <c r="JNY64" s="120"/>
      <c r="JNZ64" s="120"/>
      <c r="JOA64" s="120"/>
      <c r="JOB64" s="120"/>
      <c r="JOC64" s="120"/>
      <c r="JOD64" s="120"/>
      <c r="JOE64" s="120"/>
      <c r="JOF64" s="120"/>
      <c r="JOG64" s="120"/>
      <c r="JOH64" s="120"/>
      <c r="JOI64" s="120"/>
      <c r="JOJ64" s="120"/>
      <c r="JOK64" s="120"/>
      <c r="JOL64" s="120"/>
      <c r="JOM64" s="120"/>
      <c r="JON64" s="120"/>
      <c r="JOO64" s="120"/>
      <c r="JOP64" s="120"/>
      <c r="JOQ64" s="120"/>
      <c r="JOR64" s="120"/>
      <c r="JOS64" s="120"/>
      <c r="JOT64" s="120"/>
      <c r="JOU64" s="120"/>
      <c r="JOV64" s="120"/>
      <c r="JOW64" s="120"/>
      <c r="JOX64" s="120"/>
      <c r="JOY64" s="120"/>
      <c r="JOZ64" s="120"/>
      <c r="JPA64" s="120"/>
      <c r="JPB64" s="120"/>
      <c r="JPC64" s="120"/>
      <c r="JPD64" s="120"/>
      <c r="JPE64" s="120"/>
      <c r="JPF64" s="120"/>
      <c r="JPG64" s="120"/>
      <c r="JPH64" s="120"/>
      <c r="JPI64" s="120"/>
      <c r="JPJ64" s="120"/>
      <c r="JPK64" s="120"/>
      <c r="JPL64" s="120"/>
      <c r="JPM64" s="120"/>
      <c r="JPN64" s="120"/>
      <c r="JPO64" s="120"/>
      <c r="JPP64" s="120"/>
      <c r="JPQ64" s="120"/>
      <c r="JPR64" s="120"/>
      <c r="JPS64" s="120"/>
      <c r="JPT64" s="120"/>
      <c r="JPU64" s="120"/>
      <c r="JPV64" s="120"/>
      <c r="JPW64" s="120"/>
      <c r="JPX64" s="120"/>
      <c r="JPY64" s="120"/>
      <c r="JPZ64" s="120"/>
      <c r="JQA64" s="120"/>
      <c r="JQB64" s="120"/>
      <c r="JQC64" s="120"/>
      <c r="JQD64" s="120"/>
      <c r="JQE64" s="120"/>
      <c r="JQF64" s="120"/>
      <c r="JQG64" s="120"/>
      <c r="JQH64" s="120"/>
      <c r="JQI64" s="120"/>
      <c r="JQJ64" s="120"/>
      <c r="JQK64" s="120"/>
      <c r="JQL64" s="120"/>
      <c r="JQM64" s="120"/>
      <c r="JQN64" s="120"/>
      <c r="JQO64" s="120"/>
      <c r="JQP64" s="120"/>
      <c r="JQQ64" s="120"/>
      <c r="JQR64" s="120"/>
      <c r="JQS64" s="120"/>
      <c r="JQT64" s="120"/>
      <c r="JQU64" s="120"/>
      <c r="JQV64" s="120"/>
      <c r="JQW64" s="120"/>
      <c r="JQX64" s="120"/>
      <c r="JQY64" s="120"/>
      <c r="JQZ64" s="120"/>
      <c r="JRA64" s="120"/>
      <c r="JRB64" s="120"/>
      <c r="JRC64" s="120"/>
      <c r="JRD64" s="120"/>
      <c r="JRE64" s="120"/>
      <c r="JRF64" s="120"/>
      <c r="JRG64" s="120"/>
      <c r="JRH64" s="120"/>
      <c r="JRI64" s="120"/>
      <c r="JRJ64" s="120"/>
      <c r="JRK64" s="120"/>
      <c r="JRL64" s="120"/>
      <c r="JRM64" s="120"/>
      <c r="JRN64" s="120"/>
      <c r="JRO64" s="120"/>
      <c r="JRP64" s="120"/>
      <c r="JRQ64" s="120"/>
      <c r="JRR64" s="120"/>
      <c r="JRS64" s="120"/>
      <c r="JRT64" s="120"/>
      <c r="JRU64" s="120"/>
      <c r="JRV64" s="120"/>
      <c r="JRW64" s="120"/>
      <c r="JRX64" s="120"/>
      <c r="JRY64" s="120"/>
      <c r="JRZ64" s="120"/>
      <c r="JSA64" s="120"/>
      <c r="JSB64" s="120"/>
      <c r="JSC64" s="120"/>
      <c r="JSD64" s="120"/>
      <c r="JSE64" s="120"/>
      <c r="JSF64" s="120"/>
      <c r="JSG64" s="120"/>
      <c r="JSH64" s="120"/>
      <c r="JSI64" s="120"/>
      <c r="JSJ64" s="120"/>
      <c r="JSK64" s="120"/>
      <c r="JSL64" s="120"/>
      <c r="JSM64" s="120"/>
      <c r="JSN64" s="120"/>
      <c r="JSO64" s="120"/>
      <c r="JSP64" s="120"/>
      <c r="JSQ64" s="120"/>
      <c r="JSR64" s="120"/>
      <c r="JSS64" s="120"/>
      <c r="JST64" s="120"/>
      <c r="JSU64" s="120"/>
      <c r="JSV64" s="120"/>
      <c r="JSW64" s="120"/>
      <c r="JSX64" s="120"/>
      <c r="JSY64" s="120"/>
      <c r="JSZ64" s="120"/>
      <c r="JTA64" s="120"/>
      <c r="JTB64" s="120"/>
      <c r="JTC64" s="120"/>
      <c r="JTD64" s="120"/>
      <c r="JTE64" s="120"/>
      <c r="JTF64" s="120"/>
      <c r="JTG64" s="120"/>
      <c r="JTH64" s="120"/>
      <c r="JTI64" s="120"/>
      <c r="JTJ64" s="120"/>
      <c r="JTK64" s="120"/>
      <c r="JTL64" s="120"/>
      <c r="JTM64" s="120"/>
      <c r="JTN64" s="120"/>
      <c r="JTO64" s="120"/>
      <c r="JTP64" s="120"/>
      <c r="JTQ64" s="120"/>
      <c r="JTR64" s="120"/>
      <c r="JTS64" s="120"/>
      <c r="JTT64" s="120"/>
      <c r="JTU64" s="120"/>
      <c r="JTV64" s="120"/>
      <c r="JTW64" s="120"/>
      <c r="JTX64" s="120"/>
      <c r="JTY64" s="120"/>
      <c r="JTZ64" s="120"/>
      <c r="JUA64" s="120"/>
      <c r="JUB64" s="120"/>
      <c r="JUC64" s="120"/>
      <c r="JUD64" s="120"/>
      <c r="JUE64" s="120"/>
      <c r="JUF64" s="120"/>
      <c r="JUG64" s="120"/>
      <c r="JUH64" s="120"/>
      <c r="JUI64" s="120"/>
      <c r="JUJ64" s="120"/>
      <c r="JUK64" s="120"/>
      <c r="JUL64" s="120"/>
      <c r="JUM64" s="120"/>
      <c r="JUN64" s="120"/>
      <c r="JUO64" s="120"/>
      <c r="JUP64" s="120"/>
      <c r="JUQ64" s="120"/>
      <c r="JUR64" s="120"/>
      <c r="JUS64" s="120"/>
      <c r="JUT64" s="120"/>
      <c r="JUU64" s="120"/>
      <c r="JUV64" s="120"/>
      <c r="JUW64" s="120"/>
      <c r="JUX64" s="120"/>
      <c r="JUY64" s="120"/>
      <c r="JUZ64" s="120"/>
      <c r="JVA64" s="120"/>
      <c r="JVB64" s="120"/>
      <c r="JVC64" s="120"/>
      <c r="JVD64" s="120"/>
      <c r="JVE64" s="120"/>
      <c r="JVF64" s="120"/>
      <c r="JVG64" s="120"/>
      <c r="JVH64" s="120"/>
      <c r="JVI64" s="120"/>
      <c r="JVJ64" s="120"/>
      <c r="JVK64" s="120"/>
      <c r="JVL64" s="120"/>
      <c r="JVM64" s="120"/>
      <c r="JVN64" s="120"/>
      <c r="JVO64" s="120"/>
      <c r="JVP64" s="120"/>
      <c r="JVQ64" s="120"/>
      <c r="JVR64" s="120"/>
      <c r="JVS64" s="120"/>
      <c r="JVT64" s="120"/>
      <c r="JVU64" s="120"/>
      <c r="JVV64" s="120"/>
      <c r="JVW64" s="120"/>
      <c r="JVX64" s="120"/>
      <c r="JVY64" s="120"/>
      <c r="JVZ64" s="120"/>
      <c r="JWA64" s="120"/>
      <c r="JWB64" s="120"/>
      <c r="JWC64" s="120"/>
      <c r="JWD64" s="120"/>
      <c r="JWE64" s="120"/>
      <c r="JWF64" s="120"/>
      <c r="JWG64" s="120"/>
      <c r="JWH64" s="120"/>
      <c r="JWI64" s="120"/>
      <c r="JWJ64" s="120"/>
      <c r="JWK64" s="120"/>
      <c r="JWL64" s="120"/>
      <c r="JWM64" s="120"/>
      <c r="JWN64" s="120"/>
      <c r="JWO64" s="120"/>
      <c r="JWP64" s="120"/>
      <c r="JWQ64" s="120"/>
      <c r="JWR64" s="120"/>
      <c r="JWS64" s="120"/>
      <c r="JWT64" s="120"/>
      <c r="JWU64" s="120"/>
      <c r="JWV64" s="120"/>
      <c r="JWW64" s="120"/>
      <c r="JWX64" s="120"/>
      <c r="JWY64" s="120"/>
      <c r="JWZ64" s="120"/>
      <c r="JXA64" s="120"/>
      <c r="JXB64" s="120"/>
      <c r="JXC64" s="120"/>
      <c r="JXD64" s="120"/>
      <c r="JXE64" s="120"/>
      <c r="JXF64" s="120"/>
      <c r="JXG64" s="120"/>
      <c r="JXH64" s="120"/>
      <c r="JXI64" s="120"/>
      <c r="JXJ64" s="120"/>
      <c r="JXK64" s="120"/>
      <c r="JXL64" s="120"/>
      <c r="JXM64" s="120"/>
      <c r="JXN64" s="120"/>
      <c r="JXO64" s="120"/>
      <c r="JXP64" s="120"/>
      <c r="JXQ64" s="120"/>
      <c r="JXR64" s="120"/>
      <c r="JXS64" s="120"/>
      <c r="JXT64" s="120"/>
      <c r="JXU64" s="120"/>
      <c r="JXV64" s="120"/>
      <c r="JXW64" s="120"/>
      <c r="JXX64" s="120"/>
      <c r="JXY64" s="120"/>
      <c r="JXZ64" s="120"/>
      <c r="JYA64" s="120"/>
      <c r="JYB64" s="120"/>
      <c r="JYC64" s="120"/>
      <c r="JYD64" s="120"/>
      <c r="JYE64" s="120"/>
      <c r="JYF64" s="120"/>
      <c r="JYG64" s="120"/>
      <c r="JYH64" s="120"/>
      <c r="JYI64" s="120"/>
      <c r="JYJ64" s="120"/>
      <c r="JYK64" s="120"/>
      <c r="JYL64" s="120"/>
      <c r="JYM64" s="120"/>
      <c r="JYN64" s="120"/>
      <c r="JYO64" s="120"/>
      <c r="JYP64" s="120"/>
      <c r="JYQ64" s="120"/>
      <c r="JYR64" s="120"/>
      <c r="JYS64" s="120"/>
      <c r="JYT64" s="120"/>
      <c r="JYU64" s="120"/>
      <c r="JYV64" s="120"/>
      <c r="JYW64" s="120"/>
      <c r="JYX64" s="120"/>
      <c r="JYY64" s="120"/>
      <c r="JYZ64" s="120"/>
      <c r="JZA64" s="120"/>
      <c r="JZB64" s="120"/>
      <c r="JZC64" s="120"/>
      <c r="JZD64" s="120"/>
      <c r="JZE64" s="120"/>
      <c r="JZF64" s="120"/>
      <c r="JZG64" s="120"/>
      <c r="JZH64" s="120"/>
      <c r="JZI64" s="120"/>
      <c r="JZJ64" s="120"/>
      <c r="JZK64" s="120"/>
      <c r="JZL64" s="120"/>
      <c r="JZM64" s="120"/>
      <c r="JZN64" s="120"/>
      <c r="JZO64" s="120"/>
      <c r="JZP64" s="120"/>
      <c r="JZQ64" s="120"/>
      <c r="JZR64" s="120"/>
      <c r="JZS64" s="120"/>
      <c r="JZT64" s="120"/>
      <c r="JZU64" s="120"/>
      <c r="JZV64" s="120"/>
      <c r="JZW64" s="120"/>
      <c r="JZX64" s="120"/>
      <c r="JZY64" s="120"/>
      <c r="JZZ64" s="120"/>
      <c r="KAA64" s="120"/>
      <c r="KAB64" s="120"/>
      <c r="KAC64" s="120"/>
      <c r="KAD64" s="120"/>
      <c r="KAE64" s="120"/>
      <c r="KAF64" s="120"/>
      <c r="KAG64" s="120"/>
      <c r="KAH64" s="120"/>
      <c r="KAI64" s="120"/>
      <c r="KAJ64" s="120"/>
      <c r="KAK64" s="120"/>
      <c r="KAL64" s="120"/>
      <c r="KAM64" s="120"/>
      <c r="KAN64" s="120"/>
      <c r="KAO64" s="120"/>
      <c r="KAP64" s="120"/>
      <c r="KAQ64" s="120"/>
      <c r="KAR64" s="120"/>
      <c r="KAS64" s="120"/>
      <c r="KAT64" s="120"/>
      <c r="KAU64" s="120"/>
      <c r="KAV64" s="120"/>
      <c r="KAW64" s="120"/>
      <c r="KAX64" s="120"/>
      <c r="KAY64" s="120"/>
      <c r="KAZ64" s="120"/>
      <c r="KBA64" s="120"/>
      <c r="KBB64" s="120"/>
      <c r="KBC64" s="120"/>
      <c r="KBD64" s="120"/>
      <c r="KBE64" s="120"/>
      <c r="KBF64" s="120"/>
      <c r="KBG64" s="120"/>
      <c r="KBH64" s="120"/>
      <c r="KBI64" s="120"/>
      <c r="KBJ64" s="120"/>
      <c r="KBK64" s="120"/>
      <c r="KBL64" s="120"/>
      <c r="KBM64" s="120"/>
      <c r="KBN64" s="120"/>
      <c r="KBO64" s="120"/>
      <c r="KBP64" s="120"/>
      <c r="KBQ64" s="120"/>
      <c r="KBR64" s="120"/>
      <c r="KBS64" s="120"/>
      <c r="KBT64" s="120"/>
      <c r="KBU64" s="120"/>
      <c r="KBV64" s="120"/>
      <c r="KBW64" s="120"/>
      <c r="KBX64" s="120"/>
      <c r="KBY64" s="120"/>
      <c r="KBZ64" s="120"/>
      <c r="KCA64" s="120"/>
      <c r="KCB64" s="120"/>
      <c r="KCC64" s="120"/>
      <c r="KCD64" s="120"/>
      <c r="KCE64" s="120"/>
      <c r="KCF64" s="120"/>
      <c r="KCG64" s="120"/>
      <c r="KCH64" s="120"/>
      <c r="KCI64" s="120"/>
      <c r="KCJ64" s="120"/>
      <c r="KCK64" s="120"/>
      <c r="KCL64" s="120"/>
      <c r="KCM64" s="120"/>
      <c r="KCN64" s="120"/>
      <c r="KCO64" s="120"/>
      <c r="KCP64" s="120"/>
      <c r="KCQ64" s="120"/>
      <c r="KCR64" s="120"/>
      <c r="KCS64" s="120"/>
      <c r="KCT64" s="120"/>
      <c r="KCU64" s="120"/>
      <c r="KCV64" s="120"/>
      <c r="KCW64" s="120"/>
      <c r="KCX64" s="120"/>
      <c r="KCY64" s="120"/>
      <c r="KCZ64" s="120"/>
      <c r="KDA64" s="120"/>
      <c r="KDB64" s="120"/>
      <c r="KDC64" s="120"/>
      <c r="KDD64" s="120"/>
      <c r="KDE64" s="120"/>
      <c r="KDF64" s="120"/>
      <c r="KDG64" s="120"/>
      <c r="KDH64" s="120"/>
      <c r="KDI64" s="120"/>
      <c r="KDJ64" s="120"/>
      <c r="KDK64" s="120"/>
      <c r="KDL64" s="120"/>
      <c r="KDM64" s="120"/>
      <c r="KDN64" s="120"/>
      <c r="KDO64" s="120"/>
      <c r="KDP64" s="120"/>
      <c r="KDQ64" s="120"/>
      <c r="KDR64" s="120"/>
      <c r="KDS64" s="120"/>
      <c r="KDT64" s="120"/>
      <c r="KDU64" s="120"/>
      <c r="KDV64" s="120"/>
      <c r="KDW64" s="120"/>
      <c r="KDX64" s="120"/>
      <c r="KDY64" s="120"/>
      <c r="KDZ64" s="120"/>
      <c r="KEA64" s="120"/>
      <c r="KEB64" s="120"/>
      <c r="KEC64" s="120"/>
      <c r="KED64" s="120"/>
      <c r="KEE64" s="120"/>
      <c r="KEF64" s="120"/>
      <c r="KEG64" s="120"/>
      <c r="KEH64" s="120"/>
      <c r="KEI64" s="120"/>
      <c r="KEJ64" s="120"/>
      <c r="KEK64" s="120"/>
      <c r="KEL64" s="120"/>
      <c r="KEM64" s="120"/>
      <c r="KEN64" s="120"/>
      <c r="KEO64" s="120"/>
      <c r="KEP64" s="120"/>
      <c r="KEQ64" s="120"/>
      <c r="KER64" s="120"/>
      <c r="KES64" s="120"/>
      <c r="KET64" s="120"/>
      <c r="KEU64" s="120"/>
      <c r="KEV64" s="120"/>
      <c r="KEW64" s="120"/>
      <c r="KEX64" s="120"/>
      <c r="KEY64" s="120"/>
      <c r="KEZ64" s="120"/>
      <c r="KFA64" s="120"/>
      <c r="KFB64" s="120"/>
      <c r="KFC64" s="120"/>
      <c r="KFD64" s="120"/>
      <c r="KFE64" s="120"/>
      <c r="KFF64" s="120"/>
      <c r="KFG64" s="120"/>
      <c r="KFH64" s="120"/>
      <c r="KFI64" s="120"/>
      <c r="KFJ64" s="120"/>
      <c r="KFK64" s="120"/>
      <c r="KFL64" s="120"/>
      <c r="KFM64" s="120"/>
      <c r="KFN64" s="120"/>
      <c r="KFO64" s="120"/>
      <c r="KFP64" s="120"/>
      <c r="KFQ64" s="120"/>
      <c r="KFR64" s="120"/>
      <c r="KFS64" s="120"/>
      <c r="KFT64" s="120"/>
      <c r="KFU64" s="120"/>
      <c r="KFV64" s="120"/>
      <c r="KFW64" s="120"/>
      <c r="KFX64" s="120"/>
      <c r="KFY64" s="120"/>
      <c r="KFZ64" s="120"/>
      <c r="KGA64" s="120"/>
      <c r="KGB64" s="120"/>
      <c r="KGC64" s="120"/>
      <c r="KGD64" s="120"/>
      <c r="KGE64" s="120"/>
      <c r="KGF64" s="120"/>
      <c r="KGG64" s="120"/>
      <c r="KGH64" s="120"/>
      <c r="KGI64" s="120"/>
      <c r="KGJ64" s="120"/>
      <c r="KGK64" s="120"/>
      <c r="KGL64" s="120"/>
      <c r="KGM64" s="120"/>
      <c r="KGN64" s="120"/>
      <c r="KGO64" s="120"/>
      <c r="KGP64" s="120"/>
      <c r="KGQ64" s="120"/>
      <c r="KGR64" s="120"/>
      <c r="KGS64" s="120"/>
      <c r="KGT64" s="120"/>
      <c r="KGU64" s="120"/>
      <c r="KGV64" s="120"/>
      <c r="KGW64" s="120"/>
      <c r="KGX64" s="120"/>
      <c r="KGY64" s="120"/>
      <c r="KGZ64" s="120"/>
      <c r="KHA64" s="120"/>
      <c r="KHB64" s="120"/>
      <c r="KHC64" s="120"/>
      <c r="KHD64" s="120"/>
      <c r="KHE64" s="120"/>
      <c r="KHF64" s="120"/>
      <c r="KHG64" s="120"/>
      <c r="KHH64" s="120"/>
      <c r="KHI64" s="120"/>
      <c r="KHJ64" s="120"/>
      <c r="KHK64" s="120"/>
      <c r="KHL64" s="120"/>
      <c r="KHM64" s="120"/>
      <c r="KHN64" s="120"/>
      <c r="KHO64" s="120"/>
      <c r="KHP64" s="120"/>
      <c r="KHQ64" s="120"/>
      <c r="KHR64" s="120"/>
      <c r="KHS64" s="120"/>
      <c r="KHT64" s="120"/>
      <c r="KHU64" s="120"/>
      <c r="KHV64" s="120"/>
      <c r="KHW64" s="120"/>
      <c r="KHX64" s="120"/>
      <c r="KHY64" s="120"/>
      <c r="KHZ64" s="120"/>
      <c r="KIA64" s="120"/>
      <c r="KIB64" s="120"/>
      <c r="KIC64" s="120"/>
      <c r="KID64" s="120"/>
      <c r="KIE64" s="120"/>
      <c r="KIF64" s="120"/>
      <c r="KIG64" s="120"/>
      <c r="KIH64" s="120"/>
      <c r="KII64" s="120"/>
      <c r="KIJ64" s="120"/>
      <c r="KIK64" s="120"/>
      <c r="KIL64" s="120"/>
      <c r="KIM64" s="120"/>
      <c r="KIN64" s="120"/>
      <c r="KIO64" s="120"/>
      <c r="KIP64" s="120"/>
      <c r="KIQ64" s="120"/>
      <c r="KIR64" s="120"/>
      <c r="KIS64" s="120"/>
      <c r="KIT64" s="120"/>
      <c r="KIU64" s="120"/>
      <c r="KIV64" s="120"/>
      <c r="KIW64" s="120"/>
      <c r="KIX64" s="120"/>
      <c r="KIY64" s="120"/>
      <c r="KIZ64" s="120"/>
      <c r="KJA64" s="120"/>
      <c r="KJB64" s="120"/>
      <c r="KJC64" s="120"/>
      <c r="KJD64" s="120"/>
      <c r="KJE64" s="120"/>
      <c r="KJF64" s="120"/>
      <c r="KJG64" s="120"/>
      <c r="KJH64" s="120"/>
      <c r="KJI64" s="120"/>
      <c r="KJJ64" s="120"/>
      <c r="KJK64" s="120"/>
      <c r="KJL64" s="120"/>
      <c r="KJM64" s="120"/>
      <c r="KJN64" s="120"/>
      <c r="KJO64" s="120"/>
      <c r="KJP64" s="120"/>
      <c r="KJQ64" s="120"/>
      <c r="KJR64" s="120"/>
      <c r="KJS64" s="120"/>
      <c r="KJT64" s="120"/>
      <c r="KJU64" s="120"/>
      <c r="KJV64" s="120"/>
      <c r="KJW64" s="120"/>
      <c r="KJX64" s="120"/>
      <c r="KJY64" s="120"/>
      <c r="KJZ64" s="120"/>
      <c r="KKA64" s="120"/>
      <c r="KKB64" s="120"/>
      <c r="KKC64" s="120"/>
      <c r="KKD64" s="120"/>
      <c r="KKE64" s="120"/>
      <c r="KKF64" s="120"/>
      <c r="KKG64" s="120"/>
      <c r="KKH64" s="120"/>
      <c r="KKI64" s="120"/>
      <c r="KKJ64" s="120"/>
      <c r="KKK64" s="120"/>
      <c r="KKL64" s="120"/>
      <c r="KKM64" s="120"/>
      <c r="KKN64" s="120"/>
      <c r="KKO64" s="120"/>
      <c r="KKP64" s="120"/>
      <c r="KKQ64" s="120"/>
      <c r="KKR64" s="120"/>
      <c r="KKS64" s="120"/>
      <c r="KKT64" s="120"/>
      <c r="KKU64" s="120"/>
      <c r="KKV64" s="120"/>
      <c r="KKW64" s="120"/>
      <c r="KKX64" s="120"/>
      <c r="KKY64" s="120"/>
      <c r="KKZ64" s="120"/>
      <c r="KLA64" s="120"/>
      <c r="KLB64" s="120"/>
      <c r="KLC64" s="120"/>
      <c r="KLD64" s="120"/>
      <c r="KLE64" s="120"/>
      <c r="KLF64" s="120"/>
      <c r="KLG64" s="120"/>
      <c r="KLH64" s="120"/>
      <c r="KLI64" s="120"/>
      <c r="KLJ64" s="120"/>
      <c r="KLK64" s="120"/>
      <c r="KLL64" s="120"/>
      <c r="KLM64" s="120"/>
      <c r="KLN64" s="120"/>
      <c r="KLO64" s="120"/>
      <c r="KLP64" s="120"/>
      <c r="KLQ64" s="120"/>
      <c r="KLR64" s="120"/>
      <c r="KLS64" s="120"/>
      <c r="KLT64" s="120"/>
      <c r="KLU64" s="120"/>
      <c r="KLV64" s="120"/>
      <c r="KLW64" s="120"/>
      <c r="KLX64" s="120"/>
      <c r="KLY64" s="120"/>
      <c r="KLZ64" s="120"/>
      <c r="KMA64" s="120"/>
      <c r="KMB64" s="120"/>
      <c r="KMC64" s="120"/>
      <c r="KMD64" s="120"/>
      <c r="KME64" s="120"/>
      <c r="KMF64" s="120"/>
      <c r="KMG64" s="120"/>
      <c r="KMH64" s="120"/>
      <c r="KMI64" s="120"/>
      <c r="KMJ64" s="120"/>
      <c r="KMK64" s="120"/>
      <c r="KML64" s="120"/>
      <c r="KMM64" s="120"/>
      <c r="KMN64" s="120"/>
      <c r="KMO64" s="120"/>
      <c r="KMP64" s="120"/>
      <c r="KMQ64" s="120"/>
      <c r="KMR64" s="120"/>
      <c r="KMS64" s="120"/>
      <c r="KMT64" s="120"/>
      <c r="KMU64" s="120"/>
      <c r="KMV64" s="120"/>
      <c r="KMW64" s="120"/>
      <c r="KMX64" s="120"/>
      <c r="KMY64" s="120"/>
      <c r="KMZ64" s="120"/>
      <c r="KNA64" s="120"/>
      <c r="KNB64" s="120"/>
      <c r="KNC64" s="120"/>
      <c r="KND64" s="120"/>
      <c r="KNE64" s="120"/>
      <c r="KNF64" s="120"/>
      <c r="KNG64" s="120"/>
      <c r="KNH64" s="120"/>
      <c r="KNI64" s="120"/>
      <c r="KNJ64" s="120"/>
      <c r="KNK64" s="120"/>
      <c r="KNL64" s="120"/>
      <c r="KNM64" s="120"/>
      <c r="KNN64" s="120"/>
      <c r="KNO64" s="120"/>
      <c r="KNP64" s="120"/>
      <c r="KNQ64" s="120"/>
      <c r="KNR64" s="120"/>
      <c r="KNS64" s="120"/>
      <c r="KNT64" s="120"/>
      <c r="KNU64" s="120"/>
      <c r="KNV64" s="120"/>
      <c r="KNW64" s="120"/>
      <c r="KNX64" s="120"/>
      <c r="KNY64" s="120"/>
      <c r="KNZ64" s="120"/>
      <c r="KOA64" s="120"/>
      <c r="KOB64" s="120"/>
      <c r="KOC64" s="120"/>
      <c r="KOD64" s="120"/>
      <c r="KOE64" s="120"/>
      <c r="KOF64" s="120"/>
      <c r="KOG64" s="120"/>
      <c r="KOH64" s="120"/>
      <c r="KOI64" s="120"/>
      <c r="KOJ64" s="120"/>
      <c r="KOK64" s="120"/>
      <c r="KOL64" s="120"/>
      <c r="KOM64" s="120"/>
      <c r="KON64" s="120"/>
      <c r="KOO64" s="120"/>
      <c r="KOP64" s="120"/>
      <c r="KOQ64" s="120"/>
      <c r="KOR64" s="120"/>
      <c r="KOS64" s="120"/>
      <c r="KOT64" s="120"/>
      <c r="KOU64" s="120"/>
      <c r="KOV64" s="120"/>
      <c r="KOW64" s="120"/>
      <c r="KOX64" s="120"/>
      <c r="KOY64" s="120"/>
      <c r="KOZ64" s="120"/>
      <c r="KPA64" s="120"/>
      <c r="KPB64" s="120"/>
      <c r="KPC64" s="120"/>
      <c r="KPD64" s="120"/>
      <c r="KPE64" s="120"/>
      <c r="KPF64" s="120"/>
      <c r="KPG64" s="120"/>
      <c r="KPH64" s="120"/>
      <c r="KPI64" s="120"/>
      <c r="KPJ64" s="120"/>
      <c r="KPK64" s="120"/>
      <c r="KPL64" s="120"/>
      <c r="KPM64" s="120"/>
      <c r="KPN64" s="120"/>
      <c r="KPO64" s="120"/>
      <c r="KPP64" s="120"/>
      <c r="KPQ64" s="120"/>
      <c r="KPR64" s="120"/>
      <c r="KPS64" s="120"/>
      <c r="KPT64" s="120"/>
      <c r="KPU64" s="120"/>
      <c r="KPV64" s="120"/>
      <c r="KPW64" s="120"/>
      <c r="KPX64" s="120"/>
      <c r="KPY64" s="120"/>
      <c r="KPZ64" s="120"/>
      <c r="KQA64" s="120"/>
      <c r="KQB64" s="120"/>
      <c r="KQC64" s="120"/>
      <c r="KQD64" s="120"/>
      <c r="KQE64" s="120"/>
      <c r="KQF64" s="120"/>
      <c r="KQG64" s="120"/>
      <c r="KQH64" s="120"/>
      <c r="KQI64" s="120"/>
      <c r="KQJ64" s="120"/>
      <c r="KQK64" s="120"/>
      <c r="KQL64" s="120"/>
      <c r="KQM64" s="120"/>
      <c r="KQN64" s="120"/>
      <c r="KQO64" s="120"/>
      <c r="KQP64" s="120"/>
      <c r="KQQ64" s="120"/>
      <c r="KQR64" s="120"/>
      <c r="KQS64" s="120"/>
      <c r="KQT64" s="120"/>
      <c r="KQU64" s="120"/>
      <c r="KQV64" s="120"/>
      <c r="KQW64" s="120"/>
      <c r="KQX64" s="120"/>
      <c r="KQY64" s="120"/>
      <c r="KQZ64" s="120"/>
      <c r="KRA64" s="120"/>
      <c r="KRB64" s="120"/>
      <c r="KRC64" s="120"/>
      <c r="KRD64" s="120"/>
      <c r="KRE64" s="120"/>
      <c r="KRF64" s="120"/>
      <c r="KRG64" s="120"/>
      <c r="KRH64" s="120"/>
      <c r="KRI64" s="120"/>
      <c r="KRJ64" s="120"/>
      <c r="KRK64" s="120"/>
      <c r="KRL64" s="120"/>
      <c r="KRM64" s="120"/>
      <c r="KRN64" s="120"/>
      <c r="KRO64" s="120"/>
      <c r="KRP64" s="120"/>
      <c r="KRQ64" s="120"/>
      <c r="KRR64" s="120"/>
      <c r="KRS64" s="120"/>
      <c r="KRT64" s="120"/>
      <c r="KRU64" s="120"/>
      <c r="KRV64" s="120"/>
      <c r="KRW64" s="120"/>
      <c r="KRX64" s="120"/>
      <c r="KRY64" s="120"/>
      <c r="KRZ64" s="120"/>
      <c r="KSA64" s="120"/>
      <c r="KSB64" s="120"/>
      <c r="KSC64" s="120"/>
      <c r="KSD64" s="120"/>
      <c r="KSE64" s="120"/>
      <c r="KSF64" s="120"/>
      <c r="KSG64" s="120"/>
      <c r="KSH64" s="120"/>
      <c r="KSI64" s="120"/>
      <c r="KSJ64" s="120"/>
      <c r="KSK64" s="120"/>
      <c r="KSL64" s="120"/>
      <c r="KSM64" s="120"/>
      <c r="KSN64" s="120"/>
      <c r="KSO64" s="120"/>
      <c r="KSP64" s="120"/>
      <c r="KSQ64" s="120"/>
      <c r="KSR64" s="120"/>
      <c r="KSS64" s="120"/>
      <c r="KST64" s="120"/>
      <c r="KSU64" s="120"/>
      <c r="KSV64" s="120"/>
      <c r="KSW64" s="120"/>
      <c r="KSX64" s="120"/>
      <c r="KSY64" s="120"/>
      <c r="KSZ64" s="120"/>
      <c r="KTA64" s="120"/>
      <c r="KTB64" s="120"/>
      <c r="KTC64" s="120"/>
      <c r="KTD64" s="120"/>
      <c r="KTE64" s="120"/>
      <c r="KTF64" s="120"/>
      <c r="KTG64" s="120"/>
      <c r="KTH64" s="120"/>
      <c r="KTI64" s="120"/>
      <c r="KTJ64" s="120"/>
      <c r="KTK64" s="120"/>
      <c r="KTL64" s="120"/>
      <c r="KTM64" s="120"/>
      <c r="KTN64" s="120"/>
      <c r="KTO64" s="120"/>
      <c r="KTP64" s="120"/>
      <c r="KTQ64" s="120"/>
      <c r="KTR64" s="120"/>
      <c r="KTS64" s="120"/>
      <c r="KTT64" s="120"/>
      <c r="KTU64" s="120"/>
      <c r="KTV64" s="120"/>
      <c r="KTW64" s="120"/>
      <c r="KTX64" s="120"/>
      <c r="KTY64" s="120"/>
      <c r="KTZ64" s="120"/>
      <c r="KUA64" s="120"/>
      <c r="KUB64" s="120"/>
      <c r="KUC64" s="120"/>
      <c r="KUD64" s="120"/>
      <c r="KUE64" s="120"/>
      <c r="KUF64" s="120"/>
      <c r="KUG64" s="120"/>
      <c r="KUH64" s="120"/>
      <c r="KUI64" s="120"/>
      <c r="KUJ64" s="120"/>
      <c r="KUK64" s="120"/>
      <c r="KUL64" s="120"/>
      <c r="KUM64" s="120"/>
      <c r="KUN64" s="120"/>
      <c r="KUO64" s="120"/>
      <c r="KUP64" s="120"/>
      <c r="KUQ64" s="120"/>
      <c r="KUR64" s="120"/>
      <c r="KUS64" s="120"/>
      <c r="KUT64" s="120"/>
      <c r="KUU64" s="120"/>
      <c r="KUV64" s="120"/>
      <c r="KUW64" s="120"/>
      <c r="KUX64" s="120"/>
      <c r="KUY64" s="120"/>
      <c r="KUZ64" s="120"/>
      <c r="KVA64" s="120"/>
      <c r="KVB64" s="120"/>
      <c r="KVC64" s="120"/>
      <c r="KVD64" s="120"/>
      <c r="KVE64" s="120"/>
      <c r="KVF64" s="120"/>
      <c r="KVG64" s="120"/>
      <c r="KVH64" s="120"/>
      <c r="KVI64" s="120"/>
      <c r="KVJ64" s="120"/>
      <c r="KVK64" s="120"/>
      <c r="KVL64" s="120"/>
      <c r="KVM64" s="120"/>
      <c r="KVN64" s="120"/>
      <c r="KVO64" s="120"/>
      <c r="KVP64" s="120"/>
      <c r="KVQ64" s="120"/>
      <c r="KVR64" s="120"/>
      <c r="KVS64" s="120"/>
      <c r="KVT64" s="120"/>
      <c r="KVU64" s="120"/>
      <c r="KVV64" s="120"/>
      <c r="KVW64" s="120"/>
      <c r="KVX64" s="120"/>
      <c r="KVY64" s="120"/>
      <c r="KVZ64" s="120"/>
      <c r="KWA64" s="120"/>
      <c r="KWB64" s="120"/>
      <c r="KWC64" s="120"/>
      <c r="KWD64" s="120"/>
      <c r="KWE64" s="120"/>
      <c r="KWF64" s="120"/>
      <c r="KWG64" s="120"/>
      <c r="KWH64" s="120"/>
      <c r="KWI64" s="120"/>
      <c r="KWJ64" s="120"/>
      <c r="KWK64" s="120"/>
      <c r="KWL64" s="120"/>
      <c r="KWM64" s="120"/>
      <c r="KWN64" s="120"/>
      <c r="KWO64" s="120"/>
      <c r="KWP64" s="120"/>
      <c r="KWQ64" s="120"/>
      <c r="KWR64" s="120"/>
      <c r="KWS64" s="120"/>
      <c r="KWT64" s="120"/>
      <c r="KWU64" s="120"/>
      <c r="KWV64" s="120"/>
      <c r="KWW64" s="120"/>
      <c r="KWX64" s="120"/>
      <c r="KWY64" s="120"/>
      <c r="KWZ64" s="120"/>
      <c r="KXA64" s="120"/>
      <c r="KXB64" s="120"/>
      <c r="KXC64" s="120"/>
      <c r="KXD64" s="120"/>
      <c r="KXE64" s="120"/>
      <c r="KXF64" s="120"/>
      <c r="KXG64" s="120"/>
      <c r="KXH64" s="120"/>
      <c r="KXI64" s="120"/>
      <c r="KXJ64" s="120"/>
      <c r="KXK64" s="120"/>
      <c r="KXL64" s="120"/>
      <c r="KXM64" s="120"/>
      <c r="KXN64" s="120"/>
      <c r="KXO64" s="120"/>
      <c r="KXP64" s="120"/>
      <c r="KXQ64" s="120"/>
      <c r="KXR64" s="120"/>
      <c r="KXS64" s="120"/>
      <c r="KXT64" s="120"/>
      <c r="KXU64" s="120"/>
      <c r="KXV64" s="120"/>
      <c r="KXW64" s="120"/>
      <c r="KXX64" s="120"/>
      <c r="KXY64" s="120"/>
      <c r="KXZ64" s="120"/>
      <c r="KYA64" s="120"/>
      <c r="KYB64" s="120"/>
      <c r="KYC64" s="120"/>
      <c r="KYD64" s="120"/>
      <c r="KYE64" s="120"/>
      <c r="KYF64" s="120"/>
      <c r="KYG64" s="120"/>
      <c r="KYH64" s="120"/>
      <c r="KYI64" s="120"/>
      <c r="KYJ64" s="120"/>
      <c r="KYK64" s="120"/>
      <c r="KYL64" s="120"/>
      <c r="KYM64" s="120"/>
      <c r="KYN64" s="120"/>
      <c r="KYO64" s="120"/>
      <c r="KYP64" s="120"/>
      <c r="KYQ64" s="120"/>
      <c r="KYR64" s="120"/>
      <c r="KYS64" s="120"/>
      <c r="KYT64" s="120"/>
      <c r="KYU64" s="120"/>
      <c r="KYV64" s="120"/>
      <c r="KYW64" s="120"/>
      <c r="KYX64" s="120"/>
      <c r="KYY64" s="120"/>
      <c r="KYZ64" s="120"/>
      <c r="KZA64" s="120"/>
      <c r="KZB64" s="120"/>
      <c r="KZC64" s="120"/>
      <c r="KZD64" s="120"/>
      <c r="KZE64" s="120"/>
      <c r="KZF64" s="120"/>
      <c r="KZG64" s="120"/>
      <c r="KZH64" s="120"/>
      <c r="KZI64" s="120"/>
      <c r="KZJ64" s="120"/>
      <c r="KZK64" s="120"/>
      <c r="KZL64" s="120"/>
      <c r="KZM64" s="120"/>
      <c r="KZN64" s="120"/>
      <c r="KZO64" s="120"/>
      <c r="KZP64" s="120"/>
      <c r="KZQ64" s="120"/>
      <c r="KZR64" s="120"/>
      <c r="KZS64" s="120"/>
      <c r="KZT64" s="120"/>
      <c r="KZU64" s="120"/>
      <c r="KZV64" s="120"/>
      <c r="KZW64" s="120"/>
      <c r="KZX64" s="120"/>
      <c r="KZY64" s="120"/>
      <c r="KZZ64" s="120"/>
      <c r="LAA64" s="120"/>
      <c r="LAB64" s="120"/>
      <c r="LAC64" s="120"/>
      <c r="LAD64" s="120"/>
      <c r="LAE64" s="120"/>
      <c r="LAF64" s="120"/>
      <c r="LAG64" s="120"/>
      <c r="LAH64" s="120"/>
      <c r="LAI64" s="120"/>
      <c r="LAJ64" s="120"/>
      <c r="LAK64" s="120"/>
      <c r="LAL64" s="120"/>
      <c r="LAM64" s="120"/>
      <c r="LAN64" s="120"/>
      <c r="LAO64" s="120"/>
      <c r="LAP64" s="120"/>
      <c r="LAQ64" s="120"/>
      <c r="LAR64" s="120"/>
      <c r="LAS64" s="120"/>
      <c r="LAT64" s="120"/>
      <c r="LAU64" s="120"/>
      <c r="LAV64" s="120"/>
      <c r="LAW64" s="120"/>
      <c r="LAX64" s="120"/>
      <c r="LAY64" s="120"/>
      <c r="LAZ64" s="120"/>
      <c r="LBA64" s="120"/>
      <c r="LBB64" s="120"/>
      <c r="LBC64" s="120"/>
      <c r="LBD64" s="120"/>
      <c r="LBE64" s="120"/>
      <c r="LBF64" s="120"/>
      <c r="LBG64" s="120"/>
      <c r="LBH64" s="120"/>
      <c r="LBI64" s="120"/>
      <c r="LBJ64" s="120"/>
      <c r="LBK64" s="120"/>
      <c r="LBL64" s="120"/>
      <c r="LBM64" s="120"/>
      <c r="LBN64" s="120"/>
      <c r="LBO64" s="120"/>
      <c r="LBP64" s="120"/>
      <c r="LBQ64" s="120"/>
      <c r="LBR64" s="120"/>
      <c r="LBS64" s="120"/>
      <c r="LBT64" s="120"/>
      <c r="LBU64" s="120"/>
      <c r="LBV64" s="120"/>
      <c r="LBW64" s="120"/>
      <c r="LBX64" s="120"/>
      <c r="LBY64" s="120"/>
      <c r="LBZ64" s="120"/>
      <c r="LCA64" s="120"/>
      <c r="LCB64" s="120"/>
      <c r="LCC64" s="120"/>
      <c r="LCD64" s="120"/>
      <c r="LCE64" s="120"/>
      <c r="LCF64" s="120"/>
      <c r="LCG64" s="120"/>
      <c r="LCH64" s="120"/>
      <c r="LCI64" s="120"/>
      <c r="LCJ64" s="120"/>
      <c r="LCK64" s="120"/>
      <c r="LCL64" s="120"/>
      <c r="LCM64" s="120"/>
      <c r="LCN64" s="120"/>
      <c r="LCO64" s="120"/>
      <c r="LCP64" s="120"/>
      <c r="LCQ64" s="120"/>
      <c r="LCR64" s="120"/>
      <c r="LCS64" s="120"/>
      <c r="LCT64" s="120"/>
      <c r="LCU64" s="120"/>
      <c r="LCV64" s="120"/>
      <c r="LCW64" s="120"/>
      <c r="LCX64" s="120"/>
      <c r="LCY64" s="120"/>
      <c r="LCZ64" s="120"/>
      <c r="LDA64" s="120"/>
      <c r="LDB64" s="120"/>
      <c r="LDC64" s="120"/>
      <c r="LDD64" s="120"/>
      <c r="LDE64" s="120"/>
      <c r="LDF64" s="120"/>
      <c r="LDG64" s="120"/>
      <c r="LDH64" s="120"/>
      <c r="LDI64" s="120"/>
      <c r="LDJ64" s="120"/>
      <c r="LDK64" s="120"/>
      <c r="LDL64" s="120"/>
      <c r="LDM64" s="120"/>
      <c r="LDN64" s="120"/>
      <c r="LDO64" s="120"/>
      <c r="LDP64" s="120"/>
      <c r="LDQ64" s="120"/>
      <c r="LDR64" s="120"/>
      <c r="LDS64" s="120"/>
      <c r="LDT64" s="120"/>
      <c r="LDU64" s="120"/>
      <c r="LDV64" s="120"/>
      <c r="LDW64" s="120"/>
      <c r="LDX64" s="120"/>
      <c r="LDY64" s="120"/>
      <c r="LDZ64" s="120"/>
      <c r="LEA64" s="120"/>
      <c r="LEB64" s="120"/>
      <c r="LEC64" s="120"/>
      <c r="LED64" s="120"/>
      <c r="LEE64" s="120"/>
      <c r="LEF64" s="120"/>
      <c r="LEG64" s="120"/>
      <c r="LEH64" s="120"/>
      <c r="LEI64" s="120"/>
      <c r="LEJ64" s="120"/>
      <c r="LEK64" s="120"/>
      <c r="LEL64" s="120"/>
      <c r="LEM64" s="120"/>
      <c r="LEN64" s="120"/>
      <c r="LEO64" s="120"/>
      <c r="LEP64" s="120"/>
      <c r="LEQ64" s="120"/>
      <c r="LER64" s="120"/>
      <c r="LES64" s="120"/>
      <c r="LET64" s="120"/>
      <c r="LEU64" s="120"/>
      <c r="LEV64" s="120"/>
      <c r="LEW64" s="120"/>
      <c r="LEX64" s="120"/>
      <c r="LEY64" s="120"/>
      <c r="LEZ64" s="120"/>
      <c r="LFA64" s="120"/>
      <c r="LFB64" s="120"/>
      <c r="LFC64" s="120"/>
      <c r="LFD64" s="120"/>
      <c r="LFE64" s="120"/>
      <c r="LFF64" s="120"/>
      <c r="LFG64" s="120"/>
      <c r="LFH64" s="120"/>
      <c r="LFI64" s="120"/>
      <c r="LFJ64" s="120"/>
      <c r="LFK64" s="120"/>
      <c r="LFL64" s="120"/>
      <c r="LFM64" s="120"/>
      <c r="LFN64" s="120"/>
      <c r="LFO64" s="120"/>
      <c r="LFP64" s="120"/>
      <c r="LFQ64" s="120"/>
      <c r="LFR64" s="120"/>
      <c r="LFS64" s="120"/>
      <c r="LFT64" s="120"/>
      <c r="LFU64" s="120"/>
      <c r="LFV64" s="120"/>
      <c r="LFW64" s="120"/>
      <c r="LFX64" s="120"/>
      <c r="LFY64" s="120"/>
      <c r="LFZ64" s="120"/>
      <c r="LGA64" s="120"/>
      <c r="LGB64" s="120"/>
      <c r="LGC64" s="120"/>
      <c r="LGD64" s="120"/>
      <c r="LGE64" s="120"/>
      <c r="LGF64" s="120"/>
      <c r="LGG64" s="120"/>
      <c r="LGH64" s="120"/>
      <c r="LGI64" s="120"/>
      <c r="LGJ64" s="120"/>
      <c r="LGK64" s="120"/>
      <c r="LGL64" s="120"/>
      <c r="LGM64" s="120"/>
      <c r="LGN64" s="120"/>
      <c r="LGO64" s="120"/>
      <c r="LGP64" s="120"/>
      <c r="LGQ64" s="120"/>
      <c r="LGR64" s="120"/>
      <c r="LGS64" s="120"/>
      <c r="LGT64" s="120"/>
      <c r="LGU64" s="120"/>
      <c r="LGV64" s="120"/>
      <c r="LGW64" s="120"/>
      <c r="LGX64" s="120"/>
      <c r="LGY64" s="120"/>
      <c r="LGZ64" s="120"/>
      <c r="LHA64" s="120"/>
      <c r="LHB64" s="120"/>
      <c r="LHC64" s="120"/>
      <c r="LHD64" s="120"/>
      <c r="LHE64" s="120"/>
      <c r="LHF64" s="120"/>
      <c r="LHG64" s="120"/>
      <c r="LHH64" s="120"/>
      <c r="LHI64" s="120"/>
      <c r="LHJ64" s="120"/>
      <c r="LHK64" s="120"/>
      <c r="LHL64" s="120"/>
      <c r="LHM64" s="120"/>
      <c r="LHN64" s="120"/>
      <c r="LHO64" s="120"/>
      <c r="LHP64" s="120"/>
      <c r="LHQ64" s="120"/>
      <c r="LHR64" s="120"/>
      <c r="LHS64" s="120"/>
      <c r="LHT64" s="120"/>
      <c r="LHU64" s="120"/>
      <c r="LHV64" s="120"/>
      <c r="LHW64" s="120"/>
      <c r="LHX64" s="120"/>
      <c r="LHY64" s="120"/>
      <c r="LHZ64" s="120"/>
      <c r="LIA64" s="120"/>
      <c r="LIB64" s="120"/>
      <c r="LIC64" s="120"/>
      <c r="LID64" s="120"/>
      <c r="LIE64" s="120"/>
      <c r="LIF64" s="120"/>
      <c r="LIG64" s="120"/>
      <c r="LIH64" s="120"/>
      <c r="LII64" s="120"/>
      <c r="LIJ64" s="120"/>
      <c r="LIK64" s="120"/>
      <c r="LIL64" s="120"/>
      <c r="LIM64" s="120"/>
      <c r="LIN64" s="120"/>
      <c r="LIO64" s="120"/>
      <c r="LIP64" s="120"/>
      <c r="LIQ64" s="120"/>
      <c r="LIR64" s="120"/>
      <c r="LIS64" s="120"/>
      <c r="LIT64" s="120"/>
      <c r="LIU64" s="120"/>
      <c r="LIV64" s="120"/>
      <c r="LIW64" s="120"/>
      <c r="LIX64" s="120"/>
      <c r="LIY64" s="120"/>
      <c r="LIZ64" s="120"/>
      <c r="LJA64" s="120"/>
      <c r="LJB64" s="120"/>
      <c r="LJC64" s="120"/>
      <c r="LJD64" s="120"/>
      <c r="LJE64" s="120"/>
      <c r="LJF64" s="120"/>
      <c r="LJG64" s="120"/>
      <c r="LJH64" s="120"/>
      <c r="LJI64" s="120"/>
      <c r="LJJ64" s="120"/>
      <c r="LJK64" s="120"/>
      <c r="LJL64" s="120"/>
      <c r="LJM64" s="120"/>
      <c r="LJN64" s="120"/>
      <c r="LJO64" s="120"/>
      <c r="LJP64" s="120"/>
      <c r="LJQ64" s="120"/>
      <c r="LJR64" s="120"/>
      <c r="LJS64" s="120"/>
      <c r="LJT64" s="120"/>
      <c r="LJU64" s="120"/>
      <c r="LJV64" s="120"/>
      <c r="LJW64" s="120"/>
      <c r="LJX64" s="120"/>
      <c r="LJY64" s="120"/>
      <c r="LJZ64" s="120"/>
      <c r="LKA64" s="120"/>
      <c r="LKB64" s="120"/>
      <c r="LKC64" s="120"/>
      <c r="LKD64" s="120"/>
      <c r="LKE64" s="120"/>
      <c r="LKF64" s="120"/>
      <c r="LKG64" s="120"/>
      <c r="LKH64" s="120"/>
      <c r="LKI64" s="120"/>
      <c r="LKJ64" s="120"/>
      <c r="LKK64" s="120"/>
      <c r="LKL64" s="120"/>
      <c r="LKM64" s="120"/>
      <c r="LKN64" s="120"/>
      <c r="LKO64" s="120"/>
      <c r="LKP64" s="120"/>
      <c r="LKQ64" s="120"/>
      <c r="LKR64" s="120"/>
      <c r="LKS64" s="120"/>
      <c r="LKT64" s="120"/>
      <c r="LKU64" s="120"/>
      <c r="LKV64" s="120"/>
      <c r="LKW64" s="120"/>
      <c r="LKX64" s="120"/>
      <c r="LKY64" s="120"/>
      <c r="LKZ64" s="120"/>
      <c r="LLA64" s="120"/>
      <c r="LLB64" s="120"/>
      <c r="LLC64" s="120"/>
      <c r="LLD64" s="120"/>
      <c r="LLE64" s="120"/>
      <c r="LLF64" s="120"/>
      <c r="LLG64" s="120"/>
      <c r="LLH64" s="120"/>
      <c r="LLI64" s="120"/>
      <c r="LLJ64" s="120"/>
      <c r="LLK64" s="120"/>
      <c r="LLL64" s="120"/>
      <c r="LLM64" s="120"/>
      <c r="LLN64" s="120"/>
      <c r="LLO64" s="120"/>
      <c r="LLP64" s="120"/>
      <c r="LLQ64" s="120"/>
      <c r="LLR64" s="120"/>
      <c r="LLS64" s="120"/>
      <c r="LLT64" s="120"/>
      <c r="LLU64" s="120"/>
      <c r="LLV64" s="120"/>
      <c r="LLW64" s="120"/>
      <c r="LLX64" s="120"/>
      <c r="LLY64" s="120"/>
      <c r="LLZ64" s="120"/>
      <c r="LMA64" s="120"/>
      <c r="LMB64" s="120"/>
      <c r="LMC64" s="120"/>
      <c r="LMD64" s="120"/>
      <c r="LME64" s="120"/>
      <c r="LMF64" s="120"/>
      <c r="LMG64" s="120"/>
      <c r="LMH64" s="120"/>
      <c r="LMI64" s="120"/>
      <c r="LMJ64" s="120"/>
      <c r="LMK64" s="120"/>
      <c r="LML64" s="120"/>
      <c r="LMM64" s="120"/>
      <c r="LMN64" s="120"/>
      <c r="LMO64" s="120"/>
      <c r="LMP64" s="120"/>
      <c r="LMQ64" s="120"/>
      <c r="LMR64" s="120"/>
      <c r="LMS64" s="120"/>
      <c r="LMT64" s="120"/>
      <c r="LMU64" s="120"/>
      <c r="LMV64" s="120"/>
      <c r="LMW64" s="120"/>
      <c r="LMX64" s="120"/>
      <c r="LMY64" s="120"/>
      <c r="LMZ64" s="120"/>
      <c r="LNA64" s="120"/>
      <c r="LNB64" s="120"/>
      <c r="LNC64" s="120"/>
      <c r="LND64" s="120"/>
      <c r="LNE64" s="120"/>
      <c r="LNF64" s="120"/>
      <c r="LNG64" s="120"/>
      <c r="LNH64" s="120"/>
      <c r="LNI64" s="120"/>
      <c r="LNJ64" s="120"/>
      <c r="LNK64" s="120"/>
      <c r="LNL64" s="120"/>
      <c r="LNM64" s="120"/>
      <c r="LNN64" s="120"/>
      <c r="LNO64" s="120"/>
      <c r="LNP64" s="120"/>
      <c r="LNQ64" s="120"/>
      <c r="LNR64" s="120"/>
      <c r="LNS64" s="120"/>
      <c r="LNT64" s="120"/>
      <c r="LNU64" s="120"/>
      <c r="LNV64" s="120"/>
      <c r="LNW64" s="120"/>
      <c r="LNX64" s="120"/>
      <c r="LNY64" s="120"/>
      <c r="LNZ64" s="120"/>
      <c r="LOA64" s="120"/>
      <c r="LOB64" s="120"/>
      <c r="LOC64" s="120"/>
      <c r="LOD64" s="120"/>
      <c r="LOE64" s="120"/>
      <c r="LOF64" s="120"/>
      <c r="LOG64" s="120"/>
      <c r="LOH64" s="120"/>
      <c r="LOI64" s="120"/>
      <c r="LOJ64" s="120"/>
      <c r="LOK64" s="120"/>
      <c r="LOL64" s="120"/>
      <c r="LOM64" s="120"/>
      <c r="LON64" s="120"/>
      <c r="LOO64" s="120"/>
      <c r="LOP64" s="120"/>
      <c r="LOQ64" s="120"/>
      <c r="LOR64" s="120"/>
      <c r="LOS64" s="120"/>
      <c r="LOT64" s="120"/>
      <c r="LOU64" s="120"/>
      <c r="LOV64" s="120"/>
      <c r="LOW64" s="120"/>
      <c r="LOX64" s="120"/>
      <c r="LOY64" s="120"/>
      <c r="LOZ64" s="120"/>
      <c r="LPA64" s="120"/>
      <c r="LPB64" s="120"/>
      <c r="LPC64" s="120"/>
      <c r="LPD64" s="120"/>
      <c r="LPE64" s="120"/>
      <c r="LPF64" s="120"/>
      <c r="LPG64" s="120"/>
      <c r="LPH64" s="120"/>
      <c r="LPI64" s="120"/>
      <c r="LPJ64" s="120"/>
      <c r="LPK64" s="120"/>
      <c r="LPL64" s="120"/>
      <c r="LPM64" s="120"/>
      <c r="LPN64" s="120"/>
      <c r="LPO64" s="120"/>
      <c r="LPP64" s="120"/>
      <c r="LPQ64" s="120"/>
      <c r="LPR64" s="120"/>
      <c r="LPS64" s="120"/>
      <c r="LPT64" s="120"/>
      <c r="LPU64" s="120"/>
      <c r="LPV64" s="120"/>
      <c r="LPW64" s="120"/>
      <c r="LPX64" s="120"/>
      <c r="LPY64" s="120"/>
      <c r="LPZ64" s="120"/>
      <c r="LQA64" s="120"/>
      <c r="LQB64" s="120"/>
      <c r="LQC64" s="120"/>
      <c r="LQD64" s="120"/>
      <c r="LQE64" s="120"/>
      <c r="LQF64" s="120"/>
      <c r="LQG64" s="120"/>
      <c r="LQH64" s="120"/>
      <c r="LQI64" s="120"/>
      <c r="LQJ64" s="120"/>
      <c r="LQK64" s="120"/>
      <c r="LQL64" s="120"/>
      <c r="LQM64" s="120"/>
      <c r="LQN64" s="120"/>
      <c r="LQO64" s="120"/>
      <c r="LQP64" s="120"/>
      <c r="LQQ64" s="120"/>
      <c r="LQR64" s="120"/>
      <c r="LQS64" s="120"/>
      <c r="LQT64" s="120"/>
      <c r="LQU64" s="120"/>
      <c r="LQV64" s="120"/>
      <c r="LQW64" s="120"/>
      <c r="LQX64" s="120"/>
      <c r="LQY64" s="120"/>
      <c r="LQZ64" s="120"/>
      <c r="LRA64" s="120"/>
      <c r="LRB64" s="120"/>
      <c r="LRC64" s="120"/>
      <c r="LRD64" s="120"/>
      <c r="LRE64" s="120"/>
      <c r="LRF64" s="120"/>
      <c r="LRG64" s="120"/>
      <c r="LRH64" s="120"/>
      <c r="LRI64" s="120"/>
      <c r="LRJ64" s="120"/>
      <c r="LRK64" s="120"/>
      <c r="LRL64" s="120"/>
      <c r="LRM64" s="120"/>
      <c r="LRN64" s="120"/>
      <c r="LRO64" s="120"/>
      <c r="LRP64" s="120"/>
      <c r="LRQ64" s="120"/>
      <c r="LRR64" s="120"/>
      <c r="LRS64" s="120"/>
      <c r="LRT64" s="120"/>
      <c r="LRU64" s="120"/>
      <c r="LRV64" s="120"/>
      <c r="LRW64" s="120"/>
      <c r="LRX64" s="120"/>
      <c r="LRY64" s="120"/>
      <c r="LRZ64" s="120"/>
      <c r="LSA64" s="120"/>
      <c r="LSB64" s="120"/>
      <c r="LSC64" s="120"/>
      <c r="LSD64" s="120"/>
      <c r="LSE64" s="120"/>
      <c r="LSF64" s="120"/>
      <c r="LSG64" s="120"/>
      <c r="LSH64" s="120"/>
      <c r="LSI64" s="120"/>
      <c r="LSJ64" s="120"/>
      <c r="LSK64" s="120"/>
      <c r="LSL64" s="120"/>
      <c r="LSM64" s="120"/>
      <c r="LSN64" s="120"/>
      <c r="LSO64" s="120"/>
      <c r="LSP64" s="120"/>
      <c r="LSQ64" s="120"/>
      <c r="LSR64" s="120"/>
      <c r="LSS64" s="120"/>
      <c r="LST64" s="120"/>
      <c r="LSU64" s="120"/>
      <c r="LSV64" s="120"/>
      <c r="LSW64" s="120"/>
      <c r="LSX64" s="120"/>
      <c r="LSY64" s="120"/>
      <c r="LSZ64" s="120"/>
      <c r="LTA64" s="120"/>
      <c r="LTB64" s="120"/>
      <c r="LTC64" s="120"/>
      <c r="LTD64" s="120"/>
      <c r="LTE64" s="120"/>
      <c r="LTF64" s="120"/>
      <c r="LTG64" s="120"/>
      <c r="LTH64" s="120"/>
      <c r="LTI64" s="120"/>
      <c r="LTJ64" s="120"/>
      <c r="LTK64" s="120"/>
      <c r="LTL64" s="120"/>
      <c r="LTM64" s="120"/>
      <c r="LTN64" s="120"/>
      <c r="LTO64" s="120"/>
      <c r="LTP64" s="120"/>
      <c r="LTQ64" s="120"/>
      <c r="LTR64" s="120"/>
      <c r="LTS64" s="120"/>
      <c r="LTT64" s="120"/>
      <c r="LTU64" s="120"/>
      <c r="LTV64" s="120"/>
      <c r="LTW64" s="120"/>
      <c r="LTX64" s="120"/>
      <c r="LTY64" s="120"/>
      <c r="LTZ64" s="120"/>
      <c r="LUA64" s="120"/>
      <c r="LUB64" s="120"/>
      <c r="LUC64" s="120"/>
      <c r="LUD64" s="120"/>
      <c r="LUE64" s="120"/>
      <c r="LUF64" s="120"/>
      <c r="LUG64" s="120"/>
      <c r="LUH64" s="120"/>
      <c r="LUI64" s="120"/>
      <c r="LUJ64" s="120"/>
      <c r="LUK64" s="120"/>
      <c r="LUL64" s="120"/>
      <c r="LUM64" s="120"/>
      <c r="LUN64" s="120"/>
      <c r="LUO64" s="120"/>
      <c r="LUP64" s="120"/>
      <c r="LUQ64" s="120"/>
      <c r="LUR64" s="120"/>
      <c r="LUS64" s="120"/>
      <c r="LUT64" s="120"/>
      <c r="LUU64" s="120"/>
      <c r="LUV64" s="120"/>
      <c r="LUW64" s="120"/>
      <c r="LUX64" s="120"/>
      <c r="LUY64" s="120"/>
      <c r="LUZ64" s="120"/>
      <c r="LVA64" s="120"/>
      <c r="LVB64" s="120"/>
      <c r="LVC64" s="120"/>
      <c r="LVD64" s="120"/>
      <c r="LVE64" s="120"/>
      <c r="LVF64" s="120"/>
      <c r="LVG64" s="120"/>
      <c r="LVH64" s="120"/>
      <c r="LVI64" s="120"/>
      <c r="LVJ64" s="120"/>
      <c r="LVK64" s="120"/>
      <c r="LVL64" s="120"/>
      <c r="LVM64" s="120"/>
      <c r="LVN64" s="120"/>
      <c r="LVO64" s="120"/>
      <c r="LVP64" s="120"/>
      <c r="LVQ64" s="120"/>
      <c r="LVR64" s="120"/>
      <c r="LVS64" s="120"/>
      <c r="LVT64" s="120"/>
      <c r="LVU64" s="120"/>
      <c r="LVV64" s="120"/>
      <c r="LVW64" s="120"/>
      <c r="LVX64" s="120"/>
      <c r="LVY64" s="120"/>
      <c r="LVZ64" s="120"/>
      <c r="LWA64" s="120"/>
      <c r="LWB64" s="120"/>
      <c r="LWC64" s="120"/>
      <c r="LWD64" s="120"/>
      <c r="LWE64" s="120"/>
      <c r="LWF64" s="120"/>
      <c r="LWG64" s="120"/>
      <c r="LWH64" s="120"/>
      <c r="LWI64" s="120"/>
      <c r="LWJ64" s="120"/>
      <c r="LWK64" s="120"/>
      <c r="LWL64" s="120"/>
      <c r="LWM64" s="120"/>
      <c r="LWN64" s="120"/>
      <c r="LWO64" s="120"/>
      <c r="LWP64" s="120"/>
      <c r="LWQ64" s="120"/>
      <c r="LWR64" s="120"/>
      <c r="LWS64" s="120"/>
      <c r="LWT64" s="120"/>
      <c r="LWU64" s="120"/>
      <c r="LWV64" s="120"/>
      <c r="LWW64" s="120"/>
      <c r="LWX64" s="120"/>
      <c r="LWY64" s="120"/>
      <c r="LWZ64" s="120"/>
      <c r="LXA64" s="120"/>
      <c r="LXB64" s="120"/>
      <c r="LXC64" s="120"/>
      <c r="LXD64" s="120"/>
      <c r="LXE64" s="120"/>
      <c r="LXF64" s="120"/>
      <c r="LXG64" s="120"/>
      <c r="LXH64" s="120"/>
      <c r="LXI64" s="120"/>
      <c r="LXJ64" s="120"/>
      <c r="LXK64" s="120"/>
      <c r="LXL64" s="120"/>
      <c r="LXM64" s="120"/>
      <c r="LXN64" s="120"/>
      <c r="LXO64" s="120"/>
      <c r="LXP64" s="120"/>
      <c r="LXQ64" s="120"/>
      <c r="LXR64" s="120"/>
      <c r="LXS64" s="120"/>
      <c r="LXT64" s="120"/>
      <c r="LXU64" s="120"/>
      <c r="LXV64" s="120"/>
      <c r="LXW64" s="120"/>
      <c r="LXX64" s="120"/>
      <c r="LXY64" s="120"/>
      <c r="LXZ64" s="120"/>
      <c r="LYA64" s="120"/>
      <c r="LYB64" s="120"/>
      <c r="LYC64" s="120"/>
      <c r="LYD64" s="120"/>
      <c r="LYE64" s="120"/>
      <c r="LYF64" s="120"/>
      <c r="LYG64" s="120"/>
      <c r="LYH64" s="120"/>
      <c r="LYI64" s="120"/>
      <c r="LYJ64" s="120"/>
      <c r="LYK64" s="120"/>
      <c r="LYL64" s="120"/>
      <c r="LYM64" s="120"/>
      <c r="LYN64" s="120"/>
      <c r="LYO64" s="120"/>
      <c r="LYP64" s="120"/>
      <c r="LYQ64" s="120"/>
      <c r="LYR64" s="120"/>
      <c r="LYS64" s="120"/>
      <c r="LYT64" s="120"/>
      <c r="LYU64" s="120"/>
      <c r="LYV64" s="120"/>
      <c r="LYW64" s="120"/>
      <c r="LYX64" s="120"/>
      <c r="LYY64" s="120"/>
      <c r="LYZ64" s="120"/>
      <c r="LZA64" s="120"/>
      <c r="LZB64" s="120"/>
      <c r="LZC64" s="120"/>
      <c r="LZD64" s="120"/>
      <c r="LZE64" s="120"/>
      <c r="LZF64" s="120"/>
      <c r="LZG64" s="120"/>
      <c r="LZH64" s="120"/>
      <c r="LZI64" s="120"/>
      <c r="LZJ64" s="120"/>
      <c r="LZK64" s="120"/>
      <c r="LZL64" s="120"/>
      <c r="LZM64" s="120"/>
      <c r="LZN64" s="120"/>
      <c r="LZO64" s="120"/>
      <c r="LZP64" s="120"/>
      <c r="LZQ64" s="120"/>
      <c r="LZR64" s="120"/>
      <c r="LZS64" s="120"/>
      <c r="LZT64" s="120"/>
      <c r="LZU64" s="120"/>
      <c r="LZV64" s="120"/>
      <c r="LZW64" s="120"/>
      <c r="LZX64" s="120"/>
      <c r="LZY64" s="120"/>
      <c r="LZZ64" s="120"/>
      <c r="MAA64" s="120"/>
      <c r="MAB64" s="120"/>
      <c r="MAC64" s="120"/>
      <c r="MAD64" s="120"/>
      <c r="MAE64" s="120"/>
      <c r="MAF64" s="120"/>
      <c r="MAG64" s="120"/>
      <c r="MAH64" s="120"/>
      <c r="MAI64" s="120"/>
      <c r="MAJ64" s="120"/>
      <c r="MAK64" s="120"/>
      <c r="MAL64" s="120"/>
      <c r="MAM64" s="120"/>
      <c r="MAN64" s="120"/>
      <c r="MAO64" s="120"/>
      <c r="MAP64" s="120"/>
      <c r="MAQ64" s="120"/>
      <c r="MAR64" s="120"/>
      <c r="MAS64" s="120"/>
      <c r="MAT64" s="120"/>
      <c r="MAU64" s="120"/>
      <c r="MAV64" s="120"/>
      <c r="MAW64" s="120"/>
      <c r="MAX64" s="120"/>
      <c r="MAY64" s="120"/>
      <c r="MAZ64" s="120"/>
      <c r="MBA64" s="120"/>
      <c r="MBB64" s="120"/>
      <c r="MBC64" s="120"/>
      <c r="MBD64" s="120"/>
      <c r="MBE64" s="120"/>
      <c r="MBF64" s="120"/>
      <c r="MBG64" s="120"/>
      <c r="MBH64" s="120"/>
      <c r="MBI64" s="120"/>
      <c r="MBJ64" s="120"/>
      <c r="MBK64" s="120"/>
      <c r="MBL64" s="120"/>
      <c r="MBM64" s="120"/>
      <c r="MBN64" s="120"/>
      <c r="MBO64" s="120"/>
      <c r="MBP64" s="120"/>
      <c r="MBQ64" s="120"/>
      <c r="MBR64" s="120"/>
      <c r="MBS64" s="120"/>
      <c r="MBT64" s="120"/>
      <c r="MBU64" s="120"/>
      <c r="MBV64" s="120"/>
      <c r="MBW64" s="120"/>
      <c r="MBX64" s="120"/>
      <c r="MBY64" s="120"/>
      <c r="MBZ64" s="120"/>
      <c r="MCA64" s="120"/>
      <c r="MCB64" s="120"/>
      <c r="MCC64" s="120"/>
      <c r="MCD64" s="120"/>
      <c r="MCE64" s="120"/>
      <c r="MCF64" s="120"/>
      <c r="MCG64" s="120"/>
      <c r="MCH64" s="120"/>
      <c r="MCI64" s="120"/>
      <c r="MCJ64" s="120"/>
      <c r="MCK64" s="120"/>
      <c r="MCL64" s="120"/>
      <c r="MCM64" s="120"/>
      <c r="MCN64" s="120"/>
      <c r="MCO64" s="120"/>
      <c r="MCP64" s="120"/>
      <c r="MCQ64" s="120"/>
      <c r="MCR64" s="120"/>
      <c r="MCS64" s="120"/>
      <c r="MCT64" s="120"/>
      <c r="MCU64" s="120"/>
      <c r="MCV64" s="120"/>
      <c r="MCW64" s="120"/>
      <c r="MCX64" s="120"/>
      <c r="MCY64" s="120"/>
      <c r="MCZ64" s="120"/>
      <c r="MDA64" s="120"/>
      <c r="MDB64" s="120"/>
      <c r="MDC64" s="120"/>
      <c r="MDD64" s="120"/>
      <c r="MDE64" s="120"/>
      <c r="MDF64" s="120"/>
      <c r="MDG64" s="120"/>
      <c r="MDH64" s="120"/>
      <c r="MDI64" s="120"/>
      <c r="MDJ64" s="120"/>
      <c r="MDK64" s="120"/>
      <c r="MDL64" s="120"/>
      <c r="MDM64" s="120"/>
      <c r="MDN64" s="120"/>
      <c r="MDO64" s="120"/>
      <c r="MDP64" s="120"/>
      <c r="MDQ64" s="120"/>
      <c r="MDR64" s="120"/>
      <c r="MDS64" s="120"/>
      <c r="MDT64" s="120"/>
      <c r="MDU64" s="120"/>
      <c r="MDV64" s="120"/>
      <c r="MDW64" s="120"/>
      <c r="MDX64" s="120"/>
      <c r="MDY64" s="120"/>
      <c r="MDZ64" s="120"/>
      <c r="MEA64" s="120"/>
      <c r="MEB64" s="120"/>
      <c r="MEC64" s="120"/>
      <c r="MED64" s="120"/>
      <c r="MEE64" s="120"/>
      <c r="MEF64" s="120"/>
      <c r="MEG64" s="120"/>
      <c r="MEH64" s="120"/>
      <c r="MEI64" s="120"/>
      <c r="MEJ64" s="120"/>
      <c r="MEK64" s="120"/>
      <c r="MEL64" s="120"/>
      <c r="MEM64" s="120"/>
      <c r="MEN64" s="120"/>
      <c r="MEO64" s="120"/>
      <c r="MEP64" s="120"/>
      <c r="MEQ64" s="120"/>
      <c r="MER64" s="120"/>
      <c r="MES64" s="120"/>
      <c r="MET64" s="120"/>
      <c r="MEU64" s="120"/>
      <c r="MEV64" s="120"/>
      <c r="MEW64" s="120"/>
      <c r="MEX64" s="120"/>
      <c r="MEY64" s="120"/>
      <c r="MEZ64" s="120"/>
      <c r="MFA64" s="120"/>
      <c r="MFB64" s="120"/>
      <c r="MFC64" s="120"/>
      <c r="MFD64" s="120"/>
      <c r="MFE64" s="120"/>
      <c r="MFF64" s="120"/>
      <c r="MFG64" s="120"/>
      <c r="MFH64" s="120"/>
      <c r="MFI64" s="120"/>
      <c r="MFJ64" s="120"/>
      <c r="MFK64" s="120"/>
      <c r="MFL64" s="120"/>
      <c r="MFM64" s="120"/>
      <c r="MFN64" s="120"/>
      <c r="MFO64" s="120"/>
      <c r="MFP64" s="120"/>
      <c r="MFQ64" s="120"/>
      <c r="MFR64" s="120"/>
      <c r="MFS64" s="120"/>
      <c r="MFT64" s="120"/>
      <c r="MFU64" s="120"/>
      <c r="MFV64" s="120"/>
      <c r="MFW64" s="120"/>
      <c r="MFX64" s="120"/>
      <c r="MFY64" s="120"/>
      <c r="MFZ64" s="120"/>
      <c r="MGA64" s="120"/>
      <c r="MGB64" s="120"/>
      <c r="MGC64" s="120"/>
      <c r="MGD64" s="120"/>
      <c r="MGE64" s="120"/>
      <c r="MGF64" s="120"/>
      <c r="MGG64" s="120"/>
      <c r="MGH64" s="120"/>
      <c r="MGI64" s="120"/>
      <c r="MGJ64" s="120"/>
      <c r="MGK64" s="120"/>
      <c r="MGL64" s="120"/>
      <c r="MGM64" s="120"/>
      <c r="MGN64" s="120"/>
      <c r="MGO64" s="120"/>
      <c r="MGP64" s="120"/>
      <c r="MGQ64" s="120"/>
      <c r="MGR64" s="120"/>
      <c r="MGS64" s="120"/>
      <c r="MGT64" s="120"/>
      <c r="MGU64" s="120"/>
      <c r="MGV64" s="120"/>
      <c r="MGW64" s="120"/>
      <c r="MGX64" s="120"/>
      <c r="MGY64" s="120"/>
      <c r="MGZ64" s="120"/>
      <c r="MHA64" s="120"/>
      <c r="MHB64" s="120"/>
      <c r="MHC64" s="120"/>
      <c r="MHD64" s="120"/>
      <c r="MHE64" s="120"/>
      <c r="MHF64" s="120"/>
      <c r="MHG64" s="120"/>
      <c r="MHH64" s="120"/>
      <c r="MHI64" s="120"/>
      <c r="MHJ64" s="120"/>
      <c r="MHK64" s="120"/>
      <c r="MHL64" s="120"/>
      <c r="MHM64" s="120"/>
      <c r="MHN64" s="120"/>
      <c r="MHO64" s="120"/>
      <c r="MHP64" s="120"/>
      <c r="MHQ64" s="120"/>
      <c r="MHR64" s="120"/>
      <c r="MHS64" s="120"/>
      <c r="MHT64" s="120"/>
      <c r="MHU64" s="120"/>
      <c r="MHV64" s="120"/>
      <c r="MHW64" s="120"/>
      <c r="MHX64" s="120"/>
      <c r="MHY64" s="120"/>
      <c r="MHZ64" s="120"/>
      <c r="MIA64" s="120"/>
      <c r="MIB64" s="120"/>
      <c r="MIC64" s="120"/>
      <c r="MID64" s="120"/>
      <c r="MIE64" s="120"/>
      <c r="MIF64" s="120"/>
      <c r="MIG64" s="120"/>
      <c r="MIH64" s="120"/>
      <c r="MII64" s="120"/>
      <c r="MIJ64" s="120"/>
      <c r="MIK64" s="120"/>
      <c r="MIL64" s="120"/>
      <c r="MIM64" s="120"/>
      <c r="MIN64" s="120"/>
      <c r="MIO64" s="120"/>
      <c r="MIP64" s="120"/>
      <c r="MIQ64" s="120"/>
      <c r="MIR64" s="120"/>
      <c r="MIS64" s="120"/>
      <c r="MIT64" s="120"/>
      <c r="MIU64" s="120"/>
      <c r="MIV64" s="120"/>
      <c r="MIW64" s="120"/>
      <c r="MIX64" s="120"/>
      <c r="MIY64" s="120"/>
      <c r="MIZ64" s="120"/>
      <c r="MJA64" s="120"/>
      <c r="MJB64" s="120"/>
      <c r="MJC64" s="120"/>
      <c r="MJD64" s="120"/>
      <c r="MJE64" s="120"/>
      <c r="MJF64" s="120"/>
      <c r="MJG64" s="120"/>
      <c r="MJH64" s="120"/>
      <c r="MJI64" s="120"/>
      <c r="MJJ64" s="120"/>
      <c r="MJK64" s="120"/>
      <c r="MJL64" s="120"/>
      <c r="MJM64" s="120"/>
      <c r="MJN64" s="120"/>
      <c r="MJO64" s="120"/>
      <c r="MJP64" s="120"/>
      <c r="MJQ64" s="120"/>
      <c r="MJR64" s="120"/>
      <c r="MJS64" s="120"/>
      <c r="MJT64" s="120"/>
      <c r="MJU64" s="120"/>
      <c r="MJV64" s="120"/>
      <c r="MJW64" s="120"/>
      <c r="MJX64" s="120"/>
      <c r="MJY64" s="120"/>
      <c r="MJZ64" s="120"/>
      <c r="MKA64" s="120"/>
      <c r="MKB64" s="120"/>
      <c r="MKC64" s="120"/>
      <c r="MKD64" s="120"/>
      <c r="MKE64" s="120"/>
      <c r="MKF64" s="120"/>
      <c r="MKG64" s="120"/>
      <c r="MKH64" s="120"/>
      <c r="MKI64" s="120"/>
      <c r="MKJ64" s="120"/>
      <c r="MKK64" s="120"/>
      <c r="MKL64" s="120"/>
      <c r="MKM64" s="120"/>
      <c r="MKN64" s="120"/>
      <c r="MKO64" s="120"/>
      <c r="MKP64" s="120"/>
      <c r="MKQ64" s="120"/>
      <c r="MKR64" s="120"/>
      <c r="MKS64" s="120"/>
      <c r="MKT64" s="120"/>
      <c r="MKU64" s="120"/>
      <c r="MKV64" s="120"/>
      <c r="MKW64" s="120"/>
      <c r="MKX64" s="120"/>
      <c r="MKY64" s="120"/>
      <c r="MKZ64" s="120"/>
      <c r="MLA64" s="120"/>
      <c r="MLB64" s="120"/>
      <c r="MLC64" s="120"/>
      <c r="MLD64" s="120"/>
      <c r="MLE64" s="120"/>
      <c r="MLF64" s="120"/>
      <c r="MLG64" s="120"/>
      <c r="MLH64" s="120"/>
      <c r="MLI64" s="120"/>
      <c r="MLJ64" s="120"/>
      <c r="MLK64" s="120"/>
      <c r="MLL64" s="120"/>
      <c r="MLM64" s="120"/>
      <c r="MLN64" s="120"/>
      <c r="MLO64" s="120"/>
      <c r="MLP64" s="120"/>
      <c r="MLQ64" s="120"/>
      <c r="MLR64" s="120"/>
      <c r="MLS64" s="120"/>
      <c r="MLT64" s="120"/>
      <c r="MLU64" s="120"/>
      <c r="MLV64" s="120"/>
      <c r="MLW64" s="120"/>
      <c r="MLX64" s="120"/>
      <c r="MLY64" s="120"/>
      <c r="MLZ64" s="120"/>
      <c r="MMA64" s="120"/>
      <c r="MMB64" s="120"/>
      <c r="MMC64" s="120"/>
      <c r="MMD64" s="120"/>
      <c r="MME64" s="120"/>
      <c r="MMF64" s="120"/>
      <c r="MMG64" s="120"/>
      <c r="MMH64" s="120"/>
      <c r="MMI64" s="120"/>
      <c r="MMJ64" s="120"/>
      <c r="MMK64" s="120"/>
      <c r="MML64" s="120"/>
      <c r="MMM64" s="120"/>
      <c r="MMN64" s="120"/>
      <c r="MMO64" s="120"/>
      <c r="MMP64" s="120"/>
      <c r="MMQ64" s="120"/>
      <c r="MMR64" s="120"/>
      <c r="MMS64" s="120"/>
      <c r="MMT64" s="120"/>
      <c r="MMU64" s="120"/>
      <c r="MMV64" s="120"/>
      <c r="MMW64" s="120"/>
      <c r="MMX64" s="120"/>
      <c r="MMY64" s="120"/>
      <c r="MMZ64" s="120"/>
      <c r="MNA64" s="120"/>
      <c r="MNB64" s="120"/>
      <c r="MNC64" s="120"/>
      <c r="MND64" s="120"/>
      <c r="MNE64" s="120"/>
      <c r="MNF64" s="120"/>
      <c r="MNG64" s="120"/>
      <c r="MNH64" s="120"/>
      <c r="MNI64" s="120"/>
      <c r="MNJ64" s="120"/>
      <c r="MNK64" s="120"/>
      <c r="MNL64" s="120"/>
      <c r="MNM64" s="120"/>
      <c r="MNN64" s="120"/>
      <c r="MNO64" s="120"/>
      <c r="MNP64" s="120"/>
      <c r="MNQ64" s="120"/>
      <c r="MNR64" s="120"/>
      <c r="MNS64" s="120"/>
      <c r="MNT64" s="120"/>
      <c r="MNU64" s="120"/>
      <c r="MNV64" s="120"/>
      <c r="MNW64" s="120"/>
      <c r="MNX64" s="120"/>
      <c r="MNY64" s="120"/>
      <c r="MNZ64" s="120"/>
      <c r="MOA64" s="120"/>
      <c r="MOB64" s="120"/>
      <c r="MOC64" s="120"/>
      <c r="MOD64" s="120"/>
      <c r="MOE64" s="120"/>
      <c r="MOF64" s="120"/>
      <c r="MOG64" s="120"/>
      <c r="MOH64" s="120"/>
      <c r="MOI64" s="120"/>
      <c r="MOJ64" s="120"/>
      <c r="MOK64" s="120"/>
      <c r="MOL64" s="120"/>
      <c r="MOM64" s="120"/>
      <c r="MON64" s="120"/>
      <c r="MOO64" s="120"/>
      <c r="MOP64" s="120"/>
      <c r="MOQ64" s="120"/>
      <c r="MOR64" s="120"/>
      <c r="MOS64" s="120"/>
      <c r="MOT64" s="120"/>
      <c r="MOU64" s="120"/>
      <c r="MOV64" s="120"/>
      <c r="MOW64" s="120"/>
      <c r="MOX64" s="120"/>
      <c r="MOY64" s="120"/>
      <c r="MOZ64" s="120"/>
      <c r="MPA64" s="120"/>
      <c r="MPB64" s="120"/>
      <c r="MPC64" s="120"/>
      <c r="MPD64" s="120"/>
      <c r="MPE64" s="120"/>
      <c r="MPF64" s="120"/>
      <c r="MPG64" s="120"/>
      <c r="MPH64" s="120"/>
      <c r="MPI64" s="120"/>
      <c r="MPJ64" s="120"/>
      <c r="MPK64" s="120"/>
      <c r="MPL64" s="120"/>
      <c r="MPM64" s="120"/>
      <c r="MPN64" s="120"/>
      <c r="MPO64" s="120"/>
      <c r="MPP64" s="120"/>
      <c r="MPQ64" s="120"/>
      <c r="MPR64" s="120"/>
      <c r="MPS64" s="120"/>
      <c r="MPT64" s="120"/>
      <c r="MPU64" s="120"/>
      <c r="MPV64" s="120"/>
      <c r="MPW64" s="120"/>
      <c r="MPX64" s="120"/>
      <c r="MPY64" s="120"/>
      <c r="MPZ64" s="120"/>
      <c r="MQA64" s="120"/>
      <c r="MQB64" s="120"/>
      <c r="MQC64" s="120"/>
      <c r="MQD64" s="120"/>
      <c r="MQE64" s="120"/>
      <c r="MQF64" s="120"/>
      <c r="MQG64" s="120"/>
      <c r="MQH64" s="120"/>
      <c r="MQI64" s="120"/>
      <c r="MQJ64" s="120"/>
      <c r="MQK64" s="120"/>
      <c r="MQL64" s="120"/>
      <c r="MQM64" s="120"/>
      <c r="MQN64" s="120"/>
      <c r="MQO64" s="120"/>
      <c r="MQP64" s="120"/>
      <c r="MQQ64" s="120"/>
      <c r="MQR64" s="120"/>
      <c r="MQS64" s="120"/>
      <c r="MQT64" s="120"/>
      <c r="MQU64" s="120"/>
      <c r="MQV64" s="120"/>
      <c r="MQW64" s="120"/>
      <c r="MQX64" s="120"/>
      <c r="MQY64" s="120"/>
      <c r="MQZ64" s="120"/>
      <c r="MRA64" s="120"/>
      <c r="MRB64" s="120"/>
      <c r="MRC64" s="120"/>
      <c r="MRD64" s="120"/>
      <c r="MRE64" s="120"/>
      <c r="MRF64" s="120"/>
      <c r="MRG64" s="120"/>
      <c r="MRH64" s="120"/>
      <c r="MRI64" s="120"/>
      <c r="MRJ64" s="120"/>
      <c r="MRK64" s="120"/>
      <c r="MRL64" s="120"/>
      <c r="MRM64" s="120"/>
      <c r="MRN64" s="120"/>
      <c r="MRO64" s="120"/>
      <c r="MRP64" s="120"/>
      <c r="MRQ64" s="120"/>
      <c r="MRR64" s="120"/>
      <c r="MRS64" s="120"/>
      <c r="MRT64" s="120"/>
      <c r="MRU64" s="120"/>
      <c r="MRV64" s="120"/>
      <c r="MRW64" s="120"/>
      <c r="MRX64" s="120"/>
      <c r="MRY64" s="120"/>
      <c r="MRZ64" s="120"/>
      <c r="MSA64" s="120"/>
      <c r="MSB64" s="120"/>
      <c r="MSC64" s="120"/>
      <c r="MSD64" s="120"/>
      <c r="MSE64" s="120"/>
      <c r="MSF64" s="120"/>
      <c r="MSG64" s="120"/>
      <c r="MSH64" s="120"/>
      <c r="MSI64" s="120"/>
      <c r="MSJ64" s="120"/>
      <c r="MSK64" s="120"/>
      <c r="MSL64" s="120"/>
      <c r="MSM64" s="120"/>
      <c r="MSN64" s="120"/>
      <c r="MSO64" s="120"/>
      <c r="MSP64" s="120"/>
      <c r="MSQ64" s="120"/>
      <c r="MSR64" s="120"/>
      <c r="MSS64" s="120"/>
      <c r="MST64" s="120"/>
      <c r="MSU64" s="120"/>
      <c r="MSV64" s="120"/>
      <c r="MSW64" s="120"/>
      <c r="MSX64" s="120"/>
      <c r="MSY64" s="120"/>
      <c r="MSZ64" s="120"/>
      <c r="MTA64" s="120"/>
      <c r="MTB64" s="120"/>
      <c r="MTC64" s="120"/>
      <c r="MTD64" s="120"/>
      <c r="MTE64" s="120"/>
      <c r="MTF64" s="120"/>
      <c r="MTG64" s="120"/>
      <c r="MTH64" s="120"/>
      <c r="MTI64" s="120"/>
      <c r="MTJ64" s="120"/>
      <c r="MTK64" s="120"/>
      <c r="MTL64" s="120"/>
      <c r="MTM64" s="120"/>
      <c r="MTN64" s="120"/>
      <c r="MTO64" s="120"/>
      <c r="MTP64" s="120"/>
      <c r="MTQ64" s="120"/>
      <c r="MTR64" s="120"/>
      <c r="MTS64" s="120"/>
      <c r="MTT64" s="120"/>
      <c r="MTU64" s="120"/>
      <c r="MTV64" s="120"/>
      <c r="MTW64" s="120"/>
      <c r="MTX64" s="120"/>
      <c r="MTY64" s="120"/>
      <c r="MTZ64" s="120"/>
      <c r="MUA64" s="120"/>
      <c r="MUB64" s="120"/>
      <c r="MUC64" s="120"/>
      <c r="MUD64" s="120"/>
      <c r="MUE64" s="120"/>
      <c r="MUF64" s="120"/>
      <c r="MUG64" s="120"/>
      <c r="MUH64" s="120"/>
      <c r="MUI64" s="120"/>
      <c r="MUJ64" s="120"/>
      <c r="MUK64" s="120"/>
      <c r="MUL64" s="120"/>
      <c r="MUM64" s="120"/>
      <c r="MUN64" s="120"/>
      <c r="MUO64" s="120"/>
      <c r="MUP64" s="120"/>
      <c r="MUQ64" s="120"/>
      <c r="MUR64" s="120"/>
      <c r="MUS64" s="120"/>
      <c r="MUT64" s="120"/>
      <c r="MUU64" s="120"/>
      <c r="MUV64" s="120"/>
      <c r="MUW64" s="120"/>
      <c r="MUX64" s="120"/>
      <c r="MUY64" s="120"/>
      <c r="MUZ64" s="120"/>
      <c r="MVA64" s="120"/>
      <c r="MVB64" s="120"/>
      <c r="MVC64" s="120"/>
      <c r="MVD64" s="120"/>
      <c r="MVE64" s="120"/>
      <c r="MVF64" s="120"/>
      <c r="MVG64" s="120"/>
      <c r="MVH64" s="120"/>
      <c r="MVI64" s="120"/>
      <c r="MVJ64" s="120"/>
      <c r="MVK64" s="120"/>
      <c r="MVL64" s="120"/>
      <c r="MVM64" s="120"/>
      <c r="MVN64" s="120"/>
      <c r="MVO64" s="120"/>
      <c r="MVP64" s="120"/>
      <c r="MVQ64" s="120"/>
      <c r="MVR64" s="120"/>
      <c r="MVS64" s="120"/>
      <c r="MVT64" s="120"/>
      <c r="MVU64" s="120"/>
      <c r="MVV64" s="120"/>
      <c r="MVW64" s="120"/>
      <c r="MVX64" s="120"/>
      <c r="MVY64" s="120"/>
      <c r="MVZ64" s="120"/>
      <c r="MWA64" s="120"/>
      <c r="MWB64" s="120"/>
      <c r="MWC64" s="120"/>
      <c r="MWD64" s="120"/>
      <c r="MWE64" s="120"/>
      <c r="MWF64" s="120"/>
      <c r="MWG64" s="120"/>
      <c r="MWH64" s="120"/>
      <c r="MWI64" s="120"/>
      <c r="MWJ64" s="120"/>
      <c r="MWK64" s="120"/>
      <c r="MWL64" s="120"/>
      <c r="MWM64" s="120"/>
      <c r="MWN64" s="120"/>
      <c r="MWO64" s="120"/>
      <c r="MWP64" s="120"/>
      <c r="MWQ64" s="120"/>
      <c r="MWR64" s="120"/>
      <c r="MWS64" s="120"/>
      <c r="MWT64" s="120"/>
      <c r="MWU64" s="120"/>
      <c r="MWV64" s="120"/>
      <c r="MWW64" s="120"/>
      <c r="MWX64" s="120"/>
      <c r="MWY64" s="120"/>
      <c r="MWZ64" s="120"/>
      <c r="MXA64" s="120"/>
      <c r="MXB64" s="120"/>
      <c r="MXC64" s="120"/>
      <c r="MXD64" s="120"/>
      <c r="MXE64" s="120"/>
      <c r="MXF64" s="120"/>
      <c r="MXG64" s="120"/>
      <c r="MXH64" s="120"/>
      <c r="MXI64" s="120"/>
      <c r="MXJ64" s="120"/>
      <c r="MXK64" s="120"/>
      <c r="MXL64" s="120"/>
      <c r="MXM64" s="120"/>
      <c r="MXN64" s="120"/>
      <c r="MXO64" s="120"/>
      <c r="MXP64" s="120"/>
      <c r="MXQ64" s="120"/>
      <c r="MXR64" s="120"/>
      <c r="MXS64" s="120"/>
      <c r="MXT64" s="120"/>
      <c r="MXU64" s="120"/>
      <c r="MXV64" s="120"/>
      <c r="MXW64" s="120"/>
      <c r="MXX64" s="120"/>
      <c r="MXY64" s="120"/>
      <c r="MXZ64" s="120"/>
      <c r="MYA64" s="120"/>
      <c r="MYB64" s="120"/>
      <c r="MYC64" s="120"/>
      <c r="MYD64" s="120"/>
      <c r="MYE64" s="120"/>
      <c r="MYF64" s="120"/>
      <c r="MYG64" s="120"/>
      <c r="MYH64" s="120"/>
      <c r="MYI64" s="120"/>
      <c r="MYJ64" s="120"/>
      <c r="MYK64" s="120"/>
      <c r="MYL64" s="120"/>
      <c r="MYM64" s="120"/>
      <c r="MYN64" s="120"/>
      <c r="MYO64" s="120"/>
      <c r="MYP64" s="120"/>
      <c r="MYQ64" s="120"/>
      <c r="MYR64" s="120"/>
      <c r="MYS64" s="120"/>
      <c r="MYT64" s="120"/>
      <c r="MYU64" s="120"/>
      <c r="MYV64" s="120"/>
      <c r="MYW64" s="120"/>
      <c r="MYX64" s="120"/>
      <c r="MYY64" s="120"/>
      <c r="MYZ64" s="120"/>
      <c r="MZA64" s="120"/>
      <c r="MZB64" s="120"/>
      <c r="MZC64" s="120"/>
      <c r="MZD64" s="120"/>
      <c r="MZE64" s="120"/>
      <c r="MZF64" s="120"/>
      <c r="MZG64" s="120"/>
      <c r="MZH64" s="120"/>
      <c r="MZI64" s="120"/>
      <c r="MZJ64" s="120"/>
      <c r="MZK64" s="120"/>
      <c r="MZL64" s="120"/>
      <c r="MZM64" s="120"/>
      <c r="MZN64" s="120"/>
      <c r="MZO64" s="120"/>
      <c r="MZP64" s="120"/>
      <c r="MZQ64" s="120"/>
      <c r="MZR64" s="120"/>
      <c r="MZS64" s="120"/>
      <c r="MZT64" s="120"/>
      <c r="MZU64" s="120"/>
      <c r="MZV64" s="120"/>
      <c r="MZW64" s="120"/>
      <c r="MZX64" s="120"/>
      <c r="MZY64" s="120"/>
      <c r="MZZ64" s="120"/>
      <c r="NAA64" s="120"/>
      <c r="NAB64" s="120"/>
      <c r="NAC64" s="120"/>
      <c r="NAD64" s="120"/>
      <c r="NAE64" s="120"/>
      <c r="NAF64" s="120"/>
      <c r="NAG64" s="120"/>
      <c r="NAH64" s="120"/>
      <c r="NAI64" s="120"/>
      <c r="NAJ64" s="120"/>
      <c r="NAK64" s="120"/>
      <c r="NAL64" s="120"/>
      <c r="NAM64" s="120"/>
      <c r="NAN64" s="120"/>
      <c r="NAO64" s="120"/>
      <c r="NAP64" s="120"/>
      <c r="NAQ64" s="120"/>
      <c r="NAR64" s="120"/>
      <c r="NAS64" s="120"/>
      <c r="NAT64" s="120"/>
      <c r="NAU64" s="120"/>
      <c r="NAV64" s="120"/>
      <c r="NAW64" s="120"/>
      <c r="NAX64" s="120"/>
      <c r="NAY64" s="120"/>
      <c r="NAZ64" s="120"/>
      <c r="NBA64" s="120"/>
      <c r="NBB64" s="120"/>
      <c r="NBC64" s="120"/>
      <c r="NBD64" s="120"/>
      <c r="NBE64" s="120"/>
      <c r="NBF64" s="120"/>
      <c r="NBG64" s="120"/>
      <c r="NBH64" s="120"/>
      <c r="NBI64" s="120"/>
      <c r="NBJ64" s="120"/>
      <c r="NBK64" s="120"/>
      <c r="NBL64" s="120"/>
      <c r="NBM64" s="120"/>
      <c r="NBN64" s="120"/>
      <c r="NBO64" s="120"/>
      <c r="NBP64" s="120"/>
      <c r="NBQ64" s="120"/>
      <c r="NBR64" s="120"/>
      <c r="NBS64" s="120"/>
      <c r="NBT64" s="120"/>
      <c r="NBU64" s="120"/>
      <c r="NBV64" s="120"/>
      <c r="NBW64" s="120"/>
      <c r="NBX64" s="120"/>
      <c r="NBY64" s="120"/>
      <c r="NBZ64" s="120"/>
      <c r="NCA64" s="120"/>
      <c r="NCB64" s="120"/>
      <c r="NCC64" s="120"/>
      <c r="NCD64" s="120"/>
      <c r="NCE64" s="120"/>
      <c r="NCF64" s="120"/>
      <c r="NCG64" s="120"/>
      <c r="NCH64" s="120"/>
      <c r="NCI64" s="120"/>
      <c r="NCJ64" s="120"/>
      <c r="NCK64" s="120"/>
      <c r="NCL64" s="120"/>
      <c r="NCM64" s="120"/>
      <c r="NCN64" s="120"/>
      <c r="NCO64" s="120"/>
      <c r="NCP64" s="120"/>
      <c r="NCQ64" s="120"/>
      <c r="NCR64" s="120"/>
      <c r="NCS64" s="120"/>
      <c r="NCT64" s="120"/>
      <c r="NCU64" s="120"/>
      <c r="NCV64" s="120"/>
      <c r="NCW64" s="120"/>
      <c r="NCX64" s="120"/>
      <c r="NCY64" s="120"/>
      <c r="NCZ64" s="120"/>
      <c r="NDA64" s="120"/>
      <c r="NDB64" s="120"/>
      <c r="NDC64" s="120"/>
      <c r="NDD64" s="120"/>
      <c r="NDE64" s="120"/>
      <c r="NDF64" s="120"/>
      <c r="NDG64" s="120"/>
      <c r="NDH64" s="120"/>
      <c r="NDI64" s="120"/>
      <c r="NDJ64" s="120"/>
      <c r="NDK64" s="120"/>
      <c r="NDL64" s="120"/>
      <c r="NDM64" s="120"/>
      <c r="NDN64" s="120"/>
      <c r="NDO64" s="120"/>
      <c r="NDP64" s="120"/>
      <c r="NDQ64" s="120"/>
      <c r="NDR64" s="120"/>
      <c r="NDS64" s="120"/>
      <c r="NDT64" s="120"/>
      <c r="NDU64" s="120"/>
      <c r="NDV64" s="120"/>
      <c r="NDW64" s="120"/>
      <c r="NDX64" s="120"/>
      <c r="NDY64" s="120"/>
      <c r="NDZ64" s="120"/>
      <c r="NEA64" s="120"/>
      <c r="NEB64" s="120"/>
      <c r="NEC64" s="120"/>
      <c r="NED64" s="120"/>
      <c r="NEE64" s="120"/>
      <c r="NEF64" s="120"/>
      <c r="NEG64" s="120"/>
      <c r="NEH64" s="120"/>
      <c r="NEI64" s="120"/>
      <c r="NEJ64" s="120"/>
      <c r="NEK64" s="120"/>
      <c r="NEL64" s="120"/>
      <c r="NEM64" s="120"/>
      <c r="NEN64" s="120"/>
      <c r="NEO64" s="120"/>
      <c r="NEP64" s="120"/>
      <c r="NEQ64" s="120"/>
      <c r="NER64" s="120"/>
      <c r="NES64" s="120"/>
      <c r="NET64" s="120"/>
      <c r="NEU64" s="120"/>
      <c r="NEV64" s="120"/>
      <c r="NEW64" s="120"/>
      <c r="NEX64" s="120"/>
      <c r="NEY64" s="120"/>
      <c r="NEZ64" s="120"/>
      <c r="NFA64" s="120"/>
      <c r="NFB64" s="120"/>
      <c r="NFC64" s="120"/>
      <c r="NFD64" s="120"/>
      <c r="NFE64" s="120"/>
      <c r="NFF64" s="120"/>
      <c r="NFG64" s="120"/>
      <c r="NFH64" s="120"/>
      <c r="NFI64" s="120"/>
      <c r="NFJ64" s="120"/>
      <c r="NFK64" s="120"/>
      <c r="NFL64" s="120"/>
      <c r="NFM64" s="120"/>
      <c r="NFN64" s="120"/>
      <c r="NFO64" s="120"/>
      <c r="NFP64" s="120"/>
      <c r="NFQ64" s="120"/>
      <c r="NFR64" s="120"/>
      <c r="NFS64" s="120"/>
      <c r="NFT64" s="120"/>
      <c r="NFU64" s="120"/>
      <c r="NFV64" s="120"/>
      <c r="NFW64" s="120"/>
      <c r="NFX64" s="120"/>
      <c r="NFY64" s="120"/>
      <c r="NFZ64" s="120"/>
      <c r="NGA64" s="120"/>
      <c r="NGB64" s="120"/>
      <c r="NGC64" s="120"/>
      <c r="NGD64" s="120"/>
      <c r="NGE64" s="120"/>
      <c r="NGF64" s="120"/>
      <c r="NGG64" s="120"/>
      <c r="NGH64" s="120"/>
      <c r="NGI64" s="120"/>
      <c r="NGJ64" s="120"/>
      <c r="NGK64" s="120"/>
      <c r="NGL64" s="120"/>
      <c r="NGM64" s="120"/>
      <c r="NGN64" s="120"/>
      <c r="NGO64" s="120"/>
      <c r="NGP64" s="120"/>
      <c r="NGQ64" s="120"/>
      <c r="NGR64" s="120"/>
      <c r="NGS64" s="120"/>
      <c r="NGT64" s="120"/>
      <c r="NGU64" s="120"/>
      <c r="NGV64" s="120"/>
      <c r="NGW64" s="120"/>
      <c r="NGX64" s="120"/>
      <c r="NGY64" s="120"/>
      <c r="NGZ64" s="120"/>
      <c r="NHA64" s="120"/>
      <c r="NHB64" s="120"/>
      <c r="NHC64" s="120"/>
      <c r="NHD64" s="120"/>
      <c r="NHE64" s="120"/>
      <c r="NHF64" s="120"/>
      <c r="NHG64" s="120"/>
      <c r="NHH64" s="120"/>
      <c r="NHI64" s="120"/>
      <c r="NHJ64" s="120"/>
      <c r="NHK64" s="120"/>
      <c r="NHL64" s="120"/>
      <c r="NHM64" s="120"/>
      <c r="NHN64" s="120"/>
      <c r="NHO64" s="120"/>
      <c r="NHP64" s="120"/>
      <c r="NHQ64" s="120"/>
      <c r="NHR64" s="120"/>
      <c r="NHS64" s="120"/>
      <c r="NHT64" s="120"/>
      <c r="NHU64" s="120"/>
      <c r="NHV64" s="120"/>
      <c r="NHW64" s="120"/>
      <c r="NHX64" s="120"/>
      <c r="NHY64" s="120"/>
      <c r="NHZ64" s="120"/>
      <c r="NIA64" s="120"/>
      <c r="NIB64" s="120"/>
      <c r="NIC64" s="120"/>
      <c r="NID64" s="120"/>
      <c r="NIE64" s="120"/>
      <c r="NIF64" s="120"/>
      <c r="NIG64" s="120"/>
      <c r="NIH64" s="120"/>
      <c r="NII64" s="120"/>
      <c r="NIJ64" s="120"/>
      <c r="NIK64" s="120"/>
      <c r="NIL64" s="120"/>
      <c r="NIM64" s="120"/>
      <c r="NIN64" s="120"/>
      <c r="NIO64" s="120"/>
      <c r="NIP64" s="120"/>
      <c r="NIQ64" s="120"/>
      <c r="NIR64" s="120"/>
      <c r="NIS64" s="120"/>
      <c r="NIT64" s="120"/>
      <c r="NIU64" s="120"/>
      <c r="NIV64" s="120"/>
      <c r="NIW64" s="120"/>
      <c r="NIX64" s="120"/>
      <c r="NIY64" s="120"/>
      <c r="NIZ64" s="120"/>
      <c r="NJA64" s="120"/>
      <c r="NJB64" s="120"/>
      <c r="NJC64" s="120"/>
      <c r="NJD64" s="120"/>
      <c r="NJE64" s="120"/>
      <c r="NJF64" s="120"/>
      <c r="NJG64" s="120"/>
      <c r="NJH64" s="120"/>
      <c r="NJI64" s="120"/>
      <c r="NJJ64" s="120"/>
      <c r="NJK64" s="120"/>
      <c r="NJL64" s="120"/>
      <c r="NJM64" s="120"/>
      <c r="NJN64" s="120"/>
      <c r="NJO64" s="120"/>
      <c r="NJP64" s="120"/>
      <c r="NJQ64" s="120"/>
      <c r="NJR64" s="120"/>
      <c r="NJS64" s="120"/>
      <c r="NJT64" s="120"/>
      <c r="NJU64" s="120"/>
      <c r="NJV64" s="120"/>
      <c r="NJW64" s="120"/>
      <c r="NJX64" s="120"/>
      <c r="NJY64" s="120"/>
      <c r="NJZ64" s="120"/>
      <c r="NKA64" s="120"/>
      <c r="NKB64" s="120"/>
      <c r="NKC64" s="120"/>
      <c r="NKD64" s="120"/>
      <c r="NKE64" s="120"/>
      <c r="NKF64" s="120"/>
      <c r="NKG64" s="120"/>
      <c r="NKH64" s="120"/>
      <c r="NKI64" s="120"/>
      <c r="NKJ64" s="120"/>
      <c r="NKK64" s="120"/>
      <c r="NKL64" s="120"/>
      <c r="NKM64" s="120"/>
      <c r="NKN64" s="120"/>
      <c r="NKO64" s="120"/>
      <c r="NKP64" s="120"/>
      <c r="NKQ64" s="120"/>
      <c r="NKR64" s="120"/>
      <c r="NKS64" s="120"/>
      <c r="NKT64" s="120"/>
      <c r="NKU64" s="120"/>
      <c r="NKV64" s="120"/>
      <c r="NKW64" s="120"/>
      <c r="NKX64" s="120"/>
      <c r="NKY64" s="120"/>
      <c r="NKZ64" s="120"/>
      <c r="NLA64" s="120"/>
      <c r="NLB64" s="120"/>
      <c r="NLC64" s="120"/>
      <c r="NLD64" s="120"/>
      <c r="NLE64" s="120"/>
      <c r="NLF64" s="120"/>
      <c r="NLG64" s="120"/>
      <c r="NLH64" s="120"/>
      <c r="NLI64" s="120"/>
      <c r="NLJ64" s="120"/>
      <c r="NLK64" s="120"/>
      <c r="NLL64" s="120"/>
      <c r="NLM64" s="120"/>
      <c r="NLN64" s="120"/>
      <c r="NLO64" s="120"/>
      <c r="NLP64" s="120"/>
      <c r="NLQ64" s="120"/>
      <c r="NLR64" s="120"/>
      <c r="NLS64" s="120"/>
      <c r="NLT64" s="120"/>
      <c r="NLU64" s="120"/>
      <c r="NLV64" s="120"/>
      <c r="NLW64" s="120"/>
      <c r="NLX64" s="120"/>
      <c r="NLY64" s="120"/>
      <c r="NLZ64" s="120"/>
      <c r="NMA64" s="120"/>
      <c r="NMB64" s="120"/>
      <c r="NMC64" s="120"/>
      <c r="NMD64" s="120"/>
      <c r="NME64" s="120"/>
      <c r="NMF64" s="120"/>
      <c r="NMG64" s="120"/>
      <c r="NMH64" s="120"/>
      <c r="NMI64" s="120"/>
      <c r="NMJ64" s="120"/>
      <c r="NMK64" s="120"/>
      <c r="NML64" s="120"/>
      <c r="NMM64" s="120"/>
      <c r="NMN64" s="120"/>
      <c r="NMO64" s="120"/>
      <c r="NMP64" s="120"/>
      <c r="NMQ64" s="120"/>
      <c r="NMR64" s="120"/>
      <c r="NMS64" s="120"/>
      <c r="NMT64" s="120"/>
      <c r="NMU64" s="120"/>
      <c r="NMV64" s="120"/>
      <c r="NMW64" s="120"/>
      <c r="NMX64" s="120"/>
      <c r="NMY64" s="120"/>
      <c r="NMZ64" s="120"/>
      <c r="NNA64" s="120"/>
      <c r="NNB64" s="120"/>
      <c r="NNC64" s="120"/>
      <c r="NND64" s="120"/>
      <c r="NNE64" s="120"/>
      <c r="NNF64" s="120"/>
      <c r="NNG64" s="120"/>
      <c r="NNH64" s="120"/>
      <c r="NNI64" s="120"/>
      <c r="NNJ64" s="120"/>
      <c r="NNK64" s="120"/>
      <c r="NNL64" s="120"/>
      <c r="NNM64" s="120"/>
      <c r="NNN64" s="120"/>
      <c r="NNO64" s="120"/>
      <c r="NNP64" s="120"/>
      <c r="NNQ64" s="120"/>
      <c r="NNR64" s="120"/>
      <c r="NNS64" s="120"/>
      <c r="NNT64" s="120"/>
      <c r="NNU64" s="120"/>
      <c r="NNV64" s="120"/>
      <c r="NNW64" s="120"/>
      <c r="NNX64" s="120"/>
      <c r="NNY64" s="120"/>
      <c r="NNZ64" s="120"/>
      <c r="NOA64" s="120"/>
      <c r="NOB64" s="120"/>
      <c r="NOC64" s="120"/>
      <c r="NOD64" s="120"/>
      <c r="NOE64" s="120"/>
      <c r="NOF64" s="120"/>
      <c r="NOG64" s="120"/>
      <c r="NOH64" s="120"/>
      <c r="NOI64" s="120"/>
      <c r="NOJ64" s="120"/>
      <c r="NOK64" s="120"/>
      <c r="NOL64" s="120"/>
      <c r="NOM64" s="120"/>
      <c r="NON64" s="120"/>
      <c r="NOO64" s="120"/>
      <c r="NOP64" s="120"/>
      <c r="NOQ64" s="120"/>
      <c r="NOR64" s="120"/>
      <c r="NOS64" s="120"/>
      <c r="NOT64" s="120"/>
      <c r="NOU64" s="120"/>
      <c r="NOV64" s="120"/>
      <c r="NOW64" s="120"/>
      <c r="NOX64" s="120"/>
      <c r="NOY64" s="120"/>
      <c r="NOZ64" s="120"/>
      <c r="NPA64" s="120"/>
      <c r="NPB64" s="120"/>
      <c r="NPC64" s="120"/>
      <c r="NPD64" s="120"/>
      <c r="NPE64" s="120"/>
      <c r="NPF64" s="120"/>
      <c r="NPG64" s="120"/>
      <c r="NPH64" s="120"/>
      <c r="NPI64" s="120"/>
      <c r="NPJ64" s="120"/>
      <c r="NPK64" s="120"/>
      <c r="NPL64" s="120"/>
      <c r="NPM64" s="120"/>
      <c r="NPN64" s="120"/>
      <c r="NPO64" s="120"/>
      <c r="NPP64" s="120"/>
      <c r="NPQ64" s="120"/>
      <c r="NPR64" s="120"/>
      <c r="NPS64" s="120"/>
      <c r="NPT64" s="120"/>
      <c r="NPU64" s="120"/>
      <c r="NPV64" s="120"/>
      <c r="NPW64" s="120"/>
      <c r="NPX64" s="120"/>
      <c r="NPY64" s="120"/>
      <c r="NPZ64" s="120"/>
      <c r="NQA64" s="120"/>
      <c r="NQB64" s="120"/>
      <c r="NQC64" s="120"/>
      <c r="NQD64" s="120"/>
      <c r="NQE64" s="120"/>
      <c r="NQF64" s="120"/>
      <c r="NQG64" s="120"/>
      <c r="NQH64" s="120"/>
      <c r="NQI64" s="120"/>
      <c r="NQJ64" s="120"/>
      <c r="NQK64" s="120"/>
      <c r="NQL64" s="120"/>
      <c r="NQM64" s="120"/>
      <c r="NQN64" s="120"/>
      <c r="NQO64" s="120"/>
      <c r="NQP64" s="120"/>
      <c r="NQQ64" s="120"/>
      <c r="NQR64" s="120"/>
      <c r="NQS64" s="120"/>
      <c r="NQT64" s="120"/>
      <c r="NQU64" s="120"/>
      <c r="NQV64" s="120"/>
      <c r="NQW64" s="120"/>
      <c r="NQX64" s="120"/>
      <c r="NQY64" s="120"/>
      <c r="NQZ64" s="120"/>
      <c r="NRA64" s="120"/>
      <c r="NRB64" s="120"/>
      <c r="NRC64" s="120"/>
      <c r="NRD64" s="120"/>
      <c r="NRE64" s="120"/>
      <c r="NRF64" s="120"/>
      <c r="NRG64" s="120"/>
      <c r="NRH64" s="120"/>
      <c r="NRI64" s="120"/>
      <c r="NRJ64" s="120"/>
      <c r="NRK64" s="120"/>
      <c r="NRL64" s="120"/>
      <c r="NRM64" s="120"/>
      <c r="NRN64" s="120"/>
      <c r="NRO64" s="120"/>
      <c r="NRP64" s="120"/>
      <c r="NRQ64" s="120"/>
      <c r="NRR64" s="120"/>
      <c r="NRS64" s="120"/>
      <c r="NRT64" s="120"/>
      <c r="NRU64" s="120"/>
      <c r="NRV64" s="120"/>
      <c r="NRW64" s="120"/>
      <c r="NRX64" s="120"/>
      <c r="NRY64" s="120"/>
      <c r="NRZ64" s="120"/>
      <c r="NSA64" s="120"/>
      <c r="NSB64" s="120"/>
      <c r="NSC64" s="120"/>
      <c r="NSD64" s="120"/>
      <c r="NSE64" s="120"/>
      <c r="NSF64" s="120"/>
      <c r="NSG64" s="120"/>
      <c r="NSH64" s="120"/>
      <c r="NSI64" s="120"/>
      <c r="NSJ64" s="120"/>
      <c r="NSK64" s="120"/>
      <c r="NSL64" s="120"/>
      <c r="NSM64" s="120"/>
      <c r="NSN64" s="120"/>
      <c r="NSO64" s="120"/>
      <c r="NSP64" s="120"/>
      <c r="NSQ64" s="120"/>
      <c r="NSR64" s="120"/>
      <c r="NSS64" s="120"/>
      <c r="NST64" s="120"/>
      <c r="NSU64" s="120"/>
      <c r="NSV64" s="120"/>
      <c r="NSW64" s="120"/>
      <c r="NSX64" s="120"/>
      <c r="NSY64" s="120"/>
      <c r="NSZ64" s="120"/>
      <c r="NTA64" s="120"/>
      <c r="NTB64" s="120"/>
      <c r="NTC64" s="120"/>
      <c r="NTD64" s="120"/>
      <c r="NTE64" s="120"/>
      <c r="NTF64" s="120"/>
      <c r="NTG64" s="120"/>
      <c r="NTH64" s="120"/>
      <c r="NTI64" s="120"/>
      <c r="NTJ64" s="120"/>
      <c r="NTK64" s="120"/>
      <c r="NTL64" s="120"/>
      <c r="NTM64" s="120"/>
      <c r="NTN64" s="120"/>
      <c r="NTO64" s="120"/>
      <c r="NTP64" s="120"/>
      <c r="NTQ64" s="120"/>
      <c r="NTR64" s="120"/>
      <c r="NTS64" s="120"/>
      <c r="NTT64" s="120"/>
      <c r="NTU64" s="120"/>
      <c r="NTV64" s="120"/>
      <c r="NTW64" s="120"/>
      <c r="NTX64" s="120"/>
      <c r="NTY64" s="120"/>
      <c r="NTZ64" s="120"/>
      <c r="NUA64" s="120"/>
      <c r="NUB64" s="120"/>
      <c r="NUC64" s="120"/>
      <c r="NUD64" s="120"/>
      <c r="NUE64" s="120"/>
      <c r="NUF64" s="120"/>
      <c r="NUG64" s="120"/>
      <c r="NUH64" s="120"/>
      <c r="NUI64" s="120"/>
      <c r="NUJ64" s="120"/>
      <c r="NUK64" s="120"/>
      <c r="NUL64" s="120"/>
      <c r="NUM64" s="120"/>
      <c r="NUN64" s="120"/>
      <c r="NUO64" s="120"/>
      <c r="NUP64" s="120"/>
      <c r="NUQ64" s="120"/>
      <c r="NUR64" s="120"/>
      <c r="NUS64" s="120"/>
      <c r="NUT64" s="120"/>
      <c r="NUU64" s="120"/>
      <c r="NUV64" s="120"/>
      <c r="NUW64" s="120"/>
      <c r="NUX64" s="120"/>
      <c r="NUY64" s="120"/>
      <c r="NUZ64" s="120"/>
      <c r="NVA64" s="120"/>
      <c r="NVB64" s="120"/>
      <c r="NVC64" s="120"/>
      <c r="NVD64" s="120"/>
      <c r="NVE64" s="120"/>
      <c r="NVF64" s="120"/>
      <c r="NVG64" s="120"/>
      <c r="NVH64" s="120"/>
      <c r="NVI64" s="120"/>
      <c r="NVJ64" s="120"/>
      <c r="NVK64" s="120"/>
      <c r="NVL64" s="120"/>
      <c r="NVM64" s="120"/>
      <c r="NVN64" s="120"/>
      <c r="NVO64" s="120"/>
      <c r="NVP64" s="120"/>
      <c r="NVQ64" s="120"/>
      <c r="NVR64" s="120"/>
      <c r="NVS64" s="120"/>
      <c r="NVT64" s="120"/>
      <c r="NVU64" s="120"/>
      <c r="NVV64" s="120"/>
      <c r="NVW64" s="120"/>
      <c r="NVX64" s="120"/>
      <c r="NVY64" s="120"/>
      <c r="NVZ64" s="120"/>
      <c r="NWA64" s="120"/>
      <c r="NWB64" s="120"/>
      <c r="NWC64" s="120"/>
      <c r="NWD64" s="120"/>
      <c r="NWE64" s="120"/>
      <c r="NWF64" s="120"/>
      <c r="NWG64" s="120"/>
      <c r="NWH64" s="120"/>
      <c r="NWI64" s="120"/>
      <c r="NWJ64" s="120"/>
      <c r="NWK64" s="120"/>
      <c r="NWL64" s="120"/>
      <c r="NWM64" s="120"/>
      <c r="NWN64" s="120"/>
      <c r="NWO64" s="120"/>
      <c r="NWP64" s="120"/>
      <c r="NWQ64" s="120"/>
      <c r="NWR64" s="120"/>
      <c r="NWS64" s="120"/>
      <c r="NWT64" s="120"/>
      <c r="NWU64" s="120"/>
      <c r="NWV64" s="120"/>
      <c r="NWW64" s="120"/>
      <c r="NWX64" s="120"/>
      <c r="NWY64" s="120"/>
      <c r="NWZ64" s="120"/>
      <c r="NXA64" s="120"/>
      <c r="NXB64" s="120"/>
      <c r="NXC64" s="120"/>
      <c r="NXD64" s="120"/>
      <c r="NXE64" s="120"/>
      <c r="NXF64" s="120"/>
      <c r="NXG64" s="120"/>
      <c r="NXH64" s="120"/>
      <c r="NXI64" s="120"/>
      <c r="NXJ64" s="120"/>
      <c r="NXK64" s="120"/>
      <c r="NXL64" s="120"/>
      <c r="NXM64" s="120"/>
      <c r="NXN64" s="120"/>
      <c r="NXO64" s="120"/>
      <c r="NXP64" s="120"/>
      <c r="NXQ64" s="120"/>
      <c r="NXR64" s="120"/>
      <c r="NXS64" s="120"/>
      <c r="NXT64" s="120"/>
      <c r="NXU64" s="120"/>
      <c r="NXV64" s="120"/>
      <c r="NXW64" s="120"/>
      <c r="NXX64" s="120"/>
      <c r="NXY64" s="120"/>
      <c r="NXZ64" s="120"/>
      <c r="NYA64" s="120"/>
      <c r="NYB64" s="120"/>
      <c r="NYC64" s="120"/>
      <c r="NYD64" s="120"/>
      <c r="NYE64" s="120"/>
      <c r="NYF64" s="120"/>
      <c r="NYG64" s="120"/>
      <c r="NYH64" s="120"/>
      <c r="NYI64" s="120"/>
      <c r="NYJ64" s="120"/>
      <c r="NYK64" s="120"/>
      <c r="NYL64" s="120"/>
      <c r="NYM64" s="120"/>
      <c r="NYN64" s="120"/>
      <c r="NYO64" s="120"/>
      <c r="NYP64" s="120"/>
      <c r="NYQ64" s="120"/>
      <c r="NYR64" s="120"/>
      <c r="NYS64" s="120"/>
      <c r="NYT64" s="120"/>
      <c r="NYU64" s="120"/>
      <c r="NYV64" s="120"/>
      <c r="NYW64" s="120"/>
      <c r="NYX64" s="120"/>
      <c r="NYY64" s="120"/>
      <c r="NYZ64" s="120"/>
      <c r="NZA64" s="120"/>
      <c r="NZB64" s="120"/>
      <c r="NZC64" s="120"/>
      <c r="NZD64" s="120"/>
      <c r="NZE64" s="120"/>
      <c r="NZF64" s="120"/>
      <c r="NZG64" s="120"/>
      <c r="NZH64" s="120"/>
      <c r="NZI64" s="120"/>
      <c r="NZJ64" s="120"/>
      <c r="NZK64" s="120"/>
      <c r="NZL64" s="120"/>
      <c r="NZM64" s="120"/>
      <c r="NZN64" s="120"/>
      <c r="NZO64" s="120"/>
      <c r="NZP64" s="120"/>
      <c r="NZQ64" s="120"/>
      <c r="NZR64" s="120"/>
      <c r="NZS64" s="120"/>
      <c r="NZT64" s="120"/>
      <c r="NZU64" s="120"/>
      <c r="NZV64" s="120"/>
      <c r="NZW64" s="120"/>
      <c r="NZX64" s="120"/>
      <c r="NZY64" s="120"/>
      <c r="NZZ64" s="120"/>
      <c r="OAA64" s="120"/>
      <c r="OAB64" s="120"/>
      <c r="OAC64" s="120"/>
      <c r="OAD64" s="120"/>
      <c r="OAE64" s="120"/>
      <c r="OAF64" s="120"/>
      <c r="OAG64" s="120"/>
      <c r="OAH64" s="120"/>
      <c r="OAI64" s="120"/>
      <c r="OAJ64" s="120"/>
      <c r="OAK64" s="120"/>
      <c r="OAL64" s="120"/>
      <c r="OAM64" s="120"/>
      <c r="OAN64" s="120"/>
      <c r="OAO64" s="120"/>
      <c r="OAP64" s="120"/>
      <c r="OAQ64" s="120"/>
      <c r="OAR64" s="120"/>
      <c r="OAS64" s="120"/>
      <c r="OAT64" s="120"/>
      <c r="OAU64" s="120"/>
      <c r="OAV64" s="120"/>
      <c r="OAW64" s="120"/>
      <c r="OAX64" s="120"/>
      <c r="OAY64" s="120"/>
      <c r="OAZ64" s="120"/>
      <c r="OBA64" s="120"/>
      <c r="OBB64" s="120"/>
      <c r="OBC64" s="120"/>
      <c r="OBD64" s="120"/>
      <c r="OBE64" s="120"/>
      <c r="OBF64" s="120"/>
      <c r="OBG64" s="120"/>
      <c r="OBH64" s="120"/>
      <c r="OBI64" s="120"/>
      <c r="OBJ64" s="120"/>
      <c r="OBK64" s="120"/>
      <c r="OBL64" s="120"/>
      <c r="OBM64" s="120"/>
      <c r="OBN64" s="120"/>
      <c r="OBO64" s="120"/>
      <c r="OBP64" s="120"/>
      <c r="OBQ64" s="120"/>
      <c r="OBR64" s="120"/>
      <c r="OBS64" s="120"/>
      <c r="OBT64" s="120"/>
      <c r="OBU64" s="120"/>
      <c r="OBV64" s="120"/>
      <c r="OBW64" s="120"/>
      <c r="OBX64" s="120"/>
      <c r="OBY64" s="120"/>
      <c r="OBZ64" s="120"/>
      <c r="OCA64" s="120"/>
      <c r="OCB64" s="120"/>
      <c r="OCC64" s="120"/>
      <c r="OCD64" s="120"/>
      <c r="OCE64" s="120"/>
      <c r="OCF64" s="120"/>
      <c r="OCG64" s="120"/>
      <c r="OCH64" s="120"/>
      <c r="OCI64" s="120"/>
      <c r="OCJ64" s="120"/>
      <c r="OCK64" s="120"/>
      <c r="OCL64" s="120"/>
      <c r="OCM64" s="120"/>
      <c r="OCN64" s="120"/>
      <c r="OCO64" s="120"/>
      <c r="OCP64" s="120"/>
      <c r="OCQ64" s="120"/>
      <c r="OCR64" s="120"/>
      <c r="OCS64" s="120"/>
      <c r="OCT64" s="120"/>
      <c r="OCU64" s="120"/>
      <c r="OCV64" s="120"/>
      <c r="OCW64" s="120"/>
      <c r="OCX64" s="120"/>
      <c r="OCY64" s="120"/>
      <c r="OCZ64" s="120"/>
      <c r="ODA64" s="120"/>
      <c r="ODB64" s="120"/>
      <c r="ODC64" s="120"/>
      <c r="ODD64" s="120"/>
      <c r="ODE64" s="120"/>
      <c r="ODF64" s="120"/>
      <c r="ODG64" s="120"/>
      <c r="ODH64" s="120"/>
      <c r="ODI64" s="120"/>
      <c r="ODJ64" s="120"/>
      <c r="ODK64" s="120"/>
      <c r="ODL64" s="120"/>
      <c r="ODM64" s="120"/>
      <c r="ODN64" s="120"/>
      <c r="ODO64" s="120"/>
      <c r="ODP64" s="120"/>
      <c r="ODQ64" s="120"/>
      <c r="ODR64" s="120"/>
      <c r="ODS64" s="120"/>
      <c r="ODT64" s="120"/>
      <c r="ODU64" s="120"/>
      <c r="ODV64" s="120"/>
      <c r="ODW64" s="120"/>
      <c r="ODX64" s="120"/>
      <c r="ODY64" s="120"/>
      <c r="ODZ64" s="120"/>
      <c r="OEA64" s="120"/>
      <c r="OEB64" s="120"/>
      <c r="OEC64" s="120"/>
      <c r="OED64" s="120"/>
      <c r="OEE64" s="120"/>
      <c r="OEF64" s="120"/>
      <c r="OEG64" s="120"/>
      <c r="OEH64" s="120"/>
      <c r="OEI64" s="120"/>
      <c r="OEJ64" s="120"/>
      <c r="OEK64" s="120"/>
      <c r="OEL64" s="120"/>
      <c r="OEM64" s="120"/>
      <c r="OEN64" s="120"/>
      <c r="OEO64" s="120"/>
      <c r="OEP64" s="120"/>
      <c r="OEQ64" s="120"/>
      <c r="OER64" s="120"/>
      <c r="OES64" s="120"/>
      <c r="OET64" s="120"/>
      <c r="OEU64" s="120"/>
      <c r="OEV64" s="120"/>
      <c r="OEW64" s="120"/>
      <c r="OEX64" s="120"/>
      <c r="OEY64" s="120"/>
      <c r="OEZ64" s="120"/>
      <c r="OFA64" s="120"/>
      <c r="OFB64" s="120"/>
      <c r="OFC64" s="120"/>
      <c r="OFD64" s="120"/>
      <c r="OFE64" s="120"/>
      <c r="OFF64" s="120"/>
      <c r="OFG64" s="120"/>
      <c r="OFH64" s="120"/>
      <c r="OFI64" s="120"/>
      <c r="OFJ64" s="120"/>
      <c r="OFK64" s="120"/>
      <c r="OFL64" s="120"/>
      <c r="OFM64" s="120"/>
      <c r="OFN64" s="120"/>
      <c r="OFO64" s="120"/>
      <c r="OFP64" s="120"/>
      <c r="OFQ64" s="120"/>
      <c r="OFR64" s="120"/>
      <c r="OFS64" s="120"/>
      <c r="OFT64" s="120"/>
      <c r="OFU64" s="120"/>
      <c r="OFV64" s="120"/>
      <c r="OFW64" s="120"/>
      <c r="OFX64" s="120"/>
      <c r="OFY64" s="120"/>
      <c r="OFZ64" s="120"/>
      <c r="OGA64" s="120"/>
      <c r="OGB64" s="120"/>
      <c r="OGC64" s="120"/>
      <c r="OGD64" s="120"/>
      <c r="OGE64" s="120"/>
      <c r="OGF64" s="120"/>
      <c r="OGG64" s="120"/>
      <c r="OGH64" s="120"/>
      <c r="OGI64" s="120"/>
      <c r="OGJ64" s="120"/>
      <c r="OGK64" s="120"/>
      <c r="OGL64" s="120"/>
      <c r="OGM64" s="120"/>
      <c r="OGN64" s="120"/>
      <c r="OGO64" s="120"/>
      <c r="OGP64" s="120"/>
      <c r="OGQ64" s="120"/>
      <c r="OGR64" s="120"/>
      <c r="OGS64" s="120"/>
      <c r="OGT64" s="120"/>
      <c r="OGU64" s="120"/>
      <c r="OGV64" s="120"/>
      <c r="OGW64" s="120"/>
      <c r="OGX64" s="120"/>
      <c r="OGY64" s="120"/>
      <c r="OGZ64" s="120"/>
      <c r="OHA64" s="120"/>
      <c r="OHB64" s="120"/>
      <c r="OHC64" s="120"/>
      <c r="OHD64" s="120"/>
      <c r="OHE64" s="120"/>
      <c r="OHF64" s="120"/>
      <c r="OHG64" s="120"/>
      <c r="OHH64" s="120"/>
      <c r="OHI64" s="120"/>
      <c r="OHJ64" s="120"/>
      <c r="OHK64" s="120"/>
      <c r="OHL64" s="120"/>
      <c r="OHM64" s="120"/>
      <c r="OHN64" s="120"/>
      <c r="OHO64" s="120"/>
      <c r="OHP64" s="120"/>
      <c r="OHQ64" s="120"/>
      <c r="OHR64" s="120"/>
      <c r="OHS64" s="120"/>
      <c r="OHT64" s="120"/>
      <c r="OHU64" s="120"/>
      <c r="OHV64" s="120"/>
      <c r="OHW64" s="120"/>
      <c r="OHX64" s="120"/>
      <c r="OHY64" s="120"/>
      <c r="OHZ64" s="120"/>
      <c r="OIA64" s="120"/>
      <c r="OIB64" s="120"/>
      <c r="OIC64" s="120"/>
      <c r="OID64" s="120"/>
      <c r="OIE64" s="120"/>
      <c r="OIF64" s="120"/>
      <c r="OIG64" s="120"/>
      <c r="OIH64" s="120"/>
      <c r="OII64" s="120"/>
      <c r="OIJ64" s="120"/>
      <c r="OIK64" s="120"/>
      <c r="OIL64" s="120"/>
      <c r="OIM64" s="120"/>
      <c r="OIN64" s="120"/>
      <c r="OIO64" s="120"/>
      <c r="OIP64" s="120"/>
      <c r="OIQ64" s="120"/>
      <c r="OIR64" s="120"/>
      <c r="OIS64" s="120"/>
      <c r="OIT64" s="120"/>
      <c r="OIU64" s="120"/>
      <c r="OIV64" s="120"/>
      <c r="OIW64" s="120"/>
      <c r="OIX64" s="120"/>
      <c r="OIY64" s="120"/>
      <c r="OIZ64" s="120"/>
      <c r="OJA64" s="120"/>
      <c r="OJB64" s="120"/>
      <c r="OJC64" s="120"/>
      <c r="OJD64" s="120"/>
      <c r="OJE64" s="120"/>
      <c r="OJF64" s="120"/>
      <c r="OJG64" s="120"/>
      <c r="OJH64" s="120"/>
      <c r="OJI64" s="120"/>
      <c r="OJJ64" s="120"/>
      <c r="OJK64" s="120"/>
      <c r="OJL64" s="120"/>
      <c r="OJM64" s="120"/>
      <c r="OJN64" s="120"/>
      <c r="OJO64" s="120"/>
      <c r="OJP64" s="120"/>
      <c r="OJQ64" s="120"/>
      <c r="OJR64" s="120"/>
      <c r="OJS64" s="120"/>
      <c r="OJT64" s="120"/>
      <c r="OJU64" s="120"/>
      <c r="OJV64" s="120"/>
      <c r="OJW64" s="120"/>
      <c r="OJX64" s="120"/>
      <c r="OJY64" s="120"/>
      <c r="OJZ64" s="120"/>
      <c r="OKA64" s="120"/>
      <c r="OKB64" s="120"/>
      <c r="OKC64" s="120"/>
      <c r="OKD64" s="120"/>
      <c r="OKE64" s="120"/>
      <c r="OKF64" s="120"/>
      <c r="OKG64" s="120"/>
      <c r="OKH64" s="120"/>
      <c r="OKI64" s="120"/>
      <c r="OKJ64" s="120"/>
      <c r="OKK64" s="120"/>
      <c r="OKL64" s="120"/>
      <c r="OKM64" s="120"/>
      <c r="OKN64" s="120"/>
      <c r="OKO64" s="120"/>
      <c r="OKP64" s="120"/>
      <c r="OKQ64" s="120"/>
      <c r="OKR64" s="120"/>
      <c r="OKS64" s="120"/>
      <c r="OKT64" s="120"/>
      <c r="OKU64" s="120"/>
      <c r="OKV64" s="120"/>
      <c r="OKW64" s="120"/>
      <c r="OKX64" s="120"/>
      <c r="OKY64" s="120"/>
      <c r="OKZ64" s="120"/>
      <c r="OLA64" s="120"/>
      <c r="OLB64" s="120"/>
      <c r="OLC64" s="120"/>
      <c r="OLD64" s="120"/>
      <c r="OLE64" s="120"/>
      <c r="OLF64" s="120"/>
      <c r="OLG64" s="120"/>
      <c r="OLH64" s="120"/>
      <c r="OLI64" s="120"/>
      <c r="OLJ64" s="120"/>
      <c r="OLK64" s="120"/>
      <c r="OLL64" s="120"/>
      <c r="OLM64" s="120"/>
      <c r="OLN64" s="120"/>
      <c r="OLO64" s="120"/>
      <c r="OLP64" s="120"/>
      <c r="OLQ64" s="120"/>
      <c r="OLR64" s="120"/>
      <c r="OLS64" s="120"/>
      <c r="OLT64" s="120"/>
      <c r="OLU64" s="120"/>
      <c r="OLV64" s="120"/>
      <c r="OLW64" s="120"/>
      <c r="OLX64" s="120"/>
      <c r="OLY64" s="120"/>
      <c r="OLZ64" s="120"/>
      <c r="OMA64" s="120"/>
      <c r="OMB64" s="120"/>
      <c r="OMC64" s="120"/>
      <c r="OMD64" s="120"/>
      <c r="OME64" s="120"/>
      <c r="OMF64" s="120"/>
      <c r="OMG64" s="120"/>
      <c r="OMH64" s="120"/>
      <c r="OMI64" s="120"/>
      <c r="OMJ64" s="120"/>
      <c r="OMK64" s="120"/>
      <c r="OML64" s="120"/>
      <c r="OMM64" s="120"/>
      <c r="OMN64" s="120"/>
      <c r="OMO64" s="120"/>
      <c r="OMP64" s="120"/>
      <c r="OMQ64" s="120"/>
      <c r="OMR64" s="120"/>
      <c r="OMS64" s="120"/>
      <c r="OMT64" s="120"/>
      <c r="OMU64" s="120"/>
      <c r="OMV64" s="120"/>
      <c r="OMW64" s="120"/>
      <c r="OMX64" s="120"/>
      <c r="OMY64" s="120"/>
      <c r="OMZ64" s="120"/>
      <c r="ONA64" s="120"/>
      <c r="ONB64" s="120"/>
      <c r="ONC64" s="120"/>
      <c r="OND64" s="120"/>
      <c r="ONE64" s="120"/>
      <c r="ONF64" s="120"/>
      <c r="ONG64" s="120"/>
      <c r="ONH64" s="120"/>
      <c r="ONI64" s="120"/>
      <c r="ONJ64" s="120"/>
      <c r="ONK64" s="120"/>
      <c r="ONL64" s="120"/>
      <c r="ONM64" s="120"/>
      <c r="ONN64" s="120"/>
      <c r="ONO64" s="120"/>
      <c r="ONP64" s="120"/>
      <c r="ONQ64" s="120"/>
      <c r="ONR64" s="120"/>
      <c r="ONS64" s="120"/>
      <c r="ONT64" s="120"/>
      <c r="ONU64" s="120"/>
      <c r="ONV64" s="120"/>
      <c r="ONW64" s="120"/>
      <c r="ONX64" s="120"/>
      <c r="ONY64" s="120"/>
      <c r="ONZ64" s="120"/>
      <c r="OOA64" s="120"/>
      <c r="OOB64" s="120"/>
      <c r="OOC64" s="120"/>
      <c r="OOD64" s="120"/>
      <c r="OOE64" s="120"/>
      <c r="OOF64" s="120"/>
      <c r="OOG64" s="120"/>
      <c r="OOH64" s="120"/>
      <c r="OOI64" s="120"/>
      <c r="OOJ64" s="120"/>
      <c r="OOK64" s="120"/>
      <c r="OOL64" s="120"/>
      <c r="OOM64" s="120"/>
      <c r="OON64" s="120"/>
      <c r="OOO64" s="120"/>
      <c r="OOP64" s="120"/>
      <c r="OOQ64" s="120"/>
      <c r="OOR64" s="120"/>
      <c r="OOS64" s="120"/>
      <c r="OOT64" s="120"/>
      <c r="OOU64" s="120"/>
      <c r="OOV64" s="120"/>
      <c r="OOW64" s="120"/>
      <c r="OOX64" s="120"/>
      <c r="OOY64" s="120"/>
      <c r="OOZ64" s="120"/>
      <c r="OPA64" s="120"/>
      <c r="OPB64" s="120"/>
      <c r="OPC64" s="120"/>
      <c r="OPD64" s="120"/>
      <c r="OPE64" s="120"/>
      <c r="OPF64" s="120"/>
      <c r="OPG64" s="120"/>
      <c r="OPH64" s="120"/>
      <c r="OPI64" s="120"/>
      <c r="OPJ64" s="120"/>
      <c r="OPK64" s="120"/>
      <c r="OPL64" s="120"/>
      <c r="OPM64" s="120"/>
      <c r="OPN64" s="120"/>
      <c r="OPO64" s="120"/>
      <c r="OPP64" s="120"/>
      <c r="OPQ64" s="120"/>
      <c r="OPR64" s="120"/>
      <c r="OPS64" s="120"/>
      <c r="OPT64" s="120"/>
      <c r="OPU64" s="120"/>
      <c r="OPV64" s="120"/>
      <c r="OPW64" s="120"/>
      <c r="OPX64" s="120"/>
      <c r="OPY64" s="120"/>
      <c r="OPZ64" s="120"/>
      <c r="OQA64" s="120"/>
      <c r="OQB64" s="120"/>
      <c r="OQC64" s="120"/>
      <c r="OQD64" s="120"/>
      <c r="OQE64" s="120"/>
      <c r="OQF64" s="120"/>
      <c r="OQG64" s="120"/>
      <c r="OQH64" s="120"/>
      <c r="OQI64" s="120"/>
      <c r="OQJ64" s="120"/>
      <c r="OQK64" s="120"/>
      <c r="OQL64" s="120"/>
      <c r="OQM64" s="120"/>
      <c r="OQN64" s="120"/>
      <c r="OQO64" s="120"/>
      <c r="OQP64" s="120"/>
      <c r="OQQ64" s="120"/>
      <c r="OQR64" s="120"/>
      <c r="OQS64" s="120"/>
      <c r="OQT64" s="120"/>
      <c r="OQU64" s="120"/>
      <c r="OQV64" s="120"/>
      <c r="OQW64" s="120"/>
      <c r="OQX64" s="120"/>
      <c r="OQY64" s="120"/>
      <c r="OQZ64" s="120"/>
      <c r="ORA64" s="120"/>
      <c r="ORB64" s="120"/>
      <c r="ORC64" s="120"/>
      <c r="ORD64" s="120"/>
      <c r="ORE64" s="120"/>
      <c r="ORF64" s="120"/>
      <c r="ORG64" s="120"/>
      <c r="ORH64" s="120"/>
      <c r="ORI64" s="120"/>
      <c r="ORJ64" s="120"/>
      <c r="ORK64" s="120"/>
      <c r="ORL64" s="120"/>
      <c r="ORM64" s="120"/>
      <c r="ORN64" s="120"/>
      <c r="ORO64" s="120"/>
      <c r="ORP64" s="120"/>
      <c r="ORQ64" s="120"/>
      <c r="ORR64" s="120"/>
      <c r="ORS64" s="120"/>
      <c r="ORT64" s="120"/>
      <c r="ORU64" s="120"/>
      <c r="ORV64" s="120"/>
      <c r="ORW64" s="120"/>
      <c r="ORX64" s="120"/>
      <c r="ORY64" s="120"/>
      <c r="ORZ64" s="120"/>
      <c r="OSA64" s="120"/>
      <c r="OSB64" s="120"/>
      <c r="OSC64" s="120"/>
      <c r="OSD64" s="120"/>
      <c r="OSE64" s="120"/>
      <c r="OSF64" s="120"/>
      <c r="OSG64" s="120"/>
      <c r="OSH64" s="120"/>
      <c r="OSI64" s="120"/>
      <c r="OSJ64" s="120"/>
      <c r="OSK64" s="120"/>
      <c r="OSL64" s="120"/>
      <c r="OSM64" s="120"/>
      <c r="OSN64" s="120"/>
      <c r="OSO64" s="120"/>
      <c r="OSP64" s="120"/>
      <c r="OSQ64" s="120"/>
      <c r="OSR64" s="120"/>
      <c r="OSS64" s="120"/>
      <c r="OST64" s="120"/>
      <c r="OSU64" s="120"/>
      <c r="OSV64" s="120"/>
      <c r="OSW64" s="120"/>
      <c r="OSX64" s="120"/>
      <c r="OSY64" s="120"/>
      <c r="OSZ64" s="120"/>
      <c r="OTA64" s="120"/>
      <c r="OTB64" s="120"/>
      <c r="OTC64" s="120"/>
      <c r="OTD64" s="120"/>
      <c r="OTE64" s="120"/>
      <c r="OTF64" s="120"/>
      <c r="OTG64" s="120"/>
      <c r="OTH64" s="120"/>
      <c r="OTI64" s="120"/>
      <c r="OTJ64" s="120"/>
      <c r="OTK64" s="120"/>
      <c r="OTL64" s="120"/>
      <c r="OTM64" s="120"/>
      <c r="OTN64" s="120"/>
      <c r="OTO64" s="120"/>
      <c r="OTP64" s="120"/>
      <c r="OTQ64" s="120"/>
      <c r="OTR64" s="120"/>
      <c r="OTS64" s="120"/>
      <c r="OTT64" s="120"/>
      <c r="OTU64" s="120"/>
      <c r="OTV64" s="120"/>
      <c r="OTW64" s="120"/>
      <c r="OTX64" s="120"/>
      <c r="OTY64" s="120"/>
      <c r="OTZ64" s="120"/>
      <c r="OUA64" s="120"/>
      <c r="OUB64" s="120"/>
      <c r="OUC64" s="120"/>
      <c r="OUD64" s="120"/>
      <c r="OUE64" s="120"/>
      <c r="OUF64" s="120"/>
      <c r="OUG64" s="120"/>
      <c r="OUH64" s="120"/>
      <c r="OUI64" s="120"/>
      <c r="OUJ64" s="120"/>
      <c r="OUK64" s="120"/>
      <c r="OUL64" s="120"/>
      <c r="OUM64" s="120"/>
      <c r="OUN64" s="120"/>
      <c r="OUO64" s="120"/>
      <c r="OUP64" s="120"/>
      <c r="OUQ64" s="120"/>
      <c r="OUR64" s="120"/>
      <c r="OUS64" s="120"/>
      <c r="OUT64" s="120"/>
      <c r="OUU64" s="120"/>
      <c r="OUV64" s="120"/>
      <c r="OUW64" s="120"/>
      <c r="OUX64" s="120"/>
      <c r="OUY64" s="120"/>
      <c r="OUZ64" s="120"/>
      <c r="OVA64" s="120"/>
      <c r="OVB64" s="120"/>
      <c r="OVC64" s="120"/>
      <c r="OVD64" s="120"/>
      <c r="OVE64" s="120"/>
      <c r="OVF64" s="120"/>
      <c r="OVG64" s="120"/>
      <c r="OVH64" s="120"/>
      <c r="OVI64" s="120"/>
      <c r="OVJ64" s="120"/>
      <c r="OVK64" s="120"/>
      <c r="OVL64" s="120"/>
      <c r="OVM64" s="120"/>
      <c r="OVN64" s="120"/>
      <c r="OVO64" s="120"/>
      <c r="OVP64" s="120"/>
      <c r="OVQ64" s="120"/>
      <c r="OVR64" s="120"/>
      <c r="OVS64" s="120"/>
      <c r="OVT64" s="120"/>
      <c r="OVU64" s="120"/>
      <c r="OVV64" s="120"/>
      <c r="OVW64" s="120"/>
      <c r="OVX64" s="120"/>
      <c r="OVY64" s="120"/>
      <c r="OVZ64" s="120"/>
      <c r="OWA64" s="120"/>
      <c r="OWB64" s="120"/>
      <c r="OWC64" s="120"/>
      <c r="OWD64" s="120"/>
      <c r="OWE64" s="120"/>
      <c r="OWF64" s="120"/>
      <c r="OWG64" s="120"/>
      <c r="OWH64" s="120"/>
      <c r="OWI64" s="120"/>
      <c r="OWJ64" s="120"/>
      <c r="OWK64" s="120"/>
      <c r="OWL64" s="120"/>
      <c r="OWM64" s="120"/>
      <c r="OWN64" s="120"/>
      <c r="OWO64" s="120"/>
      <c r="OWP64" s="120"/>
      <c r="OWQ64" s="120"/>
      <c r="OWR64" s="120"/>
      <c r="OWS64" s="120"/>
      <c r="OWT64" s="120"/>
      <c r="OWU64" s="120"/>
      <c r="OWV64" s="120"/>
      <c r="OWW64" s="120"/>
      <c r="OWX64" s="120"/>
      <c r="OWY64" s="120"/>
      <c r="OWZ64" s="120"/>
      <c r="OXA64" s="120"/>
      <c r="OXB64" s="120"/>
      <c r="OXC64" s="120"/>
      <c r="OXD64" s="120"/>
      <c r="OXE64" s="120"/>
      <c r="OXF64" s="120"/>
      <c r="OXG64" s="120"/>
      <c r="OXH64" s="120"/>
      <c r="OXI64" s="120"/>
      <c r="OXJ64" s="120"/>
      <c r="OXK64" s="120"/>
      <c r="OXL64" s="120"/>
      <c r="OXM64" s="120"/>
      <c r="OXN64" s="120"/>
      <c r="OXO64" s="120"/>
      <c r="OXP64" s="120"/>
      <c r="OXQ64" s="120"/>
      <c r="OXR64" s="120"/>
      <c r="OXS64" s="120"/>
      <c r="OXT64" s="120"/>
      <c r="OXU64" s="120"/>
      <c r="OXV64" s="120"/>
      <c r="OXW64" s="120"/>
      <c r="OXX64" s="120"/>
      <c r="OXY64" s="120"/>
      <c r="OXZ64" s="120"/>
      <c r="OYA64" s="120"/>
      <c r="OYB64" s="120"/>
      <c r="OYC64" s="120"/>
      <c r="OYD64" s="120"/>
      <c r="OYE64" s="120"/>
      <c r="OYF64" s="120"/>
      <c r="OYG64" s="120"/>
      <c r="OYH64" s="120"/>
      <c r="OYI64" s="120"/>
      <c r="OYJ64" s="120"/>
      <c r="OYK64" s="120"/>
      <c r="OYL64" s="120"/>
      <c r="OYM64" s="120"/>
      <c r="OYN64" s="120"/>
      <c r="OYO64" s="120"/>
      <c r="OYP64" s="120"/>
      <c r="OYQ64" s="120"/>
      <c r="OYR64" s="120"/>
      <c r="OYS64" s="120"/>
      <c r="OYT64" s="120"/>
      <c r="OYU64" s="120"/>
      <c r="OYV64" s="120"/>
      <c r="OYW64" s="120"/>
      <c r="OYX64" s="120"/>
      <c r="OYY64" s="120"/>
      <c r="OYZ64" s="120"/>
      <c r="OZA64" s="120"/>
      <c r="OZB64" s="120"/>
      <c r="OZC64" s="120"/>
      <c r="OZD64" s="120"/>
      <c r="OZE64" s="120"/>
      <c r="OZF64" s="120"/>
      <c r="OZG64" s="120"/>
      <c r="OZH64" s="120"/>
      <c r="OZI64" s="120"/>
      <c r="OZJ64" s="120"/>
      <c r="OZK64" s="120"/>
      <c r="OZL64" s="120"/>
      <c r="OZM64" s="120"/>
      <c r="OZN64" s="120"/>
      <c r="OZO64" s="120"/>
      <c r="OZP64" s="120"/>
      <c r="OZQ64" s="120"/>
      <c r="OZR64" s="120"/>
      <c r="OZS64" s="120"/>
      <c r="OZT64" s="120"/>
      <c r="OZU64" s="120"/>
      <c r="OZV64" s="120"/>
      <c r="OZW64" s="120"/>
      <c r="OZX64" s="120"/>
      <c r="OZY64" s="120"/>
      <c r="OZZ64" s="120"/>
      <c r="PAA64" s="120"/>
      <c r="PAB64" s="120"/>
      <c r="PAC64" s="120"/>
      <c r="PAD64" s="120"/>
      <c r="PAE64" s="120"/>
      <c r="PAF64" s="120"/>
      <c r="PAG64" s="120"/>
      <c r="PAH64" s="120"/>
      <c r="PAI64" s="120"/>
      <c r="PAJ64" s="120"/>
      <c r="PAK64" s="120"/>
      <c r="PAL64" s="120"/>
      <c r="PAM64" s="120"/>
      <c r="PAN64" s="120"/>
      <c r="PAO64" s="120"/>
      <c r="PAP64" s="120"/>
      <c r="PAQ64" s="120"/>
      <c r="PAR64" s="120"/>
      <c r="PAS64" s="120"/>
      <c r="PAT64" s="120"/>
      <c r="PAU64" s="120"/>
      <c r="PAV64" s="120"/>
      <c r="PAW64" s="120"/>
      <c r="PAX64" s="120"/>
      <c r="PAY64" s="120"/>
      <c r="PAZ64" s="120"/>
      <c r="PBA64" s="120"/>
      <c r="PBB64" s="120"/>
      <c r="PBC64" s="120"/>
      <c r="PBD64" s="120"/>
      <c r="PBE64" s="120"/>
      <c r="PBF64" s="120"/>
      <c r="PBG64" s="120"/>
      <c r="PBH64" s="120"/>
      <c r="PBI64" s="120"/>
      <c r="PBJ64" s="120"/>
      <c r="PBK64" s="120"/>
      <c r="PBL64" s="120"/>
      <c r="PBM64" s="120"/>
      <c r="PBN64" s="120"/>
      <c r="PBO64" s="120"/>
      <c r="PBP64" s="120"/>
      <c r="PBQ64" s="120"/>
      <c r="PBR64" s="120"/>
      <c r="PBS64" s="120"/>
      <c r="PBT64" s="120"/>
      <c r="PBU64" s="120"/>
      <c r="PBV64" s="120"/>
      <c r="PBW64" s="120"/>
      <c r="PBX64" s="120"/>
      <c r="PBY64" s="120"/>
      <c r="PBZ64" s="120"/>
      <c r="PCA64" s="120"/>
      <c r="PCB64" s="120"/>
      <c r="PCC64" s="120"/>
      <c r="PCD64" s="120"/>
      <c r="PCE64" s="120"/>
      <c r="PCF64" s="120"/>
      <c r="PCG64" s="120"/>
      <c r="PCH64" s="120"/>
      <c r="PCI64" s="120"/>
      <c r="PCJ64" s="120"/>
      <c r="PCK64" s="120"/>
      <c r="PCL64" s="120"/>
      <c r="PCM64" s="120"/>
      <c r="PCN64" s="120"/>
      <c r="PCO64" s="120"/>
      <c r="PCP64" s="120"/>
      <c r="PCQ64" s="120"/>
      <c r="PCR64" s="120"/>
      <c r="PCS64" s="120"/>
      <c r="PCT64" s="120"/>
      <c r="PCU64" s="120"/>
      <c r="PCV64" s="120"/>
      <c r="PCW64" s="120"/>
      <c r="PCX64" s="120"/>
      <c r="PCY64" s="120"/>
      <c r="PCZ64" s="120"/>
      <c r="PDA64" s="120"/>
      <c r="PDB64" s="120"/>
      <c r="PDC64" s="120"/>
      <c r="PDD64" s="120"/>
      <c r="PDE64" s="120"/>
      <c r="PDF64" s="120"/>
      <c r="PDG64" s="120"/>
      <c r="PDH64" s="120"/>
      <c r="PDI64" s="120"/>
      <c r="PDJ64" s="120"/>
      <c r="PDK64" s="120"/>
      <c r="PDL64" s="120"/>
      <c r="PDM64" s="120"/>
      <c r="PDN64" s="120"/>
      <c r="PDO64" s="120"/>
      <c r="PDP64" s="120"/>
      <c r="PDQ64" s="120"/>
      <c r="PDR64" s="120"/>
      <c r="PDS64" s="120"/>
      <c r="PDT64" s="120"/>
      <c r="PDU64" s="120"/>
      <c r="PDV64" s="120"/>
      <c r="PDW64" s="120"/>
      <c r="PDX64" s="120"/>
      <c r="PDY64" s="120"/>
      <c r="PDZ64" s="120"/>
      <c r="PEA64" s="120"/>
      <c r="PEB64" s="120"/>
      <c r="PEC64" s="120"/>
      <c r="PED64" s="120"/>
      <c r="PEE64" s="120"/>
      <c r="PEF64" s="120"/>
      <c r="PEG64" s="120"/>
      <c r="PEH64" s="120"/>
      <c r="PEI64" s="120"/>
      <c r="PEJ64" s="120"/>
      <c r="PEK64" s="120"/>
      <c r="PEL64" s="120"/>
      <c r="PEM64" s="120"/>
      <c r="PEN64" s="120"/>
      <c r="PEO64" s="120"/>
      <c r="PEP64" s="120"/>
      <c r="PEQ64" s="120"/>
      <c r="PER64" s="120"/>
      <c r="PES64" s="120"/>
      <c r="PET64" s="120"/>
      <c r="PEU64" s="120"/>
      <c r="PEV64" s="120"/>
      <c r="PEW64" s="120"/>
      <c r="PEX64" s="120"/>
      <c r="PEY64" s="120"/>
      <c r="PEZ64" s="120"/>
      <c r="PFA64" s="120"/>
      <c r="PFB64" s="120"/>
      <c r="PFC64" s="120"/>
      <c r="PFD64" s="120"/>
      <c r="PFE64" s="120"/>
      <c r="PFF64" s="120"/>
      <c r="PFG64" s="120"/>
      <c r="PFH64" s="120"/>
      <c r="PFI64" s="120"/>
      <c r="PFJ64" s="120"/>
      <c r="PFK64" s="120"/>
      <c r="PFL64" s="120"/>
      <c r="PFM64" s="120"/>
      <c r="PFN64" s="120"/>
      <c r="PFO64" s="120"/>
      <c r="PFP64" s="120"/>
      <c r="PFQ64" s="120"/>
      <c r="PFR64" s="120"/>
      <c r="PFS64" s="120"/>
      <c r="PFT64" s="120"/>
      <c r="PFU64" s="120"/>
      <c r="PFV64" s="120"/>
      <c r="PFW64" s="120"/>
      <c r="PFX64" s="120"/>
      <c r="PFY64" s="120"/>
      <c r="PFZ64" s="120"/>
      <c r="PGA64" s="120"/>
      <c r="PGB64" s="120"/>
      <c r="PGC64" s="120"/>
      <c r="PGD64" s="120"/>
      <c r="PGE64" s="120"/>
      <c r="PGF64" s="120"/>
      <c r="PGG64" s="120"/>
      <c r="PGH64" s="120"/>
      <c r="PGI64" s="120"/>
      <c r="PGJ64" s="120"/>
      <c r="PGK64" s="120"/>
      <c r="PGL64" s="120"/>
      <c r="PGM64" s="120"/>
      <c r="PGN64" s="120"/>
      <c r="PGO64" s="120"/>
      <c r="PGP64" s="120"/>
      <c r="PGQ64" s="120"/>
      <c r="PGR64" s="120"/>
      <c r="PGS64" s="120"/>
      <c r="PGT64" s="120"/>
      <c r="PGU64" s="120"/>
      <c r="PGV64" s="120"/>
      <c r="PGW64" s="120"/>
      <c r="PGX64" s="120"/>
      <c r="PGY64" s="120"/>
      <c r="PGZ64" s="120"/>
      <c r="PHA64" s="120"/>
      <c r="PHB64" s="120"/>
      <c r="PHC64" s="120"/>
      <c r="PHD64" s="120"/>
      <c r="PHE64" s="120"/>
      <c r="PHF64" s="120"/>
      <c r="PHG64" s="120"/>
      <c r="PHH64" s="120"/>
      <c r="PHI64" s="120"/>
      <c r="PHJ64" s="120"/>
      <c r="PHK64" s="120"/>
      <c r="PHL64" s="120"/>
      <c r="PHM64" s="120"/>
      <c r="PHN64" s="120"/>
      <c r="PHO64" s="120"/>
      <c r="PHP64" s="120"/>
      <c r="PHQ64" s="120"/>
      <c r="PHR64" s="120"/>
      <c r="PHS64" s="120"/>
      <c r="PHT64" s="120"/>
      <c r="PHU64" s="120"/>
      <c r="PHV64" s="120"/>
      <c r="PHW64" s="120"/>
      <c r="PHX64" s="120"/>
      <c r="PHY64" s="120"/>
      <c r="PHZ64" s="120"/>
      <c r="PIA64" s="120"/>
      <c r="PIB64" s="120"/>
      <c r="PIC64" s="120"/>
      <c r="PID64" s="120"/>
      <c r="PIE64" s="120"/>
      <c r="PIF64" s="120"/>
      <c r="PIG64" s="120"/>
      <c r="PIH64" s="120"/>
      <c r="PII64" s="120"/>
      <c r="PIJ64" s="120"/>
      <c r="PIK64" s="120"/>
      <c r="PIL64" s="120"/>
      <c r="PIM64" s="120"/>
      <c r="PIN64" s="120"/>
      <c r="PIO64" s="120"/>
      <c r="PIP64" s="120"/>
      <c r="PIQ64" s="120"/>
      <c r="PIR64" s="120"/>
      <c r="PIS64" s="120"/>
      <c r="PIT64" s="120"/>
      <c r="PIU64" s="120"/>
      <c r="PIV64" s="120"/>
      <c r="PIW64" s="120"/>
      <c r="PIX64" s="120"/>
      <c r="PIY64" s="120"/>
      <c r="PIZ64" s="120"/>
      <c r="PJA64" s="120"/>
      <c r="PJB64" s="120"/>
      <c r="PJC64" s="120"/>
      <c r="PJD64" s="120"/>
      <c r="PJE64" s="120"/>
      <c r="PJF64" s="120"/>
      <c r="PJG64" s="120"/>
      <c r="PJH64" s="120"/>
      <c r="PJI64" s="120"/>
      <c r="PJJ64" s="120"/>
      <c r="PJK64" s="120"/>
      <c r="PJL64" s="120"/>
      <c r="PJM64" s="120"/>
      <c r="PJN64" s="120"/>
      <c r="PJO64" s="120"/>
      <c r="PJP64" s="120"/>
      <c r="PJQ64" s="120"/>
      <c r="PJR64" s="120"/>
      <c r="PJS64" s="120"/>
      <c r="PJT64" s="120"/>
      <c r="PJU64" s="120"/>
      <c r="PJV64" s="120"/>
      <c r="PJW64" s="120"/>
      <c r="PJX64" s="120"/>
      <c r="PJY64" s="120"/>
      <c r="PJZ64" s="120"/>
      <c r="PKA64" s="120"/>
      <c r="PKB64" s="120"/>
      <c r="PKC64" s="120"/>
      <c r="PKD64" s="120"/>
      <c r="PKE64" s="120"/>
      <c r="PKF64" s="120"/>
      <c r="PKG64" s="120"/>
      <c r="PKH64" s="120"/>
      <c r="PKI64" s="120"/>
      <c r="PKJ64" s="120"/>
      <c r="PKK64" s="120"/>
      <c r="PKL64" s="120"/>
      <c r="PKM64" s="120"/>
      <c r="PKN64" s="120"/>
      <c r="PKO64" s="120"/>
      <c r="PKP64" s="120"/>
      <c r="PKQ64" s="120"/>
      <c r="PKR64" s="120"/>
      <c r="PKS64" s="120"/>
      <c r="PKT64" s="120"/>
      <c r="PKU64" s="120"/>
      <c r="PKV64" s="120"/>
      <c r="PKW64" s="120"/>
      <c r="PKX64" s="120"/>
      <c r="PKY64" s="120"/>
      <c r="PKZ64" s="120"/>
      <c r="PLA64" s="120"/>
      <c r="PLB64" s="120"/>
      <c r="PLC64" s="120"/>
      <c r="PLD64" s="120"/>
      <c r="PLE64" s="120"/>
      <c r="PLF64" s="120"/>
      <c r="PLG64" s="120"/>
      <c r="PLH64" s="120"/>
      <c r="PLI64" s="120"/>
      <c r="PLJ64" s="120"/>
      <c r="PLK64" s="120"/>
      <c r="PLL64" s="120"/>
      <c r="PLM64" s="120"/>
      <c r="PLN64" s="120"/>
      <c r="PLO64" s="120"/>
      <c r="PLP64" s="120"/>
      <c r="PLQ64" s="120"/>
      <c r="PLR64" s="120"/>
      <c r="PLS64" s="120"/>
      <c r="PLT64" s="120"/>
      <c r="PLU64" s="120"/>
      <c r="PLV64" s="120"/>
      <c r="PLW64" s="120"/>
      <c r="PLX64" s="120"/>
      <c r="PLY64" s="120"/>
      <c r="PLZ64" s="120"/>
      <c r="PMA64" s="120"/>
      <c r="PMB64" s="120"/>
      <c r="PMC64" s="120"/>
      <c r="PMD64" s="120"/>
      <c r="PME64" s="120"/>
      <c r="PMF64" s="120"/>
      <c r="PMG64" s="120"/>
      <c r="PMH64" s="120"/>
      <c r="PMI64" s="120"/>
      <c r="PMJ64" s="120"/>
      <c r="PMK64" s="120"/>
      <c r="PML64" s="120"/>
      <c r="PMM64" s="120"/>
      <c r="PMN64" s="120"/>
      <c r="PMO64" s="120"/>
      <c r="PMP64" s="120"/>
      <c r="PMQ64" s="120"/>
      <c r="PMR64" s="120"/>
      <c r="PMS64" s="120"/>
      <c r="PMT64" s="120"/>
      <c r="PMU64" s="120"/>
      <c r="PMV64" s="120"/>
      <c r="PMW64" s="120"/>
      <c r="PMX64" s="120"/>
      <c r="PMY64" s="120"/>
      <c r="PMZ64" s="120"/>
      <c r="PNA64" s="120"/>
      <c r="PNB64" s="120"/>
      <c r="PNC64" s="120"/>
      <c r="PND64" s="120"/>
      <c r="PNE64" s="120"/>
      <c r="PNF64" s="120"/>
      <c r="PNG64" s="120"/>
      <c r="PNH64" s="120"/>
      <c r="PNI64" s="120"/>
      <c r="PNJ64" s="120"/>
      <c r="PNK64" s="120"/>
      <c r="PNL64" s="120"/>
      <c r="PNM64" s="120"/>
      <c r="PNN64" s="120"/>
      <c r="PNO64" s="120"/>
      <c r="PNP64" s="120"/>
      <c r="PNQ64" s="120"/>
      <c r="PNR64" s="120"/>
      <c r="PNS64" s="120"/>
      <c r="PNT64" s="120"/>
      <c r="PNU64" s="120"/>
      <c r="PNV64" s="120"/>
      <c r="PNW64" s="120"/>
      <c r="PNX64" s="120"/>
      <c r="PNY64" s="120"/>
      <c r="PNZ64" s="120"/>
      <c r="POA64" s="120"/>
      <c r="POB64" s="120"/>
      <c r="POC64" s="120"/>
      <c r="POD64" s="120"/>
      <c r="POE64" s="120"/>
      <c r="POF64" s="120"/>
      <c r="POG64" s="120"/>
      <c r="POH64" s="120"/>
      <c r="POI64" s="120"/>
      <c r="POJ64" s="120"/>
      <c r="POK64" s="120"/>
      <c r="POL64" s="120"/>
      <c r="POM64" s="120"/>
      <c r="PON64" s="120"/>
      <c r="POO64" s="120"/>
      <c r="POP64" s="120"/>
      <c r="POQ64" s="120"/>
      <c r="POR64" s="120"/>
      <c r="POS64" s="120"/>
      <c r="POT64" s="120"/>
      <c r="POU64" s="120"/>
      <c r="POV64" s="120"/>
      <c r="POW64" s="120"/>
      <c r="POX64" s="120"/>
      <c r="POY64" s="120"/>
      <c r="POZ64" s="120"/>
      <c r="PPA64" s="120"/>
      <c r="PPB64" s="120"/>
      <c r="PPC64" s="120"/>
      <c r="PPD64" s="120"/>
      <c r="PPE64" s="120"/>
      <c r="PPF64" s="120"/>
      <c r="PPG64" s="120"/>
      <c r="PPH64" s="120"/>
      <c r="PPI64" s="120"/>
      <c r="PPJ64" s="120"/>
      <c r="PPK64" s="120"/>
      <c r="PPL64" s="120"/>
      <c r="PPM64" s="120"/>
      <c r="PPN64" s="120"/>
      <c r="PPO64" s="120"/>
      <c r="PPP64" s="120"/>
      <c r="PPQ64" s="120"/>
      <c r="PPR64" s="120"/>
      <c r="PPS64" s="120"/>
      <c r="PPT64" s="120"/>
      <c r="PPU64" s="120"/>
      <c r="PPV64" s="120"/>
      <c r="PPW64" s="120"/>
      <c r="PPX64" s="120"/>
      <c r="PPY64" s="120"/>
      <c r="PPZ64" s="120"/>
      <c r="PQA64" s="120"/>
      <c r="PQB64" s="120"/>
      <c r="PQC64" s="120"/>
      <c r="PQD64" s="120"/>
      <c r="PQE64" s="120"/>
      <c r="PQF64" s="120"/>
      <c r="PQG64" s="120"/>
      <c r="PQH64" s="120"/>
      <c r="PQI64" s="120"/>
      <c r="PQJ64" s="120"/>
      <c r="PQK64" s="120"/>
      <c r="PQL64" s="120"/>
      <c r="PQM64" s="120"/>
      <c r="PQN64" s="120"/>
      <c r="PQO64" s="120"/>
      <c r="PQP64" s="120"/>
      <c r="PQQ64" s="120"/>
      <c r="PQR64" s="120"/>
      <c r="PQS64" s="120"/>
      <c r="PQT64" s="120"/>
      <c r="PQU64" s="120"/>
      <c r="PQV64" s="120"/>
      <c r="PQW64" s="120"/>
      <c r="PQX64" s="120"/>
      <c r="PQY64" s="120"/>
      <c r="PQZ64" s="120"/>
      <c r="PRA64" s="120"/>
      <c r="PRB64" s="120"/>
      <c r="PRC64" s="120"/>
      <c r="PRD64" s="120"/>
      <c r="PRE64" s="120"/>
      <c r="PRF64" s="120"/>
      <c r="PRG64" s="120"/>
      <c r="PRH64" s="120"/>
      <c r="PRI64" s="120"/>
      <c r="PRJ64" s="120"/>
      <c r="PRK64" s="120"/>
      <c r="PRL64" s="120"/>
      <c r="PRM64" s="120"/>
      <c r="PRN64" s="120"/>
      <c r="PRO64" s="120"/>
      <c r="PRP64" s="120"/>
      <c r="PRQ64" s="120"/>
      <c r="PRR64" s="120"/>
      <c r="PRS64" s="120"/>
      <c r="PRT64" s="120"/>
      <c r="PRU64" s="120"/>
      <c r="PRV64" s="120"/>
      <c r="PRW64" s="120"/>
      <c r="PRX64" s="120"/>
      <c r="PRY64" s="120"/>
      <c r="PRZ64" s="120"/>
      <c r="PSA64" s="120"/>
      <c r="PSB64" s="120"/>
      <c r="PSC64" s="120"/>
      <c r="PSD64" s="120"/>
      <c r="PSE64" s="120"/>
      <c r="PSF64" s="120"/>
      <c r="PSG64" s="120"/>
      <c r="PSH64" s="120"/>
      <c r="PSI64" s="120"/>
      <c r="PSJ64" s="120"/>
      <c r="PSK64" s="120"/>
      <c r="PSL64" s="120"/>
      <c r="PSM64" s="120"/>
      <c r="PSN64" s="120"/>
      <c r="PSO64" s="120"/>
      <c r="PSP64" s="120"/>
      <c r="PSQ64" s="120"/>
      <c r="PSR64" s="120"/>
      <c r="PSS64" s="120"/>
      <c r="PST64" s="120"/>
      <c r="PSU64" s="120"/>
      <c r="PSV64" s="120"/>
      <c r="PSW64" s="120"/>
      <c r="PSX64" s="120"/>
      <c r="PSY64" s="120"/>
      <c r="PSZ64" s="120"/>
      <c r="PTA64" s="120"/>
      <c r="PTB64" s="120"/>
      <c r="PTC64" s="120"/>
      <c r="PTD64" s="120"/>
      <c r="PTE64" s="120"/>
      <c r="PTF64" s="120"/>
      <c r="PTG64" s="120"/>
      <c r="PTH64" s="120"/>
      <c r="PTI64" s="120"/>
      <c r="PTJ64" s="120"/>
      <c r="PTK64" s="120"/>
      <c r="PTL64" s="120"/>
      <c r="PTM64" s="120"/>
      <c r="PTN64" s="120"/>
      <c r="PTO64" s="120"/>
      <c r="PTP64" s="120"/>
      <c r="PTQ64" s="120"/>
      <c r="PTR64" s="120"/>
      <c r="PTS64" s="120"/>
      <c r="PTT64" s="120"/>
      <c r="PTU64" s="120"/>
      <c r="PTV64" s="120"/>
      <c r="PTW64" s="120"/>
      <c r="PTX64" s="120"/>
      <c r="PTY64" s="120"/>
      <c r="PTZ64" s="120"/>
      <c r="PUA64" s="120"/>
      <c r="PUB64" s="120"/>
      <c r="PUC64" s="120"/>
      <c r="PUD64" s="120"/>
      <c r="PUE64" s="120"/>
      <c r="PUF64" s="120"/>
      <c r="PUG64" s="120"/>
      <c r="PUH64" s="120"/>
      <c r="PUI64" s="120"/>
      <c r="PUJ64" s="120"/>
      <c r="PUK64" s="120"/>
      <c r="PUL64" s="120"/>
      <c r="PUM64" s="120"/>
      <c r="PUN64" s="120"/>
      <c r="PUO64" s="120"/>
      <c r="PUP64" s="120"/>
      <c r="PUQ64" s="120"/>
      <c r="PUR64" s="120"/>
      <c r="PUS64" s="120"/>
      <c r="PUT64" s="120"/>
      <c r="PUU64" s="120"/>
      <c r="PUV64" s="120"/>
      <c r="PUW64" s="120"/>
      <c r="PUX64" s="120"/>
      <c r="PUY64" s="120"/>
      <c r="PUZ64" s="120"/>
      <c r="PVA64" s="120"/>
      <c r="PVB64" s="120"/>
      <c r="PVC64" s="120"/>
      <c r="PVD64" s="120"/>
      <c r="PVE64" s="120"/>
      <c r="PVF64" s="120"/>
      <c r="PVG64" s="120"/>
      <c r="PVH64" s="120"/>
      <c r="PVI64" s="120"/>
      <c r="PVJ64" s="120"/>
      <c r="PVK64" s="120"/>
      <c r="PVL64" s="120"/>
      <c r="PVM64" s="120"/>
      <c r="PVN64" s="120"/>
      <c r="PVO64" s="120"/>
      <c r="PVP64" s="120"/>
      <c r="PVQ64" s="120"/>
      <c r="PVR64" s="120"/>
      <c r="PVS64" s="120"/>
      <c r="PVT64" s="120"/>
      <c r="PVU64" s="120"/>
      <c r="PVV64" s="120"/>
      <c r="PVW64" s="120"/>
      <c r="PVX64" s="120"/>
      <c r="PVY64" s="120"/>
      <c r="PVZ64" s="120"/>
      <c r="PWA64" s="120"/>
      <c r="PWB64" s="120"/>
      <c r="PWC64" s="120"/>
      <c r="PWD64" s="120"/>
      <c r="PWE64" s="120"/>
      <c r="PWF64" s="120"/>
      <c r="PWG64" s="120"/>
      <c r="PWH64" s="120"/>
      <c r="PWI64" s="120"/>
      <c r="PWJ64" s="120"/>
      <c r="PWK64" s="120"/>
      <c r="PWL64" s="120"/>
      <c r="PWM64" s="120"/>
      <c r="PWN64" s="120"/>
      <c r="PWO64" s="120"/>
      <c r="PWP64" s="120"/>
      <c r="PWQ64" s="120"/>
      <c r="PWR64" s="120"/>
      <c r="PWS64" s="120"/>
      <c r="PWT64" s="120"/>
      <c r="PWU64" s="120"/>
      <c r="PWV64" s="120"/>
      <c r="PWW64" s="120"/>
      <c r="PWX64" s="120"/>
      <c r="PWY64" s="120"/>
      <c r="PWZ64" s="120"/>
      <c r="PXA64" s="120"/>
      <c r="PXB64" s="120"/>
      <c r="PXC64" s="120"/>
      <c r="PXD64" s="120"/>
      <c r="PXE64" s="120"/>
      <c r="PXF64" s="120"/>
      <c r="PXG64" s="120"/>
      <c r="PXH64" s="120"/>
      <c r="PXI64" s="120"/>
      <c r="PXJ64" s="120"/>
      <c r="PXK64" s="120"/>
      <c r="PXL64" s="120"/>
      <c r="PXM64" s="120"/>
      <c r="PXN64" s="120"/>
      <c r="PXO64" s="120"/>
      <c r="PXP64" s="120"/>
      <c r="PXQ64" s="120"/>
      <c r="PXR64" s="120"/>
      <c r="PXS64" s="120"/>
      <c r="PXT64" s="120"/>
      <c r="PXU64" s="120"/>
      <c r="PXV64" s="120"/>
      <c r="PXW64" s="120"/>
      <c r="PXX64" s="120"/>
      <c r="PXY64" s="120"/>
      <c r="PXZ64" s="120"/>
      <c r="PYA64" s="120"/>
      <c r="PYB64" s="120"/>
      <c r="PYC64" s="120"/>
      <c r="PYD64" s="120"/>
      <c r="PYE64" s="120"/>
      <c r="PYF64" s="120"/>
      <c r="PYG64" s="120"/>
      <c r="PYH64" s="120"/>
      <c r="PYI64" s="120"/>
      <c r="PYJ64" s="120"/>
      <c r="PYK64" s="120"/>
      <c r="PYL64" s="120"/>
      <c r="PYM64" s="120"/>
      <c r="PYN64" s="120"/>
      <c r="PYO64" s="120"/>
      <c r="PYP64" s="120"/>
      <c r="PYQ64" s="120"/>
      <c r="PYR64" s="120"/>
      <c r="PYS64" s="120"/>
      <c r="PYT64" s="120"/>
      <c r="PYU64" s="120"/>
      <c r="PYV64" s="120"/>
      <c r="PYW64" s="120"/>
      <c r="PYX64" s="120"/>
      <c r="PYY64" s="120"/>
      <c r="PYZ64" s="120"/>
      <c r="PZA64" s="120"/>
      <c r="PZB64" s="120"/>
      <c r="PZC64" s="120"/>
      <c r="PZD64" s="120"/>
      <c r="PZE64" s="120"/>
      <c r="PZF64" s="120"/>
      <c r="PZG64" s="120"/>
      <c r="PZH64" s="120"/>
      <c r="PZI64" s="120"/>
      <c r="PZJ64" s="120"/>
      <c r="PZK64" s="120"/>
      <c r="PZL64" s="120"/>
      <c r="PZM64" s="120"/>
      <c r="PZN64" s="120"/>
      <c r="PZO64" s="120"/>
      <c r="PZP64" s="120"/>
      <c r="PZQ64" s="120"/>
      <c r="PZR64" s="120"/>
      <c r="PZS64" s="120"/>
      <c r="PZT64" s="120"/>
      <c r="PZU64" s="120"/>
      <c r="PZV64" s="120"/>
      <c r="PZW64" s="120"/>
      <c r="PZX64" s="120"/>
      <c r="PZY64" s="120"/>
      <c r="PZZ64" s="120"/>
      <c r="QAA64" s="120"/>
      <c r="QAB64" s="120"/>
      <c r="QAC64" s="120"/>
      <c r="QAD64" s="120"/>
      <c r="QAE64" s="120"/>
      <c r="QAF64" s="120"/>
      <c r="QAG64" s="120"/>
      <c r="QAH64" s="120"/>
      <c r="QAI64" s="120"/>
      <c r="QAJ64" s="120"/>
      <c r="QAK64" s="120"/>
      <c r="QAL64" s="120"/>
      <c r="QAM64" s="120"/>
      <c r="QAN64" s="120"/>
      <c r="QAO64" s="120"/>
      <c r="QAP64" s="120"/>
      <c r="QAQ64" s="120"/>
      <c r="QAR64" s="120"/>
      <c r="QAS64" s="120"/>
      <c r="QAT64" s="120"/>
      <c r="QAU64" s="120"/>
      <c r="QAV64" s="120"/>
      <c r="QAW64" s="120"/>
      <c r="QAX64" s="120"/>
      <c r="QAY64" s="120"/>
      <c r="QAZ64" s="120"/>
      <c r="QBA64" s="120"/>
      <c r="QBB64" s="120"/>
      <c r="QBC64" s="120"/>
      <c r="QBD64" s="120"/>
      <c r="QBE64" s="120"/>
      <c r="QBF64" s="120"/>
      <c r="QBG64" s="120"/>
      <c r="QBH64" s="120"/>
      <c r="QBI64" s="120"/>
      <c r="QBJ64" s="120"/>
      <c r="QBK64" s="120"/>
      <c r="QBL64" s="120"/>
      <c r="QBM64" s="120"/>
      <c r="QBN64" s="120"/>
      <c r="QBO64" s="120"/>
      <c r="QBP64" s="120"/>
      <c r="QBQ64" s="120"/>
      <c r="QBR64" s="120"/>
      <c r="QBS64" s="120"/>
      <c r="QBT64" s="120"/>
      <c r="QBU64" s="120"/>
      <c r="QBV64" s="120"/>
      <c r="QBW64" s="120"/>
      <c r="QBX64" s="120"/>
      <c r="QBY64" s="120"/>
      <c r="QBZ64" s="120"/>
      <c r="QCA64" s="120"/>
      <c r="QCB64" s="120"/>
      <c r="QCC64" s="120"/>
      <c r="QCD64" s="120"/>
      <c r="QCE64" s="120"/>
      <c r="QCF64" s="120"/>
      <c r="QCG64" s="120"/>
      <c r="QCH64" s="120"/>
      <c r="QCI64" s="120"/>
      <c r="QCJ64" s="120"/>
      <c r="QCK64" s="120"/>
      <c r="QCL64" s="120"/>
      <c r="QCM64" s="120"/>
      <c r="QCN64" s="120"/>
      <c r="QCO64" s="120"/>
      <c r="QCP64" s="120"/>
      <c r="QCQ64" s="120"/>
      <c r="QCR64" s="120"/>
      <c r="QCS64" s="120"/>
      <c r="QCT64" s="120"/>
      <c r="QCU64" s="120"/>
      <c r="QCV64" s="120"/>
      <c r="QCW64" s="120"/>
      <c r="QCX64" s="120"/>
      <c r="QCY64" s="120"/>
      <c r="QCZ64" s="120"/>
      <c r="QDA64" s="120"/>
      <c r="QDB64" s="120"/>
      <c r="QDC64" s="120"/>
      <c r="QDD64" s="120"/>
      <c r="QDE64" s="120"/>
      <c r="QDF64" s="120"/>
      <c r="QDG64" s="120"/>
      <c r="QDH64" s="120"/>
      <c r="QDI64" s="120"/>
      <c r="QDJ64" s="120"/>
      <c r="QDK64" s="120"/>
      <c r="QDL64" s="120"/>
      <c r="QDM64" s="120"/>
      <c r="QDN64" s="120"/>
      <c r="QDO64" s="120"/>
      <c r="QDP64" s="120"/>
      <c r="QDQ64" s="120"/>
      <c r="QDR64" s="120"/>
      <c r="QDS64" s="120"/>
      <c r="QDT64" s="120"/>
      <c r="QDU64" s="120"/>
      <c r="QDV64" s="120"/>
      <c r="QDW64" s="120"/>
      <c r="QDX64" s="120"/>
      <c r="QDY64" s="120"/>
      <c r="QDZ64" s="120"/>
      <c r="QEA64" s="120"/>
      <c r="QEB64" s="120"/>
      <c r="QEC64" s="120"/>
      <c r="QED64" s="120"/>
      <c r="QEE64" s="120"/>
      <c r="QEF64" s="120"/>
      <c r="QEG64" s="120"/>
      <c r="QEH64" s="120"/>
      <c r="QEI64" s="120"/>
      <c r="QEJ64" s="120"/>
      <c r="QEK64" s="120"/>
      <c r="QEL64" s="120"/>
      <c r="QEM64" s="120"/>
      <c r="QEN64" s="120"/>
      <c r="QEO64" s="120"/>
      <c r="QEP64" s="120"/>
      <c r="QEQ64" s="120"/>
      <c r="QER64" s="120"/>
      <c r="QES64" s="120"/>
      <c r="QET64" s="120"/>
      <c r="QEU64" s="120"/>
      <c r="QEV64" s="120"/>
      <c r="QEW64" s="120"/>
      <c r="QEX64" s="120"/>
      <c r="QEY64" s="120"/>
      <c r="QEZ64" s="120"/>
      <c r="QFA64" s="120"/>
      <c r="QFB64" s="120"/>
      <c r="QFC64" s="120"/>
      <c r="QFD64" s="120"/>
      <c r="QFE64" s="120"/>
      <c r="QFF64" s="120"/>
      <c r="QFG64" s="120"/>
      <c r="QFH64" s="120"/>
      <c r="QFI64" s="120"/>
      <c r="QFJ64" s="120"/>
      <c r="QFK64" s="120"/>
      <c r="QFL64" s="120"/>
      <c r="QFM64" s="120"/>
      <c r="QFN64" s="120"/>
      <c r="QFO64" s="120"/>
      <c r="QFP64" s="120"/>
      <c r="QFQ64" s="120"/>
      <c r="QFR64" s="120"/>
      <c r="QFS64" s="120"/>
      <c r="QFT64" s="120"/>
      <c r="QFU64" s="120"/>
      <c r="QFV64" s="120"/>
      <c r="QFW64" s="120"/>
      <c r="QFX64" s="120"/>
      <c r="QFY64" s="120"/>
      <c r="QFZ64" s="120"/>
      <c r="QGA64" s="120"/>
      <c r="QGB64" s="120"/>
      <c r="QGC64" s="120"/>
      <c r="QGD64" s="120"/>
      <c r="QGE64" s="120"/>
      <c r="QGF64" s="120"/>
      <c r="QGG64" s="120"/>
      <c r="QGH64" s="120"/>
      <c r="QGI64" s="120"/>
      <c r="QGJ64" s="120"/>
      <c r="QGK64" s="120"/>
      <c r="QGL64" s="120"/>
      <c r="QGM64" s="120"/>
      <c r="QGN64" s="120"/>
      <c r="QGO64" s="120"/>
      <c r="QGP64" s="120"/>
      <c r="QGQ64" s="120"/>
      <c r="QGR64" s="120"/>
      <c r="QGS64" s="120"/>
      <c r="QGT64" s="120"/>
      <c r="QGU64" s="120"/>
      <c r="QGV64" s="120"/>
      <c r="QGW64" s="120"/>
      <c r="QGX64" s="120"/>
      <c r="QGY64" s="120"/>
      <c r="QGZ64" s="120"/>
      <c r="QHA64" s="120"/>
      <c r="QHB64" s="120"/>
      <c r="QHC64" s="120"/>
      <c r="QHD64" s="120"/>
      <c r="QHE64" s="120"/>
      <c r="QHF64" s="120"/>
      <c r="QHG64" s="120"/>
      <c r="QHH64" s="120"/>
      <c r="QHI64" s="120"/>
      <c r="QHJ64" s="120"/>
      <c r="QHK64" s="120"/>
      <c r="QHL64" s="120"/>
      <c r="QHM64" s="120"/>
      <c r="QHN64" s="120"/>
      <c r="QHO64" s="120"/>
      <c r="QHP64" s="120"/>
      <c r="QHQ64" s="120"/>
      <c r="QHR64" s="120"/>
      <c r="QHS64" s="120"/>
      <c r="QHT64" s="120"/>
      <c r="QHU64" s="120"/>
      <c r="QHV64" s="120"/>
      <c r="QHW64" s="120"/>
      <c r="QHX64" s="120"/>
      <c r="QHY64" s="120"/>
      <c r="QHZ64" s="120"/>
      <c r="QIA64" s="120"/>
      <c r="QIB64" s="120"/>
      <c r="QIC64" s="120"/>
      <c r="QID64" s="120"/>
      <c r="QIE64" s="120"/>
      <c r="QIF64" s="120"/>
      <c r="QIG64" s="120"/>
      <c r="QIH64" s="120"/>
      <c r="QII64" s="120"/>
      <c r="QIJ64" s="120"/>
      <c r="QIK64" s="120"/>
      <c r="QIL64" s="120"/>
      <c r="QIM64" s="120"/>
      <c r="QIN64" s="120"/>
      <c r="QIO64" s="120"/>
      <c r="QIP64" s="120"/>
      <c r="QIQ64" s="120"/>
      <c r="QIR64" s="120"/>
      <c r="QIS64" s="120"/>
      <c r="QIT64" s="120"/>
      <c r="QIU64" s="120"/>
      <c r="QIV64" s="120"/>
      <c r="QIW64" s="120"/>
      <c r="QIX64" s="120"/>
      <c r="QIY64" s="120"/>
      <c r="QIZ64" s="120"/>
      <c r="QJA64" s="120"/>
      <c r="QJB64" s="120"/>
      <c r="QJC64" s="120"/>
      <c r="QJD64" s="120"/>
      <c r="QJE64" s="120"/>
      <c r="QJF64" s="120"/>
      <c r="QJG64" s="120"/>
      <c r="QJH64" s="120"/>
      <c r="QJI64" s="120"/>
      <c r="QJJ64" s="120"/>
      <c r="QJK64" s="120"/>
      <c r="QJL64" s="120"/>
      <c r="QJM64" s="120"/>
      <c r="QJN64" s="120"/>
      <c r="QJO64" s="120"/>
      <c r="QJP64" s="120"/>
      <c r="QJQ64" s="120"/>
      <c r="QJR64" s="120"/>
      <c r="QJS64" s="120"/>
      <c r="QJT64" s="120"/>
      <c r="QJU64" s="120"/>
      <c r="QJV64" s="120"/>
      <c r="QJW64" s="120"/>
      <c r="QJX64" s="120"/>
      <c r="QJY64" s="120"/>
      <c r="QJZ64" s="120"/>
      <c r="QKA64" s="120"/>
      <c r="QKB64" s="120"/>
      <c r="QKC64" s="120"/>
      <c r="QKD64" s="120"/>
      <c r="QKE64" s="120"/>
      <c r="QKF64" s="120"/>
      <c r="QKG64" s="120"/>
      <c r="QKH64" s="120"/>
      <c r="QKI64" s="120"/>
      <c r="QKJ64" s="120"/>
      <c r="QKK64" s="120"/>
      <c r="QKL64" s="120"/>
      <c r="QKM64" s="120"/>
      <c r="QKN64" s="120"/>
      <c r="QKO64" s="120"/>
      <c r="QKP64" s="120"/>
      <c r="QKQ64" s="120"/>
      <c r="QKR64" s="120"/>
      <c r="QKS64" s="120"/>
      <c r="QKT64" s="120"/>
      <c r="QKU64" s="120"/>
      <c r="QKV64" s="120"/>
      <c r="QKW64" s="120"/>
      <c r="QKX64" s="120"/>
      <c r="QKY64" s="120"/>
      <c r="QKZ64" s="120"/>
      <c r="QLA64" s="120"/>
      <c r="QLB64" s="120"/>
      <c r="QLC64" s="120"/>
      <c r="QLD64" s="120"/>
      <c r="QLE64" s="120"/>
      <c r="QLF64" s="120"/>
      <c r="QLG64" s="120"/>
      <c r="QLH64" s="120"/>
      <c r="QLI64" s="120"/>
      <c r="QLJ64" s="120"/>
      <c r="QLK64" s="120"/>
      <c r="QLL64" s="120"/>
      <c r="QLM64" s="120"/>
      <c r="QLN64" s="120"/>
      <c r="QLO64" s="120"/>
      <c r="QLP64" s="120"/>
      <c r="QLQ64" s="120"/>
      <c r="QLR64" s="120"/>
      <c r="QLS64" s="120"/>
      <c r="QLT64" s="120"/>
      <c r="QLU64" s="120"/>
      <c r="QLV64" s="120"/>
      <c r="QLW64" s="120"/>
      <c r="QLX64" s="120"/>
      <c r="QLY64" s="120"/>
      <c r="QLZ64" s="120"/>
      <c r="QMA64" s="120"/>
      <c r="QMB64" s="120"/>
      <c r="QMC64" s="120"/>
      <c r="QMD64" s="120"/>
      <c r="QME64" s="120"/>
      <c r="QMF64" s="120"/>
      <c r="QMG64" s="120"/>
      <c r="QMH64" s="120"/>
      <c r="QMI64" s="120"/>
      <c r="QMJ64" s="120"/>
      <c r="QMK64" s="120"/>
      <c r="QML64" s="120"/>
      <c r="QMM64" s="120"/>
      <c r="QMN64" s="120"/>
      <c r="QMO64" s="120"/>
      <c r="QMP64" s="120"/>
      <c r="QMQ64" s="120"/>
      <c r="QMR64" s="120"/>
      <c r="QMS64" s="120"/>
      <c r="QMT64" s="120"/>
      <c r="QMU64" s="120"/>
      <c r="QMV64" s="120"/>
      <c r="QMW64" s="120"/>
      <c r="QMX64" s="120"/>
      <c r="QMY64" s="120"/>
      <c r="QMZ64" s="120"/>
      <c r="QNA64" s="120"/>
      <c r="QNB64" s="120"/>
      <c r="QNC64" s="120"/>
      <c r="QND64" s="120"/>
      <c r="QNE64" s="120"/>
      <c r="QNF64" s="120"/>
      <c r="QNG64" s="120"/>
      <c r="QNH64" s="120"/>
      <c r="QNI64" s="120"/>
      <c r="QNJ64" s="120"/>
      <c r="QNK64" s="120"/>
      <c r="QNL64" s="120"/>
      <c r="QNM64" s="120"/>
      <c r="QNN64" s="120"/>
      <c r="QNO64" s="120"/>
      <c r="QNP64" s="120"/>
      <c r="QNQ64" s="120"/>
      <c r="QNR64" s="120"/>
      <c r="QNS64" s="120"/>
      <c r="QNT64" s="120"/>
      <c r="QNU64" s="120"/>
      <c r="QNV64" s="120"/>
      <c r="QNW64" s="120"/>
      <c r="QNX64" s="120"/>
      <c r="QNY64" s="120"/>
      <c r="QNZ64" s="120"/>
      <c r="QOA64" s="120"/>
      <c r="QOB64" s="120"/>
      <c r="QOC64" s="120"/>
      <c r="QOD64" s="120"/>
      <c r="QOE64" s="120"/>
      <c r="QOF64" s="120"/>
      <c r="QOG64" s="120"/>
      <c r="QOH64" s="120"/>
      <c r="QOI64" s="120"/>
      <c r="QOJ64" s="120"/>
      <c r="QOK64" s="120"/>
      <c r="QOL64" s="120"/>
      <c r="QOM64" s="120"/>
      <c r="QON64" s="120"/>
      <c r="QOO64" s="120"/>
      <c r="QOP64" s="120"/>
      <c r="QOQ64" s="120"/>
      <c r="QOR64" s="120"/>
      <c r="QOS64" s="120"/>
      <c r="QOT64" s="120"/>
      <c r="QOU64" s="120"/>
      <c r="QOV64" s="120"/>
      <c r="QOW64" s="120"/>
      <c r="QOX64" s="120"/>
      <c r="QOY64" s="120"/>
      <c r="QOZ64" s="120"/>
      <c r="QPA64" s="120"/>
      <c r="QPB64" s="120"/>
      <c r="QPC64" s="120"/>
      <c r="QPD64" s="120"/>
      <c r="QPE64" s="120"/>
      <c r="QPF64" s="120"/>
      <c r="QPG64" s="120"/>
      <c r="QPH64" s="120"/>
      <c r="QPI64" s="120"/>
      <c r="QPJ64" s="120"/>
      <c r="QPK64" s="120"/>
      <c r="QPL64" s="120"/>
      <c r="QPM64" s="120"/>
      <c r="QPN64" s="120"/>
      <c r="QPO64" s="120"/>
      <c r="QPP64" s="120"/>
      <c r="QPQ64" s="120"/>
      <c r="QPR64" s="120"/>
      <c r="QPS64" s="120"/>
      <c r="QPT64" s="120"/>
      <c r="QPU64" s="120"/>
      <c r="QPV64" s="120"/>
      <c r="QPW64" s="120"/>
      <c r="QPX64" s="120"/>
      <c r="QPY64" s="120"/>
      <c r="QPZ64" s="120"/>
      <c r="QQA64" s="120"/>
      <c r="QQB64" s="120"/>
      <c r="QQC64" s="120"/>
      <c r="QQD64" s="120"/>
      <c r="QQE64" s="120"/>
      <c r="QQF64" s="120"/>
      <c r="QQG64" s="120"/>
      <c r="QQH64" s="120"/>
      <c r="QQI64" s="120"/>
      <c r="QQJ64" s="120"/>
      <c r="QQK64" s="120"/>
      <c r="QQL64" s="120"/>
      <c r="QQM64" s="120"/>
      <c r="QQN64" s="120"/>
      <c r="QQO64" s="120"/>
      <c r="QQP64" s="120"/>
      <c r="QQQ64" s="120"/>
      <c r="QQR64" s="120"/>
      <c r="QQS64" s="120"/>
      <c r="QQT64" s="120"/>
      <c r="QQU64" s="120"/>
      <c r="QQV64" s="120"/>
      <c r="QQW64" s="120"/>
      <c r="QQX64" s="120"/>
      <c r="QQY64" s="120"/>
      <c r="QQZ64" s="120"/>
      <c r="QRA64" s="120"/>
      <c r="QRB64" s="120"/>
      <c r="QRC64" s="120"/>
      <c r="QRD64" s="120"/>
      <c r="QRE64" s="120"/>
      <c r="QRF64" s="120"/>
      <c r="QRG64" s="120"/>
      <c r="QRH64" s="120"/>
      <c r="QRI64" s="120"/>
      <c r="QRJ64" s="120"/>
      <c r="QRK64" s="120"/>
      <c r="QRL64" s="120"/>
      <c r="QRM64" s="120"/>
      <c r="QRN64" s="120"/>
      <c r="QRO64" s="120"/>
      <c r="QRP64" s="120"/>
      <c r="QRQ64" s="120"/>
      <c r="QRR64" s="120"/>
      <c r="QRS64" s="120"/>
      <c r="QRT64" s="120"/>
      <c r="QRU64" s="120"/>
      <c r="QRV64" s="120"/>
      <c r="QRW64" s="120"/>
      <c r="QRX64" s="120"/>
      <c r="QRY64" s="120"/>
      <c r="QRZ64" s="120"/>
      <c r="QSA64" s="120"/>
      <c r="QSB64" s="120"/>
      <c r="QSC64" s="120"/>
      <c r="QSD64" s="120"/>
      <c r="QSE64" s="120"/>
      <c r="QSF64" s="120"/>
      <c r="QSG64" s="120"/>
      <c r="QSH64" s="120"/>
      <c r="QSI64" s="120"/>
      <c r="QSJ64" s="120"/>
      <c r="QSK64" s="120"/>
      <c r="QSL64" s="120"/>
      <c r="QSM64" s="120"/>
      <c r="QSN64" s="120"/>
      <c r="QSO64" s="120"/>
      <c r="QSP64" s="120"/>
      <c r="QSQ64" s="120"/>
      <c r="QSR64" s="120"/>
      <c r="QSS64" s="120"/>
      <c r="QST64" s="120"/>
      <c r="QSU64" s="120"/>
      <c r="QSV64" s="120"/>
      <c r="QSW64" s="120"/>
      <c r="QSX64" s="120"/>
      <c r="QSY64" s="120"/>
      <c r="QSZ64" s="120"/>
      <c r="QTA64" s="120"/>
      <c r="QTB64" s="120"/>
      <c r="QTC64" s="120"/>
      <c r="QTD64" s="120"/>
      <c r="QTE64" s="120"/>
      <c r="QTF64" s="120"/>
      <c r="QTG64" s="120"/>
      <c r="QTH64" s="120"/>
      <c r="QTI64" s="120"/>
      <c r="QTJ64" s="120"/>
      <c r="QTK64" s="120"/>
      <c r="QTL64" s="120"/>
      <c r="QTM64" s="120"/>
      <c r="QTN64" s="120"/>
      <c r="QTO64" s="120"/>
      <c r="QTP64" s="120"/>
      <c r="QTQ64" s="120"/>
      <c r="QTR64" s="120"/>
      <c r="QTS64" s="120"/>
      <c r="QTT64" s="120"/>
      <c r="QTU64" s="120"/>
      <c r="QTV64" s="120"/>
      <c r="QTW64" s="120"/>
      <c r="QTX64" s="120"/>
      <c r="QTY64" s="120"/>
      <c r="QTZ64" s="120"/>
      <c r="QUA64" s="120"/>
      <c r="QUB64" s="120"/>
      <c r="QUC64" s="120"/>
      <c r="QUD64" s="120"/>
      <c r="QUE64" s="120"/>
      <c r="QUF64" s="120"/>
      <c r="QUG64" s="120"/>
      <c r="QUH64" s="120"/>
      <c r="QUI64" s="120"/>
      <c r="QUJ64" s="120"/>
      <c r="QUK64" s="120"/>
      <c r="QUL64" s="120"/>
      <c r="QUM64" s="120"/>
      <c r="QUN64" s="120"/>
      <c r="QUO64" s="120"/>
      <c r="QUP64" s="120"/>
      <c r="QUQ64" s="120"/>
      <c r="QUR64" s="120"/>
      <c r="QUS64" s="120"/>
      <c r="QUT64" s="120"/>
      <c r="QUU64" s="120"/>
      <c r="QUV64" s="120"/>
      <c r="QUW64" s="120"/>
      <c r="QUX64" s="120"/>
      <c r="QUY64" s="120"/>
      <c r="QUZ64" s="120"/>
      <c r="QVA64" s="120"/>
      <c r="QVB64" s="120"/>
      <c r="QVC64" s="120"/>
      <c r="QVD64" s="120"/>
      <c r="QVE64" s="120"/>
      <c r="QVF64" s="120"/>
      <c r="QVG64" s="120"/>
      <c r="QVH64" s="120"/>
      <c r="QVI64" s="120"/>
      <c r="QVJ64" s="120"/>
      <c r="QVK64" s="120"/>
      <c r="QVL64" s="120"/>
      <c r="QVM64" s="120"/>
      <c r="QVN64" s="120"/>
      <c r="QVO64" s="120"/>
      <c r="QVP64" s="120"/>
      <c r="QVQ64" s="120"/>
      <c r="QVR64" s="120"/>
      <c r="QVS64" s="120"/>
      <c r="QVT64" s="120"/>
      <c r="QVU64" s="120"/>
      <c r="QVV64" s="120"/>
      <c r="QVW64" s="120"/>
      <c r="QVX64" s="120"/>
      <c r="QVY64" s="120"/>
      <c r="QVZ64" s="120"/>
      <c r="QWA64" s="120"/>
      <c r="QWB64" s="120"/>
      <c r="QWC64" s="120"/>
      <c r="QWD64" s="120"/>
      <c r="QWE64" s="120"/>
      <c r="QWF64" s="120"/>
      <c r="QWG64" s="120"/>
      <c r="QWH64" s="120"/>
      <c r="QWI64" s="120"/>
      <c r="QWJ64" s="120"/>
      <c r="QWK64" s="120"/>
      <c r="QWL64" s="120"/>
      <c r="QWM64" s="120"/>
      <c r="QWN64" s="120"/>
      <c r="QWO64" s="120"/>
      <c r="QWP64" s="120"/>
      <c r="QWQ64" s="120"/>
      <c r="QWR64" s="120"/>
      <c r="QWS64" s="120"/>
      <c r="QWT64" s="120"/>
      <c r="QWU64" s="120"/>
      <c r="QWV64" s="120"/>
      <c r="QWW64" s="120"/>
      <c r="QWX64" s="120"/>
      <c r="QWY64" s="120"/>
      <c r="QWZ64" s="120"/>
      <c r="QXA64" s="120"/>
      <c r="QXB64" s="120"/>
      <c r="QXC64" s="120"/>
      <c r="QXD64" s="120"/>
      <c r="QXE64" s="120"/>
      <c r="QXF64" s="120"/>
      <c r="QXG64" s="120"/>
      <c r="QXH64" s="120"/>
      <c r="QXI64" s="120"/>
      <c r="QXJ64" s="120"/>
      <c r="QXK64" s="120"/>
      <c r="QXL64" s="120"/>
      <c r="QXM64" s="120"/>
      <c r="QXN64" s="120"/>
      <c r="QXO64" s="120"/>
      <c r="QXP64" s="120"/>
      <c r="QXQ64" s="120"/>
      <c r="QXR64" s="120"/>
      <c r="QXS64" s="120"/>
      <c r="QXT64" s="120"/>
      <c r="QXU64" s="120"/>
      <c r="QXV64" s="120"/>
      <c r="QXW64" s="120"/>
      <c r="QXX64" s="120"/>
      <c r="QXY64" s="120"/>
      <c r="QXZ64" s="120"/>
      <c r="QYA64" s="120"/>
      <c r="QYB64" s="120"/>
      <c r="QYC64" s="120"/>
      <c r="QYD64" s="120"/>
      <c r="QYE64" s="120"/>
      <c r="QYF64" s="120"/>
      <c r="QYG64" s="120"/>
      <c r="QYH64" s="120"/>
      <c r="QYI64" s="120"/>
      <c r="QYJ64" s="120"/>
      <c r="QYK64" s="120"/>
      <c r="QYL64" s="120"/>
      <c r="QYM64" s="120"/>
      <c r="QYN64" s="120"/>
      <c r="QYO64" s="120"/>
      <c r="QYP64" s="120"/>
      <c r="QYQ64" s="120"/>
      <c r="QYR64" s="120"/>
      <c r="QYS64" s="120"/>
      <c r="QYT64" s="120"/>
      <c r="QYU64" s="120"/>
      <c r="QYV64" s="120"/>
      <c r="QYW64" s="120"/>
      <c r="QYX64" s="120"/>
      <c r="QYY64" s="120"/>
      <c r="QYZ64" s="120"/>
      <c r="QZA64" s="120"/>
      <c r="QZB64" s="120"/>
      <c r="QZC64" s="120"/>
      <c r="QZD64" s="120"/>
      <c r="QZE64" s="120"/>
      <c r="QZF64" s="120"/>
      <c r="QZG64" s="120"/>
      <c r="QZH64" s="120"/>
      <c r="QZI64" s="120"/>
      <c r="QZJ64" s="120"/>
      <c r="QZK64" s="120"/>
      <c r="QZL64" s="120"/>
      <c r="QZM64" s="120"/>
      <c r="QZN64" s="120"/>
      <c r="QZO64" s="120"/>
      <c r="QZP64" s="120"/>
      <c r="QZQ64" s="120"/>
      <c r="QZR64" s="120"/>
      <c r="QZS64" s="120"/>
      <c r="QZT64" s="120"/>
      <c r="QZU64" s="120"/>
      <c r="QZV64" s="120"/>
      <c r="QZW64" s="120"/>
      <c r="QZX64" s="120"/>
      <c r="QZY64" s="120"/>
      <c r="QZZ64" s="120"/>
      <c r="RAA64" s="120"/>
      <c r="RAB64" s="120"/>
      <c r="RAC64" s="120"/>
      <c r="RAD64" s="120"/>
      <c r="RAE64" s="120"/>
      <c r="RAF64" s="120"/>
      <c r="RAG64" s="120"/>
      <c r="RAH64" s="120"/>
      <c r="RAI64" s="120"/>
      <c r="RAJ64" s="120"/>
      <c r="RAK64" s="120"/>
      <c r="RAL64" s="120"/>
      <c r="RAM64" s="120"/>
      <c r="RAN64" s="120"/>
      <c r="RAO64" s="120"/>
      <c r="RAP64" s="120"/>
      <c r="RAQ64" s="120"/>
      <c r="RAR64" s="120"/>
      <c r="RAS64" s="120"/>
      <c r="RAT64" s="120"/>
      <c r="RAU64" s="120"/>
      <c r="RAV64" s="120"/>
      <c r="RAW64" s="120"/>
      <c r="RAX64" s="120"/>
      <c r="RAY64" s="120"/>
      <c r="RAZ64" s="120"/>
      <c r="RBA64" s="120"/>
      <c r="RBB64" s="120"/>
      <c r="RBC64" s="120"/>
      <c r="RBD64" s="120"/>
      <c r="RBE64" s="120"/>
      <c r="RBF64" s="120"/>
      <c r="RBG64" s="120"/>
      <c r="RBH64" s="120"/>
      <c r="RBI64" s="120"/>
      <c r="RBJ64" s="120"/>
      <c r="RBK64" s="120"/>
      <c r="RBL64" s="120"/>
      <c r="RBM64" s="120"/>
      <c r="RBN64" s="120"/>
      <c r="RBO64" s="120"/>
      <c r="RBP64" s="120"/>
      <c r="RBQ64" s="120"/>
      <c r="RBR64" s="120"/>
      <c r="RBS64" s="120"/>
      <c r="RBT64" s="120"/>
      <c r="RBU64" s="120"/>
      <c r="RBV64" s="120"/>
      <c r="RBW64" s="120"/>
      <c r="RBX64" s="120"/>
      <c r="RBY64" s="120"/>
      <c r="RBZ64" s="120"/>
      <c r="RCA64" s="120"/>
      <c r="RCB64" s="120"/>
      <c r="RCC64" s="120"/>
      <c r="RCD64" s="120"/>
      <c r="RCE64" s="120"/>
      <c r="RCF64" s="120"/>
      <c r="RCG64" s="120"/>
      <c r="RCH64" s="120"/>
      <c r="RCI64" s="120"/>
      <c r="RCJ64" s="120"/>
      <c r="RCK64" s="120"/>
      <c r="RCL64" s="120"/>
      <c r="RCM64" s="120"/>
      <c r="RCN64" s="120"/>
      <c r="RCO64" s="120"/>
      <c r="RCP64" s="120"/>
      <c r="RCQ64" s="120"/>
      <c r="RCR64" s="120"/>
      <c r="RCS64" s="120"/>
      <c r="RCT64" s="120"/>
      <c r="RCU64" s="120"/>
      <c r="RCV64" s="120"/>
      <c r="RCW64" s="120"/>
      <c r="RCX64" s="120"/>
      <c r="RCY64" s="120"/>
      <c r="RCZ64" s="120"/>
      <c r="RDA64" s="120"/>
      <c r="RDB64" s="120"/>
      <c r="RDC64" s="120"/>
      <c r="RDD64" s="120"/>
      <c r="RDE64" s="120"/>
      <c r="RDF64" s="120"/>
      <c r="RDG64" s="120"/>
      <c r="RDH64" s="120"/>
      <c r="RDI64" s="120"/>
      <c r="RDJ64" s="120"/>
      <c r="RDK64" s="120"/>
      <c r="RDL64" s="120"/>
      <c r="RDM64" s="120"/>
      <c r="RDN64" s="120"/>
      <c r="RDO64" s="120"/>
      <c r="RDP64" s="120"/>
      <c r="RDQ64" s="120"/>
      <c r="RDR64" s="120"/>
      <c r="RDS64" s="120"/>
      <c r="RDT64" s="120"/>
      <c r="RDU64" s="120"/>
      <c r="RDV64" s="120"/>
      <c r="RDW64" s="120"/>
      <c r="RDX64" s="120"/>
      <c r="RDY64" s="120"/>
      <c r="RDZ64" s="120"/>
      <c r="REA64" s="120"/>
      <c r="REB64" s="120"/>
      <c r="REC64" s="120"/>
      <c r="RED64" s="120"/>
      <c r="REE64" s="120"/>
      <c r="REF64" s="120"/>
      <c r="REG64" s="120"/>
      <c r="REH64" s="120"/>
      <c r="REI64" s="120"/>
      <c r="REJ64" s="120"/>
      <c r="REK64" s="120"/>
      <c r="REL64" s="120"/>
      <c r="REM64" s="120"/>
      <c r="REN64" s="120"/>
      <c r="REO64" s="120"/>
      <c r="REP64" s="120"/>
      <c r="REQ64" s="120"/>
      <c r="RER64" s="120"/>
      <c r="RES64" s="120"/>
      <c r="RET64" s="120"/>
      <c r="REU64" s="120"/>
      <c r="REV64" s="120"/>
      <c r="REW64" s="120"/>
      <c r="REX64" s="120"/>
      <c r="REY64" s="120"/>
      <c r="REZ64" s="120"/>
      <c r="RFA64" s="120"/>
      <c r="RFB64" s="120"/>
      <c r="RFC64" s="120"/>
      <c r="RFD64" s="120"/>
      <c r="RFE64" s="120"/>
      <c r="RFF64" s="120"/>
      <c r="RFG64" s="120"/>
      <c r="RFH64" s="120"/>
      <c r="RFI64" s="120"/>
      <c r="RFJ64" s="120"/>
      <c r="RFK64" s="120"/>
      <c r="RFL64" s="120"/>
      <c r="RFM64" s="120"/>
      <c r="RFN64" s="120"/>
      <c r="RFO64" s="120"/>
      <c r="RFP64" s="120"/>
      <c r="RFQ64" s="120"/>
      <c r="RFR64" s="120"/>
      <c r="RFS64" s="120"/>
      <c r="RFT64" s="120"/>
      <c r="RFU64" s="120"/>
      <c r="RFV64" s="120"/>
      <c r="RFW64" s="120"/>
      <c r="RFX64" s="120"/>
      <c r="RFY64" s="120"/>
      <c r="RFZ64" s="120"/>
      <c r="RGA64" s="120"/>
      <c r="RGB64" s="120"/>
      <c r="RGC64" s="120"/>
      <c r="RGD64" s="120"/>
      <c r="RGE64" s="120"/>
      <c r="RGF64" s="120"/>
      <c r="RGG64" s="120"/>
      <c r="RGH64" s="120"/>
      <c r="RGI64" s="120"/>
      <c r="RGJ64" s="120"/>
      <c r="RGK64" s="120"/>
      <c r="RGL64" s="120"/>
      <c r="RGM64" s="120"/>
      <c r="RGN64" s="120"/>
      <c r="RGO64" s="120"/>
      <c r="RGP64" s="120"/>
      <c r="RGQ64" s="120"/>
      <c r="RGR64" s="120"/>
      <c r="RGS64" s="120"/>
      <c r="RGT64" s="120"/>
      <c r="RGU64" s="120"/>
      <c r="RGV64" s="120"/>
      <c r="RGW64" s="120"/>
      <c r="RGX64" s="120"/>
      <c r="RGY64" s="120"/>
      <c r="RGZ64" s="120"/>
      <c r="RHA64" s="120"/>
      <c r="RHB64" s="120"/>
      <c r="RHC64" s="120"/>
      <c r="RHD64" s="120"/>
      <c r="RHE64" s="120"/>
      <c r="RHF64" s="120"/>
      <c r="RHG64" s="120"/>
      <c r="RHH64" s="120"/>
      <c r="RHI64" s="120"/>
      <c r="RHJ64" s="120"/>
      <c r="RHK64" s="120"/>
      <c r="RHL64" s="120"/>
      <c r="RHM64" s="120"/>
      <c r="RHN64" s="120"/>
      <c r="RHO64" s="120"/>
      <c r="RHP64" s="120"/>
      <c r="RHQ64" s="120"/>
      <c r="RHR64" s="120"/>
      <c r="RHS64" s="120"/>
      <c r="RHT64" s="120"/>
      <c r="RHU64" s="120"/>
      <c r="RHV64" s="120"/>
      <c r="RHW64" s="120"/>
      <c r="RHX64" s="120"/>
      <c r="RHY64" s="120"/>
      <c r="RHZ64" s="120"/>
      <c r="RIA64" s="120"/>
      <c r="RIB64" s="120"/>
      <c r="RIC64" s="120"/>
      <c r="RID64" s="120"/>
      <c r="RIE64" s="120"/>
      <c r="RIF64" s="120"/>
      <c r="RIG64" s="120"/>
      <c r="RIH64" s="120"/>
      <c r="RII64" s="120"/>
      <c r="RIJ64" s="120"/>
      <c r="RIK64" s="120"/>
      <c r="RIL64" s="120"/>
      <c r="RIM64" s="120"/>
      <c r="RIN64" s="120"/>
      <c r="RIO64" s="120"/>
      <c r="RIP64" s="120"/>
      <c r="RIQ64" s="120"/>
      <c r="RIR64" s="120"/>
      <c r="RIS64" s="120"/>
      <c r="RIT64" s="120"/>
      <c r="RIU64" s="120"/>
      <c r="RIV64" s="120"/>
      <c r="RIW64" s="120"/>
      <c r="RIX64" s="120"/>
      <c r="RIY64" s="120"/>
      <c r="RIZ64" s="120"/>
      <c r="RJA64" s="120"/>
      <c r="RJB64" s="120"/>
      <c r="RJC64" s="120"/>
      <c r="RJD64" s="120"/>
      <c r="RJE64" s="120"/>
      <c r="RJF64" s="120"/>
      <c r="RJG64" s="120"/>
      <c r="RJH64" s="120"/>
      <c r="RJI64" s="120"/>
      <c r="RJJ64" s="120"/>
      <c r="RJK64" s="120"/>
      <c r="RJL64" s="120"/>
      <c r="RJM64" s="120"/>
      <c r="RJN64" s="120"/>
      <c r="RJO64" s="120"/>
      <c r="RJP64" s="120"/>
      <c r="RJQ64" s="120"/>
      <c r="RJR64" s="120"/>
      <c r="RJS64" s="120"/>
      <c r="RJT64" s="120"/>
      <c r="RJU64" s="120"/>
      <c r="RJV64" s="120"/>
      <c r="RJW64" s="120"/>
      <c r="RJX64" s="120"/>
      <c r="RJY64" s="120"/>
      <c r="RJZ64" s="120"/>
      <c r="RKA64" s="120"/>
      <c r="RKB64" s="120"/>
      <c r="RKC64" s="120"/>
      <c r="RKD64" s="120"/>
      <c r="RKE64" s="120"/>
      <c r="RKF64" s="120"/>
      <c r="RKG64" s="120"/>
      <c r="RKH64" s="120"/>
      <c r="RKI64" s="120"/>
      <c r="RKJ64" s="120"/>
      <c r="RKK64" s="120"/>
      <c r="RKL64" s="120"/>
      <c r="RKM64" s="120"/>
      <c r="RKN64" s="120"/>
      <c r="RKO64" s="120"/>
      <c r="RKP64" s="120"/>
      <c r="RKQ64" s="120"/>
      <c r="RKR64" s="120"/>
      <c r="RKS64" s="120"/>
      <c r="RKT64" s="120"/>
      <c r="RKU64" s="120"/>
      <c r="RKV64" s="120"/>
      <c r="RKW64" s="120"/>
      <c r="RKX64" s="120"/>
      <c r="RKY64" s="120"/>
      <c r="RKZ64" s="120"/>
      <c r="RLA64" s="120"/>
      <c r="RLB64" s="120"/>
      <c r="RLC64" s="120"/>
      <c r="RLD64" s="120"/>
      <c r="RLE64" s="120"/>
      <c r="RLF64" s="120"/>
      <c r="RLG64" s="120"/>
      <c r="RLH64" s="120"/>
      <c r="RLI64" s="120"/>
      <c r="RLJ64" s="120"/>
      <c r="RLK64" s="120"/>
      <c r="RLL64" s="120"/>
      <c r="RLM64" s="120"/>
      <c r="RLN64" s="120"/>
      <c r="RLO64" s="120"/>
      <c r="RLP64" s="120"/>
      <c r="RLQ64" s="120"/>
      <c r="RLR64" s="120"/>
      <c r="RLS64" s="120"/>
      <c r="RLT64" s="120"/>
      <c r="RLU64" s="120"/>
      <c r="RLV64" s="120"/>
      <c r="RLW64" s="120"/>
      <c r="RLX64" s="120"/>
      <c r="RLY64" s="120"/>
      <c r="RLZ64" s="120"/>
      <c r="RMA64" s="120"/>
      <c r="RMB64" s="120"/>
      <c r="RMC64" s="120"/>
      <c r="RMD64" s="120"/>
      <c r="RME64" s="120"/>
      <c r="RMF64" s="120"/>
      <c r="RMG64" s="120"/>
      <c r="RMH64" s="120"/>
      <c r="RMI64" s="120"/>
      <c r="RMJ64" s="120"/>
      <c r="RMK64" s="120"/>
      <c r="RML64" s="120"/>
      <c r="RMM64" s="120"/>
      <c r="RMN64" s="120"/>
      <c r="RMO64" s="120"/>
      <c r="RMP64" s="120"/>
      <c r="RMQ64" s="120"/>
      <c r="RMR64" s="120"/>
      <c r="RMS64" s="120"/>
      <c r="RMT64" s="120"/>
      <c r="RMU64" s="120"/>
      <c r="RMV64" s="120"/>
      <c r="RMW64" s="120"/>
      <c r="RMX64" s="120"/>
      <c r="RMY64" s="120"/>
      <c r="RMZ64" s="120"/>
      <c r="RNA64" s="120"/>
      <c r="RNB64" s="120"/>
      <c r="RNC64" s="120"/>
      <c r="RND64" s="120"/>
      <c r="RNE64" s="120"/>
      <c r="RNF64" s="120"/>
      <c r="RNG64" s="120"/>
      <c r="RNH64" s="120"/>
      <c r="RNI64" s="120"/>
      <c r="RNJ64" s="120"/>
      <c r="RNK64" s="120"/>
      <c r="RNL64" s="120"/>
      <c r="RNM64" s="120"/>
      <c r="RNN64" s="120"/>
      <c r="RNO64" s="120"/>
      <c r="RNP64" s="120"/>
      <c r="RNQ64" s="120"/>
      <c r="RNR64" s="120"/>
      <c r="RNS64" s="120"/>
      <c r="RNT64" s="120"/>
      <c r="RNU64" s="120"/>
      <c r="RNV64" s="120"/>
      <c r="RNW64" s="120"/>
      <c r="RNX64" s="120"/>
      <c r="RNY64" s="120"/>
      <c r="RNZ64" s="120"/>
      <c r="ROA64" s="120"/>
      <c r="ROB64" s="120"/>
      <c r="ROC64" s="120"/>
      <c r="ROD64" s="120"/>
      <c r="ROE64" s="120"/>
      <c r="ROF64" s="120"/>
      <c r="ROG64" s="120"/>
      <c r="ROH64" s="120"/>
      <c r="ROI64" s="120"/>
      <c r="ROJ64" s="120"/>
      <c r="ROK64" s="120"/>
      <c r="ROL64" s="120"/>
      <c r="ROM64" s="120"/>
      <c r="RON64" s="120"/>
      <c r="ROO64" s="120"/>
      <c r="ROP64" s="120"/>
      <c r="ROQ64" s="120"/>
      <c r="ROR64" s="120"/>
      <c r="ROS64" s="120"/>
      <c r="ROT64" s="120"/>
      <c r="ROU64" s="120"/>
      <c r="ROV64" s="120"/>
      <c r="ROW64" s="120"/>
      <c r="ROX64" s="120"/>
      <c r="ROY64" s="120"/>
      <c r="ROZ64" s="120"/>
      <c r="RPA64" s="120"/>
      <c r="RPB64" s="120"/>
      <c r="RPC64" s="120"/>
      <c r="RPD64" s="120"/>
      <c r="RPE64" s="120"/>
      <c r="RPF64" s="120"/>
      <c r="RPG64" s="120"/>
      <c r="RPH64" s="120"/>
      <c r="RPI64" s="120"/>
      <c r="RPJ64" s="120"/>
      <c r="RPK64" s="120"/>
      <c r="RPL64" s="120"/>
      <c r="RPM64" s="120"/>
      <c r="RPN64" s="120"/>
      <c r="RPO64" s="120"/>
      <c r="RPP64" s="120"/>
      <c r="RPQ64" s="120"/>
      <c r="RPR64" s="120"/>
      <c r="RPS64" s="120"/>
      <c r="RPT64" s="120"/>
      <c r="RPU64" s="120"/>
      <c r="RPV64" s="120"/>
      <c r="RPW64" s="120"/>
      <c r="RPX64" s="120"/>
      <c r="RPY64" s="120"/>
      <c r="RPZ64" s="120"/>
      <c r="RQA64" s="120"/>
      <c r="RQB64" s="120"/>
      <c r="RQC64" s="120"/>
      <c r="RQD64" s="120"/>
      <c r="RQE64" s="120"/>
      <c r="RQF64" s="120"/>
      <c r="RQG64" s="120"/>
      <c r="RQH64" s="120"/>
      <c r="RQI64" s="120"/>
      <c r="RQJ64" s="120"/>
      <c r="RQK64" s="120"/>
      <c r="RQL64" s="120"/>
      <c r="RQM64" s="120"/>
      <c r="RQN64" s="120"/>
      <c r="RQO64" s="120"/>
      <c r="RQP64" s="120"/>
      <c r="RQQ64" s="120"/>
      <c r="RQR64" s="120"/>
      <c r="RQS64" s="120"/>
      <c r="RQT64" s="120"/>
      <c r="RQU64" s="120"/>
      <c r="RQV64" s="120"/>
      <c r="RQW64" s="120"/>
      <c r="RQX64" s="120"/>
      <c r="RQY64" s="120"/>
      <c r="RQZ64" s="120"/>
      <c r="RRA64" s="120"/>
      <c r="RRB64" s="120"/>
      <c r="RRC64" s="120"/>
      <c r="RRD64" s="120"/>
      <c r="RRE64" s="120"/>
      <c r="RRF64" s="120"/>
      <c r="RRG64" s="120"/>
      <c r="RRH64" s="120"/>
      <c r="RRI64" s="120"/>
      <c r="RRJ64" s="120"/>
      <c r="RRK64" s="120"/>
      <c r="RRL64" s="120"/>
      <c r="RRM64" s="120"/>
      <c r="RRN64" s="120"/>
      <c r="RRO64" s="120"/>
      <c r="RRP64" s="120"/>
      <c r="RRQ64" s="120"/>
      <c r="RRR64" s="120"/>
      <c r="RRS64" s="120"/>
      <c r="RRT64" s="120"/>
      <c r="RRU64" s="120"/>
      <c r="RRV64" s="120"/>
      <c r="RRW64" s="120"/>
      <c r="RRX64" s="120"/>
      <c r="RRY64" s="120"/>
      <c r="RRZ64" s="120"/>
      <c r="RSA64" s="120"/>
      <c r="RSB64" s="120"/>
      <c r="RSC64" s="120"/>
      <c r="RSD64" s="120"/>
      <c r="RSE64" s="120"/>
      <c r="RSF64" s="120"/>
      <c r="RSG64" s="120"/>
      <c r="RSH64" s="120"/>
      <c r="RSI64" s="120"/>
      <c r="RSJ64" s="120"/>
      <c r="RSK64" s="120"/>
      <c r="RSL64" s="120"/>
      <c r="RSM64" s="120"/>
      <c r="RSN64" s="120"/>
      <c r="RSO64" s="120"/>
      <c r="RSP64" s="120"/>
      <c r="RSQ64" s="120"/>
      <c r="RSR64" s="120"/>
      <c r="RSS64" s="120"/>
      <c r="RST64" s="120"/>
      <c r="RSU64" s="120"/>
      <c r="RSV64" s="120"/>
      <c r="RSW64" s="120"/>
      <c r="RSX64" s="120"/>
      <c r="RSY64" s="120"/>
      <c r="RSZ64" s="120"/>
      <c r="RTA64" s="120"/>
      <c r="RTB64" s="120"/>
      <c r="RTC64" s="120"/>
      <c r="RTD64" s="120"/>
      <c r="RTE64" s="120"/>
      <c r="RTF64" s="120"/>
      <c r="RTG64" s="120"/>
      <c r="RTH64" s="120"/>
      <c r="RTI64" s="120"/>
      <c r="RTJ64" s="120"/>
      <c r="RTK64" s="120"/>
      <c r="RTL64" s="120"/>
      <c r="RTM64" s="120"/>
      <c r="RTN64" s="120"/>
      <c r="RTO64" s="120"/>
      <c r="RTP64" s="120"/>
      <c r="RTQ64" s="120"/>
      <c r="RTR64" s="120"/>
      <c r="RTS64" s="120"/>
      <c r="RTT64" s="120"/>
      <c r="RTU64" s="120"/>
      <c r="RTV64" s="120"/>
      <c r="RTW64" s="120"/>
      <c r="RTX64" s="120"/>
      <c r="RTY64" s="120"/>
      <c r="RTZ64" s="120"/>
      <c r="RUA64" s="120"/>
      <c r="RUB64" s="120"/>
      <c r="RUC64" s="120"/>
      <c r="RUD64" s="120"/>
      <c r="RUE64" s="120"/>
      <c r="RUF64" s="120"/>
      <c r="RUG64" s="120"/>
      <c r="RUH64" s="120"/>
      <c r="RUI64" s="120"/>
      <c r="RUJ64" s="120"/>
      <c r="RUK64" s="120"/>
      <c r="RUL64" s="120"/>
      <c r="RUM64" s="120"/>
      <c r="RUN64" s="120"/>
      <c r="RUO64" s="120"/>
      <c r="RUP64" s="120"/>
      <c r="RUQ64" s="120"/>
      <c r="RUR64" s="120"/>
      <c r="RUS64" s="120"/>
      <c r="RUT64" s="120"/>
      <c r="RUU64" s="120"/>
      <c r="RUV64" s="120"/>
      <c r="RUW64" s="120"/>
      <c r="RUX64" s="120"/>
      <c r="RUY64" s="120"/>
      <c r="RUZ64" s="120"/>
      <c r="RVA64" s="120"/>
      <c r="RVB64" s="120"/>
      <c r="RVC64" s="120"/>
      <c r="RVD64" s="120"/>
      <c r="RVE64" s="120"/>
      <c r="RVF64" s="120"/>
      <c r="RVG64" s="120"/>
      <c r="RVH64" s="120"/>
      <c r="RVI64" s="120"/>
      <c r="RVJ64" s="120"/>
      <c r="RVK64" s="120"/>
      <c r="RVL64" s="120"/>
      <c r="RVM64" s="120"/>
      <c r="RVN64" s="120"/>
      <c r="RVO64" s="120"/>
      <c r="RVP64" s="120"/>
      <c r="RVQ64" s="120"/>
      <c r="RVR64" s="120"/>
      <c r="RVS64" s="120"/>
      <c r="RVT64" s="120"/>
      <c r="RVU64" s="120"/>
      <c r="RVV64" s="120"/>
      <c r="RVW64" s="120"/>
      <c r="RVX64" s="120"/>
      <c r="RVY64" s="120"/>
      <c r="RVZ64" s="120"/>
      <c r="RWA64" s="120"/>
      <c r="RWB64" s="120"/>
      <c r="RWC64" s="120"/>
      <c r="RWD64" s="120"/>
      <c r="RWE64" s="120"/>
      <c r="RWF64" s="120"/>
      <c r="RWG64" s="120"/>
      <c r="RWH64" s="120"/>
      <c r="RWI64" s="120"/>
      <c r="RWJ64" s="120"/>
      <c r="RWK64" s="120"/>
      <c r="RWL64" s="120"/>
      <c r="RWM64" s="120"/>
      <c r="RWN64" s="120"/>
      <c r="RWO64" s="120"/>
      <c r="RWP64" s="120"/>
      <c r="RWQ64" s="120"/>
      <c r="RWR64" s="120"/>
      <c r="RWS64" s="120"/>
      <c r="RWT64" s="120"/>
      <c r="RWU64" s="120"/>
      <c r="RWV64" s="120"/>
      <c r="RWW64" s="120"/>
      <c r="RWX64" s="120"/>
      <c r="RWY64" s="120"/>
      <c r="RWZ64" s="120"/>
      <c r="RXA64" s="120"/>
      <c r="RXB64" s="120"/>
      <c r="RXC64" s="120"/>
      <c r="RXD64" s="120"/>
      <c r="RXE64" s="120"/>
      <c r="RXF64" s="120"/>
      <c r="RXG64" s="120"/>
      <c r="RXH64" s="120"/>
      <c r="RXI64" s="120"/>
      <c r="RXJ64" s="120"/>
      <c r="RXK64" s="120"/>
      <c r="RXL64" s="120"/>
      <c r="RXM64" s="120"/>
      <c r="RXN64" s="120"/>
      <c r="RXO64" s="120"/>
      <c r="RXP64" s="120"/>
      <c r="RXQ64" s="120"/>
      <c r="RXR64" s="120"/>
      <c r="RXS64" s="120"/>
      <c r="RXT64" s="120"/>
      <c r="RXU64" s="120"/>
      <c r="RXV64" s="120"/>
      <c r="RXW64" s="120"/>
      <c r="RXX64" s="120"/>
      <c r="RXY64" s="120"/>
      <c r="RXZ64" s="120"/>
      <c r="RYA64" s="120"/>
      <c r="RYB64" s="120"/>
      <c r="RYC64" s="120"/>
      <c r="RYD64" s="120"/>
      <c r="RYE64" s="120"/>
      <c r="RYF64" s="120"/>
      <c r="RYG64" s="120"/>
      <c r="RYH64" s="120"/>
      <c r="RYI64" s="120"/>
      <c r="RYJ64" s="120"/>
      <c r="RYK64" s="120"/>
      <c r="RYL64" s="120"/>
      <c r="RYM64" s="120"/>
      <c r="RYN64" s="120"/>
      <c r="RYO64" s="120"/>
      <c r="RYP64" s="120"/>
      <c r="RYQ64" s="120"/>
      <c r="RYR64" s="120"/>
      <c r="RYS64" s="120"/>
      <c r="RYT64" s="120"/>
      <c r="RYU64" s="120"/>
      <c r="RYV64" s="120"/>
      <c r="RYW64" s="120"/>
      <c r="RYX64" s="120"/>
      <c r="RYY64" s="120"/>
      <c r="RYZ64" s="120"/>
      <c r="RZA64" s="120"/>
      <c r="RZB64" s="120"/>
      <c r="RZC64" s="120"/>
      <c r="RZD64" s="120"/>
      <c r="RZE64" s="120"/>
      <c r="RZF64" s="120"/>
      <c r="RZG64" s="120"/>
      <c r="RZH64" s="120"/>
      <c r="RZI64" s="120"/>
      <c r="RZJ64" s="120"/>
      <c r="RZK64" s="120"/>
      <c r="RZL64" s="120"/>
      <c r="RZM64" s="120"/>
      <c r="RZN64" s="120"/>
      <c r="RZO64" s="120"/>
      <c r="RZP64" s="120"/>
      <c r="RZQ64" s="120"/>
      <c r="RZR64" s="120"/>
      <c r="RZS64" s="120"/>
      <c r="RZT64" s="120"/>
      <c r="RZU64" s="120"/>
      <c r="RZV64" s="120"/>
      <c r="RZW64" s="120"/>
      <c r="RZX64" s="120"/>
      <c r="RZY64" s="120"/>
      <c r="RZZ64" s="120"/>
      <c r="SAA64" s="120"/>
      <c r="SAB64" s="120"/>
      <c r="SAC64" s="120"/>
      <c r="SAD64" s="120"/>
      <c r="SAE64" s="120"/>
      <c r="SAF64" s="120"/>
      <c r="SAG64" s="120"/>
      <c r="SAH64" s="120"/>
      <c r="SAI64" s="120"/>
      <c r="SAJ64" s="120"/>
      <c r="SAK64" s="120"/>
      <c r="SAL64" s="120"/>
      <c r="SAM64" s="120"/>
      <c r="SAN64" s="120"/>
      <c r="SAO64" s="120"/>
      <c r="SAP64" s="120"/>
      <c r="SAQ64" s="120"/>
      <c r="SAR64" s="120"/>
      <c r="SAS64" s="120"/>
      <c r="SAT64" s="120"/>
      <c r="SAU64" s="120"/>
      <c r="SAV64" s="120"/>
      <c r="SAW64" s="120"/>
      <c r="SAX64" s="120"/>
      <c r="SAY64" s="120"/>
      <c r="SAZ64" s="120"/>
      <c r="SBA64" s="120"/>
      <c r="SBB64" s="120"/>
      <c r="SBC64" s="120"/>
      <c r="SBD64" s="120"/>
      <c r="SBE64" s="120"/>
      <c r="SBF64" s="120"/>
      <c r="SBG64" s="120"/>
      <c r="SBH64" s="120"/>
      <c r="SBI64" s="120"/>
      <c r="SBJ64" s="120"/>
      <c r="SBK64" s="120"/>
      <c r="SBL64" s="120"/>
      <c r="SBM64" s="120"/>
      <c r="SBN64" s="120"/>
      <c r="SBO64" s="120"/>
      <c r="SBP64" s="120"/>
      <c r="SBQ64" s="120"/>
      <c r="SBR64" s="120"/>
      <c r="SBS64" s="120"/>
      <c r="SBT64" s="120"/>
      <c r="SBU64" s="120"/>
      <c r="SBV64" s="120"/>
      <c r="SBW64" s="120"/>
      <c r="SBX64" s="120"/>
      <c r="SBY64" s="120"/>
      <c r="SBZ64" s="120"/>
      <c r="SCA64" s="120"/>
      <c r="SCB64" s="120"/>
      <c r="SCC64" s="120"/>
      <c r="SCD64" s="120"/>
      <c r="SCE64" s="120"/>
      <c r="SCF64" s="120"/>
      <c r="SCG64" s="120"/>
      <c r="SCH64" s="120"/>
      <c r="SCI64" s="120"/>
      <c r="SCJ64" s="120"/>
      <c r="SCK64" s="120"/>
      <c r="SCL64" s="120"/>
      <c r="SCM64" s="120"/>
      <c r="SCN64" s="120"/>
      <c r="SCO64" s="120"/>
      <c r="SCP64" s="120"/>
      <c r="SCQ64" s="120"/>
      <c r="SCR64" s="120"/>
      <c r="SCS64" s="120"/>
      <c r="SCT64" s="120"/>
      <c r="SCU64" s="120"/>
      <c r="SCV64" s="120"/>
      <c r="SCW64" s="120"/>
      <c r="SCX64" s="120"/>
      <c r="SCY64" s="120"/>
      <c r="SCZ64" s="120"/>
      <c r="SDA64" s="120"/>
      <c r="SDB64" s="120"/>
      <c r="SDC64" s="120"/>
      <c r="SDD64" s="120"/>
      <c r="SDE64" s="120"/>
      <c r="SDF64" s="120"/>
      <c r="SDG64" s="120"/>
      <c r="SDH64" s="120"/>
      <c r="SDI64" s="120"/>
      <c r="SDJ64" s="120"/>
      <c r="SDK64" s="120"/>
      <c r="SDL64" s="120"/>
      <c r="SDM64" s="120"/>
      <c r="SDN64" s="120"/>
      <c r="SDO64" s="120"/>
      <c r="SDP64" s="120"/>
      <c r="SDQ64" s="120"/>
      <c r="SDR64" s="120"/>
      <c r="SDS64" s="120"/>
      <c r="SDT64" s="120"/>
      <c r="SDU64" s="120"/>
      <c r="SDV64" s="120"/>
      <c r="SDW64" s="120"/>
      <c r="SDX64" s="120"/>
      <c r="SDY64" s="120"/>
      <c r="SDZ64" s="120"/>
      <c r="SEA64" s="120"/>
      <c r="SEB64" s="120"/>
      <c r="SEC64" s="120"/>
      <c r="SED64" s="120"/>
      <c r="SEE64" s="120"/>
      <c r="SEF64" s="120"/>
      <c r="SEG64" s="120"/>
      <c r="SEH64" s="120"/>
      <c r="SEI64" s="120"/>
      <c r="SEJ64" s="120"/>
      <c r="SEK64" s="120"/>
      <c r="SEL64" s="120"/>
      <c r="SEM64" s="120"/>
      <c r="SEN64" s="120"/>
      <c r="SEO64" s="120"/>
      <c r="SEP64" s="120"/>
      <c r="SEQ64" s="120"/>
      <c r="SER64" s="120"/>
      <c r="SES64" s="120"/>
      <c r="SET64" s="120"/>
      <c r="SEU64" s="120"/>
      <c r="SEV64" s="120"/>
      <c r="SEW64" s="120"/>
      <c r="SEX64" s="120"/>
      <c r="SEY64" s="120"/>
      <c r="SEZ64" s="120"/>
      <c r="SFA64" s="120"/>
      <c r="SFB64" s="120"/>
      <c r="SFC64" s="120"/>
      <c r="SFD64" s="120"/>
      <c r="SFE64" s="120"/>
      <c r="SFF64" s="120"/>
      <c r="SFG64" s="120"/>
      <c r="SFH64" s="120"/>
      <c r="SFI64" s="120"/>
      <c r="SFJ64" s="120"/>
      <c r="SFK64" s="120"/>
      <c r="SFL64" s="120"/>
      <c r="SFM64" s="120"/>
      <c r="SFN64" s="120"/>
      <c r="SFO64" s="120"/>
      <c r="SFP64" s="120"/>
      <c r="SFQ64" s="120"/>
      <c r="SFR64" s="120"/>
      <c r="SFS64" s="120"/>
      <c r="SFT64" s="120"/>
      <c r="SFU64" s="120"/>
      <c r="SFV64" s="120"/>
      <c r="SFW64" s="120"/>
      <c r="SFX64" s="120"/>
      <c r="SFY64" s="120"/>
      <c r="SFZ64" s="120"/>
      <c r="SGA64" s="120"/>
      <c r="SGB64" s="120"/>
      <c r="SGC64" s="120"/>
      <c r="SGD64" s="120"/>
      <c r="SGE64" s="120"/>
      <c r="SGF64" s="120"/>
      <c r="SGG64" s="120"/>
      <c r="SGH64" s="120"/>
      <c r="SGI64" s="120"/>
      <c r="SGJ64" s="120"/>
      <c r="SGK64" s="120"/>
      <c r="SGL64" s="120"/>
      <c r="SGM64" s="120"/>
      <c r="SGN64" s="120"/>
      <c r="SGO64" s="120"/>
      <c r="SGP64" s="120"/>
      <c r="SGQ64" s="120"/>
      <c r="SGR64" s="120"/>
      <c r="SGS64" s="120"/>
      <c r="SGT64" s="120"/>
      <c r="SGU64" s="120"/>
      <c r="SGV64" s="120"/>
      <c r="SGW64" s="120"/>
      <c r="SGX64" s="120"/>
      <c r="SGY64" s="120"/>
      <c r="SGZ64" s="120"/>
      <c r="SHA64" s="120"/>
      <c r="SHB64" s="120"/>
      <c r="SHC64" s="120"/>
      <c r="SHD64" s="120"/>
      <c r="SHE64" s="120"/>
      <c r="SHF64" s="120"/>
      <c r="SHG64" s="120"/>
      <c r="SHH64" s="120"/>
      <c r="SHI64" s="120"/>
      <c r="SHJ64" s="120"/>
      <c r="SHK64" s="120"/>
      <c r="SHL64" s="120"/>
      <c r="SHM64" s="120"/>
      <c r="SHN64" s="120"/>
      <c r="SHO64" s="120"/>
      <c r="SHP64" s="120"/>
      <c r="SHQ64" s="120"/>
      <c r="SHR64" s="120"/>
      <c r="SHS64" s="120"/>
      <c r="SHT64" s="120"/>
      <c r="SHU64" s="120"/>
      <c r="SHV64" s="120"/>
      <c r="SHW64" s="120"/>
      <c r="SHX64" s="120"/>
      <c r="SHY64" s="120"/>
      <c r="SHZ64" s="120"/>
      <c r="SIA64" s="120"/>
      <c r="SIB64" s="120"/>
      <c r="SIC64" s="120"/>
      <c r="SID64" s="120"/>
      <c r="SIE64" s="120"/>
      <c r="SIF64" s="120"/>
      <c r="SIG64" s="120"/>
      <c r="SIH64" s="120"/>
      <c r="SII64" s="120"/>
      <c r="SIJ64" s="120"/>
      <c r="SIK64" s="120"/>
      <c r="SIL64" s="120"/>
      <c r="SIM64" s="120"/>
      <c r="SIN64" s="120"/>
      <c r="SIO64" s="120"/>
      <c r="SIP64" s="120"/>
      <c r="SIQ64" s="120"/>
      <c r="SIR64" s="120"/>
      <c r="SIS64" s="120"/>
      <c r="SIT64" s="120"/>
      <c r="SIU64" s="120"/>
      <c r="SIV64" s="120"/>
      <c r="SIW64" s="120"/>
      <c r="SIX64" s="120"/>
      <c r="SIY64" s="120"/>
      <c r="SIZ64" s="120"/>
      <c r="SJA64" s="120"/>
      <c r="SJB64" s="120"/>
      <c r="SJC64" s="120"/>
      <c r="SJD64" s="120"/>
      <c r="SJE64" s="120"/>
      <c r="SJF64" s="120"/>
      <c r="SJG64" s="120"/>
      <c r="SJH64" s="120"/>
      <c r="SJI64" s="120"/>
      <c r="SJJ64" s="120"/>
      <c r="SJK64" s="120"/>
      <c r="SJL64" s="120"/>
      <c r="SJM64" s="120"/>
      <c r="SJN64" s="120"/>
      <c r="SJO64" s="120"/>
      <c r="SJP64" s="120"/>
      <c r="SJQ64" s="120"/>
      <c r="SJR64" s="120"/>
      <c r="SJS64" s="120"/>
      <c r="SJT64" s="120"/>
      <c r="SJU64" s="120"/>
      <c r="SJV64" s="120"/>
      <c r="SJW64" s="120"/>
      <c r="SJX64" s="120"/>
      <c r="SJY64" s="120"/>
      <c r="SJZ64" s="120"/>
      <c r="SKA64" s="120"/>
      <c r="SKB64" s="120"/>
      <c r="SKC64" s="120"/>
      <c r="SKD64" s="120"/>
      <c r="SKE64" s="120"/>
      <c r="SKF64" s="120"/>
      <c r="SKG64" s="120"/>
      <c r="SKH64" s="120"/>
      <c r="SKI64" s="120"/>
      <c r="SKJ64" s="120"/>
      <c r="SKK64" s="120"/>
      <c r="SKL64" s="120"/>
      <c r="SKM64" s="120"/>
      <c r="SKN64" s="120"/>
      <c r="SKO64" s="120"/>
      <c r="SKP64" s="120"/>
      <c r="SKQ64" s="120"/>
      <c r="SKR64" s="120"/>
      <c r="SKS64" s="120"/>
      <c r="SKT64" s="120"/>
      <c r="SKU64" s="120"/>
      <c r="SKV64" s="120"/>
      <c r="SKW64" s="120"/>
      <c r="SKX64" s="120"/>
      <c r="SKY64" s="120"/>
      <c r="SKZ64" s="120"/>
      <c r="SLA64" s="120"/>
      <c r="SLB64" s="120"/>
      <c r="SLC64" s="120"/>
      <c r="SLD64" s="120"/>
      <c r="SLE64" s="120"/>
      <c r="SLF64" s="120"/>
      <c r="SLG64" s="120"/>
      <c r="SLH64" s="120"/>
      <c r="SLI64" s="120"/>
      <c r="SLJ64" s="120"/>
      <c r="SLK64" s="120"/>
      <c r="SLL64" s="120"/>
      <c r="SLM64" s="120"/>
      <c r="SLN64" s="120"/>
      <c r="SLO64" s="120"/>
      <c r="SLP64" s="120"/>
      <c r="SLQ64" s="120"/>
      <c r="SLR64" s="120"/>
      <c r="SLS64" s="120"/>
      <c r="SLT64" s="120"/>
      <c r="SLU64" s="120"/>
      <c r="SLV64" s="120"/>
      <c r="SLW64" s="120"/>
      <c r="SLX64" s="120"/>
      <c r="SLY64" s="120"/>
      <c r="SLZ64" s="120"/>
      <c r="SMA64" s="120"/>
      <c r="SMB64" s="120"/>
      <c r="SMC64" s="120"/>
      <c r="SMD64" s="120"/>
      <c r="SME64" s="120"/>
      <c r="SMF64" s="120"/>
      <c r="SMG64" s="120"/>
      <c r="SMH64" s="120"/>
      <c r="SMI64" s="120"/>
      <c r="SMJ64" s="120"/>
      <c r="SMK64" s="120"/>
      <c r="SML64" s="120"/>
      <c r="SMM64" s="120"/>
      <c r="SMN64" s="120"/>
      <c r="SMO64" s="120"/>
      <c r="SMP64" s="120"/>
      <c r="SMQ64" s="120"/>
      <c r="SMR64" s="120"/>
      <c r="SMS64" s="120"/>
      <c r="SMT64" s="120"/>
      <c r="SMU64" s="120"/>
      <c r="SMV64" s="120"/>
      <c r="SMW64" s="120"/>
      <c r="SMX64" s="120"/>
      <c r="SMY64" s="120"/>
      <c r="SMZ64" s="120"/>
      <c r="SNA64" s="120"/>
      <c r="SNB64" s="120"/>
      <c r="SNC64" s="120"/>
      <c r="SND64" s="120"/>
      <c r="SNE64" s="120"/>
      <c r="SNF64" s="120"/>
      <c r="SNG64" s="120"/>
      <c r="SNH64" s="120"/>
      <c r="SNI64" s="120"/>
      <c r="SNJ64" s="120"/>
      <c r="SNK64" s="120"/>
      <c r="SNL64" s="120"/>
      <c r="SNM64" s="120"/>
      <c r="SNN64" s="120"/>
      <c r="SNO64" s="120"/>
      <c r="SNP64" s="120"/>
      <c r="SNQ64" s="120"/>
      <c r="SNR64" s="120"/>
      <c r="SNS64" s="120"/>
      <c r="SNT64" s="120"/>
      <c r="SNU64" s="120"/>
      <c r="SNV64" s="120"/>
      <c r="SNW64" s="120"/>
      <c r="SNX64" s="120"/>
      <c r="SNY64" s="120"/>
      <c r="SNZ64" s="120"/>
      <c r="SOA64" s="120"/>
      <c r="SOB64" s="120"/>
      <c r="SOC64" s="120"/>
      <c r="SOD64" s="120"/>
      <c r="SOE64" s="120"/>
      <c r="SOF64" s="120"/>
      <c r="SOG64" s="120"/>
      <c r="SOH64" s="120"/>
      <c r="SOI64" s="120"/>
      <c r="SOJ64" s="120"/>
      <c r="SOK64" s="120"/>
      <c r="SOL64" s="120"/>
      <c r="SOM64" s="120"/>
      <c r="SON64" s="120"/>
      <c r="SOO64" s="120"/>
      <c r="SOP64" s="120"/>
      <c r="SOQ64" s="120"/>
      <c r="SOR64" s="120"/>
      <c r="SOS64" s="120"/>
      <c r="SOT64" s="120"/>
      <c r="SOU64" s="120"/>
      <c r="SOV64" s="120"/>
      <c r="SOW64" s="120"/>
      <c r="SOX64" s="120"/>
      <c r="SOY64" s="120"/>
      <c r="SOZ64" s="120"/>
      <c r="SPA64" s="120"/>
      <c r="SPB64" s="120"/>
      <c r="SPC64" s="120"/>
      <c r="SPD64" s="120"/>
      <c r="SPE64" s="120"/>
      <c r="SPF64" s="120"/>
      <c r="SPG64" s="120"/>
      <c r="SPH64" s="120"/>
      <c r="SPI64" s="120"/>
      <c r="SPJ64" s="120"/>
      <c r="SPK64" s="120"/>
      <c r="SPL64" s="120"/>
      <c r="SPM64" s="120"/>
      <c r="SPN64" s="120"/>
      <c r="SPO64" s="120"/>
      <c r="SPP64" s="120"/>
      <c r="SPQ64" s="120"/>
      <c r="SPR64" s="120"/>
      <c r="SPS64" s="120"/>
      <c r="SPT64" s="120"/>
      <c r="SPU64" s="120"/>
      <c r="SPV64" s="120"/>
      <c r="SPW64" s="120"/>
      <c r="SPX64" s="120"/>
      <c r="SPY64" s="120"/>
      <c r="SPZ64" s="120"/>
      <c r="SQA64" s="120"/>
      <c r="SQB64" s="120"/>
      <c r="SQC64" s="120"/>
      <c r="SQD64" s="120"/>
      <c r="SQE64" s="120"/>
      <c r="SQF64" s="120"/>
      <c r="SQG64" s="120"/>
      <c r="SQH64" s="120"/>
      <c r="SQI64" s="120"/>
      <c r="SQJ64" s="120"/>
      <c r="SQK64" s="120"/>
      <c r="SQL64" s="120"/>
      <c r="SQM64" s="120"/>
      <c r="SQN64" s="120"/>
      <c r="SQO64" s="120"/>
      <c r="SQP64" s="120"/>
      <c r="SQQ64" s="120"/>
      <c r="SQR64" s="120"/>
      <c r="SQS64" s="120"/>
      <c r="SQT64" s="120"/>
      <c r="SQU64" s="120"/>
      <c r="SQV64" s="120"/>
      <c r="SQW64" s="120"/>
      <c r="SQX64" s="120"/>
      <c r="SQY64" s="120"/>
      <c r="SQZ64" s="120"/>
      <c r="SRA64" s="120"/>
      <c r="SRB64" s="120"/>
      <c r="SRC64" s="120"/>
      <c r="SRD64" s="120"/>
      <c r="SRE64" s="120"/>
      <c r="SRF64" s="120"/>
      <c r="SRG64" s="120"/>
      <c r="SRH64" s="120"/>
      <c r="SRI64" s="120"/>
      <c r="SRJ64" s="120"/>
      <c r="SRK64" s="120"/>
      <c r="SRL64" s="120"/>
      <c r="SRM64" s="120"/>
      <c r="SRN64" s="120"/>
      <c r="SRO64" s="120"/>
      <c r="SRP64" s="120"/>
      <c r="SRQ64" s="120"/>
      <c r="SRR64" s="120"/>
      <c r="SRS64" s="120"/>
      <c r="SRT64" s="120"/>
      <c r="SRU64" s="120"/>
      <c r="SRV64" s="120"/>
      <c r="SRW64" s="120"/>
      <c r="SRX64" s="120"/>
      <c r="SRY64" s="120"/>
      <c r="SRZ64" s="120"/>
      <c r="SSA64" s="120"/>
      <c r="SSB64" s="120"/>
      <c r="SSC64" s="120"/>
      <c r="SSD64" s="120"/>
      <c r="SSE64" s="120"/>
      <c r="SSF64" s="120"/>
      <c r="SSG64" s="120"/>
      <c r="SSH64" s="120"/>
      <c r="SSI64" s="120"/>
      <c r="SSJ64" s="120"/>
      <c r="SSK64" s="120"/>
      <c r="SSL64" s="120"/>
      <c r="SSM64" s="120"/>
      <c r="SSN64" s="120"/>
      <c r="SSO64" s="120"/>
      <c r="SSP64" s="120"/>
      <c r="SSQ64" s="120"/>
      <c r="SSR64" s="120"/>
      <c r="SSS64" s="120"/>
      <c r="SST64" s="120"/>
      <c r="SSU64" s="120"/>
      <c r="SSV64" s="120"/>
      <c r="SSW64" s="120"/>
      <c r="SSX64" s="120"/>
      <c r="SSY64" s="120"/>
      <c r="SSZ64" s="120"/>
      <c r="STA64" s="120"/>
      <c r="STB64" s="120"/>
      <c r="STC64" s="120"/>
      <c r="STD64" s="120"/>
      <c r="STE64" s="120"/>
      <c r="STF64" s="120"/>
      <c r="STG64" s="120"/>
      <c r="STH64" s="120"/>
      <c r="STI64" s="120"/>
      <c r="STJ64" s="120"/>
      <c r="STK64" s="120"/>
      <c r="STL64" s="120"/>
      <c r="STM64" s="120"/>
      <c r="STN64" s="120"/>
      <c r="STO64" s="120"/>
      <c r="STP64" s="120"/>
      <c r="STQ64" s="120"/>
      <c r="STR64" s="120"/>
      <c r="STS64" s="120"/>
      <c r="STT64" s="120"/>
      <c r="STU64" s="120"/>
      <c r="STV64" s="120"/>
      <c r="STW64" s="120"/>
      <c r="STX64" s="120"/>
      <c r="STY64" s="120"/>
      <c r="STZ64" s="120"/>
      <c r="SUA64" s="120"/>
      <c r="SUB64" s="120"/>
      <c r="SUC64" s="120"/>
      <c r="SUD64" s="120"/>
      <c r="SUE64" s="120"/>
      <c r="SUF64" s="120"/>
      <c r="SUG64" s="120"/>
      <c r="SUH64" s="120"/>
      <c r="SUI64" s="120"/>
      <c r="SUJ64" s="120"/>
      <c r="SUK64" s="120"/>
      <c r="SUL64" s="120"/>
      <c r="SUM64" s="120"/>
      <c r="SUN64" s="120"/>
      <c r="SUO64" s="120"/>
      <c r="SUP64" s="120"/>
      <c r="SUQ64" s="120"/>
      <c r="SUR64" s="120"/>
      <c r="SUS64" s="120"/>
      <c r="SUT64" s="120"/>
      <c r="SUU64" s="120"/>
      <c r="SUV64" s="120"/>
      <c r="SUW64" s="120"/>
      <c r="SUX64" s="120"/>
      <c r="SUY64" s="120"/>
      <c r="SUZ64" s="120"/>
      <c r="SVA64" s="120"/>
      <c r="SVB64" s="120"/>
      <c r="SVC64" s="120"/>
      <c r="SVD64" s="120"/>
      <c r="SVE64" s="120"/>
      <c r="SVF64" s="120"/>
      <c r="SVG64" s="120"/>
      <c r="SVH64" s="120"/>
      <c r="SVI64" s="120"/>
      <c r="SVJ64" s="120"/>
      <c r="SVK64" s="120"/>
      <c r="SVL64" s="120"/>
      <c r="SVM64" s="120"/>
      <c r="SVN64" s="120"/>
      <c r="SVO64" s="120"/>
      <c r="SVP64" s="120"/>
      <c r="SVQ64" s="120"/>
      <c r="SVR64" s="120"/>
      <c r="SVS64" s="120"/>
      <c r="SVT64" s="120"/>
      <c r="SVU64" s="120"/>
      <c r="SVV64" s="120"/>
      <c r="SVW64" s="120"/>
      <c r="SVX64" s="120"/>
      <c r="SVY64" s="120"/>
      <c r="SVZ64" s="120"/>
      <c r="SWA64" s="120"/>
      <c r="SWB64" s="120"/>
      <c r="SWC64" s="120"/>
      <c r="SWD64" s="120"/>
      <c r="SWE64" s="120"/>
      <c r="SWF64" s="120"/>
      <c r="SWG64" s="120"/>
      <c r="SWH64" s="120"/>
      <c r="SWI64" s="120"/>
      <c r="SWJ64" s="120"/>
      <c r="SWK64" s="120"/>
      <c r="SWL64" s="120"/>
      <c r="SWM64" s="120"/>
      <c r="SWN64" s="120"/>
      <c r="SWO64" s="120"/>
      <c r="SWP64" s="120"/>
      <c r="SWQ64" s="120"/>
      <c r="SWR64" s="120"/>
      <c r="SWS64" s="120"/>
      <c r="SWT64" s="120"/>
      <c r="SWU64" s="120"/>
      <c r="SWV64" s="120"/>
      <c r="SWW64" s="120"/>
      <c r="SWX64" s="120"/>
      <c r="SWY64" s="120"/>
      <c r="SWZ64" s="120"/>
      <c r="SXA64" s="120"/>
      <c r="SXB64" s="120"/>
      <c r="SXC64" s="120"/>
      <c r="SXD64" s="120"/>
      <c r="SXE64" s="120"/>
      <c r="SXF64" s="120"/>
      <c r="SXG64" s="120"/>
      <c r="SXH64" s="120"/>
      <c r="SXI64" s="120"/>
      <c r="SXJ64" s="120"/>
      <c r="SXK64" s="120"/>
      <c r="SXL64" s="120"/>
      <c r="SXM64" s="120"/>
      <c r="SXN64" s="120"/>
      <c r="SXO64" s="120"/>
      <c r="SXP64" s="120"/>
      <c r="SXQ64" s="120"/>
      <c r="SXR64" s="120"/>
      <c r="SXS64" s="120"/>
      <c r="SXT64" s="120"/>
      <c r="SXU64" s="120"/>
      <c r="SXV64" s="120"/>
      <c r="SXW64" s="120"/>
      <c r="SXX64" s="120"/>
      <c r="SXY64" s="120"/>
      <c r="SXZ64" s="120"/>
      <c r="SYA64" s="120"/>
      <c r="SYB64" s="120"/>
      <c r="SYC64" s="120"/>
      <c r="SYD64" s="120"/>
      <c r="SYE64" s="120"/>
      <c r="SYF64" s="120"/>
      <c r="SYG64" s="120"/>
      <c r="SYH64" s="120"/>
      <c r="SYI64" s="120"/>
      <c r="SYJ64" s="120"/>
      <c r="SYK64" s="120"/>
      <c r="SYL64" s="120"/>
      <c r="SYM64" s="120"/>
      <c r="SYN64" s="120"/>
      <c r="SYO64" s="120"/>
      <c r="SYP64" s="120"/>
      <c r="SYQ64" s="120"/>
      <c r="SYR64" s="120"/>
      <c r="SYS64" s="120"/>
      <c r="SYT64" s="120"/>
      <c r="SYU64" s="120"/>
      <c r="SYV64" s="120"/>
      <c r="SYW64" s="120"/>
      <c r="SYX64" s="120"/>
      <c r="SYY64" s="120"/>
      <c r="SYZ64" s="120"/>
      <c r="SZA64" s="120"/>
      <c r="SZB64" s="120"/>
      <c r="SZC64" s="120"/>
      <c r="SZD64" s="120"/>
      <c r="SZE64" s="120"/>
      <c r="SZF64" s="120"/>
      <c r="SZG64" s="120"/>
      <c r="SZH64" s="120"/>
      <c r="SZI64" s="120"/>
      <c r="SZJ64" s="120"/>
      <c r="SZK64" s="120"/>
      <c r="SZL64" s="120"/>
      <c r="SZM64" s="120"/>
      <c r="SZN64" s="120"/>
      <c r="SZO64" s="120"/>
      <c r="SZP64" s="120"/>
      <c r="SZQ64" s="120"/>
      <c r="SZR64" s="120"/>
      <c r="SZS64" s="120"/>
      <c r="SZT64" s="120"/>
      <c r="SZU64" s="120"/>
      <c r="SZV64" s="120"/>
      <c r="SZW64" s="120"/>
      <c r="SZX64" s="120"/>
      <c r="SZY64" s="120"/>
      <c r="SZZ64" s="120"/>
      <c r="TAA64" s="120"/>
      <c r="TAB64" s="120"/>
      <c r="TAC64" s="120"/>
      <c r="TAD64" s="120"/>
      <c r="TAE64" s="120"/>
      <c r="TAF64" s="120"/>
      <c r="TAG64" s="120"/>
      <c r="TAH64" s="120"/>
      <c r="TAI64" s="120"/>
      <c r="TAJ64" s="120"/>
      <c r="TAK64" s="120"/>
      <c r="TAL64" s="120"/>
      <c r="TAM64" s="120"/>
      <c r="TAN64" s="120"/>
      <c r="TAO64" s="120"/>
      <c r="TAP64" s="120"/>
      <c r="TAQ64" s="120"/>
      <c r="TAR64" s="120"/>
      <c r="TAS64" s="120"/>
      <c r="TAT64" s="120"/>
      <c r="TAU64" s="120"/>
      <c r="TAV64" s="120"/>
      <c r="TAW64" s="120"/>
      <c r="TAX64" s="120"/>
      <c r="TAY64" s="120"/>
      <c r="TAZ64" s="120"/>
      <c r="TBA64" s="120"/>
      <c r="TBB64" s="120"/>
      <c r="TBC64" s="120"/>
      <c r="TBD64" s="120"/>
      <c r="TBE64" s="120"/>
      <c r="TBF64" s="120"/>
      <c r="TBG64" s="120"/>
      <c r="TBH64" s="120"/>
      <c r="TBI64" s="120"/>
      <c r="TBJ64" s="120"/>
      <c r="TBK64" s="120"/>
      <c r="TBL64" s="120"/>
      <c r="TBM64" s="120"/>
      <c r="TBN64" s="120"/>
      <c r="TBO64" s="120"/>
      <c r="TBP64" s="120"/>
      <c r="TBQ64" s="120"/>
      <c r="TBR64" s="120"/>
      <c r="TBS64" s="120"/>
      <c r="TBT64" s="120"/>
      <c r="TBU64" s="120"/>
      <c r="TBV64" s="120"/>
      <c r="TBW64" s="120"/>
      <c r="TBX64" s="120"/>
      <c r="TBY64" s="120"/>
      <c r="TBZ64" s="120"/>
      <c r="TCA64" s="120"/>
      <c r="TCB64" s="120"/>
      <c r="TCC64" s="120"/>
      <c r="TCD64" s="120"/>
      <c r="TCE64" s="120"/>
      <c r="TCF64" s="120"/>
      <c r="TCG64" s="120"/>
      <c r="TCH64" s="120"/>
      <c r="TCI64" s="120"/>
      <c r="TCJ64" s="120"/>
      <c r="TCK64" s="120"/>
      <c r="TCL64" s="120"/>
      <c r="TCM64" s="120"/>
      <c r="TCN64" s="120"/>
      <c r="TCO64" s="120"/>
      <c r="TCP64" s="120"/>
      <c r="TCQ64" s="120"/>
      <c r="TCR64" s="120"/>
      <c r="TCS64" s="120"/>
      <c r="TCT64" s="120"/>
      <c r="TCU64" s="120"/>
      <c r="TCV64" s="120"/>
      <c r="TCW64" s="120"/>
      <c r="TCX64" s="120"/>
      <c r="TCY64" s="120"/>
      <c r="TCZ64" s="120"/>
      <c r="TDA64" s="120"/>
      <c r="TDB64" s="120"/>
      <c r="TDC64" s="120"/>
      <c r="TDD64" s="120"/>
      <c r="TDE64" s="120"/>
      <c r="TDF64" s="120"/>
      <c r="TDG64" s="120"/>
      <c r="TDH64" s="120"/>
      <c r="TDI64" s="120"/>
      <c r="TDJ64" s="120"/>
      <c r="TDK64" s="120"/>
      <c r="TDL64" s="120"/>
      <c r="TDM64" s="120"/>
      <c r="TDN64" s="120"/>
      <c r="TDO64" s="120"/>
      <c r="TDP64" s="120"/>
      <c r="TDQ64" s="120"/>
      <c r="TDR64" s="120"/>
      <c r="TDS64" s="120"/>
      <c r="TDT64" s="120"/>
      <c r="TDU64" s="120"/>
      <c r="TDV64" s="120"/>
      <c r="TDW64" s="120"/>
      <c r="TDX64" s="120"/>
      <c r="TDY64" s="120"/>
      <c r="TDZ64" s="120"/>
      <c r="TEA64" s="120"/>
      <c r="TEB64" s="120"/>
      <c r="TEC64" s="120"/>
      <c r="TED64" s="120"/>
      <c r="TEE64" s="120"/>
      <c r="TEF64" s="120"/>
      <c r="TEG64" s="120"/>
      <c r="TEH64" s="120"/>
      <c r="TEI64" s="120"/>
      <c r="TEJ64" s="120"/>
      <c r="TEK64" s="120"/>
      <c r="TEL64" s="120"/>
      <c r="TEM64" s="120"/>
      <c r="TEN64" s="120"/>
      <c r="TEO64" s="120"/>
      <c r="TEP64" s="120"/>
      <c r="TEQ64" s="120"/>
      <c r="TER64" s="120"/>
      <c r="TES64" s="120"/>
      <c r="TET64" s="120"/>
      <c r="TEU64" s="120"/>
      <c r="TEV64" s="120"/>
      <c r="TEW64" s="120"/>
      <c r="TEX64" s="120"/>
      <c r="TEY64" s="120"/>
      <c r="TEZ64" s="120"/>
      <c r="TFA64" s="120"/>
      <c r="TFB64" s="120"/>
      <c r="TFC64" s="120"/>
      <c r="TFD64" s="120"/>
      <c r="TFE64" s="120"/>
      <c r="TFF64" s="120"/>
      <c r="TFG64" s="120"/>
      <c r="TFH64" s="120"/>
      <c r="TFI64" s="120"/>
      <c r="TFJ64" s="120"/>
      <c r="TFK64" s="120"/>
      <c r="TFL64" s="120"/>
      <c r="TFM64" s="120"/>
      <c r="TFN64" s="120"/>
      <c r="TFO64" s="120"/>
      <c r="TFP64" s="120"/>
      <c r="TFQ64" s="120"/>
      <c r="TFR64" s="120"/>
      <c r="TFS64" s="120"/>
      <c r="TFT64" s="120"/>
      <c r="TFU64" s="120"/>
      <c r="TFV64" s="120"/>
      <c r="TFW64" s="120"/>
      <c r="TFX64" s="120"/>
      <c r="TFY64" s="120"/>
      <c r="TFZ64" s="120"/>
      <c r="TGA64" s="120"/>
      <c r="TGB64" s="120"/>
      <c r="TGC64" s="120"/>
      <c r="TGD64" s="120"/>
      <c r="TGE64" s="120"/>
      <c r="TGF64" s="120"/>
      <c r="TGG64" s="120"/>
      <c r="TGH64" s="120"/>
      <c r="TGI64" s="120"/>
      <c r="TGJ64" s="120"/>
      <c r="TGK64" s="120"/>
      <c r="TGL64" s="120"/>
      <c r="TGM64" s="120"/>
      <c r="TGN64" s="120"/>
      <c r="TGO64" s="120"/>
      <c r="TGP64" s="120"/>
      <c r="TGQ64" s="120"/>
      <c r="TGR64" s="120"/>
      <c r="TGS64" s="120"/>
      <c r="TGT64" s="120"/>
      <c r="TGU64" s="120"/>
      <c r="TGV64" s="120"/>
      <c r="TGW64" s="120"/>
      <c r="TGX64" s="120"/>
      <c r="TGY64" s="120"/>
      <c r="TGZ64" s="120"/>
      <c r="THA64" s="120"/>
      <c r="THB64" s="120"/>
      <c r="THC64" s="120"/>
      <c r="THD64" s="120"/>
      <c r="THE64" s="120"/>
      <c r="THF64" s="120"/>
      <c r="THG64" s="120"/>
      <c r="THH64" s="120"/>
      <c r="THI64" s="120"/>
      <c r="THJ64" s="120"/>
      <c r="THK64" s="120"/>
      <c r="THL64" s="120"/>
      <c r="THM64" s="120"/>
      <c r="THN64" s="120"/>
      <c r="THO64" s="120"/>
      <c r="THP64" s="120"/>
      <c r="THQ64" s="120"/>
      <c r="THR64" s="120"/>
      <c r="THS64" s="120"/>
      <c r="THT64" s="120"/>
      <c r="THU64" s="120"/>
      <c r="THV64" s="120"/>
      <c r="THW64" s="120"/>
      <c r="THX64" s="120"/>
      <c r="THY64" s="120"/>
      <c r="THZ64" s="120"/>
      <c r="TIA64" s="120"/>
      <c r="TIB64" s="120"/>
      <c r="TIC64" s="120"/>
      <c r="TID64" s="120"/>
      <c r="TIE64" s="120"/>
      <c r="TIF64" s="120"/>
      <c r="TIG64" s="120"/>
      <c r="TIH64" s="120"/>
      <c r="TII64" s="120"/>
      <c r="TIJ64" s="120"/>
      <c r="TIK64" s="120"/>
      <c r="TIL64" s="120"/>
      <c r="TIM64" s="120"/>
      <c r="TIN64" s="120"/>
      <c r="TIO64" s="120"/>
      <c r="TIP64" s="120"/>
      <c r="TIQ64" s="120"/>
      <c r="TIR64" s="120"/>
      <c r="TIS64" s="120"/>
      <c r="TIT64" s="120"/>
      <c r="TIU64" s="120"/>
      <c r="TIV64" s="120"/>
      <c r="TIW64" s="120"/>
      <c r="TIX64" s="120"/>
      <c r="TIY64" s="120"/>
      <c r="TIZ64" s="120"/>
      <c r="TJA64" s="120"/>
      <c r="TJB64" s="120"/>
      <c r="TJC64" s="120"/>
      <c r="TJD64" s="120"/>
      <c r="TJE64" s="120"/>
      <c r="TJF64" s="120"/>
      <c r="TJG64" s="120"/>
      <c r="TJH64" s="120"/>
      <c r="TJI64" s="120"/>
      <c r="TJJ64" s="120"/>
      <c r="TJK64" s="120"/>
      <c r="TJL64" s="120"/>
      <c r="TJM64" s="120"/>
      <c r="TJN64" s="120"/>
      <c r="TJO64" s="120"/>
      <c r="TJP64" s="120"/>
      <c r="TJQ64" s="120"/>
      <c r="TJR64" s="120"/>
      <c r="TJS64" s="120"/>
      <c r="TJT64" s="120"/>
      <c r="TJU64" s="120"/>
      <c r="TJV64" s="120"/>
      <c r="TJW64" s="120"/>
      <c r="TJX64" s="120"/>
      <c r="TJY64" s="120"/>
      <c r="TJZ64" s="120"/>
      <c r="TKA64" s="120"/>
      <c r="TKB64" s="120"/>
      <c r="TKC64" s="120"/>
      <c r="TKD64" s="120"/>
      <c r="TKE64" s="120"/>
      <c r="TKF64" s="120"/>
      <c r="TKG64" s="120"/>
      <c r="TKH64" s="120"/>
      <c r="TKI64" s="120"/>
      <c r="TKJ64" s="120"/>
      <c r="TKK64" s="120"/>
      <c r="TKL64" s="120"/>
      <c r="TKM64" s="120"/>
      <c r="TKN64" s="120"/>
      <c r="TKO64" s="120"/>
      <c r="TKP64" s="120"/>
      <c r="TKQ64" s="120"/>
      <c r="TKR64" s="120"/>
      <c r="TKS64" s="120"/>
      <c r="TKT64" s="120"/>
      <c r="TKU64" s="120"/>
      <c r="TKV64" s="120"/>
      <c r="TKW64" s="120"/>
      <c r="TKX64" s="120"/>
      <c r="TKY64" s="120"/>
      <c r="TKZ64" s="120"/>
      <c r="TLA64" s="120"/>
      <c r="TLB64" s="120"/>
      <c r="TLC64" s="120"/>
      <c r="TLD64" s="120"/>
      <c r="TLE64" s="120"/>
      <c r="TLF64" s="120"/>
      <c r="TLG64" s="120"/>
      <c r="TLH64" s="120"/>
      <c r="TLI64" s="120"/>
      <c r="TLJ64" s="120"/>
      <c r="TLK64" s="120"/>
      <c r="TLL64" s="120"/>
      <c r="TLM64" s="120"/>
      <c r="TLN64" s="120"/>
      <c r="TLO64" s="120"/>
      <c r="TLP64" s="120"/>
      <c r="TLQ64" s="120"/>
      <c r="TLR64" s="120"/>
      <c r="TLS64" s="120"/>
      <c r="TLT64" s="120"/>
      <c r="TLU64" s="120"/>
      <c r="TLV64" s="120"/>
      <c r="TLW64" s="120"/>
      <c r="TLX64" s="120"/>
      <c r="TLY64" s="120"/>
      <c r="TLZ64" s="120"/>
      <c r="TMA64" s="120"/>
      <c r="TMB64" s="120"/>
      <c r="TMC64" s="120"/>
      <c r="TMD64" s="120"/>
      <c r="TME64" s="120"/>
      <c r="TMF64" s="120"/>
      <c r="TMG64" s="120"/>
      <c r="TMH64" s="120"/>
      <c r="TMI64" s="120"/>
      <c r="TMJ64" s="120"/>
      <c r="TMK64" s="120"/>
      <c r="TML64" s="120"/>
      <c r="TMM64" s="120"/>
      <c r="TMN64" s="120"/>
      <c r="TMO64" s="120"/>
      <c r="TMP64" s="120"/>
      <c r="TMQ64" s="120"/>
      <c r="TMR64" s="120"/>
      <c r="TMS64" s="120"/>
      <c r="TMT64" s="120"/>
      <c r="TMU64" s="120"/>
      <c r="TMV64" s="120"/>
      <c r="TMW64" s="120"/>
      <c r="TMX64" s="120"/>
      <c r="TMY64" s="120"/>
      <c r="TMZ64" s="120"/>
      <c r="TNA64" s="120"/>
      <c r="TNB64" s="120"/>
      <c r="TNC64" s="120"/>
      <c r="TND64" s="120"/>
      <c r="TNE64" s="120"/>
      <c r="TNF64" s="120"/>
      <c r="TNG64" s="120"/>
      <c r="TNH64" s="120"/>
      <c r="TNI64" s="120"/>
      <c r="TNJ64" s="120"/>
      <c r="TNK64" s="120"/>
      <c r="TNL64" s="120"/>
      <c r="TNM64" s="120"/>
      <c r="TNN64" s="120"/>
      <c r="TNO64" s="120"/>
      <c r="TNP64" s="120"/>
      <c r="TNQ64" s="120"/>
      <c r="TNR64" s="120"/>
      <c r="TNS64" s="120"/>
      <c r="TNT64" s="120"/>
      <c r="TNU64" s="120"/>
      <c r="TNV64" s="120"/>
      <c r="TNW64" s="120"/>
      <c r="TNX64" s="120"/>
      <c r="TNY64" s="120"/>
      <c r="TNZ64" s="120"/>
      <c r="TOA64" s="120"/>
      <c r="TOB64" s="120"/>
      <c r="TOC64" s="120"/>
      <c r="TOD64" s="120"/>
      <c r="TOE64" s="120"/>
      <c r="TOF64" s="120"/>
      <c r="TOG64" s="120"/>
      <c r="TOH64" s="120"/>
      <c r="TOI64" s="120"/>
      <c r="TOJ64" s="120"/>
      <c r="TOK64" s="120"/>
      <c r="TOL64" s="120"/>
      <c r="TOM64" s="120"/>
      <c r="TON64" s="120"/>
      <c r="TOO64" s="120"/>
      <c r="TOP64" s="120"/>
      <c r="TOQ64" s="120"/>
      <c r="TOR64" s="120"/>
      <c r="TOS64" s="120"/>
      <c r="TOT64" s="120"/>
      <c r="TOU64" s="120"/>
      <c r="TOV64" s="120"/>
      <c r="TOW64" s="120"/>
      <c r="TOX64" s="120"/>
      <c r="TOY64" s="120"/>
      <c r="TOZ64" s="120"/>
      <c r="TPA64" s="120"/>
      <c r="TPB64" s="120"/>
      <c r="TPC64" s="120"/>
      <c r="TPD64" s="120"/>
      <c r="TPE64" s="120"/>
      <c r="TPF64" s="120"/>
      <c r="TPG64" s="120"/>
      <c r="TPH64" s="120"/>
      <c r="TPI64" s="120"/>
      <c r="TPJ64" s="120"/>
      <c r="TPK64" s="120"/>
      <c r="TPL64" s="120"/>
      <c r="TPM64" s="120"/>
      <c r="TPN64" s="120"/>
      <c r="TPO64" s="120"/>
      <c r="TPP64" s="120"/>
      <c r="TPQ64" s="120"/>
      <c r="TPR64" s="120"/>
      <c r="TPS64" s="120"/>
      <c r="TPT64" s="120"/>
      <c r="TPU64" s="120"/>
      <c r="TPV64" s="120"/>
      <c r="TPW64" s="120"/>
      <c r="TPX64" s="120"/>
      <c r="TPY64" s="120"/>
      <c r="TPZ64" s="120"/>
      <c r="TQA64" s="120"/>
      <c r="TQB64" s="120"/>
      <c r="TQC64" s="120"/>
      <c r="TQD64" s="120"/>
      <c r="TQE64" s="120"/>
      <c r="TQF64" s="120"/>
      <c r="TQG64" s="120"/>
      <c r="TQH64" s="120"/>
      <c r="TQI64" s="120"/>
      <c r="TQJ64" s="120"/>
      <c r="TQK64" s="120"/>
      <c r="TQL64" s="120"/>
      <c r="TQM64" s="120"/>
      <c r="TQN64" s="120"/>
      <c r="TQO64" s="120"/>
      <c r="TQP64" s="120"/>
      <c r="TQQ64" s="120"/>
      <c r="TQR64" s="120"/>
      <c r="TQS64" s="120"/>
      <c r="TQT64" s="120"/>
      <c r="TQU64" s="120"/>
      <c r="TQV64" s="120"/>
      <c r="TQW64" s="120"/>
      <c r="TQX64" s="120"/>
      <c r="TQY64" s="120"/>
      <c r="TQZ64" s="120"/>
      <c r="TRA64" s="120"/>
      <c r="TRB64" s="120"/>
      <c r="TRC64" s="120"/>
      <c r="TRD64" s="120"/>
      <c r="TRE64" s="120"/>
      <c r="TRF64" s="120"/>
      <c r="TRG64" s="120"/>
      <c r="TRH64" s="120"/>
      <c r="TRI64" s="120"/>
      <c r="TRJ64" s="120"/>
      <c r="TRK64" s="120"/>
      <c r="TRL64" s="120"/>
      <c r="TRM64" s="120"/>
      <c r="TRN64" s="120"/>
      <c r="TRO64" s="120"/>
      <c r="TRP64" s="120"/>
      <c r="TRQ64" s="120"/>
      <c r="TRR64" s="120"/>
      <c r="TRS64" s="120"/>
      <c r="TRT64" s="120"/>
      <c r="TRU64" s="120"/>
      <c r="TRV64" s="120"/>
      <c r="TRW64" s="120"/>
      <c r="TRX64" s="120"/>
      <c r="TRY64" s="120"/>
      <c r="TRZ64" s="120"/>
      <c r="TSA64" s="120"/>
      <c r="TSB64" s="120"/>
      <c r="TSC64" s="120"/>
      <c r="TSD64" s="120"/>
      <c r="TSE64" s="120"/>
      <c r="TSF64" s="120"/>
      <c r="TSG64" s="120"/>
      <c r="TSH64" s="120"/>
      <c r="TSI64" s="120"/>
      <c r="TSJ64" s="120"/>
      <c r="TSK64" s="120"/>
      <c r="TSL64" s="120"/>
      <c r="TSM64" s="120"/>
      <c r="TSN64" s="120"/>
      <c r="TSO64" s="120"/>
      <c r="TSP64" s="120"/>
      <c r="TSQ64" s="120"/>
      <c r="TSR64" s="120"/>
      <c r="TSS64" s="120"/>
      <c r="TST64" s="120"/>
      <c r="TSU64" s="120"/>
      <c r="TSV64" s="120"/>
      <c r="TSW64" s="120"/>
      <c r="TSX64" s="120"/>
      <c r="TSY64" s="120"/>
      <c r="TSZ64" s="120"/>
      <c r="TTA64" s="120"/>
      <c r="TTB64" s="120"/>
      <c r="TTC64" s="120"/>
      <c r="TTD64" s="120"/>
      <c r="TTE64" s="120"/>
      <c r="TTF64" s="120"/>
      <c r="TTG64" s="120"/>
      <c r="TTH64" s="120"/>
      <c r="TTI64" s="120"/>
      <c r="TTJ64" s="120"/>
      <c r="TTK64" s="120"/>
      <c r="TTL64" s="120"/>
      <c r="TTM64" s="120"/>
      <c r="TTN64" s="120"/>
      <c r="TTO64" s="120"/>
      <c r="TTP64" s="120"/>
      <c r="TTQ64" s="120"/>
      <c r="TTR64" s="120"/>
      <c r="TTS64" s="120"/>
      <c r="TTT64" s="120"/>
      <c r="TTU64" s="120"/>
      <c r="TTV64" s="120"/>
      <c r="TTW64" s="120"/>
      <c r="TTX64" s="120"/>
      <c r="TTY64" s="120"/>
      <c r="TTZ64" s="120"/>
      <c r="TUA64" s="120"/>
      <c r="TUB64" s="120"/>
      <c r="TUC64" s="120"/>
      <c r="TUD64" s="120"/>
      <c r="TUE64" s="120"/>
      <c r="TUF64" s="120"/>
      <c r="TUG64" s="120"/>
      <c r="TUH64" s="120"/>
      <c r="TUI64" s="120"/>
      <c r="TUJ64" s="120"/>
      <c r="TUK64" s="120"/>
      <c r="TUL64" s="120"/>
      <c r="TUM64" s="120"/>
      <c r="TUN64" s="120"/>
      <c r="TUO64" s="120"/>
      <c r="TUP64" s="120"/>
      <c r="TUQ64" s="120"/>
      <c r="TUR64" s="120"/>
      <c r="TUS64" s="120"/>
      <c r="TUT64" s="120"/>
      <c r="TUU64" s="120"/>
      <c r="TUV64" s="120"/>
      <c r="TUW64" s="120"/>
      <c r="TUX64" s="120"/>
      <c r="TUY64" s="120"/>
      <c r="TUZ64" s="120"/>
      <c r="TVA64" s="120"/>
      <c r="TVB64" s="120"/>
      <c r="TVC64" s="120"/>
      <c r="TVD64" s="120"/>
      <c r="TVE64" s="120"/>
      <c r="TVF64" s="120"/>
      <c r="TVG64" s="120"/>
      <c r="TVH64" s="120"/>
      <c r="TVI64" s="120"/>
      <c r="TVJ64" s="120"/>
      <c r="TVK64" s="120"/>
      <c r="TVL64" s="120"/>
      <c r="TVM64" s="120"/>
      <c r="TVN64" s="120"/>
      <c r="TVO64" s="120"/>
      <c r="TVP64" s="120"/>
      <c r="TVQ64" s="120"/>
      <c r="TVR64" s="120"/>
      <c r="TVS64" s="120"/>
      <c r="TVT64" s="120"/>
      <c r="TVU64" s="120"/>
      <c r="TVV64" s="120"/>
      <c r="TVW64" s="120"/>
      <c r="TVX64" s="120"/>
      <c r="TVY64" s="120"/>
      <c r="TVZ64" s="120"/>
      <c r="TWA64" s="120"/>
      <c r="TWB64" s="120"/>
      <c r="TWC64" s="120"/>
      <c r="TWD64" s="120"/>
      <c r="TWE64" s="120"/>
      <c r="TWF64" s="120"/>
      <c r="TWG64" s="120"/>
      <c r="TWH64" s="120"/>
      <c r="TWI64" s="120"/>
      <c r="TWJ64" s="120"/>
      <c r="TWK64" s="120"/>
      <c r="TWL64" s="120"/>
      <c r="TWM64" s="120"/>
      <c r="TWN64" s="120"/>
      <c r="TWO64" s="120"/>
      <c r="TWP64" s="120"/>
      <c r="TWQ64" s="120"/>
      <c r="TWR64" s="120"/>
      <c r="TWS64" s="120"/>
      <c r="TWT64" s="120"/>
      <c r="TWU64" s="120"/>
      <c r="TWV64" s="120"/>
      <c r="TWW64" s="120"/>
      <c r="TWX64" s="120"/>
      <c r="TWY64" s="120"/>
      <c r="TWZ64" s="120"/>
      <c r="TXA64" s="120"/>
      <c r="TXB64" s="120"/>
      <c r="TXC64" s="120"/>
      <c r="TXD64" s="120"/>
      <c r="TXE64" s="120"/>
      <c r="TXF64" s="120"/>
      <c r="TXG64" s="120"/>
      <c r="TXH64" s="120"/>
      <c r="TXI64" s="120"/>
      <c r="TXJ64" s="120"/>
      <c r="TXK64" s="120"/>
      <c r="TXL64" s="120"/>
      <c r="TXM64" s="120"/>
      <c r="TXN64" s="120"/>
      <c r="TXO64" s="120"/>
      <c r="TXP64" s="120"/>
      <c r="TXQ64" s="120"/>
      <c r="TXR64" s="120"/>
      <c r="TXS64" s="120"/>
      <c r="TXT64" s="120"/>
      <c r="TXU64" s="120"/>
      <c r="TXV64" s="120"/>
      <c r="TXW64" s="120"/>
      <c r="TXX64" s="120"/>
      <c r="TXY64" s="120"/>
      <c r="TXZ64" s="120"/>
      <c r="TYA64" s="120"/>
      <c r="TYB64" s="120"/>
      <c r="TYC64" s="120"/>
      <c r="TYD64" s="120"/>
      <c r="TYE64" s="120"/>
      <c r="TYF64" s="120"/>
      <c r="TYG64" s="120"/>
      <c r="TYH64" s="120"/>
      <c r="TYI64" s="120"/>
      <c r="TYJ64" s="120"/>
      <c r="TYK64" s="120"/>
      <c r="TYL64" s="120"/>
      <c r="TYM64" s="120"/>
      <c r="TYN64" s="120"/>
      <c r="TYO64" s="120"/>
      <c r="TYP64" s="120"/>
      <c r="TYQ64" s="120"/>
      <c r="TYR64" s="120"/>
      <c r="TYS64" s="120"/>
      <c r="TYT64" s="120"/>
      <c r="TYU64" s="120"/>
      <c r="TYV64" s="120"/>
      <c r="TYW64" s="120"/>
      <c r="TYX64" s="120"/>
      <c r="TYY64" s="120"/>
      <c r="TYZ64" s="120"/>
      <c r="TZA64" s="120"/>
      <c r="TZB64" s="120"/>
      <c r="TZC64" s="120"/>
      <c r="TZD64" s="120"/>
      <c r="TZE64" s="120"/>
      <c r="TZF64" s="120"/>
      <c r="TZG64" s="120"/>
      <c r="TZH64" s="120"/>
      <c r="TZI64" s="120"/>
      <c r="TZJ64" s="120"/>
      <c r="TZK64" s="120"/>
      <c r="TZL64" s="120"/>
      <c r="TZM64" s="120"/>
      <c r="TZN64" s="120"/>
      <c r="TZO64" s="120"/>
      <c r="TZP64" s="120"/>
      <c r="TZQ64" s="120"/>
      <c r="TZR64" s="120"/>
      <c r="TZS64" s="120"/>
      <c r="TZT64" s="120"/>
      <c r="TZU64" s="120"/>
      <c r="TZV64" s="120"/>
      <c r="TZW64" s="120"/>
      <c r="TZX64" s="120"/>
      <c r="TZY64" s="120"/>
      <c r="TZZ64" s="120"/>
      <c r="UAA64" s="120"/>
      <c r="UAB64" s="120"/>
      <c r="UAC64" s="120"/>
      <c r="UAD64" s="120"/>
      <c r="UAE64" s="120"/>
      <c r="UAF64" s="120"/>
      <c r="UAG64" s="120"/>
      <c r="UAH64" s="120"/>
      <c r="UAI64" s="120"/>
      <c r="UAJ64" s="120"/>
      <c r="UAK64" s="120"/>
      <c r="UAL64" s="120"/>
      <c r="UAM64" s="120"/>
      <c r="UAN64" s="120"/>
      <c r="UAO64" s="120"/>
      <c r="UAP64" s="120"/>
      <c r="UAQ64" s="120"/>
      <c r="UAR64" s="120"/>
      <c r="UAS64" s="120"/>
      <c r="UAT64" s="120"/>
      <c r="UAU64" s="120"/>
      <c r="UAV64" s="120"/>
      <c r="UAW64" s="120"/>
      <c r="UAX64" s="120"/>
      <c r="UAY64" s="120"/>
      <c r="UAZ64" s="120"/>
      <c r="UBA64" s="120"/>
      <c r="UBB64" s="120"/>
      <c r="UBC64" s="120"/>
      <c r="UBD64" s="120"/>
      <c r="UBE64" s="120"/>
      <c r="UBF64" s="120"/>
      <c r="UBG64" s="120"/>
      <c r="UBH64" s="120"/>
      <c r="UBI64" s="120"/>
      <c r="UBJ64" s="120"/>
      <c r="UBK64" s="120"/>
      <c r="UBL64" s="120"/>
      <c r="UBM64" s="120"/>
      <c r="UBN64" s="120"/>
      <c r="UBO64" s="120"/>
      <c r="UBP64" s="120"/>
      <c r="UBQ64" s="120"/>
      <c r="UBR64" s="120"/>
      <c r="UBS64" s="120"/>
      <c r="UBT64" s="120"/>
      <c r="UBU64" s="120"/>
      <c r="UBV64" s="120"/>
      <c r="UBW64" s="120"/>
      <c r="UBX64" s="120"/>
      <c r="UBY64" s="120"/>
      <c r="UBZ64" s="120"/>
      <c r="UCA64" s="120"/>
      <c r="UCB64" s="120"/>
      <c r="UCC64" s="120"/>
      <c r="UCD64" s="120"/>
      <c r="UCE64" s="120"/>
      <c r="UCF64" s="120"/>
      <c r="UCG64" s="120"/>
      <c r="UCH64" s="120"/>
      <c r="UCI64" s="120"/>
      <c r="UCJ64" s="120"/>
      <c r="UCK64" s="120"/>
      <c r="UCL64" s="120"/>
      <c r="UCM64" s="120"/>
      <c r="UCN64" s="120"/>
      <c r="UCO64" s="120"/>
      <c r="UCP64" s="120"/>
      <c r="UCQ64" s="120"/>
      <c r="UCR64" s="120"/>
      <c r="UCS64" s="120"/>
      <c r="UCT64" s="120"/>
      <c r="UCU64" s="120"/>
      <c r="UCV64" s="120"/>
      <c r="UCW64" s="120"/>
      <c r="UCX64" s="120"/>
      <c r="UCY64" s="120"/>
      <c r="UCZ64" s="120"/>
      <c r="UDA64" s="120"/>
      <c r="UDB64" s="120"/>
      <c r="UDC64" s="120"/>
      <c r="UDD64" s="120"/>
      <c r="UDE64" s="120"/>
      <c r="UDF64" s="120"/>
      <c r="UDG64" s="120"/>
      <c r="UDH64" s="120"/>
      <c r="UDI64" s="120"/>
      <c r="UDJ64" s="120"/>
      <c r="UDK64" s="120"/>
      <c r="UDL64" s="120"/>
      <c r="UDM64" s="120"/>
      <c r="UDN64" s="120"/>
      <c r="UDO64" s="120"/>
      <c r="UDP64" s="120"/>
      <c r="UDQ64" s="120"/>
      <c r="UDR64" s="120"/>
      <c r="UDS64" s="120"/>
      <c r="UDT64" s="120"/>
      <c r="UDU64" s="120"/>
      <c r="UDV64" s="120"/>
      <c r="UDW64" s="120"/>
      <c r="UDX64" s="120"/>
      <c r="UDY64" s="120"/>
      <c r="UDZ64" s="120"/>
      <c r="UEA64" s="120"/>
      <c r="UEB64" s="120"/>
      <c r="UEC64" s="120"/>
      <c r="UED64" s="120"/>
      <c r="UEE64" s="120"/>
      <c r="UEF64" s="120"/>
      <c r="UEG64" s="120"/>
      <c r="UEH64" s="120"/>
      <c r="UEI64" s="120"/>
      <c r="UEJ64" s="120"/>
      <c r="UEK64" s="120"/>
      <c r="UEL64" s="120"/>
      <c r="UEM64" s="120"/>
      <c r="UEN64" s="120"/>
      <c r="UEO64" s="120"/>
      <c r="UEP64" s="120"/>
      <c r="UEQ64" s="120"/>
      <c r="UER64" s="120"/>
      <c r="UES64" s="120"/>
      <c r="UET64" s="120"/>
      <c r="UEU64" s="120"/>
      <c r="UEV64" s="120"/>
      <c r="UEW64" s="120"/>
      <c r="UEX64" s="120"/>
      <c r="UEY64" s="120"/>
      <c r="UEZ64" s="120"/>
      <c r="UFA64" s="120"/>
      <c r="UFB64" s="120"/>
      <c r="UFC64" s="120"/>
      <c r="UFD64" s="120"/>
      <c r="UFE64" s="120"/>
      <c r="UFF64" s="120"/>
      <c r="UFG64" s="120"/>
      <c r="UFH64" s="120"/>
      <c r="UFI64" s="120"/>
      <c r="UFJ64" s="120"/>
      <c r="UFK64" s="120"/>
      <c r="UFL64" s="120"/>
      <c r="UFM64" s="120"/>
      <c r="UFN64" s="120"/>
      <c r="UFO64" s="120"/>
      <c r="UFP64" s="120"/>
      <c r="UFQ64" s="120"/>
      <c r="UFR64" s="120"/>
      <c r="UFS64" s="120"/>
      <c r="UFT64" s="120"/>
      <c r="UFU64" s="120"/>
      <c r="UFV64" s="120"/>
      <c r="UFW64" s="120"/>
      <c r="UFX64" s="120"/>
      <c r="UFY64" s="120"/>
      <c r="UFZ64" s="120"/>
      <c r="UGA64" s="120"/>
      <c r="UGB64" s="120"/>
      <c r="UGC64" s="120"/>
      <c r="UGD64" s="120"/>
      <c r="UGE64" s="120"/>
      <c r="UGF64" s="120"/>
      <c r="UGG64" s="120"/>
      <c r="UGH64" s="120"/>
      <c r="UGI64" s="120"/>
      <c r="UGJ64" s="120"/>
      <c r="UGK64" s="120"/>
      <c r="UGL64" s="120"/>
      <c r="UGM64" s="120"/>
      <c r="UGN64" s="120"/>
      <c r="UGO64" s="120"/>
      <c r="UGP64" s="120"/>
      <c r="UGQ64" s="120"/>
      <c r="UGR64" s="120"/>
      <c r="UGS64" s="120"/>
      <c r="UGT64" s="120"/>
      <c r="UGU64" s="120"/>
      <c r="UGV64" s="120"/>
      <c r="UGW64" s="120"/>
      <c r="UGX64" s="120"/>
      <c r="UGY64" s="120"/>
      <c r="UGZ64" s="120"/>
      <c r="UHA64" s="120"/>
      <c r="UHB64" s="120"/>
      <c r="UHC64" s="120"/>
      <c r="UHD64" s="120"/>
      <c r="UHE64" s="120"/>
      <c r="UHF64" s="120"/>
      <c r="UHG64" s="120"/>
      <c r="UHH64" s="120"/>
      <c r="UHI64" s="120"/>
      <c r="UHJ64" s="120"/>
      <c r="UHK64" s="120"/>
      <c r="UHL64" s="120"/>
      <c r="UHM64" s="120"/>
      <c r="UHN64" s="120"/>
      <c r="UHO64" s="120"/>
      <c r="UHP64" s="120"/>
      <c r="UHQ64" s="120"/>
      <c r="UHR64" s="120"/>
      <c r="UHS64" s="120"/>
      <c r="UHT64" s="120"/>
      <c r="UHU64" s="120"/>
      <c r="UHV64" s="120"/>
      <c r="UHW64" s="120"/>
      <c r="UHX64" s="120"/>
      <c r="UHY64" s="120"/>
      <c r="UHZ64" s="120"/>
      <c r="UIA64" s="120"/>
      <c r="UIB64" s="120"/>
      <c r="UIC64" s="120"/>
      <c r="UID64" s="120"/>
      <c r="UIE64" s="120"/>
      <c r="UIF64" s="120"/>
      <c r="UIG64" s="120"/>
      <c r="UIH64" s="120"/>
      <c r="UII64" s="120"/>
      <c r="UIJ64" s="120"/>
      <c r="UIK64" s="120"/>
      <c r="UIL64" s="120"/>
      <c r="UIM64" s="120"/>
      <c r="UIN64" s="120"/>
      <c r="UIO64" s="120"/>
      <c r="UIP64" s="120"/>
      <c r="UIQ64" s="120"/>
      <c r="UIR64" s="120"/>
      <c r="UIS64" s="120"/>
      <c r="UIT64" s="120"/>
      <c r="UIU64" s="120"/>
      <c r="UIV64" s="120"/>
      <c r="UIW64" s="120"/>
      <c r="UIX64" s="120"/>
      <c r="UIY64" s="120"/>
      <c r="UIZ64" s="120"/>
      <c r="UJA64" s="120"/>
      <c r="UJB64" s="120"/>
      <c r="UJC64" s="120"/>
      <c r="UJD64" s="120"/>
      <c r="UJE64" s="120"/>
      <c r="UJF64" s="120"/>
      <c r="UJG64" s="120"/>
      <c r="UJH64" s="120"/>
      <c r="UJI64" s="120"/>
      <c r="UJJ64" s="120"/>
      <c r="UJK64" s="120"/>
      <c r="UJL64" s="120"/>
      <c r="UJM64" s="120"/>
      <c r="UJN64" s="120"/>
      <c r="UJO64" s="120"/>
      <c r="UJP64" s="120"/>
      <c r="UJQ64" s="120"/>
      <c r="UJR64" s="120"/>
      <c r="UJS64" s="120"/>
      <c r="UJT64" s="120"/>
      <c r="UJU64" s="120"/>
      <c r="UJV64" s="120"/>
      <c r="UJW64" s="120"/>
      <c r="UJX64" s="120"/>
      <c r="UJY64" s="120"/>
      <c r="UJZ64" s="120"/>
      <c r="UKA64" s="120"/>
      <c r="UKB64" s="120"/>
      <c r="UKC64" s="120"/>
      <c r="UKD64" s="120"/>
      <c r="UKE64" s="120"/>
      <c r="UKF64" s="120"/>
      <c r="UKG64" s="120"/>
      <c r="UKH64" s="120"/>
      <c r="UKI64" s="120"/>
      <c r="UKJ64" s="120"/>
      <c r="UKK64" s="120"/>
      <c r="UKL64" s="120"/>
      <c r="UKM64" s="120"/>
      <c r="UKN64" s="120"/>
      <c r="UKO64" s="120"/>
      <c r="UKP64" s="120"/>
      <c r="UKQ64" s="120"/>
      <c r="UKR64" s="120"/>
      <c r="UKS64" s="120"/>
      <c r="UKT64" s="120"/>
      <c r="UKU64" s="120"/>
      <c r="UKV64" s="120"/>
      <c r="UKW64" s="120"/>
      <c r="UKX64" s="120"/>
      <c r="UKY64" s="120"/>
      <c r="UKZ64" s="120"/>
      <c r="ULA64" s="120"/>
      <c r="ULB64" s="120"/>
      <c r="ULC64" s="120"/>
      <c r="ULD64" s="120"/>
      <c r="ULE64" s="120"/>
      <c r="ULF64" s="120"/>
      <c r="ULG64" s="120"/>
      <c r="ULH64" s="120"/>
      <c r="ULI64" s="120"/>
      <c r="ULJ64" s="120"/>
      <c r="ULK64" s="120"/>
      <c r="ULL64" s="120"/>
      <c r="ULM64" s="120"/>
      <c r="ULN64" s="120"/>
      <c r="ULO64" s="120"/>
      <c r="ULP64" s="120"/>
      <c r="ULQ64" s="120"/>
      <c r="ULR64" s="120"/>
      <c r="ULS64" s="120"/>
      <c r="ULT64" s="120"/>
      <c r="ULU64" s="120"/>
      <c r="ULV64" s="120"/>
      <c r="ULW64" s="120"/>
      <c r="ULX64" s="120"/>
      <c r="ULY64" s="120"/>
      <c r="ULZ64" s="120"/>
      <c r="UMA64" s="120"/>
      <c r="UMB64" s="120"/>
      <c r="UMC64" s="120"/>
      <c r="UMD64" s="120"/>
      <c r="UME64" s="120"/>
      <c r="UMF64" s="120"/>
      <c r="UMG64" s="120"/>
      <c r="UMH64" s="120"/>
      <c r="UMI64" s="120"/>
      <c r="UMJ64" s="120"/>
      <c r="UMK64" s="120"/>
      <c r="UML64" s="120"/>
      <c r="UMM64" s="120"/>
      <c r="UMN64" s="120"/>
      <c r="UMO64" s="120"/>
      <c r="UMP64" s="120"/>
      <c r="UMQ64" s="120"/>
      <c r="UMR64" s="120"/>
      <c r="UMS64" s="120"/>
      <c r="UMT64" s="120"/>
      <c r="UMU64" s="120"/>
      <c r="UMV64" s="120"/>
      <c r="UMW64" s="120"/>
      <c r="UMX64" s="120"/>
      <c r="UMY64" s="120"/>
      <c r="UMZ64" s="120"/>
      <c r="UNA64" s="120"/>
      <c r="UNB64" s="120"/>
      <c r="UNC64" s="120"/>
      <c r="UND64" s="120"/>
      <c r="UNE64" s="120"/>
      <c r="UNF64" s="120"/>
      <c r="UNG64" s="120"/>
      <c r="UNH64" s="120"/>
      <c r="UNI64" s="120"/>
      <c r="UNJ64" s="120"/>
      <c r="UNK64" s="120"/>
      <c r="UNL64" s="120"/>
      <c r="UNM64" s="120"/>
      <c r="UNN64" s="120"/>
      <c r="UNO64" s="120"/>
      <c r="UNP64" s="120"/>
      <c r="UNQ64" s="120"/>
      <c r="UNR64" s="120"/>
      <c r="UNS64" s="120"/>
      <c r="UNT64" s="120"/>
      <c r="UNU64" s="120"/>
      <c r="UNV64" s="120"/>
      <c r="UNW64" s="120"/>
      <c r="UNX64" s="120"/>
      <c r="UNY64" s="120"/>
      <c r="UNZ64" s="120"/>
      <c r="UOA64" s="120"/>
      <c r="UOB64" s="120"/>
      <c r="UOC64" s="120"/>
      <c r="UOD64" s="120"/>
      <c r="UOE64" s="120"/>
      <c r="UOF64" s="120"/>
      <c r="UOG64" s="120"/>
      <c r="UOH64" s="120"/>
      <c r="UOI64" s="120"/>
      <c r="UOJ64" s="120"/>
      <c r="UOK64" s="120"/>
      <c r="UOL64" s="120"/>
      <c r="UOM64" s="120"/>
      <c r="UON64" s="120"/>
      <c r="UOO64" s="120"/>
      <c r="UOP64" s="120"/>
      <c r="UOQ64" s="120"/>
      <c r="UOR64" s="120"/>
      <c r="UOS64" s="120"/>
      <c r="UOT64" s="120"/>
      <c r="UOU64" s="120"/>
      <c r="UOV64" s="120"/>
      <c r="UOW64" s="120"/>
      <c r="UOX64" s="120"/>
      <c r="UOY64" s="120"/>
      <c r="UOZ64" s="120"/>
      <c r="UPA64" s="120"/>
      <c r="UPB64" s="120"/>
      <c r="UPC64" s="120"/>
      <c r="UPD64" s="120"/>
      <c r="UPE64" s="120"/>
      <c r="UPF64" s="120"/>
      <c r="UPG64" s="120"/>
      <c r="UPH64" s="120"/>
      <c r="UPI64" s="120"/>
      <c r="UPJ64" s="120"/>
      <c r="UPK64" s="120"/>
      <c r="UPL64" s="120"/>
      <c r="UPM64" s="120"/>
      <c r="UPN64" s="120"/>
      <c r="UPO64" s="120"/>
      <c r="UPP64" s="120"/>
      <c r="UPQ64" s="120"/>
      <c r="UPR64" s="120"/>
      <c r="UPS64" s="120"/>
      <c r="UPT64" s="120"/>
      <c r="UPU64" s="120"/>
      <c r="UPV64" s="120"/>
      <c r="UPW64" s="120"/>
      <c r="UPX64" s="120"/>
      <c r="UPY64" s="120"/>
      <c r="UPZ64" s="120"/>
      <c r="UQA64" s="120"/>
      <c r="UQB64" s="120"/>
      <c r="UQC64" s="120"/>
      <c r="UQD64" s="120"/>
      <c r="UQE64" s="120"/>
      <c r="UQF64" s="120"/>
      <c r="UQG64" s="120"/>
      <c r="UQH64" s="120"/>
      <c r="UQI64" s="120"/>
      <c r="UQJ64" s="120"/>
      <c r="UQK64" s="120"/>
      <c r="UQL64" s="120"/>
      <c r="UQM64" s="120"/>
      <c r="UQN64" s="120"/>
      <c r="UQO64" s="120"/>
      <c r="UQP64" s="120"/>
      <c r="UQQ64" s="120"/>
      <c r="UQR64" s="120"/>
      <c r="UQS64" s="120"/>
      <c r="UQT64" s="120"/>
      <c r="UQU64" s="120"/>
      <c r="UQV64" s="120"/>
      <c r="UQW64" s="120"/>
      <c r="UQX64" s="120"/>
      <c r="UQY64" s="120"/>
      <c r="UQZ64" s="120"/>
      <c r="URA64" s="120"/>
      <c r="URB64" s="120"/>
      <c r="URC64" s="120"/>
      <c r="URD64" s="120"/>
      <c r="URE64" s="120"/>
      <c r="URF64" s="120"/>
      <c r="URG64" s="120"/>
      <c r="URH64" s="120"/>
      <c r="URI64" s="120"/>
      <c r="URJ64" s="120"/>
      <c r="URK64" s="120"/>
      <c r="URL64" s="120"/>
      <c r="URM64" s="120"/>
      <c r="URN64" s="120"/>
      <c r="URO64" s="120"/>
      <c r="URP64" s="120"/>
      <c r="URQ64" s="120"/>
      <c r="URR64" s="120"/>
      <c r="URS64" s="120"/>
      <c r="URT64" s="120"/>
      <c r="URU64" s="120"/>
      <c r="URV64" s="120"/>
      <c r="URW64" s="120"/>
      <c r="URX64" s="120"/>
      <c r="URY64" s="120"/>
      <c r="URZ64" s="120"/>
      <c r="USA64" s="120"/>
      <c r="USB64" s="120"/>
      <c r="USC64" s="120"/>
      <c r="USD64" s="120"/>
      <c r="USE64" s="120"/>
      <c r="USF64" s="120"/>
      <c r="USG64" s="120"/>
      <c r="USH64" s="120"/>
      <c r="USI64" s="120"/>
      <c r="USJ64" s="120"/>
      <c r="USK64" s="120"/>
      <c r="USL64" s="120"/>
      <c r="USM64" s="120"/>
      <c r="USN64" s="120"/>
      <c r="USO64" s="120"/>
      <c r="USP64" s="120"/>
      <c r="USQ64" s="120"/>
      <c r="USR64" s="120"/>
      <c r="USS64" s="120"/>
      <c r="UST64" s="120"/>
      <c r="USU64" s="120"/>
      <c r="USV64" s="120"/>
      <c r="USW64" s="120"/>
      <c r="USX64" s="120"/>
      <c r="USY64" s="120"/>
      <c r="USZ64" s="120"/>
      <c r="UTA64" s="120"/>
      <c r="UTB64" s="120"/>
      <c r="UTC64" s="120"/>
      <c r="UTD64" s="120"/>
      <c r="UTE64" s="120"/>
      <c r="UTF64" s="120"/>
      <c r="UTG64" s="120"/>
      <c r="UTH64" s="120"/>
      <c r="UTI64" s="120"/>
      <c r="UTJ64" s="120"/>
      <c r="UTK64" s="120"/>
      <c r="UTL64" s="120"/>
      <c r="UTM64" s="120"/>
      <c r="UTN64" s="120"/>
      <c r="UTO64" s="120"/>
      <c r="UTP64" s="120"/>
      <c r="UTQ64" s="120"/>
      <c r="UTR64" s="120"/>
      <c r="UTS64" s="120"/>
      <c r="UTT64" s="120"/>
      <c r="UTU64" s="120"/>
      <c r="UTV64" s="120"/>
      <c r="UTW64" s="120"/>
      <c r="UTX64" s="120"/>
      <c r="UTY64" s="120"/>
      <c r="UTZ64" s="120"/>
      <c r="UUA64" s="120"/>
      <c r="UUB64" s="120"/>
      <c r="UUC64" s="120"/>
      <c r="UUD64" s="120"/>
      <c r="UUE64" s="120"/>
      <c r="UUF64" s="120"/>
      <c r="UUG64" s="120"/>
      <c r="UUH64" s="120"/>
      <c r="UUI64" s="120"/>
      <c r="UUJ64" s="120"/>
      <c r="UUK64" s="120"/>
      <c r="UUL64" s="120"/>
      <c r="UUM64" s="120"/>
      <c r="UUN64" s="120"/>
      <c r="UUO64" s="120"/>
      <c r="UUP64" s="120"/>
      <c r="UUQ64" s="120"/>
      <c r="UUR64" s="120"/>
      <c r="UUS64" s="120"/>
      <c r="UUT64" s="120"/>
      <c r="UUU64" s="120"/>
      <c r="UUV64" s="120"/>
      <c r="UUW64" s="120"/>
      <c r="UUX64" s="120"/>
      <c r="UUY64" s="120"/>
      <c r="UUZ64" s="120"/>
      <c r="UVA64" s="120"/>
      <c r="UVB64" s="120"/>
      <c r="UVC64" s="120"/>
      <c r="UVD64" s="120"/>
      <c r="UVE64" s="120"/>
      <c r="UVF64" s="120"/>
      <c r="UVG64" s="120"/>
      <c r="UVH64" s="120"/>
      <c r="UVI64" s="120"/>
      <c r="UVJ64" s="120"/>
      <c r="UVK64" s="120"/>
      <c r="UVL64" s="120"/>
      <c r="UVM64" s="120"/>
      <c r="UVN64" s="120"/>
      <c r="UVO64" s="120"/>
      <c r="UVP64" s="120"/>
      <c r="UVQ64" s="120"/>
      <c r="UVR64" s="120"/>
      <c r="UVS64" s="120"/>
      <c r="UVT64" s="120"/>
      <c r="UVU64" s="120"/>
      <c r="UVV64" s="120"/>
      <c r="UVW64" s="120"/>
      <c r="UVX64" s="120"/>
      <c r="UVY64" s="120"/>
      <c r="UVZ64" s="120"/>
      <c r="UWA64" s="120"/>
      <c r="UWB64" s="120"/>
      <c r="UWC64" s="120"/>
      <c r="UWD64" s="120"/>
      <c r="UWE64" s="120"/>
      <c r="UWF64" s="120"/>
      <c r="UWG64" s="120"/>
      <c r="UWH64" s="120"/>
      <c r="UWI64" s="120"/>
      <c r="UWJ64" s="120"/>
      <c r="UWK64" s="120"/>
      <c r="UWL64" s="120"/>
      <c r="UWM64" s="120"/>
      <c r="UWN64" s="120"/>
      <c r="UWO64" s="120"/>
      <c r="UWP64" s="120"/>
      <c r="UWQ64" s="120"/>
      <c r="UWR64" s="120"/>
      <c r="UWS64" s="120"/>
      <c r="UWT64" s="120"/>
      <c r="UWU64" s="120"/>
      <c r="UWV64" s="120"/>
      <c r="UWW64" s="120"/>
      <c r="UWX64" s="120"/>
      <c r="UWY64" s="120"/>
      <c r="UWZ64" s="120"/>
      <c r="UXA64" s="120"/>
      <c r="UXB64" s="120"/>
      <c r="UXC64" s="120"/>
      <c r="UXD64" s="120"/>
      <c r="UXE64" s="120"/>
      <c r="UXF64" s="120"/>
      <c r="UXG64" s="120"/>
      <c r="UXH64" s="120"/>
      <c r="UXI64" s="120"/>
      <c r="UXJ64" s="120"/>
      <c r="UXK64" s="120"/>
      <c r="UXL64" s="120"/>
      <c r="UXM64" s="120"/>
      <c r="UXN64" s="120"/>
      <c r="UXO64" s="120"/>
      <c r="UXP64" s="120"/>
      <c r="UXQ64" s="120"/>
      <c r="UXR64" s="120"/>
      <c r="UXS64" s="120"/>
      <c r="UXT64" s="120"/>
      <c r="UXU64" s="120"/>
      <c r="UXV64" s="120"/>
      <c r="UXW64" s="120"/>
      <c r="UXX64" s="120"/>
      <c r="UXY64" s="120"/>
      <c r="UXZ64" s="120"/>
      <c r="UYA64" s="120"/>
      <c r="UYB64" s="120"/>
      <c r="UYC64" s="120"/>
      <c r="UYD64" s="120"/>
      <c r="UYE64" s="120"/>
      <c r="UYF64" s="120"/>
      <c r="UYG64" s="120"/>
      <c r="UYH64" s="120"/>
      <c r="UYI64" s="120"/>
      <c r="UYJ64" s="120"/>
      <c r="UYK64" s="120"/>
      <c r="UYL64" s="120"/>
      <c r="UYM64" s="120"/>
      <c r="UYN64" s="120"/>
      <c r="UYO64" s="120"/>
      <c r="UYP64" s="120"/>
      <c r="UYQ64" s="120"/>
      <c r="UYR64" s="120"/>
      <c r="UYS64" s="120"/>
      <c r="UYT64" s="120"/>
      <c r="UYU64" s="120"/>
      <c r="UYV64" s="120"/>
      <c r="UYW64" s="120"/>
      <c r="UYX64" s="120"/>
      <c r="UYY64" s="120"/>
      <c r="UYZ64" s="120"/>
      <c r="UZA64" s="120"/>
      <c r="UZB64" s="120"/>
      <c r="UZC64" s="120"/>
      <c r="UZD64" s="120"/>
      <c r="UZE64" s="120"/>
      <c r="UZF64" s="120"/>
      <c r="UZG64" s="120"/>
      <c r="UZH64" s="120"/>
      <c r="UZI64" s="120"/>
      <c r="UZJ64" s="120"/>
      <c r="UZK64" s="120"/>
      <c r="UZL64" s="120"/>
      <c r="UZM64" s="120"/>
      <c r="UZN64" s="120"/>
      <c r="UZO64" s="120"/>
      <c r="UZP64" s="120"/>
      <c r="UZQ64" s="120"/>
      <c r="UZR64" s="120"/>
      <c r="UZS64" s="120"/>
      <c r="UZT64" s="120"/>
      <c r="UZU64" s="120"/>
      <c r="UZV64" s="120"/>
      <c r="UZW64" s="120"/>
      <c r="UZX64" s="120"/>
      <c r="UZY64" s="120"/>
      <c r="UZZ64" s="120"/>
      <c r="VAA64" s="120"/>
      <c r="VAB64" s="120"/>
      <c r="VAC64" s="120"/>
      <c r="VAD64" s="120"/>
      <c r="VAE64" s="120"/>
      <c r="VAF64" s="120"/>
      <c r="VAG64" s="120"/>
      <c r="VAH64" s="120"/>
      <c r="VAI64" s="120"/>
      <c r="VAJ64" s="120"/>
      <c r="VAK64" s="120"/>
      <c r="VAL64" s="120"/>
      <c r="VAM64" s="120"/>
      <c r="VAN64" s="120"/>
      <c r="VAO64" s="120"/>
      <c r="VAP64" s="120"/>
      <c r="VAQ64" s="120"/>
      <c r="VAR64" s="120"/>
      <c r="VAS64" s="120"/>
      <c r="VAT64" s="120"/>
      <c r="VAU64" s="120"/>
      <c r="VAV64" s="120"/>
      <c r="VAW64" s="120"/>
      <c r="VAX64" s="120"/>
      <c r="VAY64" s="120"/>
      <c r="VAZ64" s="120"/>
      <c r="VBA64" s="120"/>
      <c r="VBB64" s="120"/>
      <c r="VBC64" s="120"/>
      <c r="VBD64" s="120"/>
      <c r="VBE64" s="120"/>
      <c r="VBF64" s="120"/>
      <c r="VBG64" s="120"/>
      <c r="VBH64" s="120"/>
      <c r="VBI64" s="120"/>
      <c r="VBJ64" s="120"/>
      <c r="VBK64" s="120"/>
      <c r="VBL64" s="120"/>
      <c r="VBM64" s="120"/>
      <c r="VBN64" s="120"/>
      <c r="VBO64" s="120"/>
      <c r="VBP64" s="120"/>
      <c r="VBQ64" s="120"/>
      <c r="VBR64" s="120"/>
      <c r="VBS64" s="120"/>
      <c r="VBT64" s="120"/>
      <c r="VBU64" s="120"/>
      <c r="VBV64" s="120"/>
      <c r="VBW64" s="120"/>
      <c r="VBX64" s="120"/>
      <c r="VBY64" s="120"/>
      <c r="VBZ64" s="120"/>
      <c r="VCA64" s="120"/>
      <c r="VCB64" s="120"/>
      <c r="VCC64" s="120"/>
      <c r="VCD64" s="120"/>
      <c r="VCE64" s="120"/>
      <c r="VCF64" s="120"/>
      <c r="VCG64" s="120"/>
      <c r="VCH64" s="120"/>
      <c r="VCI64" s="120"/>
      <c r="VCJ64" s="120"/>
      <c r="VCK64" s="120"/>
      <c r="VCL64" s="120"/>
      <c r="VCM64" s="120"/>
      <c r="VCN64" s="120"/>
      <c r="VCO64" s="120"/>
      <c r="VCP64" s="120"/>
      <c r="VCQ64" s="120"/>
      <c r="VCR64" s="120"/>
      <c r="VCS64" s="120"/>
      <c r="VCT64" s="120"/>
      <c r="VCU64" s="120"/>
      <c r="VCV64" s="120"/>
      <c r="VCW64" s="120"/>
      <c r="VCX64" s="120"/>
      <c r="VCY64" s="120"/>
      <c r="VCZ64" s="120"/>
      <c r="VDA64" s="120"/>
      <c r="VDB64" s="120"/>
      <c r="VDC64" s="120"/>
      <c r="VDD64" s="120"/>
      <c r="VDE64" s="120"/>
      <c r="VDF64" s="120"/>
      <c r="VDG64" s="120"/>
      <c r="VDH64" s="120"/>
      <c r="VDI64" s="120"/>
      <c r="VDJ64" s="120"/>
      <c r="VDK64" s="120"/>
      <c r="VDL64" s="120"/>
      <c r="VDM64" s="120"/>
      <c r="VDN64" s="120"/>
      <c r="VDO64" s="120"/>
      <c r="VDP64" s="120"/>
      <c r="VDQ64" s="120"/>
      <c r="VDR64" s="120"/>
      <c r="VDS64" s="120"/>
      <c r="VDT64" s="120"/>
      <c r="VDU64" s="120"/>
      <c r="VDV64" s="120"/>
      <c r="VDW64" s="120"/>
      <c r="VDX64" s="120"/>
      <c r="VDY64" s="120"/>
      <c r="VDZ64" s="120"/>
      <c r="VEA64" s="120"/>
      <c r="VEB64" s="120"/>
      <c r="VEC64" s="120"/>
      <c r="VED64" s="120"/>
      <c r="VEE64" s="120"/>
      <c r="VEF64" s="120"/>
      <c r="VEG64" s="120"/>
      <c r="VEH64" s="120"/>
      <c r="VEI64" s="120"/>
      <c r="VEJ64" s="120"/>
      <c r="VEK64" s="120"/>
      <c r="VEL64" s="120"/>
      <c r="VEM64" s="120"/>
      <c r="VEN64" s="120"/>
      <c r="VEO64" s="120"/>
      <c r="VEP64" s="120"/>
      <c r="VEQ64" s="120"/>
      <c r="VER64" s="120"/>
      <c r="VES64" s="120"/>
      <c r="VET64" s="120"/>
      <c r="VEU64" s="120"/>
      <c r="VEV64" s="120"/>
      <c r="VEW64" s="120"/>
      <c r="VEX64" s="120"/>
      <c r="VEY64" s="120"/>
      <c r="VEZ64" s="120"/>
      <c r="VFA64" s="120"/>
      <c r="VFB64" s="120"/>
      <c r="VFC64" s="120"/>
      <c r="VFD64" s="120"/>
      <c r="VFE64" s="120"/>
      <c r="VFF64" s="120"/>
      <c r="VFG64" s="120"/>
      <c r="VFH64" s="120"/>
      <c r="VFI64" s="120"/>
      <c r="VFJ64" s="120"/>
      <c r="VFK64" s="120"/>
      <c r="VFL64" s="120"/>
      <c r="VFM64" s="120"/>
      <c r="VFN64" s="120"/>
      <c r="VFO64" s="120"/>
      <c r="VFP64" s="120"/>
      <c r="VFQ64" s="120"/>
      <c r="VFR64" s="120"/>
      <c r="VFS64" s="120"/>
      <c r="VFT64" s="120"/>
      <c r="VFU64" s="120"/>
      <c r="VFV64" s="120"/>
      <c r="VFW64" s="120"/>
      <c r="VFX64" s="120"/>
      <c r="VFY64" s="120"/>
      <c r="VFZ64" s="120"/>
      <c r="VGA64" s="120"/>
      <c r="VGB64" s="120"/>
      <c r="VGC64" s="120"/>
      <c r="VGD64" s="120"/>
      <c r="VGE64" s="120"/>
      <c r="VGF64" s="120"/>
      <c r="VGG64" s="120"/>
      <c r="VGH64" s="120"/>
      <c r="VGI64" s="120"/>
      <c r="VGJ64" s="120"/>
      <c r="VGK64" s="120"/>
      <c r="VGL64" s="120"/>
      <c r="VGM64" s="120"/>
      <c r="VGN64" s="120"/>
      <c r="VGO64" s="120"/>
      <c r="VGP64" s="120"/>
      <c r="VGQ64" s="120"/>
      <c r="VGR64" s="120"/>
      <c r="VGS64" s="120"/>
      <c r="VGT64" s="120"/>
      <c r="VGU64" s="120"/>
      <c r="VGV64" s="120"/>
      <c r="VGW64" s="120"/>
      <c r="VGX64" s="120"/>
      <c r="VGY64" s="120"/>
      <c r="VGZ64" s="120"/>
      <c r="VHA64" s="120"/>
      <c r="VHB64" s="120"/>
      <c r="VHC64" s="120"/>
      <c r="VHD64" s="120"/>
      <c r="VHE64" s="120"/>
      <c r="VHF64" s="120"/>
      <c r="VHG64" s="120"/>
      <c r="VHH64" s="120"/>
      <c r="VHI64" s="120"/>
      <c r="VHJ64" s="120"/>
      <c r="VHK64" s="120"/>
      <c r="VHL64" s="120"/>
      <c r="VHM64" s="120"/>
      <c r="VHN64" s="120"/>
      <c r="VHO64" s="120"/>
      <c r="VHP64" s="120"/>
      <c r="VHQ64" s="120"/>
      <c r="VHR64" s="120"/>
      <c r="VHS64" s="120"/>
      <c r="VHT64" s="120"/>
      <c r="VHU64" s="120"/>
      <c r="VHV64" s="120"/>
      <c r="VHW64" s="120"/>
      <c r="VHX64" s="120"/>
      <c r="VHY64" s="120"/>
      <c r="VHZ64" s="120"/>
      <c r="VIA64" s="120"/>
      <c r="VIB64" s="120"/>
      <c r="VIC64" s="120"/>
      <c r="VID64" s="120"/>
      <c r="VIE64" s="120"/>
      <c r="VIF64" s="120"/>
      <c r="VIG64" s="120"/>
      <c r="VIH64" s="120"/>
      <c r="VII64" s="120"/>
      <c r="VIJ64" s="120"/>
      <c r="VIK64" s="120"/>
      <c r="VIL64" s="120"/>
      <c r="VIM64" s="120"/>
      <c r="VIN64" s="120"/>
      <c r="VIO64" s="120"/>
      <c r="VIP64" s="120"/>
      <c r="VIQ64" s="120"/>
      <c r="VIR64" s="120"/>
      <c r="VIS64" s="120"/>
      <c r="VIT64" s="120"/>
      <c r="VIU64" s="120"/>
      <c r="VIV64" s="120"/>
      <c r="VIW64" s="120"/>
      <c r="VIX64" s="120"/>
      <c r="VIY64" s="120"/>
      <c r="VIZ64" s="120"/>
      <c r="VJA64" s="120"/>
      <c r="VJB64" s="120"/>
      <c r="VJC64" s="120"/>
      <c r="VJD64" s="120"/>
      <c r="VJE64" s="120"/>
      <c r="VJF64" s="120"/>
      <c r="VJG64" s="120"/>
      <c r="VJH64" s="120"/>
      <c r="VJI64" s="120"/>
      <c r="VJJ64" s="120"/>
      <c r="VJK64" s="120"/>
      <c r="VJL64" s="120"/>
      <c r="VJM64" s="120"/>
      <c r="VJN64" s="120"/>
      <c r="VJO64" s="120"/>
      <c r="VJP64" s="120"/>
      <c r="VJQ64" s="120"/>
      <c r="VJR64" s="120"/>
      <c r="VJS64" s="120"/>
      <c r="VJT64" s="120"/>
      <c r="VJU64" s="120"/>
      <c r="VJV64" s="120"/>
      <c r="VJW64" s="120"/>
      <c r="VJX64" s="120"/>
      <c r="VJY64" s="120"/>
      <c r="VJZ64" s="120"/>
      <c r="VKA64" s="120"/>
      <c r="VKB64" s="120"/>
      <c r="VKC64" s="120"/>
      <c r="VKD64" s="120"/>
      <c r="VKE64" s="120"/>
      <c r="VKF64" s="120"/>
      <c r="VKG64" s="120"/>
      <c r="VKH64" s="120"/>
      <c r="VKI64" s="120"/>
      <c r="VKJ64" s="120"/>
      <c r="VKK64" s="120"/>
      <c r="VKL64" s="120"/>
      <c r="VKM64" s="120"/>
      <c r="VKN64" s="120"/>
      <c r="VKO64" s="120"/>
      <c r="VKP64" s="120"/>
      <c r="VKQ64" s="120"/>
      <c r="VKR64" s="120"/>
      <c r="VKS64" s="120"/>
      <c r="VKT64" s="120"/>
      <c r="VKU64" s="120"/>
      <c r="VKV64" s="120"/>
      <c r="VKW64" s="120"/>
      <c r="VKX64" s="120"/>
      <c r="VKY64" s="120"/>
      <c r="VKZ64" s="120"/>
      <c r="VLA64" s="120"/>
      <c r="VLB64" s="120"/>
      <c r="VLC64" s="120"/>
      <c r="VLD64" s="120"/>
      <c r="VLE64" s="120"/>
      <c r="VLF64" s="120"/>
      <c r="VLG64" s="120"/>
      <c r="VLH64" s="120"/>
      <c r="VLI64" s="120"/>
      <c r="VLJ64" s="120"/>
      <c r="VLK64" s="120"/>
      <c r="VLL64" s="120"/>
      <c r="VLM64" s="120"/>
      <c r="VLN64" s="120"/>
      <c r="VLO64" s="120"/>
      <c r="VLP64" s="120"/>
      <c r="VLQ64" s="120"/>
      <c r="VLR64" s="120"/>
      <c r="VLS64" s="120"/>
      <c r="VLT64" s="120"/>
      <c r="VLU64" s="120"/>
      <c r="VLV64" s="120"/>
      <c r="VLW64" s="120"/>
      <c r="VLX64" s="120"/>
      <c r="VLY64" s="120"/>
      <c r="VLZ64" s="120"/>
      <c r="VMA64" s="120"/>
      <c r="VMB64" s="120"/>
      <c r="VMC64" s="120"/>
      <c r="VMD64" s="120"/>
      <c r="VME64" s="120"/>
      <c r="VMF64" s="120"/>
      <c r="VMG64" s="120"/>
      <c r="VMH64" s="120"/>
      <c r="VMI64" s="120"/>
      <c r="VMJ64" s="120"/>
      <c r="VMK64" s="120"/>
      <c r="VML64" s="120"/>
      <c r="VMM64" s="120"/>
      <c r="VMN64" s="120"/>
      <c r="VMO64" s="120"/>
      <c r="VMP64" s="120"/>
      <c r="VMQ64" s="120"/>
      <c r="VMR64" s="120"/>
      <c r="VMS64" s="120"/>
      <c r="VMT64" s="120"/>
      <c r="VMU64" s="120"/>
      <c r="VMV64" s="120"/>
      <c r="VMW64" s="120"/>
      <c r="VMX64" s="120"/>
      <c r="VMY64" s="120"/>
      <c r="VMZ64" s="120"/>
      <c r="VNA64" s="120"/>
      <c r="VNB64" s="120"/>
      <c r="VNC64" s="120"/>
      <c r="VND64" s="120"/>
      <c r="VNE64" s="120"/>
      <c r="VNF64" s="120"/>
      <c r="VNG64" s="120"/>
      <c r="VNH64" s="120"/>
      <c r="VNI64" s="120"/>
      <c r="VNJ64" s="120"/>
      <c r="VNK64" s="120"/>
      <c r="VNL64" s="120"/>
      <c r="VNM64" s="120"/>
      <c r="VNN64" s="120"/>
      <c r="VNO64" s="120"/>
      <c r="VNP64" s="120"/>
      <c r="VNQ64" s="120"/>
      <c r="VNR64" s="120"/>
      <c r="VNS64" s="120"/>
      <c r="VNT64" s="120"/>
      <c r="VNU64" s="120"/>
      <c r="VNV64" s="120"/>
      <c r="VNW64" s="120"/>
      <c r="VNX64" s="120"/>
      <c r="VNY64" s="120"/>
      <c r="VNZ64" s="120"/>
      <c r="VOA64" s="120"/>
      <c r="VOB64" s="120"/>
      <c r="VOC64" s="120"/>
      <c r="VOD64" s="120"/>
      <c r="VOE64" s="120"/>
      <c r="VOF64" s="120"/>
      <c r="VOG64" s="120"/>
      <c r="VOH64" s="120"/>
      <c r="VOI64" s="120"/>
      <c r="VOJ64" s="120"/>
      <c r="VOK64" s="120"/>
      <c r="VOL64" s="120"/>
      <c r="VOM64" s="120"/>
      <c r="VON64" s="120"/>
      <c r="VOO64" s="120"/>
      <c r="VOP64" s="120"/>
      <c r="VOQ64" s="120"/>
      <c r="VOR64" s="120"/>
      <c r="VOS64" s="120"/>
      <c r="VOT64" s="120"/>
      <c r="VOU64" s="120"/>
      <c r="VOV64" s="120"/>
      <c r="VOW64" s="120"/>
      <c r="VOX64" s="120"/>
      <c r="VOY64" s="120"/>
      <c r="VOZ64" s="120"/>
      <c r="VPA64" s="120"/>
      <c r="VPB64" s="120"/>
      <c r="VPC64" s="120"/>
      <c r="VPD64" s="120"/>
      <c r="VPE64" s="120"/>
      <c r="VPF64" s="120"/>
      <c r="VPG64" s="120"/>
      <c r="VPH64" s="120"/>
      <c r="VPI64" s="120"/>
      <c r="VPJ64" s="120"/>
      <c r="VPK64" s="120"/>
      <c r="VPL64" s="120"/>
      <c r="VPM64" s="120"/>
      <c r="VPN64" s="120"/>
      <c r="VPO64" s="120"/>
      <c r="VPP64" s="120"/>
      <c r="VPQ64" s="120"/>
      <c r="VPR64" s="120"/>
      <c r="VPS64" s="120"/>
      <c r="VPT64" s="120"/>
      <c r="VPU64" s="120"/>
      <c r="VPV64" s="120"/>
      <c r="VPW64" s="120"/>
      <c r="VPX64" s="120"/>
      <c r="VPY64" s="120"/>
      <c r="VPZ64" s="120"/>
      <c r="VQA64" s="120"/>
      <c r="VQB64" s="120"/>
      <c r="VQC64" s="120"/>
      <c r="VQD64" s="120"/>
      <c r="VQE64" s="120"/>
      <c r="VQF64" s="120"/>
      <c r="VQG64" s="120"/>
      <c r="VQH64" s="120"/>
      <c r="VQI64" s="120"/>
      <c r="VQJ64" s="120"/>
      <c r="VQK64" s="120"/>
      <c r="VQL64" s="120"/>
      <c r="VQM64" s="120"/>
      <c r="VQN64" s="120"/>
      <c r="VQO64" s="120"/>
      <c r="VQP64" s="120"/>
      <c r="VQQ64" s="120"/>
      <c r="VQR64" s="120"/>
      <c r="VQS64" s="120"/>
      <c r="VQT64" s="120"/>
      <c r="VQU64" s="120"/>
      <c r="VQV64" s="120"/>
      <c r="VQW64" s="120"/>
      <c r="VQX64" s="120"/>
      <c r="VQY64" s="120"/>
      <c r="VQZ64" s="120"/>
      <c r="VRA64" s="120"/>
      <c r="VRB64" s="120"/>
      <c r="VRC64" s="120"/>
      <c r="VRD64" s="120"/>
      <c r="VRE64" s="120"/>
      <c r="VRF64" s="120"/>
      <c r="VRG64" s="120"/>
      <c r="VRH64" s="120"/>
      <c r="VRI64" s="120"/>
      <c r="VRJ64" s="120"/>
      <c r="VRK64" s="120"/>
      <c r="VRL64" s="120"/>
      <c r="VRM64" s="120"/>
      <c r="VRN64" s="120"/>
      <c r="VRO64" s="120"/>
      <c r="VRP64" s="120"/>
      <c r="VRQ64" s="120"/>
      <c r="VRR64" s="120"/>
      <c r="VRS64" s="120"/>
      <c r="VRT64" s="120"/>
      <c r="VRU64" s="120"/>
      <c r="VRV64" s="120"/>
      <c r="VRW64" s="120"/>
      <c r="VRX64" s="120"/>
      <c r="VRY64" s="120"/>
      <c r="VRZ64" s="120"/>
      <c r="VSA64" s="120"/>
      <c r="VSB64" s="120"/>
      <c r="VSC64" s="120"/>
      <c r="VSD64" s="120"/>
      <c r="VSE64" s="120"/>
      <c r="VSF64" s="120"/>
      <c r="VSG64" s="120"/>
      <c r="VSH64" s="120"/>
      <c r="VSI64" s="120"/>
      <c r="VSJ64" s="120"/>
      <c r="VSK64" s="120"/>
      <c r="VSL64" s="120"/>
      <c r="VSM64" s="120"/>
      <c r="VSN64" s="120"/>
      <c r="VSO64" s="120"/>
      <c r="VSP64" s="120"/>
      <c r="VSQ64" s="120"/>
      <c r="VSR64" s="120"/>
      <c r="VSS64" s="120"/>
      <c r="VST64" s="120"/>
      <c r="VSU64" s="120"/>
      <c r="VSV64" s="120"/>
      <c r="VSW64" s="120"/>
      <c r="VSX64" s="120"/>
      <c r="VSY64" s="120"/>
      <c r="VSZ64" s="120"/>
      <c r="VTA64" s="120"/>
      <c r="VTB64" s="120"/>
      <c r="VTC64" s="120"/>
      <c r="VTD64" s="120"/>
      <c r="VTE64" s="120"/>
      <c r="VTF64" s="120"/>
      <c r="VTG64" s="120"/>
      <c r="VTH64" s="120"/>
      <c r="VTI64" s="120"/>
      <c r="VTJ64" s="120"/>
      <c r="VTK64" s="120"/>
      <c r="VTL64" s="120"/>
      <c r="VTM64" s="120"/>
      <c r="VTN64" s="120"/>
      <c r="VTO64" s="120"/>
      <c r="VTP64" s="120"/>
      <c r="VTQ64" s="120"/>
      <c r="VTR64" s="120"/>
      <c r="VTS64" s="120"/>
      <c r="VTT64" s="120"/>
      <c r="VTU64" s="120"/>
      <c r="VTV64" s="120"/>
      <c r="VTW64" s="120"/>
      <c r="VTX64" s="120"/>
      <c r="VTY64" s="120"/>
      <c r="VTZ64" s="120"/>
      <c r="VUA64" s="120"/>
      <c r="VUB64" s="120"/>
      <c r="VUC64" s="120"/>
      <c r="VUD64" s="120"/>
      <c r="VUE64" s="120"/>
      <c r="VUF64" s="120"/>
      <c r="VUG64" s="120"/>
      <c r="VUH64" s="120"/>
      <c r="VUI64" s="120"/>
      <c r="VUJ64" s="120"/>
      <c r="VUK64" s="120"/>
      <c r="VUL64" s="120"/>
      <c r="VUM64" s="120"/>
      <c r="VUN64" s="120"/>
      <c r="VUO64" s="120"/>
      <c r="VUP64" s="120"/>
      <c r="VUQ64" s="120"/>
      <c r="VUR64" s="120"/>
      <c r="VUS64" s="120"/>
      <c r="VUT64" s="120"/>
      <c r="VUU64" s="120"/>
      <c r="VUV64" s="120"/>
      <c r="VUW64" s="120"/>
      <c r="VUX64" s="120"/>
      <c r="VUY64" s="120"/>
      <c r="VUZ64" s="120"/>
      <c r="VVA64" s="120"/>
      <c r="VVB64" s="120"/>
      <c r="VVC64" s="120"/>
      <c r="VVD64" s="120"/>
      <c r="VVE64" s="120"/>
      <c r="VVF64" s="120"/>
      <c r="VVG64" s="120"/>
      <c r="VVH64" s="120"/>
      <c r="VVI64" s="120"/>
      <c r="VVJ64" s="120"/>
      <c r="VVK64" s="120"/>
      <c r="VVL64" s="120"/>
      <c r="VVM64" s="120"/>
      <c r="VVN64" s="120"/>
      <c r="VVO64" s="120"/>
      <c r="VVP64" s="120"/>
      <c r="VVQ64" s="120"/>
      <c r="VVR64" s="120"/>
      <c r="VVS64" s="120"/>
      <c r="VVT64" s="120"/>
      <c r="VVU64" s="120"/>
      <c r="VVV64" s="120"/>
      <c r="VVW64" s="120"/>
      <c r="VVX64" s="120"/>
      <c r="VVY64" s="120"/>
      <c r="VVZ64" s="120"/>
      <c r="VWA64" s="120"/>
      <c r="VWB64" s="120"/>
      <c r="VWC64" s="120"/>
      <c r="VWD64" s="120"/>
      <c r="VWE64" s="120"/>
      <c r="VWF64" s="120"/>
      <c r="VWG64" s="120"/>
      <c r="VWH64" s="120"/>
      <c r="VWI64" s="120"/>
      <c r="VWJ64" s="120"/>
      <c r="VWK64" s="120"/>
      <c r="VWL64" s="120"/>
      <c r="VWM64" s="120"/>
      <c r="VWN64" s="120"/>
      <c r="VWO64" s="120"/>
      <c r="VWP64" s="120"/>
      <c r="VWQ64" s="120"/>
      <c r="VWR64" s="120"/>
      <c r="VWS64" s="120"/>
      <c r="VWT64" s="120"/>
      <c r="VWU64" s="120"/>
      <c r="VWV64" s="120"/>
      <c r="VWW64" s="120"/>
      <c r="VWX64" s="120"/>
      <c r="VWY64" s="120"/>
      <c r="VWZ64" s="120"/>
      <c r="VXA64" s="120"/>
      <c r="VXB64" s="120"/>
      <c r="VXC64" s="120"/>
      <c r="VXD64" s="120"/>
      <c r="VXE64" s="120"/>
      <c r="VXF64" s="120"/>
      <c r="VXG64" s="120"/>
      <c r="VXH64" s="120"/>
      <c r="VXI64" s="120"/>
      <c r="VXJ64" s="120"/>
      <c r="VXK64" s="120"/>
      <c r="VXL64" s="120"/>
      <c r="VXM64" s="120"/>
      <c r="VXN64" s="120"/>
      <c r="VXO64" s="120"/>
      <c r="VXP64" s="120"/>
      <c r="VXQ64" s="120"/>
      <c r="VXR64" s="120"/>
      <c r="VXS64" s="120"/>
      <c r="VXT64" s="120"/>
      <c r="VXU64" s="120"/>
      <c r="VXV64" s="120"/>
      <c r="VXW64" s="120"/>
      <c r="VXX64" s="120"/>
      <c r="VXY64" s="120"/>
      <c r="VXZ64" s="120"/>
      <c r="VYA64" s="120"/>
      <c r="VYB64" s="120"/>
      <c r="VYC64" s="120"/>
      <c r="VYD64" s="120"/>
      <c r="VYE64" s="120"/>
      <c r="VYF64" s="120"/>
      <c r="VYG64" s="120"/>
      <c r="VYH64" s="120"/>
      <c r="VYI64" s="120"/>
      <c r="VYJ64" s="120"/>
      <c r="VYK64" s="120"/>
      <c r="VYL64" s="120"/>
      <c r="VYM64" s="120"/>
      <c r="VYN64" s="120"/>
      <c r="VYO64" s="120"/>
      <c r="VYP64" s="120"/>
      <c r="VYQ64" s="120"/>
      <c r="VYR64" s="120"/>
      <c r="VYS64" s="120"/>
      <c r="VYT64" s="120"/>
      <c r="VYU64" s="120"/>
      <c r="VYV64" s="120"/>
      <c r="VYW64" s="120"/>
      <c r="VYX64" s="120"/>
      <c r="VYY64" s="120"/>
      <c r="VYZ64" s="120"/>
      <c r="VZA64" s="120"/>
      <c r="VZB64" s="120"/>
      <c r="VZC64" s="120"/>
      <c r="VZD64" s="120"/>
      <c r="VZE64" s="120"/>
      <c r="VZF64" s="120"/>
      <c r="VZG64" s="120"/>
      <c r="VZH64" s="120"/>
      <c r="VZI64" s="120"/>
      <c r="VZJ64" s="120"/>
      <c r="VZK64" s="120"/>
      <c r="VZL64" s="120"/>
      <c r="VZM64" s="120"/>
      <c r="VZN64" s="120"/>
      <c r="VZO64" s="120"/>
      <c r="VZP64" s="120"/>
      <c r="VZQ64" s="120"/>
      <c r="VZR64" s="120"/>
      <c r="VZS64" s="120"/>
      <c r="VZT64" s="120"/>
      <c r="VZU64" s="120"/>
      <c r="VZV64" s="120"/>
      <c r="VZW64" s="120"/>
      <c r="VZX64" s="120"/>
      <c r="VZY64" s="120"/>
      <c r="VZZ64" s="120"/>
      <c r="WAA64" s="120"/>
      <c r="WAB64" s="120"/>
      <c r="WAC64" s="120"/>
      <c r="WAD64" s="120"/>
      <c r="WAE64" s="120"/>
      <c r="WAF64" s="120"/>
      <c r="WAG64" s="120"/>
      <c r="WAH64" s="120"/>
      <c r="WAI64" s="120"/>
      <c r="WAJ64" s="120"/>
      <c r="WAK64" s="120"/>
      <c r="WAL64" s="120"/>
      <c r="WAM64" s="120"/>
      <c r="WAN64" s="120"/>
      <c r="WAO64" s="120"/>
      <c r="WAP64" s="120"/>
      <c r="WAQ64" s="120"/>
      <c r="WAR64" s="120"/>
      <c r="WAS64" s="120"/>
      <c r="WAT64" s="120"/>
      <c r="WAU64" s="120"/>
      <c r="WAV64" s="120"/>
      <c r="WAW64" s="120"/>
      <c r="WAX64" s="120"/>
      <c r="WAY64" s="120"/>
      <c r="WAZ64" s="120"/>
      <c r="WBA64" s="120"/>
      <c r="WBB64" s="120"/>
      <c r="WBC64" s="120"/>
      <c r="WBD64" s="120"/>
      <c r="WBE64" s="120"/>
      <c r="WBF64" s="120"/>
      <c r="WBG64" s="120"/>
      <c r="WBH64" s="120"/>
      <c r="WBI64" s="120"/>
      <c r="WBJ64" s="120"/>
      <c r="WBK64" s="120"/>
      <c r="WBL64" s="120"/>
      <c r="WBM64" s="120"/>
      <c r="WBN64" s="120"/>
      <c r="WBO64" s="120"/>
      <c r="WBP64" s="120"/>
      <c r="WBQ64" s="120"/>
      <c r="WBR64" s="120"/>
      <c r="WBS64" s="120"/>
      <c r="WBT64" s="120"/>
      <c r="WBU64" s="120"/>
      <c r="WBV64" s="120"/>
      <c r="WBW64" s="120"/>
      <c r="WBX64" s="120"/>
      <c r="WBY64" s="120"/>
      <c r="WBZ64" s="120"/>
      <c r="WCA64" s="120"/>
      <c r="WCB64" s="120"/>
      <c r="WCC64" s="120"/>
      <c r="WCD64" s="120"/>
      <c r="WCE64" s="120"/>
      <c r="WCF64" s="120"/>
      <c r="WCG64" s="120"/>
      <c r="WCH64" s="120"/>
      <c r="WCI64" s="120"/>
      <c r="WCJ64" s="120"/>
      <c r="WCK64" s="120"/>
      <c r="WCL64" s="120"/>
      <c r="WCM64" s="120"/>
      <c r="WCN64" s="120"/>
      <c r="WCO64" s="120"/>
      <c r="WCP64" s="120"/>
      <c r="WCQ64" s="120"/>
      <c r="WCR64" s="120"/>
      <c r="WCS64" s="120"/>
      <c r="WCT64" s="120"/>
      <c r="WCU64" s="120"/>
      <c r="WCV64" s="120"/>
      <c r="WCW64" s="120"/>
      <c r="WCX64" s="120"/>
      <c r="WCY64" s="120"/>
      <c r="WCZ64" s="120"/>
      <c r="WDA64" s="120"/>
      <c r="WDB64" s="120"/>
      <c r="WDC64" s="120"/>
      <c r="WDD64" s="120"/>
      <c r="WDE64" s="120"/>
      <c r="WDF64" s="120"/>
      <c r="WDG64" s="120"/>
      <c r="WDH64" s="120"/>
      <c r="WDI64" s="120"/>
      <c r="WDJ64" s="120"/>
      <c r="WDK64" s="120"/>
      <c r="WDL64" s="120"/>
      <c r="WDM64" s="120"/>
      <c r="WDN64" s="120"/>
      <c r="WDO64" s="120"/>
      <c r="WDP64" s="120"/>
      <c r="WDQ64" s="120"/>
      <c r="WDR64" s="120"/>
      <c r="WDS64" s="120"/>
      <c r="WDT64" s="120"/>
      <c r="WDU64" s="120"/>
      <c r="WDV64" s="120"/>
      <c r="WDW64" s="120"/>
      <c r="WDX64" s="120"/>
      <c r="WDY64" s="120"/>
      <c r="WDZ64" s="120"/>
      <c r="WEA64" s="120"/>
      <c r="WEB64" s="120"/>
      <c r="WEC64" s="120"/>
      <c r="WED64" s="120"/>
      <c r="WEE64" s="120"/>
      <c r="WEF64" s="120"/>
      <c r="WEG64" s="120"/>
      <c r="WEH64" s="120"/>
      <c r="WEI64" s="120"/>
      <c r="WEJ64" s="120"/>
      <c r="WEK64" s="120"/>
      <c r="WEL64" s="120"/>
      <c r="WEM64" s="120"/>
      <c r="WEN64" s="120"/>
      <c r="WEO64" s="120"/>
      <c r="WEP64" s="120"/>
      <c r="WEQ64" s="120"/>
      <c r="WER64" s="120"/>
      <c r="WES64" s="120"/>
      <c r="WET64" s="120"/>
      <c r="WEU64" s="120"/>
      <c r="WEV64" s="120"/>
      <c r="WEW64" s="120"/>
      <c r="WEX64" s="120"/>
      <c r="WEY64" s="120"/>
      <c r="WEZ64" s="120"/>
      <c r="WFA64" s="120"/>
      <c r="WFB64" s="120"/>
      <c r="WFC64" s="120"/>
      <c r="WFD64" s="120"/>
      <c r="WFE64" s="120"/>
      <c r="WFF64" s="120"/>
      <c r="WFG64" s="120"/>
      <c r="WFH64" s="120"/>
      <c r="WFI64" s="120"/>
      <c r="WFJ64" s="120"/>
      <c r="WFK64" s="120"/>
      <c r="WFL64" s="120"/>
      <c r="WFM64" s="120"/>
      <c r="WFN64" s="120"/>
      <c r="WFO64" s="120"/>
      <c r="WFP64" s="120"/>
      <c r="WFQ64" s="120"/>
      <c r="WFR64" s="120"/>
      <c r="WFS64" s="120"/>
      <c r="WFT64" s="120"/>
      <c r="WFU64" s="120"/>
      <c r="WFV64" s="120"/>
      <c r="WFW64" s="120"/>
      <c r="WFX64" s="120"/>
      <c r="WFY64" s="120"/>
      <c r="WFZ64" s="120"/>
      <c r="WGA64" s="120"/>
      <c r="WGB64" s="120"/>
      <c r="WGC64" s="120"/>
      <c r="WGD64" s="120"/>
      <c r="WGE64" s="120"/>
      <c r="WGF64" s="120"/>
      <c r="WGG64" s="120"/>
      <c r="WGH64" s="120"/>
      <c r="WGI64" s="120"/>
      <c r="WGJ64" s="120"/>
      <c r="WGK64" s="120"/>
      <c r="WGL64" s="120"/>
      <c r="WGM64" s="120"/>
      <c r="WGN64" s="120"/>
      <c r="WGO64" s="120"/>
      <c r="WGP64" s="120"/>
      <c r="WGQ64" s="120"/>
      <c r="WGR64" s="120"/>
      <c r="WGS64" s="120"/>
      <c r="WGT64" s="120"/>
      <c r="WGU64" s="120"/>
      <c r="WGV64" s="120"/>
      <c r="WGW64" s="120"/>
      <c r="WGX64" s="120"/>
      <c r="WGY64" s="120"/>
      <c r="WGZ64" s="120"/>
      <c r="WHA64" s="120"/>
      <c r="WHB64" s="120"/>
      <c r="WHC64" s="120"/>
      <c r="WHD64" s="120"/>
      <c r="WHE64" s="120"/>
      <c r="WHF64" s="120"/>
      <c r="WHG64" s="120"/>
      <c r="WHH64" s="120"/>
      <c r="WHI64" s="120"/>
      <c r="WHJ64" s="120"/>
      <c r="WHK64" s="120"/>
      <c r="WHL64" s="120"/>
      <c r="WHM64" s="120"/>
      <c r="WHN64" s="120"/>
      <c r="WHO64" s="120"/>
      <c r="WHP64" s="120"/>
      <c r="WHQ64" s="120"/>
      <c r="WHR64" s="120"/>
      <c r="WHS64" s="120"/>
      <c r="WHT64" s="120"/>
      <c r="WHU64" s="120"/>
      <c r="WHV64" s="120"/>
      <c r="WHW64" s="120"/>
      <c r="WHX64" s="120"/>
      <c r="WHY64" s="120"/>
      <c r="WHZ64" s="120"/>
      <c r="WIA64" s="120"/>
      <c r="WIB64" s="120"/>
      <c r="WIC64" s="120"/>
      <c r="WID64" s="120"/>
      <c r="WIE64" s="120"/>
      <c r="WIF64" s="120"/>
      <c r="WIG64" s="120"/>
      <c r="WIH64" s="120"/>
      <c r="WII64" s="120"/>
      <c r="WIJ64" s="120"/>
      <c r="WIK64" s="120"/>
      <c r="WIL64" s="120"/>
      <c r="WIM64" s="120"/>
      <c r="WIN64" s="120"/>
      <c r="WIO64" s="120"/>
      <c r="WIP64" s="120"/>
      <c r="WIQ64" s="120"/>
      <c r="WIR64" s="120"/>
      <c r="WIS64" s="120"/>
      <c r="WIT64" s="120"/>
      <c r="WIU64" s="120"/>
      <c r="WIV64" s="120"/>
      <c r="WIW64" s="120"/>
      <c r="WIX64" s="120"/>
      <c r="WIY64" s="120"/>
      <c r="WIZ64" s="120"/>
      <c r="WJA64" s="120"/>
      <c r="WJB64" s="120"/>
      <c r="WJC64" s="120"/>
      <c r="WJD64" s="120"/>
      <c r="WJE64" s="120"/>
      <c r="WJF64" s="120"/>
      <c r="WJG64" s="120"/>
      <c r="WJH64" s="120"/>
      <c r="WJI64" s="120"/>
      <c r="WJJ64" s="120"/>
      <c r="WJK64" s="120"/>
      <c r="WJL64" s="120"/>
      <c r="WJM64" s="120"/>
      <c r="WJN64" s="120"/>
      <c r="WJO64" s="120"/>
      <c r="WJP64" s="120"/>
      <c r="WJQ64" s="120"/>
      <c r="WJR64" s="120"/>
      <c r="WJS64" s="120"/>
      <c r="WJT64" s="120"/>
      <c r="WJU64" s="120"/>
      <c r="WJV64" s="120"/>
      <c r="WJW64" s="120"/>
      <c r="WJX64" s="120"/>
      <c r="WJY64" s="120"/>
      <c r="WJZ64" s="120"/>
      <c r="WKA64" s="120"/>
      <c r="WKB64" s="120"/>
      <c r="WKC64" s="120"/>
      <c r="WKD64" s="120"/>
      <c r="WKE64" s="120"/>
      <c r="WKF64" s="120"/>
      <c r="WKG64" s="120"/>
      <c r="WKH64" s="120"/>
      <c r="WKI64" s="120"/>
      <c r="WKJ64" s="120"/>
      <c r="WKK64" s="120"/>
      <c r="WKL64" s="120"/>
      <c r="WKM64" s="120"/>
      <c r="WKN64" s="120"/>
      <c r="WKO64" s="120"/>
      <c r="WKP64" s="120"/>
      <c r="WKQ64" s="120"/>
      <c r="WKR64" s="120"/>
      <c r="WKS64" s="120"/>
      <c r="WKT64" s="120"/>
      <c r="WKU64" s="120"/>
      <c r="WKV64" s="120"/>
      <c r="WKW64" s="120"/>
      <c r="WKX64" s="120"/>
      <c r="WKY64" s="120"/>
      <c r="WKZ64" s="120"/>
      <c r="WLA64" s="120"/>
      <c r="WLB64" s="120"/>
      <c r="WLC64" s="120"/>
      <c r="WLD64" s="120"/>
      <c r="WLE64" s="120"/>
      <c r="WLF64" s="120"/>
      <c r="WLG64" s="120"/>
      <c r="WLH64" s="120"/>
      <c r="WLI64" s="120"/>
      <c r="WLJ64" s="120"/>
      <c r="WLK64" s="120"/>
      <c r="WLL64" s="120"/>
      <c r="WLM64" s="120"/>
      <c r="WLN64" s="120"/>
      <c r="WLO64" s="120"/>
      <c r="WLP64" s="120"/>
      <c r="WLQ64" s="120"/>
      <c r="WLR64" s="120"/>
      <c r="WLS64" s="120"/>
      <c r="WLT64" s="120"/>
      <c r="WLU64" s="120"/>
      <c r="WLV64" s="120"/>
      <c r="WLW64" s="120"/>
      <c r="WLX64" s="120"/>
      <c r="WLY64" s="120"/>
      <c r="WLZ64" s="120"/>
      <c r="WMA64" s="120"/>
      <c r="WMB64" s="120"/>
      <c r="WMC64" s="120"/>
      <c r="WMD64" s="120"/>
      <c r="WME64" s="120"/>
      <c r="WMF64" s="120"/>
      <c r="WMG64" s="120"/>
      <c r="WMH64" s="120"/>
      <c r="WMI64" s="120"/>
      <c r="WMJ64" s="120"/>
      <c r="WMK64" s="120"/>
      <c r="WML64" s="120"/>
      <c r="WMM64" s="120"/>
      <c r="WMN64" s="120"/>
      <c r="WMO64" s="120"/>
      <c r="WMP64" s="120"/>
      <c r="WMQ64" s="120"/>
      <c r="WMR64" s="120"/>
      <c r="WMS64" s="120"/>
      <c r="WMT64" s="120"/>
      <c r="WMU64" s="120"/>
      <c r="WMV64" s="120"/>
      <c r="WMW64" s="120"/>
      <c r="WMX64" s="120"/>
      <c r="WMY64" s="120"/>
      <c r="WMZ64" s="120"/>
      <c r="WNA64" s="120"/>
      <c r="WNB64" s="120"/>
      <c r="WNC64" s="120"/>
      <c r="WND64" s="120"/>
      <c r="WNE64" s="120"/>
      <c r="WNF64" s="120"/>
      <c r="WNG64" s="120"/>
      <c r="WNH64" s="120"/>
      <c r="WNI64" s="120"/>
      <c r="WNJ64" s="120"/>
      <c r="WNK64" s="120"/>
      <c r="WNL64" s="120"/>
      <c r="WNM64" s="120"/>
      <c r="WNN64" s="120"/>
      <c r="WNO64" s="120"/>
      <c r="WNP64" s="120"/>
      <c r="WNQ64" s="120"/>
      <c r="WNR64" s="120"/>
      <c r="WNS64" s="120"/>
      <c r="WNT64" s="120"/>
      <c r="WNU64" s="120"/>
      <c r="WNV64" s="120"/>
      <c r="WNW64" s="120"/>
      <c r="WNX64" s="120"/>
      <c r="WNY64" s="120"/>
      <c r="WNZ64" s="120"/>
      <c r="WOA64" s="120"/>
      <c r="WOB64" s="120"/>
      <c r="WOC64" s="120"/>
      <c r="WOD64" s="120"/>
      <c r="WOE64" s="120"/>
      <c r="WOF64" s="120"/>
      <c r="WOG64" s="120"/>
      <c r="WOH64" s="120"/>
      <c r="WOI64" s="120"/>
      <c r="WOJ64" s="120"/>
      <c r="WOK64" s="120"/>
      <c r="WOL64" s="120"/>
      <c r="WOM64" s="120"/>
      <c r="WON64" s="120"/>
      <c r="WOO64" s="120"/>
      <c r="WOP64" s="120"/>
      <c r="WOQ64" s="120"/>
      <c r="WOR64" s="120"/>
      <c r="WOS64" s="120"/>
      <c r="WOT64" s="120"/>
      <c r="WOU64" s="120"/>
      <c r="WOV64" s="120"/>
      <c r="WOW64" s="120"/>
      <c r="WOX64" s="120"/>
      <c r="WOY64" s="120"/>
      <c r="WOZ64" s="120"/>
      <c r="WPA64" s="120"/>
      <c r="WPB64" s="120"/>
      <c r="WPC64" s="120"/>
      <c r="WPD64" s="120"/>
      <c r="WPE64" s="120"/>
      <c r="WPF64" s="120"/>
      <c r="WPG64" s="120"/>
      <c r="WPH64" s="120"/>
      <c r="WPI64" s="120"/>
      <c r="WPJ64" s="120"/>
      <c r="WPK64" s="120"/>
      <c r="WPL64" s="120"/>
      <c r="WPM64" s="120"/>
      <c r="WPN64" s="120"/>
      <c r="WPO64" s="120"/>
      <c r="WPP64" s="120"/>
      <c r="WPQ64" s="120"/>
      <c r="WPR64" s="120"/>
      <c r="WPS64" s="120"/>
      <c r="WPT64" s="120"/>
      <c r="WPU64" s="120"/>
      <c r="WPV64" s="120"/>
      <c r="WPW64" s="120"/>
      <c r="WPX64" s="120"/>
      <c r="WPY64" s="120"/>
      <c r="WPZ64" s="120"/>
      <c r="WQA64" s="120"/>
      <c r="WQB64" s="120"/>
      <c r="WQC64" s="120"/>
      <c r="WQD64" s="120"/>
      <c r="WQE64" s="120"/>
      <c r="WQF64" s="120"/>
      <c r="WQG64" s="120"/>
      <c r="WQH64" s="120"/>
      <c r="WQI64" s="120"/>
      <c r="WQJ64" s="120"/>
      <c r="WQK64" s="120"/>
      <c r="WQL64" s="120"/>
      <c r="WQM64" s="120"/>
      <c r="WQN64" s="120"/>
      <c r="WQO64" s="120"/>
      <c r="WQP64" s="120"/>
      <c r="WQQ64" s="120"/>
      <c r="WQR64" s="120"/>
      <c r="WQS64" s="120"/>
      <c r="WQT64" s="120"/>
      <c r="WQU64" s="120"/>
      <c r="WQV64" s="120"/>
      <c r="WQW64" s="120"/>
      <c r="WQX64" s="120"/>
      <c r="WQY64" s="120"/>
      <c r="WQZ64" s="120"/>
      <c r="WRA64" s="120"/>
      <c r="WRB64" s="120"/>
      <c r="WRC64" s="120"/>
      <c r="WRD64" s="120"/>
      <c r="WRE64" s="120"/>
      <c r="WRF64" s="120"/>
      <c r="WRG64" s="120"/>
      <c r="WRH64" s="120"/>
      <c r="WRI64" s="120"/>
      <c r="WRJ64" s="120"/>
      <c r="WRK64" s="120"/>
      <c r="WRL64" s="120"/>
      <c r="WRM64" s="120"/>
      <c r="WRN64" s="120"/>
      <c r="WRO64" s="120"/>
      <c r="WRP64" s="120"/>
      <c r="WRQ64" s="120"/>
      <c r="WRR64" s="120"/>
      <c r="WRS64" s="120"/>
      <c r="WRT64" s="120"/>
      <c r="WRU64" s="120"/>
      <c r="WRV64" s="120"/>
      <c r="WRW64" s="120"/>
      <c r="WRX64" s="120"/>
      <c r="WRY64" s="120"/>
      <c r="WRZ64" s="120"/>
      <c r="WSA64" s="120"/>
      <c r="WSB64" s="120"/>
      <c r="WSC64" s="120"/>
      <c r="WSD64" s="120"/>
      <c r="WSE64" s="120"/>
      <c r="WSF64" s="120"/>
      <c r="WSG64" s="120"/>
      <c r="WSH64" s="120"/>
      <c r="WSI64" s="120"/>
      <c r="WSJ64" s="120"/>
      <c r="WSK64" s="120"/>
      <c r="WSL64" s="120"/>
      <c r="WSM64" s="120"/>
      <c r="WSN64" s="120"/>
      <c r="WSO64" s="120"/>
      <c r="WSP64" s="120"/>
      <c r="WSQ64" s="120"/>
      <c r="WSR64" s="120"/>
      <c r="WSS64" s="120"/>
      <c r="WST64" s="120"/>
      <c r="WSU64" s="120"/>
      <c r="WSV64" s="120"/>
      <c r="WSW64" s="120"/>
      <c r="WSX64" s="120"/>
      <c r="WSY64" s="120"/>
      <c r="WSZ64" s="120"/>
      <c r="WTA64" s="120"/>
      <c r="WTB64" s="120"/>
      <c r="WTC64" s="120"/>
      <c r="WTD64" s="120"/>
      <c r="WTE64" s="120"/>
      <c r="WTF64" s="120"/>
      <c r="WTG64" s="120"/>
      <c r="WTH64" s="120"/>
      <c r="WTI64" s="120"/>
      <c r="WTJ64" s="120"/>
      <c r="WTK64" s="120"/>
      <c r="WTL64" s="120"/>
      <c r="WTM64" s="120"/>
      <c r="WTN64" s="120"/>
      <c r="WTO64" s="120"/>
      <c r="WTP64" s="120"/>
      <c r="WTQ64" s="120"/>
      <c r="WTR64" s="120"/>
      <c r="WTS64" s="120"/>
      <c r="WTT64" s="120"/>
      <c r="WTU64" s="120"/>
      <c r="WTV64" s="120"/>
      <c r="WTW64" s="120"/>
      <c r="WTX64" s="120"/>
      <c r="WTY64" s="120"/>
      <c r="WTZ64" s="120"/>
      <c r="WUA64" s="120"/>
      <c r="WUB64" s="120"/>
      <c r="WUC64" s="120"/>
      <c r="WUD64" s="120"/>
      <c r="WUE64" s="120"/>
      <c r="WUF64" s="120"/>
      <c r="WUG64" s="120"/>
      <c r="WUH64" s="120"/>
      <c r="WUI64" s="120"/>
      <c r="WUJ64" s="120"/>
      <c r="WUK64" s="120"/>
      <c r="WUL64" s="120"/>
      <c r="WUM64" s="120"/>
      <c r="WUN64" s="120"/>
      <c r="WUO64" s="120"/>
      <c r="WUP64" s="120"/>
      <c r="WUQ64" s="120"/>
      <c r="WUR64" s="120"/>
      <c r="WUS64" s="120"/>
      <c r="WUT64" s="120"/>
      <c r="WUU64" s="120"/>
      <c r="WUV64" s="120"/>
      <c r="WUW64" s="120"/>
      <c r="WUX64" s="120"/>
      <c r="WUY64" s="120"/>
      <c r="WUZ64" s="120"/>
      <c r="WVA64" s="120"/>
      <c r="WVB64" s="120"/>
      <c r="WVC64" s="120"/>
      <c r="WVD64" s="120"/>
      <c r="WVE64" s="120"/>
      <c r="WVF64" s="120"/>
      <c r="WVG64" s="120"/>
      <c r="WVH64" s="120"/>
      <c r="WVI64" s="120"/>
      <c r="WVJ64" s="120"/>
      <c r="WVK64" s="120"/>
      <c r="WVL64" s="120"/>
      <c r="WVM64" s="120"/>
      <c r="WVN64" s="120"/>
      <c r="WVO64" s="120"/>
      <c r="WVP64" s="120"/>
      <c r="WVQ64" s="120"/>
      <c r="WVR64" s="120"/>
      <c r="WVS64" s="120"/>
      <c r="WVT64" s="120"/>
      <c r="WVU64" s="120"/>
      <c r="WVV64" s="120"/>
      <c r="WVW64" s="120"/>
      <c r="WVX64" s="120"/>
      <c r="WVY64" s="120"/>
      <c r="WVZ64" s="120"/>
      <c r="WWA64" s="120"/>
      <c r="WWB64" s="120"/>
      <c r="WWC64" s="120"/>
      <c r="WWD64" s="120"/>
      <c r="WWE64" s="120"/>
      <c r="WWF64" s="120"/>
      <c r="WWG64" s="120"/>
      <c r="WWH64" s="120"/>
      <c r="WWI64" s="120"/>
      <c r="WWJ64" s="120"/>
      <c r="WWK64" s="120"/>
      <c r="WWL64" s="120"/>
      <c r="WWM64" s="120"/>
      <c r="WWN64" s="120"/>
      <c r="WWO64" s="120"/>
      <c r="WWP64" s="120"/>
      <c r="WWQ64" s="120"/>
      <c r="WWR64" s="120"/>
      <c r="WWS64" s="120"/>
      <c r="WWT64" s="120"/>
      <c r="WWU64" s="120"/>
      <c r="WWV64" s="120"/>
      <c r="WWW64" s="120"/>
      <c r="WWX64" s="120"/>
      <c r="WWY64" s="120"/>
      <c r="WWZ64" s="120"/>
      <c r="WXA64" s="120"/>
      <c r="WXB64" s="120"/>
      <c r="WXC64" s="120"/>
      <c r="WXD64" s="120"/>
      <c r="WXE64" s="120"/>
      <c r="WXF64" s="120"/>
      <c r="WXG64" s="120"/>
      <c r="WXH64" s="120"/>
      <c r="WXI64" s="120"/>
      <c r="WXJ64" s="120"/>
      <c r="WXK64" s="120"/>
      <c r="WXL64" s="120"/>
      <c r="WXM64" s="120"/>
      <c r="WXN64" s="120"/>
      <c r="WXO64" s="120"/>
      <c r="WXP64" s="120"/>
      <c r="WXQ64" s="120"/>
      <c r="WXR64" s="120"/>
      <c r="WXS64" s="120"/>
      <c r="WXT64" s="120"/>
      <c r="WXU64" s="120"/>
      <c r="WXV64" s="120"/>
      <c r="WXW64" s="120"/>
      <c r="WXX64" s="120"/>
      <c r="WXY64" s="120"/>
      <c r="WXZ64" s="120"/>
      <c r="WYA64" s="120"/>
      <c r="WYB64" s="120"/>
      <c r="WYC64" s="120"/>
      <c r="WYD64" s="120"/>
      <c r="WYE64" s="120"/>
      <c r="WYF64" s="120"/>
      <c r="WYG64" s="120"/>
      <c r="WYH64" s="120"/>
      <c r="WYI64" s="120"/>
      <c r="WYJ64" s="120"/>
      <c r="WYK64" s="120"/>
      <c r="WYL64" s="120"/>
      <c r="WYM64" s="120"/>
      <c r="WYN64" s="120"/>
      <c r="WYO64" s="120"/>
      <c r="WYP64" s="120"/>
      <c r="WYQ64" s="120"/>
      <c r="WYR64" s="120"/>
      <c r="WYS64" s="120"/>
      <c r="WYT64" s="120"/>
      <c r="WYU64" s="120"/>
      <c r="WYV64" s="120"/>
      <c r="WYW64" s="120"/>
      <c r="WYX64" s="120"/>
      <c r="WYY64" s="120"/>
      <c r="WYZ64" s="120"/>
      <c r="WZA64" s="120"/>
      <c r="WZB64" s="120"/>
      <c r="WZC64" s="120"/>
      <c r="WZD64" s="120"/>
      <c r="WZE64" s="120"/>
      <c r="WZF64" s="120"/>
      <c r="WZG64" s="120"/>
      <c r="WZH64" s="120"/>
      <c r="WZI64" s="120"/>
      <c r="WZJ64" s="120"/>
      <c r="WZK64" s="120"/>
      <c r="WZL64" s="120"/>
      <c r="WZM64" s="120"/>
      <c r="WZN64" s="120"/>
      <c r="WZO64" s="120"/>
      <c r="WZP64" s="120"/>
      <c r="WZQ64" s="120"/>
      <c r="WZR64" s="120"/>
      <c r="WZS64" s="120"/>
      <c r="WZT64" s="120"/>
      <c r="WZU64" s="120"/>
      <c r="WZV64" s="120"/>
      <c r="WZW64" s="120"/>
      <c r="WZX64" s="120"/>
      <c r="WZY64" s="120"/>
      <c r="WZZ64" s="120"/>
      <c r="XAA64" s="120"/>
      <c r="XAB64" s="120"/>
      <c r="XAC64" s="120"/>
      <c r="XAD64" s="120"/>
      <c r="XAE64" s="120"/>
      <c r="XAF64" s="120"/>
      <c r="XAG64" s="120"/>
      <c r="XAH64" s="120"/>
      <c r="XAI64" s="120"/>
      <c r="XAJ64" s="120"/>
      <c r="XAK64" s="120"/>
      <c r="XAL64" s="120"/>
      <c r="XAM64" s="120"/>
      <c r="XAN64" s="120"/>
      <c r="XAO64" s="120"/>
      <c r="XAP64" s="120"/>
      <c r="XAQ64" s="120"/>
      <c r="XAR64" s="120"/>
      <c r="XAS64" s="120"/>
      <c r="XAT64" s="120"/>
      <c r="XAU64" s="120"/>
      <c r="XAV64" s="120"/>
      <c r="XAW64" s="120"/>
      <c r="XAX64" s="120"/>
      <c r="XAY64" s="120"/>
      <c r="XAZ64" s="120"/>
      <c r="XBA64" s="120"/>
      <c r="XBB64" s="120"/>
      <c r="XBC64" s="120"/>
      <c r="XBD64" s="120"/>
      <c r="XBE64" s="120"/>
      <c r="XBF64" s="120"/>
      <c r="XBG64" s="120"/>
      <c r="XBH64" s="120"/>
      <c r="XBI64" s="120"/>
      <c r="XBJ64" s="120"/>
      <c r="XBK64" s="120"/>
      <c r="XBL64" s="120"/>
      <c r="XBM64" s="120"/>
      <c r="XBN64" s="120"/>
      <c r="XBO64" s="120"/>
      <c r="XBP64" s="120"/>
      <c r="XBQ64" s="120"/>
      <c r="XBR64" s="120"/>
      <c r="XBS64" s="120"/>
      <c r="XBT64" s="120"/>
      <c r="XBU64" s="120"/>
      <c r="XBV64" s="120"/>
      <c r="XBW64" s="120"/>
      <c r="XBX64" s="120"/>
      <c r="XBY64" s="120"/>
      <c r="XBZ64" s="120"/>
      <c r="XCA64" s="120"/>
      <c r="XCB64" s="120"/>
      <c r="XCC64" s="120"/>
      <c r="XCD64" s="120"/>
      <c r="XCE64" s="120"/>
      <c r="XCF64" s="120"/>
      <c r="XCG64" s="120"/>
      <c r="XCH64" s="120"/>
      <c r="XCI64" s="120"/>
      <c r="XCJ64" s="120"/>
      <c r="XCK64" s="120"/>
      <c r="XCL64" s="120"/>
      <c r="XCM64" s="120"/>
      <c r="XCN64" s="120"/>
      <c r="XCO64" s="120"/>
      <c r="XCP64" s="120"/>
      <c r="XCQ64" s="120"/>
      <c r="XCR64" s="120"/>
      <c r="XCS64" s="120"/>
      <c r="XCT64" s="120"/>
      <c r="XCU64" s="120"/>
      <c r="XCV64" s="120"/>
      <c r="XCW64" s="120"/>
      <c r="XCX64" s="120"/>
      <c r="XCY64" s="120"/>
      <c r="XCZ64" s="120"/>
      <c r="XDA64" s="120"/>
      <c r="XDB64" s="120"/>
      <c r="XDC64" s="120"/>
      <c r="XDD64" s="120"/>
      <c r="XDE64" s="120"/>
      <c r="XDF64" s="120"/>
      <c r="XDG64" s="120"/>
      <c r="XDH64" s="120"/>
      <c r="XDI64" s="120"/>
      <c r="XDJ64" s="120"/>
      <c r="XDK64" s="120"/>
      <c r="XDL64" s="120"/>
      <c r="XDM64" s="120"/>
      <c r="XDN64" s="120"/>
      <c r="XDO64" s="120"/>
      <c r="XDP64" s="120"/>
      <c r="XDQ64" s="120"/>
      <c r="XDR64" s="120"/>
      <c r="XDS64" s="120"/>
      <c r="XDT64" s="120"/>
      <c r="XDU64" s="120"/>
      <c r="XDV64" s="120"/>
      <c r="XDW64" s="120"/>
      <c r="XDX64" s="120"/>
      <c r="XDY64" s="120"/>
      <c r="XDZ64" s="120"/>
      <c r="XEA64" s="120"/>
      <c r="XEB64" s="120"/>
      <c r="XEC64" s="120"/>
      <c r="XED64" s="120"/>
      <c r="XEE64" s="120"/>
      <c r="XEF64" s="120"/>
      <c r="XEG64" s="120"/>
      <c r="XEH64" s="120"/>
      <c r="XEI64" s="120"/>
      <c r="XEJ64" s="120"/>
      <c r="XEK64" s="120"/>
      <c r="XEL64" s="120"/>
      <c r="XEM64" s="120"/>
      <c r="XEN64" s="120"/>
      <c r="XEO64" s="120"/>
      <c r="XEP64" s="120"/>
      <c r="XEQ64" s="120"/>
      <c r="XER64" s="120"/>
      <c r="XES64" s="120"/>
      <c r="XET64" s="120"/>
      <c r="XEU64" s="120"/>
      <c r="XEV64" s="120"/>
    </row>
    <row r="65" ht="15" customHeight="1" x14ac:dyDescent="0.2"/>
    <row r="66" ht="15" hidden="1" customHeight="1" x14ac:dyDescent="0.2"/>
    <row r="67" x14ac:dyDescent="0.2"/>
    <row r="68" x14ac:dyDescent="0.2"/>
    <row r="69" x14ac:dyDescent="0.2"/>
    <row r="70" x14ac:dyDescent="0.2"/>
    <row r="71" x14ac:dyDescent="0.2"/>
    <row r="72" x14ac:dyDescent="0.2"/>
    <row r="73" x14ac:dyDescent="0.2"/>
    <row r="74" x14ac:dyDescent="0.2"/>
    <row r="75" x14ac:dyDescent="0.2"/>
    <row r="76" x14ac:dyDescent="0.2"/>
    <row r="77" x14ac:dyDescent="0.2"/>
    <row r="78" x14ac:dyDescent="0.2"/>
    <row r="79" x14ac:dyDescent="0.2"/>
    <row r="80" x14ac:dyDescent="0.2"/>
    <row r="81" x14ac:dyDescent="0.2"/>
    <row r="82" x14ac:dyDescent="0.2"/>
    <row r="83" x14ac:dyDescent="0.2"/>
    <row r="84" x14ac:dyDescent="0.2"/>
    <row r="85" x14ac:dyDescent="0.2"/>
    <row r="86" x14ac:dyDescent="0.2"/>
    <row r="87" x14ac:dyDescent="0.2"/>
    <row r="88" x14ac:dyDescent="0.2"/>
    <row r="89" x14ac:dyDescent="0.2"/>
    <row r="90" x14ac:dyDescent="0.2"/>
    <row r="91" x14ac:dyDescent="0.2"/>
    <row r="92" x14ac:dyDescent="0.2"/>
    <row r="93" x14ac:dyDescent="0.2"/>
    <row r="94" x14ac:dyDescent="0.2"/>
    <row r="95" x14ac:dyDescent="0.2"/>
    <row r="96" x14ac:dyDescent="0.2"/>
    <row r="97" x14ac:dyDescent="0.2"/>
    <row r="98" x14ac:dyDescent="0.2"/>
    <row r="99" x14ac:dyDescent="0.2"/>
    <row r="100" x14ac:dyDescent="0.2"/>
    <row r="101" x14ac:dyDescent="0.2"/>
    <row r="102" x14ac:dyDescent="0.2"/>
    <row r="103" x14ac:dyDescent="0.2"/>
    <row r="104" x14ac:dyDescent="0.2"/>
    <row r="105" x14ac:dyDescent="0.2"/>
    <row r="106" x14ac:dyDescent="0.2"/>
    <row r="107" x14ac:dyDescent="0.2"/>
    <row r="108" x14ac:dyDescent="0.2"/>
    <row r="109" x14ac:dyDescent="0.2"/>
    <row r="110" x14ac:dyDescent="0.2"/>
    <row r="111" x14ac:dyDescent="0.2"/>
    <row r="112" x14ac:dyDescent="0.2"/>
    <row r="113" x14ac:dyDescent="0.2"/>
    <row r="114" x14ac:dyDescent="0.2"/>
    <row r="115" x14ac:dyDescent="0.2"/>
    <row r="116" x14ac:dyDescent="0.2"/>
    <row r="117" x14ac:dyDescent="0.2"/>
    <row r="118" x14ac:dyDescent="0.2"/>
    <row r="119" x14ac:dyDescent="0.2"/>
    <row r="120" x14ac:dyDescent="0.2"/>
    <row r="121" x14ac:dyDescent="0.2"/>
    <row r="122" x14ac:dyDescent="0.2"/>
    <row r="123" x14ac:dyDescent="0.2"/>
    <row r="124" x14ac:dyDescent="0.2"/>
    <row r="125" x14ac:dyDescent="0.2"/>
    <row r="126" x14ac:dyDescent="0.2"/>
    <row r="127" x14ac:dyDescent="0.2"/>
    <row r="128" x14ac:dyDescent="0.2"/>
    <row r="129" x14ac:dyDescent="0.2"/>
    <row r="130" x14ac:dyDescent="0.2"/>
    <row r="131" x14ac:dyDescent="0.2"/>
    <row r="132" x14ac:dyDescent="0.2"/>
    <row r="133" x14ac:dyDescent="0.2"/>
    <row r="134" x14ac:dyDescent="0.2"/>
    <row r="135" x14ac:dyDescent="0.2"/>
    <row r="136" x14ac:dyDescent="0.2"/>
    <row r="137" x14ac:dyDescent="0.2"/>
    <row r="138" x14ac:dyDescent="0.2"/>
    <row r="139" x14ac:dyDescent="0.2"/>
    <row r="140" x14ac:dyDescent="0.2"/>
    <row r="141" x14ac:dyDescent="0.2"/>
    <row r="142" x14ac:dyDescent="0.2"/>
    <row r="143" x14ac:dyDescent="0.2"/>
    <row r="144" x14ac:dyDescent="0.2"/>
    <row r="145" x14ac:dyDescent="0.2"/>
    <row r="146" x14ac:dyDescent="0.2"/>
    <row r="147" x14ac:dyDescent="0.2"/>
    <row r="148" x14ac:dyDescent="0.2"/>
    <row r="149" x14ac:dyDescent="0.2"/>
    <row r="150" x14ac:dyDescent="0.2"/>
    <row r="151" x14ac:dyDescent="0.2"/>
    <row r="152" x14ac:dyDescent="0.2"/>
    <row r="153" x14ac:dyDescent="0.2"/>
    <row r="154" x14ac:dyDescent="0.2"/>
    <row r="155" x14ac:dyDescent="0.2"/>
    <row r="156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</sheetData>
  <dataConsolidate link="1"/>
  <mergeCells count="59">
    <mergeCell ref="A56:B57"/>
    <mergeCell ref="A58:B59"/>
    <mergeCell ref="A48:B49"/>
    <mergeCell ref="C48:C49"/>
    <mergeCell ref="D48:P48"/>
    <mergeCell ref="A50:B51"/>
    <mergeCell ref="A52:B53"/>
    <mergeCell ref="A54:B55"/>
    <mergeCell ref="A46:B47"/>
    <mergeCell ref="C46:I47"/>
    <mergeCell ref="J46:K46"/>
    <mergeCell ref="L46:P46"/>
    <mergeCell ref="J47:K47"/>
    <mergeCell ref="L47:P47"/>
    <mergeCell ref="L44:P44"/>
    <mergeCell ref="A30:B31"/>
    <mergeCell ref="C30:C31"/>
    <mergeCell ref="D30:P30"/>
    <mergeCell ref="A32:B33"/>
    <mergeCell ref="A34:B35"/>
    <mergeCell ref="A36:B37"/>
    <mergeCell ref="A38:B39"/>
    <mergeCell ref="A40:B41"/>
    <mergeCell ref="A44:B44"/>
    <mergeCell ref="C44:I44"/>
    <mergeCell ref="J44:K44"/>
    <mergeCell ref="A28:B29"/>
    <mergeCell ref="C28:I29"/>
    <mergeCell ref="J28:K28"/>
    <mergeCell ref="L28:P28"/>
    <mergeCell ref="J29:K29"/>
    <mergeCell ref="L29:P29"/>
    <mergeCell ref="A26:B26"/>
    <mergeCell ref="C26:I26"/>
    <mergeCell ref="J26:K26"/>
    <mergeCell ref="L26:P26"/>
    <mergeCell ref="A20:B21"/>
    <mergeCell ref="A22:B23"/>
    <mergeCell ref="A18:B19"/>
    <mergeCell ref="A10:B11"/>
    <mergeCell ref="C10:I11"/>
    <mergeCell ref="J10:K10"/>
    <mergeCell ref="L10:P10"/>
    <mergeCell ref="J11:K11"/>
    <mergeCell ref="L11:P11"/>
    <mergeCell ref="A12:B13"/>
    <mergeCell ref="C12:C13"/>
    <mergeCell ref="D12:P12"/>
    <mergeCell ref="A14:B15"/>
    <mergeCell ref="A16:B17"/>
    <mergeCell ref="A8:B8"/>
    <mergeCell ref="C8:I8"/>
    <mergeCell ref="J8:K8"/>
    <mergeCell ref="L8:P8"/>
    <mergeCell ref="E2:O3"/>
    <mergeCell ref="A5:B5"/>
    <mergeCell ref="C5:P5"/>
    <mergeCell ref="A6:B6"/>
    <mergeCell ref="C6:P6"/>
  </mergeCells>
  <pageMargins left="0.25" right="0.25" top="0.75" bottom="0.75" header="0.3" footer="0.3"/>
  <pageSetup paperSize="9" fitToHeight="0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">
    <tabColor theme="8"/>
    <pageSetUpPr fitToPage="1"/>
  </sheetPr>
  <dimension ref="A1:XEY63"/>
  <sheetViews>
    <sheetView showGridLines="0" zoomScaleNormal="100" workbookViewId="0">
      <pane ySplit="3" topLeftCell="A4" activePane="bottomLeft" state="frozen"/>
      <selection activeCell="B7" sqref="B7"/>
      <selection pane="bottomLeft" activeCell="C3" sqref="C3"/>
    </sheetView>
  </sheetViews>
  <sheetFormatPr baseColWidth="10" defaultColWidth="0" defaultRowHeight="14.25" zeroHeight="1" x14ac:dyDescent="0.2"/>
  <cols>
    <col min="1" max="1" width="4.28515625" style="30" customWidth="1"/>
    <col min="2" max="2" width="59.85546875" style="30" customWidth="1"/>
    <col min="3" max="3" width="38.7109375" style="30" customWidth="1"/>
    <col min="4" max="4" width="3.85546875" style="30" customWidth="1"/>
    <col min="5" max="16384" width="11.42578125" style="30" hidden="1"/>
  </cols>
  <sheetData>
    <row r="1" spans="1:3" ht="50.25" customHeight="1" x14ac:dyDescent="0.2">
      <c r="A1" s="356" t="s">
        <v>113</v>
      </c>
      <c r="B1" s="356"/>
      <c r="C1" s="356"/>
    </row>
    <row r="2" spans="1:3" ht="8.25" customHeight="1" x14ac:dyDescent="0.2"/>
    <row r="3" spans="1:3" s="126" customFormat="1" ht="31.9" customHeight="1" x14ac:dyDescent="0.25">
      <c r="A3" s="360" t="s">
        <v>241</v>
      </c>
      <c r="B3" s="360"/>
      <c r="C3" s="88" t="str">
        <f>+"Presupuesto "&amp;anio</f>
        <v>Presupuesto 2024</v>
      </c>
    </row>
    <row r="4" spans="1:3" s="130" customFormat="1" ht="44.45" customHeight="1" x14ac:dyDescent="0.25">
      <c r="A4" s="358" t="str">
        <f>+'PARSV - OP1'!C5</f>
        <v>OP 1. Fortalecer la institucionalidad de la seguridad vial de las y los usuarios viales</v>
      </c>
      <c r="B4" s="359"/>
      <c r="C4" s="129">
        <f>+SUM(C5:C7)</f>
        <v>0</v>
      </c>
    </row>
    <row r="5" spans="1:3" s="41" customFormat="1" ht="25.5" x14ac:dyDescent="0.2">
      <c r="A5" s="357"/>
      <c r="B5" s="131" t="str">
        <f>+'PARSV - OP1'!C8</f>
        <v>L 1.1. Fortalecer la articulación intersectorial y la coordinación interinstitucional de la gestión para la seguridad vial</v>
      </c>
      <c r="C5" s="132">
        <f>+Lin1.1</f>
        <v>0</v>
      </c>
    </row>
    <row r="6" spans="1:3" s="41" customFormat="1" ht="36.6" customHeight="1" x14ac:dyDescent="0.2">
      <c r="A6" s="357"/>
      <c r="B6" s="131" t="str">
        <f>+'PARSV - OP1'!C26</f>
        <v>L 1.2. Fortalecer la articulación del sistema de información.</v>
      </c>
      <c r="C6" s="132">
        <f>+Lin1.2</f>
        <v>0</v>
      </c>
    </row>
    <row r="7" spans="1:3" s="41" customFormat="1" ht="36.6" customHeight="1" x14ac:dyDescent="0.2">
      <c r="A7" s="357"/>
      <c r="B7" s="131" t="str">
        <f>+'PARSV - OP1'!C60</f>
        <v>L 1.4. Mejorar los procesos de supervisión, fiscalización y sanción de la seguridad vial.</v>
      </c>
      <c r="C7" s="132">
        <f>+Lin1.4</f>
        <v>0</v>
      </c>
    </row>
    <row r="8" spans="1:3" s="134" customFormat="1" ht="54" customHeight="1" x14ac:dyDescent="0.2">
      <c r="A8" s="358" t="str">
        <f>+'PARSV - OP2'!C5</f>
        <v>OP 2. Reducir los comportamientos que generan riesgo de afectación a la vida de las y los usuarios viales en la movilidad</v>
      </c>
      <c r="B8" s="359"/>
      <c r="C8" s="133">
        <f>+SUM(C9:C10)</f>
        <v>0</v>
      </c>
    </row>
    <row r="9" spans="1:3" s="41" customFormat="1" ht="36.6" customHeight="1" x14ac:dyDescent="0.2">
      <c r="A9" s="135"/>
      <c r="B9" s="131" t="str">
        <f>+'PARSV - OP2'!C8</f>
        <v>L 2.1. Mejorar los programas de educación vial dirigida a las y los usuarios viales</v>
      </c>
      <c r="C9" s="132">
        <f>+Lin2.1</f>
        <v>0</v>
      </c>
    </row>
    <row r="10" spans="1:3" s="41" customFormat="1" ht="36.6" customHeight="1" x14ac:dyDescent="0.2">
      <c r="A10" s="136"/>
      <c r="B10" s="131" t="str">
        <f>+'Matriz (2)'!B10</f>
        <v>L 2.5. Optimizar el proceso de información y comunicación de la seguridad vial</v>
      </c>
      <c r="C10" s="132">
        <f>+Lin2.5</f>
        <v>0</v>
      </c>
    </row>
    <row r="11" spans="1:3" s="41" customFormat="1" ht="43.9" customHeight="1" x14ac:dyDescent="0.2">
      <c r="A11" s="354" t="str">
        <f>+'PARSV - OP3'!C5</f>
        <v>OP 3. Lograr estándares óptimos de seguridad vehicular que protejan la vida de las y los usuarios viales</v>
      </c>
      <c r="B11" s="355"/>
      <c r="C11" s="133">
        <f>+C12</f>
        <v>0</v>
      </c>
    </row>
    <row r="12" spans="1:3" s="41" customFormat="1" ht="36" customHeight="1" x14ac:dyDescent="0.2">
      <c r="A12" s="135"/>
      <c r="B12" s="131" t="str">
        <f>+'PARSV - OP3'!C8</f>
        <v>L 3.1. Definir los procesos y requisitos para el ingreso, operación y baja de vehículos del parque automotor</v>
      </c>
      <c r="C12" s="132">
        <f>+Lin3.1</f>
        <v>0</v>
      </c>
    </row>
    <row r="13" spans="1:3" s="41" customFormat="1" ht="42.75" customHeight="1" x14ac:dyDescent="0.2">
      <c r="A13" s="354" t="str">
        <f>+'PARSV - OP4'!C5</f>
        <v>OP 4. Lograr las velocidades seguras para la protección de las y los usuarios viales</v>
      </c>
      <c r="B13" s="355"/>
      <c r="C13" s="133">
        <f>+C14</f>
        <v>0</v>
      </c>
    </row>
    <row r="14" spans="1:3" s="41" customFormat="1" ht="35.450000000000003" customHeight="1" x14ac:dyDescent="0.2">
      <c r="A14" s="135"/>
      <c r="B14" s="131" t="str">
        <f>+'PARSV - OP4'!C8</f>
        <v>L 4.1 Fomentar el uso de instrumentos normativos - técnicos y tecnología para la gestión de la velocidad</v>
      </c>
      <c r="C14" s="132">
        <f>+Lin4.1</f>
        <v>0</v>
      </c>
    </row>
    <row r="15" spans="1:3" s="134" customFormat="1" ht="55.15" customHeight="1" x14ac:dyDescent="0.2">
      <c r="A15" s="354" t="str">
        <f>+'PARSV - OP5'!C5</f>
        <v>OP 5. Disponer una infraestructura vial segura para las y los usuarios viales</v>
      </c>
      <c r="B15" s="355"/>
      <c r="C15" s="133">
        <f>+SUM(C16:C17)</f>
        <v>0</v>
      </c>
    </row>
    <row r="16" spans="1:3" s="41" customFormat="1" ht="63" customHeight="1" x14ac:dyDescent="0.2">
      <c r="A16" s="135"/>
      <c r="B16" s="131" t="str">
        <f>+'PARSV - OP5'!C8</f>
        <v>L 5.1 Actualizar los instrumentos técnicos de diseño y gestión de infraestructura vial.</v>
      </c>
      <c r="C16" s="132">
        <f>+Lin5.1</f>
        <v>0</v>
      </c>
    </row>
    <row r="17" spans="1:16379" s="41" customFormat="1" ht="36" customHeight="1" x14ac:dyDescent="0.2">
      <c r="A17" s="33"/>
      <c r="B17" s="131" t="str">
        <f>+'PARSV - OP5'!C26</f>
        <v>L 5.2. Implementar el proceso de evaluación de riesgo de infraestructura vial en el ámbito urbano y de carreteras.</v>
      </c>
      <c r="C17" s="132">
        <f>+Lin5.2</f>
        <v>0</v>
      </c>
    </row>
    <row r="18" spans="1:16379" s="134" customFormat="1" ht="55.15" customHeight="1" x14ac:dyDescent="0.2">
      <c r="A18" s="354" t="str">
        <f>+'PARSV - OP6'!C5</f>
        <v>OP 6. Incrementar la capacidad de respuesta frente a siniestros viales para las y los usuarios viales</v>
      </c>
      <c r="B18" s="355"/>
      <c r="C18" s="133">
        <f>+SUM(C19:C21)</f>
        <v>0</v>
      </c>
    </row>
    <row r="19" spans="1:16379" s="41" customFormat="1" ht="36" customHeight="1" x14ac:dyDescent="0.2">
      <c r="A19" s="33"/>
      <c r="B19" s="131" t="str">
        <f>+'PARSV - OP6'!C8</f>
        <v>L 6.1 Optimizar los procesos de aseguramiento, información y orientación a usuarios viales</v>
      </c>
      <c r="C19" s="132">
        <f>+Lin6.1</f>
        <v>0</v>
      </c>
    </row>
    <row r="20" spans="1:16379" s="41" customFormat="1" ht="36" customHeight="1" x14ac:dyDescent="0.2">
      <c r="A20" s="33"/>
      <c r="B20" s="131" t="str">
        <f>+'PARSV - OP6'!C26</f>
        <v>L 6.2. Optimizar la gestión del sistema de respuesta y atención pre hospitalaria y hospitalaria de víctimas de siniestros viales.</v>
      </c>
      <c r="C20" s="132">
        <f>+Lin6.2</f>
        <v>0</v>
      </c>
    </row>
    <row r="21" spans="1:16379" s="41" customFormat="1" ht="36" customHeight="1" x14ac:dyDescent="0.2">
      <c r="A21" s="33"/>
      <c r="B21" s="131" t="str">
        <f>+'PARSV - OP6'!C44</f>
        <v>L 6.3. Implementar el proceso articulado para el acompañamiento posterior a víctimas de siniestro viales.</v>
      </c>
      <c r="C21" s="132">
        <f>+Lin6.3</f>
        <v>0</v>
      </c>
    </row>
    <row r="22" spans="1:16379" hidden="1" x14ac:dyDescent="0.2">
      <c r="A22" s="89"/>
      <c r="B22" s="89"/>
      <c r="C22" s="73"/>
    </row>
    <row r="23" spans="1:16379" s="52" customFormat="1" ht="37.5" customHeight="1" x14ac:dyDescent="0.2">
      <c r="B23" s="51" t="s">
        <v>111</v>
      </c>
      <c r="C23" s="127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  <c r="GV23" s="30"/>
      <c r="GW23" s="30"/>
      <c r="GX23" s="30"/>
      <c r="GY23" s="30"/>
      <c r="GZ23" s="30"/>
      <c r="HA23" s="30"/>
      <c r="HB23" s="30"/>
      <c r="HC23" s="30"/>
      <c r="HD23" s="30"/>
      <c r="HE23" s="30"/>
      <c r="HF23" s="30"/>
      <c r="HG23" s="30"/>
      <c r="HH23" s="30"/>
      <c r="HI23" s="30"/>
      <c r="HJ23" s="30"/>
      <c r="HK23" s="30"/>
      <c r="HL23" s="30"/>
      <c r="HM23" s="30"/>
      <c r="HN23" s="30"/>
      <c r="HO23" s="30"/>
      <c r="HP23" s="30"/>
      <c r="HQ23" s="30"/>
      <c r="HR23" s="30"/>
      <c r="HS23" s="30"/>
      <c r="HT23" s="30"/>
      <c r="HU23" s="30"/>
      <c r="HV23" s="30"/>
      <c r="HW23" s="30"/>
      <c r="HX23" s="30"/>
      <c r="HY23" s="30"/>
      <c r="HZ23" s="30"/>
      <c r="IA23" s="30"/>
      <c r="IB23" s="30"/>
      <c r="IC23" s="30"/>
      <c r="ID23" s="30"/>
      <c r="IE23" s="30"/>
      <c r="IF23" s="30"/>
      <c r="IG23" s="30"/>
      <c r="IH23" s="30"/>
      <c r="II23" s="30"/>
      <c r="IJ23" s="30"/>
      <c r="IK23" s="30"/>
      <c r="IL23" s="30"/>
      <c r="IM23" s="30"/>
      <c r="IN23" s="30"/>
      <c r="IO23" s="30"/>
      <c r="IP23" s="30"/>
      <c r="IQ23" s="30"/>
      <c r="IR23" s="30"/>
      <c r="IS23" s="30"/>
      <c r="IT23" s="30"/>
      <c r="IU23" s="30"/>
      <c r="IV23" s="30"/>
      <c r="IW23" s="30"/>
      <c r="IX23" s="30"/>
      <c r="IY23" s="30"/>
      <c r="IZ23" s="30"/>
      <c r="JA23" s="30"/>
      <c r="JB23" s="30"/>
      <c r="JC23" s="30"/>
      <c r="JD23" s="30"/>
      <c r="JE23" s="30"/>
      <c r="JF23" s="30"/>
      <c r="JG23" s="30"/>
      <c r="JH23" s="30"/>
      <c r="JI23" s="30"/>
      <c r="JJ23" s="30"/>
      <c r="JK23" s="30"/>
      <c r="JL23" s="30"/>
      <c r="JM23" s="30"/>
      <c r="JN23" s="30"/>
      <c r="JO23" s="30"/>
      <c r="JP23" s="30"/>
      <c r="JQ23" s="30"/>
      <c r="JR23" s="30"/>
      <c r="JS23" s="30"/>
      <c r="JT23" s="30"/>
      <c r="JU23" s="30"/>
      <c r="JV23" s="30"/>
      <c r="JW23" s="30"/>
      <c r="JX23" s="30"/>
      <c r="JY23" s="30"/>
      <c r="JZ23" s="30"/>
      <c r="KA23" s="30"/>
      <c r="KB23" s="30"/>
      <c r="KC23" s="30"/>
      <c r="KD23" s="30"/>
      <c r="KE23" s="30"/>
      <c r="KF23" s="30"/>
      <c r="KG23" s="30"/>
      <c r="KH23" s="30"/>
      <c r="KI23" s="30"/>
      <c r="KJ23" s="30"/>
      <c r="KK23" s="30"/>
      <c r="KL23" s="30"/>
      <c r="KM23" s="30"/>
      <c r="KN23" s="30"/>
      <c r="KO23" s="30"/>
      <c r="KP23" s="30"/>
      <c r="KQ23" s="30"/>
      <c r="KR23" s="30"/>
      <c r="KS23" s="30"/>
      <c r="KT23" s="30"/>
      <c r="KU23" s="30"/>
      <c r="KV23" s="30"/>
      <c r="KW23" s="30"/>
      <c r="KX23" s="30"/>
      <c r="KY23" s="30"/>
      <c r="KZ23" s="30"/>
      <c r="LA23" s="30"/>
      <c r="LB23" s="30"/>
      <c r="LC23" s="30"/>
      <c r="LD23" s="30"/>
      <c r="LE23" s="30"/>
      <c r="LF23" s="30"/>
      <c r="LG23" s="30"/>
      <c r="LH23" s="30"/>
      <c r="LI23" s="30"/>
      <c r="LJ23" s="30"/>
      <c r="LK23" s="30"/>
      <c r="LL23" s="30"/>
      <c r="LM23" s="30"/>
      <c r="LN23" s="30"/>
      <c r="LO23" s="30"/>
      <c r="LP23" s="30"/>
      <c r="LQ23" s="30"/>
      <c r="LR23" s="30"/>
      <c r="LS23" s="30"/>
      <c r="LT23" s="30"/>
      <c r="LU23" s="30"/>
      <c r="LV23" s="30"/>
      <c r="LW23" s="30"/>
      <c r="LX23" s="30"/>
      <c r="LY23" s="30"/>
      <c r="LZ23" s="30"/>
      <c r="MA23" s="30"/>
      <c r="MB23" s="30"/>
      <c r="MC23" s="30"/>
      <c r="MD23" s="30"/>
      <c r="ME23" s="30"/>
      <c r="MF23" s="30"/>
      <c r="MG23" s="30"/>
      <c r="MH23" s="30"/>
      <c r="MI23" s="30"/>
      <c r="MJ23" s="30"/>
      <c r="MK23" s="30"/>
      <c r="ML23" s="30"/>
      <c r="MM23" s="30"/>
      <c r="MN23" s="30"/>
      <c r="MO23" s="30"/>
      <c r="MP23" s="30"/>
      <c r="MQ23" s="30"/>
      <c r="MR23" s="30"/>
      <c r="MS23" s="30"/>
      <c r="MT23" s="30"/>
      <c r="MU23" s="30"/>
      <c r="MV23" s="30"/>
      <c r="MW23" s="30"/>
      <c r="MX23" s="30"/>
      <c r="MY23" s="30"/>
      <c r="MZ23" s="30"/>
      <c r="NA23" s="30"/>
      <c r="NB23" s="30"/>
      <c r="NC23" s="30"/>
      <c r="ND23" s="30"/>
      <c r="NE23" s="30"/>
      <c r="NF23" s="30"/>
      <c r="NG23" s="30"/>
      <c r="NH23" s="30"/>
      <c r="NI23" s="30"/>
      <c r="NJ23" s="30"/>
      <c r="NK23" s="30"/>
      <c r="NL23" s="30"/>
      <c r="NM23" s="30"/>
      <c r="NN23" s="30"/>
      <c r="NO23" s="30"/>
      <c r="NP23" s="30"/>
      <c r="NQ23" s="30"/>
      <c r="NR23" s="30"/>
      <c r="NS23" s="30"/>
      <c r="NT23" s="30"/>
      <c r="NU23" s="30"/>
      <c r="NV23" s="30"/>
      <c r="NW23" s="30"/>
      <c r="NX23" s="30"/>
      <c r="NY23" s="30"/>
      <c r="NZ23" s="30"/>
      <c r="OA23" s="30"/>
      <c r="OB23" s="30"/>
      <c r="OC23" s="30"/>
      <c r="OD23" s="30"/>
      <c r="OE23" s="30"/>
      <c r="OF23" s="30"/>
      <c r="OG23" s="30"/>
      <c r="OH23" s="30"/>
      <c r="OI23" s="30"/>
      <c r="OJ23" s="30"/>
      <c r="OK23" s="30"/>
      <c r="OL23" s="30"/>
      <c r="OM23" s="30"/>
      <c r="ON23" s="30"/>
      <c r="OO23" s="30"/>
      <c r="OP23" s="30"/>
      <c r="OQ23" s="30"/>
      <c r="OR23" s="30"/>
      <c r="OS23" s="30"/>
      <c r="OT23" s="30"/>
      <c r="OU23" s="30"/>
      <c r="OV23" s="30"/>
      <c r="OW23" s="30"/>
      <c r="OX23" s="30"/>
      <c r="OY23" s="30"/>
      <c r="OZ23" s="30"/>
      <c r="PA23" s="30"/>
      <c r="PB23" s="30"/>
      <c r="PC23" s="30"/>
      <c r="PD23" s="30"/>
      <c r="PE23" s="30"/>
      <c r="PF23" s="30"/>
      <c r="PG23" s="30"/>
      <c r="PH23" s="30"/>
      <c r="PI23" s="30"/>
      <c r="PJ23" s="30"/>
      <c r="PK23" s="30"/>
      <c r="PL23" s="30"/>
      <c r="PM23" s="30"/>
      <c r="PN23" s="30"/>
      <c r="PO23" s="30"/>
      <c r="PP23" s="30"/>
      <c r="PQ23" s="30"/>
      <c r="PR23" s="30"/>
      <c r="PS23" s="30"/>
      <c r="PT23" s="30"/>
      <c r="PU23" s="30"/>
      <c r="PV23" s="30"/>
      <c r="PW23" s="30"/>
      <c r="PX23" s="30"/>
      <c r="PY23" s="30"/>
      <c r="PZ23" s="30"/>
      <c r="QA23" s="30"/>
      <c r="QB23" s="30"/>
      <c r="QC23" s="30"/>
      <c r="QD23" s="30"/>
      <c r="QE23" s="30"/>
      <c r="QF23" s="30"/>
      <c r="QG23" s="30"/>
      <c r="QH23" s="30"/>
      <c r="QI23" s="30"/>
      <c r="QJ23" s="30"/>
      <c r="QK23" s="30"/>
      <c r="QL23" s="30"/>
      <c r="QM23" s="30"/>
      <c r="QN23" s="30"/>
      <c r="QO23" s="30"/>
      <c r="QP23" s="30"/>
      <c r="QQ23" s="30"/>
      <c r="QR23" s="30"/>
      <c r="QS23" s="30"/>
      <c r="QT23" s="30"/>
      <c r="QU23" s="30"/>
      <c r="QV23" s="30"/>
      <c r="QW23" s="30"/>
      <c r="QX23" s="30"/>
      <c r="QY23" s="30"/>
      <c r="QZ23" s="30"/>
      <c r="RA23" s="30"/>
      <c r="RB23" s="30"/>
      <c r="RC23" s="30"/>
      <c r="RD23" s="30"/>
      <c r="RE23" s="30"/>
      <c r="RF23" s="30"/>
      <c r="RG23" s="30"/>
      <c r="RH23" s="30"/>
      <c r="RI23" s="30"/>
      <c r="RJ23" s="30"/>
      <c r="RK23" s="30"/>
      <c r="RL23" s="30"/>
      <c r="RM23" s="30"/>
      <c r="RN23" s="30"/>
      <c r="RO23" s="30"/>
      <c r="RP23" s="30"/>
      <c r="RQ23" s="30"/>
      <c r="RR23" s="30"/>
      <c r="RS23" s="30"/>
      <c r="RT23" s="30"/>
      <c r="RU23" s="30"/>
      <c r="RV23" s="30"/>
      <c r="RW23" s="30"/>
      <c r="RX23" s="30"/>
      <c r="RY23" s="30"/>
      <c r="RZ23" s="30"/>
      <c r="SA23" s="30"/>
      <c r="SB23" s="30"/>
      <c r="SC23" s="30"/>
      <c r="SD23" s="30"/>
      <c r="SE23" s="30"/>
      <c r="SF23" s="30"/>
      <c r="SG23" s="30"/>
      <c r="SH23" s="30"/>
      <c r="SI23" s="30"/>
      <c r="SJ23" s="30"/>
      <c r="SK23" s="30"/>
      <c r="SL23" s="30"/>
      <c r="SM23" s="30"/>
      <c r="SN23" s="30"/>
      <c r="SO23" s="30"/>
      <c r="SP23" s="30"/>
      <c r="SQ23" s="30"/>
      <c r="SR23" s="30"/>
      <c r="SS23" s="30"/>
      <c r="ST23" s="30"/>
      <c r="SU23" s="30"/>
      <c r="SV23" s="30"/>
      <c r="SW23" s="30"/>
      <c r="SX23" s="30"/>
      <c r="SY23" s="30"/>
      <c r="SZ23" s="30"/>
      <c r="TA23" s="30"/>
      <c r="TB23" s="30"/>
      <c r="TC23" s="30"/>
      <c r="TD23" s="30"/>
      <c r="TE23" s="30"/>
      <c r="TF23" s="30"/>
      <c r="TG23" s="30"/>
      <c r="TH23" s="30"/>
      <c r="TI23" s="30"/>
      <c r="TJ23" s="30"/>
      <c r="TK23" s="30"/>
      <c r="TL23" s="30"/>
      <c r="TM23" s="30"/>
      <c r="TN23" s="30"/>
      <c r="TO23" s="30"/>
      <c r="TP23" s="30"/>
      <c r="TQ23" s="30"/>
      <c r="TR23" s="30"/>
      <c r="TS23" s="30"/>
      <c r="TT23" s="30"/>
      <c r="TU23" s="30"/>
      <c r="TV23" s="30"/>
      <c r="TW23" s="30"/>
      <c r="TX23" s="30"/>
      <c r="TY23" s="30"/>
      <c r="TZ23" s="30"/>
      <c r="UA23" s="30"/>
      <c r="UB23" s="30"/>
      <c r="UC23" s="30"/>
      <c r="UD23" s="30"/>
      <c r="UE23" s="30"/>
      <c r="UF23" s="30"/>
      <c r="UG23" s="30"/>
      <c r="UH23" s="30"/>
      <c r="UI23" s="30"/>
      <c r="UJ23" s="30"/>
      <c r="UK23" s="30"/>
      <c r="UL23" s="30"/>
      <c r="UM23" s="30"/>
      <c r="UN23" s="30"/>
      <c r="UO23" s="30"/>
      <c r="UP23" s="30"/>
      <c r="UQ23" s="30"/>
      <c r="UR23" s="30"/>
      <c r="US23" s="30"/>
      <c r="UT23" s="30"/>
      <c r="UU23" s="30"/>
      <c r="UV23" s="30"/>
      <c r="UW23" s="30"/>
      <c r="UX23" s="30"/>
      <c r="UY23" s="30"/>
      <c r="UZ23" s="30"/>
      <c r="VA23" s="30"/>
      <c r="VB23" s="30"/>
      <c r="VC23" s="30"/>
      <c r="VD23" s="30"/>
      <c r="VE23" s="30"/>
      <c r="VF23" s="30"/>
      <c r="VG23" s="30"/>
      <c r="VH23" s="30"/>
      <c r="VI23" s="30"/>
      <c r="VJ23" s="30"/>
      <c r="VK23" s="30"/>
      <c r="VL23" s="30"/>
      <c r="VM23" s="30"/>
      <c r="VN23" s="30"/>
      <c r="VO23" s="30"/>
      <c r="VP23" s="30"/>
      <c r="VQ23" s="30"/>
      <c r="VR23" s="30"/>
      <c r="VS23" s="30"/>
      <c r="VT23" s="30"/>
      <c r="VU23" s="30"/>
      <c r="VV23" s="30"/>
      <c r="VW23" s="30"/>
      <c r="VX23" s="30"/>
      <c r="VY23" s="30"/>
      <c r="VZ23" s="30"/>
      <c r="WA23" s="30"/>
      <c r="WB23" s="30"/>
      <c r="WC23" s="30"/>
      <c r="WD23" s="30"/>
      <c r="WE23" s="30"/>
      <c r="WF23" s="30"/>
      <c r="WG23" s="30"/>
      <c r="WH23" s="30"/>
      <c r="WI23" s="30"/>
      <c r="WJ23" s="30"/>
      <c r="WK23" s="30"/>
      <c r="WL23" s="30"/>
      <c r="WM23" s="30"/>
      <c r="WN23" s="30"/>
      <c r="WO23" s="30"/>
      <c r="WP23" s="30"/>
      <c r="WQ23" s="30"/>
      <c r="WR23" s="30"/>
      <c r="WS23" s="30"/>
      <c r="WT23" s="30"/>
      <c r="WU23" s="30"/>
      <c r="WV23" s="30"/>
      <c r="WW23" s="30"/>
      <c r="WX23" s="30"/>
      <c r="WY23" s="30"/>
      <c r="WZ23" s="30"/>
      <c r="XA23" s="30"/>
      <c r="XB23" s="30"/>
      <c r="XC23" s="30"/>
      <c r="XD23" s="30"/>
      <c r="XE23" s="30"/>
      <c r="XF23" s="30"/>
      <c r="XG23" s="30"/>
      <c r="XH23" s="30"/>
      <c r="XI23" s="30"/>
      <c r="XJ23" s="30"/>
      <c r="XK23" s="30"/>
      <c r="XL23" s="30"/>
      <c r="XM23" s="30"/>
      <c r="XN23" s="30"/>
      <c r="XO23" s="30"/>
      <c r="XP23" s="30"/>
      <c r="XQ23" s="30"/>
      <c r="XR23" s="30"/>
      <c r="XS23" s="30"/>
      <c r="XT23" s="30"/>
      <c r="XU23" s="30"/>
      <c r="XV23" s="30"/>
      <c r="XW23" s="30"/>
      <c r="XX23" s="30"/>
      <c r="XY23" s="30"/>
      <c r="XZ23" s="30"/>
      <c r="YA23" s="30"/>
      <c r="YB23" s="30"/>
      <c r="YC23" s="30"/>
      <c r="YD23" s="30"/>
      <c r="YE23" s="30"/>
      <c r="YF23" s="30"/>
      <c r="YG23" s="30"/>
      <c r="YH23" s="30"/>
      <c r="YI23" s="30"/>
      <c r="YJ23" s="30"/>
      <c r="YK23" s="30"/>
      <c r="YL23" s="30"/>
      <c r="YM23" s="30"/>
      <c r="YN23" s="30"/>
      <c r="YO23" s="30"/>
      <c r="YP23" s="30"/>
      <c r="YQ23" s="30"/>
      <c r="YR23" s="30"/>
      <c r="YS23" s="30"/>
      <c r="YT23" s="30"/>
      <c r="YU23" s="30"/>
      <c r="YV23" s="30"/>
      <c r="YW23" s="30"/>
      <c r="YX23" s="30"/>
      <c r="YY23" s="30"/>
      <c r="YZ23" s="30"/>
      <c r="ZA23" s="30"/>
      <c r="ZB23" s="30"/>
      <c r="ZC23" s="30"/>
      <c r="ZD23" s="30"/>
      <c r="ZE23" s="30"/>
      <c r="ZF23" s="30"/>
      <c r="ZG23" s="30"/>
      <c r="ZH23" s="30"/>
      <c r="ZI23" s="30"/>
      <c r="ZJ23" s="30"/>
      <c r="ZK23" s="30"/>
      <c r="ZL23" s="30"/>
      <c r="ZM23" s="30"/>
      <c r="ZN23" s="30"/>
      <c r="ZO23" s="30"/>
      <c r="ZP23" s="30"/>
      <c r="ZQ23" s="30"/>
      <c r="ZR23" s="30"/>
      <c r="ZS23" s="30"/>
      <c r="ZT23" s="30"/>
      <c r="ZU23" s="30"/>
      <c r="ZV23" s="30"/>
      <c r="ZW23" s="30"/>
      <c r="ZX23" s="30"/>
      <c r="ZY23" s="30"/>
      <c r="ZZ23" s="30"/>
      <c r="AAA23" s="30"/>
      <c r="AAB23" s="30"/>
      <c r="AAC23" s="30"/>
      <c r="AAD23" s="30"/>
      <c r="AAE23" s="30"/>
      <c r="AAF23" s="30"/>
      <c r="AAG23" s="30"/>
      <c r="AAH23" s="30"/>
      <c r="AAI23" s="30"/>
      <c r="AAJ23" s="30"/>
      <c r="AAK23" s="30"/>
      <c r="AAL23" s="30"/>
      <c r="AAM23" s="30"/>
      <c r="AAN23" s="30"/>
      <c r="AAO23" s="30"/>
      <c r="AAP23" s="30"/>
      <c r="AAQ23" s="30"/>
      <c r="AAR23" s="30"/>
      <c r="AAS23" s="30"/>
      <c r="AAT23" s="30"/>
      <c r="AAU23" s="30"/>
      <c r="AAV23" s="30"/>
      <c r="AAW23" s="30"/>
      <c r="AAX23" s="30"/>
      <c r="AAY23" s="30"/>
      <c r="AAZ23" s="30"/>
      <c r="ABA23" s="30"/>
      <c r="ABB23" s="30"/>
      <c r="ABC23" s="30"/>
      <c r="ABD23" s="30"/>
      <c r="ABE23" s="30"/>
      <c r="ABF23" s="30"/>
      <c r="ABG23" s="30"/>
      <c r="ABH23" s="30"/>
      <c r="ABI23" s="30"/>
      <c r="ABJ23" s="30"/>
      <c r="ABK23" s="30"/>
      <c r="ABL23" s="30"/>
      <c r="ABM23" s="30"/>
      <c r="ABN23" s="30"/>
      <c r="ABO23" s="30"/>
      <c r="ABP23" s="30"/>
      <c r="ABQ23" s="30"/>
      <c r="ABR23" s="30"/>
      <c r="ABS23" s="30"/>
      <c r="ABT23" s="30"/>
      <c r="ABU23" s="30"/>
      <c r="ABV23" s="30"/>
      <c r="ABW23" s="30"/>
      <c r="ABX23" s="30"/>
      <c r="ABY23" s="30"/>
      <c r="ABZ23" s="30"/>
      <c r="ACA23" s="30"/>
      <c r="ACB23" s="30"/>
      <c r="ACC23" s="30"/>
      <c r="ACD23" s="30"/>
      <c r="ACE23" s="30"/>
      <c r="ACF23" s="30"/>
      <c r="ACG23" s="30"/>
      <c r="ACH23" s="30"/>
      <c r="ACI23" s="30"/>
      <c r="ACJ23" s="30"/>
      <c r="ACK23" s="30"/>
      <c r="ACL23" s="30"/>
      <c r="ACM23" s="30"/>
      <c r="ACN23" s="30"/>
      <c r="ACO23" s="30"/>
      <c r="ACP23" s="30"/>
      <c r="ACQ23" s="30"/>
      <c r="ACR23" s="30"/>
      <c r="ACS23" s="30"/>
      <c r="ACT23" s="30"/>
      <c r="ACU23" s="30"/>
      <c r="ACV23" s="30"/>
      <c r="ACW23" s="30"/>
      <c r="ACX23" s="30"/>
      <c r="ACY23" s="30"/>
      <c r="ACZ23" s="30"/>
      <c r="ADA23" s="30"/>
      <c r="ADB23" s="30"/>
      <c r="ADC23" s="30"/>
      <c r="ADD23" s="30"/>
      <c r="ADE23" s="30"/>
      <c r="ADF23" s="30"/>
      <c r="ADG23" s="30"/>
      <c r="ADH23" s="30"/>
      <c r="ADI23" s="30"/>
      <c r="ADJ23" s="30"/>
      <c r="ADK23" s="30"/>
      <c r="ADL23" s="30"/>
      <c r="ADM23" s="30"/>
      <c r="ADN23" s="30"/>
      <c r="ADO23" s="30"/>
      <c r="ADP23" s="30"/>
      <c r="ADQ23" s="30"/>
      <c r="ADR23" s="30"/>
      <c r="ADS23" s="30"/>
      <c r="ADT23" s="30"/>
      <c r="ADU23" s="30"/>
      <c r="ADV23" s="30"/>
      <c r="ADW23" s="30"/>
      <c r="ADX23" s="30"/>
      <c r="ADY23" s="30"/>
      <c r="ADZ23" s="30"/>
      <c r="AEA23" s="30"/>
      <c r="AEB23" s="30"/>
      <c r="AEC23" s="30"/>
      <c r="AED23" s="30"/>
      <c r="AEE23" s="30"/>
      <c r="AEF23" s="30"/>
      <c r="AEG23" s="30"/>
      <c r="AEH23" s="30"/>
      <c r="AEI23" s="30"/>
      <c r="AEJ23" s="30"/>
      <c r="AEK23" s="30"/>
      <c r="AEL23" s="30"/>
      <c r="AEM23" s="30"/>
      <c r="AEN23" s="30"/>
      <c r="AEO23" s="30"/>
      <c r="AEP23" s="30"/>
      <c r="AEQ23" s="30"/>
      <c r="AER23" s="30"/>
      <c r="AES23" s="30"/>
      <c r="AET23" s="30"/>
      <c r="AEU23" s="30"/>
      <c r="AEV23" s="30"/>
      <c r="AEW23" s="30"/>
      <c r="AEX23" s="30"/>
      <c r="AEY23" s="30"/>
      <c r="AEZ23" s="30"/>
      <c r="AFA23" s="30"/>
      <c r="AFB23" s="30"/>
      <c r="AFC23" s="30"/>
      <c r="AFD23" s="30"/>
      <c r="AFE23" s="30"/>
      <c r="AFF23" s="30"/>
      <c r="AFG23" s="30"/>
      <c r="AFH23" s="30"/>
      <c r="AFI23" s="30"/>
      <c r="AFJ23" s="30"/>
      <c r="AFK23" s="30"/>
      <c r="AFL23" s="30"/>
      <c r="AFM23" s="30"/>
      <c r="AFN23" s="30"/>
      <c r="AFO23" s="30"/>
      <c r="AFP23" s="30"/>
      <c r="AFQ23" s="30"/>
      <c r="AFR23" s="30"/>
      <c r="AFS23" s="30"/>
      <c r="AFT23" s="30"/>
      <c r="AFU23" s="30"/>
      <c r="AFV23" s="30"/>
      <c r="AFW23" s="30"/>
      <c r="AFX23" s="30"/>
      <c r="AFY23" s="30"/>
      <c r="AFZ23" s="30"/>
      <c r="AGA23" s="30"/>
      <c r="AGB23" s="30"/>
      <c r="AGC23" s="30"/>
      <c r="AGD23" s="30"/>
      <c r="AGE23" s="30"/>
      <c r="AGF23" s="30"/>
      <c r="AGG23" s="30"/>
      <c r="AGH23" s="30"/>
      <c r="AGI23" s="30"/>
      <c r="AGJ23" s="30"/>
      <c r="AGK23" s="30"/>
      <c r="AGL23" s="30"/>
      <c r="AGM23" s="30"/>
      <c r="AGN23" s="30"/>
      <c r="AGO23" s="30"/>
      <c r="AGP23" s="30"/>
      <c r="AGQ23" s="30"/>
      <c r="AGR23" s="30"/>
      <c r="AGS23" s="30"/>
      <c r="AGT23" s="30"/>
      <c r="AGU23" s="30"/>
      <c r="AGV23" s="30"/>
      <c r="AGW23" s="30"/>
      <c r="AGX23" s="30"/>
      <c r="AGY23" s="30"/>
      <c r="AGZ23" s="30"/>
      <c r="AHA23" s="30"/>
      <c r="AHB23" s="30"/>
      <c r="AHC23" s="30"/>
      <c r="AHD23" s="30"/>
      <c r="AHE23" s="30"/>
      <c r="AHF23" s="30"/>
      <c r="AHG23" s="30"/>
      <c r="AHH23" s="30"/>
      <c r="AHI23" s="30"/>
      <c r="AHJ23" s="30"/>
      <c r="AHK23" s="30"/>
      <c r="AHL23" s="30"/>
      <c r="AHM23" s="30"/>
      <c r="AHN23" s="30"/>
      <c r="AHO23" s="30"/>
      <c r="AHP23" s="30"/>
      <c r="AHQ23" s="30"/>
      <c r="AHR23" s="30"/>
      <c r="AHS23" s="30"/>
      <c r="AHT23" s="30"/>
      <c r="AHU23" s="30"/>
      <c r="AHV23" s="30"/>
      <c r="AHW23" s="30"/>
      <c r="AHX23" s="30"/>
      <c r="AHY23" s="30"/>
      <c r="AHZ23" s="30"/>
      <c r="AIA23" s="30"/>
      <c r="AIB23" s="30"/>
      <c r="AIC23" s="30"/>
      <c r="AID23" s="30"/>
      <c r="AIE23" s="30"/>
      <c r="AIF23" s="30"/>
      <c r="AIG23" s="30"/>
      <c r="AIH23" s="30"/>
      <c r="AII23" s="30"/>
      <c r="AIJ23" s="30"/>
      <c r="AIK23" s="30"/>
      <c r="AIL23" s="30"/>
      <c r="AIM23" s="30"/>
      <c r="AIN23" s="30"/>
      <c r="AIO23" s="30"/>
      <c r="AIP23" s="30"/>
      <c r="AIQ23" s="30"/>
      <c r="AIR23" s="30"/>
      <c r="AIS23" s="30"/>
      <c r="AIT23" s="30"/>
      <c r="AIU23" s="30"/>
      <c r="AIV23" s="30"/>
      <c r="AIW23" s="30"/>
      <c r="AIX23" s="30"/>
      <c r="AIY23" s="30"/>
      <c r="AIZ23" s="30"/>
      <c r="AJA23" s="30"/>
      <c r="AJB23" s="30"/>
      <c r="AJC23" s="30"/>
      <c r="AJD23" s="30"/>
      <c r="AJE23" s="30"/>
      <c r="AJF23" s="30"/>
      <c r="AJG23" s="30"/>
      <c r="AJH23" s="30"/>
      <c r="AJI23" s="30"/>
      <c r="AJJ23" s="30"/>
      <c r="AJK23" s="30"/>
      <c r="AJL23" s="30"/>
      <c r="AJM23" s="30"/>
      <c r="AJN23" s="30"/>
      <c r="AJO23" s="30"/>
      <c r="AJP23" s="30"/>
      <c r="AJQ23" s="30"/>
      <c r="AJR23" s="30"/>
      <c r="AJS23" s="30"/>
      <c r="AJT23" s="30"/>
      <c r="AJU23" s="30"/>
      <c r="AJV23" s="30"/>
      <c r="AJW23" s="30"/>
      <c r="AJX23" s="30"/>
      <c r="AJY23" s="30"/>
      <c r="AJZ23" s="30"/>
      <c r="AKA23" s="30"/>
      <c r="AKB23" s="30"/>
      <c r="AKC23" s="30"/>
      <c r="AKD23" s="30"/>
      <c r="AKE23" s="30"/>
      <c r="AKF23" s="30"/>
      <c r="AKG23" s="30"/>
      <c r="AKH23" s="30"/>
      <c r="AKI23" s="30"/>
      <c r="AKJ23" s="30"/>
      <c r="AKK23" s="30"/>
      <c r="AKL23" s="30"/>
      <c r="AKM23" s="30"/>
      <c r="AKN23" s="30"/>
      <c r="AKO23" s="30"/>
      <c r="AKP23" s="30"/>
      <c r="AKQ23" s="30"/>
      <c r="AKR23" s="30"/>
      <c r="AKS23" s="30"/>
      <c r="AKT23" s="30"/>
      <c r="AKU23" s="30"/>
      <c r="AKV23" s="30"/>
      <c r="AKW23" s="30"/>
      <c r="AKX23" s="30"/>
      <c r="AKY23" s="30"/>
      <c r="AKZ23" s="30"/>
      <c r="ALA23" s="30"/>
      <c r="ALB23" s="30"/>
      <c r="ALC23" s="30"/>
      <c r="ALD23" s="30"/>
      <c r="ALE23" s="30"/>
      <c r="ALF23" s="30"/>
      <c r="ALG23" s="30"/>
      <c r="ALH23" s="30"/>
      <c r="ALI23" s="30"/>
      <c r="ALJ23" s="30"/>
      <c r="ALK23" s="30"/>
      <c r="ALL23" s="30"/>
      <c r="ALM23" s="30"/>
      <c r="ALN23" s="30"/>
      <c r="ALO23" s="30"/>
      <c r="ALP23" s="30"/>
      <c r="ALQ23" s="30"/>
      <c r="ALR23" s="30"/>
      <c r="ALS23" s="30"/>
      <c r="ALT23" s="30"/>
      <c r="ALU23" s="30"/>
      <c r="ALV23" s="30"/>
      <c r="ALW23" s="30"/>
      <c r="ALX23" s="30"/>
      <c r="ALY23" s="30"/>
      <c r="ALZ23" s="30"/>
      <c r="AMA23" s="30"/>
      <c r="AMB23" s="30"/>
      <c r="AMC23" s="30"/>
      <c r="AMD23" s="30"/>
      <c r="AME23" s="30"/>
      <c r="AMF23" s="30"/>
      <c r="AMG23" s="30"/>
      <c r="AMH23" s="30"/>
      <c r="AMI23" s="30"/>
      <c r="AMJ23" s="30"/>
      <c r="AMK23" s="30"/>
      <c r="AML23" s="30"/>
      <c r="AMM23" s="30"/>
      <c r="AMN23" s="30"/>
      <c r="AMO23" s="30"/>
      <c r="AMP23" s="30"/>
      <c r="AMQ23" s="30"/>
      <c r="AMR23" s="30"/>
      <c r="AMS23" s="30"/>
      <c r="AMT23" s="30"/>
      <c r="AMU23" s="30"/>
      <c r="AMV23" s="30"/>
      <c r="AMW23" s="30"/>
      <c r="AMX23" s="30"/>
      <c r="AMY23" s="30"/>
      <c r="AMZ23" s="30"/>
      <c r="ANA23" s="30"/>
      <c r="ANB23" s="30"/>
      <c r="ANC23" s="30"/>
      <c r="AND23" s="30"/>
      <c r="ANE23" s="30"/>
      <c r="ANF23" s="30"/>
      <c r="ANG23" s="30"/>
      <c r="ANH23" s="30"/>
      <c r="ANI23" s="30"/>
      <c r="ANJ23" s="30"/>
      <c r="ANK23" s="30"/>
      <c r="ANL23" s="30"/>
      <c r="ANM23" s="30"/>
      <c r="ANN23" s="30"/>
      <c r="ANO23" s="30"/>
      <c r="ANP23" s="30"/>
      <c r="ANQ23" s="30"/>
      <c r="ANR23" s="30"/>
      <c r="ANS23" s="30"/>
      <c r="ANT23" s="30"/>
      <c r="ANU23" s="30"/>
      <c r="ANV23" s="30"/>
      <c r="ANW23" s="30"/>
      <c r="ANX23" s="30"/>
      <c r="ANY23" s="30"/>
      <c r="ANZ23" s="30"/>
      <c r="AOA23" s="30"/>
      <c r="AOB23" s="30"/>
      <c r="AOC23" s="30"/>
      <c r="AOD23" s="30"/>
      <c r="AOE23" s="30"/>
      <c r="AOF23" s="30"/>
      <c r="AOG23" s="30"/>
      <c r="AOH23" s="30"/>
      <c r="AOI23" s="30"/>
      <c r="AOJ23" s="30"/>
      <c r="AOK23" s="30"/>
      <c r="AOL23" s="30"/>
      <c r="AOM23" s="30"/>
      <c r="AON23" s="30"/>
      <c r="AOO23" s="30"/>
      <c r="AOP23" s="30"/>
      <c r="AOQ23" s="30"/>
      <c r="AOR23" s="30"/>
      <c r="AOS23" s="30"/>
      <c r="AOT23" s="30"/>
      <c r="AOU23" s="30"/>
      <c r="AOV23" s="30"/>
      <c r="AOW23" s="30"/>
      <c r="AOX23" s="30"/>
      <c r="AOY23" s="30"/>
      <c r="AOZ23" s="30"/>
      <c r="APA23" s="30"/>
      <c r="APB23" s="30"/>
      <c r="APC23" s="30"/>
      <c r="APD23" s="30"/>
      <c r="APE23" s="30"/>
      <c r="APF23" s="30"/>
      <c r="APG23" s="30"/>
      <c r="APH23" s="30"/>
      <c r="API23" s="30"/>
      <c r="APJ23" s="30"/>
      <c r="APK23" s="30"/>
      <c r="APL23" s="30"/>
      <c r="APM23" s="30"/>
      <c r="APN23" s="30"/>
      <c r="APO23" s="30"/>
      <c r="APP23" s="30"/>
      <c r="APQ23" s="30"/>
      <c r="APR23" s="30"/>
      <c r="APS23" s="30"/>
      <c r="APT23" s="30"/>
      <c r="APU23" s="30"/>
      <c r="APV23" s="30"/>
      <c r="APW23" s="30"/>
      <c r="APX23" s="30"/>
      <c r="APY23" s="30"/>
      <c r="APZ23" s="30"/>
      <c r="AQA23" s="30"/>
      <c r="AQB23" s="30"/>
      <c r="AQC23" s="30"/>
      <c r="AQD23" s="30"/>
      <c r="AQE23" s="30"/>
      <c r="AQF23" s="30"/>
      <c r="AQG23" s="30"/>
      <c r="AQH23" s="30"/>
      <c r="AQI23" s="30"/>
      <c r="AQJ23" s="30"/>
      <c r="AQK23" s="30"/>
      <c r="AQL23" s="30"/>
      <c r="AQM23" s="30"/>
      <c r="AQN23" s="30"/>
      <c r="AQO23" s="30"/>
      <c r="AQP23" s="30"/>
      <c r="AQQ23" s="30"/>
      <c r="AQR23" s="30"/>
      <c r="AQS23" s="30"/>
      <c r="AQT23" s="30"/>
      <c r="AQU23" s="30"/>
      <c r="AQV23" s="30"/>
      <c r="AQW23" s="30"/>
      <c r="AQX23" s="30"/>
      <c r="AQY23" s="30"/>
      <c r="AQZ23" s="30"/>
      <c r="ARA23" s="30"/>
      <c r="ARB23" s="30"/>
      <c r="ARC23" s="30"/>
      <c r="ARD23" s="30"/>
      <c r="ARE23" s="30"/>
      <c r="ARF23" s="30"/>
      <c r="ARG23" s="30"/>
      <c r="ARH23" s="30"/>
      <c r="ARI23" s="30"/>
      <c r="ARJ23" s="30"/>
      <c r="ARK23" s="30"/>
      <c r="ARL23" s="30"/>
      <c r="ARM23" s="30"/>
      <c r="ARN23" s="30"/>
      <c r="ARO23" s="30"/>
      <c r="ARP23" s="30"/>
      <c r="ARQ23" s="30"/>
      <c r="ARR23" s="30"/>
      <c r="ARS23" s="30"/>
      <c r="ART23" s="30"/>
      <c r="ARU23" s="30"/>
      <c r="ARV23" s="30"/>
      <c r="ARW23" s="30"/>
      <c r="ARX23" s="30"/>
      <c r="ARY23" s="30"/>
      <c r="ARZ23" s="30"/>
      <c r="ASA23" s="30"/>
      <c r="ASB23" s="30"/>
      <c r="ASC23" s="30"/>
      <c r="ASD23" s="30"/>
      <c r="ASE23" s="30"/>
      <c r="ASF23" s="30"/>
      <c r="ASG23" s="30"/>
      <c r="ASH23" s="30"/>
      <c r="ASI23" s="30"/>
      <c r="ASJ23" s="30"/>
      <c r="ASK23" s="30"/>
      <c r="ASL23" s="30"/>
      <c r="ASM23" s="30"/>
      <c r="ASN23" s="30"/>
      <c r="ASO23" s="30"/>
      <c r="ASP23" s="30"/>
      <c r="ASQ23" s="30"/>
      <c r="ASR23" s="30"/>
      <c r="ASS23" s="30"/>
      <c r="AST23" s="30"/>
      <c r="ASU23" s="30"/>
      <c r="ASV23" s="30"/>
      <c r="ASW23" s="30"/>
      <c r="ASX23" s="30"/>
      <c r="ASY23" s="30"/>
      <c r="ASZ23" s="30"/>
      <c r="ATA23" s="30"/>
      <c r="ATB23" s="30"/>
      <c r="ATC23" s="30"/>
      <c r="ATD23" s="30"/>
      <c r="ATE23" s="30"/>
      <c r="ATF23" s="30"/>
      <c r="ATG23" s="30"/>
      <c r="ATH23" s="30"/>
      <c r="ATI23" s="30"/>
      <c r="ATJ23" s="30"/>
      <c r="ATK23" s="30"/>
      <c r="ATL23" s="30"/>
      <c r="ATM23" s="30"/>
      <c r="ATN23" s="30"/>
      <c r="ATO23" s="30"/>
      <c r="ATP23" s="30"/>
      <c r="ATQ23" s="30"/>
      <c r="ATR23" s="30"/>
      <c r="ATS23" s="30"/>
      <c r="ATT23" s="30"/>
      <c r="ATU23" s="30"/>
      <c r="ATV23" s="30"/>
      <c r="ATW23" s="30"/>
      <c r="ATX23" s="30"/>
      <c r="ATY23" s="30"/>
      <c r="ATZ23" s="30"/>
      <c r="AUA23" s="30"/>
      <c r="AUB23" s="30"/>
      <c r="AUC23" s="30"/>
      <c r="AUD23" s="30"/>
      <c r="AUE23" s="30"/>
      <c r="AUF23" s="30"/>
      <c r="AUG23" s="30"/>
      <c r="AUH23" s="30"/>
      <c r="AUI23" s="30"/>
      <c r="AUJ23" s="30"/>
      <c r="AUK23" s="30"/>
      <c r="AUL23" s="30"/>
      <c r="AUM23" s="30"/>
      <c r="AUN23" s="30"/>
      <c r="AUO23" s="30"/>
      <c r="AUP23" s="30"/>
      <c r="AUQ23" s="30"/>
      <c r="AUR23" s="30"/>
      <c r="AUS23" s="30"/>
      <c r="AUT23" s="30"/>
      <c r="AUU23" s="30"/>
      <c r="AUV23" s="30"/>
      <c r="AUW23" s="30"/>
      <c r="AUX23" s="30"/>
      <c r="AUY23" s="30"/>
      <c r="AUZ23" s="30"/>
      <c r="AVA23" s="30"/>
      <c r="AVB23" s="30"/>
      <c r="AVC23" s="30"/>
      <c r="AVD23" s="30"/>
      <c r="AVE23" s="30"/>
      <c r="AVF23" s="30"/>
      <c r="AVG23" s="30"/>
      <c r="AVH23" s="30"/>
      <c r="AVI23" s="30"/>
      <c r="AVJ23" s="30"/>
      <c r="AVK23" s="30"/>
      <c r="AVL23" s="30"/>
      <c r="AVM23" s="30"/>
      <c r="AVN23" s="30"/>
      <c r="AVO23" s="30"/>
      <c r="AVP23" s="30"/>
      <c r="AVQ23" s="30"/>
      <c r="AVR23" s="30"/>
      <c r="AVS23" s="30"/>
      <c r="AVT23" s="30"/>
      <c r="AVU23" s="30"/>
      <c r="AVV23" s="30"/>
      <c r="AVW23" s="30"/>
      <c r="AVX23" s="30"/>
      <c r="AVY23" s="30"/>
      <c r="AVZ23" s="30"/>
      <c r="AWA23" s="30"/>
      <c r="AWB23" s="30"/>
      <c r="AWC23" s="30"/>
      <c r="AWD23" s="30"/>
      <c r="AWE23" s="30"/>
      <c r="AWF23" s="30"/>
      <c r="AWG23" s="30"/>
      <c r="AWH23" s="30"/>
      <c r="AWI23" s="30"/>
      <c r="AWJ23" s="30"/>
      <c r="AWK23" s="30"/>
      <c r="AWL23" s="30"/>
      <c r="AWM23" s="30"/>
      <c r="AWN23" s="30"/>
      <c r="AWO23" s="30"/>
      <c r="AWP23" s="30"/>
      <c r="AWQ23" s="30"/>
      <c r="AWR23" s="30"/>
      <c r="AWS23" s="30"/>
      <c r="AWT23" s="30"/>
      <c r="AWU23" s="30"/>
      <c r="AWV23" s="30"/>
      <c r="AWW23" s="30"/>
      <c r="AWX23" s="30"/>
      <c r="AWY23" s="30"/>
      <c r="AWZ23" s="30"/>
      <c r="AXA23" s="30"/>
      <c r="AXB23" s="30"/>
      <c r="AXC23" s="30"/>
      <c r="AXD23" s="30"/>
      <c r="AXE23" s="30"/>
      <c r="AXF23" s="30"/>
      <c r="AXG23" s="30"/>
      <c r="AXH23" s="30"/>
      <c r="AXI23" s="30"/>
      <c r="AXJ23" s="30"/>
      <c r="AXK23" s="30"/>
      <c r="AXL23" s="30"/>
      <c r="AXM23" s="30"/>
      <c r="AXN23" s="30"/>
      <c r="AXO23" s="30"/>
      <c r="AXP23" s="30"/>
      <c r="AXQ23" s="30"/>
      <c r="AXR23" s="30"/>
      <c r="AXS23" s="30"/>
      <c r="AXT23" s="30"/>
      <c r="AXU23" s="30"/>
      <c r="AXV23" s="30"/>
      <c r="AXW23" s="30"/>
      <c r="AXX23" s="30"/>
      <c r="AXY23" s="30"/>
      <c r="AXZ23" s="30"/>
      <c r="AYA23" s="30"/>
      <c r="AYB23" s="30"/>
      <c r="AYC23" s="30"/>
      <c r="AYD23" s="30"/>
      <c r="AYE23" s="30"/>
      <c r="AYF23" s="30"/>
      <c r="AYG23" s="30"/>
      <c r="AYH23" s="30"/>
      <c r="AYI23" s="30"/>
      <c r="AYJ23" s="30"/>
      <c r="AYK23" s="30"/>
      <c r="AYL23" s="30"/>
      <c r="AYM23" s="30"/>
      <c r="AYN23" s="30"/>
      <c r="AYO23" s="30"/>
      <c r="AYP23" s="30"/>
      <c r="AYQ23" s="30"/>
      <c r="AYR23" s="30"/>
      <c r="AYS23" s="30"/>
      <c r="AYT23" s="30"/>
      <c r="AYU23" s="30"/>
      <c r="AYV23" s="30"/>
      <c r="AYW23" s="30"/>
      <c r="AYX23" s="30"/>
      <c r="AYY23" s="30"/>
      <c r="AYZ23" s="30"/>
      <c r="AZA23" s="30"/>
      <c r="AZB23" s="30"/>
      <c r="AZC23" s="30"/>
      <c r="AZD23" s="30"/>
      <c r="AZE23" s="30"/>
      <c r="AZF23" s="30"/>
      <c r="AZG23" s="30"/>
      <c r="AZH23" s="30"/>
      <c r="AZI23" s="30"/>
      <c r="AZJ23" s="30"/>
      <c r="AZK23" s="30"/>
      <c r="AZL23" s="30"/>
      <c r="AZM23" s="30"/>
      <c r="AZN23" s="30"/>
      <c r="AZO23" s="30"/>
      <c r="AZP23" s="30"/>
      <c r="AZQ23" s="30"/>
      <c r="AZR23" s="30"/>
      <c r="AZS23" s="30"/>
      <c r="AZT23" s="30"/>
      <c r="AZU23" s="30"/>
      <c r="AZV23" s="30"/>
      <c r="AZW23" s="30"/>
      <c r="AZX23" s="30"/>
      <c r="AZY23" s="30"/>
      <c r="AZZ23" s="30"/>
      <c r="BAA23" s="30"/>
      <c r="BAB23" s="30"/>
      <c r="BAC23" s="30"/>
      <c r="BAD23" s="30"/>
      <c r="BAE23" s="30"/>
      <c r="BAF23" s="30"/>
      <c r="BAG23" s="30"/>
      <c r="BAH23" s="30"/>
      <c r="BAI23" s="30"/>
      <c r="BAJ23" s="30"/>
      <c r="BAK23" s="30"/>
      <c r="BAL23" s="30"/>
      <c r="BAM23" s="30"/>
      <c r="BAN23" s="30"/>
      <c r="BAO23" s="30"/>
      <c r="BAP23" s="30"/>
      <c r="BAQ23" s="30"/>
      <c r="BAR23" s="30"/>
      <c r="BAS23" s="30"/>
      <c r="BAT23" s="30"/>
      <c r="BAU23" s="30"/>
      <c r="BAV23" s="30"/>
      <c r="BAW23" s="30"/>
      <c r="BAX23" s="30"/>
      <c r="BAY23" s="30"/>
      <c r="BAZ23" s="30"/>
      <c r="BBA23" s="30"/>
      <c r="BBB23" s="30"/>
      <c r="BBC23" s="30"/>
      <c r="BBD23" s="30"/>
      <c r="BBE23" s="30"/>
      <c r="BBF23" s="30"/>
      <c r="BBG23" s="30"/>
      <c r="BBH23" s="30"/>
      <c r="BBI23" s="30"/>
      <c r="BBJ23" s="30"/>
      <c r="BBK23" s="30"/>
      <c r="BBL23" s="30"/>
      <c r="BBM23" s="30"/>
      <c r="BBN23" s="30"/>
      <c r="BBO23" s="30"/>
      <c r="BBP23" s="30"/>
      <c r="BBQ23" s="30"/>
      <c r="BBR23" s="30"/>
      <c r="BBS23" s="30"/>
      <c r="BBT23" s="30"/>
      <c r="BBU23" s="30"/>
      <c r="BBV23" s="30"/>
      <c r="BBW23" s="30"/>
      <c r="BBX23" s="30"/>
      <c r="BBY23" s="30"/>
      <c r="BBZ23" s="30"/>
      <c r="BCA23" s="30"/>
      <c r="BCB23" s="30"/>
      <c r="BCC23" s="30"/>
      <c r="BCD23" s="30"/>
      <c r="BCE23" s="30"/>
      <c r="BCF23" s="30"/>
      <c r="BCG23" s="30"/>
      <c r="BCH23" s="30"/>
      <c r="BCI23" s="30"/>
      <c r="BCJ23" s="30"/>
      <c r="BCK23" s="30"/>
      <c r="BCL23" s="30"/>
      <c r="BCM23" s="30"/>
      <c r="BCN23" s="30"/>
      <c r="BCO23" s="30"/>
      <c r="BCP23" s="30"/>
      <c r="BCQ23" s="30"/>
      <c r="BCR23" s="30"/>
      <c r="BCS23" s="30"/>
      <c r="BCT23" s="30"/>
      <c r="BCU23" s="30"/>
      <c r="BCV23" s="30"/>
      <c r="BCW23" s="30"/>
      <c r="BCX23" s="30"/>
      <c r="BCY23" s="30"/>
      <c r="BCZ23" s="30"/>
      <c r="BDA23" s="30"/>
      <c r="BDB23" s="30"/>
      <c r="BDC23" s="30"/>
      <c r="BDD23" s="30"/>
      <c r="BDE23" s="30"/>
      <c r="BDF23" s="30"/>
      <c r="BDG23" s="30"/>
      <c r="BDH23" s="30"/>
      <c r="BDI23" s="30"/>
      <c r="BDJ23" s="30"/>
      <c r="BDK23" s="30"/>
      <c r="BDL23" s="30"/>
      <c r="BDM23" s="30"/>
      <c r="BDN23" s="30"/>
      <c r="BDO23" s="30"/>
      <c r="BDP23" s="30"/>
      <c r="BDQ23" s="30"/>
      <c r="BDR23" s="30"/>
      <c r="BDS23" s="30"/>
      <c r="BDT23" s="30"/>
      <c r="BDU23" s="30"/>
      <c r="BDV23" s="30"/>
      <c r="BDW23" s="30"/>
      <c r="BDX23" s="30"/>
      <c r="BDY23" s="30"/>
      <c r="BDZ23" s="30"/>
      <c r="BEA23" s="30"/>
      <c r="BEB23" s="30"/>
      <c r="BEC23" s="30"/>
      <c r="BED23" s="30"/>
      <c r="BEE23" s="30"/>
      <c r="BEF23" s="30"/>
      <c r="BEG23" s="30"/>
      <c r="BEH23" s="30"/>
      <c r="BEI23" s="30"/>
      <c r="BEJ23" s="30"/>
      <c r="BEK23" s="30"/>
      <c r="BEL23" s="30"/>
      <c r="BEM23" s="30"/>
      <c r="BEN23" s="30"/>
      <c r="BEO23" s="30"/>
      <c r="BEP23" s="30"/>
      <c r="BEQ23" s="30"/>
      <c r="BER23" s="30"/>
      <c r="BES23" s="30"/>
      <c r="BET23" s="30"/>
      <c r="BEU23" s="30"/>
      <c r="BEV23" s="30"/>
      <c r="BEW23" s="30"/>
      <c r="BEX23" s="30"/>
      <c r="BEY23" s="30"/>
      <c r="BEZ23" s="30"/>
      <c r="BFA23" s="30"/>
      <c r="BFB23" s="30"/>
      <c r="BFC23" s="30"/>
      <c r="BFD23" s="30"/>
      <c r="BFE23" s="30"/>
      <c r="BFF23" s="30"/>
      <c r="BFG23" s="30"/>
      <c r="BFH23" s="30"/>
      <c r="BFI23" s="30"/>
      <c r="BFJ23" s="30"/>
      <c r="BFK23" s="30"/>
      <c r="BFL23" s="30"/>
      <c r="BFM23" s="30"/>
      <c r="BFN23" s="30"/>
      <c r="BFO23" s="30"/>
      <c r="BFP23" s="30"/>
      <c r="BFQ23" s="30"/>
      <c r="BFR23" s="30"/>
      <c r="BFS23" s="30"/>
      <c r="BFT23" s="30"/>
      <c r="BFU23" s="30"/>
      <c r="BFV23" s="30"/>
      <c r="BFW23" s="30"/>
      <c r="BFX23" s="30"/>
      <c r="BFY23" s="30"/>
      <c r="BFZ23" s="30"/>
      <c r="BGA23" s="30"/>
      <c r="BGB23" s="30"/>
      <c r="BGC23" s="30"/>
      <c r="BGD23" s="30"/>
      <c r="BGE23" s="30"/>
      <c r="BGF23" s="30"/>
      <c r="BGG23" s="30"/>
      <c r="BGH23" s="30"/>
      <c r="BGI23" s="30"/>
      <c r="BGJ23" s="30"/>
      <c r="BGK23" s="30"/>
      <c r="BGL23" s="30"/>
      <c r="BGM23" s="30"/>
      <c r="BGN23" s="30"/>
      <c r="BGO23" s="30"/>
      <c r="BGP23" s="30"/>
      <c r="BGQ23" s="30"/>
      <c r="BGR23" s="30"/>
      <c r="BGS23" s="30"/>
      <c r="BGT23" s="30"/>
      <c r="BGU23" s="30"/>
      <c r="BGV23" s="30"/>
      <c r="BGW23" s="30"/>
      <c r="BGX23" s="30"/>
      <c r="BGY23" s="30"/>
      <c r="BGZ23" s="30"/>
      <c r="BHA23" s="30"/>
      <c r="BHB23" s="30"/>
      <c r="BHC23" s="30"/>
      <c r="BHD23" s="30"/>
      <c r="BHE23" s="30"/>
      <c r="BHF23" s="30"/>
      <c r="BHG23" s="30"/>
      <c r="BHH23" s="30"/>
      <c r="BHI23" s="30"/>
      <c r="BHJ23" s="30"/>
      <c r="BHK23" s="30"/>
      <c r="BHL23" s="30"/>
      <c r="BHM23" s="30"/>
      <c r="BHN23" s="30"/>
      <c r="BHO23" s="30"/>
      <c r="BHP23" s="30"/>
      <c r="BHQ23" s="30"/>
      <c r="BHR23" s="30"/>
      <c r="BHS23" s="30"/>
      <c r="BHT23" s="30"/>
      <c r="BHU23" s="30"/>
      <c r="BHV23" s="30"/>
      <c r="BHW23" s="30"/>
      <c r="BHX23" s="30"/>
      <c r="BHY23" s="30"/>
      <c r="BHZ23" s="30"/>
      <c r="BIA23" s="30"/>
      <c r="BIB23" s="30"/>
      <c r="BIC23" s="30"/>
      <c r="BID23" s="30"/>
      <c r="BIE23" s="30"/>
      <c r="BIF23" s="30"/>
      <c r="BIG23" s="30"/>
      <c r="BIH23" s="30"/>
      <c r="BII23" s="30"/>
      <c r="BIJ23" s="30"/>
      <c r="BIK23" s="30"/>
      <c r="BIL23" s="30"/>
      <c r="BIM23" s="30"/>
      <c r="BIN23" s="30"/>
      <c r="BIO23" s="30"/>
      <c r="BIP23" s="30"/>
      <c r="BIQ23" s="30"/>
      <c r="BIR23" s="30"/>
      <c r="BIS23" s="30"/>
      <c r="BIT23" s="30"/>
      <c r="BIU23" s="30"/>
      <c r="BIV23" s="30"/>
      <c r="BIW23" s="30"/>
      <c r="BIX23" s="30"/>
      <c r="BIY23" s="30"/>
      <c r="BIZ23" s="30"/>
      <c r="BJA23" s="30"/>
      <c r="BJB23" s="30"/>
      <c r="BJC23" s="30"/>
      <c r="BJD23" s="30"/>
      <c r="BJE23" s="30"/>
      <c r="BJF23" s="30"/>
      <c r="BJG23" s="30"/>
      <c r="BJH23" s="30"/>
      <c r="BJI23" s="30"/>
      <c r="BJJ23" s="30"/>
      <c r="BJK23" s="30"/>
      <c r="BJL23" s="30"/>
      <c r="BJM23" s="30"/>
      <c r="BJN23" s="30"/>
      <c r="BJO23" s="30"/>
      <c r="BJP23" s="30"/>
      <c r="BJQ23" s="30"/>
      <c r="BJR23" s="30"/>
      <c r="BJS23" s="30"/>
      <c r="BJT23" s="30"/>
      <c r="BJU23" s="30"/>
      <c r="BJV23" s="30"/>
      <c r="BJW23" s="30"/>
      <c r="BJX23" s="30"/>
      <c r="BJY23" s="30"/>
      <c r="BJZ23" s="30"/>
      <c r="BKA23" s="30"/>
      <c r="BKB23" s="30"/>
      <c r="BKC23" s="30"/>
      <c r="BKD23" s="30"/>
      <c r="BKE23" s="30"/>
      <c r="BKF23" s="30"/>
      <c r="BKG23" s="30"/>
      <c r="BKH23" s="30"/>
      <c r="BKI23" s="30"/>
      <c r="BKJ23" s="30"/>
      <c r="BKK23" s="30"/>
      <c r="BKL23" s="30"/>
      <c r="BKM23" s="30"/>
      <c r="BKN23" s="30"/>
      <c r="BKO23" s="30"/>
      <c r="BKP23" s="30"/>
      <c r="BKQ23" s="30"/>
      <c r="BKR23" s="30"/>
      <c r="BKS23" s="30"/>
      <c r="BKT23" s="30"/>
      <c r="BKU23" s="30"/>
      <c r="BKV23" s="30"/>
      <c r="BKW23" s="30"/>
      <c r="BKX23" s="30"/>
      <c r="BKY23" s="30"/>
      <c r="BKZ23" s="30"/>
      <c r="BLA23" s="30"/>
      <c r="BLB23" s="30"/>
      <c r="BLC23" s="30"/>
      <c r="BLD23" s="30"/>
      <c r="BLE23" s="30"/>
      <c r="BLF23" s="30"/>
      <c r="BLG23" s="30"/>
      <c r="BLH23" s="30"/>
      <c r="BLI23" s="30"/>
      <c r="BLJ23" s="30"/>
      <c r="BLK23" s="30"/>
      <c r="BLL23" s="30"/>
      <c r="BLM23" s="30"/>
      <c r="BLN23" s="30"/>
      <c r="BLO23" s="30"/>
      <c r="BLP23" s="30"/>
      <c r="BLQ23" s="30"/>
      <c r="BLR23" s="30"/>
      <c r="BLS23" s="30"/>
      <c r="BLT23" s="30"/>
      <c r="BLU23" s="30"/>
      <c r="BLV23" s="30"/>
      <c r="BLW23" s="30"/>
      <c r="BLX23" s="30"/>
      <c r="BLY23" s="30"/>
      <c r="BLZ23" s="30"/>
      <c r="BMA23" s="30"/>
      <c r="BMB23" s="30"/>
      <c r="BMC23" s="30"/>
      <c r="BMD23" s="30"/>
      <c r="BME23" s="30"/>
      <c r="BMF23" s="30"/>
      <c r="BMG23" s="30"/>
      <c r="BMH23" s="30"/>
      <c r="BMI23" s="30"/>
      <c r="BMJ23" s="30"/>
      <c r="BMK23" s="30"/>
      <c r="BML23" s="30"/>
      <c r="BMM23" s="30"/>
      <c r="BMN23" s="30"/>
      <c r="BMO23" s="30"/>
      <c r="BMP23" s="30"/>
      <c r="BMQ23" s="30"/>
      <c r="BMR23" s="30"/>
      <c r="BMS23" s="30"/>
      <c r="BMT23" s="30"/>
      <c r="BMU23" s="30"/>
      <c r="BMV23" s="30"/>
      <c r="BMW23" s="30"/>
      <c r="BMX23" s="30"/>
      <c r="BMY23" s="30"/>
      <c r="BMZ23" s="30"/>
      <c r="BNA23" s="30"/>
      <c r="BNB23" s="30"/>
      <c r="BNC23" s="30"/>
      <c r="BND23" s="30"/>
      <c r="BNE23" s="30"/>
      <c r="BNF23" s="30"/>
      <c r="BNG23" s="30"/>
      <c r="BNH23" s="30"/>
      <c r="BNI23" s="30"/>
      <c r="BNJ23" s="30"/>
      <c r="BNK23" s="30"/>
      <c r="BNL23" s="30"/>
      <c r="BNM23" s="30"/>
      <c r="BNN23" s="30"/>
      <c r="BNO23" s="30"/>
      <c r="BNP23" s="30"/>
      <c r="BNQ23" s="30"/>
      <c r="BNR23" s="30"/>
      <c r="BNS23" s="30"/>
      <c r="BNT23" s="30"/>
      <c r="BNU23" s="30"/>
      <c r="BNV23" s="30"/>
      <c r="BNW23" s="30"/>
      <c r="BNX23" s="30"/>
      <c r="BNY23" s="30"/>
      <c r="BNZ23" s="30"/>
      <c r="BOA23" s="30"/>
      <c r="BOB23" s="30"/>
      <c r="BOC23" s="30"/>
      <c r="BOD23" s="30"/>
      <c r="BOE23" s="30"/>
      <c r="BOF23" s="30"/>
      <c r="BOG23" s="30"/>
      <c r="BOH23" s="30"/>
      <c r="BOI23" s="30"/>
      <c r="BOJ23" s="30"/>
      <c r="BOK23" s="30"/>
      <c r="BOL23" s="30"/>
      <c r="BOM23" s="30"/>
      <c r="BON23" s="30"/>
      <c r="BOO23" s="30"/>
      <c r="BOP23" s="30"/>
      <c r="BOQ23" s="30"/>
      <c r="BOR23" s="30"/>
      <c r="BOS23" s="30"/>
      <c r="BOT23" s="30"/>
      <c r="BOU23" s="30"/>
      <c r="BOV23" s="30"/>
      <c r="BOW23" s="30"/>
      <c r="BOX23" s="30"/>
      <c r="BOY23" s="30"/>
      <c r="BOZ23" s="30"/>
      <c r="BPA23" s="30"/>
      <c r="BPB23" s="30"/>
      <c r="BPC23" s="30"/>
      <c r="BPD23" s="30"/>
      <c r="BPE23" s="30"/>
      <c r="BPF23" s="30"/>
      <c r="BPG23" s="30"/>
      <c r="BPH23" s="30"/>
      <c r="BPI23" s="30"/>
      <c r="BPJ23" s="30"/>
      <c r="BPK23" s="30"/>
      <c r="BPL23" s="30"/>
      <c r="BPM23" s="30"/>
      <c r="BPN23" s="30"/>
      <c r="BPO23" s="30"/>
      <c r="BPP23" s="30"/>
      <c r="BPQ23" s="30"/>
      <c r="BPR23" s="30"/>
      <c r="BPS23" s="30"/>
      <c r="BPT23" s="30"/>
      <c r="BPU23" s="30"/>
      <c r="BPV23" s="30"/>
      <c r="BPW23" s="30"/>
      <c r="BPX23" s="30"/>
      <c r="BPY23" s="30"/>
      <c r="BPZ23" s="30"/>
      <c r="BQA23" s="30"/>
      <c r="BQB23" s="30"/>
      <c r="BQC23" s="30"/>
      <c r="BQD23" s="30"/>
      <c r="BQE23" s="30"/>
      <c r="BQF23" s="30"/>
      <c r="BQG23" s="30"/>
      <c r="BQH23" s="30"/>
      <c r="BQI23" s="30"/>
      <c r="BQJ23" s="30"/>
      <c r="BQK23" s="30"/>
      <c r="BQL23" s="30"/>
      <c r="BQM23" s="30"/>
      <c r="BQN23" s="30"/>
      <c r="BQO23" s="30"/>
      <c r="BQP23" s="30"/>
      <c r="BQQ23" s="30"/>
      <c r="BQR23" s="30"/>
      <c r="BQS23" s="30"/>
      <c r="BQT23" s="30"/>
      <c r="BQU23" s="30"/>
      <c r="BQV23" s="30"/>
      <c r="BQW23" s="30"/>
      <c r="BQX23" s="30"/>
      <c r="BQY23" s="30"/>
      <c r="BQZ23" s="30"/>
      <c r="BRA23" s="30"/>
      <c r="BRB23" s="30"/>
      <c r="BRC23" s="30"/>
      <c r="BRD23" s="30"/>
      <c r="BRE23" s="30"/>
      <c r="BRF23" s="30"/>
      <c r="BRG23" s="30"/>
      <c r="BRH23" s="30"/>
      <c r="BRI23" s="30"/>
      <c r="BRJ23" s="30"/>
      <c r="BRK23" s="30"/>
      <c r="BRL23" s="30"/>
      <c r="BRM23" s="30"/>
      <c r="BRN23" s="30"/>
      <c r="BRO23" s="30"/>
      <c r="BRP23" s="30"/>
      <c r="BRQ23" s="30"/>
      <c r="BRR23" s="30"/>
      <c r="BRS23" s="30"/>
      <c r="BRT23" s="30"/>
      <c r="BRU23" s="30"/>
      <c r="BRV23" s="30"/>
      <c r="BRW23" s="30"/>
      <c r="BRX23" s="30"/>
      <c r="BRY23" s="30"/>
      <c r="BRZ23" s="30"/>
      <c r="BSA23" s="30"/>
      <c r="BSB23" s="30"/>
      <c r="BSC23" s="30"/>
      <c r="BSD23" s="30"/>
      <c r="BSE23" s="30"/>
      <c r="BSF23" s="30"/>
      <c r="BSG23" s="30"/>
      <c r="BSH23" s="30"/>
      <c r="BSI23" s="30"/>
      <c r="BSJ23" s="30"/>
      <c r="BSK23" s="30"/>
      <c r="BSL23" s="30"/>
      <c r="BSM23" s="30"/>
      <c r="BSN23" s="30"/>
      <c r="BSO23" s="30"/>
      <c r="BSP23" s="30"/>
      <c r="BSQ23" s="30"/>
      <c r="BSR23" s="30"/>
      <c r="BSS23" s="30"/>
      <c r="BST23" s="30"/>
      <c r="BSU23" s="30"/>
      <c r="BSV23" s="30"/>
      <c r="BSW23" s="30"/>
      <c r="BSX23" s="30"/>
      <c r="BSY23" s="30"/>
      <c r="BSZ23" s="30"/>
      <c r="BTA23" s="30"/>
      <c r="BTB23" s="30"/>
      <c r="BTC23" s="30"/>
      <c r="BTD23" s="30"/>
      <c r="BTE23" s="30"/>
      <c r="BTF23" s="30"/>
      <c r="BTG23" s="30"/>
      <c r="BTH23" s="30"/>
      <c r="BTI23" s="30"/>
      <c r="BTJ23" s="30"/>
      <c r="BTK23" s="30"/>
      <c r="BTL23" s="30"/>
      <c r="BTM23" s="30"/>
      <c r="BTN23" s="30"/>
      <c r="BTO23" s="30"/>
      <c r="BTP23" s="30"/>
      <c r="BTQ23" s="30"/>
      <c r="BTR23" s="30"/>
      <c r="BTS23" s="30"/>
      <c r="BTT23" s="30"/>
      <c r="BTU23" s="30"/>
      <c r="BTV23" s="30"/>
      <c r="BTW23" s="30"/>
      <c r="BTX23" s="30"/>
      <c r="BTY23" s="30"/>
      <c r="BTZ23" s="30"/>
      <c r="BUA23" s="30"/>
      <c r="BUB23" s="30"/>
      <c r="BUC23" s="30"/>
      <c r="BUD23" s="30"/>
      <c r="BUE23" s="30"/>
      <c r="BUF23" s="30"/>
      <c r="BUG23" s="30"/>
      <c r="BUH23" s="30"/>
      <c r="BUI23" s="30"/>
      <c r="BUJ23" s="30"/>
      <c r="BUK23" s="30"/>
      <c r="BUL23" s="30"/>
      <c r="BUM23" s="30"/>
      <c r="BUN23" s="30"/>
      <c r="BUO23" s="30"/>
      <c r="BUP23" s="30"/>
      <c r="BUQ23" s="30"/>
      <c r="BUR23" s="30"/>
      <c r="BUS23" s="30"/>
      <c r="BUT23" s="30"/>
      <c r="BUU23" s="30"/>
      <c r="BUV23" s="30"/>
      <c r="BUW23" s="30"/>
      <c r="BUX23" s="30"/>
      <c r="BUY23" s="30"/>
      <c r="BUZ23" s="30"/>
      <c r="BVA23" s="30"/>
      <c r="BVB23" s="30"/>
      <c r="BVC23" s="30"/>
      <c r="BVD23" s="30"/>
      <c r="BVE23" s="30"/>
      <c r="BVF23" s="30"/>
      <c r="BVG23" s="30"/>
      <c r="BVH23" s="30"/>
      <c r="BVI23" s="30"/>
      <c r="BVJ23" s="30"/>
      <c r="BVK23" s="30"/>
      <c r="BVL23" s="30"/>
      <c r="BVM23" s="30"/>
      <c r="BVN23" s="30"/>
      <c r="BVO23" s="30"/>
      <c r="BVP23" s="30"/>
      <c r="BVQ23" s="30"/>
      <c r="BVR23" s="30"/>
      <c r="BVS23" s="30"/>
      <c r="BVT23" s="30"/>
      <c r="BVU23" s="30"/>
      <c r="BVV23" s="30"/>
      <c r="BVW23" s="30"/>
      <c r="BVX23" s="30"/>
      <c r="BVY23" s="30"/>
      <c r="BVZ23" s="30"/>
      <c r="BWA23" s="30"/>
      <c r="BWB23" s="30"/>
      <c r="BWC23" s="30"/>
      <c r="BWD23" s="30"/>
      <c r="BWE23" s="30"/>
      <c r="BWF23" s="30"/>
      <c r="BWG23" s="30"/>
      <c r="BWH23" s="30"/>
      <c r="BWI23" s="30"/>
      <c r="BWJ23" s="30"/>
      <c r="BWK23" s="30"/>
      <c r="BWL23" s="30"/>
      <c r="BWM23" s="30"/>
      <c r="BWN23" s="30"/>
      <c r="BWO23" s="30"/>
      <c r="BWP23" s="30"/>
      <c r="BWQ23" s="30"/>
      <c r="BWR23" s="30"/>
      <c r="BWS23" s="30"/>
      <c r="BWT23" s="30"/>
      <c r="BWU23" s="30"/>
      <c r="BWV23" s="30"/>
      <c r="BWW23" s="30"/>
      <c r="BWX23" s="30"/>
      <c r="BWY23" s="30"/>
      <c r="BWZ23" s="30"/>
      <c r="BXA23" s="30"/>
      <c r="BXB23" s="30"/>
      <c r="BXC23" s="30"/>
      <c r="BXD23" s="30"/>
      <c r="BXE23" s="30"/>
      <c r="BXF23" s="30"/>
      <c r="BXG23" s="30"/>
      <c r="BXH23" s="30"/>
      <c r="BXI23" s="30"/>
      <c r="BXJ23" s="30"/>
      <c r="BXK23" s="30"/>
      <c r="BXL23" s="30"/>
      <c r="BXM23" s="30"/>
      <c r="BXN23" s="30"/>
      <c r="BXO23" s="30"/>
      <c r="BXP23" s="30"/>
      <c r="BXQ23" s="30"/>
      <c r="BXR23" s="30"/>
      <c r="BXS23" s="30"/>
      <c r="BXT23" s="30"/>
      <c r="BXU23" s="30"/>
      <c r="BXV23" s="30"/>
      <c r="BXW23" s="30"/>
      <c r="BXX23" s="30"/>
      <c r="BXY23" s="30"/>
      <c r="BXZ23" s="30"/>
      <c r="BYA23" s="30"/>
      <c r="BYB23" s="30"/>
      <c r="BYC23" s="30"/>
      <c r="BYD23" s="30"/>
      <c r="BYE23" s="30"/>
      <c r="BYF23" s="30"/>
      <c r="BYG23" s="30"/>
      <c r="BYH23" s="30"/>
      <c r="BYI23" s="30"/>
      <c r="BYJ23" s="30"/>
      <c r="BYK23" s="30"/>
      <c r="BYL23" s="30"/>
      <c r="BYM23" s="30"/>
      <c r="BYN23" s="30"/>
      <c r="BYO23" s="30"/>
      <c r="BYP23" s="30"/>
      <c r="BYQ23" s="30"/>
      <c r="BYR23" s="30"/>
      <c r="BYS23" s="30"/>
      <c r="BYT23" s="30"/>
      <c r="BYU23" s="30"/>
      <c r="BYV23" s="30"/>
      <c r="BYW23" s="30"/>
      <c r="BYX23" s="30"/>
      <c r="BYY23" s="30"/>
      <c r="BYZ23" s="30"/>
      <c r="BZA23" s="30"/>
      <c r="BZB23" s="30"/>
      <c r="BZC23" s="30"/>
      <c r="BZD23" s="30"/>
      <c r="BZE23" s="30"/>
      <c r="BZF23" s="30"/>
      <c r="BZG23" s="30"/>
      <c r="BZH23" s="30"/>
      <c r="BZI23" s="30"/>
      <c r="BZJ23" s="30"/>
      <c r="BZK23" s="30"/>
      <c r="BZL23" s="30"/>
      <c r="BZM23" s="30"/>
      <c r="BZN23" s="30"/>
      <c r="BZO23" s="30"/>
      <c r="BZP23" s="30"/>
      <c r="BZQ23" s="30"/>
      <c r="BZR23" s="30"/>
      <c r="BZS23" s="30"/>
      <c r="BZT23" s="30"/>
      <c r="BZU23" s="30"/>
      <c r="BZV23" s="30"/>
      <c r="BZW23" s="30"/>
      <c r="BZX23" s="30"/>
      <c r="BZY23" s="30"/>
      <c r="BZZ23" s="30"/>
      <c r="CAA23" s="30"/>
      <c r="CAB23" s="30"/>
      <c r="CAC23" s="30"/>
      <c r="CAD23" s="30"/>
      <c r="CAE23" s="30"/>
      <c r="CAF23" s="30"/>
      <c r="CAG23" s="30"/>
      <c r="CAH23" s="30"/>
      <c r="CAI23" s="30"/>
      <c r="CAJ23" s="30"/>
      <c r="CAK23" s="30"/>
      <c r="CAL23" s="30"/>
      <c r="CAM23" s="30"/>
      <c r="CAN23" s="30"/>
      <c r="CAO23" s="30"/>
      <c r="CAP23" s="30"/>
      <c r="CAQ23" s="30"/>
      <c r="CAR23" s="30"/>
      <c r="CAS23" s="30"/>
      <c r="CAT23" s="30"/>
      <c r="CAU23" s="30"/>
      <c r="CAV23" s="30"/>
      <c r="CAW23" s="30"/>
      <c r="CAX23" s="30"/>
      <c r="CAY23" s="30"/>
      <c r="CAZ23" s="30"/>
      <c r="CBA23" s="30"/>
      <c r="CBB23" s="30"/>
      <c r="CBC23" s="30"/>
      <c r="CBD23" s="30"/>
      <c r="CBE23" s="30"/>
      <c r="CBF23" s="30"/>
      <c r="CBG23" s="30"/>
      <c r="CBH23" s="30"/>
      <c r="CBI23" s="30"/>
      <c r="CBJ23" s="30"/>
      <c r="CBK23" s="30"/>
      <c r="CBL23" s="30"/>
      <c r="CBM23" s="30"/>
      <c r="CBN23" s="30"/>
      <c r="CBO23" s="30"/>
      <c r="CBP23" s="30"/>
      <c r="CBQ23" s="30"/>
      <c r="CBR23" s="30"/>
      <c r="CBS23" s="30"/>
      <c r="CBT23" s="30"/>
      <c r="CBU23" s="30"/>
      <c r="CBV23" s="30"/>
      <c r="CBW23" s="30"/>
      <c r="CBX23" s="30"/>
      <c r="CBY23" s="30"/>
      <c r="CBZ23" s="30"/>
      <c r="CCA23" s="30"/>
      <c r="CCB23" s="30"/>
      <c r="CCC23" s="30"/>
      <c r="CCD23" s="30"/>
      <c r="CCE23" s="30"/>
      <c r="CCF23" s="30"/>
      <c r="CCG23" s="30"/>
      <c r="CCH23" s="30"/>
      <c r="CCI23" s="30"/>
      <c r="CCJ23" s="30"/>
      <c r="CCK23" s="30"/>
      <c r="CCL23" s="30"/>
      <c r="CCM23" s="30"/>
      <c r="CCN23" s="30"/>
      <c r="CCO23" s="30"/>
      <c r="CCP23" s="30"/>
      <c r="CCQ23" s="30"/>
      <c r="CCR23" s="30"/>
      <c r="CCS23" s="30"/>
      <c r="CCT23" s="30"/>
      <c r="CCU23" s="30"/>
      <c r="CCV23" s="30"/>
      <c r="CCW23" s="30"/>
      <c r="CCX23" s="30"/>
      <c r="CCY23" s="30"/>
      <c r="CCZ23" s="30"/>
      <c r="CDA23" s="30"/>
      <c r="CDB23" s="30"/>
      <c r="CDC23" s="30"/>
      <c r="CDD23" s="30"/>
      <c r="CDE23" s="30"/>
      <c r="CDF23" s="30"/>
      <c r="CDG23" s="30"/>
      <c r="CDH23" s="30"/>
      <c r="CDI23" s="30"/>
      <c r="CDJ23" s="30"/>
      <c r="CDK23" s="30"/>
      <c r="CDL23" s="30"/>
      <c r="CDM23" s="30"/>
      <c r="CDN23" s="30"/>
      <c r="CDO23" s="30"/>
      <c r="CDP23" s="30"/>
      <c r="CDQ23" s="30"/>
      <c r="CDR23" s="30"/>
      <c r="CDS23" s="30"/>
      <c r="CDT23" s="30"/>
      <c r="CDU23" s="30"/>
      <c r="CDV23" s="30"/>
      <c r="CDW23" s="30"/>
      <c r="CDX23" s="30"/>
      <c r="CDY23" s="30"/>
      <c r="CDZ23" s="30"/>
      <c r="CEA23" s="30"/>
      <c r="CEB23" s="30"/>
      <c r="CEC23" s="30"/>
      <c r="CED23" s="30"/>
      <c r="CEE23" s="30"/>
      <c r="CEF23" s="30"/>
      <c r="CEG23" s="30"/>
      <c r="CEH23" s="30"/>
      <c r="CEI23" s="30"/>
      <c r="CEJ23" s="30"/>
      <c r="CEK23" s="30"/>
      <c r="CEL23" s="30"/>
      <c r="CEM23" s="30"/>
      <c r="CEN23" s="30"/>
      <c r="CEO23" s="30"/>
      <c r="CEP23" s="30"/>
      <c r="CEQ23" s="30"/>
      <c r="CER23" s="30"/>
      <c r="CES23" s="30"/>
      <c r="CET23" s="30"/>
      <c r="CEU23" s="30"/>
      <c r="CEV23" s="30"/>
      <c r="CEW23" s="30"/>
      <c r="CEX23" s="30"/>
      <c r="CEY23" s="30"/>
      <c r="CEZ23" s="30"/>
      <c r="CFA23" s="30"/>
      <c r="CFB23" s="30"/>
      <c r="CFC23" s="30"/>
      <c r="CFD23" s="30"/>
      <c r="CFE23" s="30"/>
      <c r="CFF23" s="30"/>
      <c r="CFG23" s="30"/>
      <c r="CFH23" s="30"/>
      <c r="CFI23" s="30"/>
      <c r="CFJ23" s="30"/>
      <c r="CFK23" s="30"/>
      <c r="CFL23" s="30"/>
      <c r="CFM23" s="30"/>
      <c r="CFN23" s="30"/>
      <c r="CFO23" s="30"/>
      <c r="CFP23" s="30"/>
      <c r="CFQ23" s="30"/>
      <c r="CFR23" s="30"/>
      <c r="CFS23" s="30"/>
      <c r="CFT23" s="30"/>
      <c r="CFU23" s="30"/>
      <c r="CFV23" s="30"/>
      <c r="CFW23" s="30"/>
      <c r="CFX23" s="30"/>
      <c r="CFY23" s="30"/>
      <c r="CFZ23" s="30"/>
      <c r="CGA23" s="30"/>
      <c r="CGB23" s="30"/>
      <c r="CGC23" s="30"/>
      <c r="CGD23" s="30"/>
      <c r="CGE23" s="30"/>
      <c r="CGF23" s="30"/>
      <c r="CGG23" s="30"/>
      <c r="CGH23" s="30"/>
      <c r="CGI23" s="30"/>
      <c r="CGJ23" s="30"/>
      <c r="CGK23" s="30"/>
      <c r="CGL23" s="30"/>
      <c r="CGM23" s="30"/>
      <c r="CGN23" s="30"/>
      <c r="CGO23" s="30"/>
      <c r="CGP23" s="30"/>
      <c r="CGQ23" s="30"/>
      <c r="CGR23" s="30"/>
      <c r="CGS23" s="30"/>
      <c r="CGT23" s="30"/>
      <c r="CGU23" s="30"/>
      <c r="CGV23" s="30"/>
      <c r="CGW23" s="30"/>
      <c r="CGX23" s="30"/>
      <c r="CGY23" s="30"/>
      <c r="CGZ23" s="30"/>
      <c r="CHA23" s="30"/>
      <c r="CHB23" s="30"/>
      <c r="CHC23" s="30"/>
      <c r="CHD23" s="30"/>
      <c r="CHE23" s="30"/>
      <c r="CHF23" s="30"/>
      <c r="CHG23" s="30"/>
      <c r="CHH23" s="30"/>
      <c r="CHI23" s="30"/>
      <c r="CHJ23" s="30"/>
      <c r="CHK23" s="30"/>
      <c r="CHL23" s="30"/>
      <c r="CHM23" s="30"/>
      <c r="CHN23" s="30"/>
      <c r="CHO23" s="30"/>
      <c r="CHP23" s="30"/>
      <c r="CHQ23" s="30"/>
      <c r="CHR23" s="30"/>
      <c r="CHS23" s="30"/>
      <c r="CHT23" s="30"/>
      <c r="CHU23" s="30"/>
      <c r="CHV23" s="30"/>
      <c r="CHW23" s="30"/>
      <c r="CHX23" s="30"/>
      <c r="CHY23" s="30"/>
      <c r="CHZ23" s="30"/>
      <c r="CIA23" s="30"/>
      <c r="CIB23" s="30"/>
      <c r="CIC23" s="30"/>
      <c r="CID23" s="30"/>
      <c r="CIE23" s="30"/>
      <c r="CIF23" s="30"/>
      <c r="CIG23" s="30"/>
      <c r="CIH23" s="30"/>
      <c r="CII23" s="30"/>
      <c r="CIJ23" s="30"/>
      <c r="CIK23" s="30"/>
      <c r="CIL23" s="30"/>
      <c r="CIM23" s="30"/>
      <c r="CIN23" s="30"/>
      <c r="CIO23" s="30"/>
      <c r="CIP23" s="30"/>
      <c r="CIQ23" s="30"/>
      <c r="CIR23" s="30"/>
      <c r="CIS23" s="30"/>
      <c r="CIT23" s="30"/>
      <c r="CIU23" s="30"/>
      <c r="CIV23" s="30"/>
      <c r="CIW23" s="30"/>
      <c r="CIX23" s="30"/>
      <c r="CIY23" s="30"/>
      <c r="CIZ23" s="30"/>
      <c r="CJA23" s="30"/>
      <c r="CJB23" s="30"/>
      <c r="CJC23" s="30"/>
      <c r="CJD23" s="30"/>
      <c r="CJE23" s="30"/>
      <c r="CJF23" s="30"/>
      <c r="CJG23" s="30"/>
      <c r="CJH23" s="30"/>
      <c r="CJI23" s="30"/>
      <c r="CJJ23" s="30"/>
      <c r="CJK23" s="30"/>
      <c r="CJL23" s="30"/>
      <c r="CJM23" s="30"/>
      <c r="CJN23" s="30"/>
      <c r="CJO23" s="30"/>
      <c r="CJP23" s="30"/>
      <c r="CJQ23" s="30"/>
      <c r="CJR23" s="30"/>
      <c r="CJS23" s="30"/>
      <c r="CJT23" s="30"/>
      <c r="CJU23" s="30"/>
      <c r="CJV23" s="30"/>
      <c r="CJW23" s="30"/>
      <c r="CJX23" s="30"/>
      <c r="CJY23" s="30"/>
      <c r="CJZ23" s="30"/>
      <c r="CKA23" s="30"/>
      <c r="CKB23" s="30"/>
      <c r="CKC23" s="30"/>
      <c r="CKD23" s="30"/>
      <c r="CKE23" s="30"/>
      <c r="CKF23" s="30"/>
      <c r="CKG23" s="30"/>
      <c r="CKH23" s="30"/>
      <c r="CKI23" s="30"/>
      <c r="CKJ23" s="30"/>
      <c r="CKK23" s="30"/>
      <c r="CKL23" s="30"/>
      <c r="CKM23" s="30"/>
      <c r="CKN23" s="30"/>
      <c r="CKO23" s="30"/>
      <c r="CKP23" s="30"/>
      <c r="CKQ23" s="30"/>
      <c r="CKR23" s="30"/>
      <c r="CKS23" s="30"/>
      <c r="CKT23" s="30"/>
      <c r="CKU23" s="30"/>
      <c r="CKV23" s="30"/>
      <c r="CKW23" s="30"/>
      <c r="CKX23" s="30"/>
      <c r="CKY23" s="30"/>
      <c r="CKZ23" s="30"/>
      <c r="CLA23" s="30"/>
      <c r="CLB23" s="30"/>
      <c r="CLC23" s="30"/>
      <c r="CLD23" s="30"/>
      <c r="CLE23" s="30"/>
      <c r="CLF23" s="30"/>
      <c r="CLG23" s="30"/>
      <c r="CLH23" s="30"/>
      <c r="CLI23" s="30"/>
      <c r="CLJ23" s="30"/>
      <c r="CLK23" s="30"/>
      <c r="CLL23" s="30"/>
      <c r="CLM23" s="30"/>
      <c r="CLN23" s="30"/>
      <c r="CLO23" s="30"/>
      <c r="CLP23" s="30"/>
      <c r="CLQ23" s="30"/>
      <c r="CLR23" s="30"/>
      <c r="CLS23" s="30"/>
      <c r="CLT23" s="30"/>
      <c r="CLU23" s="30"/>
      <c r="CLV23" s="30"/>
      <c r="CLW23" s="30"/>
      <c r="CLX23" s="30"/>
      <c r="CLY23" s="30"/>
      <c r="CLZ23" s="30"/>
      <c r="CMA23" s="30"/>
      <c r="CMB23" s="30"/>
      <c r="CMC23" s="30"/>
      <c r="CMD23" s="30"/>
      <c r="CME23" s="30"/>
      <c r="CMF23" s="30"/>
      <c r="CMG23" s="30"/>
      <c r="CMH23" s="30"/>
      <c r="CMI23" s="30"/>
      <c r="CMJ23" s="30"/>
      <c r="CMK23" s="30"/>
      <c r="CML23" s="30"/>
      <c r="CMM23" s="30"/>
      <c r="CMN23" s="30"/>
      <c r="CMO23" s="30"/>
      <c r="CMP23" s="30"/>
      <c r="CMQ23" s="30"/>
      <c r="CMR23" s="30"/>
      <c r="CMS23" s="30"/>
      <c r="CMT23" s="30"/>
      <c r="CMU23" s="30"/>
      <c r="CMV23" s="30"/>
      <c r="CMW23" s="30"/>
      <c r="CMX23" s="30"/>
      <c r="CMY23" s="30"/>
      <c r="CMZ23" s="30"/>
      <c r="CNA23" s="30"/>
      <c r="CNB23" s="30"/>
      <c r="CNC23" s="30"/>
      <c r="CND23" s="30"/>
      <c r="CNE23" s="30"/>
      <c r="CNF23" s="30"/>
      <c r="CNG23" s="30"/>
      <c r="CNH23" s="30"/>
      <c r="CNI23" s="30"/>
      <c r="CNJ23" s="30"/>
      <c r="CNK23" s="30"/>
      <c r="CNL23" s="30"/>
      <c r="CNM23" s="30"/>
      <c r="CNN23" s="30"/>
      <c r="CNO23" s="30"/>
      <c r="CNP23" s="30"/>
      <c r="CNQ23" s="30"/>
      <c r="CNR23" s="30"/>
      <c r="CNS23" s="30"/>
      <c r="CNT23" s="30"/>
      <c r="CNU23" s="30"/>
      <c r="CNV23" s="30"/>
      <c r="CNW23" s="30"/>
      <c r="CNX23" s="30"/>
      <c r="CNY23" s="30"/>
      <c r="CNZ23" s="30"/>
      <c r="COA23" s="30"/>
      <c r="COB23" s="30"/>
      <c r="COC23" s="30"/>
      <c r="COD23" s="30"/>
      <c r="COE23" s="30"/>
      <c r="COF23" s="30"/>
      <c r="COG23" s="30"/>
      <c r="COH23" s="30"/>
      <c r="COI23" s="30"/>
      <c r="COJ23" s="30"/>
      <c r="COK23" s="30"/>
      <c r="COL23" s="30"/>
      <c r="COM23" s="30"/>
      <c r="CON23" s="30"/>
      <c r="COO23" s="30"/>
      <c r="COP23" s="30"/>
      <c r="COQ23" s="30"/>
      <c r="COR23" s="30"/>
      <c r="COS23" s="30"/>
      <c r="COT23" s="30"/>
      <c r="COU23" s="30"/>
      <c r="COV23" s="30"/>
      <c r="COW23" s="30"/>
      <c r="COX23" s="30"/>
      <c r="COY23" s="30"/>
      <c r="COZ23" s="30"/>
      <c r="CPA23" s="30"/>
      <c r="CPB23" s="30"/>
      <c r="CPC23" s="30"/>
      <c r="CPD23" s="30"/>
      <c r="CPE23" s="30"/>
      <c r="CPF23" s="30"/>
      <c r="CPG23" s="30"/>
      <c r="CPH23" s="30"/>
      <c r="CPI23" s="30"/>
      <c r="CPJ23" s="30"/>
      <c r="CPK23" s="30"/>
      <c r="CPL23" s="30"/>
      <c r="CPM23" s="30"/>
      <c r="CPN23" s="30"/>
      <c r="CPO23" s="30"/>
      <c r="CPP23" s="30"/>
      <c r="CPQ23" s="30"/>
      <c r="CPR23" s="30"/>
      <c r="CPS23" s="30"/>
      <c r="CPT23" s="30"/>
      <c r="CPU23" s="30"/>
      <c r="CPV23" s="30"/>
      <c r="CPW23" s="30"/>
      <c r="CPX23" s="30"/>
      <c r="CPY23" s="30"/>
      <c r="CPZ23" s="30"/>
      <c r="CQA23" s="30"/>
      <c r="CQB23" s="30"/>
      <c r="CQC23" s="30"/>
      <c r="CQD23" s="30"/>
      <c r="CQE23" s="30"/>
      <c r="CQF23" s="30"/>
      <c r="CQG23" s="30"/>
      <c r="CQH23" s="30"/>
      <c r="CQI23" s="30"/>
      <c r="CQJ23" s="30"/>
      <c r="CQK23" s="30"/>
      <c r="CQL23" s="30"/>
      <c r="CQM23" s="30"/>
      <c r="CQN23" s="30"/>
      <c r="CQO23" s="30"/>
      <c r="CQP23" s="30"/>
      <c r="CQQ23" s="30"/>
      <c r="CQR23" s="30"/>
      <c r="CQS23" s="30"/>
      <c r="CQT23" s="30"/>
      <c r="CQU23" s="30"/>
      <c r="CQV23" s="30"/>
      <c r="CQW23" s="30"/>
      <c r="CQX23" s="30"/>
      <c r="CQY23" s="30"/>
      <c r="CQZ23" s="30"/>
      <c r="CRA23" s="30"/>
      <c r="CRB23" s="30"/>
      <c r="CRC23" s="30"/>
      <c r="CRD23" s="30"/>
      <c r="CRE23" s="30"/>
      <c r="CRF23" s="30"/>
      <c r="CRG23" s="30"/>
      <c r="CRH23" s="30"/>
      <c r="CRI23" s="30"/>
      <c r="CRJ23" s="30"/>
      <c r="CRK23" s="30"/>
      <c r="CRL23" s="30"/>
      <c r="CRM23" s="30"/>
      <c r="CRN23" s="30"/>
      <c r="CRO23" s="30"/>
      <c r="CRP23" s="30"/>
      <c r="CRQ23" s="30"/>
      <c r="CRR23" s="30"/>
      <c r="CRS23" s="30"/>
      <c r="CRT23" s="30"/>
      <c r="CRU23" s="30"/>
      <c r="CRV23" s="30"/>
      <c r="CRW23" s="30"/>
      <c r="CRX23" s="30"/>
      <c r="CRY23" s="30"/>
      <c r="CRZ23" s="30"/>
      <c r="CSA23" s="30"/>
      <c r="CSB23" s="30"/>
      <c r="CSC23" s="30"/>
      <c r="CSD23" s="30"/>
      <c r="CSE23" s="30"/>
      <c r="CSF23" s="30"/>
      <c r="CSG23" s="30"/>
      <c r="CSH23" s="30"/>
      <c r="CSI23" s="30"/>
      <c r="CSJ23" s="30"/>
      <c r="CSK23" s="30"/>
      <c r="CSL23" s="30"/>
      <c r="CSM23" s="30"/>
      <c r="CSN23" s="30"/>
      <c r="CSO23" s="30"/>
      <c r="CSP23" s="30"/>
      <c r="CSQ23" s="30"/>
      <c r="CSR23" s="30"/>
      <c r="CSS23" s="30"/>
      <c r="CST23" s="30"/>
      <c r="CSU23" s="30"/>
      <c r="CSV23" s="30"/>
      <c r="CSW23" s="30"/>
      <c r="CSX23" s="30"/>
      <c r="CSY23" s="30"/>
      <c r="CSZ23" s="30"/>
      <c r="CTA23" s="30"/>
      <c r="CTB23" s="30"/>
      <c r="CTC23" s="30"/>
      <c r="CTD23" s="30"/>
      <c r="CTE23" s="30"/>
      <c r="CTF23" s="30"/>
      <c r="CTG23" s="30"/>
      <c r="CTH23" s="30"/>
      <c r="CTI23" s="30"/>
      <c r="CTJ23" s="30"/>
      <c r="CTK23" s="30"/>
      <c r="CTL23" s="30"/>
      <c r="CTM23" s="30"/>
      <c r="CTN23" s="30"/>
      <c r="CTO23" s="30"/>
      <c r="CTP23" s="30"/>
      <c r="CTQ23" s="30"/>
      <c r="CTR23" s="30"/>
      <c r="CTS23" s="30"/>
      <c r="CTT23" s="30"/>
      <c r="CTU23" s="30"/>
      <c r="CTV23" s="30"/>
      <c r="CTW23" s="30"/>
      <c r="CTX23" s="30"/>
      <c r="CTY23" s="30"/>
      <c r="CTZ23" s="30"/>
      <c r="CUA23" s="30"/>
      <c r="CUB23" s="30"/>
      <c r="CUC23" s="30"/>
      <c r="CUD23" s="30"/>
      <c r="CUE23" s="30"/>
      <c r="CUF23" s="30"/>
      <c r="CUG23" s="30"/>
      <c r="CUH23" s="30"/>
      <c r="CUI23" s="30"/>
      <c r="CUJ23" s="30"/>
      <c r="CUK23" s="30"/>
      <c r="CUL23" s="30"/>
      <c r="CUM23" s="30"/>
      <c r="CUN23" s="30"/>
      <c r="CUO23" s="30"/>
      <c r="CUP23" s="30"/>
      <c r="CUQ23" s="30"/>
      <c r="CUR23" s="30"/>
      <c r="CUS23" s="30"/>
      <c r="CUT23" s="30"/>
      <c r="CUU23" s="30"/>
      <c r="CUV23" s="30"/>
      <c r="CUW23" s="30"/>
      <c r="CUX23" s="30"/>
      <c r="CUY23" s="30"/>
      <c r="CUZ23" s="30"/>
      <c r="CVA23" s="30"/>
      <c r="CVB23" s="30"/>
      <c r="CVC23" s="30"/>
      <c r="CVD23" s="30"/>
      <c r="CVE23" s="30"/>
      <c r="CVF23" s="30"/>
      <c r="CVG23" s="30"/>
      <c r="CVH23" s="30"/>
      <c r="CVI23" s="30"/>
      <c r="CVJ23" s="30"/>
      <c r="CVK23" s="30"/>
      <c r="CVL23" s="30"/>
      <c r="CVM23" s="30"/>
      <c r="CVN23" s="30"/>
      <c r="CVO23" s="30"/>
      <c r="CVP23" s="30"/>
      <c r="CVQ23" s="30"/>
      <c r="CVR23" s="30"/>
      <c r="CVS23" s="30"/>
      <c r="CVT23" s="30"/>
      <c r="CVU23" s="30"/>
      <c r="CVV23" s="30"/>
      <c r="CVW23" s="30"/>
      <c r="CVX23" s="30"/>
      <c r="CVY23" s="30"/>
      <c r="CVZ23" s="30"/>
      <c r="CWA23" s="30"/>
      <c r="CWB23" s="30"/>
      <c r="CWC23" s="30"/>
      <c r="CWD23" s="30"/>
      <c r="CWE23" s="30"/>
      <c r="CWF23" s="30"/>
      <c r="CWG23" s="30"/>
      <c r="CWH23" s="30"/>
      <c r="CWI23" s="30"/>
      <c r="CWJ23" s="30"/>
      <c r="CWK23" s="30"/>
      <c r="CWL23" s="30"/>
      <c r="CWM23" s="30"/>
      <c r="CWN23" s="30"/>
      <c r="CWO23" s="30"/>
      <c r="CWP23" s="30"/>
      <c r="CWQ23" s="30"/>
      <c r="CWR23" s="30"/>
      <c r="CWS23" s="30"/>
      <c r="CWT23" s="30"/>
      <c r="CWU23" s="30"/>
      <c r="CWV23" s="30"/>
      <c r="CWW23" s="30"/>
      <c r="CWX23" s="30"/>
      <c r="CWY23" s="30"/>
      <c r="CWZ23" s="30"/>
      <c r="CXA23" s="30"/>
      <c r="CXB23" s="30"/>
      <c r="CXC23" s="30"/>
      <c r="CXD23" s="30"/>
      <c r="CXE23" s="30"/>
      <c r="CXF23" s="30"/>
      <c r="CXG23" s="30"/>
      <c r="CXH23" s="30"/>
      <c r="CXI23" s="30"/>
      <c r="CXJ23" s="30"/>
      <c r="CXK23" s="30"/>
      <c r="CXL23" s="30"/>
      <c r="CXM23" s="30"/>
      <c r="CXN23" s="30"/>
      <c r="CXO23" s="30"/>
      <c r="CXP23" s="30"/>
      <c r="CXQ23" s="30"/>
      <c r="CXR23" s="30"/>
      <c r="CXS23" s="30"/>
      <c r="CXT23" s="30"/>
      <c r="CXU23" s="30"/>
      <c r="CXV23" s="30"/>
      <c r="CXW23" s="30"/>
      <c r="CXX23" s="30"/>
      <c r="CXY23" s="30"/>
      <c r="CXZ23" s="30"/>
      <c r="CYA23" s="30"/>
      <c r="CYB23" s="30"/>
      <c r="CYC23" s="30"/>
      <c r="CYD23" s="30"/>
      <c r="CYE23" s="30"/>
      <c r="CYF23" s="30"/>
      <c r="CYG23" s="30"/>
      <c r="CYH23" s="30"/>
      <c r="CYI23" s="30"/>
      <c r="CYJ23" s="30"/>
      <c r="CYK23" s="30"/>
      <c r="CYL23" s="30"/>
      <c r="CYM23" s="30"/>
      <c r="CYN23" s="30"/>
      <c r="CYO23" s="30"/>
      <c r="CYP23" s="30"/>
      <c r="CYQ23" s="30"/>
      <c r="CYR23" s="30"/>
      <c r="CYS23" s="30"/>
      <c r="CYT23" s="30"/>
      <c r="CYU23" s="30"/>
      <c r="CYV23" s="30"/>
      <c r="CYW23" s="30"/>
      <c r="CYX23" s="30"/>
      <c r="CYY23" s="30"/>
      <c r="CYZ23" s="30"/>
      <c r="CZA23" s="30"/>
      <c r="CZB23" s="30"/>
      <c r="CZC23" s="30"/>
      <c r="CZD23" s="30"/>
      <c r="CZE23" s="30"/>
      <c r="CZF23" s="30"/>
      <c r="CZG23" s="30"/>
      <c r="CZH23" s="30"/>
      <c r="CZI23" s="30"/>
      <c r="CZJ23" s="30"/>
      <c r="CZK23" s="30"/>
      <c r="CZL23" s="30"/>
      <c r="CZM23" s="30"/>
      <c r="CZN23" s="30"/>
      <c r="CZO23" s="30"/>
      <c r="CZP23" s="30"/>
      <c r="CZQ23" s="30"/>
      <c r="CZR23" s="30"/>
      <c r="CZS23" s="30"/>
      <c r="CZT23" s="30"/>
      <c r="CZU23" s="30"/>
      <c r="CZV23" s="30"/>
      <c r="CZW23" s="30"/>
      <c r="CZX23" s="30"/>
      <c r="CZY23" s="30"/>
      <c r="CZZ23" s="30"/>
      <c r="DAA23" s="30"/>
      <c r="DAB23" s="30"/>
      <c r="DAC23" s="30"/>
      <c r="DAD23" s="30"/>
      <c r="DAE23" s="30"/>
      <c r="DAF23" s="30"/>
      <c r="DAG23" s="30"/>
      <c r="DAH23" s="30"/>
      <c r="DAI23" s="30"/>
      <c r="DAJ23" s="30"/>
      <c r="DAK23" s="30"/>
      <c r="DAL23" s="30"/>
      <c r="DAM23" s="30"/>
      <c r="DAN23" s="30"/>
      <c r="DAO23" s="30"/>
      <c r="DAP23" s="30"/>
      <c r="DAQ23" s="30"/>
      <c r="DAR23" s="30"/>
      <c r="DAS23" s="30"/>
      <c r="DAT23" s="30"/>
      <c r="DAU23" s="30"/>
      <c r="DAV23" s="30"/>
      <c r="DAW23" s="30"/>
      <c r="DAX23" s="30"/>
      <c r="DAY23" s="30"/>
      <c r="DAZ23" s="30"/>
      <c r="DBA23" s="30"/>
      <c r="DBB23" s="30"/>
      <c r="DBC23" s="30"/>
      <c r="DBD23" s="30"/>
      <c r="DBE23" s="30"/>
      <c r="DBF23" s="30"/>
      <c r="DBG23" s="30"/>
      <c r="DBH23" s="30"/>
      <c r="DBI23" s="30"/>
      <c r="DBJ23" s="30"/>
      <c r="DBK23" s="30"/>
      <c r="DBL23" s="30"/>
      <c r="DBM23" s="30"/>
      <c r="DBN23" s="30"/>
      <c r="DBO23" s="30"/>
      <c r="DBP23" s="30"/>
      <c r="DBQ23" s="30"/>
      <c r="DBR23" s="30"/>
      <c r="DBS23" s="30"/>
      <c r="DBT23" s="30"/>
      <c r="DBU23" s="30"/>
      <c r="DBV23" s="30"/>
      <c r="DBW23" s="30"/>
      <c r="DBX23" s="30"/>
      <c r="DBY23" s="30"/>
      <c r="DBZ23" s="30"/>
      <c r="DCA23" s="30"/>
      <c r="DCB23" s="30"/>
      <c r="DCC23" s="30"/>
      <c r="DCD23" s="30"/>
      <c r="DCE23" s="30"/>
      <c r="DCF23" s="30"/>
      <c r="DCG23" s="30"/>
      <c r="DCH23" s="30"/>
      <c r="DCI23" s="30"/>
      <c r="DCJ23" s="30"/>
      <c r="DCK23" s="30"/>
      <c r="DCL23" s="30"/>
      <c r="DCM23" s="30"/>
      <c r="DCN23" s="30"/>
      <c r="DCO23" s="30"/>
      <c r="DCP23" s="30"/>
      <c r="DCQ23" s="30"/>
      <c r="DCR23" s="30"/>
      <c r="DCS23" s="30"/>
      <c r="DCT23" s="30"/>
      <c r="DCU23" s="30"/>
      <c r="DCV23" s="30"/>
      <c r="DCW23" s="30"/>
      <c r="DCX23" s="30"/>
      <c r="DCY23" s="30"/>
      <c r="DCZ23" s="30"/>
      <c r="DDA23" s="30"/>
      <c r="DDB23" s="30"/>
      <c r="DDC23" s="30"/>
      <c r="DDD23" s="30"/>
      <c r="DDE23" s="30"/>
      <c r="DDF23" s="30"/>
      <c r="DDG23" s="30"/>
      <c r="DDH23" s="30"/>
      <c r="DDI23" s="30"/>
      <c r="DDJ23" s="30"/>
      <c r="DDK23" s="30"/>
      <c r="DDL23" s="30"/>
      <c r="DDM23" s="30"/>
      <c r="DDN23" s="30"/>
      <c r="DDO23" s="30"/>
      <c r="DDP23" s="30"/>
      <c r="DDQ23" s="30"/>
      <c r="DDR23" s="30"/>
      <c r="DDS23" s="30"/>
      <c r="DDT23" s="30"/>
      <c r="DDU23" s="30"/>
      <c r="DDV23" s="30"/>
      <c r="DDW23" s="30"/>
      <c r="DDX23" s="30"/>
      <c r="DDY23" s="30"/>
      <c r="DDZ23" s="30"/>
      <c r="DEA23" s="30"/>
      <c r="DEB23" s="30"/>
      <c r="DEC23" s="30"/>
      <c r="DED23" s="30"/>
      <c r="DEE23" s="30"/>
      <c r="DEF23" s="30"/>
      <c r="DEG23" s="30"/>
      <c r="DEH23" s="30"/>
      <c r="DEI23" s="30"/>
      <c r="DEJ23" s="30"/>
      <c r="DEK23" s="30"/>
      <c r="DEL23" s="30"/>
      <c r="DEM23" s="30"/>
      <c r="DEN23" s="30"/>
      <c r="DEO23" s="30"/>
      <c r="DEP23" s="30"/>
      <c r="DEQ23" s="30"/>
      <c r="DER23" s="30"/>
      <c r="DES23" s="30"/>
      <c r="DET23" s="30"/>
      <c r="DEU23" s="30"/>
      <c r="DEV23" s="30"/>
      <c r="DEW23" s="30"/>
      <c r="DEX23" s="30"/>
      <c r="DEY23" s="30"/>
      <c r="DEZ23" s="30"/>
      <c r="DFA23" s="30"/>
      <c r="DFB23" s="30"/>
      <c r="DFC23" s="30"/>
      <c r="DFD23" s="30"/>
      <c r="DFE23" s="30"/>
      <c r="DFF23" s="30"/>
      <c r="DFG23" s="30"/>
      <c r="DFH23" s="30"/>
      <c r="DFI23" s="30"/>
      <c r="DFJ23" s="30"/>
      <c r="DFK23" s="30"/>
      <c r="DFL23" s="30"/>
      <c r="DFM23" s="30"/>
      <c r="DFN23" s="30"/>
      <c r="DFO23" s="30"/>
      <c r="DFP23" s="30"/>
      <c r="DFQ23" s="30"/>
      <c r="DFR23" s="30"/>
      <c r="DFS23" s="30"/>
      <c r="DFT23" s="30"/>
      <c r="DFU23" s="30"/>
      <c r="DFV23" s="30"/>
      <c r="DFW23" s="30"/>
      <c r="DFX23" s="30"/>
      <c r="DFY23" s="30"/>
      <c r="DFZ23" s="30"/>
      <c r="DGA23" s="30"/>
      <c r="DGB23" s="30"/>
      <c r="DGC23" s="30"/>
      <c r="DGD23" s="30"/>
      <c r="DGE23" s="30"/>
      <c r="DGF23" s="30"/>
      <c r="DGG23" s="30"/>
      <c r="DGH23" s="30"/>
      <c r="DGI23" s="30"/>
      <c r="DGJ23" s="30"/>
      <c r="DGK23" s="30"/>
      <c r="DGL23" s="30"/>
      <c r="DGM23" s="30"/>
      <c r="DGN23" s="30"/>
      <c r="DGO23" s="30"/>
      <c r="DGP23" s="30"/>
      <c r="DGQ23" s="30"/>
      <c r="DGR23" s="30"/>
      <c r="DGS23" s="30"/>
      <c r="DGT23" s="30"/>
      <c r="DGU23" s="30"/>
      <c r="DGV23" s="30"/>
      <c r="DGW23" s="30"/>
      <c r="DGX23" s="30"/>
      <c r="DGY23" s="30"/>
      <c r="DGZ23" s="30"/>
      <c r="DHA23" s="30"/>
      <c r="DHB23" s="30"/>
      <c r="DHC23" s="30"/>
      <c r="DHD23" s="30"/>
      <c r="DHE23" s="30"/>
      <c r="DHF23" s="30"/>
      <c r="DHG23" s="30"/>
      <c r="DHH23" s="30"/>
      <c r="DHI23" s="30"/>
      <c r="DHJ23" s="30"/>
      <c r="DHK23" s="30"/>
      <c r="DHL23" s="30"/>
      <c r="DHM23" s="30"/>
      <c r="DHN23" s="30"/>
      <c r="DHO23" s="30"/>
      <c r="DHP23" s="30"/>
      <c r="DHQ23" s="30"/>
      <c r="DHR23" s="30"/>
      <c r="DHS23" s="30"/>
      <c r="DHT23" s="30"/>
      <c r="DHU23" s="30"/>
      <c r="DHV23" s="30"/>
      <c r="DHW23" s="30"/>
      <c r="DHX23" s="30"/>
      <c r="DHY23" s="30"/>
      <c r="DHZ23" s="30"/>
      <c r="DIA23" s="30"/>
      <c r="DIB23" s="30"/>
      <c r="DIC23" s="30"/>
      <c r="DID23" s="30"/>
      <c r="DIE23" s="30"/>
      <c r="DIF23" s="30"/>
      <c r="DIG23" s="30"/>
      <c r="DIH23" s="30"/>
      <c r="DII23" s="30"/>
      <c r="DIJ23" s="30"/>
      <c r="DIK23" s="30"/>
      <c r="DIL23" s="30"/>
      <c r="DIM23" s="30"/>
      <c r="DIN23" s="30"/>
      <c r="DIO23" s="30"/>
      <c r="DIP23" s="30"/>
      <c r="DIQ23" s="30"/>
      <c r="DIR23" s="30"/>
      <c r="DIS23" s="30"/>
      <c r="DIT23" s="30"/>
      <c r="DIU23" s="30"/>
      <c r="DIV23" s="30"/>
      <c r="DIW23" s="30"/>
      <c r="DIX23" s="30"/>
      <c r="DIY23" s="30"/>
      <c r="DIZ23" s="30"/>
      <c r="DJA23" s="30"/>
      <c r="DJB23" s="30"/>
      <c r="DJC23" s="30"/>
      <c r="DJD23" s="30"/>
      <c r="DJE23" s="30"/>
      <c r="DJF23" s="30"/>
      <c r="DJG23" s="30"/>
      <c r="DJH23" s="30"/>
      <c r="DJI23" s="30"/>
      <c r="DJJ23" s="30"/>
      <c r="DJK23" s="30"/>
      <c r="DJL23" s="30"/>
      <c r="DJM23" s="30"/>
      <c r="DJN23" s="30"/>
      <c r="DJO23" s="30"/>
      <c r="DJP23" s="30"/>
      <c r="DJQ23" s="30"/>
      <c r="DJR23" s="30"/>
      <c r="DJS23" s="30"/>
      <c r="DJT23" s="30"/>
      <c r="DJU23" s="30"/>
      <c r="DJV23" s="30"/>
      <c r="DJW23" s="30"/>
      <c r="DJX23" s="30"/>
      <c r="DJY23" s="30"/>
      <c r="DJZ23" s="30"/>
      <c r="DKA23" s="30"/>
      <c r="DKB23" s="30"/>
      <c r="DKC23" s="30"/>
      <c r="DKD23" s="30"/>
      <c r="DKE23" s="30"/>
      <c r="DKF23" s="30"/>
      <c r="DKG23" s="30"/>
      <c r="DKH23" s="30"/>
      <c r="DKI23" s="30"/>
      <c r="DKJ23" s="30"/>
      <c r="DKK23" s="30"/>
      <c r="DKL23" s="30"/>
      <c r="DKM23" s="30"/>
      <c r="DKN23" s="30"/>
      <c r="DKO23" s="30"/>
      <c r="DKP23" s="30"/>
      <c r="DKQ23" s="30"/>
      <c r="DKR23" s="30"/>
      <c r="DKS23" s="30"/>
      <c r="DKT23" s="30"/>
      <c r="DKU23" s="30"/>
      <c r="DKV23" s="30"/>
      <c r="DKW23" s="30"/>
      <c r="DKX23" s="30"/>
      <c r="DKY23" s="30"/>
      <c r="DKZ23" s="30"/>
      <c r="DLA23" s="30"/>
      <c r="DLB23" s="30"/>
      <c r="DLC23" s="30"/>
      <c r="DLD23" s="30"/>
      <c r="DLE23" s="30"/>
      <c r="DLF23" s="30"/>
      <c r="DLG23" s="30"/>
      <c r="DLH23" s="30"/>
      <c r="DLI23" s="30"/>
      <c r="DLJ23" s="30"/>
      <c r="DLK23" s="30"/>
      <c r="DLL23" s="30"/>
      <c r="DLM23" s="30"/>
      <c r="DLN23" s="30"/>
      <c r="DLO23" s="30"/>
      <c r="DLP23" s="30"/>
      <c r="DLQ23" s="30"/>
      <c r="DLR23" s="30"/>
      <c r="DLS23" s="30"/>
      <c r="DLT23" s="30"/>
      <c r="DLU23" s="30"/>
      <c r="DLV23" s="30"/>
      <c r="DLW23" s="30"/>
      <c r="DLX23" s="30"/>
      <c r="DLY23" s="30"/>
      <c r="DLZ23" s="30"/>
      <c r="DMA23" s="30"/>
      <c r="DMB23" s="30"/>
      <c r="DMC23" s="30"/>
      <c r="DMD23" s="30"/>
      <c r="DME23" s="30"/>
      <c r="DMF23" s="30"/>
      <c r="DMG23" s="30"/>
      <c r="DMH23" s="30"/>
      <c r="DMI23" s="30"/>
      <c r="DMJ23" s="30"/>
      <c r="DMK23" s="30"/>
      <c r="DML23" s="30"/>
      <c r="DMM23" s="30"/>
      <c r="DMN23" s="30"/>
      <c r="DMO23" s="30"/>
      <c r="DMP23" s="30"/>
      <c r="DMQ23" s="30"/>
      <c r="DMR23" s="30"/>
      <c r="DMS23" s="30"/>
      <c r="DMT23" s="30"/>
      <c r="DMU23" s="30"/>
      <c r="DMV23" s="30"/>
      <c r="DMW23" s="30"/>
      <c r="DMX23" s="30"/>
      <c r="DMY23" s="30"/>
      <c r="DMZ23" s="30"/>
      <c r="DNA23" s="30"/>
      <c r="DNB23" s="30"/>
      <c r="DNC23" s="30"/>
      <c r="DND23" s="30"/>
      <c r="DNE23" s="30"/>
      <c r="DNF23" s="30"/>
      <c r="DNG23" s="30"/>
      <c r="DNH23" s="30"/>
      <c r="DNI23" s="30"/>
      <c r="DNJ23" s="30"/>
      <c r="DNK23" s="30"/>
      <c r="DNL23" s="30"/>
      <c r="DNM23" s="30"/>
      <c r="DNN23" s="30"/>
      <c r="DNO23" s="30"/>
      <c r="DNP23" s="30"/>
      <c r="DNQ23" s="30"/>
      <c r="DNR23" s="30"/>
      <c r="DNS23" s="30"/>
      <c r="DNT23" s="30"/>
      <c r="DNU23" s="30"/>
      <c r="DNV23" s="30"/>
      <c r="DNW23" s="30"/>
      <c r="DNX23" s="30"/>
      <c r="DNY23" s="30"/>
      <c r="DNZ23" s="30"/>
      <c r="DOA23" s="30"/>
      <c r="DOB23" s="30"/>
      <c r="DOC23" s="30"/>
      <c r="DOD23" s="30"/>
      <c r="DOE23" s="30"/>
      <c r="DOF23" s="30"/>
      <c r="DOG23" s="30"/>
      <c r="DOH23" s="30"/>
      <c r="DOI23" s="30"/>
      <c r="DOJ23" s="30"/>
      <c r="DOK23" s="30"/>
      <c r="DOL23" s="30"/>
      <c r="DOM23" s="30"/>
      <c r="DON23" s="30"/>
      <c r="DOO23" s="30"/>
      <c r="DOP23" s="30"/>
      <c r="DOQ23" s="30"/>
      <c r="DOR23" s="30"/>
      <c r="DOS23" s="30"/>
      <c r="DOT23" s="30"/>
      <c r="DOU23" s="30"/>
      <c r="DOV23" s="30"/>
      <c r="DOW23" s="30"/>
      <c r="DOX23" s="30"/>
      <c r="DOY23" s="30"/>
      <c r="DOZ23" s="30"/>
      <c r="DPA23" s="30"/>
      <c r="DPB23" s="30"/>
      <c r="DPC23" s="30"/>
      <c r="DPD23" s="30"/>
      <c r="DPE23" s="30"/>
      <c r="DPF23" s="30"/>
      <c r="DPG23" s="30"/>
      <c r="DPH23" s="30"/>
      <c r="DPI23" s="30"/>
      <c r="DPJ23" s="30"/>
      <c r="DPK23" s="30"/>
      <c r="DPL23" s="30"/>
      <c r="DPM23" s="30"/>
      <c r="DPN23" s="30"/>
      <c r="DPO23" s="30"/>
      <c r="DPP23" s="30"/>
      <c r="DPQ23" s="30"/>
      <c r="DPR23" s="30"/>
      <c r="DPS23" s="30"/>
      <c r="DPT23" s="30"/>
      <c r="DPU23" s="30"/>
      <c r="DPV23" s="30"/>
      <c r="DPW23" s="30"/>
      <c r="DPX23" s="30"/>
      <c r="DPY23" s="30"/>
      <c r="DPZ23" s="30"/>
      <c r="DQA23" s="30"/>
      <c r="DQB23" s="30"/>
      <c r="DQC23" s="30"/>
      <c r="DQD23" s="30"/>
      <c r="DQE23" s="30"/>
      <c r="DQF23" s="30"/>
      <c r="DQG23" s="30"/>
      <c r="DQH23" s="30"/>
      <c r="DQI23" s="30"/>
      <c r="DQJ23" s="30"/>
      <c r="DQK23" s="30"/>
      <c r="DQL23" s="30"/>
      <c r="DQM23" s="30"/>
      <c r="DQN23" s="30"/>
      <c r="DQO23" s="30"/>
      <c r="DQP23" s="30"/>
      <c r="DQQ23" s="30"/>
      <c r="DQR23" s="30"/>
      <c r="DQS23" s="30"/>
      <c r="DQT23" s="30"/>
      <c r="DQU23" s="30"/>
      <c r="DQV23" s="30"/>
      <c r="DQW23" s="30"/>
      <c r="DQX23" s="30"/>
      <c r="DQY23" s="30"/>
      <c r="DQZ23" s="30"/>
      <c r="DRA23" s="30"/>
      <c r="DRB23" s="30"/>
      <c r="DRC23" s="30"/>
      <c r="DRD23" s="30"/>
      <c r="DRE23" s="30"/>
      <c r="DRF23" s="30"/>
      <c r="DRG23" s="30"/>
      <c r="DRH23" s="30"/>
      <c r="DRI23" s="30"/>
      <c r="DRJ23" s="30"/>
      <c r="DRK23" s="30"/>
      <c r="DRL23" s="30"/>
      <c r="DRM23" s="30"/>
      <c r="DRN23" s="30"/>
      <c r="DRO23" s="30"/>
      <c r="DRP23" s="30"/>
      <c r="DRQ23" s="30"/>
      <c r="DRR23" s="30"/>
      <c r="DRS23" s="30"/>
      <c r="DRT23" s="30"/>
      <c r="DRU23" s="30"/>
      <c r="DRV23" s="30"/>
      <c r="DRW23" s="30"/>
      <c r="DRX23" s="30"/>
      <c r="DRY23" s="30"/>
      <c r="DRZ23" s="30"/>
      <c r="DSA23" s="30"/>
      <c r="DSB23" s="30"/>
      <c r="DSC23" s="30"/>
      <c r="DSD23" s="30"/>
      <c r="DSE23" s="30"/>
      <c r="DSF23" s="30"/>
      <c r="DSG23" s="30"/>
      <c r="DSH23" s="30"/>
      <c r="DSI23" s="30"/>
      <c r="DSJ23" s="30"/>
      <c r="DSK23" s="30"/>
      <c r="DSL23" s="30"/>
      <c r="DSM23" s="30"/>
      <c r="DSN23" s="30"/>
      <c r="DSO23" s="30"/>
      <c r="DSP23" s="30"/>
      <c r="DSQ23" s="30"/>
      <c r="DSR23" s="30"/>
      <c r="DSS23" s="30"/>
      <c r="DST23" s="30"/>
      <c r="DSU23" s="30"/>
      <c r="DSV23" s="30"/>
      <c r="DSW23" s="30"/>
      <c r="DSX23" s="30"/>
      <c r="DSY23" s="30"/>
      <c r="DSZ23" s="30"/>
      <c r="DTA23" s="30"/>
      <c r="DTB23" s="30"/>
      <c r="DTC23" s="30"/>
      <c r="DTD23" s="30"/>
      <c r="DTE23" s="30"/>
      <c r="DTF23" s="30"/>
      <c r="DTG23" s="30"/>
      <c r="DTH23" s="30"/>
      <c r="DTI23" s="30"/>
      <c r="DTJ23" s="30"/>
      <c r="DTK23" s="30"/>
      <c r="DTL23" s="30"/>
      <c r="DTM23" s="30"/>
      <c r="DTN23" s="30"/>
      <c r="DTO23" s="30"/>
      <c r="DTP23" s="30"/>
      <c r="DTQ23" s="30"/>
      <c r="DTR23" s="30"/>
      <c r="DTS23" s="30"/>
      <c r="DTT23" s="30"/>
      <c r="DTU23" s="30"/>
      <c r="DTV23" s="30"/>
      <c r="DTW23" s="30"/>
      <c r="DTX23" s="30"/>
      <c r="DTY23" s="30"/>
      <c r="DTZ23" s="30"/>
      <c r="DUA23" s="30"/>
      <c r="DUB23" s="30"/>
      <c r="DUC23" s="30"/>
      <c r="DUD23" s="30"/>
      <c r="DUE23" s="30"/>
      <c r="DUF23" s="30"/>
      <c r="DUG23" s="30"/>
      <c r="DUH23" s="30"/>
      <c r="DUI23" s="30"/>
      <c r="DUJ23" s="30"/>
      <c r="DUK23" s="30"/>
      <c r="DUL23" s="30"/>
      <c r="DUM23" s="30"/>
      <c r="DUN23" s="30"/>
      <c r="DUO23" s="30"/>
      <c r="DUP23" s="30"/>
      <c r="DUQ23" s="30"/>
      <c r="DUR23" s="30"/>
      <c r="DUS23" s="30"/>
      <c r="DUT23" s="30"/>
      <c r="DUU23" s="30"/>
      <c r="DUV23" s="30"/>
      <c r="DUW23" s="30"/>
      <c r="DUX23" s="30"/>
      <c r="DUY23" s="30"/>
      <c r="DUZ23" s="30"/>
      <c r="DVA23" s="30"/>
      <c r="DVB23" s="30"/>
      <c r="DVC23" s="30"/>
      <c r="DVD23" s="30"/>
      <c r="DVE23" s="30"/>
      <c r="DVF23" s="30"/>
      <c r="DVG23" s="30"/>
      <c r="DVH23" s="30"/>
      <c r="DVI23" s="30"/>
      <c r="DVJ23" s="30"/>
      <c r="DVK23" s="30"/>
      <c r="DVL23" s="30"/>
      <c r="DVM23" s="30"/>
      <c r="DVN23" s="30"/>
      <c r="DVO23" s="30"/>
      <c r="DVP23" s="30"/>
      <c r="DVQ23" s="30"/>
      <c r="DVR23" s="30"/>
      <c r="DVS23" s="30"/>
      <c r="DVT23" s="30"/>
      <c r="DVU23" s="30"/>
      <c r="DVV23" s="30"/>
      <c r="DVW23" s="30"/>
      <c r="DVX23" s="30"/>
      <c r="DVY23" s="30"/>
      <c r="DVZ23" s="30"/>
      <c r="DWA23" s="30"/>
      <c r="DWB23" s="30"/>
      <c r="DWC23" s="30"/>
      <c r="DWD23" s="30"/>
      <c r="DWE23" s="30"/>
      <c r="DWF23" s="30"/>
      <c r="DWG23" s="30"/>
      <c r="DWH23" s="30"/>
      <c r="DWI23" s="30"/>
      <c r="DWJ23" s="30"/>
      <c r="DWK23" s="30"/>
      <c r="DWL23" s="30"/>
      <c r="DWM23" s="30"/>
      <c r="DWN23" s="30"/>
      <c r="DWO23" s="30"/>
      <c r="DWP23" s="30"/>
      <c r="DWQ23" s="30"/>
      <c r="DWR23" s="30"/>
      <c r="DWS23" s="30"/>
      <c r="DWT23" s="30"/>
      <c r="DWU23" s="30"/>
      <c r="DWV23" s="30"/>
      <c r="DWW23" s="30"/>
      <c r="DWX23" s="30"/>
      <c r="DWY23" s="30"/>
      <c r="DWZ23" s="30"/>
      <c r="DXA23" s="30"/>
      <c r="DXB23" s="30"/>
      <c r="DXC23" s="30"/>
      <c r="DXD23" s="30"/>
      <c r="DXE23" s="30"/>
      <c r="DXF23" s="30"/>
      <c r="DXG23" s="30"/>
      <c r="DXH23" s="30"/>
      <c r="DXI23" s="30"/>
      <c r="DXJ23" s="30"/>
      <c r="DXK23" s="30"/>
      <c r="DXL23" s="30"/>
      <c r="DXM23" s="30"/>
      <c r="DXN23" s="30"/>
      <c r="DXO23" s="30"/>
      <c r="DXP23" s="30"/>
      <c r="DXQ23" s="30"/>
      <c r="DXR23" s="30"/>
      <c r="DXS23" s="30"/>
      <c r="DXT23" s="30"/>
      <c r="DXU23" s="30"/>
      <c r="DXV23" s="30"/>
      <c r="DXW23" s="30"/>
      <c r="DXX23" s="30"/>
      <c r="DXY23" s="30"/>
      <c r="DXZ23" s="30"/>
      <c r="DYA23" s="30"/>
      <c r="DYB23" s="30"/>
      <c r="DYC23" s="30"/>
      <c r="DYD23" s="30"/>
      <c r="DYE23" s="30"/>
      <c r="DYF23" s="30"/>
      <c r="DYG23" s="30"/>
      <c r="DYH23" s="30"/>
      <c r="DYI23" s="30"/>
      <c r="DYJ23" s="30"/>
      <c r="DYK23" s="30"/>
      <c r="DYL23" s="30"/>
      <c r="DYM23" s="30"/>
      <c r="DYN23" s="30"/>
      <c r="DYO23" s="30"/>
      <c r="DYP23" s="30"/>
      <c r="DYQ23" s="30"/>
      <c r="DYR23" s="30"/>
      <c r="DYS23" s="30"/>
      <c r="DYT23" s="30"/>
      <c r="DYU23" s="30"/>
      <c r="DYV23" s="30"/>
      <c r="DYW23" s="30"/>
      <c r="DYX23" s="30"/>
      <c r="DYY23" s="30"/>
      <c r="DYZ23" s="30"/>
      <c r="DZA23" s="30"/>
      <c r="DZB23" s="30"/>
      <c r="DZC23" s="30"/>
      <c r="DZD23" s="30"/>
      <c r="DZE23" s="30"/>
      <c r="DZF23" s="30"/>
      <c r="DZG23" s="30"/>
      <c r="DZH23" s="30"/>
      <c r="DZI23" s="30"/>
      <c r="DZJ23" s="30"/>
      <c r="DZK23" s="30"/>
      <c r="DZL23" s="30"/>
      <c r="DZM23" s="30"/>
      <c r="DZN23" s="30"/>
      <c r="DZO23" s="30"/>
      <c r="DZP23" s="30"/>
      <c r="DZQ23" s="30"/>
      <c r="DZR23" s="30"/>
      <c r="DZS23" s="30"/>
      <c r="DZT23" s="30"/>
      <c r="DZU23" s="30"/>
      <c r="DZV23" s="30"/>
      <c r="DZW23" s="30"/>
      <c r="DZX23" s="30"/>
      <c r="DZY23" s="30"/>
      <c r="DZZ23" s="30"/>
      <c r="EAA23" s="30"/>
      <c r="EAB23" s="30"/>
      <c r="EAC23" s="30"/>
      <c r="EAD23" s="30"/>
      <c r="EAE23" s="30"/>
      <c r="EAF23" s="30"/>
      <c r="EAG23" s="30"/>
      <c r="EAH23" s="30"/>
      <c r="EAI23" s="30"/>
      <c r="EAJ23" s="30"/>
      <c r="EAK23" s="30"/>
      <c r="EAL23" s="30"/>
      <c r="EAM23" s="30"/>
      <c r="EAN23" s="30"/>
      <c r="EAO23" s="30"/>
      <c r="EAP23" s="30"/>
      <c r="EAQ23" s="30"/>
      <c r="EAR23" s="30"/>
      <c r="EAS23" s="30"/>
      <c r="EAT23" s="30"/>
      <c r="EAU23" s="30"/>
      <c r="EAV23" s="30"/>
      <c r="EAW23" s="30"/>
      <c r="EAX23" s="30"/>
      <c r="EAY23" s="30"/>
      <c r="EAZ23" s="30"/>
      <c r="EBA23" s="30"/>
      <c r="EBB23" s="30"/>
      <c r="EBC23" s="30"/>
      <c r="EBD23" s="30"/>
      <c r="EBE23" s="30"/>
      <c r="EBF23" s="30"/>
      <c r="EBG23" s="30"/>
      <c r="EBH23" s="30"/>
      <c r="EBI23" s="30"/>
      <c r="EBJ23" s="30"/>
      <c r="EBK23" s="30"/>
      <c r="EBL23" s="30"/>
      <c r="EBM23" s="30"/>
      <c r="EBN23" s="30"/>
      <c r="EBO23" s="30"/>
      <c r="EBP23" s="30"/>
      <c r="EBQ23" s="30"/>
      <c r="EBR23" s="30"/>
      <c r="EBS23" s="30"/>
      <c r="EBT23" s="30"/>
      <c r="EBU23" s="30"/>
      <c r="EBV23" s="30"/>
      <c r="EBW23" s="30"/>
      <c r="EBX23" s="30"/>
      <c r="EBY23" s="30"/>
      <c r="EBZ23" s="30"/>
      <c r="ECA23" s="30"/>
      <c r="ECB23" s="30"/>
      <c r="ECC23" s="30"/>
      <c r="ECD23" s="30"/>
      <c r="ECE23" s="30"/>
      <c r="ECF23" s="30"/>
      <c r="ECG23" s="30"/>
      <c r="ECH23" s="30"/>
      <c r="ECI23" s="30"/>
      <c r="ECJ23" s="30"/>
      <c r="ECK23" s="30"/>
      <c r="ECL23" s="30"/>
      <c r="ECM23" s="30"/>
      <c r="ECN23" s="30"/>
      <c r="ECO23" s="30"/>
      <c r="ECP23" s="30"/>
      <c r="ECQ23" s="30"/>
      <c r="ECR23" s="30"/>
      <c r="ECS23" s="30"/>
      <c r="ECT23" s="30"/>
      <c r="ECU23" s="30"/>
      <c r="ECV23" s="30"/>
      <c r="ECW23" s="30"/>
      <c r="ECX23" s="30"/>
      <c r="ECY23" s="30"/>
      <c r="ECZ23" s="30"/>
      <c r="EDA23" s="30"/>
      <c r="EDB23" s="30"/>
      <c r="EDC23" s="30"/>
      <c r="EDD23" s="30"/>
      <c r="EDE23" s="30"/>
      <c r="EDF23" s="30"/>
      <c r="EDG23" s="30"/>
      <c r="EDH23" s="30"/>
      <c r="EDI23" s="30"/>
      <c r="EDJ23" s="30"/>
      <c r="EDK23" s="30"/>
      <c r="EDL23" s="30"/>
      <c r="EDM23" s="30"/>
      <c r="EDN23" s="30"/>
      <c r="EDO23" s="30"/>
      <c r="EDP23" s="30"/>
      <c r="EDQ23" s="30"/>
      <c r="EDR23" s="30"/>
      <c r="EDS23" s="30"/>
      <c r="EDT23" s="30"/>
      <c r="EDU23" s="30"/>
      <c r="EDV23" s="30"/>
      <c r="EDW23" s="30"/>
      <c r="EDX23" s="30"/>
      <c r="EDY23" s="30"/>
      <c r="EDZ23" s="30"/>
      <c r="EEA23" s="30"/>
      <c r="EEB23" s="30"/>
      <c r="EEC23" s="30"/>
      <c r="EED23" s="30"/>
      <c r="EEE23" s="30"/>
      <c r="EEF23" s="30"/>
      <c r="EEG23" s="30"/>
      <c r="EEH23" s="30"/>
      <c r="EEI23" s="30"/>
      <c r="EEJ23" s="30"/>
      <c r="EEK23" s="30"/>
      <c r="EEL23" s="30"/>
      <c r="EEM23" s="30"/>
      <c r="EEN23" s="30"/>
      <c r="EEO23" s="30"/>
      <c r="EEP23" s="30"/>
      <c r="EEQ23" s="30"/>
      <c r="EER23" s="30"/>
      <c r="EES23" s="30"/>
      <c r="EET23" s="30"/>
      <c r="EEU23" s="30"/>
      <c r="EEV23" s="30"/>
      <c r="EEW23" s="30"/>
      <c r="EEX23" s="30"/>
      <c r="EEY23" s="30"/>
      <c r="EEZ23" s="30"/>
      <c r="EFA23" s="30"/>
      <c r="EFB23" s="30"/>
      <c r="EFC23" s="30"/>
      <c r="EFD23" s="30"/>
      <c r="EFE23" s="30"/>
      <c r="EFF23" s="30"/>
      <c r="EFG23" s="30"/>
      <c r="EFH23" s="30"/>
      <c r="EFI23" s="30"/>
      <c r="EFJ23" s="30"/>
      <c r="EFK23" s="30"/>
      <c r="EFL23" s="30"/>
      <c r="EFM23" s="30"/>
      <c r="EFN23" s="30"/>
      <c r="EFO23" s="30"/>
      <c r="EFP23" s="30"/>
      <c r="EFQ23" s="30"/>
      <c r="EFR23" s="30"/>
      <c r="EFS23" s="30"/>
      <c r="EFT23" s="30"/>
      <c r="EFU23" s="30"/>
      <c r="EFV23" s="30"/>
      <c r="EFW23" s="30"/>
      <c r="EFX23" s="30"/>
      <c r="EFY23" s="30"/>
      <c r="EFZ23" s="30"/>
      <c r="EGA23" s="30"/>
      <c r="EGB23" s="30"/>
      <c r="EGC23" s="30"/>
      <c r="EGD23" s="30"/>
      <c r="EGE23" s="30"/>
      <c r="EGF23" s="30"/>
      <c r="EGG23" s="30"/>
      <c r="EGH23" s="30"/>
      <c r="EGI23" s="30"/>
      <c r="EGJ23" s="30"/>
      <c r="EGK23" s="30"/>
      <c r="EGL23" s="30"/>
      <c r="EGM23" s="30"/>
      <c r="EGN23" s="30"/>
      <c r="EGO23" s="30"/>
      <c r="EGP23" s="30"/>
      <c r="EGQ23" s="30"/>
      <c r="EGR23" s="30"/>
      <c r="EGS23" s="30"/>
      <c r="EGT23" s="30"/>
      <c r="EGU23" s="30"/>
      <c r="EGV23" s="30"/>
      <c r="EGW23" s="30"/>
      <c r="EGX23" s="30"/>
      <c r="EGY23" s="30"/>
      <c r="EGZ23" s="30"/>
      <c r="EHA23" s="30"/>
      <c r="EHB23" s="30"/>
      <c r="EHC23" s="30"/>
      <c r="EHD23" s="30"/>
      <c r="EHE23" s="30"/>
      <c r="EHF23" s="30"/>
      <c r="EHG23" s="30"/>
      <c r="EHH23" s="30"/>
      <c r="EHI23" s="30"/>
      <c r="EHJ23" s="30"/>
      <c r="EHK23" s="30"/>
      <c r="EHL23" s="30"/>
      <c r="EHM23" s="30"/>
      <c r="EHN23" s="30"/>
      <c r="EHO23" s="30"/>
      <c r="EHP23" s="30"/>
      <c r="EHQ23" s="30"/>
      <c r="EHR23" s="30"/>
      <c r="EHS23" s="30"/>
      <c r="EHT23" s="30"/>
      <c r="EHU23" s="30"/>
      <c r="EHV23" s="30"/>
      <c r="EHW23" s="30"/>
      <c r="EHX23" s="30"/>
      <c r="EHY23" s="30"/>
      <c r="EHZ23" s="30"/>
      <c r="EIA23" s="30"/>
      <c r="EIB23" s="30"/>
      <c r="EIC23" s="30"/>
      <c r="EID23" s="30"/>
      <c r="EIE23" s="30"/>
      <c r="EIF23" s="30"/>
      <c r="EIG23" s="30"/>
      <c r="EIH23" s="30"/>
      <c r="EII23" s="30"/>
      <c r="EIJ23" s="30"/>
      <c r="EIK23" s="30"/>
      <c r="EIL23" s="30"/>
      <c r="EIM23" s="30"/>
      <c r="EIN23" s="30"/>
      <c r="EIO23" s="30"/>
      <c r="EIP23" s="30"/>
      <c r="EIQ23" s="30"/>
      <c r="EIR23" s="30"/>
      <c r="EIS23" s="30"/>
      <c r="EIT23" s="30"/>
      <c r="EIU23" s="30"/>
      <c r="EIV23" s="30"/>
      <c r="EIW23" s="30"/>
      <c r="EIX23" s="30"/>
      <c r="EIY23" s="30"/>
      <c r="EIZ23" s="30"/>
      <c r="EJA23" s="30"/>
      <c r="EJB23" s="30"/>
      <c r="EJC23" s="30"/>
      <c r="EJD23" s="30"/>
      <c r="EJE23" s="30"/>
      <c r="EJF23" s="30"/>
      <c r="EJG23" s="30"/>
      <c r="EJH23" s="30"/>
      <c r="EJI23" s="30"/>
      <c r="EJJ23" s="30"/>
      <c r="EJK23" s="30"/>
      <c r="EJL23" s="30"/>
      <c r="EJM23" s="30"/>
      <c r="EJN23" s="30"/>
      <c r="EJO23" s="30"/>
      <c r="EJP23" s="30"/>
      <c r="EJQ23" s="30"/>
      <c r="EJR23" s="30"/>
      <c r="EJS23" s="30"/>
      <c r="EJT23" s="30"/>
      <c r="EJU23" s="30"/>
      <c r="EJV23" s="30"/>
      <c r="EJW23" s="30"/>
      <c r="EJX23" s="30"/>
      <c r="EJY23" s="30"/>
      <c r="EJZ23" s="30"/>
      <c r="EKA23" s="30"/>
      <c r="EKB23" s="30"/>
      <c r="EKC23" s="30"/>
      <c r="EKD23" s="30"/>
      <c r="EKE23" s="30"/>
      <c r="EKF23" s="30"/>
      <c r="EKG23" s="30"/>
      <c r="EKH23" s="30"/>
      <c r="EKI23" s="30"/>
      <c r="EKJ23" s="30"/>
      <c r="EKK23" s="30"/>
      <c r="EKL23" s="30"/>
      <c r="EKM23" s="30"/>
      <c r="EKN23" s="30"/>
      <c r="EKO23" s="30"/>
      <c r="EKP23" s="30"/>
      <c r="EKQ23" s="30"/>
      <c r="EKR23" s="30"/>
      <c r="EKS23" s="30"/>
      <c r="EKT23" s="30"/>
      <c r="EKU23" s="30"/>
      <c r="EKV23" s="30"/>
      <c r="EKW23" s="30"/>
      <c r="EKX23" s="30"/>
      <c r="EKY23" s="30"/>
      <c r="EKZ23" s="30"/>
      <c r="ELA23" s="30"/>
      <c r="ELB23" s="30"/>
      <c r="ELC23" s="30"/>
      <c r="ELD23" s="30"/>
      <c r="ELE23" s="30"/>
      <c r="ELF23" s="30"/>
      <c r="ELG23" s="30"/>
      <c r="ELH23" s="30"/>
      <c r="ELI23" s="30"/>
      <c r="ELJ23" s="30"/>
      <c r="ELK23" s="30"/>
      <c r="ELL23" s="30"/>
      <c r="ELM23" s="30"/>
      <c r="ELN23" s="30"/>
      <c r="ELO23" s="30"/>
      <c r="ELP23" s="30"/>
      <c r="ELQ23" s="30"/>
      <c r="ELR23" s="30"/>
      <c r="ELS23" s="30"/>
      <c r="ELT23" s="30"/>
      <c r="ELU23" s="30"/>
      <c r="ELV23" s="30"/>
      <c r="ELW23" s="30"/>
      <c r="ELX23" s="30"/>
      <c r="ELY23" s="30"/>
      <c r="ELZ23" s="30"/>
      <c r="EMA23" s="30"/>
      <c r="EMB23" s="30"/>
      <c r="EMC23" s="30"/>
      <c r="EMD23" s="30"/>
      <c r="EME23" s="30"/>
      <c r="EMF23" s="30"/>
      <c r="EMG23" s="30"/>
      <c r="EMH23" s="30"/>
      <c r="EMI23" s="30"/>
      <c r="EMJ23" s="30"/>
      <c r="EMK23" s="30"/>
      <c r="EML23" s="30"/>
      <c r="EMM23" s="30"/>
      <c r="EMN23" s="30"/>
      <c r="EMO23" s="30"/>
      <c r="EMP23" s="30"/>
      <c r="EMQ23" s="30"/>
      <c r="EMR23" s="30"/>
      <c r="EMS23" s="30"/>
      <c r="EMT23" s="30"/>
      <c r="EMU23" s="30"/>
      <c r="EMV23" s="30"/>
      <c r="EMW23" s="30"/>
      <c r="EMX23" s="30"/>
      <c r="EMY23" s="30"/>
      <c r="EMZ23" s="30"/>
      <c r="ENA23" s="30"/>
      <c r="ENB23" s="30"/>
      <c r="ENC23" s="30"/>
      <c r="END23" s="30"/>
      <c r="ENE23" s="30"/>
      <c r="ENF23" s="30"/>
      <c r="ENG23" s="30"/>
      <c r="ENH23" s="30"/>
      <c r="ENI23" s="30"/>
      <c r="ENJ23" s="30"/>
      <c r="ENK23" s="30"/>
      <c r="ENL23" s="30"/>
      <c r="ENM23" s="30"/>
      <c r="ENN23" s="30"/>
      <c r="ENO23" s="30"/>
      <c r="ENP23" s="30"/>
      <c r="ENQ23" s="30"/>
      <c r="ENR23" s="30"/>
      <c r="ENS23" s="30"/>
      <c r="ENT23" s="30"/>
      <c r="ENU23" s="30"/>
      <c r="ENV23" s="30"/>
      <c r="ENW23" s="30"/>
      <c r="ENX23" s="30"/>
      <c r="ENY23" s="30"/>
      <c r="ENZ23" s="30"/>
      <c r="EOA23" s="30"/>
      <c r="EOB23" s="30"/>
      <c r="EOC23" s="30"/>
      <c r="EOD23" s="30"/>
      <c r="EOE23" s="30"/>
      <c r="EOF23" s="30"/>
      <c r="EOG23" s="30"/>
      <c r="EOH23" s="30"/>
      <c r="EOI23" s="30"/>
      <c r="EOJ23" s="30"/>
      <c r="EOK23" s="30"/>
      <c r="EOL23" s="30"/>
      <c r="EOM23" s="30"/>
      <c r="EON23" s="30"/>
      <c r="EOO23" s="30"/>
      <c r="EOP23" s="30"/>
      <c r="EOQ23" s="30"/>
      <c r="EOR23" s="30"/>
      <c r="EOS23" s="30"/>
      <c r="EOT23" s="30"/>
      <c r="EOU23" s="30"/>
      <c r="EOV23" s="30"/>
      <c r="EOW23" s="30"/>
      <c r="EOX23" s="30"/>
      <c r="EOY23" s="30"/>
      <c r="EOZ23" s="30"/>
      <c r="EPA23" s="30"/>
      <c r="EPB23" s="30"/>
      <c r="EPC23" s="30"/>
      <c r="EPD23" s="30"/>
      <c r="EPE23" s="30"/>
      <c r="EPF23" s="30"/>
      <c r="EPG23" s="30"/>
      <c r="EPH23" s="30"/>
      <c r="EPI23" s="30"/>
      <c r="EPJ23" s="30"/>
      <c r="EPK23" s="30"/>
      <c r="EPL23" s="30"/>
      <c r="EPM23" s="30"/>
      <c r="EPN23" s="30"/>
      <c r="EPO23" s="30"/>
      <c r="EPP23" s="30"/>
      <c r="EPQ23" s="30"/>
      <c r="EPR23" s="30"/>
      <c r="EPS23" s="30"/>
      <c r="EPT23" s="30"/>
      <c r="EPU23" s="30"/>
      <c r="EPV23" s="30"/>
      <c r="EPW23" s="30"/>
      <c r="EPX23" s="30"/>
      <c r="EPY23" s="30"/>
      <c r="EPZ23" s="30"/>
      <c r="EQA23" s="30"/>
      <c r="EQB23" s="30"/>
      <c r="EQC23" s="30"/>
      <c r="EQD23" s="30"/>
      <c r="EQE23" s="30"/>
      <c r="EQF23" s="30"/>
      <c r="EQG23" s="30"/>
      <c r="EQH23" s="30"/>
      <c r="EQI23" s="30"/>
      <c r="EQJ23" s="30"/>
      <c r="EQK23" s="30"/>
      <c r="EQL23" s="30"/>
      <c r="EQM23" s="30"/>
      <c r="EQN23" s="30"/>
      <c r="EQO23" s="30"/>
      <c r="EQP23" s="30"/>
      <c r="EQQ23" s="30"/>
      <c r="EQR23" s="30"/>
      <c r="EQS23" s="30"/>
      <c r="EQT23" s="30"/>
      <c r="EQU23" s="30"/>
      <c r="EQV23" s="30"/>
      <c r="EQW23" s="30"/>
      <c r="EQX23" s="30"/>
      <c r="EQY23" s="30"/>
      <c r="EQZ23" s="30"/>
      <c r="ERA23" s="30"/>
      <c r="ERB23" s="30"/>
      <c r="ERC23" s="30"/>
      <c r="ERD23" s="30"/>
      <c r="ERE23" s="30"/>
      <c r="ERF23" s="30"/>
      <c r="ERG23" s="30"/>
      <c r="ERH23" s="30"/>
      <c r="ERI23" s="30"/>
      <c r="ERJ23" s="30"/>
      <c r="ERK23" s="30"/>
      <c r="ERL23" s="30"/>
      <c r="ERM23" s="30"/>
      <c r="ERN23" s="30"/>
      <c r="ERO23" s="30"/>
      <c r="ERP23" s="30"/>
      <c r="ERQ23" s="30"/>
      <c r="ERR23" s="30"/>
      <c r="ERS23" s="30"/>
      <c r="ERT23" s="30"/>
      <c r="ERU23" s="30"/>
      <c r="ERV23" s="30"/>
      <c r="ERW23" s="30"/>
      <c r="ERX23" s="30"/>
      <c r="ERY23" s="30"/>
      <c r="ERZ23" s="30"/>
      <c r="ESA23" s="30"/>
      <c r="ESB23" s="30"/>
      <c r="ESC23" s="30"/>
      <c r="ESD23" s="30"/>
      <c r="ESE23" s="30"/>
      <c r="ESF23" s="30"/>
      <c r="ESG23" s="30"/>
      <c r="ESH23" s="30"/>
      <c r="ESI23" s="30"/>
      <c r="ESJ23" s="30"/>
      <c r="ESK23" s="30"/>
      <c r="ESL23" s="30"/>
      <c r="ESM23" s="30"/>
      <c r="ESN23" s="30"/>
      <c r="ESO23" s="30"/>
      <c r="ESP23" s="30"/>
      <c r="ESQ23" s="30"/>
      <c r="ESR23" s="30"/>
      <c r="ESS23" s="30"/>
      <c r="EST23" s="30"/>
      <c r="ESU23" s="30"/>
      <c r="ESV23" s="30"/>
      <c r="ESW23" s="30"/>
      <c r="ESX23" s="30"/>
      <c r="ESY23" s="30"/>
      <c r="ESZ23" s="30"/>
      <c r="ETA23" s="30"/>
      <c r="ETB23" s="30"/>
      <c r="ETC23" s="30"/>
      <c r="ETD23" s="30"/>
      <c r="ETE23" s="30"/>
      <c r="ETF23" s="30"/>
      <c r="ETG23" s="30"/>
      <c r="ETH23" s="30"/>
      <c r="ETI23" s="30"/>
      <c r="ETJ23" s="30"/>
      <c r="ETK23" s="30"/>
      <c r="ETL23" s="30"/>
      <c r="ETM23" s="30"/>
      <c r="ETN23" s="30"/>
      <c r="ETO23" s="30"/>
      <c r="ETP23" s="30"/>
      <c r="ETQ23" s="30"/>
      <c r="ETR23" s="30"/>
      <c r="ETS23" s="30"/>
      <c r="ETT23" s="30"/>
      <c r="ETU23" s="30"/>
      <c r="ETV23" s="30"/>
      <c r="ETW23" s="30"/>
      <c r="ETX23" s="30"/>
      <c r="ETY23" s="30"/>
      <c r="ETZ23" s="30"/>
      <c r="EUA23" s="30"/>
      <c r="EUB23" s="30"/>
      <c r="EUC23" s="30"/>
      <c r="EUD23" s="30"/>
      <c r="EUE23" s="30"/>
      <c r="EUF23" s="30"/>
      <c r="EUG23" s="30"/>
      <c r="EUH23" s="30"/>
      <c r="EUI23" s="30"/>
      <c r="EUJ23" s="30"/>
      <c r="EUK23" s="30"/>
      <c r="EUL23" s="30"/>
      <c r="EUM23" s="30"/>
      <c r="EUN23" s="30"/>
      <c r="EUO23" s="30"/>
      <c r="EUP23" s="30"/>
      <c r="EUQ23" s="30"/>
      <c r="EUR23" s="30"/>
      <c r="EUS23" s="30"/>
      <c r="EUT23" s="30"/>
      <c r="EUU23" s="30"/>
      <c r="EUV23" s="30"/>
      <c r="EUW23" s="30"/>
      <c r="EUX23" s="30"/>
      <c r="EUY23" s="30"/>
      <c r="EUZ23" s="30"/>
      <c r="EVA23" s="30"/>
      <c r="EVB23" s="30"/>
      <c r="EVC23" s="30"/>
      <c r="EVD23" s="30"/>
      <c r="EVE23" s="30"/>
      <c r="EVF23" s="30"/>
      <c r="EVG23" s="30"/>
      <c r="EVH23" s="30"/>
      <c r="EVI23" s="30"/>
      <c r="EVJ23" s="30"/>
      <c r="EVK23" s="30"/>
      <c r="EVL23" s="30"/>
      <c r="EVM23" s="30"/>
      <c r="EVN23" s="30"/>
      <c r="EVO23" s="30"/>
      <c r="EVP23" s="30"/>
      <c r="EVQ23" s="30"/>
      <c r="EVR23" s="30"/>
      <c r="EVS23" s="30"/>
      <c r="EVT23" s="30"/>
      <c r="EVU23" s="30"/>
      <c r="EVV23" s="30"/>
      <c r="EVW23" s="30"/>
      <c r="EVX23" s="30"/>
      <c r="EVY23" s="30"/>
      <c r="EVZ23" s="30"/>
      <c r="EWA23" s="30"/>
      <c r="EWB23" s="30"/>
      <c r="EWC23" s="30"/>
      <c r="EWD23" s="30"/>
      <c r="EWE23" s="30"/>
      <c r="EWF23" s="30"/>
      <c r="EWG23" s="30"/>
      <c r="EWH23" s="30"/>
      <c r="EWI23" s="30"/>
      <c r="EWJ23" s="30"/>
      <c r="EWK23" s="30"/>
      <c r="EWL23" s="30"/>
      <c r="EWM23" s="30"/>
      <c r="EWN23" s="30"/>
      <c r="EWO23" s="30"/>
      <c r="EWP23" s="30"/>
      <c r="EWQ23" s="30"/>
      <c r="EWR23" s="30"/>
      <c r="EWS23" s="30"/>
      <c r="EWT23" s="30"/>
      <c r="EWU23" s="30"/>
      <c r="EWV23" s="30"/>
      <c r="EWW23" s="30"/>
      <c r="EWX23" s="30"/>
      <c r="EWY23" s="30"/>
      <c r="EWZ23" s="30"/>
      <c r="EXA23" s="30"/>
      <c r="EXB23" s="30"/>
      <c r="EXC23" s="30"/>
      <c r="EXD23" s="30"/>
      <c r="EXE23" s="30"/>
      <c r="EXF23" s="30"/>
      <c r="EXG23" s="30"/>
      <c r="EXH23" s="30"/>
      <c r="EXI23" s="30"/>
      <c r="EXJ23" s="30"/>
      <c r="EXK23" s="30"/>
      <c r="EXL23" s="30"/>
      <c r="EXM23" s="30"/>
      <c r="EXN23" s="30"/>
      <c r="EXO23" s="30"/>
      <c r="EXP23" s="30"/>
      <c r="EXQ23" s="30"/>
      <c r="EXR23" s="30"/>
      <c r="EXS23" s="30"/>
      <c r="EXT23" s="30"/>
      <c r="EXU23" s="30"/>
      <c r="EXV23" s="30"/>
      <c r="EXW23" s="30"/>
      <c r="EXX23" s="30"/>
      <c r="EXY23" s="30"/>
      <c r="EXZ23" s="30"/>
      <c r="EYA23" s="30"/>
      <c r="EYB23" s="30"/>
      <c r="EYC23" s="30"/>
      <c r="EYD23" s="30"/>
      <c r="EYE23" s="30"/>
      <c r="EYF23" s="30"/>
      <c r="EYG23" s="30"/>
      <c r="EYH23" s="30"/>
      <c r="EYI23" s="30"/>
      <c r="EYJ23" s="30"/>
      <c r="EYK23" s="30"/>
      <c r="EYL23" s="30"/>
      <c r="EYM23" s="30"/>
      <c r="EYN23" s="30"/>
      <c r="EYO23" s="30"/>
      <c r="EYP23" s="30"/>
      <c r="EYQ23" s="30"/>
      <c r="EYR23" s="30"/>
      <c r="EYS23" s="30"/>
      <c r="EYT23" s="30"/>
      <c r="EYU23" s="30"/>
      <c r="EYV23" s="30"/>
      <c r="EYW23" s="30"/>
      <c r="EYX23" s="30"/>
      <c r="EYY23" s="30"/>
      <c r="EYZ23" s="30"/>
      <c r="EZA23" s="30"/>
      <c r="EZB23" s="30"/>
      <c r="EZC23" s="30"/>
      <c r="EZD23" s="30"/>
      <c r="EZE23" s="30"/>
      <c r="EZF23" s="30"/>
      <c r="EZG23" s="30"/>
      <c r="EZH23" s="30"/>
      <c r="EZI23" s="30"/>
      <c r="EZJ23" s="30"/>
      <c r="EZK23" s="30"/>
      <c r="EZL23" s="30"/>
      <c r="EZM23" s="30"/>
      <c r="EZN23" s="30"/>
      <c r="EZO23" s="30"/>
      <c r="EZP23" s="30"/>
      <c r="EZQ23" s="30"/>
      <c r="EZR23" s="30"/>
      <c r="EZS23" s="30"/>
      <c r="EZT23" s="30"/>
      <c r="EZU23" s="30"/>
      <c r="EZV23" s="30"/>
      <c r="EZW23" s="30"/>
      <c r="EZX23" s="30"/>
      <c r="EZY23" s="30"/>
      <c r="EZZ23" s="30"/>
      <c r="FAA23" s="30"/>
      <c r="FAB23" s="30"/>
      <c r="FAC23" s="30"/>
      <c r="FAD23" s="30"/>
      <c r="FAE23" s="30"/>
      <c r="FAF23" s="30"/>
      <c r="FAG23" s="30"/>
      <c r="FAH23" s="30"/>
      <c r="FAI23" s="30"/>
      <c r="FAJ23" s="30"/>
      <c r="FAK23" s="30"/>
      <c r="FAL23" s="30"/>
      <c r="FAM23" s="30"/>
      <c r="FAN23" s="30"/>
      <c r="FAO23" s="30"/>
      <c r="FAP23" s="30"/>
      <c r="FAQ23" s="30"/>
      <c r="FAR23" s="30"/>
      <c r="FAS23" s="30"/>
      <c r="FAT23" s="30"/>
      <c r="FAU23" s="30"/>
      <c r="FAV23" s="30"/>
      <c r="FAW23" s="30"/>
      <c r="FAX23" s="30"/>
      <c r="FAY23" s="30"/>
      <c r="FAZ23" s="30"/>
      <c r="FBA23" s="30"/>
      <c r="FBB23" s="30"/>
      <c r="FBC23" s="30"/>
      <c r="FBD23" s="30"/>
      <c r="FBE23" s="30"/>
      <c r="FBF23" s="30"/>
      <c r="FBG23" s="30"/>
      <c r="FBH23" s="30"/>
      <c r="FBI23" s="30"/>
      <c r="FBJ23" s="30"/>
      <c r="FBK23" s="30"/>
      <c r="FBL23" s="30"/>
      <c r="FBM23" s="30"/>
      <c r="FBN23" s="30"/>
      <c r="FBO23" s="30"/>
      <c r="FBP23" s="30"/>
      <c r="FBQ23" s="30"/>
      <c r="FBR23" s="30"/>
      <c r="FBS23" s="30"/>
      <c r="FBT23" s="30"/>
      <c r="FBU23" s="30"/>
      <c r="FBV23" s="30"/>
      <c r="FBW23" s="30"/>
      <c r="FBX23" s="30"/>
      <c r="FBY23" s="30"/>
      <c r="FBZ23" s="30"/>
      <c r="FCA23" s="30"/>
      <c r="FCB23" s="30"/>
      <c r="FCC23" s="30"/>
      <c r="FCD23" s="30"/>
      <c r="FCE23" s="30"/>
      <c r="FCF23" s="30"/>
      <c r="FCG23" s="30"/>
      <c r="FCH23" s="30"/>
      <c r="FCI23" s="30"/>
      <c r="FCJ23" s="30"/>
      <c r="FCK23" s="30"/>
      <c r="FCL23" s="30"/>
      <c r="FCM23" s="30"/>
      <c r="FCN23" s="30"/>
      <c r="FCO23" s="30"/>
      <c r="FCP23" s="30"/>
      <c r="FCQ23" s="30"/>
      <c r="FCR23" s="30"/>
      <c r="FCS23" s="30"/>
      <c r="FCT23" s="30"/>
      <c r="FCU23" s="30"/>
      <c r="FCV23" s="30"/>
      <c r="FCW23" s="30"/>
      <c r="FCX23" s="30"/>
      <c r="FCY23" s="30"/>
      <c r="FCZ23" s="30"/>
      <c r="FDA23" s="30"/>
      <c r="FDB23" s="30"/>
      <c r="FDC23" s="30"/>
      <c r="FDD23" s="30"/>
      <c r="FDE23" s="30"/>
      <c r="FDF23" s="30"/>
      <c r="FDG23" s="30"/>
      <c r="FDH23" s="30"/>
      <c r="FDI23" s="30"/>
      <c r="FDJ23" s="30"/>
      <c r="FDK23" s="30"/>
      <c r="FDL23" s="30"/>
      <c r="FDM23" s="30"/>
      <c r="FDN23" s="30"/>
      <c r="FDO23" s="30"/>
      <c r="FDP23" s="30"/>
      <c r="FDQ23" s="30"/>
      <c r="FDR23" s="30"/>
      <c r="FDS23" s="30"/>
      <c r="FDT23" s="30"/>
      <c r="FDU23" s="30"/>
      <c r="FDV23" s="30"/>
      <c r="FDW23" s="30"/>
      <c r="FDX23" s="30"/>
      <c r="FDY23" s="30"/>
      <c r="FDZ23" s="30"/>
      <c r="FEA23" s="30"/>
      <c r="FEB23" s="30"/>
      <c r="FEC23" s="30"/>
      <c r="FED23" s="30"/>
      <c r="FEE23" s="30"/>
      <c r="FEF23" s="30"/>
      <c r="FEG23" s="30"/>
      <c r="FEH23" s="30"/>
      <c r="FEI23" s="30"/>
      <c r="FEJ23" s="30"/>
      <c r="FEK23" s="30"/>
      <c r="FEL23" s="30"/>
      <c r="FEM23" s="30"/>
      <c r="FEN23" s="30"/>
      <c r="FEO23" s="30"/>
      <c r="FEP23" s="30"/>
      <c r="FEQ23" s="30"/>
      <c r="FER23" s="30"/>
      <c r="FES23" s="30"/>
      <c r="FET23" s="30"/>
      <c r="FEU23" s="30"/>
      <c r="FEV23" s="30"/>
      <c r="FEW23" s="30"/>
      <c r="FEX23" s="30"/>
      <c r="FEY23" s="30"/>
      <c r="FEZ23" s="30"/>
      <c r="FFA23" s="30"/>
      <c r="FFB23" s="30"/>
      <c r="FFC23" s="30"/>
      <c r="FFD23" s="30"/>
      <c r="FFE23" s="30"/>
      <c r="FFF23" s="30"/>
      <c r="FFG23" s="30"/>
      <c r="FFH23" s="30"/>
      <c r="FFI23" s="30"/>
      <c r="FFJ23" s="30"/>
      <c r="FFK23" s="30"/>
      <c r="FFL23" s="30"/>
      <c r="FFM23" s="30"/>
      <c r="FFN23" s="30"/>
      <c r="FFO23" s="30"/>
      <c r="FFP23" s="30"/>
      <c r="FFQ23" s="30"/>
      <c r="FFR23" s="30"/>
      <c r="FFS23" s="30"/>
      <c r="FFT23" s="30"/>
      <c r="FFU23" s="30"/>
      <c r="FFV23" s="30"/>
      <c r="FFW23" s="30"/>
      <c r="FFX23" s="30"/>
      <c r="FFY23" s="30"/>
      <c r="FFZ23" s="30"/>
      <c r="FGA23" s="30"/>
      <c r="FGB23" s="30"/>
      <c r="FGC23" s="30"/>
      <c r="FGD23" s="30"/>
      <c r="FGE23" s="30"/>
      <c r="FGF23" s="30"/>
      <c r="FGG23" s="30"/>
      <c r="FGH23" s="30"/>
      <c r="FGI23" s="30"/>
      <c r="FGJ23" s="30"/>
      <c r="FGK23" s="30"/>
      <c r="FGL23" s="30"/>
      <c r="FGM23" s="30"/>
      <c r="FGN23" s="30"/>
      <c r="FGO23" s="30"/>
      <c r="FGP23" s="30"/>
      <c r="FGQ23" s="30"/>
      <c r="FGR23" s="30"/>
      <c r="FGS23" s="30"/>
      <c r="FGT23" s="30"/>
      <c r="FGU23" s="30"/>
      <c r="FGV23" s="30"/>
      <c r="FGW23" s="30"/>
      <c r="FGX23" s="30"/>
      <c r="FGY23" s="30"/>
      <c r="FGZ23" s="30"/>
      <c r="FHA23" s="30"/>
      <c r="FHB23" s="30"/>
      <c r="FHC23" s="30"/>
      <c r="FHD23" s="30"/>
      <c r="FHE23" s="30"/>
      <c r="FHF23" s="30"/>
      <c r="FHG23" s="30"/>
      <c r="FHH23" s="30"/>
      <c r="FHI23" s="30"/>
      <c r="FHJ23" s="30"/>
      <c r="FHK23" s="30"/>
      <c r="FHL23" s="30"/>
      <c r="FHM23" s="30"/>
      <c r="FHN23" s="30"/>
      <c r="FHO23" s="30"/>
      <c r="FHP23" s="30"/>
      <c r="FHQ23" s="30"/>
      <c r="FHR23" s="30"/>
      <c r="FHS23" s="30"/>
      <c r="FHT23" s="30"/>
      <c r="FHU23" s="30"/>
      <c r="FHV23" s="30"/>
      <c r="FHW23" s="30"/>
      <c r="FHX23" s="30"/>
      <c r="FHY23" s="30"/>
      <c r="FHZ23" s="30"/>
      <c r="FIA23" s="30"/>
      <c r="FIB23" s="30"/>
      <c r="FIC23" s="30"/>
      <c r="FID23" s="30"/>
      <c r="FIE23" s="30"/>
      <c r="FIF23" s="30"/>
      <c r="FIG23" s="30"/>
      <c r="FIH23" s="30"/>
      <c r="FII23" s="30"/>
      <c r="FIJ23" s="30"/>
      <c r="FIK23" s="30"/>
      <c r="FIL23" s="30"/>
      <c r="FIM23" s="30"/>
      <c r="FIN23" s="30"/>
      <c r="FIO23" s="30"/>
      <c r="FIP23" s="30"/>
      <c r="FIQ23" s="30"/>
      <c r="FIR23" s="30"/>
      <c r="FIS23" s="30"/>
      <c r="FIT23" s="30"/>
      <c r="FIU23" s="30"/>
      <c r="FIV23" s="30"/>
      <c r="FIW23" s="30"/>
      <c r="FIX23" s="30"/>
      <c r="FIY23" s="30"/>
      <c r="FIZ23" s="30"/>
      <c r="FJA23" s="30"/>
      <c r="FJB23" s="30"/>
      <c r="FJC23" s="30"/>
      <c r="FJD23" s="30"/>
      <c r="FJE23" s="30"/>
      <c r="FJF23" s="30"/>
      <c r="FJG23" s="30"/>
      <c r="FJH23" s="30"/>
      <c r="FJI23" s="30"/>
      <c r="FJJ23" s="30"/>
      <c r="FJK23" s="30"/>
      <c r="FJL23" s="30"/>
      <c r="FJM23" s="30"/>
      <c r="FJN23" s="30"/>
      <c r="FJO23" s="30"/>
      <c r="FJP23" s="30"/>
      <c r="FJQ23" s="30"/>
      <c r="FJR23" s="30"/>
      <c r="FJS23" s="30"/>
      <c r="FJT23" s="30"/>
      <c r="FJU23" s="30"/>
      <c r="FJV23" s="30"/>
      <c r="FJW23" s="30"/>
      <c r="FJX23" s="30"/>
      <c r="FJY23" s="30"/>
      <c r="FJZ23" s="30"/>
      <c r="FKA23" s="30"/>
      <c r="FKB23" s="30"/>
      <c r="FKC23" s="30"/>
      <c r="FKD23" s="30"/>
      <c r="FKE23" s="30"/>
      <c r="FKF23" s="30"/>
      <c r="FKG23" s="30"/>
      <c r="FKH23" s="30"/>
      <c r="FKI23" s="30"/>
      <c r="FKJ23" s="30"/>
      <c r="FKK23" s="30"/>
      <c r="FKL23" s="30"/>
      <c r="FKM23" s="30"/>
      <c r="FKN23" s="30"/>
      <c r="FKO23" s="30"/>
      <c r="FKP23" s="30"/>
      <c r="FKQ23" s="30"/>
      <c r="FKR23" s="30"/>
      <c r="FKS23" s="30"/>
      <c r="FKT23" s="30"/>
      <c r="FKU23" s="30"/>
      <c r="FKV23" s="30"/>
      <c r="FKW23" s="30"/>
      <c r="FKX23" s="30"/>
      <c r="FKY23" s="30"/>
      <c r="FKZ23" s="30"/>
      <c r="FLA23" s="30"/>
      <c r="FLB23" s="30"/>
      <c r="FLC23" s="30"/>
      <c r="FLD23" s="30"/>
      <c r="FLE23" s="30"/>
      <c r="FLF23" s="30"/>
      <c r="FLG23" s="30"/>
      <c r="FLH23" s="30"/>
      <c r="FLI23" s="30"/>
      <c r="FLJ23" s="30"/>
      <c r="FLK23" s="30"/>
      <c r="FLL23" s="30"/>
      <c r="FLM23" s="30"/>
      <c r="FLN23" s="30"/>
      <c r="FLO23" s="30"/>
      <c r="FLP23" s="30"/>
      <c r="FLQ23" s="30"/>
      <c r="FLR23" s="30"/>
      <c r="FLS23" s="30"/>
      <c r="FLT23" s="30"/>
      <c r="FLU23" s="30"/>
      <c r="FLV23" s="30"/>
      <c r="FLW23" s="30"/>
      <c r="FLX23" s="30"/>
      <c r="FLY23" s="30"/>
      <c r="FLZ23" s="30"/>
      <c r="FMA23" s="30"/>
      <c r="FMB23" s="30"/>
      <c r="FMC23" s="30"/>
      <c r="FMD23" s="30"/>
      <c r="FME23" s="30"/>
      <c r="FMF23" s="30"/>
      <c r="FMG23" s="30"/>
      <c r="FMH23" s="30"/>
      <c r="FMI23" s="30"/>
      <c r="FMJ23" s="30"/>
      <c r="FMK23" s="30"/>
      <c r="FML23" s="30"/>
      <c r="FMM23" s="30"/>
      <c r="FMN23" s="30"/>
      <c r="FMO23" s="30"/>
      <c r="FMP23" s="30"/>
      <c r="FMQ23" s="30"/>
      <c r="FMR23" s="30"/>
      <c r="FMS23" s="30"/>
      <c r="FMT23" s="30"/>
      <c r="FMU23" s="30"/>
      <c r="FMV23" s="30"/>
      <c r="FMW23" s="30"/>
      <c r="FMX23" s="30"/>
      <c r="FMY23" s="30"/>
      <c r="FMZ23" s="30"/>
      <c r="FNA23" s="30"/>
      <c r="FNB23" s="30"/>
      <c r="FNC23" s="30"/>
      <c r="FND23" s="30"/>
      <c r="FNE23" s="30"/>
      <c r="FNF23" s="30"/>
      <c r="FNG23" s="30"/>
      <c r="FNH23" s="30"/>
      <c r="FNI23" s="30"/>
      <c r="FNJ23" s="30"/>
      <c r="FNK23" s="30"/>
      <c r="FNL23" s="30"/>
      <c r="FNM23" s="30"/>
      <c r="FNN23" s="30"/>
      <c r="FNO23" s="30"/>
      <c r="FNP23" s="30"/>
      <c r="FNQ23" s="30"/>
      <c r="FNR23" s="30"/>
      <c r="FNS23" s="30"/>
      <c r="FNT23" s="30"/>
      <c r="FNU23" s="30"/>
      <c r="FNV23" s="30"/>
      <c r="FNW23" s="30"/>
      <c r="FNX23" s="30"/>
      <c r="FNY23" s="30"/>
      <c r="FNZ23" s="30"/>
      <c r="FOA23" s="30"/>
      <c r="FOB23" s="30"/>
      <c r="FOC23" s="30"/>
      <c r="FOD23" s="30"/>
      <c r="FOE23" s="30"/>
      <c r="FOF23" s="30"/>
      <c r="FOG23" s="30"/>
      <c r="FOH23" s="30"/>
      <c r="FOI23" s="30"/>
      <c r="FOJ23" s="30"/>
      <c r="FOK23" s="30"/>
      <c r="FOL23" s="30"/>
      <c r="FOM23" s="30"/>
      <c r="FON23" s="30"/>
      <c r="FOO23" s="30"/>
      <c r="FOP23" s="30"/>
      <c r="FOQ23" s="30"/>
      <c r="FOR23" s="30"/>
      <c r="FOS23" s="30"/>
      <c r="FOT23" s="30"/>
      <c r="FOU23" s="30"/>
      <c r="FOV23" s="30"/>
      <c r="FOW23" s="30"/>
      <c r="FOX23" s="30"/>
      <c r="FOY23" s="30"/>
      <c r="FOZ23" s="30"/>
      <c r="FPA23" s="30"/>
      <c r="FPB23" s="30"/>
      <c r="FPC23" s="30"/>
      <c r="FPD23" s="30"/>
      <c r="FPE23" s="30"/>
      <c r="FPF23" s="30"/>
      <c r="FPG23" s="30"/>
      <c r="FPH23" s="30"/>
      <c r="FPI23" s="30"/>
      <c r="FPJ23" s="30"/>
      <c r="FPK23" s="30"/>
      <c r="FPL23" s="30"/>
      <c r="FPM23" s="30"/>
      <c r="FPN23" s="30"/>
      <c r="FPO23" s="30"/>
      <c r="FPP23" s="30"/>
      <c r="FPQ23" s="30"/>
      <c r="FPR23" s="30"/>
      <c r="FPS23" s="30"/>
      <c r="FPT23" s="30"/>
      <c r="FPU23" s="30"/>
      <c r="FPV23" s="30"/>
      <c r="FPW23" s="30"/>
      <c r="FPX23" s="30"/>
      <c r="FPY23" s="30"/>
      <c r="FPZ23" s="30"/>
      <c r="FQA23" s="30"/>
      <c r="FQB23" s="30"/>
      <c r="FQC23" s="30"/>
      <c r="FQD23" s="30"/>
      <c r="FQE23" s="30"/>
      <c r="FQF23" s="30"/>
      <c r="FQG23" s="30"/>
      <c r="FQH23" s="30"/>
      <c r="FQI23" s="30"/>
      <c r="FQJ23" s="30"/>
      <c r="FQK23" s="30"/>
      <c r="FQL23" s="30"/>
      <c r="FQM23" s="30"/>
      <c r="FQN23" s="30"/>
      <c r="FQO23" s="30"/>
      <c r="FQP23" s="30"/>
      <c r="FQQ23" s="30"/>
      <c r="FQR23" s="30"/>
      <c r="FQS23" s="30"/>
      <c r="FQT23" s="30"/>
      <c r="FQU23" s="30"/>
      <c r="FQV23" s="30"/>
      <c r="FQW23" s="30"/>
      <c r="FQX23" s="30"/>
      <c r="FQY23" s="30"/>
      <c r="FQZ23" s="30"/>
      <c r="FRA23" s="30"/>
      <c r="FRB23" s="30"/>
      <c r="FRC23" s="30"/>
      <c r="FRD23" s="30"/>
      <c r="FRE23" s="30"/>
      <c r="FRF23" s="30"/>
      <c r="FRG23" s="30"/>
      <c r="FRH23" s="30"/>
      <c r="FRI23" s="30"/>
      <c r="FRJ23" s="30"/>
      <c r="FRK23" s="30"/>
      <c r="FRL23" s="30"/>
      <c r="FRM23" s="30"/>
      <c r="FRN23" s="30"/>
      <c r="FRO23" s="30"/>
      <c r="FRP23" s="30"/>
      <c r="FRQ23" s="30"/>
      <c r="FRR23" s="30"/>
      <c r="FRS23" s="30"/>
      <c r="FRT23" s="30"/>
      <c r="FRU23" s="30"/>
      <c r="FRV23" s="30"/>
      <c r="FRW23" s="30"/>
      <c r="FRX23" s="30"/>
      <c r="FRY23" s="30"/>
      <c r="FRZ23" s="30"/>
      <c r="FSA23" s="30"/>
      <c r="FSB23" s="30"/>
      <c r="FSC23" s="30"/>
      <c r="FSD23" s="30"/>
      <c r="FSE23" s="30"/>
      <c r="FSF23" s="30"/>
      <c r="FSG23" s="30"/>
      <c r="FSH23" s="30"/>
      <c r="FSI23" s="30"/>
      <c r="FSJ23" s="30"/>
      <c r="FSK23" s="30"/>
      <c r="FSL23" s="30"/>
      <c r="FSM23" s="30"/>
      <c r="FSN23" s="30"/>
      <c r="FSO23" s="30"/>
      <c r="FSP23" s="30"/>
      <c r="FSQ23" s="30"/>
      <c r="FSR23" s="30"/>
      <c r="FSS23" s="30"/>
      <c r="FST23" s="30"/>
      <c r="FSU23" s="30"/>
      <c r="FSV23" s="30"/>
      <c r="FSW23" s="30"/>
      <c r="FSX23" s="30"/>
      <c r="FSY23" s="30"/>
      <c r="FSZ23" s="30"/>
      <c r="FTA23" s="30"/>
      <c r="FTB23" s="30"/>
      <c r="FTC23" s="30"/>
      <c r="FTD23" s="30"/>
      <c r="FTE23" s="30"/>
      <c r="FTF23" s="30"/>
      <c r="FTG23" s="30"/>
      <c r="FTH23" s="30"/>
      <c r="FTI23" s="30"/>
      <c r="FTJ23" s="30"/>
      <c r="FTK23" s="30"/>
      <c r="FTL23" s="30"/>
      <c r="FTM23" s="30"/>
      <c r="FTN23" s="30"/>
      <c r="FTO23" s="30"/>
      <c r="FTP23" s="30"/>
      <c r="FTQ23" s="30"/>
      <c r="FTR23" s="30"/>
      <c r="FTS23" s="30"/>
      <c r="FTT23" s="30"/>
      <c r="FTU23" s="30"/>
      <c r="FTV23" s="30"/>
      <c r="FTW23" s="30"/>
      <c r="FTX23" s="30"/>
      <c r="FTY23" s="30"/>
      <c r="FTZ23" s="30"/>
      <c r="FUA23" s="30"/>
      <c r="FUB23" s="30"/>
      <c r="FUC23" s="30"/>
      <c r="FUD23" s="30"/>
      <c r="FUE23" s="30"/>
      <c r="FUF23" s="30"/>
      <c r="FUG23" s="30"/>
      <c r="FUH23" s="30"/>
      <c r="FUI23" s="30"/>
      <c r="FUJ23" s="30"/>
      <c r="FUK23" s="30"/>
      <c r="FUL23" s="30"/>
      <c r="FUM23" s="30"/>
      <c r="FUN23" s="30"/>
      <c r="FUO23" s="30"/>
      <c r="FUP23" s="30"/>
      <c r="FUQ23" s="30"/>
      <c r="FUR23" s="30"/>
      <c r="FUS23" s="30"/>
      <c r="FUT23" s="30"/>
      <c r="FUU23" s="30"/>
      <c r="FUV23" s="30"/>
      <c r="FUW23" s="30"/>
      <c r="FUX23" s="30"/>
      <c r="FUY23" s="30"/>
      <c r="FUZ23" s="30"/>
      <c r="FVA23" s="30"/>
      <c r="FVB23" s="30"/>
      <c r="FVC23" s="30"/>
      <c r="FVD23" s="30"/>
      <c r="FVE23" s="30"/>
      <c r="FVF23" s="30"/>
      <c r="FVG23" s="30"/>
      <c r="FVH23" s="30"/>
      <c r="FVI23" s="30"/>
      <c r="FVJ23" s="30"/>
      <c r="FVK23" s="30"/>
      <c r="FVL23" s="30"/>
      <c r="FVM23" s="30"/>
      <c r="FVN23" s="30"/>
      <c r="FVO23" s="30"/>
      <c r="FVP23" s="30"/>
      <c r="FVQ23" s="30"/>
      <c r="FVR23" s="30"/>
      <c r="FVS23" s="30"/>
      <c r="FVT23" s="30"/>
      <c r="FVU23" s="30"/>
      <c r="FVV23" s="30"/>
      <c r="FVW23" s="30"/>
      <c r="FVX23" s="30"/>
      <c r="FVY23" s="30"/>
      <c r="FVZ23" s="30"/>
      <c r="FWA23" s="30"/>
      <c r="FWB23" s="30"/>
      <c r="FWC23" s="30"/>
      <c r="FWD23" s="30"/>
      <c r="FWE23" s="30"/>
      <c r="FWF23" s="30"/>
      <c r="FWG23" s="30"/>
      <c r="FWH23" s="30"/>
      <c r="FWI23" s="30"/>
      <c r="FWJ23" s="30"/>
      <c r="FWK23" s="30"/>
      <c r="FWL23" s="30"/>
      <c r="FWM23" s="30"/>
      <c r="FWN23" s="30"/>
      <c r="FWO23" s="30"/>
      <c r="FWP23" s="30"/>
      <c r="FWQ23" s="30"/>
      <c r="FWR23" s="30"/>
      <c r="FWS23" s="30"/>
      <c r="FWT23" s="30"/>
      <c r="FWU23" s="30"/>
      <c r="FWV23" s="30"/>
      <c r="FWW23" s="30"/>
      <c r="FWX23" s="30"/>
      <c r="FWY23" s="30"/>
      <c r="FWZ23" s="30"/>
      <c r="FXA23" s="30"/>
      <c r="FXB23" s="30"/>
      <c r="FXC23" s="30"/>
      <c r="FXD23" s="30"/>
      <c r="FXE23" s="30"/>
      <c r="FXF23" s="30"/>
      <c r="FXG23" s="30"/>
      <c r="FXH23" s="30"/>
      <c r="FXI23" s="30"/>
      <c r="FXJ23" s="30"/>
      <c r="FXK23" s="30"/>
      <c r="FXL23" s="30"/>
      <c r="FXM23" s="30"/>
      <c r="FXN23" s="30"/>
      <c r="FXO23" s="30"/>
      <c r="FXP23" s="30"/>
      <c r="FXQ23" s="30"/>
      <c r="FXR23" s="30"/>
      <c r="FXS23" s="30"/>
      <c r="FXT23" s="30"/>
      <c r="FXU23" s="30"/>
      <c r="FXV23" s="30"/>
      <c r="FXW23" s="30"/>
      <c r="FXX23" s="30"/>
      <c r="FXY23" s="30"/>
      <c r="FXZ23" s="30"/>
      <c r="FYA23" s="30"/>
      <c r="FYB23" s="30"/>
      <c r="FYC23" s="30"/>
      <c r="FYD23" s="30"/>
      <c r="FYE23" s="30"/>
      <c r="FYF23" s="30"/>
      <c r="FYG23" s="30"/>
      <c r="FYH23" s="30"/>
      <c r="FYI23" s="30"/>
      <c r="FYJ23" s="30"/>
      <c r="FYK23" s="30"/>
      <c r="FYL23" s="30"/>
      <c r="FYM23" s="30"/>
      <c r="FYN23" s="30"/>
      <c r="FYO23" s="30"/>
      <c r="FYP23" s="30"/>
      <c r="FYQ23" s="30"/>
      <c r="FYR23" s="30"/>
      <c r="FYS23" s="30"/>
      <c r="FYT23" s="30"/>
      <c r="FYU23" s="30"/>
      <c r="FYV23" s="30"/>
      <c r="FYW23" s="30"/>
      <c r="FYX23" s="30"/>
      <c r="FYY23" s="30"/>
      <c r="FYZ23" s="30"/>
      <c r="FZA23" s="30"/>
      <c r="FZB23" s="30"/>
      <c r="FZC23" s="30"/>
      <c r="FZD23" s="30"/>
      <c r="FZE23" s="30"/>
      <c r="FZF23" s="30"/>
      <c r="FZG23" s="30"/>
      <c r="FZH23" s="30"/>
      <c r="FZI23" s="30"/>
      <c r="FZJ23" s="30"/>
      <c r="FZK23" s="30"/>
      <c r="FZL23" s="30"/>
      <c r="FZM23" s="30"/>
      <c r="FZN23" s="30"/>
      <c r="FZO23" s="30"/>
      <c r="FZP23" s="30"/>
      <c r="FZQ23" s="30"/>
      <c r="FZR23" s="30"/>
      <c r="FZS23" s="30"/>
      <c r="FZT23" s="30"/>
      <c r="FZU23" s="30"/>
      <c r="FZV23" s="30"/>
      <c r="FZW23" s="30"/>
      <c r="FZX23" s="30"/>
      <c r="FZY23" s="30"/>
      <c r="FZZ23" s="30"/>
      <c r="GAA23" s="30"/>
      <c r="GAB23" s="30"/>
      <c r="GAC23" s="30"/>
      <c r="GAD23" s="30"/>
      <c r="GAE23" s="30"/>
      <c r="GAF23" s="30"/>
      <c r="GAG23" s="30"/>
      <c r="GAH23" s="30"/>
      <c r="GAI23" s="30"/>
      <c r="GAJ23" s="30"/>
      <c r="GAK23" s="30"/>
      <c r="GAL23" s="30"/>
      <c r="GAM23" s="30"/>
      <c r="GAN23" s="30"/>
      <c r="GAO23" s="30"/>
      <c r="GAP23" s="30"/>
      <c r="GAQ23" s="30"/>
      <c r="GAR23" s="30"/>
      <c r="GAS23" s="30"/>
      <c r="GAT23" s="30"/>
      <c r="GAU23" s="30"/>
      <c r="GAV23" s="30"/>
      <c r="GAW23" s="30"/>
      <c r="GAX23" s="30"/>
      <c r="GAY23" s="30"/>
      <c r="GAZ23" s="30"/>
      <c r="GBA23" s="30"/>
      <c r="GBB23" s="30"/>
      <c r="GBC23" s="30"/>
      <c r="GBD23" s="30"/>
      <c r="GBE23" s="30"/>
      <c r="GBF23" s="30"/>
      <c r="GBG23" s="30"/>
      <c r="GBH23" s="30"/>
      <c r="GBI23" s="30"/>
      <c r="GBJ23" s="30"/>
      <c r="GBK23" s="30"/>
      <c r="GBL23" s="30"/>
      <c r="GBM23" s="30"/>
      <c r="GBN23" s="30"/>
      <c r="GBO23" s="30"/>
      <c r="GBP23" s="30"/>
      <c r="GBQ23" s="30"/>
      <c r="GBR23" s="30"/>
      <c r="GBS23" s="30"/>
      <c r="GBT23" s="30"/>
      <c r="GBU23" s="30"/>
      <c r="GBV23" s="30"/>
      <c r="GBW23" s="30"/>
      <c r="GBX23" s="30"/>
      <c r="GBY23" s="30"/>
      <c r="GBZ23" s="30"/>
      <c r="GCA23" s="30"/>
      <c r="GCB23" s="30"/>
      <c r="GCC23" s="30"/>
      <c r="GCD23" s="30"/>
      <c r="GCE23" s="30"/>
      <c r="GCF23" s="30"/>
      <c r="GCG23" s="30"/>
      <c r="GCH23" s="30"/>
      <c r="GCI23" s="30"/>
      <c r="GCJ23" s="30"/>
      <c r="GCK23" s="30"/>
      <c r="GCL23" s="30"/>
      <c r="GCM23" s="30"/>
      <c r="GCN23" s="30"/>
      <c r="GCO23" s="30"/>
      <c r="GCP23" s="30"/>
      <c r="GCQ23" s="30"/>
      <c r="GCR23" s="30"/>
      <c r="GCS23" s="30"/>
      <c r="GCT23" s="30"/>
      <c r="GCU23" s="30"/>
      <c r="GCV23" s="30"/>
      <c r="GCW23" s="30"/>
      <c r="GCX23" s="30"/>
      <c r="GCY23" s="30"/>
      <c r="GCZ23" s="30"/>
      <c r="GDA23" s="30"/>
      <c r="GDB23" s="30"/>
      <c r="GDC23" s="30"/>
      <c r="GDD23" s="30"/>
      <c r="GDE23" s="30"/>
      <c r="GDF23" s="30"/>
      <c r="GDG23" s="30"/>
      <c r="GDH23" s="30"/>
      <c r="GDI23" s="30"/>
      <c r="GDJ23" s="30"/>
      <c r="GDK23" s="30"/>
      <c r="GDL23" s="30"/>
      <c r="GDM23" s="30"/>
      <c r="GDN23" s="30"/>
      <c r="GDO23" s="30"/>
      <c r="GDP23" s="30"/>
      <c r="GDQ23" s="30"/>
      <c r="GDR23" s="30"/>
      <c r="GDS23" s="30"/>
      <c r="GDT23" s="30"/>
      <c r="GDU23" s="30"/>
      <c r="GDV23" s="30"/>
      <c r="GDW23" s="30"/>
      <c r="GDX23" s="30"/>
      <c r="GDY23" s="30"/>
      <c r="GDZ23" s="30"/>
      <c r="GEA23" s="30"/>
      <c r="GEB23" s="30"/>
      <c r="GEC23" s="30"/>
      <c r="GED23" s="30"/>
      <c r="GEE23" s="30"/>
      <c r="GEF23" s="30"/>
      <c r="GEG23" s="30"/>
      <c r="GEH23" s="30"/>
      <c r="GEI23" s="30"/>
      <c r="GEJ23" s="30"/>
      <c r="GEK23" s="30"/>
      <c r="GEL23" s="30"/>
      <c r="GEM23" s="30"/>
      <c r="GEN23" s="30"/>
      <c r="GEO23" s="30"/>
      <c r="GEP23" s="30"/>
      <c r="GEQ23" s="30"/>
      <c r="GER23" s="30"/>
      <c r="GES23" s="30"/>
      <c r="GET23" s="30"/>
      <c r="GEU23" s="30"/>
      <c r="GEV23" s="30"/>
      <c r="GEW23" s="30"/>
      <c r="GEX23" s="30"/>
      <c r="GEY23" s="30"/>
      <c r="GEZ23" s="30"/>
      <c r="GFA23" s="30"/>
      <c r="GFB23" s="30"/>
      <c r="GFC23" s="30"/>
      <c r="GFD23" s="30"/>
      <c r="GFE23" s="30"/>
      <c r="GFF23" s="30"/>
      <c r="GFG23" s="30"/>
      <c r="GFH23" s="30"/>
      <c r="GFI23" s="30"/>
      <c r="GFJ23" s="30"/>
      <c r="GFK23" s="30"/>
      <c r="GFL23" s="30"/>
      <c r="GFM23" s="30"/>
      <c r="GFN23" s="30"/>
      <c r="GFO23" s="30"/>
      <c r="GFP23" s="30"/>
      <c r="GFQ23" s="30"/>
      <c r="GFR23" s="30"/>
      <c r="GFS23" s="30"/>
      <c r="GFT23" s="30"/>
      <c r="GFU23" s="30"/>
      <c r="GFV23" s="30"/>
      <c r="GFW23" s="30"/>
      <c r="GFX23" s="30"/>
      <c r="GFY23" s="30"/>
      <c r="GFZ23" s="30"/>
      <c r="GGA23" s="30"/>
      <c r="GGB23" s="30"/>
      <c r="GGC23" s="30"/>
      <c r="GGD23" s="30"/>
      <c r="GGE23" s="30"/>
      <c r="GGF23" s="30"/>
      <c r="GGG23" s="30"/>
      <c r="GGH23" s="30"/>
      <c r="GGI23" s="30"/>
      <c r="GGJ23" s="30"/>
      <c r="GGK23" s="30"/>
      <c r="GGL23" s="30"/>
      <c r="GGM23" s="30"/>
      <c r="GGN23" s="30"/>
      <c r="GGO23" s="30"/>
      <c r="GGP23" s="30"/>
      <c r="GGQ23" s="30"/>
      <c r="GGR23" s="30"/>
      <c r="GGS23" s="30"/>
      <c r="GGT23" s="30"/>
      <c r="GGU23" s="30"/>
      <c r="GGV23" s="30"/>
      <c r="GGW23" s="30"/>
      <c r="GGX23" s="30"/>
      <c r="GGY23" s="30"/>
      <c r="GGZ23" s="30"/>
      <c r="GHA23" s="30"/>
      <c r="GHB23" s="30"/>
      <c r="GHC23" s="30"/>
      <c r="GHD23" s="30"/>
      <c r="GHE23" s="30"/>
      <c r="GHF23" s="30"/>
      <c r="GHG23" s="30"/>
      <c r="GHH23" s="30"/>
      <c r="GHI23" s="30"/>
      <c r="GHJ23" s="30"/>
      <c r="GHK23" s="30"/>
      <c r="GHL23" s="30"/>
      <c r="GHM23" s="30"/>
      <c r="GHN23" s="30"/>
      <c r="GHO23" s="30"/>
      <c r="GHP23" s="30"/>
      <c r="GHQ23" s="30"/>
      <c r="GHR23" s="30"/>
      <c r="GHS23" s="30"/>
      <c r="GHT23" s="30"/>
      <c r="GHU23" s="30"/>
      <c r="GHV23" s="30"/>
      <c r="GHW23" s="30"/>
      <c r="GHX23" s="30"/>
      <c r="GHY23" s="30"/>
      <c r="GHZ23" s="30"/>
      <c r="GIA23" s="30"/>
      <c r="GIB23" s="30"/>
      <c r="GIC23" s="30"/>
      <c r="GID23" s="30"/>
      <c r="GIE23" s="30"/>
      <c r="GIF23" s="30"/>
      <c r="GIG23" s="30"/>
      <c r="GIH23" s="30"/>
      <c r="GII23" s="30"/>
      <c r="GIJ23" s="30"/>
      <c r="GIK23" s="30"/>
      <c r="GIL23" s="30"/>
      <c r="GIM23" s="30"/>
      <c r="GIN23" s="30"/>
      <c r="GIO23" s="30"/>
      <c r="GIP23" s="30"/>
      <c r="GIQ23" s="30"/>
      <c r="GIR23" s="30"/>
      <c r="GIS23" s="30"/>
      <c r="GIT23" s="30"/>
      <c r="GIU23" s="30"/>
      <c r="GIV23" s="30"/>
      <c r="GIW23" s="30"/>
      <c r="GIX23" s="30"/>
      <c r="GIY23" s="30"/>
      <c r="GIZ23" s="30"/>
      <c r="GJA23" s="30"/>
      <c r="GJB23" s="30"/>
      <c r="GJC23" s="30"/>
      <c r="GJD23" s="30"/>
      <c r="GJE23" s="30"/>
      <c r="GJF23" s="30"/>
      <c r="GJG23" s="30"/>
      <c r="GJH23" s="30"/>
      <c r="GJI23" s="30"/>
      <c r="GJJ23" s="30"/>
      <c r="GJK23" s="30"/>
      <c r="GJL23" s="30"/>
      <c r="GJM23" s="30"/>
      <c r="GJN23" s="30"/>
      <c r="GJO23" s="30"/>
      <c r="GJP23" s="30"/>
      <c r="GJQ23" s="30"/>
      <c r="GJR23" s="30"/>
      <c r="GJS23" s="30"/>
      <c r="GJT23" s="30"/>
      <c r="GJU23" s="30"/>
      <c r="GJV23" s="30"/>
      <c r="GJW23" s="30"/>
      <c r="GJX23" s="30"/>
      <c r="GJY23" s="30"/>
      <c r="GJZ23" s="30"/>
      <c r="GKA23" s="30"/>
      <c r="GKB23" s="30"/>
      <c r="GKC23" s="30"/>
      <c r="GKD23" s="30"/>
      <c r="GKE23" s="30"/>
      <c r="GKF23" s="30"/>
      <c r="GKG23" s="30"/>
      <c r="GKH23" s="30"/>
      <c r="GKI23" s="30"/>
      <c r="GKJ23" s="30"/>
      <c r="GKK23" s="30"/>
      <c r="GKL23" s="30"/>
      <c r="GKM23" s="30"/>
      <c r="GKN23" s="30"/>
      <c r="GKO23" s="30"/>
      <c r="GKP23" s="30"/>
      <c r="GKQ23" s="30"/>
      <c r="GKR23" s="30"/>
      <c r="GKS23" s="30"/>
      <c r="GKT23" s="30"/>
      <c r="GKU23" s="30"/>
      <c r="GKV23" s="30"/>
      <c r="GKW23" s="30"/>
      <c r="GKX23" s="30"/>
      <c r="GKY23" s="30"/>
      <c r="GKZ23" s="30"/>
      <c r="GLA23" s="30"/>
      <c r="GLB23" s="30"/>
      <c r="GLC23" s="30"/>
      <c r="GLD23" s="30"/>
      <c r="GLE23" s="30"/>
      <c r="GLF23" s="30"/>
      <c r="GLG23" s="30"/>
      <c r="GLH23" s="30"/>
      <c r="GLI23" s="30"/>
      <c r="GLJ23" s="30"/>
      <c r="GLK23" s="30"/>
      <c r="GLL23" s="30"/>
      <c r="GLM23" s="30"/>
      <c r="GLN23" s="30"/>
      <c r="GLO23" s="30"/>
      <c r="GLP23" s="30"/>
      <c r="GLQ23" s="30"/>
      <c r="GLR23" s="30"/>
      <c r="GLS23" s="30"/>
      <c r="GLT23" s="30"/>
      <c r="GLU23" s="30"/>
      <c r="GLV23" s="30"/>
      <c r="GLW23" s="30"/>
      <c r="GLX23" s="30"/>
      <c r="GLY23" s="30"/>
      <c r="GLZ23" s="30"/>
      <c r="GMA23" s="30"/>
      <c r="GMB23" s="30"/>
      <c r="GMC23" s="30"/>
      <c r="GMD23" s="30"/>
      <c r="GME23" s="30"/>
      <c r="GMF23" s="30"/>
      <c r="GMG23" s="30"/>
      <c r="GMH23" s="30"/>
      <c r="GMI23" s="30"/>
      <c r="GMJ23" s="30"/>
      <c r="GMK23" s="30"/>
      <c r="GML23" s="30"/>
      <c r="GMM23" s="30"/>
      <c r="GMN23" s="30"/>
      <c r="GMO23" s="30"/>
      <c r="GMP23" s="30"/>
      <c r="GMQ23" s="30"/>
      <c r="GMR23" s="30"/>
      <c r="GMS23" s="30"/>
      <c r="GMT23" s="30"/>
      <c r="GMU23" s="30"/>
      <c r="GMV23" s="30"/>
      <c r="GMW23" s="30"/>
      <c r="GMX23" s="30"/>
      <c r="GMY23" s="30"/>
      <c r="GMZ23" s="30"/>
      <c r="GNA23" s="30"/>
      <c r="GNB23" s="30"/>
      <c r="GNC23" s="30"/>
      <c r="GND23" s="30"/>
      <c r="GNE23" s="30"/>
      <c r="GNF23" s="30"/>
      <c r="GNG23" s="30"/>
      <c r="GNH23" s="30"/>
      <c r="GNI23" s="30"/>
      <c r="GNJ23" s="30"/>
      <c r="GNK23" s="30"/>
      <c r="GNL23" s="30"/>
      <c r="GNM23" s="30"/>
      <c r="GNN23" s="30"/>
      <c r="GNO23" s="30"/>
      <c r="GNP23" s="30"/>
      <c r="GNQ23" s="30"/>
      <c r="GNR23" s="30"/>
      <c r="GNS23" s="30"/>
      <c r="GNT23" s="30"/>
      <c r="GNU23" s="30"/>
      <c r="GNV23" s="30"/>
      <c r="GNW23" s="30"/>
      <c r="GNX23" s="30"/>
      <c r="GNY23" s="30"/>
      <c r="GNZ23" s="30"/>
      <c r="GOA23" s="30"/>
      <c r="GOB23" s="30"/>
      <c r="GOC23" s="30"/>
      <c r="GOD23" s="30"/>
      <c r="GOE23" s="30"/>
      <c r="GOF23" s="30"/>
      <c r="GOG23" s="30"/>
      <c r="GOH23" s="30"/>
      <c r="GOI23" s="30"/>
      <c r="GOJ23" s="30"/>
      <c r="GOK23" s="30"/>
      <c r="GOL23" s="30"/>
      <c r="GOM23" s="30"/>
      <c r="GON23" s="30"/>
      <c r="GOO23" s="30"/>
      <c r="GOP23" s="30"/>
      <c r="GOQ23" s="30"/>
      <c r="GOR23" s="30"/>
      <c r="GOS23" s="30"/>
      <c r="GOT23" s="30"/>
      <c r="GOU23" s="30"/>
      <c r="GOV23" s="30"/>
      <c r="GOW23" s="30"/>
      <c r="GOX23" s="30"/>
      <c r="GOY23" s="30"/>
      <c r="GOZ23" s="30"/>
      <c r="GPA23" s="30"/>
      <c r="GPB23" s="30"/>
      <c r="GPC23" s="30"/>
      <c r="GPD23" s="30"/>
      <c r="GPE23" s="30"/>
      <c r="GPF23" s="30"/>
      <c r="GPG23" s="30"/>
      <c r="GPH23" s="30"/>
      <c r="GPI23" s="30"/>
      <c r="GPJ23" s="30"/>
      <c r="GPK23" s="30"/>
      <c r="GPL23" s="30"/>
      <c r="GPM23" s="30"/>
      <c r="GPN23" s="30"/>
      <c r="GPO23" s="30"/>
      <c r="GPP23" s="30"/>
      <c r="GPQ23" s="30"/>
      <c r="GPR23" s="30"/>
      <c r="GPS23" s="30"/>
      <c r="GPT23" s="30"/>
      <c r="GPU23" s="30"/>
      <c r="GPV23" s="30"/>
      <c r="GPW23" s="30"/>
      <c r="GPX23" s="30"/>
      <c r="GPY23" s="30"/>
      <c r="GPZ23" s="30"/>
      <c r="GQA23" s="30"/>
      <c r="GQB23" s="30"/>
      <c r="GQC23" s="30"/>
      <c r="GQD23" s="30"/>
      <c r="GQE23" s="30"/>
      <c r="GQF23" s="30"/>
      <c r="GQG23" s="30"/>
      <c r="GQH23" s="30"/>
      <c r="GQI23" s="30"/>
      <c r="GQJ23" s="30"/>
      <c r="GQK23" s="30"/>
      <c r="GQL23" s="30"/>
      <c r="GQM23" s="30"/>
      <c r="GQN23" s="30"/>
      <c r="GQO23" s="30"/>
      <c r="GQP23" s="30"/>
      <c r="GQQ23" s="30"/>
      <c r="GQR23" s="30"/>
      <c r="GQS23" s="30"/>
      <c r="GQT23" s="30"/>
      <c r="GQU23" s="30"/>
      <c r="GQV23" s="30"/>
      <c r="GQW23" s="30"/>
      <c r="GQX23" s="30"/>
      <c r="GQY23" s="30"/>
      <c r="GQZ23" s="30"/>
      <c r="GRA23" s="30"/>
      <c r="GRB23" s="30"/>
      <c r="GRC23" s="30"/>
      <c r="GRD23" s="30"/>
      <c r="GRE23" s="30"/>
      <c r="GRF23" s="30"/>
      <c r="GRG23" s="30"/>
      <c r="GRH23" s="30"/>
      <c r="GRI23" s="30"/>
      <c r="GRJ23" s="30"/>
      <c r="GRK23" s="30"/>
      <c r="GRL23" s="30"/>
      <c r="GRM23" s="30"/>
      <c r="GRN23" s="30"/>
      <c r="GRO23" s="30"/>
      <c r="GRP23" s="30"/>
      <c r="GRQ23" s="30"/>
      <c r="GRR23" s="30"/>
      <c r="GRS23" s="30"/>
      <c r="GRT23" s="30"/>
      <c r="GRU23" s="30"/>
      <c r="GRV23" s="30"/>
      <c r="GRW23" s="30"/>
      <c r="GRX23" s="30"/>
      <c r="GRY23" s="30"/>
      <c r="GRZ23" s="30"/>
      <c r="GSA23" s="30"/>
      <c r="GSB23" s="30"/>
      <c r="GSC23" s="30"/>
      <c r="GSD23" s="30"/>
      <c r="GSE23" s="30"/>
      <c r="GSF23" s="30"/>
      <c r="GSG23" s="30"/>
      <c r="GSH23" s="30"/>
      <c r="GSI23" s="30"/>
      <c r="GSJ23" s="30"/>
      <c r="GSK23" s="30"/>
      <c r="GSL23" s="30"/>
      <c r="GSM23" s="30"/>
      <c r="GSN23" s="30"/>
      <c r="GSO23" s="30"/>
      <c r="GSP23" s="30"/>
      <c r="GSQ23" s="30"/>
      <c r="GSR23" s="30"/>
      <c r="GSS23" s="30"/>
      <c r="GST23" s="30"/>
      <c r="GSU23" s="30"/>
      <c r="GSV23" s="30"/>
      <c r="GSW23" s="30"/>
      <c r="GSX23" s="30"/>
      <c r="GSY23" s="30"/>
      <c r="GSZ23" s="30"/>
      <c r="GTA23" s="30"/>
      <c r="GTB23" s="30"/>
      <c r="GTC23" s="30"/>
      <c r="GTD23" s="30"/>
      <c r="GTE23" s="30"/>
      <c r="GTF23" s="30"/>
      <c r="GTG23" s="30"/>
      <c r="GTH23" s="30"/>
      <c r="GTI23" s="30"/>
      <c r="GTJ23" s="30"/>
      <c r="GTK23" s="30"/>
      <c r="GTL23" s="30"/>
      <c r="GTM23" s="30"/>
      <c r="GTN23" s="30"/>
      <c r="GTO23" s="30"/>
      <c r="GTP23" s="30"/>
      <c r="GTQ23" s="30"/>
      <c r="GTR23" s="30"/>
      <c r="GTS23" s="30"/>
      <c r="GTT23" s="30"/>
      <c r="GTU23" s="30"/>
      <c r="GTV23" s="30"/>
      <c r="GTW23" s="30"/>
      <c r="GTX23" s="30"/>
      <c r="GTY23" s="30"/>
      <c r="GTZ23" s="30"/>
      <c r="GUA23" s="30"/>
      <c r="GUB23" s="30"/>
      <c r="GUC23" s="30"/>
      <c r="GUD23" s="30"/>
      <c r="GUE23" s="30"/>
      <c r="GUF23" s="30"/>
      <c r="GUG23" s="30"/>
      <c r="GUH23" s="30"/>
      <c r="GUI23" s="30"/>
      <c r="GUJ23" s="30"/>
      <c r="GUK23" s="30"/>
      <c r="GUL23" s="30"/>
      <c r="GUM23" s="30"/>
      <c r="GUN23" s="30"/>
      <c r="GUO23" s="30"/>
      <c r="GUP23" s="30"/>
      <c r="GUQ23" s="30"/>
      <c r="GUR23" s="30"/>
      <c r="GUS23" s="30"/>
      <c r="GUT23" s="30"/>
      <c r="GUU23" s="30"/>
      <c r="GUV23" s="30"/>
      <c r="GUW23" s="30"/>
      <c r="GUX23" s="30"/>
      <c r="GUY23" s="30"/>
      <c r="GUZ23" s="30"/>
      <c r="GVA23" s="30"/>
      <c r="GVB23" s="30"/>
      <c r="GVC23" s="30"/>
      <c r="GVD23" s="30"/>
      <c r="GVE23" s="30"/>
      <c r="GVF23" s="30"/>
      <c r="GVG23" s="30"/>
      <c r="GVH23" s="30"/>
      <c r="GVI23" s="30"/>
      <c r="GVJ23" s="30"/>
      <c r="GVK23" s="30"/>
      <c r="GVL23" s="30"/>
      <c r="GVM23" s="30"/>
      <c r="GVN23" s="30"/>
      <c r="GVO23" s="30"/>
      <c r="GVP23" s="30"/>
      <c r="GVQ23" s="30"/>
      <c r="GVR23" s="30"/>
      <c r="GVS23" s="30"/>
      <c r="GVT23" s="30"/>
      <c r="GVU23" s="30"/>
      <c r="GVV23" s="30"/>
      <c r="GVW23" s="30"/>
      <c r="GVX23" s="30"/>
      <c r="GVY23" s="30"/>
      <c r="GVZ23" s="30"/>
      <c r="GWA23" s="30"/>
      <c r="GWB23" s="30"/>
      <c r="GWC23" s="30"/>
      <c r="GWD23" s="30"/>
      <c r="GWE23" s="30"/>
      <c r="GWF23" s="30"/>
      <c r="GWG23" s="30"/>
      <c r="GWH23" s="30"/>
      <c r="GWI23" s="30"/>
      <c r="GWJ23" s="30"/>
      <c r="GWK23" s="30"/>
      <c r="GWL23" s="30"/>
      <c r="GWM23" s="30"/>
      <c r="GWN23" s="30"/>
      <c r="GWO23" s="30"/>
      <c r="GWP23" s="30"/>
      <c r="GWQ23" s="30"/>
      <c r="GWR23" s="30"/>
      <c r="GWS23" s="30"/>
      <c r="GWT23" s="30"/>
      <c r="GWU23" s="30"/>
      <c r="GWV23" s="30"/>
      <c r="GWW23" s="30"/>
      <c r="GWX23" s="30"/>
      <c r="GWY23" s="30"/>
      <c r="GWZ23" s="30"/>
      <c r="GXA23" s="30"/>
      <c r="GXB23" s="30"/>
      <c r="GXC23" s="30"/>
      <c r="GXD23" s="30"/>
      <c r="GXE23" s="30"/>
      <c r="GXF23" s="30"/>
      <c r="GXG23" s="30"/>
      <c r="GXH23" s="30"/>
      <c r="GXI23" s="30"/>
      <c r="GXJ23" s="30"/>
      <c r="GXK23" s="30"/>
      <c r="GXL23" s="30"/>
      <c r="GXM23" s="30"/>
      <c r="GXN23" s="30"/>
      <c r="GXO23" s="30"/>
      <c r="GXP23" s="30"/>
      <c r="GXQ23" s="30"/>
      <c r="GXR23" s="30"/>
      <c r="GXS23" s="30"/>
      <c r="GXT23" s="30"/>
      <c r="GXU23" s="30"/>
      <c r="GXV23" s="30"/>
      <c r="GXW23" s="30"/>
      <c r="GXX23" s="30"/>
      <c r="GXY23" s="30"/>
      <c r="GXZ23" s="30"/>
      <c r="GYA23" s="30"/>
      <c r="GYB23" s="30"/>
      <c r="GYC23" s="30"/>
      <c r="GYD23" s="30"/>
      <c r="GYE23" s="30"/>
      <c r="GYF23" s="30"/>
      <c r="GYG23" s="30"/>
      <c r="GYH23" s="30"/>
      <c r="GYI23" s="30"/>
      <c r="GYJ23" s="30"/>
      <c r="GYK23" s="30"/>
      <c r="GYL23" s="30"/>
      <c r="GYM23" s="30"/>
      <c r="GYN23" s="30"/>
      <c r="GYO23" s="30"/>
      <c r="GYP23" s="30"/>
      <c r="GYQ23" s="30"/>
      <c r="GYR23" s="30"/>
      <c r="GYS23" s="30"/>
      <c r="GYT23" s="30"/>
      <c r="GYU23" s="30"/>
      <c r="GYV23" s="30"/>
      <c r="GYW23" s="30"/>
      <c r="GYX23" s="30"/>
      <c r="GYY23" s="30"/>
      <c r="GYZ23" s="30"/>
      <c r="GZA23" s="30"/>
      <c r="GZB23" s="30"/>
      <c r="GZC23" s="30"/>
      <c r="GZD23" s="30"/>
      <c r="GZE23" s="30"/>
      <c r="GZF23" s="30"/>
      <c r="GZG23" s="30"/>
      <c r="GZH23" s="30"/>
      <c r="GZI23" s="30"/>
      <c r="GZJ23" s="30"/>
      <c r="GZK23" s="30"/>
      <c r="GZL23" s="30"/>
      <c r="GZM23" s="30"/>
      <c r="GZN23" s="30"/>
      <c r="GZO23" s="30"/>
      <c r="GZP23" s="30"/>
      <c r="GZQ23" s="30"/>
      <c r="GZR23" s="30"/>
      <c r="GZS23" s="30"/>
      <c r="GZT23" s="30"/>
      <c r="GZU23" s="30"/>
      <c r="GZV23" s="30"/>
      <c r="GZW23" s="30"/>
      <c r="GZX23" s="30"/>
      <c r="GZY23" s="30"/>
      <c r="GZZ23" s="30"/>
      <c r="HAA23" s="30"/>
      <c r="HAB23" s="30"/>
      <c r="HAC23" s="30"/>
      <c r="HAD23" s="30"/>
      <c r="HAE23" s="30"/>
      <c r="HAF23" s="30"/>
      <c r="HAG23" s="30"/>
      <c r="HAH23" s="30"/>
      <c r="HAI23" s="30"/>
      <c r="HAJ23" s="30"/>
      <c r="HAK23" s="30"/>
      <c r="HAL23" s="30"/>
      <c r="HAM23" s="30"/>
      <c r="HAN23" s="30"/>
      <c r="HAO23" s="30"/>
      <c r="HAP23" s="30"/>
      <c r="HAQ23" s="30"/>
      <c r="HAR23" s="30"/>
      <c r="HAS23" s="30"/>
      <c r="HAT23" s="30"/>
      <c r="HAU23" s="30"/>
      <c r="HAV23" s="30"/>
      <c r="HAW23" s="30"/>
      <c r="HAX23" s="30"/>
      <c r="HAY23" s="30"/>
      <c r="HAZ23" s="30"/>
      <c r="HBA23" s="30"/>
      <c r="HBB23" s="30"/>
      <c r="HBC23" s="30"/>
      <c r="HBD23" s="30"/>
      <c r="HBE23" s="30"/>
      <c r="HBF23" s="30"/>
      <c r="HBG23" s="30"/>
      <c r="HBH23" s="30"/>
      <c r="HBI23" s="30"/>
      <c r="HBJ23" s="30"/>
      <c r="HBK23" s="30"/>
      <c r="HBL23" s="30"/>
      <c r="HBM23" s="30"/>
      <c r="HBN23" s="30"/>
      <c r="HBO23" s="30"/>
      <c r="HBP23" s="30"/>
      <c r="HBQ23" s="30"/>
      <c r="HBR23" s="30"/>
      <c r="HBS23" s="30"/>
      <c r="HBT23" s="30"/>
      <c r="HBU23" s="30"/>
      <c r="HBV23" s="30"/>
      <c r="HBW23" s="30"/>
      <c r="HBX23" s="30"/>
      <c r="HBY23" s="30"/>
      <c r="HBZ23" s="30"/>
      <c r="HCA23" s="30"/>
      <c r="HCB23" s="30"/>
      <c r="HCC23" s="30"/>
      <c r="HCD23" s="30"/>
      <c r="HCE23" s="30"/>
      <c r="HCF23" s="30"/>
      <c r="HCG23" s="30"/>
      <c r="HCH23" s="30"/>
      <c r="HCI23" s="30"/>
      <c r="HCJ23" s="30"/>
      <c r="HCK23" s="30"/>
      <c r="HCL23" s="30"/>
      <c r="HCM23" s="30"/>
      <c r="HCN23" s="30"/>
      <c r="HCO23" s="30"/>
      <c r="HCP23" s="30"/>
      <c r="HCQ23" s="30"/>
      <c r="HCR23" s="30"/>
      <c r="HCS23" s="30"/>
      <c r="HCT23" s="30"/>
      <c r="HCU23" s="30"/>
      <c r="HCV23" s="30"/>
      <c r="HCW23" s="30"/>
      <c r="HCX23" s="30"/>
      <c r="HCY23" s="30"/>
      <c r="HCZ23" s="30"/>
      <c r="HDA23" s="30"/>
      <c r="HDB23" s="30"/>
      <c r="HDC23" s="30"/>
      <c r="HDD23" s="30"/>
      <c r="HDE23" s="30"/>
      <c r="HDF23" s="30"/>
      <c r="HDG23" s="30"/>
      <c r="HDH23" s="30"/>
      <c r="HDI23" s="30"/>
      <c r="HDJ23" s="30"/>
      <c r="HDK23" s="30"/>
      <c r="HDL23" s="30"/>
      <c r="HDM23" s="30"/>
      <c r="HDN23" s="30"/>
      <c r="HDO23" s="30"/>
      <c r="HDP23" s="30"/>
      <c r="HDQ23" s="30"/>
      <c r="HDR23" s="30"/>
      <c r="HDS23" s="30"/>
      <c r="HDT23" s="30"/>
      <c r="HDU23" s="30"/>
      <c r="HDV23" s="30"/>
      <c r="HDW23" s="30"/>
      <c r="HDX23" s="30"/>
      <c r="HDY23" s="30"/>
      <c r="HDZ23" s="30"/>
      <c r="HEA23" s="30"/>
      <c r="HEB23" s="30"/>
      <c r="HEC23" s="30"/>
      <c r="HED23" s="30"/>
      <c r="HEE23" s="30"/>
      <c r="HEF23" s="30"/>
      <c r="HEG23" s="30"/>
      <c r="HEH23" s="30"/>
      <c r="HEI23" s="30"/>
      <c r="HEJ23" s="30"/>
      <c r="HEK23" s="30"/>
      <c r="HEL23" s="30"/>
      <c r="HEM23" s="30"/>
      <c r="HEN23" s="30"/>
      <c r="HEO23" s="30"/>
      <c r="HEP23" s="30"/>
      <c r="HEQ23" s="30"/>
      <c r="HER23" s="30"/>
      <c r="HES23" s="30"/>
      <c r="HET23" s="30"/>
      <c r="HEU23" s="30"/>
      <c r="HEV23" s="30"/>
      <c r="HEW23" s="30"/>
      <c r="HEX23" s="30"/>
      <c r="HEY23" s="30"/>
      <c r="HEZ23" s="30"/>
      <c r="HFA23" s="30"/>
      <c r="HFB23" s="30"/>
      <c r="HFC23" s="30"/>
      <c r="HFD23" s="30"/>
      <c r="HFE23" s="30"/>
      <c r="HFF23" s="30"/>
      <c r="HFG23" s="30"/>
      <c r="HFH23" s="30"/>
      <c r="HFI23" s="30"/>
      <c r="HFJ23" s="30"/>
      <c r="HFK23" s="30"/>
      <c r="HFL23" s="30"/>
      <c r="HFM23" s="30"/>
      <c r="HFN23" s="30"/>
      <c r="HFO23" s="30"/>
      <c r="HFP23" s="30"/>
      <c r="HFQ23" s="30"/>
      <c r="HFR23" s="30"/>
      <c r="HFS23" s="30"/>
      <c r="HFT23" s="30"/>
      <c r="HFU23" s="30"/>
      <c r="HFV23" s="30"/>
      <c r="HFW23" s="30"/>
      <c r="HFX23" s="30"/>
      <c r="HFY23" s="30"/>
      <c r="HFZ23" s="30"/>
      <c r="HGA23" s="30"/>
      <c r="HGB23" s="30"/>
      <c r="HGC23" s="30"/>
      <c r="HGD23" s="30"/>
      <c r="HGE23" s="30"/>
      <c r="HGF23" s="30"/>
      <c r="HGG23" s="30"/>
      <c r="HGH23" s="30"/>
      <c r="HGI23" s="30"/>
      <c r="HGJ23" s="30"/>
      <c r="HGK23" s="30"/>
      <c r="HGL23" s="30"/>
      <c r="HGM23" s="30"/>
      <c r="HGN23" s="30"/>
      <c r="HGO23" s="30"/>
      <c r="HGP23" s="30"/>
      <c r="HGQ23" s="30"/>
      <c r="HGR23" s="30"/>
      <c r="HGS23" s="30"/>
      <c r="HGT23" s="30"/>
      <c r="HGU23" s="30"/>
      <c r="HGV23" s="30"/>
      <c r="HGW23" s="30"/>
      <c r="HGX23" s="30"/>
      <c r="HGY23" s="30"/>
      <c r="HGZ23" s="30"/>
      <c r="HHA23" s="30"/>
      <c r="HHB23" s="30"/>
      <c r="HHC23" s="30"/>
      <c r="HHD23" s="30"/>
      <c r="HHE23" s="30"/>
      <c r="HHF23" s="30"/>
      <c r="HHG23" s="30"/>
      <c r="HHH23" s="30"/>
      <c r="HHI23" s="30"/>
      <c r="HHJ23" s="30"/>
      <c r="HHK23" s="30"/>
      <c r="HHL23" s="30"/>
      <c r="HHM23" s="30"/>
      <c r="HHN23" s="30"/>
      <c r="HHO23" s="30"/>
      <c r="HHP23" s="30"/>
      <c r="HHQ23" s="30"/>
      <c r="HHR23" s="30"/>
      <c r="HHS23" s="30"/>
      <c r="HHT23" s="30"/>
      <c r="HHU23" s="30"/>
      <c r="HHV23" s="30"/>
      <c r="HHW23" s="30"/>
      <c r="HHX23" s="30"/>
      <c r="HHY23" s="30"/>
      <c r="HHZ23" s="30"/>
      <c r="HIA23" s="30"/>
      <c r="HIB23" s="30"/>
      <c r="HIC23" s="30"/>
      <c r="HID23" s="30"/>
      <c r="HIE23" s="30"/>
      <c r="HIF23" s="30"/>
      <c r="HIG23" s="30"/>
      <c r="HIH23" s="30"/>
      <c r="HII23" s="30"/>
      <c r="HIJ23" s="30"/>
      <c r="HIK23" s="30"/>
      <c r="HIL23" s="30"/>
      <c r="HIM23" s="30"/>
      <c r="HIN23" s="30"/>
      <c r="HIO23" s="30"/>
      <c r="HIP23" s="30"/>
      <c r="HIQ23" s="30"/>
      <c r="HIR23" s="30"/>
      <c r="HIS23" s="30"/>
      <c r="HIT23" s="30"/>
      <c r="HIU23" s="30"/>
      <c r="HIV23" s="30"/>
      <c r="HIW23" s="30"/>
      <c r="HIX23" s="30"/>
      <c r="HIY23" s="30"/>
      <c r="HIZ23" s="30"/>
      <c r="HJA23" s="30"/>
      <c r="HJB23" s="30"/>
      <c r="HJC23" s="30"/>
      <c r="HJD23" s="30"/>
      <c r="HJE23" s="30"/>
      <c r="HJF23" s="30"/>
      <c r="HJG23" s="30"/>
      <c r="HJH23" s="30"/>
      <c r="HJI23" s="30"/>
      <c r="HJJ23" s="30"/>
      <c r="HJK23" s="30"/>
      <c r="HJL23" s="30"/>
      <c r="HJM23" s="30"/>
      <c r="HJN23" s="30"/>
      <c r="HJO23" s="30"/>
      <c r="HJP23" s="30"/>
      <c r="HJQ23" s="30"/>
      <c r="HJR23" s="30"/>
      <c r="HJS23" s="30"/>
      <c r="HJT23" s="30"/>
      <c r="HJU23" s="30"/>
      <c r="HJV23" s="30"/>
      <c r="HJW23" s="30"/>
      <c r="HJX23" s="30"/>
      <c r="HJY23" s="30"/>
      <c r="HJZ23" s="30"/>
      <c r="HKA23" s="30"/>
      <c r="HKB23" s="30"/>
      <c r="HKC23" s="30"/>
      <c r="HKD23" s="30"/>
      <c r="HKE23" s="30"/>
      <c r="HKF23" s="30"/>
      <c r="HKG23" s="30"/>
      <c r="HKH23" s="30"/>
      <c r="HKI23" s="30"/>
      <c r="HKJ23" s="30"/>
      <c r="HKK23" s="30"/>
      <c r="HKL23" s="30"/>
      <c r="HKM23" s="30"/>
      <c r="HKN23" s="30"/>
      <c r="HKO23" s="30"/>
      <c r="HKP23" s="30"/>
      <c r="HKQ23" s="30"/>
      <c r="HKR23" s="30"/>
      <c r="HKS23" s="30"/>
      <c r="HKT23" s="30"/>
      <c r="HKU23" s="30"/>
      <c r="HKV23" s="30"/>
      <c r="HKW23" s="30"/>
      <c r="HKX23" s="30"/>
      <c r="HKY23" s="30"/>
      <c r="HKZ23" s="30"/>
      <c r="HLA23" s="30"/>
      <c r="HLB23" s="30"/>
      <c r="HLC23" s="30"/>
      <c r="HLD23" s="30"/>
      <c r="HLE23" s="30"/>
      <c r="HLF23" s="30"/>
      <c r="HLG23" s="30"/>
      <c r="HLH23" s="30"/>
      <c r="HLI23" s="30"/>
      <c r="HLJ23" s="30"/>
      <c r="HLK23" s="30"/>
      <c r="HLL23" s="30"/>
      <c r="HLM23" s="30"/>
      <c r="HLN23" s="30"/>
      <c r="HLO23" s="30"/>
      <c r="HLP23" s="30"/>
      <c r="HLQ23" s="30"/>
      <c r="HLR23" s="30"/>
      <c r="HLS23" s="30"/>
      <c r="HLT23" s="30"/>
      <c r="HLU23" s="30"/>
      <c r="HLV23" s="30"/>
      <c r="HLW23" s="30"/>
      <c r="HLX23" s="30"/>
      <c r="HLY23" s="30"/>
      <c r="HLZ23" s="30"/>
      <c r="HMA23" s="30"/>
      <c r="HMB23" s="30"/>
      <c r="HMC23" s="30"/>
      <c r="HMD23" s="30"/>
      <c r="HME23" s="30"/>
      <c r="HMF23" s="30"/>
      <c r="HMG23" s="30"/>
      <c r="HMH23" s="30"/>
      <c r="HMI23" s="30"/>
      <c r="HMJ23" s="30"/>
      <c r="HMK23" s="30"/>
      <c r="HML23" s="30"/>
      <c r="HMM23" s="30"/>
      <c r="HMN23" s="30"/>
      <c r="HMO23" s="30"/>
      <c r="HMP23" s="30"/>
      <c r="HMQ23" s="30"/>
      <c r="HMR23" s="30"/>
      <c r="HMS23" s="30"/>
      <c r="HMT23" s="30"/>
      <c r="HMU23" s="30"/>
      <c r="HMV23" s="30"/>
      <c r="HMW23" s="30"/>
      <c r="HMX23" s="30"/>
      <c r="HMY23" s="30"/>
      <c r="HMZ23" s="30"/>
      <c r="HNA23" s="30"/>
      <c r="HNB23" s="30"/>
      <c r="HNC23" s="30"/>
      <c r="HND23" s="30"/>
      <c r="HNE23" s="30"/>
      <c r="HNF23" s="30"/>
      <c r="HNG23" s="30"/>
      <c r="HNH23" s="30"/>
      <c r="HNI23" s="30"/>
      <c r="HNJ23" s="30"/>
      <c r="HNK23" s="30"/>
      <c r="HNL23" s="30"/>
      <c r="HNM23" s="30"/>
      <c r="HNN23" s="30"/>
      <c r="HNO23" s="30"/>
      <c r="HNP23" s="30"/>
      <c r="HNQ23" s="30"/>
      <c r="HNR23" s="30"/>
      <c r="HNS23" s="30"/>
      <c r="HNT23" s="30"/>
      <c r="HNU23" s="30"/>
      <c r="HNV23" s="30"/>
      <c r="HNW23" s="30"/>
      <c r="HNX23" s="30"/>
      <c r="HNY23" s="30"/>
      <c r="HNZ23" s="30"/>
      <c r="HOA23" s="30"/>
      <c r="HOB23" s="30"/>
      <c r="HOC23" s="30"/>
      <c r="HOD23" s="30"/>
      <c r="HOE23" s="30"/>
      <c r="HOF23" s="30"/>
      <c r="HOG23" s="30"/>
      <c r="HOH23" s="30"/>
      <c r="HOI23" s="30"/>
      <c r="HOJ23" s="30"/>
      <c r="HOK23" s="30"/>
      <c r="HOL23" s="30"/>
      <c r="HOM23" s="30"/>
      <c r="HON23" s="30"/>
      <c r="HOO23" s="30"/>
      <c r="HOP23" s="30"/>
      <c r="HOQ23" s="30"/>
      <c r="HOR23" s="30"/>
      <c r="HOS23" s="30"/>
      <c r="HOT23" s="30"/>
      <c r="HOU23" s="30"/>
      <c r="HOV23" s="30"/>
      <c r="HOW23" s="30"/>
      <c r="HOX23" s="30"/>
      <c r="HOY23" s="30"/>
      <c r="HOZ23" s="30"/>
      <c r="HPA23" s="30"/>
      <c r="HPB23" s="30"/>
      <c r="HPC23" s="30"/>
      <c r="HPD23" s="30"/>
      <c r="HPE23" s="30"/>
      <c r="HPF23" s="30"/>
      <c r="HPG23" s="30"/>
      <c r="HPH23" s="30"/>
      <c r="HPI23" s="30"/>
      <c r="HPJ23" s="30"/>
      <c r="HPK23" s="30"/>
      <c r="HPL23" s="30"/>
      <c r="HPM23" s="30"/>
      <c r="HPN23" s="30"/>
      <c r="HPO23" s="30"/>
      <c r="HPP23" s="30"/>
      <c r="HPQ23" s="30"/>
      <c r="HPR23" s="30"/>
      <c r="HPS23" s="30"/>
      <c r="HPT23" s="30"/>
      <c r="HPU23" s="30"/>
      <c r="HPV23" s="30"/>
      <c r="HPW23" s="30"/>
      <c r="HPX23" s="30"/>
      <c r="HPY23" s="30"/>
      <c r="HPZ23" s="30"/>
      <c r="HQA23" s="30"/>
      <c r="HQB23" s="30"/>
      <c r="HQC23" s="30"/>
      <c r="HQD23" s="30"/>
      <c r="HQE23" s="30"/>
      <c r="HQF23" s="30"/>
      <c r="HQG23" s="30"/>
      <c r="HQH23" s="30"/>
      <c r="HQI23" s="30"/>
      <c r="HQJ23" s="30"/>
      <c r="HQK23" s="30"/>
      <c r="HQL23" s="30"/>
      <c r="HQM23" s="30"/>
      <c r="HQN23" s="30"/>
      <c r="HQO23" s="30"/>
      <c r="HQP23" s="30"/>
      <c r="HQQ23" s="30"/>
      <c r="HQR23" s="30"/>
      <c r="HQS23" s="30"/>
      <c r="HQT23" s="30"/>
      <c r="HQU23" s="30"/>
      <c r="HQV23" s="30"/>
      <c r="HQW23" s="30"/>
      <c r="HQX23" s="30"/>
      <c r="HQY23" s="30"/>
      <c r="HQZ23" s="30"/>
      <c r="HRA23" s="30"/>
      <c r="HRB23" s="30"/>
      <c r="HRC23" s="30"/>
      <c r="HRD23" s="30"/>
      <c r="HRE23" s="30"/>
      <c r="HRF23" s="30"/>
      <c r="HRG23" s="30"/>
      <c r="HRH23" s="30"/>
      <c r="HRI23" s="30"/>
      <c r="HRJ23" s="30"/>
      <c r="HRK23" s="30"/>
      <c r="HRL23" s="30"/>
      <c r="HRM23" s="30"/>
      <c r="HRN23" s="30"/>
      <c r="HRO23" s="30"/>
      <c r="HRP23" s="30"/>
      <c r="HRQ23" s="30"/>
      <c r="HRR23" s="30"/>
      <c r="HRS23" s="30"/>
      <c r="HRT23" s="30"/>
      <c r="HRU23" s="30"/>
      <c r="HRV23" s="30"/>
      <c r="HRW23" s="30"/>
      <c r="HRX23" s="30"/>
      <c r="HRY23" s="30"/>
      <c r="HRZ23" s="30"/>
      <c r="HSA23" s="30"/>
      <c r="HSB23" s="30"/>
      <c r="HSC23" s="30"/>
      <c r="HSD23" s="30"/>
      <c r="HSE23" s="30"/>
      <c r="HSF23" s="30"/>
      <c r="HSG23" s="30"/>
      <c r="HSH23" s="30"/>
      <c r="HSI23" s="30"/>
      <c r="HSJ23" s="30"/>
      <c r="HSK23" s="30"/>
      <c r="HSL23" s="30"/>
      <c r="HSM23" s="30"/>
      <c r="HSN23" s="30"/>
      <c r="HSO23" s="30"/>
      <c r="HSP23" s="30"/>
      <c r="HSQ23" s="30"/>
      <c r="HSR23" s="30"/>
      <c r="HSS23" s="30"/>
      <c r="HST23" s="30"/>
      <c r="HSU23" s="30"/>
      <c r="HSV23" s="30"/>
      <c r="HSW23" s="30"/>
      <c r="HSX23" s="30"/>
      <c r="HSY23" s="30"/>
      <c r="HSZ23" s="30"/>
      <c r="HTA23" s="30"/>
      <c r="HTB23" s="30"/>
      <c r="HTC23" s="30"/>
      <c r="HTD23" s="30"/>
      <c r="HTE23" s="30"/>
      <c r="HTF23" s="30"/>
      <c r="HTG23" s="30"/>
      <c r="HTH23" s="30"/>
      <c r="HTI23" s="30"/>
      <c r="HTJ23" s="30"/>
      <c r="HTK23" s="30"/>
      <c r="HTL23" s="30"/>
      <c r="HTM23" s="30"/>
      <c r="HTN23" s="30"/>
      <c r="HTO23" s="30"/>
      <c r="HTP23" s="30"/>
      <c r="HTQ23" s="30"/>
      <c r="HTR23" s="30"/>
      <c r="HTS23" s="30"/>
      <c r="HTT23" s="30"/>
      <c r="HTU23" s="30"/>
      <c r="HTV23" s="30"/>
      <c r="HTW23" s="30"/>
      <c r="HTX23" s="30"/>
      <c r="HTY23" s="30"/>
      <c r="HTZ23" s="30"/>
      <c r="HUA23" s="30"/>
      <c r="HUB23" s="30"/>
      <c r="HUC23" s="30"/>
      <c r="HUD23" s="30"/>
      <c r="HUE23" s="30"/>
      <c r="HUF23" s="30"/>
      <c r="HUG23" s="30"/>
      <c r="HUH23" s="30"/>
      <c r="HUI23" s="30"/>
      <c r="HUJ23" s="30"/>
      <c r="HUK23" s="30"/>
      <c r="HUL23" s="30"/>
      <c r="HUM23" s="30"/>
      <c r="HUN23" s="30"/>
      <c r="HUO23" s="30"/>
      <c r="HUP23" s="30"/>
      <c r="HUQ23" s="30"/>
      <c r="HUR23" s="30"/>
      <c r="HUS23" s="30"/>
      <c r="HUT23" s="30"/>
      <c r="HUU23" s="30"/>
      <c r="HUV23" s="30"/>
      <c r="HUW23" s="30"/>
      <c r="HUX23" s="30"/>
      <c r="HUY23" s="30"/>
      <c r="HUZ23" s="30"/>
      <c r="HVA23" s="30"/>
      <c r="HVB23" s="30"/>
      <c r="HVC23" s="30"/>
      <c r="HVD23" s="30"/>
      <c r="HVE23" s="30"/>
      <c r="HVF23" s="30"/>
      <c r="HVG23" s="30"/>
      <c r="HVH23" s="30"/>
      <c r="HVI23" s="30"/>
      <c r="HVJ23" s="30"/>
      <c r="HVK23" s="30"/>
      <c r="HVL23" s="30"/>
      <c r="HVM23" s="30"/>
      <c r="HVN23" s="30"/>
      <c r="HVO23" s="30"/>
      <c r="HVP23" s="30"/>
      <c r="HVQ23" s="30"/>
      <c r="HVR23" s="30"/>
      <c r="HVS23" s="30"/>
      <c r="HVT23" s="30"/>
      <c r="HVU23" s="30"/>
      <c r="HVV23" s="30"/>
      <c r="HVW23" s="30"/>
      <c r="HVX23" s="30"/>
      <c r="HVY23" s="30"/>
      <c r="HVZ23" s="30"/>
      <c r="HWA23" s="30"/>
      <c r="HWB23" s="30"/>
      <c r="HWC23" s="30"/>
      <c r="HWD23" s="30"/>
      <c r="HWE23" s="30"/>
      <c r="HWF23" s="30"/>
      <c r="HWG23" s="30"/>
      <c r="HWH23" s="30"/>
      <c r="HWI23" s="30"/>
      <c r="HWJ23" s="30"/>
      <c r="HWK23" s="30"/>
      <c r="HWL23" s="30"/>
      <c r="HWM23" s="30"/>
      <c r="HWN23" s="30"/>
      <c r="HWO23" s="30"/>
      <c r="HWP23" s="30"/>
      <c r="HWQ23" s="30"/>
      <c r="HWR23" s="30"/>
      <c r="HWS23" s="30"/>
      <c r="HWT23" s="30"/>
      <c r="HWU23" s="30"/>
      <c r="HWV23" s="30"/>
      <c r="HWW23" s="30"/>
      <c r="HWX23" s="30"/>
      <c r="HWY23" s="30"/>
      <c r="HWZ23" s="30"/>
      <c r="HXA23" s="30"/>
      <c r="HXB23" s="30"/>
      <c r="HXC23" s="30"/>
      <c r="HXD23" s="30"/>
      <c r="HXE23" s="30"/>
      <c r="HXF23" s="30"/>
      <c r="HXG23" s="30"/>
      <c r="HXH23" s="30"/>
      <c r="HXI23" s="30"/>
      <c r="HXJ23" s="30"/>
      <c r="HXK23" s="30"/>
      <c r="HXL23" s="30"/>
      <c r="HXM23" s="30"/>
      <c r="HXN23" s="30"/>
      <c r="HXO23" s="30"/>
      <c r="HXP23" s="30"/>
      <c r="HXQ23" s="30"/>
      <c r="HXR23" s="30"/>
      <c r="HXS23" s="30"/>
      <c r="HXT23" s="30"/>
      <c r="HXU23" s="30"/>
      <c r="HXV23" s="30"/>
      <c r="HXW23" s="30"/>
      <c r="HXX23" s="30"/>
      <c r="HXY23" s="30"/>
      <c r="HXZ23" s="30"/>
      <c r="HYA23" s="30"/>
      <c r="HYB23" s="30"/>
      <c r="HYC23" s="30"/>
      <c r="HYD23" s="30"/>
      <c r="HYE23" s="30"/>
      <c r="HYF23" s="30"/>
      <c r="HYG23" s="30"/>
      <c r="HYH23" s="30"/>
      <c r="HYI23" s="30"/>
      <c r="HYJ23" s="30"/>
      <c r="HYK23" s="30"/>
      <c r="HYL23" s="30"/>
      <c r="HYM23" s="30"/>
      <c r="HYN23" s="30"/>
      <c r="HYO23" s="30"/>
      <c r="HYP23" s="30"/>
      <c r="HYQ23" s="30"/>
      <c r="HYR23" s="30"/>
      <c r="HYS23" s="30"/>
      <c r="HYT23" s="30"/>
      <c r="HYU23" s="30"/>
      <c r="HYV23" s="30"/>
      <c r="HYW23" s="30"/>
      <c r="HYX23" s="30"/>
      <c r="HYY23" s="30"/>
      <c r="HYZ23" s="30"/>
      <c r="HZA23" s="30"/>
      <c r="HZB23" s="30"/>
      <c r="HZC23" s="30"/>
      <c r="HZD23" s="30"/>
      <c r="HZE23" s="30"/>
      <c r="HZF23" s="30"/>
      <c r="HZG23" s="30"/>
      <c r="HZH23" s="30"/>
      <c r="HZI23" s="30"/>
      <c r="HZJ23" s="30"/>
      <c r="HZK23" s="30"/>
      <c r="HZL23" s="30"/>
      <c r="HZM23" s="30"/>
      <c r="HZN23" s="30"/>
      <c r="HZO23" s="30"/>
      <c r="HZP23" s="30"/>
      <c r="HZQ23" s="30"/>
      <c r="HZR23" s="30"/>
      <c r="HZS23" s="30"/>
      <c r="HZT23" s="30"/>
      <c r="HZU23" s="30"/>
      <c r="HZV23" s="30"/>
      <c r="HZW23" s="30"/>
      <c r="HZX23" s="30"/>
      <c r="HZY23" s="30"/>
      <c r="HZZ23" s="30"/>
      <c r="IAA23" s="30"/>
      <c r="IAB23" s="30"/>
      <c r="IAC23" s="30"/>
      <c r="IAD23" s="30"/>
      <c r="IAE23" s="30"/>
      <c r="IAF23" s="30"/>
      <c r="IAG23" s="30"/>
      <c r="IAH23" s="30"/>
      <c r="IAI23" s="30"/>
      <c r="IAJ23" s="30"/>
      <c r="IAK23" s="30"/>
      <c r="IAL23" s="30"/>
      <c r="IAM23" s="30"/>
      <c r="IAN23" s="30"/>
      <c r="IAO23" s="30"/>
      <c r="IAP23" s="30"/>
      <c r="IAQ23" s="30"/>
      <c r="IAR23" s="30"/>
      <c r="IAS23" s="30"/>
      <c r="IAT23" s="30"/>
      <c r="IAU23" s="30"/>
      <c r="IAV23" s="30"/>
      <c r="IAW23" s="30"/>
      <c r="IAX23" s="30"/>
      <c r="IAY23" s="30"/>
      <c r="IAZ23" s="30"/>
      <c r="IBA23" s="30"/>
      <c r="IBB23" s="30"/>
      <c r="IBC23" s="30"/>
      <c r="IBD23" s="30"/>
      <c r="IBE23" s="30"/>
      <c r="IBF23" s="30"/>
      <c r="IBG23" s="30"/>
      <c r="IBH23" s="30"/>
      <c r="IBI23" s="30"/>
      <c r="IBJ23" s="30"/>
      <c r="IBK23" s="30"/>
      <c r="IBL23" s="30"/>
      <c r="IBM23" s="30"/>
      <c r="IBN23" s="30"/>
      <c r="IBO23" s="30"/>
      <c r="IBP23" s="30"/>
      <c r="IBQ23" s="30"/>
      <c r="IBR23" s="30"/>
      <c r="IBS23" s="30"/>
      <c r="IBT23" s="30"/>
      <c r="IBU23" s="30"/>
      <c r="IBV23" s="30"/>
      <c r="IBW23" s="30"/>
      <c r="IBX23" s="30"/>
      <c r="IBY23" s="30"/>
      <c r="IBZ23" s="30"/>
      <c r="ICA23" s="30"/>
      <c r="ICB23" s="30"/>
      <c r="ICC23" s="30"/>
      <c r="ICD23" s="30"/>
      <c r="ICE23" s="30"/>
      <c r="ICF23" s="30"/>
      <c r="ICG23" s="30"/>
      <c r="ICH23" s="30"/>
      <c r="ICI23" s="30"/>
      <c r="ICJ23" s="30"/>
      <c r="ICK23" s="30"/>
      <c r="ICL23" s="30"/>
      <c r="ICM23" s="30"/>
      <c r="ICN23" s="30"/>
      <c r="ICO23" s="30"/>
      <c r="ICP23" s="30"/>
      <c r="ICQ23" s="30"/>
      <c r="ICR23" s="30"/>
      <c r="ICS23" s="30"/>
      <c r="ICT23" s="30"/>
      <c r="ICU23" s="30"/>
      <c r="ICV23" s="30"/>
      <c r="ICW23" s="30"/>
      <c r="ICX23" s="30"/>
      <c r="ICY23" s="30"/>
      <c r="ICZ23" s="30"/>
      <c r="IDA23" s="30"/>
      <c r="IDB23" s="30"/>
      <c r="IDC23" s="30"/>
      <c r="IDD23" s="30"/>
      <c r="IDE23" s="30"/>
      <c r="IDF23" s="30"/>
      <c r="IDG23" s="30"/>
      <c r="IDH23" s="30"/>
      <c r="IDI23" s="30"/>
      <c r="IDJ23" s="30"/>
      <c r="IDK23" s="30"/>
      <c r="IDL23" s="30"/>
      <c r="IDM23" s="30"/>
      <c r="IDN23" s="30"/>
      <c r="IDO23" s="30"/>
      <c r="IDP23" s="30"/>
      <c r="IDQ23" s="30"/>
      <c r="IDR23" s="30"/>
      <c r="IDS23" s="30"/>
      <c r="IDT23" s="30"/>
      <c r="IDU23" s="30"/>
      <c r="IDV23" s="30"/>
      <c r="IDW23" s="30"/>
      <c r="IDX23" s="30"/>
      <c r="IDY23" s="30"/>
      <c r="IDZ23" s="30"/>
      <c r="IEA23" s="30"/>
      <c r="IEB23" s="30"/>
      <c r="IEC23" s="30"/>
      <c r="IED23" s="30"/>
      <c r="IEE23" s="30"/>
      <c r="IEF23" s="30"/>
      <c r="IEG23" s="30"/>
      <c r="IEH23" s="30"/>
      <c r="IEI23" s="30"/>
      <c r="IEJ23" s="30"/>
      <c r="IEK23" s="30"/>
      <c r="IEL23" s="30"/>
      <c r="IEM23" s="30"/>
      <c r="IEN23" s="30"/>
      <c r="IEO23" s="30"/>
      <c r="IEP23" s="30"/>
      <c r="IEQ23" s="30"/>
      <c r="IER23" s="30"/>
      <c r="IES23" s="30"/>
      <c r="IET23" s="30"/>
      <c r="IEU23" s="30"/>
      <c r="IEV23" s="30"/>
      <c r="IEW23" s="30"/>
      <c r="IEX23" s="30"/>
      <c r="IEY23" s="30"/>
      <c r="IEZ23" s="30"/>
      <c r="IFA23" s="30"/>
      <c r="IFB23" s="30"/>
      <c r="IFC23" s="30"/>
      <c r="IFD23" s="30"/>
      <c r="IFE23" s="30"/>
      <c r="IFF23" s="30"/>
      <c r="IFG23" s="30"/>
      <c r="IFH23" s="30"/>
      <c r="IFI23" s="30"/>
      <c r="IFJ23" s="30"/>
      <c r="IFK23" s="30"/>
      <c r="IFL23" s="30"/>
      <c r="IFM23" s="30"/>
      <c r="IFN23" s="30"/>
      <c r="IFO23" s="30"/>
      <c r="IFP23" s="30"/>
      <c r="IFQ23" s="30"/>
      <c r="IFR23" s="30"/>
      <c r="IFS23" s="30"/>
      <c r="IFT23" s="30"/>
      <c r="IFU23" s="30"/>
      <c r="IFV23" s="30"/>
      <c r="IFW23" s="30"/>
      <c r="IFX23" s="30"/>
      <c r="IFY23" s="30"/>
      <c r="IFZ23" s="30"/>
      <c r="IGA23" s="30"/>
      <c r="IGB23" s="30"/>
      <c r="IGC23" s="30"/>
      <c r="IGD23" s="30"/>
      <c r="IGE23" s="30"/>
      <c r="IGF23" s="30"/>
      <c r="IGG23" s="30"/>
      <c r="IGH23" s="30"/>
      <c r="IGI23" s="30"/>
      <c r="IGJ23" s="30"/>
      <c r="IGK23" s="30"/>
      <c r="IGL23" s="30"/>
      <c r="IGM23" s="30"/>
      <c r="IGN23" s="30"/>
      <c r="IGO23" s="30"/>
      <c r="IGP23" s="30"/>
      <c r="IGQ23" s="30"/>
      <c r="IGR23" s="30"/>
      <c r="IGS23" s="30"/>
      <c r="IGT23" s="30"/>
      <c r="IGU23" s="30"/>
      <c r="IGV23" s="30"/>
      <c r="IGW23" s="30"/>
      <c r="IGX23" s="30"/>
      <c r="IGY23" s="30"/>
      <c r="IGZ23" s="30"/>
      <c r="IHA23" s="30"/>
      <c r="IHB23" s="30"/>
      <c r="IHC23" s="30"/>
      <c r="IHD23" s="30"/>
      <c r="IHE23" s="30"/>
      <c r="IHF23" s="30"/>
      <c r="IHG23" s="30"/>
      <c r="IHH23" s="30"/>
      <c r="IHI23" s="30"/>
      <c r="IHJ23" s="30"/>
      <c r="IHK23" s="30"/>
      <c r="IHL23" s="30"/>
      <c r="IHM23" s="30"/>
      <c r="IHN23" s="30"/>
      <c r="IHO23" s="30"/>
      <c r="IHP23" s="30"/>
      <c r="IHQ23" s="30"/>
      <c r="IHR23" s="30"/>
      <c r="IHS23" s="30"/>
      <c r="IHT23" s="30"/>
      <c r="IHU23" s="30"/>
      <c r="IHV23" s="30"/>
      <c r="IHW23" s="30"/>
      <c r="IHX23" s="30"/>
      <c r="IHY23" s="30"/>
      <c r="IHZ23" s="30"/>
      <c r="IIA23" s="30"/>
      <c r="IIB23" s="30"/>
      <c r="IIC23" s="30"/>
      <c r="IID23" s="30"/>
      <c r="IIE23" s="30"/>
      <c r="IIF23" s="30"/>
      <c r="IIG23" s="30"/>
      <c r="IIH23" s="30"/>
      <c r="III23" s="30"/>
      <c r="IIJ23" s="30"/>
      <c r="IIK23" s="30"/>
      <c r="IIL23" s="30"/>
      <c r="IIM23" s="30"/>
      <c r="IIN23" s="30"/>
      <c r="IIO23" s="30"/>
      <c r="IIP23" s="30"/>
      <c r="IIQ23" s="30"/>
      <c r="IIR23" s="30"/>
      <c r="IIS23" s="30"/>
      <c r="IIT23" s="30"/>
      <c r="IIU23" s="30"/>
      <c r="IIV23" s="30"/>
      <c r="IIW23" s="30"/>
      <c r="IIX23" s="30"/>
      <c r="IIY23" s="30"/>
      <c r="IIZ23" s="30"/>
      <c r="IJA23" s="30"/>
      <c r="IJB23" s="30"/>
      <c r="IJC23" s="30"/>
      <c r="IJD23" s="30"/>
      <c r="IJE23" s="30"/>
      <c r="IJF23" s="30"/>
      <c r="IJG23" s="30"/>
      <c r="IJH23" s="30"/>
      <c r="IJI23" s="30"/>
      <c r="IJJ23" s="30"/>
      <c r="IJK23" s="30"/>
      <c r="IJL23" s="30"/>
      <c r="IJM23" s="30"/>
      <c r="IJN23" s="30"/>
      <c r="IJO23" s="30"/>
      <c r="IJP23" s="30"/>
      <c r="IJQ23" s="30"/>
      <c r="IJR23" s="30"/>
      <c r="IJS23" s="30"/>
      <c r="IJT23" s="30"/>
      <c r="IJU23" s="30"/>
      <c r="IJV23" s="30"/>
      <c r="IJW23" s="30"/>
      <c r="IJX23" s="30"/>
      <c r="IJY23" s="30"/>
      <c r="IJZ23" s="30"/>
      <c r="IKA23" s="30"/>
      <c r="IKB23" s="30"/>
      <c r="IKC23" s="30"/>
      <c r="IKD23" s="30"/>
      <c r="IKE23" s="30"/>
      <c r="IKF23" s="30"/>
      <c r="IKG23" s="30"/>
      <c r="IKH23" s="30"/>
      <c r="IKI23" s="30"/>
      <c r="IKJ23" s="30"/>
      <c r="IKK23" s="30"/>
      <c r="IKL23" s="30"/>
      <c r="IKM23" s="30"/>
      <c r="IKN23" s="30"/>
      <c r="IKO23" s="30"/>
      <c r="IKP23" s="30"/>
      <c r="IKQ23" s="30"/>
      <c r="IKR23" s="30"/>
      <c r="IKS23" s="30"/>
      <c r="IKT23" s="30"/>
      <c r="IKU23" s="30"/>
      <c r="IKV23" s="30"/>
      <c r="IKW23" s="30"/>
      <c r="IKX23" s="30"/>
      <c r="IKY23" s="30"/>
      <c r="IKZ23" s="30"/>
      <c r="ILA23" s="30"/>
      <c r="ILB23" s="30"/>
      <c r="ILC23" s="30"/>
      <c r="ILD23" s="30"/>
      <c r="ILE23" s="30"/>
      <c r="ILF23" s="30"/>
      <c r="ILG23" s="30"/>
      <c r="ILH23" s="30"/>
      <c r="ILI23" s="30"/>
      <c r="ILJ23" s="30"/>
      <c r="ILK23" s="30"/>
      <c r="ILL23" s="30"/>
      <c r="ILM23" s="30"/>
      <c r="ILN23" s="30"/>
      <c r="ILO23" s="30"/>
      <c r="ILP23" s="30"/>
      <c r="ILQ23" s="30"/>
      <c r="ILR23" s="30"/>
      <c r="ILS23" s="30"/>
      <c r="ILT23" s="30"/>
      <c r="ILU23" s="30"/>
      <c r="ILV23" s="30"/>
      <c r="ILW23" s="30"/>
      <c r="ILX23" s="30"/>
      <c r="ILY23" s="30"/>
      <c r="ILZ23" s="30"/>
      <c r="IMA23" s="30"/>
      <c r="IMB23" s="30"/>
      <c r="IMC23" s="30"/>
      <c r="IMD23" s="30"/>
      <c r="IME23" s="30"/>
      <c r="IMF23" s="30"/>
      <c r="IMG23" s="30"/>
      <c r="IMH23" s="30"/>
      <c r="IMI23" s="30"/>
      <c r="IMJ23" s="30"/>
      <c r="IMK23" s="30"/>
      <c r="IML23" s="30"/>
      <c r="IMM23" s="30"/>
      <c r="IMN23" s="30"/>
      <c r="IMO23" s="30"/>
      <c r="IMP23" s="30"/>
      <c r="IMQ23" s="30"/>
      <c r="IMR23" s="30"/>
      <c r="IMS23" s="30"/>
      <c r="IMT23" s="30"/>
      <c r="IMU23" s="30"/>
      <c r="IMV23" s="30"/>
      <c r="IMW23" s="30"/>
      <c r="IMX23" s="30"/>
      <c r="IMY23" s="30"/>
      <c r="IMZ23" s="30"/>
      <c r="INA23" s="30"/>
      <c r="INB23" s="30"/>
      <c r="INC23" s="30"/>
      <c r="IND23" s="30"/>
      <c r="INE23" s="30"/>
      <c r="INF23" s="30"/>
      <c r="ING23" s="30"/>
      <c r="INH23" s="30"/>
      <c r="INI23" s="30"/>
      <c r="INJ23" s="30"/>
      <c r="INK23" s="30"/>
      <c r="INL23" s="30"/>
      <c r="INM23" s="30"/>
      <c r="INN23" s="30"/>
      <c r="INO23" s="30"/>
      <c r="INP23" s="30"/>
      <c r="INQ23" s="30"/>
      <c r="INR23" s="30"/>
      <c r="INS23" s="30"/>
      <c r="INT23" s="30"/>
      <c r="INU23" s="30"/>
      <c r="INV23" s="30"/>
      <c r="INW23" s="30"/>
      <c r="INX23" s="30"/>
      <c r="INY23" s="30"/>
      <c r="INZ23" s="30"/>
      <c r="IOA23" s="30"/>
      <c r="IOB23" s="30"/>
      <c r="IOC23" s="30"/>
      <c r="IOD23" s="30"/>
      <c r="IOE23" s="30"/>
      <c r="IOF23" s="30"/>
      <c r="IOG23" s="30"/>
      <c r="IOH23" s="30"/>
      <c r="IOI23" s="30"/>
      <c r="IOJ23" s="30"/>
      <c r="IOK23" s="30"/>
      <c r="IOL23" s="30"/>
      <c r="IOM23" s="30"/>
      <c r="ION23" s="30"/>
      <c r="IOO23" s="30"/>
      <c r="IOP23" s="30"/>
      <c r="IOQ23" s="30"/>
      <c r="IOR23" s="30"/>
      <c r="IOS23" s="30"/>
      <c r="IOT23" s="30"/>
      <c r="IOU23" s="30"/>
      <c r="IOV23" s="30"/>
      <c r="IOW23" s="30"/>
      <c r="IOX23" s="30"/>
      <c r="IOY23" s="30"/>
      <c r="IOZ23" s="30"/>
      <c r="IPA23" s="30"/>
      <c r="IPB23" s="30"/>
      <c r="IPC23" s="30"/>
      <c r="IPD23" s="30"/>
      <c r="IPE23" s="30"/>
      <c r="IPF23" s="30"/>
      <c r="IPG23" s="30"/>
      <c r="IPH23" s="30"/>
      <c r="IPI23" s="30"/>
      <c r="IPJ23" s="30"/>
      <c r="IPK23" s="30"/>
      <c r="IPL23" s="30"/>
      <c r="IPM23" s="30"/>
      <c r="IPN23" s="30"/>
      <c r="IPO23" s="30"/>
      <c r="IPP23" s="30"/>
      <c r="IPQ23" s="30"/>
      <c r="IPR23" s="30"/>
      <c r="IPS23" s="30"/>
      <c r="IPT23" s="30"/>
      <c r="IPU23" s="30"/>
      <c r="IPV23" s="30"/>
      <c r="IPW23" s="30"/>
      <c r="IPX23" s="30"/>
      <c r="IPY23" s="30"/>
      <c r="IPZ23" s="30"/>
      <c r="IQA23" s="30"/>
      <c r="IQB23" s="30"/>
      <c r="IQC23" s="30"/>
      <c r="IQD23" s="30"/>
      <c r="IQE23" s="30"/>
      <c r="IQF23" s="30"/>
      <c r="IQG23" s="30"/>
      <c r="IQH23" s="30"/>
      <c r="IQI23" s="30"/>
      <c r="IQJ23" s="30"/>
      <c r="IQK23" s="30"/>
      <c r="IQL23" s="30"/>
      <c r="IQM23" s="30"/>
      <c r="IQN23" s="30"/>
      <c r="IQO23" s="30"/>
      <c r="IQP23" s="30"/>
      <c r="IQQ23" s="30"/>
      <c r="IQR23" s="30"/>
      <c r="IQS23" s="30"/>
      <c r="IQT23" s="30"/>
      <c r="IQU23" s="30"/>
      <c r="IQV23" s="30"/>
      <c r="IQW23" s="30"/>
      <c r="IQX23" s="30"/>
      <c r="IQY23" s="30"/>
      <c r="IQZ23" s="30"/>
      <c r="IRA23" s="30"/>
      <c r="IRB23" s="30"/>
      <c r="IRC23" s="30"/>
      <c r="IRD23" s="30"/>
      <c r="IRE23" s="30"/>
      <c r="IRF23" s="30"/>
      <c r="IRG23" s="30"/>
      <c r="IRH23" s="30"/>
      <c r="IRI23" s="30"/>
      <c r="IRJ23" s="30"/>
      <c r="IRK23" s="30"/>
      <c r="IRL23" s="30"/>
      <c r="IRM23" s="30"/>
      <c r="IRN23" s="30"/>
      <c r="IRO23" s="30"/>
      <c r="IRP23" s="30"/>
      <c r="IRQ23" s="30"/>
      <c r="IRR23" s="30"/>
      <c r="IRS23" s="30"/>
      <c r="IRT23" s="30"/>
      <c r="IRU23" s="30"/>
      <c r="IRV23" s="30"/>
      <c r="IRW23" s="30"/>
      <c r="IRX23" s="30"/>
      <c r="IRY23" s="30"/>
      <c r="IRZ23" s="30"/>
      <c r="ISA23" s="30"/>
      <c r="ISB23" s="30"/>
      <c r="ISC23" s="30"/>
      <c r="ISD23" s="30"/>
      <c r="ISE23" s="30"/>
      <c r="ISF23" s="30"/>
      <c r="ISG23" s="30"/>
      <c r="ISH23" s="30"/>
      <c r="ISI23" s="30"/>
      <c r="ISJ23" s="30"/>
      <c r="ISK23" s="30"/>
      <c r="ISL23" s="30"/>
      <c r="ISM23" s="30"/>
      <c r="ISN23" s="30"/>
      <c r="ISO23" s="30"/>
      <c r="ISP23" s="30"/>
      <c r="ISQ23" s="30"/>
      <c r="ISR23" s="30"/>
      <c r="ISS23" s="30"/>
      <c r="IST23" s="30"/>
      <c r="ISU23" s="30"/>
      <c r="ISV23" s="30"/>
      <c r="ISW23" s="30"/>
      <c r="ISX23" s="30"/>
      <c r="ISY23" s="30"/>
      <c r="ISZ23" s="30"/>
      <c r="ITA23" s="30"/>
      <c r="ITB23" s="30"/>
      <c r="ITC23" s="30"/>
      <c r="ITD23" s="30"/>
      <c r="ITE23" s="30"/>
      <c r="ITF23" s="30"/>
      <c r="ITG23" s="30"/>
      <c r="ITH23" s="30"/>
      <c r="ITI23" s="30"/>
      <c r="ITJ23" s="30"/>
      <c r="ITK23" s="30"/>
      <c r="ITL23" s="30"/>
      <c r="ITM23" s="30"/>
      <c r="ITN23" s="30"/>
      <c r="ITO23" s="30"/>
      <c r="ITP23" s="30"/>
      <c r="ITQ23" s="30"/>
      <c r="ITR23" s="30"/>
      <c r="ITS23" s="30"/>
      <c r="ITT23" s="30"/>
      <c r="ITU23" s="30"/>
      <c r="ITV23" s="30"/>
      <c r="ITW23" s="30"/>
      <c r="ITX23" s="30"/>
      <c r="ITY23" s="30"/>
      <c r="ITZ23" s="30"/>
      <c r="IUA23" s="30"/>
      <c r="IUB23" s="30"/>
      <c r="IUC23" s="30"/>
      <c r="IUD23" s="30"/>
      <c r="IUE23" s="30"/>
      <c r="IUF23" s="30"/>
      <c r="IUG23" s="30"/>
      <c r="IUH23" s="30"/>
      <c r="IUI23" s="30"/>
      <c r="IUJ23" s="30"/>
      <c r="IUK23" s="30"/>
      <c r="IUL23" s="30"/>
      <c r="IUM23" s="30"/>
      <c r="IUN23" s="30"/>
      <c r="IUO23" s="30"/>
      <c r="IUP23" s="30"/>
      <c r="IUQ23" s="30"/>
      <c r="IUR23" s="30"/>
      <c r="IUS23" s="30"/>
      <c r="IUT23" s="30"/>
      <c r="IUU23" s="30"/>
      <c r="IUV23" s="30"/>
      <c r="IUW23" s="30"/>
      <c r="IUX23" s="30"/>
      <c r="IUY23" s="30"/>
      <c r="IUZ23" s="30"/>
      <c r="IVA23" s="30"/>
      <c r="IVB23" s="30"/>
      <c r="IVC23" s="30"/>
      <c r="IVD23" s="30"/>
      <c r="IVE23" s="30"/>
      <c r="IVF23" s="30"/>
      <c r="IVG23" s="30"/>
      <c r="IVH23" s="30"/>
      <c r="IVI23" s="30"/>
      <c r="IVJ23" s="30"/>
      <c r="IVK23" s="30"/>
      <c r="IVL23" s="30"/>
      <c r="IVM23" s="30"/>
      <c r="IVN23" s="30"/>
      <c r="IVO23" s="30"/>
      <c r="IVP23" s="30"/>
      <c r="IVQ23" s="30"/>
      <c r="IVR23" s="30"/>
      <c r="IVS23" s="30"/>
      <c r="IVT23" s="30"/>
      <c r="IVU23" s="30"/>
      <c r="IVV23" s="30"/>
      <c r="IVW23" s="30"/>
      <c r="IVX23" s="30"/>
      <c r="IVY23" s="30"/>
      <c r="IVZ23" s="30"/>
      <c r="IWA23" s="30"/>
      <c r="IWB23" s="30"/>
      <c r="IWC23" s="30"/>
      <c r="IWD23" s="30"/>
      <c r="IWE23" s="30"/>
      <c r="IWF23" s="30"/>
      <c r="IWG23" s="30"/>
      <c r="IWH23" s="30"/>
      <c r="IWI23" s="30"/>
      <c r="IWJ23" s="30"/>
      <c r="IWK23" s="30"/>
      <c r="IWL23" s="30"/>
      <c r="IWM23" s="30"/>
      <c r="IWN23" s="30"/>
      <c r="IWO23" s="30"/>
      <c r="IWP23" s="30"/>
      <c r="IWQ23" s="30"/>
      <c r="IWR23" s="30"/>
      <c r="IWS23" s="30"/>
      <c r="IWT23" s="30"/>
      <c r="IWU23" s="30"/>
      <c r="IWV23" s="30"/>
      <c r="IWW23" s="30"/>
      <c r="IWX23" s="30"/>
      <c r="IWY23" s="30"/>
      <c r="IWZ23" s="30"/>
      <c r="IXA23" s="30"/>
      <c r="IXB23" s="30"/>
      <c r="IXC23" s="30"/>
      <c r="IXD23" s="30"/>
      <c r="IXE23" s="30"/>
      <c r="IXF23" s="30"/>
      <c r="IXG23" s="30"/>
      <c r="IXH23" s="30"/>
      <c r="IXI23" s="30"/>
      <c r="IXJ23" s="30"/>
      <c r="IXK23" s="30"/>
      <c r="IXL23" s="30"/>
      <c r="IXM23" s="30"/>
      <c r="IXN23" s="30"/>
      <c r="IXO23" s="30"/>
      <c r="IXP23" s="30"/>
      <c r="IXQ23" s="30"/>
      <c r="IXR23" s="30"/>
      <c r="IXS23" s="30"/>
      <c r="IXT23" s="30"/>
      <c r="IXU23" s="30"/>
      <c r="IXV23" s="30"/>
      <c r="IXW23" s="30"/>
      <c r="IXX23" s="30"/>
      <c r="IXY23" s="30"/>
      <c r="IXZ23" s="30"/>
      <c r="IYA23" s="30"/>
      <c r="IYB23" s="30"/>
      <c r="IYC23" s="30"/>
      <c r="IYD23" s="30"/>
      <c r="IYE23" s="30"/>
      <c r="IYF23" s="30"/>
      <c r="IYG23" s="30"/>
      <c r="IYH23" s="30"/>
      <c r="IYI23" s="30"/>
      <c r="IYJ23" s="30"/>
      <c r="IYK23" s="30"/>
      <c r="IYL23" s="30"/>
      <c r="IYM23" s="30"/>
      <c r="IYN23" s="30"/>
      <c r="IYO23" s="30"/>
      <c r="IYP23" s="30"/>
      <c r="IYQ23" s="30"/>
      <c r="IYR23" s="30"/>
      <c r="IYS23" s="30"/>
      <c r="IYT23" s="30"/>
      <c r="IYU23" s="30"/>
      <c r="IYV23" s="30"/>
      <c r="IYW23" s="30"/>
      <c r="IYX23" s="30"/>
      <c r="IYY23" s="30"/>
      <c r="IYZ23" s="30"/>
      <c r="IZA23" s="30"/>
      <c r="IZB23" s="30"/>
      <c r="IZC23" s="30"/>
      <c r="IZD23" s="30"/>
      <c r="IZE23" s="30"/>
      <c r="IZF23" s="30"/>
      <c r="IZG23" s="30"/>
      <c r="IZH23" s="30"/>
      <c r="IZI23" s="30"/>
      <c r="IZJ23" s="30"/>
      <c r="IZK23" s="30"/>
      <c r="IZL23" s="30"/>
      <c r="IZM23" s="30"/>
      <c r="IZN23" s="30"/>
      <c r="IZO23" s="30"/>
      <c r="IZP23" s="30"/>
      <c r="IZQ23" s="30"/>
      <c r="IZR23" s="30"/>
      <c r="IZS23" s="30"/>
      <c r="IZT23" s="30"/>
      <c r="IZU23" s="30"/>
      <c r="IZV23" s="30"/>
      <c r="IZW23" s="30"/>
      <c r="IZX23" s="30"/>
      <c r="IZY23" s="30"/>
      <c r="IZZ23" s="30"/>
      <c r="JAA23" s="30"/>
      <c r="JAB23" s="30"/>
      <c r="JAC23" s="30"/>
      <c r="JAD23" s="30"/>
      <c r="JAE23" s="30"/>
      <c r="JAF23" s="30"/>
      <c r="JAG23" s="30"/>
      <c r="JAH23" s="30"/>
      <c r="JAI23" s="30"/>
      <c r="JAJ23" s="30"/>
      <c r="JAK23" s="30"/>
      <c r="JAL23" s="30"/>
      <c r="JAM23" s="30"/>
      <c r="JAN23" s="30"/>
      <c r="JAO23" s="30"/>
      <c r="JAP23" s="30"/>
      <c r="JAQ23" s="30"/>
      <c r="JAR23" s="30"/>
      <c r="JAS23" s="30"/>
      <c r="JAT23" s="30"/>
      <c r="JAU23" s="30"/>
      <c r="JAV23" s="30"/>
      <c r="JAW23" s="30"/>
      <c r="JAX23" s="30"/>
      <c r="JAY23" s="30"/>
      <c r="JAZ23" s="30"/>
      <c r="JBA23" s="30"/>
      <c r="JBB23" s="30"/>
      <c r="JBC23" s="30"/>
      <c r="JBD23" s="30"/>
      <c r="JBE23" s="30"/>
      <c r="JBF23" s="30"/>
      <c r="JBG23" s="30"/>
      <c r="JBH23" s="30"/>
      <c r="JBI23" s="30"/>
      <c r="JBJ23" s="30"/>
      <c r="JBK23" s="30"/>
      <c r="JBL23" s="30"/>
      <c r="JBM23" s="30"/>
      <c r="JBN23" s="30"/>
      <c r="JBO23" s="30"/>
      <c r="JBP23" s="30"/>
      <c r="JBQ23" s="30"/>
      <c r="JBR23" s="30"/>
      <c r="JBS23" s="30"/>
      <c r="JBT23" s="30"/>
      <c r="JBU23" s="30"/>
      <c r="JBV23" s="30"/>
      <c r="JBW23" s="30"/>
      <c r="JBX23" s="30"/>
      <c r="JBY23" s="30"/>
      <c r="JBZ23" s="30"/>
      <c r="JCA23" s="30"/>
      <c r="JCB23" s="30"/>
      <c r="JCC23" s="30"/>
      <c r="JCD23" s="30"/>
      <c r="JCE23" s="30"/>
      <c r="JCF23" s="30"/>
      <c r="JCG23" s="30"/>
      <c r="JCH23" s="30"/>
      <c r="JCI23" s="30"/>
      <c r="JCJ23" s="30"/>
      <c r="JCK23" s="30"/>
      <c r="JCL23" s="30"/>
      <c r="JCM23" s="30"/>
      <c r="JCN23" s="30"/>
      <c r="JCO23" s="30"/>
      <c r="JCP23" s="30"/>
      <c r="JCQ23" s="30"/>
      <c r="JCR23" s="30"/>
      <c r="JCS23" s="30"/>
      <c r="JCT23" s="30"/>
      <c r="JCU23" s="30"/>
      <c r="JCV23" s="30"/>
      <c r="JCW23" s="30"/>
      <c r="JCX23" s="30"/>
      <c r="JCY23" s="30"/>
      <c r="JCZ23" s="30"/>
      <c r="JDA23" s="30"/>
      <c r="JDB23" s="30"/>
      <c r="JDC23" s="30"/>
      <c r="JDD23" s="30"/>
      <c r="JDE23" s="30"/>
      <c r="JDF23" s="30"/>
      <c r="JDG23" s="30"/>
      <c r="JDH23" s="30"/>
      <c r="JDI23" s="30"/>
      <c r="JDJ23" s="30"/>
      <c r="JDK23" s="30"/>
      <c r="JDL23" s="30"/>
      <c r="JDM23" s="30"/>
      <c r="JDN23" s="30"/>
      <c r="JDO23" s="30"/>
      <c r="JDP23" s="30"/>
      <c r="JDQ23" s="30"/>
      <c r="JDR23" s="30"/>
      <c r="JDS23" s="30"/>
      <c r="JDT23" s="30"/>
      <c r="JDU23" s="30"/>
      <c r="JDV23" s="30"/>
      <c r="JDW23" s="30"/>
      <c r="JDX23" s="30"/>
      <c r="JDY23" s="30"/>
      <c r="JDZ23" s="30"/>
      <c r="JEA23" s="30"/>
      <c r="JEB23" s="30"/>
      <c r="JEC23" s="30"/>
      <c r="JED23" s="30"/>
      <c r="JEE23" s="30"/>
      <c r="JEF23" s="30"/>
      <c r="JEG23" s="30"/>
      <c r="JEH23" s="30"/>
      <c r="JEI23" s="30"/>
      <c r="JEJ23" s="30"/>
      <c r="JEK23" s="30"/>
      <c r="JEL23" s="30"/>
      <c r="JEM23" s="30"/>
      <c r="JEN23" s="30"/>
      <c r="JEO23" s="30"/>
      <c r="JEP23" s="30"/>
      <c r="JEQ23" s="30"/>
      <c r="JER23" s="30"/>
      <c r="JES23" s="30"/>
      <c r="JET23" s="30"/>
      <c r="JEU23" s="30"/>
      <c r="JEV23" s="30"/>
      <c r="JEW23" s="30"/>
      <c r="JEX23" s="30"/>
      <c r="JEY23" s="30"/>
      <c r="JEZ23" s="30"/>
      <c r="JFA23" s="30"/>
      <c r="JFB23" s="30"/>
      <c r="JFC23" s="30"/>
      <c r="JFD23" s="30"/>
      <c r="JFE23" s="30"/>
      <c r="JFF23" s="30"/>
      <c r="JFG23" s="30"/>
      <c r="JFH23" s="30"/>
      <c r="JFI23" s="30"/>
      <c r="JFJ23" s="30"/>
      <c r="JFK23" s="30"/>
      <c r="JFL23" s="30"/>
      <c r="JFM23" s="30"/>
      <c r="JFN23" s="30"/>
      <c r="JFO23" s="30"/>
      <c r="JFP23" s="30"/>
      <c r="JFQ23" s="30"/>
      <c r="JFR23" s="30"/>
      <c r="JFS23" s="30"/>
      <c r="JFT23" s="30"/>
      <c r="JFU23" s="30"/>
      <c r="JFV23" s="30"/>
      <c r="JFW23" s="30"/>
      <c r="JFX23" s="30"/>
      <c r="JFY23" s="30"/>
      <c r="JFZ23" s="30"/>
      <c r="JGA23" s="30"/>
      <c r="JGB23" s="30"/>
      <c r="JGC23" s="30"/>
      <c r="JGD23" s="30"/>
      <c r="JGE23" s="30"/>
      <c r="JGF23" s="30"/>
      <c r="JGG23" s="30"/>
      <c r="JGH23" s="30"/>
      <c r="JGI23" s="30"/>
      <c r="JGJ23" s="30"/>
      <c r="JGK23" s="30"/>
      <c r="JGL23" s="30"/>
      <c r="JGM23" s="30"/>
      <c r="JGN23" s="30"/>
      <c r="JGO23" s="30"/>
      <c r="JGP23" s="30"/>
      <c r="JGQ23" s="30"/>
      <c r="JGR23" s="30"/>
      <c r="JGS23" s="30"/>
      <c r="JGT23" s="30"/>
      <c r="JGU23" s="30"/>
      <c r="JGV23" s="30"/>
      <c r="JGW23" s="30"/>
      <c r="JGX23" s="30"/>
      <c r="JGY23" s="30"/>
      <c r="JGZ23" s="30"/>
      <c r="JHA23" s="30"/>
      <c r="JHB23" s="30"/>
      <c r="JHC23" s="30"/>
      <c r="JHD23" s="30"/>
      <c r="JHE23" s="30"/>
      <c r="JHF23" s="30"/>
      <c r="JHG23" s="30"/>
      <c r="JHH23" s="30"/>
      <c r="JHI23" s="30"/>
      <c r="JHJ23" s="30"/>
      <c r="JHK23" s="30"/>
      <c r="JHL23" s="30"/>
      <c r="JHM23" s="30"/>
      <c r="JHN23" s="30"/>
      <c r="JHO23" s="30"/>
      <c r="JHP23" s="30"/>
      <c r="JHQ23" s="30"/>
      <c r="JHR23" s="30"/>
      <c r="JHS23" s="30"/>
      <c r="JHT23" s="30"/>
      <c r="JHU23" s="30"/>
      <c r="JHV23" s="30"/>
      <c r="JHW23" s="30"/>
      <c r="JHX23" s="30"/>
      <c r="JHY23" s="30"/>
      <c r="JHZ23" s="30"/>
      <c r="JIA23" s="30"/>
      <c r="JIB23" s="30"/>
      <c r="JIC23" s="30"/>
      <c r="JID23" s="30"/>
      <c r="JIE23" s="30"/>
      <c r="JIF23" s="30"/>
      <c r="JIG23" s="30"/>
      <c r="JIH23" s="30"/>
      <c r="JII23" s="30"/>
      <c r="JIJ23" s="30"/>
      <c r="JIK23" s="30"/>
      <c r="JIL23" s="30"/>
      <c r="JIM23" s="30"/>
      <c r="JIN23" s="30"/>
      <c r="JIO23" s="30"/>
      <c r="JIP23" s="30"/>
      <c r="JIQ23" s="30"/>
      <c r="JIR23" s="30"/>
      <c r="JIS23" s="30"/>
      <c r="JIT23" s="30"/>
      <c r="JIU23" s="30"/>
      <c r="JIV23" s="30"/>
      <c r="JIW23" s="30"/>
      <c r="JIX23" s="30"/>
      <c r="JIY23" s="30"/>
      <c r="JIZ23" s="30"/>
      <c r="JJA23" s="30"/>
      <c r="JJB23" s="30"/>
      <c r="JJC23" s="30"/>
      <c r="JJD23" s="30"/>
      <c r="JJE23" s="30"/>
      <c r="JJF23" s="30"/>
      <c r="JJG23" s="30"/>
      <c r="JJH23" s="30"/>
      <c r="JJI23" s="30"/>
      <c r="JJJ23" s="30"/>
      <c r="JJK23" s="30"/>
      <c r="JJL23" s="30"/>
      <c r="JJM23" s="30"/>
      <c r="JJN23" s="30"/>
      <c r="JJO23" s="30"/>
      <c r="JJP23" s="30"/>
      <c r="JJQ23" s="30"/>
      <c r="JJR23" s="30"/>
      <c r="JJS23" s="30"/>
      <c r="JJT23" s="30"/>
      <c r="JJU23" s="30"/>
      <c r="JJV23" s="30"/>
      <c r="JJW23" s="30"/>
      <c r="JJX23" s="30"/>
      <c r="JJY23" s="30"/>
      <c r="JJZ23" s="30"/>
      <c r="JKA23" s="30"/>
      <c r="JKB23" s="30"/>
      <c r="JKC23" s="30"/>
      <c r="JKD23" s="30"/>
      <c r="JKE23" s="30"/>
      <c r="JKF23" s="30"/>
      <c r="JKG23" s="30"/>
      <c r="JKH23" s="30"/>
      <c r="JKI23" s="30"/>
      <c r="JKJ23" s="30"/>
      <c r="JKK23" s="30"/>
      <c r="JKL23" s="30"/>
      <c r="JKM23" s="30"/>
      <c r="JKN23" s="30"/>
      <c r="JKO23" s="30"/>
      <c r="JKP23" s="30"/>
      <c r="JKQ23" s="30"/>
      <c r="JKR23" s="30"/>
      <c r="JKS23" s="30"/>
      <c r="JKT23" s="30"/>
      <c r="JKU23" s="30"/>
      <c r="JKV23" s="30"/>
      <c r="JKW23" s="30"/>
      <c r="JKX23" s="30"/>
      <c r="JKY23" s="30"/>
      <c r="JKZ23" s="30"/>
      <c r="JLA23" s="30"/>
      <c r="JLB23" s="30"/>
      <c r="JLC23" s="30"/>
      <c r="JLD23" s="30"/>
      <c r="JLE23" s="30"/>
      <c r="JLF23" s="30"/>
      <c r="JLG23" s="30"/>
      <c r="JLH23" s="30"/>
      <c r="JLI23" s="30"/>
      <c r="JLJ23" s="30"/>
      <c r="JLK23" s="30"/>
      <c r="JLL23" s="30"/>
      <c r="JLM23" s="30"/>
      <c r="JLN23" s="30"/>
      <c r="JLO23" s="30"/>
      <c r="JLP23" s="30"/>
      <c r="JLQ23" s="30"/>
      <c r="JLR23" s="30"/>
      <c r="JLS23" s="30"/>
      <c r="JLT23" s="30"/>
      <c r="JLU23" s="30"/>
      <c r="JLV23" s="30"/>
      <c r="JLW23" s="30"/>
      <c r="JLX23" s="30"/>
      <c r="JLY23" s="30"/>
      <c r="JLZ23" s="30"/>
      <c r="JMA23" s="30"/>
      <c r="JMB23" s="30"/>
      <c r="JMC23" s="30"/>
      <c r="JMD23" s="30"/>
      <c r="JME23" s="30"/>
      <c r="JMF23" s="30"/>
      <c r="JMG23" s="30"/>
      <c r="JMH23" s="30"/>
      <c r="JMI23" s="30"/>
      <c r="JMJ23" s="30"/>
      <c r="JMK23" s="30"/>
      <c r="JML23" s="30"/>
      <c r="JMM23" s="30"/>
      <c r="JMN23" s="30"/>
      <c r="JMO23" s="30"/>
      <c r="JMP23" s="30"/>
      <c r="JMQ23" s="30"/>
      <c r="JMR23" s="30"/>
      <c r="JMS23" s="30"/>
      <c r="JMT23" s="30"/>
      <c r="JMU23" s="30"/>
      <c r="JMV23" s="30"/>
      <c r="JMW23" s="30"/>
      <c r="JMX23" s="30"/>
      <c r="JMY23" s="30"/>
      <c r="JMZ23" s="30"/>
      <c r="JNA23" s="30"/>
      <c r="JNB23" s="30"/>
      <c r="JNC23" s="30"/>
      <c r="JND23" s="30"/>
      <c r="JNE23" s="30"/>
      <c r="JNF23" s="30"/>
      <c r="JNG23" s="30"/>
      <c r="JNH23" s="30"/>
      <c r="JNI23" s="30"/>
      <c r="JNJ23" s="30"/>
      <c r="JNK23" s="30"/>
      <c r="JNL23" s="30"/>
      <c r="JNM23" s="30"/>
      <c r="JNN23" s="30"/>
      <c r="JNO23" s="30"/>
      <c r="JNP23" s="30"/>
      <c r="JNQ23" s="30"/>
      <c r="JNR23" s="30"/>
      <c r="JNS23" s="30"/>
      <c r="JNT23" s="30"/>
      <c r="JNU23" s="30"/>
      <c r="JNV23" s="30"/>
      <c r="JNW23" s="30"/>
      <c r="JNX23" s="30"/>
      <c r="JNY23" s="30"/>
      <c r="JNZ23" s="30"/>
      <c r="JOA23" s="30"/>
      <c r="JOB23" s="30"/>
      <c r="JOC23" s="30"/>
      <c r="JOD23" s="30"/>
      <c r="JOE23" s="30"/>
      <c r="JOF23" s="30"/>
      <c r="JOG23" s="30"/>
      <c r="JOH23" s="30"/>
      <c r="JOI23" s="30"/>
      <c r="JOJ23" s="30"/>
      <c r="JOK23" s="30"/>
      <c r="JOL23" s="30"/>
      <c r="JOM23" s="30"/>
      <c r="JON23" s="30"/>
      <c r="JOO23" s="30"/>
      <c r="JOP23" s="30"/>
      <c r="JOQ23" s="30"/>
      <c r="JOR23" s="30"/>
      <c r="JOS23" s="30"/>
      <c r="JOT23" s="30"/>
      <c r="JOU23" s="30"/>
      <c r="JOV23" s="30"/>
      <c r="JOW23" s="30"/>
      <c r="JOX23" s="30"/>
      <c r="JOY23" s="30"/>
      <c r="JOZ23" s="30"/>
      <c r="JPA23" s="30"/>
      <c r="JPB23" s="30"/>
      <c r="JPC23" s="30"/>
      <c r="JPD23" s="30"/>
      <c r="JPE23" s="30"/>
      <c r="JPF23" s="30"/>
      <c r="JPG23" s="30"/>
      <c r="JPH23" s="30"/>
      <c r="JPI23" s="30"/>
      <c r="JPJ23" s="30"/>
      <c r="JPK23" s="30"/>
      <c r="JPL23" s="30"/>
      <c r="JPM23" s="30"/>
      <c r="JPN23" s="30"/>
      <c r="JPO23" s="30"/>
      <c r="JPP23" s="30"/>
      <c r="JPQ23" s="30"/>
      <c r="JPR23" s="30"/>
      <c r="JPS23" s="30"/>
      <c r="JPT23" s="30"/>
      <c r="JPU23" s="30"/>
      <c r="JPV23" s="30"/>
      <c r="JPW23" s="30"/>
      <c r="JPX23" s="30"/>
      <c r="JPY23" s="30"/>
      <c r="JPZ23" s="30"/>
      <c r="JQA23" s="30"/>
      <c r="JQB23" s="30"/>
      <c r="JQC23" s="30"/>
      <c r="JQD23" s="30"/>
      <c r="JQE23" s="30"/>
      <c r="JQF23" s="30"/>
      <c r="JQG23" s="30"/>
      <c r="JQH23" s="30"/>
      <c r="JQI23" s="30"/>
      <c r="JQJ23" s="30"/>
      <c r="JQK23" s="30"/>
      <c r="JQL23" s="30"/>
      <c r="JQM23" s="30"/>
      <c r="JQN23" s="30"/>
      <c r="JQO23" s="30"/>
      <c r="JQP23" s="30"/>
      <c r="JQQ23" s="30"/>
      <c r="JQR23" s="30"/>
      <c r="JQS23" s="30"/>
      <c r="JQT23" s="30"/>
      <c r="JQU23" s="30"/>
      <c r="JQV23" s="30"/>
      <c r="JQW23" s="30"/>
      <c r="JQX23" s="30"/>
      <c r="JQY23" s="30"/>
      <c r="JQZ23" s="30"/>
      <c r="JRA23" s="30"/>
      <c r="JRB23" s="30"/>
      <c r="JRC23" s="30"/>
      <c r="JRD23" s="30"/>
      <c r="JRE23" s="30"/>
      <c r="JRF23" s="30"/>
      <c r="JRG23" s="30"/>
      <c r="JRH23" s="30"/>
      <c r="JRI23" s="30"/>
      <c r="JRJ23" s="30"/>
      <c r="JRK23" s="30"/>
      <c r="JRL23" s="30"/>
      <c r="JRM23" s="30"/>
      <c r="JRN23" s="30"/>
      <c r="JRO23" s="30"/>
      <c r="JRP23" s="30"/>
      <c r="JRQ23" s="30"/>
      <c r="JRR23" s="30"/>
      <c r="JRS23" s="30"/>
      <c r="JRT23" s="30"/>
      <c r="JRU23" s="30"/>
      <c r="JRV23" s="30"/>
      <c r="JRW23" s="30"/>
      <c r="JRX23" s="30"/>
      <c r="JRY23" s="30"/>
      <c r="JRZ23" s="30"/>
      <c r="JSA23" s="30"/>
      <c r="JSB23" s="30"/>
      <c r="JSC23" s="30"/>
      <c r="JSD23" s="30"/>
      <c r="JSE23" s="30"/>
      <c r="JSF23" s="30"/>
      <c r="JSG23" s="30"/>
      <c r="JSH23" s="30"/>
      <c r="JSI23" s="30"/>
      <c r="JSJ23" s="30"/>
      <c r="JSK23" s="30"/>
      <c r="JSL23" s="30"/>
      <c r="JSM23" s="30"/>
      <c r="JSN23" s="30"/>
      <c r="JSO23" s="30"/>
      <c r="JSP23" s="30"/>
      <c r="JSQ23" s="30"/>
      <c r="JSR23" s="30"/>
      <c r="JSS23" s="30"/>
      <c r="JST23" s="30"/>
      <c r="JSU23" s="30"/>
      <c r="JSV23" s="30"/>
      <c r="JSW23" s="30"/>
      <c r="JSX23" s="30"/>
      <c r="JSY23" s="30"/>
      <c r="JSZ23" s="30"/>
      <c r="JTA23" s="30"/>
      <c r="JTB23" s="30"/>
      <c r="JTC23" s="30"/>
      <c r="JTD23" s="30"/>
      <c r="JTE23" s="30"/>
      <c r="JTF23" s="30"/>
      <c r="JTG23" s="30"/>
      <c r="JTH23" s="30"/>
      <c r="JTI23" s="30"/>
      <c r="JTJ23" s="30"/>
      <c r="JTK23" s="30"/>
      <c r="JTL23" s="30"/>
      <c r="JTM23" s="30"/>
      <c r="JTN23" s="30"/>
      <c r="JTO23" s="30"/>
      <c r="JTP23" s="30"/>
      <c r="JTQ23" s="30"/>
      <c r="JTR23" s="30"/>
      <c r="JTS23" s="30"/>
      <c r="JTT23" s="30"/>
      <c r="JTU23" s="30"/>
      <c r="JTV23" s="30"/>
      <c r="JTW23" s="30"/>
      <c r="JTX23" s="30"/>
      <c r="JTY23" s="30"/>
      <c r="JTZ23" s="30"/>
      <c r="JUA23" s="30"/>
      <c r="JUB23" s="30"/>
      <c r="JUC23" s="30"/>
      <c r="JUD23" s="30"/>
      <c r="JUE23" s="30"/>
      <c r="JUF23" s="30"/>
      <c r="JUG23" s="30"/>
      <c r="JUH23" s="30"/>
      <c r="JUI23" s="30"/>
      <c r="JUJ23" s="30"/>
      <c r="JUK23" s="30"/>
      <c r="JUL23" s="30"/>
      <c r="JUM23" s="30"/>
      <c r="JUN23" s="30"/>
      <c r="JUO23" s="30"/>
      <c r="JUP23" s="30"/>
      <c r="JUQ23" s="30"/>
      <c r="JUR23" s="30"/>
      <c r="JUS23" s="30"/>
      <c r="JUT23" s="30"/>
      <c r="JUU23" s="30"/>
      <c r="JUV23" s="30"/>
      <c r="JUW23" s="30"/>
      <c r="JUX23" s="30"/>
      <c r="JUY23" s="30"/>
      <c r="JUZ23" s="30"/>
      <c r="JVA23" s="30"/>
      <c r="JVB23" s="30"/>
      <c r="JVC23" s="30"/>
      <c r="JVD23" s="30"/>
      <c r="JVE23" s="30"/>
      <c r="JVF23" s="30"/>
      <c r="JVG23" s="30"/>
      <c r="JVH23" s="30"/>
      <c r="JVI23" s="30"/>
      <c r="JVJ23" s="30"/>
      <c r="JVK23" s="30"/>
      <c r="JVL23" s="30"/>
      <c r="JVM23" s="30"/>
      <c r="JVN23" s="30"/>
      <c r="JVO23" s="30"/>
      <c r="JVP23" s="30"/>
      <c r="JVQ23" s="30"/>
      <c r="JVR23" s="30"/>
      <c r="JVS23" s="30"/>
      <c r="JVT23" s="30"/>
      <c r="JVU23" s="30"/>
      <c r="JVV23" s="30"/>
      <c r="JVW23" s="30"/>
      <c r="JVX23" s="30"/>
      <c r="JVY23" s="30"/>
      <c r="JVZ23" s="30"/>
      <c r="JWA23" s="30"/>
      <c r="JWB23" s="30"/>
      <c r="JWC23" s="30"/>
      <c r="JWD23" s="30"/>
      <c r="JWE23" s="30"/>
      <c r="JWF23" s="30"/>
      <c r="JWG23" s="30"/>
      <c r="JWH23" s="30"/>
      <c r="JWI23" s="30"/>
      <c r="JWJ23" s="30"/>
      <c r="JWK23" s="30"/>
      <c r="JWL23" s="30"/>
      <c r="JWM23" s="30"/>
      <c r="JWN23" s="30"/>
      <c r="JWO23" s="30"/>
      <c r="JWP23" s="30"/>
      <c r="JWQ23" s="30"/>
      <c r="JWR23" s="30"/>
      <c r="JWS23" s="30"/>
      <c r="JWT23" s="30"/>
      <c r="JWU23" s="30"/>
      <c r="JWV23" s="30"/>
      <c r="JWW23" s="30"/>
      <c r="JWX23" s="30"/>
      <c r="JWY23" s="30"/>
      <c r="JWZ23" s="30"/>
      <c r="JXA23" s="30"/>
      <c r="JXB23" s="30"/>
      <c r="JXC23" s="30"/>
      <c r="JXD23" s="30"/>
      <c r="JXE23" s="30"/>
      <c r="JXF23" s="30"/>
      <c r="JXG23" s="30"/>
      <c r="JXH23" s="30"/>
      <c r="JXI23" s="30"/>
      <c r="JXJ23" s="30"/>
      <c r="JXK23" s="30"/>
      <c r="JXL23" s="30"/>
      <c r="JXM23" s="30"/>
      <c r="JXN23" s="30"/>
      <c r="JXO23" s="30"/>
      <c r="JXP23" s="30"/>
      <c r="JXQ23" s="30"/>
      <c r="JXR23" s="30"/>
      <c r="JXS23" s="30"/>
      <c r="JXT23" s="30"/>
      <c r="JXU23" s="30"/>
      <c r="JXV23" s="30"/>
      <c r="JXW23" s="30"/>
      <c r="JXX23" s="30"/>
      <c r="JXY23" s="30"/>
      <c r="JXZ23" s="30"/>
      <c r="JYA23" s="30"/>
      <c r="JYB23" s="30"/>
      <c r="JYC23" s="30"/>
      <c r="JYD23" s="30"/>
      <c r="JYE23" s="30"/>
      <c r="JYF23" s="30"/>
      <c r="JYG23" s="30"/>
      <c r="JYH23" s="30"/>
      <c r="JYI23" s="30"/>
      <c r="JYJ23" s="30"/>
      <c r="JYK23" s="30"/>
      <c r="JYL23" s="30"/>
      <c r="JYM23" s="30"/>
      <c r="JYN23" s="30"/>
      <c r="JYO23" s="30"/>
      <c r="JYP23" s="30"/>
      <c r="JYQ23" s="30"/>
      <c r="JYR23" s="30"/>
      <c r="JYS23" s="30"/>
      <c r="JYT23" s="30"/>
      <c r="JYU23" s="30"/>
      <c r="JYV23" s="30"/>
      <c r="JYW23" s="30"/>
      <c r="JYX23" s="30"/>
      <c r="JYY23" s="30"/>
      <c r="JYZ23" s="30"/>
      <c r="JZA23" s="30"/>
      <c r="JZB23" s="30"/>
      <c r="JZC23" s="30"/>
      <c r="JZD23" s="30"/>
      <c r="JZE23" s="30"/>
      <c r="JZF23" s="30"/>
      <c r="JZG23" s="30"/>
      <c r="JZH23" s="30"/>
      <c r="JZI23" s="30"/>
      <c r="JZJ23" s="30"/>
      <c r="JZK23" s="30"/>
      <c r="JZL23" s="30"/>
      <c r="JZM23" s="30"/>
      <c r="JZN23" s="30"/>
      <c r="JZO23" s="30"/>
      <c r="JZP23" s="30"/>
      <c r="JZQ23" s="30"/>
      <c r="JZR23" s="30"/>
      <c r="JZS23" s="30"/>
      <c r="JZT23" s="30"/>
      <c r="JZU23" s="30"/>
      <c r="JZV23" s="30"/>
      <c r="JZW23" s="30"/>
      <c r="JZX23" s="30"/>
      <c r="JZY23" s="30"/>
      <c r="JZZ23" s="30"/>
      <c r="KAA23" s="30"/>
      <c r="KAB23" s="30"/>
      <c r="KAC23" s="30"/>
      <c r="KAD23" s="30"/>
      <c r="KAE23" s="30"/>
      <c r="KAF23" s="30"/>
      <c r="KAG23" s="30"/>
      <c r="KAH23" s="30"/>
      <c r="KAI23" s="30"/>
      <c r="KAJ23" s="30"/>
      <c r="KAK23" s="30"/>
      <c r="KAL23" s="30"/>
      <c r="KAM23" s="30"/>
      <c r="KAN23" s="30"/>
      <c r="KAO23" s="30"/>
      <c r="KAP23" s="30"/>
      <c r="KAQ23" s="30"/>
      <c r="KAR23" s="30"/>
      <c r="KAS23" s="30"/>
      <c r="KAT23" s="30"/>
      <c r="KAU23" s="30"/>
      <c r="KAV23" s="30"/>
      <c r="KAW23" s="30"/>
      <c r="KAX23" s="30"/>
      <c r="KAY23" s="30"/>
      <c r="KAZ23" s="30"/>
      <c r="KBA23" s="30"/>
      <c r="KBB23" s="30"/>
      <c r="KBC23" s="30"/>
      <c r="KBD23" s="30"/>
      <c r="KBE23" s="30"/>
      <c r="KBF23" s="30"/>
      <c r="KBG23" s="30"/>
      <c r="KBH23" s="30"/>
      <c r="KBI23" s="30"/>
      <c r="KBJ23" s="30"/>
      <c r="KBK23" s="30"/>
      <c r="KBL23" s="30"/>
      <c r="KBM23" s="30"/>
      <c r="KBN23" s="30"/>
      <c r="KBO23" s="30"/>
      <c r="KBP23" s="30"/>
      <c r="KBQ23" s="30"/>
      <c r="KBR23" s="30"/>
      <c r="KBS23" s="30"/>
      <c r="KBT23" s="30"/>
      <c r="KBU23" s="30"/>
      <c r="KBV23" s="30"/>
      <c r="KBW23" s="30"/>
      <c r="KBX23" s="30"/>
      <c r="KBY23" s="30"/>
      <c r="KBZ23" s="30"/>
      <c r="KCA23" s="30"/>
      <c r="KCB23" s="30"/>
      <c r="KCC23" s="30"/>
      <c r="KCD23" s="30"/>
      <c r="KCE23" s="30"/>
      <c r="KCF23" s="30"/>
      <c r="KCG23" s="30"/>
      <c r="KCH23" s="30"/>
      <c r="KCI23" s="30"/>
      <c r="KCJ23" s="30"/>
      <c r="KCK23" s="30"/>
      <c r="KCL23" s="30"/>
      <c r="KCM23" s="30"/>
      <c r="KCN23" s="30"/>
      <c r="KCO23" s="30"/>
      <c r="KCP23" s="30"/>
      <c r="KCQ23" s="30"/>
      <c r="KCR23" s="30"/>
      <c r="KCS23" s="30"/>
      <c r="KCT23" s="30"/>
      <c r="KCU23" s="30"/>
      <c r="KCV23" s="30"/>
      <c r="KCW23" s="30"/>
      <c r="KCX23" s="30"/>
      <c r="KCY23" s="30"/>
      <c r="KCZ23" s="30"/>
      <c r="KDA23" s="30"/>
      <c r="KDB23" s="30"/>
      <c r="KDC23" s="30"/>
      <c r="KDD23" s="30"/>
      <c r="KDE23" s="30"/>
      <c r="KDF23" s="30"/>
      <c r="KDG23" s="30"/>
      <c r="KDH23" s="30"/>
      <c r="KDI23" s="30"/>
      <c r="KDJ23" s="30"/>
      <c r="KDK23" s="30"/>
      <c r="KDL23" s="30"/>
      <c r="KDM23" s="30"/>
      <c r="KDN23" s="30"/>
      <c r="KDO23" s="30"/>
      <c r="KDP23" s="30"/>
      <c r="KDQ23" s="30"/>
      <c r="KDR23" s="30"/>
      <c r="KDS23" s="30"/>
      <c r="KDT23" s="30"/>
      <c r="KDU23" s="30"/>
      <c r="KDV23" s="30"/>
      <c r="KDW23" s="30"/>
      <c r="KDX23" s="30"/>
      <c r="KDY23" s="30"/>
      <c r="KDZ23" s="30"/>
      <c r="KEA23" s="30"/>
      <c r="KEB23" s="30"/>
      <c r="KEC23" s="30"/>
      <c r="KED23" s="30"/>
      <c r="KEE23" s="30"/>
      <c r="KEF23" s="30"/>
      <c r="KEG23" s="30"/>
      <c r="KEH23" s="30"/>
      <c r="KEI23" s="30"/>
      <c r="KEJ23" s="30"/>
      <c r="KEK23" s="30"/>
      <c r="KEL23" s="30"/>
      <c r="KEM23" s="30"/>
      <c r="KEN23" s="30"/>
      <c r="KEO23" s="30"/>
      <c r="KEP23" s="30"/>
      <c r="KEQ23" s="30"/>
      <c r="KER23" s="30"/>
      <c r="KES23" s="30"/>
      <c r="KET23" s="30"/>
      <c r="KEU23" s="30"/>
      <c r="KEV23" s="30"/>
      <c r="KEW23" s="30"/>
      <c r="KEX23" s="30"/>
      <c r="KEY23" s="30"/>
      <c r="KEZ23" s="30"/>
      <c r="KFA23" s="30"/>
      <c r="KFB23" s="30"/>
      <c r="KFC23" s="30"/>
      <c r="KFD23" s="30"/>
      <c r="KFE23" s="30"/>
      <c r="KFF23" s="30"/>
      <c r="KFG23" s="30"/>
      <c r="KFH23" s="30"/>
      <c r="KFI23" s="30"/>
      <c r="KFJ23" s="30"/>
      <c r="KFK23" s="30"/>
      <c r="KFL23" s="30"/>
      <c r="KFM23" s="30"/>
      <c r="KFN23" s="30"/>
      <c r="KFO23" s="30"/>
      <c r="KFP23" s="30"/>
      <c r="KFQ23" s="30"/>
      <c r="KFR23" s="30"/>
      <c r="KFS23" s="30"/>
      <c r="KFT23" s="30"/>
      <c r="KFU23" s="30"/>
      <c r="KFV23" s="30"/>
      <c r="KFW23" s="30"/>
      <c r="KFX23" s="30"/>
      <c r="KFY23" s="30"/>
      <c r="KFZ23" s="30"/>
      <c r="KGA23" s="30"/>
      <c r="KGB23" s="30"/>
      <c r="KGC23" s="30"/>
      <c r="KGD23" s="30"/>
      <c r="KGE23" s="30"/>
      <c r="KGF23" s="30"/>
      <c r="KGG23" s="30"/>
      <c r="KGH23" s="30"/>
      <c r="KGI23" s="30"/>
      <c r="KGJ23" s="30"/>
      <c r="KGK23" s="30"/>
      <c r="KGL23" s="30"/>
      <c r="KGM23" s="30"/>
      <c r="KGN23" s="30"/>
      <c r="KGO23" s="30"/>
      <c r="KGP23" s="30"/>
      <c r="KGQ23" s="30"/>
      <c r="KGR23" s="30"/>
      <c r="KGS23" s="30"/>
      <c r="KGT23" s="30"/>
      <c r="KGU23" s="30"/>
      <c r="KGV23" s="30"/>
      <c r="KGW23" s="30"/>
      <c r="KGX23" s="30"/>
      <c r="KGY23" s="30"/>
      <c r="KGZ23" s="30"/>
      <c r="KHA23" s="30"/>
      <c r="KHB23" s="30"/>
      <c r="KHC23" s="30"/>
      <c r="KHD23" s="30"/>
      <c r="KHE23" s="30"/>
      <c r="KHF23" s="30"/>
      <c r="KHG23" s="30"/>
      <c r="KHH23" s="30"/>
      <c r="KHI23" s="30"/>
      <c r="KHJ23" s="30"/>
      <c r="KHK23" s="30"/>
      <c r="KHL23" s="30"/>
      <c r="KHM23" s="30"/>
      <c r="KHN23" s="30"/>
      <c r="KHO23" s="30"/>
      <c r="KHP23" s="30"/>
      <c r="KHQ23" s="30"/>
      <c r="KHR23" s="30"/>
      <c r="KHS23" s="30"/>
      <c r="KHT23" s="30"/>
      <c r="KHU23" s="30"/>
      <c r="KHV23" s="30"/>
      <c r="KHW23" s="30"/>
      <c r="KHX23" s="30"/>
      <c r="KHY23" s="30"/>
      <c r="KHZ23" s="30"/>
      <c r="KIA23" s="30"/>
      <c r="KIB23" s="30"/>
      <c r="KIC23" s="30"/>
      <c r="KID23" s="30"/>
      <c r="KIE23" s="30"/>
      <c r="KIF23" s="30"/>
      <c r="KIG23" s="30"/>
      <c r="KIH23" s="30"/>
      <c r="KII23" s="30"/>
      <c r="KIJ23" s="30"/>
      <c r="KIK23" s="30"/>
      <c r="KIL23" s="30"/>
      <c r="KIM23" s="30"/>
      <c r="KIN23" s="30"/>
      <c r="KIO23" s="30"/>
      <c r="KIP23" s="30"/>
      <c r="KIQ23" s="30"/>
      <c r="KIR23" s="30"/>
      <c r="KIS23" s="30"/>
      <c r="KIT23" s="30"/>
      <c r="KIU23" s="30"/>
      <c r="KIV23" s="30"/>
      <c r="KIW23" s="30"/>
      <c r="KIX23" s="30"/>
      <c r="KIY23" s="30"/>
      <c r="KIZ23" s="30"/>
      <c r="KJA23" s="30"/>
      <c r="KJB23" s="30"/>
      <c r="KJC23" s="30"/>
      <c r="KJD23" s="30"/>
      <c r="KJE23" s="30"/>
      <c r="KJF23" s="30"/>
      <c r="KJG23" s="30"/>
      <c r="KJH23" s="30"/>
      <c r="KJI23" s="30"/>
      <c r="KJJ23" s="30"/>
      <c r="KJK23" s="30"/>
      <c r="KJL23" s="30"/>
      <c r="KJM23" s="30"/>
      <c r="KJN23" s="30"/>
      <c r="KJO23" s="30"/>
      <c r="KJP23" s="30"/>
      <c r="KJQ23" s="30"/>
      <c r="KJR23" s="30"/>
      <c r="KJS23" s="30"/>
      <c r="KJT23" s="30"/>
      <c r="KJU23" s="30"/>
      <c r="KJV23" s="30"/>
      <c r="KJW23" s="30"/>
      <c r="KJX23" s="30"/>
      <c r="KJY23" s="30"/>
      <c r="KJZ23" s="30"/>
      <c r="KKA23" s="30"/>
      <c r="KKB23" s="30"/>
      <c r="KKC23" s="30"/>
      <c r="KKD23" s="30"/>
      <c r="KKE23" s="30"/>
      <c r="KKF23" s="30"/>
      <c r="KKG23" s="30"/>
      <c r="KKH23" s="30"/>
      <c r="KKI23" s="30"/>
      <c r="KKJ23" s="30"/>
      <c r="KKK23" s="30"/>
      <c r="KKL23" s="30"/>
      <c r="KKM23" s="30"/>
      <c r="KKN23" s="30"/>
      <c r="KKO23" s="30"/>
      <c r="KKP23" s="30"/>
      <c r="KKQ23" s="30"/>
      <c r="KKR23" s="30"/>
      <c r="KKS23" s="30"/>
      <c r="KKT23" s="30"/>
      <c r="KKU23" s="30"/>
      <c r="KKV23" s="30"/>
      <c r="KKW23" s="30"/>
      <c r="KKX23" s="30"/>
      <c r="KKY23" s="30"/>
      <c r="KKZ23" s="30"/>
      <c r="KLA23" s="30"/>
      <c r="KLB23" s="30"/>
      <c r="KLC23" s="30"/>
      <c r="KLD23" s="30"/>
      <c r="KLE23" s="30"/>
      <c r="KLF23" s="30"/>
      <c r="KLG23" s="30"/>
      <c r="KLH23" s="30"/>
      <c r="KLI23" s="30"/>
      <c r="KLJ23" s="30"/>
      <c r="KLK23" s="30"/>
      <c r="KLL23" s="30"/>
      <c r="KLM23" s="30"/>
      <c r="KLN23" s="30"/>
      <c r="KLO23" s="30"/>
      <c r="KLP23" s="30"/>
      <c r="KLQ23" s="30"/>
      <c r="KLR23" s="30"/>
      <c r="KLS23" s="30"/>
      <c r="KLT23" s="30"/>
      <c r="KLU23" s="30"/>
      <c r="KLV23" s="30"/>
      <c r="KLW23" s="30"/>
      <c r="KLX23" s="30"/>
      <c r="KLY23" s="30"/>
      <c r="KLZ23" s="30"/>
      <c r="KMA23" s="30"/>
      <c r="KMB23" s="30"/>
      <c r="KMC23" s="30"/>
      <c r="KMD23" s="30"/>
      <c r="KME23" s="30"/>
      <c r="KMF23" s="30"/>
      <c r="KMG23" s="30"/>
      <c r="KMH23" s="30"/>
      <c r="KMI23" s="30"/>
      <c r="KMJ23" s="30"/>
      <c r="KMK23" s="30"/>
      <c r="KML23" s="30"/>
      <c r="KMM23" s="30"/>
      <c r="KMN23" s="30"/>
      <c r="KMO23" s="30"/>
      <c r="KMP23" s="30"/>
      <c r="KMQ23" s="30"/>
      <c r="KMR23" s="30"/>
      <c r="KMS23" s="30"/>
      <c r="KMT23" s="30"/>
      <c r="KMU23" s="30"/>
      <c r="KMV23" s="30"/>
      <c r="KMW23" s="30"/>
      <c r="KMX23" s="30"/>
      <c r="KMY23" s="30"/>
      <c r="KMZ23" s="30"/>
      <c r="KNA23" s="30"/>
      <c r="KNB23" s="30"/>
      <c r="KNC23" s="30"/>
      <c r="KND23" s="30"/>
      <c r="KNE23" s="30"/>
      <c r="KNF23" s="30"/>
      <c r="KNG23" s="30"/>
      <c r="KNH23" s="30"/>
      <c r="KNI23" s="30"/>
      <c r="KNJ23" s="30"/>
      <c r="KNK23" s="30"/>
      <c r="KNL23" s="30"/>
      <c r="KNM23" s="30"/>
      <c r="KNN23" s="30"/>
      <c r="KNO23" s="30"/>
      <c r="KNP23" s="30"/>
      <c r="KNQ23" s="30"/>
      <c r="KNR23" s="30"/>
      <c r="KNS23" s="30"/>
      <c r="KNT23" s="30"/>
      <c r="KNU23" s="30"/>
      <c r="KNV23" s="30"/>
      <c r="KNW23" s="30"/>
      <c r="KNX23" s="30"/>
      <c r="KNY23" s="30"/>
      <c r="KNZ23" s="30"/>
      <c r="KOA23" s="30"/>
      <c r="KOB23" s="30"/>
      <c r="KOC23" s="30"/>
      <c r="KOD23" s="30"/>
      <c r="KOE23" s="30"/>
      <c r="KOF23" s="30"/>
      <c r="KOG23" s="30"/>
      <c r="KOH23" s="30"/>
      <c r="KOI23" s="30"/>
      <c r="KOJ23" s="30"/>
      <c r="KOK23" s="30"/>
      <c r="KOL23" s="30"/>
      <c r="KOM23" s="30"/>
      <c r="KON23" s="30"/>
      <c r="KOO23" s="30"/>
      <c r="KOP23" s="30"/>
      <c r="KOQ23" s="30"/>
      <c r="KOR23" s="30"/>
      <c r="KOS23" s="30"/>
      <c r="KOT23" s="30"/>
      <c r="KOU23" s="30"/>
      <c r="KOV23" s="30"/>
      <c r="KOW23" s="30"/>
      <c r="KOX23" s="30"/>
      <c r="KOY23" s="30"/>
      <c r="KOZ23" s="30"/>
      <c r="KPA23" s="30"/>
      <c r="KPB23" s="30"/>
      <c r="KPC23" s="30"/>
      <c r="KPD23" s="30"/>
      <c r="KPE23" s="30"/>
      <c r="KPF23" s="30"/>
      <c r="KPG23" s="30"/>
      <c r="KPH23" s="30"/>
      <c r="KPI23" s="30"/>
      <c r="KPJ23" s="30"/>
      <c r="KPK23" s="30"/>
      <c r="KPL23" s="30"/>
      <c r="KPM23" s="30"/>
      <c r="KPN23" s="30"/>
      <c r="KPO23" s="30"/>
      <c r="KPP23" s="30"/>
      <c r="KPQ23" s="30"/>
      <c r="KPR23" s="30"/>
      <c r="KPS23" s="30"/>
      <c r="KPT23" s="30"/>
      <c r="KPU23" s="30"/>
      <c r="KPV23" s="30"/>
      <c r="KPW23" s="30"/>
      <c r="KPX23" s="30"/>
      <c r="KPY23" s="30"/>
      <c r="KPZ23" s="30"/>
      <c r="KQA23" s="30"/>
      <c r="KQB23" s="30"/>
      <c r="KQC23" s="30"/>
      <c r="KQD23" s="30"/>
      <c r="KQE23" s="30"/>
      <c r="KQF23" s="30"/>
      <c r="KQG23" s="30"/>
      <c r="KQH23" s="30"/>
      <c r="KQI23" s="30"/>
      <c r="KQJ23" s="30"/>
      <c r="KQK23" s="30"/>
      <c r="KQL23" s="30"/>
      <c r="KQM23" s="30"/>
      <c r="KQN23" s="30"/>
      <c r="KQO23" s="30"/>
      <c r="KQP23" s="30"/>
      <c r="KQQ23" s="30"/>
      <c r="KQR23" s="30"/>
      <c r="KQS23" s="30"/>
      <c r="KQT23" s="30"/>
      <c r="KQU23" s="30"/>
      <c r="KQV23" s="30"/>
      <c r="KQW23" s="30"/>
      <c r="KQX23" s="30"/>
      <c r="KQY23" s="30"/>
      <c r="KQZ23" s="30"/>
      <c r="KRA23" s="30"/>
      <c r="KRB23" s="30"/>
      <c r="KRC23" s="30"/>
      <c r="KRD23" s="30"/>
      <c r="KRE23" s="30"/>
      <c r="KRF23" s="30"/>
      <c r="KRG23" s="30"/>
      <c r="KRH23" s="30"/>
      <c r="KRI23" s="30"/>
      <c r="KRJ23" s="30"/>
      <c r="KRK23" s="30"/>
      <c r="KRL23" s="30"/>
      <c r="KRM23" s="30"/>
      <c r="KRN23" s="30"/>
      <c r="KRO23" s="30"/>
      <c r="KRP23" s="30"/>
      <c r="KRQ23" s="30"/>
      <c r="KRR23" s="30"/>
      <c r="KRS23" s="30"/>
      <c r="KRT23" s="30"/>
      <c r="KRU23" s="30"/>
      <c r="KRV23" s="30"/>
      <c r="KRW23" s="30"/>
      <c r="KRX23" s="30"/>
      <c r="KRY23" s="30"/>
      <c r="KRZ23" s="30"/>
      <c r="KSA23" s="30"/>
      <c r="KSB23" s="30"/>
      <c r="KSC23" s="30"/>
      <c r="KSD23" s="30"/>
      <c r="KSE23" s="30"/>
      <c r="KSF23" s="30"/>
      <c r="KSG23" s="30"/>
      <c r="KSH23" s="30"/>
      <c r="KSI23" s="30"/>
      <c r="KSJ23" s="30"/>
      <c r="KSK23" s="30"/>
      <c r="KSL23" s="30"/>
      <c r="KSM23" s="30"/>
      <c r="KSN23" s="30"/>
      <c r="KSO23" s="30"/>
      <c r="KSP23" s="30"/>
      <c r="KSQ23" s="30"/>
      <c r="KSR23" s="30"/>
      <c r="KSS23" s="30"/>
      <c r="KST23" s="30"/>
      <c r="KSU23" s="30"/>
      <c r="KSV23" s="30"/>
      <c r="KSW23" s="30"/>
      <c r="KSX23" s="30"/>
      <c r="KSY23" s="30"/>
      <c r="KSZ23" s="30"/>
      <c r="KTA23" s="30"/>
      <c r="KTB23" s="30"/>
      <c r="KTC23" s="30"/>
      <c r="KTD23" s="30"/>
      <c r="KTE23" s="30"/>
      <c r="KTF23" s="30"/>
      <c r="KTG23" s="30"/>
      <c r="KTH23" s="30"/>
      <c r="KTI23" s="30"/>
      <c r="KTJ23" s="30"/>
      <c r="KTK23" s="30"/>
      <c r="KTL23" s="30"/>
      <c r="KTM23" s="30"/>
      <c r="KTN23" s="30"/>
      <c r="KTO23" s="30"/>
      <c r="KTP23" s="30"/>
      <c r="KTQ23" s="30"/>
      <c r="KTR23" s="30"/>
      <c r="KTS23" s="30"/>
      <c r="KTT23" s="30"/>
      <c r="KTU23" s="30"/>
      <c r="KTV23" s="30"/>
      <c r="KTW23" s="30"/>
      <c r="KTX23" s="30"/>
      <c r="KTY23" s="30"/>
      <c r="KTZ23" s="30"/>
      <c r="KUA23" s="30"/>
      <c r="KUB23" s="30"/>
      <c r="KUC23" s="30"/>
      <c r="KUD23" s="30"/>
      <c r="KUE23" s="30"/>
      <c r="KUF23" s="30"/>
      <c r="KUG23" s="30"/>
      <c r="KUH23" s="30"/>
      <c r="KUI23" s="30"/>
      <c r="KUJ23" s="30"/>
      <c r="KUK23" s="30"/>
      <c r="KUL23" s="30"/>
      <c r="KUM23" s="30"/>
      <c r="KUN23" s="30"/>
      <c r="KUO23" s="30"/>
      <c r="KUP23" s="30"/>
      <c r="KUQ23" s="30"/>
      <c r="KUR23" s="30"/>
      <c r="KUS23" s="30"/>
      <c r="KUT23" s="30"/>
      <c r="KUU23" s="30"/>
      <c r="KUV23" s="30"/>
      <c r="KUW23" s="30"/>
      <c r="KUX23" s="30"/>
      <c r="KUY23" s="30"/>
      <c r="KUZ23" s="30"/>
      <c r="KVA23" s="30"/>
      <c r="KVB23" s="30"/>
      <c r="KVC23" s="30"/>
      <c r="KVD23" s="30"/>
      <c r="KVE23" s="30"/>
      <c r="KVF23" s="30"/>
      <c r="KVG23" s="30"/>
      <c r="KVH23" s="30"/>
      <c r="KVI23" s="30"/>
      <c r="KVJ23" s="30"/>
      <c r="KVK23" s="30"/>
      <c r="KVL23" s="30"/>
      <c r="KVM23" s="30"/>
      <c r="KVN23" s="30"/>
      <c r="KVO23" s="30"/>
      <c r="KVP23" s="30"/>
      <c r="KVQ23" s="30"/>
      <c r="KVR23" s="30"/>
      <c r="KVS23" s="30"/>
      <c r="KVT23" s="30"/>
      <c r="KVU23" s="30"/>
      <c r="KVV23" s="30"/>
      <c r="KVW23" s="30"/>
      <c r="KVX23" s="30"/>
      <c r="KVY23" s="30"/>
      <c r="KVZ23" s="30"/>
      <c r="KWA23" s="30"/>
      <c r="KWB23" s="30"/>
      <c r="KWC23" s="30"/>
      <c r="KWD23" s="30"/>
      <c r="KWE23" s="30"/>
      <c r="KWF23" s="30"/>
      <c r="KWG23" s="30"/>
      <c r="KWH23" s="30"/>
      <c r="KWI23" s="30"/>
      <c r="KWJ23" s="30"/>
      <c r="KWK23" s="30"/>
      <c r="KWL23" s="30"/>
      <c r="KWM23" s="30"/>
      <c r="KWN23" s="30"/>
      <c r="KWO23" s="30"/>
      <c r="KWP23" s="30"/>
      <c r="KWQ23" s="30"/>
      <c r="KWR23" s="30"/>
      <c r="KWS23" s="30"/>
      <c r="KWT23" s="30"/>
      <c r="KWU23" s="30"/>
      <c r="KWV23" s="30"/>
      <c r="KWW23" s="30"/>
      <c r="KWX23" s="30"/>
      <c r="KWY23" s="30"/>
      <c r="KWZ23" s="30"/>
      <c r="KXA23" s="30"/>
      <c r="KXB23" s="30"/>
      <c r="KXC23" s="30"/>
      <c r="KXD23" s="30"/>
      <c r="KXE23" s="30"/>
      <c r="KXF23" s="30"/>
      <c r="KXG23" s="30"/>
      <c r="KXH23" s="30"/>
      <c r="KXI23" s="30"/>
      <c r="KXJ23" s="30"/>
      <c r="KXK23" s="30"/>
      <c r="KXL23" s="30"/>
      <c r="KXM23" s="30"/>
      <c r="KXN23" s="30"/>
      <c r="KXO23" s="30"/>
      <c r="KXP23" s="30"/>
      <c r="KXQ23" s="30"/>
      <c r="KXR23" s="30"/>
      <c r="KXS23" s="30"/>
      <c r="KXT23" s="30"/>
      <c r="KXU23" s="30"/>
      <c r="KXV23" s="30"/>
      <c r="KXW23" s="30"/>
      <c r="KXX23" s="30"/>
      <c r="KXY23" s="30"/>
      <c r="KXZ23" s="30"/>
      <c r="KYA23" s="30"/>
      <c r="KYB23" s="30"/>
      <c r="KYC23" s="30"/>
      <c r="KYD23" s="30"/>
      <c r="KYE23" s="30"/>
      <c r="KYF23" s="30"/>
      <c r="KYG23" s="30"/>
      <c r="KYH23" s="30"/>
      <c r="KYI23" s="30"/>
      <c r="KYJ23" s="30"/>
      <c r="KYK23" s="30"/>
      <c r="KYL23" s="30"/>
      <c r="KYM23" s="30"/>
      <c r="KYN23" s="30"/>
      <c r="KYO23" s="30"/>
      <c r="KYP23" s="30"/>
      <c r="KYQ23" s="30"/>
      <c r="KYR23" s="30"/>
      <c r="KYS23" s="30"/>
      <c r="KYT23" s="30"/>
      <c r="KYU23" s="30"/>
      <c r="KYV23" s="30"/>
      <c r="KYW23" s="30"/>
      <c r="KYX23" s="30"/>
      <c r="KYY23" s="30"/>
      <c r="KYZ23" s="30"/>
      <c r="KZA23" s="30"/>
      <c r="KZB23" s="30"/>
      <c r="KZC23" s="30"/>
      <c r="KZD23" s="30"/>
      <c r="KZE23" s="30"/>
      <c r="KZF23" s="30"/>
      <c r="KZG23" s="30"/>
      <c r="KZH23" s="30"/>
      <c r="KZI23" s="30"/>
      <c r="KZJ23" s="30"/>
      <c r="KZK23" s="30"/>
      <c r="KZL23" s="30"/>
      <c r="KZM23" s="30"/>
      <c r="KZN23" s="30"/>
      <c r="KZO23" s="30"/>
      <c r="KZP23" s="30"/>
      <c r="KZQ23" s="30"/>
      <c r="KZR23" s="30"/>
      <c r="KZS23" s="30"/>
      <c r="KZT23" s="30"/>
      <c r="KZU23" s="30"/>
      <c r="KZV23" s="30"/>
      <c r="KZW23" s="30"/>
      <c r="KZX23" s="30"/>
      <c r="KZY23" s="30"/>
      <c r="KZZ23" s="30"/>
      <c r="LAA23" s="30"/>
      <c r="LAB23" s="30"/>
      <c r="LAC23" s="30"/>
      <c r="LAD23" s="30"/>
      <c r="LAE23" s="30"/>
      <c r="LAF23" s="30"/>
      <c r="LAG23" s="30"/>
      <c r="LAH23" s="30"/>
      <c r="LAI23" s="30"/>
      <c r="LAJ23" s="30"/>
      <c r="LAK23" s="30"/>
      <c r="LAL23" s="30"/>
      <c r="LAM23" s="30"/>
      <c r="LAN23" s="30"/>
      <c r="LAO23" s="30"/>
      <c r="LAP23" s="30"/>
      <c r="LAQ23" s="30"/>
      <c r="LAR23" s="30"/>
      <c r="LAS23" s="30"/>
      <c r="LAT23" s="30"/>
      <c r="LAU23" s="30"/>
      <c r="LAV23" s="30"/>
      <c r="LAW23" s="30"/>
      <c r="LAX23" s="30"/>
      <c r="LAY23" s="30"/>
      <c r="LAZ23" s="30"/>
      <c r="LBA23" s="30"/>
      <c r="LBB23" s="30"/>
      <c r="LBC23" s="30"/>
      <c r="LBD23" s="30"/>
      <c r="LBE23" s="30"/>
      <c r="LBF23" s="30"/>
      <c r="LBG23" s="30"/>
      <c r="LBH23" s="30"/>
      <c r="LBI23" s="30"/>
      <c r="LBJ23" s="30"/>
      <c r="LBK23" s="30"/>
      <c r="LBL23" s="30"/>
      <c r="LBM23" s="30"/>
      <c r="LBN23" s="30"/>
      <c r="LBO23" s="30"/>
      <c r="LBP23" s="30"/>
      <c r="LBQ23" s="30"/>
      <c r="LBR23" s="30"/>
      <c r="LBS23" s="30"/>
      <c r="LBT23" s="30"/>
      <c r="LBU23" s="30"/>
      <c r="LBV23" s="30"/>
      <c r="LBW23" s="30"/>
      <c r="LBX23" s="30"/>
      <c r="LBY23" s="30"/>
      <c r="LBZ23" s="30"/>
      <c r="LCA23" s="30"/>
      <c r="LCB23" s="30"/>
      <c r="LCC23" s="30"/>
      <c r="LCD23" s="30"/>
      <c r="LCE23" s="30"/>
      <c r="LCF23" s="30"/>
      <c r="LCG23" s="30"/>
      <c r="LCH23" s="30"/>
      <c r="LCI23" s="30"/>
      <c r="LCJ23" s="30"/>
      <c r="LCK23" s="30"/>
      <c r="LCL23" s="30"/>
      <c r="LCM23" s="30"/>
      <c r="LCN23" s="30"/>
      <c r="LCO23" s="30"/>
      <c r="LCP23" s="30"/>
      <c r="LCQ23" s="30"/>
      <c r="LCR23" s="30"/>
      <c r="LCS23" s="30"/>
      <c r="LCT23" s="30"/>
      <c r="LCU23" s="30"/>
      <c r="LCV23" s="30"/>
      <c r="LCW23" s="30"/>
      <c r="LCX23" s="30"/>
      <c r="LCY23" s="30"/>
      <c r="LCZ23" s="30"/>
      <c r="LDA23" s="30"/>
      <c r="LDB23" s="30"/>
      <c r="LDC23" s="30"/>
      <c r="LDD23" s="30"/>
      <c r="LDE23" s="30"/>
      <c r="LDF23" s="30"/>
      <c r="LDG23" s="30"/>
      <c r="LDH23" s="30"/>
      <c r="LDI23" s="30"/>
      <c r="LDJ23" s="30"/>
      <c r="LDK23" s="30"/>
      <c r="LDL23" s="30"/>
      <c r="LDM23" s="30"/>
      <c r="LDN23" s="30"/>
      <c r="LDO23" s="30"/>
      <c r="LDP23" s="30"/>
      <c r="LDQ23" s="30"/>
      <c r="LDR23" s="30"/>
      <c r="LDS23" s="30"/>
      <c r="LDT23" s="30"/>
      <c r="LDU23" s="30"/>
      <c r="LDV23" s="30"/>
      <c r="LDW23" s="30"/>
      <c r="LDX23" s="30"/>
      <c r="LDY23" s="30"/>
      <c r="LDZ23" s="30"/>
      <c r="LEA23" s="30"/>
      <c r="LEB23" s="30"/>
      <c r="LEC23" s="30"/>
      <c r="LED23" s="30"/>
      <c r="LEE23" s="30"/>
      <c r="LEF23" s="30"/>
      <c r="LEG23" s="30"/>
      <c r="LEH23" s="30"/>
      <c r="LEI23" s="30"/>
      <c r="LEJ23" s="30"/>
      <c r="LEK23" s="30"/>
      <c r="LEL23" s="30"/>
      <c r="LEM23" s="30"/>
      <c r="LEN23" s="30"/>
      <c r="LEO23" s="30"/>
      <c r="LEP23" s="30"/>
      <c r="LEQ23" s="30"/>
      <c r="LER23" s="30"/>
      <c r="LES23" s="30"/>
      <c r="LET23" s="30"/>
      <c r="LEU23" s="30"/>
      <c r="LEV23" s="30"/>
      <c r="LEW23" s="30"/>
      <c r="LEX23" s="30"/>
      <c r="LEY23" s="30"/>
      <c r="LEZ23" s="30"/>
      <c r="LFA23" s="30"/>
      <c r="LFB23" s="30"/>
      <c r="LFC23" s="30"/>
      <c r="LFD23" s="30"/>
      <c r="LFE23" s="30"/>
      <c r="LFF23" s="30"/>
      <c r="LFG23" s="30"/>
      <c r="LFH23" s="30"/>
      <c r="LFI23" s="30"/>
      <c r="LFJ23" s="30"/>
      <c r="LFK23" s="30"/>
      <c r="LFL23" s="30"/>
      <c r="LFM23" s="30"/>
      <c r="LFN23" s="30"/>
      <c r="LFO23" s="30"/>
      <c r="LFP23" s="30"/>
      <c r="LFQ23" s="30"/>
      <c r="LFR23" s="30"/>
      <c r="LFS23" s="30"/>
      <c r="LFT23" s="30"/>
      <c r="LFU23" s="30"/>
      <c r="LFV23" s="30"/>
      <c r="LFW23" s="30"/>
      <c r="LFX23" s="30"/>
      <c r="LFY23" s="30"/>
      <c r="LFZ23" s="30"/>
      <c r="LGA23" s="30"/>
      <c r="LGB23" s="30"/>
      <c r="LGC23" s="30"/>
      <c r="LGD23" s="30"/>
      <c r="LGE23" s="30"/>
      <c r="LGF23" s="30"/>
      <c r="LGG23" s="30"/>
      <c r="LGH23" s="30"/>
      <c r="LGI23" s="30"/>
      <c r="LGJ23" s="30"/>
      <c r="LGK23" s="30"/>
      <c r="LGL23" s="30"/>
      <c r="LGM23" s="30"/>
      <c r="LGN23" s="30"/>
      <c r="LGO23" s="30"/>
      <c r="LGP23" s="30"/>
      <c r="LGQ23" s="30"/>
      <c r="LGR23" s="30"/>
      <c r="LGS23" s="30"/>
      <c r="LGT23" s="30"/>
      <c r="LGU23" s="30"/>
      <c r="LGV23" s="30"/>
      <c r="LGW23" s="30"/>
      <c r="LGX23" s="30"/>
      <c r="LGY23" s="30"/>
      <c r="LGZ23" s="30"/>
      <c r="LHA23" s="30"/>
      <c r="LHB23" s="30"/>
      <c r="LHC23" s="30"/>
      <c r="LHD23" s="30"/>
      <c r="LHE23" s="30"/>
      <c r="LHF23" s="30"/>
      <c r="LHG23" s="30"/>
      <c r="LHH23" s="30"/>
      <c r="LHI23" s="30"/>
      <c r="LHJ23" s="30"/>
      <c r="LHK23" s="30"/>
      <c r="LHL23" s="30"/>
      <c r="LHM23" s="30"/>
      <c r="LHN23" s="30"/>
      <c r="LHO23" s="30"/>
      <c r="LHP23" s="30"/>
      <c r="LHQ23" s="30"/>
      <c r="LHR23" s="30"/>
      <c r="LHS23" s="30"/>
      <c r="LHT23" s="30"/>
      <c r="LHU23" s="30"/>
      <c r="LHV23" s="30"/>
      <c r="LHW23" s="30"/>
      <c r="LHX23" s="30"/>
      <c r="LHY23" s="30"/>
      <c r="LHZ23" s="30"/>
      <c r="LIA23" s="30"/>
      <c r="LIB23" s="30"/>
      <c r="LIC23" s="30"/>
      <c r="LID23" s="30"/>
      <c r="LIE23" s="30"/>
      <c r="LIF23" s="30"/>
      <c r="LIG23" s="30"/>
      <c r="LIH23" s="30"/>
      <c r="LII23" s="30"/>
      <c r="LIJ23" s="30"/>
      <c r="LIK23" s="30"/>
      <c r="LIL23" s="30"/>
      <c r="LIM23" s="30"/>
      <c r="LIN23" s="30"/>
      <c r="LIO23" s="30"/>
      <c r="LIP23" s="30"/>
      <c r="LIQ23" s="30"/>
      <c r="LIR23" s="30"/>
      <c r="LIS23" s="30"/>
      <c r="LIT23" s="30"/>
      <c r="LIU23" s="30"/>
      <c r="LIV23" s="30"/>
      <c r="LIW23" s="30"/>
      <c r="LIX23" s="30"/>
      <c r="LIY23" s="30"/>
      <c r="LIZ23" s="30"/>
      <c r="LJA23" s="30"/>
      <c r="LJB23" s="30"/>
      <c r="LJC23" s="30"/>
      <c r="LJD23" s="30"/>
      <c r="LJE23" s="30"/>
      <c r="LJF23" s="30"/>
      <c r="LJG23" s="30"/>
      <c r="LJH23" s="30"/>
      <c r="LJI23" s="30"/>
      <c r="LJJ23" s="30"/>
      <c r="LJK23" s="30"/>
      <c r="LJL23" s="30"/>
      <c r="LJM23" s="30"/>
      <c r="LJN23" s="30"/>
      <c r="LJO23" s="30"/>
      <c r="LJP23" s="30"/>
      <c r="LJQ23" s="30"/>
      <c r="LJR23" s="30"/>
      <c r="LJS23" s="30"/>
      <c r="LJT23" s="30"/>
      <c r="LJU23" s="30"/>
      <c r="LJV23" s="30"/>
      <c r="LJW23" s="30"/>
      <c r="LJX23" s="30"/>
      <c r="LJY23" s="30"/>
      <c r="LJZ23" s="30"/>
      <c r="LKA23" s="30"/>
      <c r="LKB23" s="30"/>
      <c r="LKC23" s="30"/>
      <c r="LKD23" s="30"/>
      <c r="LKE23" s="30"/>
      <c r="LKF23" s="30"/>
      <c r="LKG23" s="30"/>
      <c r="LKH23" s="30"/>
      <c r="LKI23" s="30"/>
      <c r="LKJ23" s="30"/>
      <c r="LKK23" s="30"/>
      <c r="LKL23" s="30"/>
      <c r="LKM23" s="30"/>
      <c r="LKN23" s="30"/>
      <c r="LKO23" s="30"/>
      <c r="LKP23" s="30"/>
      <c r="LKQ23" s="30"/>
      <c r="LKR23" s="30"/>
      <c r="LKS23" s="30"/>
      <c r="LKT23" s="30"/>
      <c r="LKU23" s="30"/>
      <c r="LKV23" s="30"/>
      <c r="LKW23" s="30"/>
      <c r="LKX23" s="30"/>
      <c r="LKY23" s="30"/>
      <c r="LKZ23" s="30"/>
      <c r="LLA23" s="30"/>
      <c r="LLB23" s="30"/>
      <c r="LLC23" s="30"/>
      <c r="LLD23" s="30"/>
      <c r="LLE23" s="30"/>
      <c r="LLF23" s="30"/>
      <c r="LLG23" s="30"/>
      <c r="LLH23" s="30"/>
      <c r="LLI23" s="30"/>
      <c r="LLJ23" s="30"/>
      <c r="LLK23" s="30"/>
      <c r="LLL23" s="30"/>
      <c r="LLM23" s="30"/>
      <c r="LLN23" s="30"/>
      <c r="LLO23" s="30"/>
      <c r="LLP23" s="30"/>
      <c r="LLQ23" s="30"/>
      <c r="LLR23" s="30"/>
      <c r="LLS23" s="30"/>
      <c r="LLT23" s="30"/>
      <c r="LLU23" s="30"/>
      <c r="LLV23" s="30"/>
      <c r="LLW23" s="30"/>
      <c r="LLX23" s="30"/>
      <c r="LLY23" s="30"/>
      <c r="LLZ23" s="30"/>
      <c r="LMA23" s="30"/>
      <c r="LMB23" s="30"/>
      <c r="LMC23" s="30"/>
      <c r="LMD23" s="30"/>
      <c r="LME23" s="30"/>
      <c r="LMF23" s="30"/>
      <c r="LMG23" s="30"/>
      <c r="LMH23" s="30"/>
      <c r="LMI23" s="30"/>
      <c r="LMJ23" s="30"/>
      <c r="LMK23" s="30"/>
      <c r="LML23" s="30"/>
      <c r="LMM23" s="30"/>
      <c r="LMN23" s="30"/>
      <c r="LMO23" s="30"/>
      <c r="LMP23" s="30"/>
      <c r="LMQ23" s="30"/>
      <c r="LMR23" s="30"/>
      <c r="LMS23" s="30"/>
      <c r="LMT23" s="30"/>
      <c r="LMU23" s="30"/>
      <c r="LMV23" s="30"/>
      <c r="LMW23" s="30"/>
      <c r="LMX23" s="30"/>
      <c r="LMY23" s="30"/>
      <c r="LMZ23" s="30"/>
      <c r="LNA23" s="30"/>
      <c r="LNB23" s="30"/>
      <c r="LNC23" s="30"/>
      <c r="LND23" s="30"/>
      <c r="LNE23" s="30"/>
      <c r="LNF23" s="30"/>
      <c r="LNG23" s="30"/>
      <c r="LNH23" s="30"/>
      <c r="LNI23" s="30"/>
      <c r="LNJ23" s="30"/>
      <c r="LNK23" s="30"/>
      <c r="LNL23" s="30"/>
      <c r="LNM23" s="30"/>
      <c r="LNN23" s="30"/>
      <c r="LNO23" s="30"/>
      <c r="LNP23" s="30"/>
      <c r="LNQ23" s="30"/>
      <c r="LNR23" s="30"/>
      <c r="LNS23" s="30"/>
      <c r="LNT23" s="30"/>
      <c r="LNU23" s="30"/>
      <c r="LNV23" s="30"/>
      <c r="LNW23" s="30"/>
      <c r="LNX23" s="30"/>
      <c r="LNY23" s="30"/>
      <c r="LNZ23" s="30"/>
      <c r="LOA23" s="30"/>
      <c r="LOB23" s="30"/>
      <c r="LOC23" s="30"/>
      <c r="LOD23" s="30"/>
      <c r="LOE23" s="30"/>
      <c r="LOF23" s="30"/>
      <c r="LOG23" s="30"/>
      <c r="LOH23" s="30"/>
      <c r="LOI23" s="30"/>
      <c r="LOJ23" s="30"/>
      <c r="LOK23" s="30"/>
      <c r="LOL23" s="30"/>
      <c r="LOM23" s="30"/>
      <c r="LON23" s="30"/>
      <c r="LOO23" s="30"/>
      <c r="LOP23" s="30"/>
      <c r="LOQ23" s="30"/>
      <c r="LOR23" s="30"/>
      <c r="LOS23" s="30"/>
      <c r="LOT23" s="30"/>
      <c r="LOU23" s="30"/>
      <c r="LOV23" s="30"/>
      <c r="LOW23" s="30"/>
      <c r="LOX23" s="30"/>
      <c r="LOY23" s="30"/>
      <c r="LOZ23" s="30"/>
      <c r="LPA23" s="30"/>
      <c r="LPB23" s="30"/>
      <c r="LPC23" s="30"/>
      <c r="LPD23" s="30"/>
      <c r="LPE23" s="30"/>
      <c r="LPF23" s="30"/>
      <c r="LPG23" s="30"/>
      <c r="LPH23" s="30"/>
      <c r="LPI23" s="30"/>
      <c r="LPJ23" s="30"/>
      <c r="LPK23" s="30"/>
      <c r="LPL23" s="30"/>
      <c r="LPM23" s="30"/>
      <c r="LPN23" s="30"/>
      <c r="LPO23" s="30"/>
      <c r="LPP23" s="30"/>
      <c r="LPQ23" s="30"/>
      <c r="LPR23" s="30"/>
      <c r="LPS23" s="30"/>
      <c r="LPT23" s="30"/>
      <c r="LPU23" s="30"/>
      <c r="LPV23" s="30"/>
      <c r="LPW23" s="30"/>
      <c r="LPX23" s="30"/>
      <c r="LPY23" s="30"/>
      <c r="LPZ23" s="30"/>
      <c r="LQA23" s="30"/>
      <c r="LQB23" s="30"/>
      <c r="LQC23" s="30"/>
      <c r="LQD23" s="30"/>
      <c r="LQE23" s="30"/>
      <c r="LQF23" s="30"/>
      <c r="LQG23" s="30"/>
      <c r="LQH23" s="30"/>
      <c r="LQI23" s="30"/>
      <c r="LQJ23" s="30"/>
      <c r="LQK23" s="30"/>
      <c r="LQL23" s="30"/>
      <c r="LQM23" s="30"/>
      <c r="LQN23" s="30"/>
      <c r="LQO23" s="30"/>
      <c r="LQP23" s="30"/>
      <c r="LQQ23" s="30"/>
      <c r="LQR23" s="30"/>
      <c r="LQS23" s="30"/>
      <c r="LQT23" s="30"/>
      <c r="LQU23" s="30"/>
      <c r="LQV23" s="30"/>
      <c r="LQW23" s="30"/>
      <c r="LQX23" s="30"/>
      <c r="LQY23" s="30"/>
      <c r="LQZ23" s="30"/>
      <c r="LRA23" s="30"/>
      <c r="LRB23" s="30"/>
      <c r="LRC23" s="30"/>
      <c r="LRD23" s="30"/>
      <c r="LRE23" s="30"/>
      <c r="LRF23" s="30"/>
      <c r="LRG23" s="30"/>
      <c r="LRH23" s="30"/>
      <c r="LRI23" s="30"/>
      <c r="LRJ23" s="30"/>
      <c r="LRK23" s="30"/>
      <c r="LRL23" s="30"/>
      <c r="LRM23" s="30"/>
      <c r="LRN23" s="30"/>
      <c r="LRO23" s="30"/>
      <c r="LRP23" s="30"/>
      <c r="LRQ23" s="30"/>
      <c r="LRR23" s="30"/>
      <c r="LRS23" s="30"/>
      <c r="LRT23" s="30"/>
      <c r="LRU23" s="30"/>
      <c r="LRV23" s="30"/>
      <c r="LRW23" s="30"/>
      <c r="LRX23" s="30"/>
      <c r="LRY23" s="30"/>
      <c r="LRZ23" s="30"/>
      <c r="LSA23" s="30"/>
      <c r="LSB23" s="30"/>
      <c r="LSC23" s="30"/>
      <c r="LSD23" s="30"/>
      <c r="LSE23" s="30"/>
      <c r="LSF23" s="30"/>
      <c r="LSG23" s="30"/>
      <c r="LSH23" s="30"/>
      <c r="LSI23" s="30"/>
      <c r="LSJ23" s="30"/>
      <c r="LSK23" s="30"/>
      <c r="LSL23" s="30"/>
      <c r="LSM23" s="30"/>
      <c r="LSN23" s="30"/>
      <c r="LSO23" s="30"/>
      <c r="LSP23" s="30"/>
      <c r="LSQ23" s="30"/>
      <c r="LSR23" s="30"/>
      <c r="LSS23" s="30"/>
      <c r="LST23" s="30"/>
      <c r="LSU23" s="30"/>
      <c r="LSV23" s="30"/>
      <c r="LSW23" s="30"/>
      <c r="LSX23" s="30"/>
      <c r="LSY23" s="30"/>
      <c r="LSZ23" s="30"/>
      <c r="LTA23" s="30"/>
      <c r="LTB23" s="30"/>
      <c r="LTC23" s="30"/>
      <c r="LTD23" s="30"/>
      <c r="LTE23" s="30"/>
      <c r="LTF23" s="30"/>
      <c r="LTG23" s="30"/>
      <c r="LTH23" s="30"/>
      <c r="LTI23" s="30"/>
      <c r="LTJ23" s="30"/>
      <c r="LTK23" s="30"/>
      <c r="LTL23" s="30"/>
      <c r="LTM23" s="30"/>
      <c r="LTN23" s="30"/>
      <c r="LTO23" s="30"/>
      <c r="LTP23" s="30"/>
      <c r="LTQ23" s="30"/>
      <c r="LTR23" s="30"/>
      <c r="LTS23" s="30"/>
      <c r="LTT23" s="30"/>
      <c r="LTU23" s="30"/>
      <c r="LTV23" s="30"/>
      <c r="LTW23" s="30"/>
      <c r="LTX23" s="30"/>
      <c r="LTY23" s="30"/>
      <c r="LTZ23" s="30"/>
      <c r="LUA23" s="30"/>
      <c r="LUB23" s="30"/>
      <c r="LUC23" s="30"/>
      <c r="LUD23" s="30"/>
      <c r="LUE23" s="30"/>
      <c r="LUF23" s="30"/>
      <c r="LUG23" s="30"/>
      <c r="LUH23" s="30"/>
      <c r="LUI23" s="30"/>
      <c r="LUJ23" s="30"/>
      <c r="LUK23" s="30"/>
      <c r="LUL23" s="30"/>
      <c r="LUM23" s="30"/>
      <c r="LUN23" s="30"/>
      <c r="LUO23" s="30"/>
      <c r="LUP23" s="30"/>
      <c r="LUQ23" s="30"/>
      <c r="LUR23" s="30"/>
      <c r="LUS23" s="30"/>
      <c r="LUT23" s="30"/>
      <c r="LUU23" s="30"/>
      <c r="LUV23" s="30"/>
      <c r="LUW23" s="30"/>
      <c r="LUX23" s="30"/>
      <c r="LUY23" s="30"/>
      <c r="LUZ23" s="30"/>
      <c r="LVA23" s="30"/>
      <c r="LVB23" s="30"/>
      <c r="LVC23" s="30"/>
      <c r="LVD23" s="30"/>
      <c r="LVE23" s="30"/>
      <c r="LVF23" s="30"/>
      <c r="LVG23" s="30"/>
      <c r="LVH23" s="30"/>
      <c r="LVI23" s="30"/>
      <c r="LVJ23" s="30"/>
      <c r="LVK23" s="30"/>
      <c r="LVL23" s="30"/>
      <c r="LVM23" s="30"/>
      <c r="LVN23" s="30"/>
      <c r="LVO23" s="30"/>
      <c r="LVP23" s="30"/>
      <c r="LVQ23" s="30"/>
      <c r="LVR23" s="30"/>
      <c r="LVS23" s="30"/>
      <c r="LVT23" s="30"/>
      <c r="LVU23" s="30"/>
      <c r="LVV23" s="30"/>
      <c r="LVW23" s="30"/>
      <c r="LVX23" s="30"/>
      <c r="LVY23" s="30"/>
      <c r="LVZ23" s="30"/>
      <c r="LWA23" s="30"/>
      <c r="LWB23" s="30"/>
      <c r="LWC23" s="30"/>
      <c r="LWD23" s="30"/>
      <c r="LWE23" s="30"/>
      <c r="LWF23" s="30"/>
      <c r="LWG23" s="30"/>
      <c r="LWH23" s="30"/>
      <c r="LWI23" s="30"/>
      <c r="LWJ23" s="30"/>
      <c r="LWK23" s="30"/>
      <c r="LWL23" s="30"/>
      <c r="LWM23" s="30"/>
      <c r="LWN23" s="30"/>
      <c r="LWO23" s="30"/>
      <c r="LWP23" s="30"/>
      <c r="LWQ23" s="30"/>
      <c r="LWR23" s="30"/>
      <c r="LWS23" s="30"/>
      <c r="LWT23" s="30"/>
      <c r="LWU23" s="30"/>
      <c r="LWV23" s="30"/>
      <c r="LWW23" s="30"/>
      <c r="LWX23" s="30"/>
      <c r="LWY23" s="30"/>
      <c r="LWZ23" s="30"/>
      <c r="LXA23" s="30"/>
      <c r="LXB23" s="30"/>
      <c r="LXC23" s="30"/>
      <c r="LXD23" s="30"/>
      <c r="LXE23" s="30"/>
      <c r="LXF23" s="30"/>
      <c r="LXG23" s="30"/>
      <c r="LXH23" s="30"/>
      <c r="LXI23" s="30"/>
      <c r="LXJ23" s="30"/>
      <c r="LXK23" s="30"/>
      <c r="LXL23" s="30"/>
      <c r="LXM23" s="30"/>
      <c r="LXN23" s="30"/>
      <c r="LXO23" s="30"/>
      <c r="LXP23" s="30"/>
      <c r="LXQ23" s="30"/>
      <c r="LXR23" s="30"/>
      <c r="LXS23" s="30"/>
      <c r="LXT23" s="30"/>
      <c r="LXU23" s="30"/>
      <c r="LXV23" s="30"/>
      <c r="LXW23" s="30"/>
      <c r="LXX23" s="30"/>
      <c r="LXY23" s="30"/>
      <c r="LXZ23" s="30"/>
      <c r="LYA23" s="30"/>
      <c r="LYB23" s="30"/>
      <c r="LYC23" s="30"/>
      <c r="LYD23" s="30"/>
      <c r="LYE23" s="30"/>
      <c r="LYF23" s="30"/>
      <c r="LYG23" s="30"/>
      <c r="LYH23" s="30"/>
      <c r="LYI23" s="30"/>
      <c r="LYJ23" s="30"/>
      <c r="LYK23" s="30"/>
      <c r="LYL23" s="30"/>
      <c r="LYM23" s="30"/>
      <c r="LYN23" s="30"/>
      <c r="LYO23" s="30"/>
      <c r="LYP23" s="30"/>
      <c r="LYQ23" s="30"/>
      <c r="LYR23" s="30"/>
      <c r="LYS23" s="30"/>
      <c r="LYT23" s="30"/>
      <c r="LYU23" s="30"/>
      <c r="LYV23" s="30"/>
      <c r="LYW23" s="30"/>
      <c r="LYX23" s="30"/>
      <c r="LYY23" s="30"/>
      <c r="LYZ23" s="30"/>
      <c r="LZA23" s="30"/>
      <c r="LZB23" s="30"/>
      <c r="LZC23" s="30"/>
      <c r="LZD23" s="30"/>
      <c r="LZE23" s="30"/>
      <c r="LZF23" s="30"/>
      <c r="LZG23" s="30"/>
      <c r="LZH23" s="30"/>
      <c r="LZI23" s="30"/>
      <c r="LZJ23" s="30"/>
      <c r="LZK23" s="30"/>
      <c r="LZL23" s="30"/>
      <c r="LZM23" s="30"/>
      <c r="LZN23" s="30"/>
      <c r="LZO23" s="30"/>
      <c r="LZP23" s="30"/>
      <c r="LZQ23" s="30"/>
      <c r="LZR23" s="30"/>
      <c r="LZS23" s="30"/>
      <c r="LZT23" s="30"/>
      <c r="LZU23" s="30"/>
      <c r="LZV23" s="30"/>
      <c r="LZW23" s="30"/>
      <c r="LZX23" s="30"/>
      <c r="LZY23" s="30"/>
      <c r="LZZ23" s="30"/>
      <c r="MAA23" s="30"/>
      <c r="MAB23" s="30"/>
      <c r="MAC23" s="30"/>
      <c r="MAD23" s="30"/>
      <c r="MAE23" s="30"/>
      <c r="MAF23" s="30"/>
      <c r="MAG23" s="30"/>
      <c r="MAH23" s="30"/>
      <c r="MAI23" s="30"/>
      <c r="MAJ23" s="30"/>
      <c r="MAK23" s="30"/>
      <c r="MAL23" s="30"/>
      <c r="MAM23" s="30"/>
      <c r="MAN23" s="30"/>
      <c r="MAO23" s="30"/>
      <c r="MAP23" s="30"/>
      <c r="MAQ23" s="30"/>
      <c r="MAR23" s="30"/>
      <c r="MAS23" s="30"/>
      <c r="MAT23" s="30"/>
      <c r="MAU23" s="30"/>
      <c r="MAV23" s="30"/>
      <c r="MAW23" s="30"/>
      <c r="MAX23" s="30"/>
      <c r="MAY23" s="30"/>
      <c r="MAZ23" s="30"/>
      <c r="MBA23" s="30"/>
      <c r="MBB23" s="30"/>
      <c r="MBC23" s="30"/>
      <c r="MBD23" s="30"/>
      <c r="MBE23" s="30"/>
      <c r="MBF23" s="30"/>
      <c r="MBG23" s="30"/>
      <c r="MBH23" s="30"/>
      <c r="MBI23" s="30"/>
      <c r="MBJ23" s="30"/>
      <c r="MBK23" s="30"/>
      <c r="MBL23" s="30"/>
      <c r="MBM23" s="30"/>
      <c r="MBN23" s="30"/>
      <c r="MBO23" s="30"/>
      <c r="MBP23" s="30"/>
      <c r="MBQ23" s="30"/>
      <c r="MBR23" s="30"/>
      <c r="MBS23" s="30"/>
      <c r="MBT23" s="30"/>
      <c r="MBU23" s="30"/>
      <c r="MBV23" s="30"/>
      <c r="MBW23" s="30"/>
      <c r="MBX23" s="30"/>
      <c r="MBY23" s="30"/>
      <c r="MBZ23" s="30"/>
      <c r="MCA23" s="30"/>
      <c r="MCB23" s="30"/>
      <c r="MCC23" s="30"/>
      <c r="MCD23" s="30"/>
      <c r="MCE23" s="30"/>
      <c r="MCF23" s="30"/>
      <c r="MCG23" s="30"/>
      <c r="MCH23" s="30"/>
      <c r="MCI23" s="30"/>
      <c r="MCJ23" s="30"/>
      <c r="MCK23" s="30"/>
      <c r="MCL23" s="30"/>
      <c r="MCM23" s="30"/>
      <c r="MCN23" s="30"/>
      <c r="MCO23" s="30"/>
      <c r="MCP23" s="30"/>
      <c r="MCQ23" s="30"/>
      <c r="MCR23" s="30"/>
      <c r="MCS23" s="30"/>
      <c r="MCT23" s="30"/>
      <c r="MCU23" s="30"/>
      <c r="MCV23" s="30"/>
      <c r="MCW23" s="30"/>
      <c r="MCX23" s="30"/>
      <c r="MCY23" s="30"/>
      <c r="MCZ23" s="30"/>
      <c r="MDA23" s="30"/>
      <c r="MDB23" s="30"/>
      <c r="MDC23" s="30"/>
      <c r="MDD23" s="30"/>
      <c r="MDE23" s="30"/>
      <c r="MDF23" s="30"/>
      <c r="MDG23" s="30"/>
      <c r="MDH23" s="30"/>
      <c r="MDI23" s="30"/>
      <c r="MDJ23" s="30"/>
      <c r="MDK23" s="30"/>
      <c r="MDL23" s="30"/>
      <c r="MDM23" s="30"/>
      <c r="MDN23" s="30"/>
      <c r="MDO23" s="30"/>
      <c r="MDP23" s="30"/>
      <c r="MDQ23" s="30"/>
      <c r="MDR23" s="30"/>
      <c r="MDS23" s="30"/>
      <c r="MDT23" s="30"/>
      <c r="MDU23" s="30"/>
      <c r="MDV23" s="30"/>
      <c r="MDW23" s="30"/>
      <c r="MDX23" s="30"/>
      <c r="MDY23" s="30"/>
      <c r="MDZ23" s="30"/>
      <c r="MEA23" s="30"/>
      <c r="MEB23" s="30"/>
      <c r="MEC23" s="30"/>
      <c r="MED23" s="30"/>
      <c r="MEE23" s="30"/>
      <c r="MEF23" s="30"/>
      <c r="MEG23" s="30"/>
      <c r="MEH23" s="30"/>
      <c r="MEI23" s="30"/>
      <c r="MEJ23" s="30"/>
      <c r="MEK23" s="30"/>
      <c r="MEL23" s="30"/>
      <c r="MEM23" s="30"/>
      <c r="MEN23" s="30"/>
      <c r="MEO23" s="30"/>
      <c r="MEP23" s="30"/>
      <c r="MEQ23" s="30"/>
      <c r="MER23" s="30"/>
      <c r="MES23" s="30"/>
      <c r="MET23" s="30"/>
      <c r="MEU23" s="30"/>
      <c r="MEV23" s="30"/>
      <c r="MEW23" s="30"/>
      <c r="MEX23" s="30"/>
      <c r="MEY23" s="30"/>
      <c r="MEZ23" s="30"/>
      <c r="MFA23" s="30"/>
      <c r="MFB23" s="30"/>
      <c r="MFC23" s="30"/>
      <c r="MFD23" s="30"/>
      <c r="MFE23" s="30"/>
      <c r="MFF23" s="30"/>
      <c r="MFG23" s="30"/>
      <c r="MFH23" s="30"/>
      <c r="MFI23" s="30"/>
      <c r="MFJ23" s="30"/>
      <c r="MFK23" s="30"/>
      <c r="MFL23" s="30"/>
      <c r="MFM23" s="30"/>
      <c r="MFN23" s="30"/>
      <c r="MFO23" s="30"/>
      <c r="MFP23" s="30"/>
      <c r="MFQ23" s="30"/>
      <c r="MFR23" s="30"/>
      <c r="MFS23" s="30"/>
      <c r="MFT23" s="30"/>
      <c r="MFU23" s="30"/>
      <c r="MFV23" s="30"/>
      <c r="MFW23" s="30"/>
      <c r="MFX23" s="30"/>
      <c r="MFY23" s="30"/>
      <c r="MFZ23" s="30"/>
      <c r="MGA23" s="30"/>
      <c r="MGB23" s="30"/>
      <c r="MGC23" s="30"/>
      <c r="MGD23" s="30"/>
      <c r="MGE23" s="30"/>
      <c r="MGF23" s="30"/>
      <c r="MGG23" s="30"/>
      <c r="MGH23" s="30"/>
      <c r="MGI23" s="30"/>
      <c r="MGJ23" s="30"/>
      <c r="MGK23" s="30"/>
      <c r="MGL23" s="30"/>
      <c r="MGM23" s="30"/>
      <c r="MGN23" s="30"/>
      <c r="MGO23" s="30"/>
      <c r="MGP23" s="30"/>
      <c r="MGQ23" s="30"/>
      <c r="MGR23" s="30"/>
      <c r="MGS23" s="30"/>
      <c r="MGT23" s="30"/>
      <c r="MGU23" s="30"/>
      <c r="MGV23" s="30"/>
      <c r="MGW23" s="30"/>
      <c r="MGX23" s="30"/>
      <c r="MGY23" s="30"/>
      <c r="MGZ23" s="30"/>
      <c r="MHA23" s="30"/>
      <c r="MHB23" s="30"/>
      <c r="MHC23" s="30"/>
      <c r="MHD23" s="30"/>
      <c r="MHE23" s="30"/>
      <c r="MHF23" s="30"/>
      <c r="MHG23" s="30"/>
      <c r="MHH23" s="30"/>
      <c r="MHI23" s="30"/>
      <c r="MHJ23" s="30"/>
      <c r="MHK23" s="30"/>
      <c r="MHL23" s="30"/>
      <c r="MHM23" s="30"/>
      <c r="MHN23" s="30"/>
      <c r="MHO23" s="30"/>
      <c r="MHP23" s="30"/>
      <c r="MHQ23" s="30"/>
      <c r="MHR23" s="30"/>
      <c r="MHS23" s="30"/>
      <c r="MHT23" s="30"/>
      <c r="MHU23" s="30"/>
      <c r="MHV23" s="30"/>
      <c r="MHW23" s="30"/>
      <c r="MHX23" s="30"/>
      <c r="MHY23" s="30"/>
      <c r="MHZ23" s="30"/>
      <c r="MIA23" s="30"/>
      <c r="MIB23" s="30"/>
      <c r="MIC23" s="30"/>
      <c r="MID23" s="30"/>
      <c r="MIE23" s="30"/>
      <c r="MIF23" s="30"/>
      <c r="MIG23" s="30"/>
      <c r="MIH23" s="30"/>
      <c r="MII23" s="30"/>
      <c r="MIJ23" s="30"/>
      <c r="MIK23" s="30"/>
      <c r="MIL23" s="30"/>
      <c r="MIM23" s="30"/>
      <c r="MIN23" s="30"/>
      <c r="MIO23" s="30"/>
      <c r="MIP23" s="30"/>
      <c r="MIQ23" s="30"/>
      <c r="MIR23" s="30"/>
      <c r="MIS23" s="30"/>
      <c r="MIT23" s="30"/>
      <c r="MIU23" s="30"/>
      <c r="MIV23" s="30"/>
      <c r="MIW23" s="30"/>
      <c r="MIX23" s="30"/>
      <c r="MIY23" s="30"/>
      <c r="MIZ23" s="30"/>
      <c r="MJA23" s="30"/>
      <c r="MJB23" s="30"/>
      <c r="MJC23" s="30"/>
      <c r="MJD23" s="30"/>
      <c r="MJE23" s="30"/>
      <c r="MJF23" s="30"/>
      <c r="MJG23" s="30"/>
      <c r="MJH23" s="30"/>
      <c r="MJI23" s="30"/>
      <c r="MJJ23" s="30"/>
      <c r="MJK23" s="30"/>
      <c r="MJL23" s="30"/>
      <c r="MJM23" s="30"/>
      <c r="MJN23" s="30"/>
      <c r="MJO23" s="30"/>
      <c r="MJP23" s="30"/>
      <c r="MJQ23" s="30"/>
      <c r="MJR23" s="30"/>
      <c r="MJS23" s="30"/>
      <c r="MJT23" s="30"/>
      <c r="MJU23" s="30"/>
      <c r="MJV23" s="30"/>
      <c r="MJW23" s="30"/>
      <c r="MJX23" s="30"/>
      <c r="MJY23" s="30"/>
      <c r="MJZ23" s="30"/>
      <c r="MKA23" s="30"/>
      <c r="MKB23" s="30"/>
      <c r="MKC23" s="30"/>
      <c r="MKD23" s="30"/>
      <c r="MKE23" s="30"/>
      <c r="MKF23" s="30"/>
      <c r="MKG23" s="30"/>
      <c r="MKH23" s="30"/>
      <c r="MKI23" s="30"/>
      <c r="MKJ23" s="30"/>
      <c r="MKK23" s="30"/>
      <c r="MKL23" s="30"/>
      <c r="MKM23" s="30"/>
      <c r="MKN23" s="30"/>
      <c r="MKO23" s="30"/>
      <c r="MKP23" s="30"/>
      <c r="MKQ23" s="30"/>
      <c r="MKR23" s="30"/>
      <c r="MKS23" s="30"/>
      <c r="MKT23" s="30"/>
      <c r="MKU23" s="30"/>
      <c r="MKV23" s="30"/>
      <c r="MKW23" s="30"/>
      <c r="MKX23" s="30"/>
      <c r="MKY23" s="30"/>
      <c r="MKZ23" s="30"/>
      <c r="MLA23" s="30"/>
      <c r="MLB23" s="30"/>
      <c r="MLC23" s="30"/>
      <c r="MLD23" s="30"/>
      <c r="MLE23" s="30"/>
      <c r="MLF23" s="30"/>
      <c r="MLG23" s="30"/>
      <c r="MLH23" s="30"/>
      <c r="MLI23" s="30"/>
      <c r="MLJ23" s="30"/>
      <c r="MLK23" s="30"/>
      <c r="MLL23" s="30"/>
      <c r="MLM23" s="30"/>
      <c r="MLN23" s="30"/>
      <c r="MLO23" s="30"/>
      <c r="MLP23" s="30"/>
      <c r="MLQ23" s="30"/>
      <c r="MLR23" s="30"/>
      <c r="MLS23" s="30"/>
      <c r="MLT23" s="30"/>
      <c r="MLU23" s="30"/>
      <c r="MLV23" s="30"/>
      <c r="MLW23" s="30"/>
      <c r="MLX23" s="30"/>
      <c r="MLY23" s="30"/>
      <c r="MLZ23" s="30"/>
      <c r="MMA23" s="30"/>
      <c r="MMB23" s="30"/>
      <c r="MMC23" s="30"/>
      <c r="MMD23" s="30"/>
      <c r="MME23" s="30"/>
      <c r="MMF23" s="30"/>
      <c r="MMG23" s="30"/>
      <c r="MMH23" s="30"/>
      <c r="MMI23" s="30"/>
      <c r="MMJ23" s="30"/>
      <c r="MMK23" s="30"/>
      <c r="MML23" s="30"/>
      <c r="MMM23" s="30"/>
      <c r="MMN23" s="30"/>
      <c r="MMO23" s="30"/>
      <c r="MMP23" s="30"/>
      <c r="MMQ23" s="30"/>
      <c r="MMR23" s="30"/>
      <c r="MMS23" s="30"/>
      <c r="MMT23" s="30"/>
      <c r="MMU23" s="30"/>
      <c r="MMV23" s="30"/>
      <c r="MMW23" s="30"/>
      <c r="MMX23" s="30"/>
      <c r="MMY23" s="30"/>
      <c r="MMZ23" s="30"/>
      <c r="MNA23" s="30"/>
      <c r="MNB23" s="30"/>
      <c r="MNC23" s="30"/>
      <c r="MND23" s="30"/>
      <c r="MNE23" s="30"/>
      <c r="MNF23" s="30"/>
      <c r="MNG23" s="30"/>
      <c r="MNH23" s="30"/>
      <c r="MNI23" s="30"/>
      <c r="MNJ23" s="30"/>
      <c r="MNK23" s="30"/>
      <c r="MNL23" s="30"/>
      <c r="MNM23" s="30"/>
      <c r="MNN23" s="30"/>
      <c r="MNO23" s="30"/>
      <c r="MNP23" s="30"/>
      <c r="MNQ23" s="30"/>
      <c r="MNR23" s="30"/>
      <c r="MNS23" s="30"/>
      <c r="MNT23" s="30"/>
      <c r="MNU23" s="30"/>
      <c r="MNV23" s="30"/>
      <c r="MNW23" s="30"/>
      <c r="MNX23" s="30"/>
      <c r="MNY23" s="30"/>
      <c r="MNZ23" s="30"/>
      <c r="MOA23" s="30"/>
      <c r="MOB23" s="30"/>
      <c r="MOC23" s="30"/>
      <c r="MOD23" s="30"/>
      <c r="MOE23" s="30"/>
      <c r="MOF23" s="30"/>
      <c r="MOG23" s="30"/>
      <c r="MOH23" s="30"/>
      <c r="MOI23" s="30"/>
      <c r="MOJ23" s="30"/>
      <c r="MOK23" s="30"/>
      <c r="MOL23" s="30"/>
      <c r="MOM23" s="30"/>
      <c r="MON23" s="30"/>
      <c r="MOO23" s="30"/>
      <c r="MOP23" s="30"/>
      <c r="MOQ23" s="30"/>
      <c r="MOR23" s="30"/>
      <c r="MOS23" s="30"/>
      <c r="MOT23" s="30"/>
      <c r="MOU23" s="30"/>
      <c r="MOV23" s="30"/>
      <c r="MOW23" s="30"/>
      <c r="MOX23" s="30"/>
      <c r="MOY23" s="30"/>
      <c r="MOZ23" s="30"/>
      <c r="MPA23" s="30"/>
      <c r="MPB23" s="30"/>
      <c r="MPC23" s="30"/>
      <c r="MPD23" s="30"/>
      <c r="MPE23" s="30"/>
      <c r="MPF23" s="30"/>
      <c r="MPG23" s="30"/>
      <c r="MPH23" s="30"/>
      <c r="MPI23" s="30"/>
      <c r="MPJ23" s="30"/>
      <c r="MPK23" s="30"/>
      <c r="MPL23" s="30"/>
      <c r="MPM23" s="30"/>
      <c r="MPN23" s="30"/>
      <c r="MPO23" s="30"/>
      <c r="MPP23" s="30"/>
      <c r="MPQ23" s="30"/>
      <c r="MPR23" s="30"/>
      <c r="MPS23" s="30"/>
      <c r="MPT23" s="30"/>
      <c r="MPU23" s="30"/>
      <c r="MPV23" s="30"/>
      <c r="MPW23" s="30"/>
      <c r="MPX23" s="30"/>
      <c r="MPY23" s="30"/>
      <c r="MPZ23" s="30"/>
      <c r="MQA23" s="30"/>
      <c r="MQB23" s="30"/>
      <c r="MQC23" s="30"/>
      <c r="MQD23" s="30"/>
      <c r="MQE23" s="30"/>
      <c r="MQF23" s="30"/>
      <c r="MQG23" s="30"/>
      <c r="MQH23" s="30"/>
      <c r="MQI23" s="30"/>
      <c r="MQJ23" s="30"/>
      <c r="MQK23" s="30"/>
      <c r="MQL23" s="30"/>
      <c r="MQM23" s="30"/>
      <c r="MQN23" s="30"/>
      <c r="MQO23" s="30"/>
      <c r="MQP23" s="30"/>
      <c r="MQQ23" s="30"/>
      <c r="MQR23" s="30"/>
      <c r="MQS23" s="30"/>
      <c r="MQT23" s="30"/>
      <c r="MQU23" s="30"/>
      <c r="MQV23" s="30"/>
      <c r="MQW23" s="30"/>
      <c r="MQX23" s="30"/>
      <c r="MQY23" s="30"/>
      <c r="MQZ23" s="30"/>
      <c r="MRA23" s="30"/>
      <c r="MRB23" s="30"/>
      <c r="MRC23" s="30"/>
      <c r="MRD23" s="30"/>
      <c r="MRE23" s="30"/>
      <c r="MRF23" s="30"/>
      <c r="MRG23" s="30"/>
      <c r="MRH23" s="30"/>
      <c r="MRI23" s="30"/>
      <c r="MRJ23" s="30"/>
      <c r="MRK23" s="30"/>
      <c r="MRL23" s="30"/>
      <c r="MRM23" s="30"/>
      <c r="MRN23" s="30"/>
      <c r="MRO23" s="30"/>
      <c r="MRP23" s="30"/>
      <c r="MRQ23" s="30"/>
      <c r="MRR23" s="30"/>
      <c r="MRS23" s="30"/>
      <c r="MRT23" s="30"/>
      <c r="MRU23" s="30"/>
      <c r="MRV23" s="30"/>
      <c r="MRW23" s="30"/>
      <c r="MRX23" s="30"/>
      <c r="MRY23" s="30"/>
      <c r="MRZ23" s="30"/>
      <c r="MSA23" s="30"/>
      <c r="MSB23" s="30"/>
      <c r="MSC23" s="30"/>
      <c r="MSD23" s="30"/>
      <c r="MSE23" s="30"/>
      <c r="MSF23" s="30"/>
      <c r="MSG23" s="30"/>
      <c r="MSH23" s="30"/>
      <c r="MSI23" s="30"/>
      <c r="MSJ23" s="30"/>
      <c r="MSK23" s="30"/>
      <c r="MSL23" s="30"/>
      <c r="MSM23" s="30"/>
      <c r="MSN23" s="30"/>
      <c r="MSO23" s="30"/>
      <c r="MSP23" s="30"/>
      <c r="MSQ23" s="30"/>
      <c r="MSR23" s="30"/>
      <c r="MSS23" s="30"/>
      <c r="MST23" s="30"/>
      <c r="MSU23" s="30"/>
      <c r="MSV23" s="30"/>
      <c r="MSW23" s="30"/>
      <c r="MSX23" s="30"/>
      <c r="MSY23" s="30"/>
      <c r="MSZ23" s="30"/>
      <c r="MTA23" s="30"/>
      <c r="MTB23" s="30"/>
      <c r="MTC23" s="30"/>
      <c r="MTD23" s="30"/>
      <c r="MTE23" s="30"/>
      <c r="MTF23" s="30"/>
      <c r="MTG23" s="30"/>
      <c r="MTH23" s="30"/>
      <c r="MTI23" s="30"/>
      <c r="MTJ23" s="30"/>
      <c r="MTK23" s="30"/>
      <c r="MTL23" s="30"/>
      <c r="MTM23" s="30"/>
      <c r="MTN23" s="30"/>
      <c r="MTO23" s="30"/>
      <c r="MTP23" s="30"/>
      <c r="MTQ23" s="30"/>
      <c r="MTR23" s="30"/>
      <c r="MTS23" s="30"/>
      <c r="MTT23" s="30"/>
      <c r="MTU23" s="30"/>
      <c r="MTV23" s="30"/>
      <c r="MTW23" s="30"/>
      <c r="MTX23" s="30"/>
      <c r="MTY23" s="30"/>
      <c r="MTZ23" s="30"/>
      <c r="MUA23" s="30"/>
      <c r="MUB23" s="30"/>
      <c r="MUC23" s="30"/>
      <c r="MUD23" s="30"/>
      <c r="MUE23" s="30"/>
      <c r="MUF23" s="30"/>
      <c r="MUG23" s="30"/>
      <c r="MUH23" s="30"/>
      <c r="MUI23" s="30"/>
      <c r="MUJ23" s="30"/>
      <c r="MUK23" s="30"/>
      <c r="MUL23" s="30"/>
      <c r="MUM23" s="30"/>
      <c r="MUN23" s="30"/>
      <c r="MUO23" s="30"/>
      <c r="MUP23" s="30"/>
      <c r="MUQ23" s="30"/>
      <c r="MUR23" s="30"/>
      <c r="MUS23" s="30"/>
      <c r="MUT23" s="30"/>
      <c r="MUU23" s="30"/>
      <c r="MUV23" s="30"/>
      <c r="MUW23" s="30"/>
      <c r="MUX23" s="30"/>
      <c r="MUY23" s="30"/>
      <c r="MUZ23" s="30"/>
      <c r="MVA23" s="30"/>
      <c r="MVB23" s="30"/>
      <c r="MVC23" s="30"/>
      <c r="MVD23" s="30"/>
      <c r="MVE23" s="30"/>
      <c r="MVF23" s="30"/>
      <c r="MVG23" s="30"/>
      <c r="MVH23" s="30"/>
      <c r="MVI23" s="30"/>
      <c r="MVJ23" s="30"/>
      <c r="MVK23" s="30"/>
      <c r="MVL23" s="30"/>
      <c r="MVM23" s="30"/>
      <c r="MVN23" s="30"/>
      <c r="MVO23" s="30"/>
      <c r="MVP23" s="30"/>
      <c r="MVQ23" s="30"/>
      <c r="MVR23" s="30"/>
      <c r="MVS23" s="30"/>
      <c r="MVT23" s="30"/>
      <c r="MVU23" s="30"/>
      <c r="MVV23" s="30"/>
      <c r="MVW23" s="30"/>
      <c r="MVX23" s="30"/>
      <c r="MVY23" s="30"/>
      <c r="MVZ23" s="30"/>
      <c r="MWA23" s="30"/>
      <c r="MWB23" s="30"/>
      <c r="MWC23" s="30"/>
      <c r="MWD23" s="30"/>
      <c r="MWE23" s="30"/>
      <c r="MWF23" s="30"/>
      <c r="MWG23" s="30"/>
      <c r="MWH23" s="30"/>
      <c r="MWI23" s="30"/>
      <c r="MWJ23" s="30"/>
      <c r="MWK23" s="30"/>
      <c r="MWL23" s="30"/>
      <c r="MWM23" s="30"/>
      <c r="MWN23" s="30"/>
      <c r="MWO23" s="30"/>
      <c r="MWP23" s="30"/>
      <c r="MWQ23" s="30"/>
      <c r="MWR23" s="30"/>
      <c r="MWS23" s="30"/>
      <c r="MWT23" s="30"/>
      <c r="MWU23" s="30"/>
      <c r="MWV23" s="30"/>
      <c r="MWW23" s="30"/>
      <c r="MWX23" s="30"/>
      <c r="MWY23" s="30"/>
      <c r="MWZ23" s="30"/>
      <c r="MXA23" s="30"/>
      <c r="MXB23" s="30"/>
      <c r="MXC23" s="30"/>
      <c r="MXD23" s="30"/>
      <c r="MXE23" s="30"/>
      <c r="MXF23" s="30"/>
      <c r="MXG23" s="30"/>
      <c r="MXH23" s="30"/>
      <c r="MXI23" s="30"/>
      <c r="MXJ23" s="30"/>
      <c r="MXK23" s="30"/>
      <c r="MXL23" s="30"/>
      <c r="MXM23" s="30"/>
      <c r="MXN23" s="30"/>
      <c r="MXO23" s="30"/>
      <c r="MXP23" s="30"/>
      <c r="MXQ23" s="30"/>
      <c r="MXR23" s="30"/>
      <c r="MXS23" s="30"/>
      <c r="MXT23" s="30"/>
      <c r="MXU23" s="30"/>
      <c r="MXV23" s="30"/>
      <c r="MXW23" s="30"/>
      <c r="MXX23" s="30"/>
      <c r="MXY23" s="30"/>
      <c r="MXZ23" s="30"/>
      <c r="MYA23" s="30"/>
      <c r="MYB23" s="30"/>
      <c r="MYC23" s="30"/>
      <c r="MYD23" s="30"/>
      <c r="MYE23" s="30"/>
      <c r="MYF23" s="30"/>
      <c r="MYG23" s="30"/>
      <c r="MYH23" s="30"/>
      <c r="MYI23" s="30"/>
      <c r="MYJ23" s="30"/>
      <c r="MYK23" s="30"/>
      <c r="MYL23" s="30"/>
      <c r="MYM23" s="30"/>
      <c r="MYN23" s="30"/>
      <c r="MYO23" s="30"/>
      <c r="MYP23" s="30"/>
      <c r="MYQ23" s="30"/>
      <c r="MYR23" s="30"/>
      <c r="MYS23" s="30"/>
      <c r="MYT23" s="30"/>
      <c r="MYU23" s="30"/>
      <c r="MYV23" s="30"/>
      <c r="MYW23" s="30"/>
      <c r="MYX23" s="30"/>
      <c r="MYY23" s="30"/>
      <c r="MYZ23" s="30"/>
      <c r="MZA23" s="30"/>
      <c r="MZB23" s="30"/>
      <c r="MZC23" s="30"/>
      <c r="MZD23" s="30"/>
      <c r="MZE23" s="30"/>
      <c r="MZF23" s="30"/>
      <c r="MZG23" s="30"/>
      <c r="MZH23" s="30"/>
      <c r="MZI23" s="30"/>
      <c r="MZJ23" s="30"/>
      <c r="MZK23" s="30"/>
      <c r="MZL23" s="30"/>
      <c r="MZM23" s="30"/>
      <c r="MZN23" s="30"/>
      <c r="MZO23" s="30"/>
      <c r="MZP23" s="30"/>
      <c r="MZQ23" s="30"/>
      <c r="MZR23" s="30"/>
      <c r="MZS23" s="30"/>
      <c r="MZT23" s="30"/>
      <c r="MZU23" s="30"/>
      <c r="MZV23" s="30"/>
      <c r="MZW23" s="30"/>
      <c r="MZX23" s="30"/>
      <c r="MZY23" s="30"/>
      <c r="MZZ23" s="30"/>
      <c r="NAA23" s="30"/>
      <c r="NAB23" s="30"/>
      <c r="NAC23" s="30"/>
      <c r="NAD23" s="30"/>
      <c r="NAE23" s="30"/>
      <c r="NAF23" s="30"/>
      <c r="NAG23" s="30"/>
      <c r="NAH23" s="30"/>
      <c r="NAI23" s="30"/>
      <c r="NAJ23" s="30"/>
      <c r="NAK23" s="30"/>
      <c r="NAL23" s="30"/>
      <c r="NAM23" s="30"/>
      <c r="NAN23" s="30"/>
      <c r="NAO23" s="30"/>
      <c r="NAP23" s="30"/>
      <c r="NAQ23" s="30"/>
      <c r="NAR23" s="30"/>
      <c r="NAS23" s="30"/>
      <c r="NAT23" s="30"/>
      <c r="NAU23" s="30"/>
      <c r="NAV23" s="30"/>
      <c r="NAW23" s="30"/>
      <c r="NAX23" s="30"/>
      <c r="NAY23" s="30"/>
      <c r="NAZ23" s="30"/>
      <c r="NBA23" s="30"/>
      <c r="NBB23" s="30"/>
      <c r="NBC23" s="30"/>
      <c r="NBD23" s="30"/>
      <c r="NBE23" s="30"/>
      <c r="NBF23" s="30"/>
      <c r="NBG23" s="30"/>
      <c r="NBH23" s="30"/>
      <c r="NBI23" s="30"/>
      <c r="NBJ23" s="30"/>
      <c r="NBK23" s="30"/>
      <c r="NBL23" s="30"/>
      <c r="NBM23" s="30"/>
      <c r="NBN23" s="30"/>
      <c r="NBO23" s="30"/>
      <c r="NBP23" s="30"/>
      <c r="NBQ23" s="30"/>
      <c r="NBR23" s="30"/>
      <c r="NBS23" s="30"/>
      <c r="NBT23" s="30"/>
      <c r="NBU23" s="30"/>
      <c r="NBV23" s="30"/>
      <c r="NBW23" s="30"/>
      <c r="NBX23" s="30"/>
      <c r="NBY23" s="30"/>
      <c r="NBZ23" s="30"/>
      <c r="NCA23" s="30"/>
      <c r="NCB23" s="30"/>
      <c r="NCC23" s="30"/>
      <c r="NCD23" s="30"/>
      <c r="NCE23" s="30"/>
      <c r="NCF23" s="30"/>
      <c r="NCG23" s="30"/>
      <c r="NCH23" s="30"/>
      <c r="NCI23" s="30"/>
      <c r="NCJ23" s="30"/>
      <c r="NCK23" s="30"/>
      <c r="NCL23" s="30"/>
      <c r="NCM23" s="30"/>
      <c r="NCN23" s="30"/>
      <c r="NCO23" s="30"/>
      <c r="NCP23" s="30"/>
      <c r="NCQ23" s="30"/>
      <c r="NCR23" s="30"/>
      <c r="NCS23" s="30"/>
      <c r="NCT23" s="30"/>
      <c r="NCU23" s="30"/>
      <c r="NCV23" s="30"/>
      <c r="NCW23" s="30"/>
      <c r="NCX23" s="30"/>
      <c r="NCY23" s="30"/>
      <c r="NCZ23" s="30"/>
      <c r="NDA23" s="30"/>
      <c r="NDB23" s="30"/>
      <c r="NDC23" s="30"/>
      <c r="NDD23" s="30"/>
      <c r="NDE23" s="30"/>
      <c r="NDF23" s="30"/>
      <c r="NDG23" s="30"/>
      <c r="NDH23" s="30"/>
      <c r="NDI23" s="30"/>
      <c r="NDJ23" s="30"/>
      <c r="NDK23" s="30"/>
      <c r="NDL23" s="30"/>
      <c r="NDM23" s="30"/>
      <c r="NDN23" s="30"/>
      <c r="NDO23" s="30"/>
      <c r="NDP23" s="30"/>
      <c r="NDQ23" s="30"/>
      <c r="NDR23" s="30"/>
      <c r="NDS23" s="30"/>
      <c r="NDT23" s="30"/>
      <c r="NDU23" s="30"/>
      <c r="NDV23" s="30"/>
      <c r="NDW23" s="30"/>
      <c r="NDX23" s="30"/>
      <c r="NDY23" s="30"/>
      <c r="NDZ23" s="30"/>
      <c r="NEA23" s="30"/>
      <c r="NEB23" s="30"/>
      <c r="NEC23" s="30"/>
      <c r="NED23" s="30"/>
      <c r="NEE23" s="30"/>
      <c r="NEF23" s="30"/>
      <c r="NEG23" s="30"/>
      <c r="NEH23" s="30"/>
      <c r="NEI23" s="30"/>
      <c r="NEJ23" s="30"/>
      <c r="NEK23" s="30"/>
      <c r="NEL23" s="30"/>
      <c r="NEM23" s="30"/>
      <c r="NEN23" s="30"/>
      <c r="NEO23" s="30"/>
      <c r="NEP23" s="30"/>
      <c r="NEQ23" s="30"/>
      <c r="NER23" s="30"/>
      <c r="NES23" s="30"/>
      <c r="NET23" s="30"/>
      <c r="NEU23" s="30"/>
      <c r="NEV23" s="30"/>
      <c r="NEW23" s="30"/>
      <c r="NEX23" s="30"/>
      <c r="NEY23" s="30"/>
      <c r="NEZ23" s="30"/>
      <c r="NFA23" s="30"/>
      <c r="NFB23" s="30"/>
      <c r="NFC23" s="30"/>
      <c r="NFD23" s="30"/>
      <c r="NFE23" s="30"/>
      <c r="NFF23" s="30"/>
      <c r="NFG23" s="30"/>
      <c r="NFH23" s="30"/>
      <c r="NFI23" s="30"/>
      <c r="NFJ23" s="30"/>
      <c r="NFK23" s="30"/>
      <c r="NFL23" s="30"/>
      <c r="NFM23" s="30"/>
      <c r="NFN23" s="30"/>
      <c r="NFO23" s="30"/>
      <c r="NFP23" s="30"/>
      <c r="NFQ23" s="30"/>
      <c r="NFR23" s="30"/>
      <c r="NFS23" s="30"/>
      <c r="NFT23" s="30"/>
      <c r="NFU23" s="30"/>
      <c r="NFV23" s="30"/>
      <c r="NFW23" s="30"/>
      <c r="NFX23" s="30"/>
      <c r="NFY23" s="30"/>
      <c r="NFZ23" s="30"/>
      <c r="NGA23" s="30"/>
      <c r="NGB23" s="30"/>
      <c r="NGC23" s="30"/>
      <c r="NGD23" s="30"/>
      <c r="NGE23" s="30"/>
      <c r="NGF23" s="30"/>
      <c r="NGG23" s="30"/>
      <c r="NGH23" s="30"/>
      <c r="NGI23" s="30"/>
      <c r="NGJ23" s="30"/>
      <c r="NGK23" s="30"/>
      <c r="NGL23" s="30"/>
      <c r="NGM23" s="30"/>
      <c r="NGN23" s="30"/>
      <c r="NGO23" s="30"/>
      <c r="NGP23" s="30"/>
      <c r="NGQ23" s="30"/>
      <c r="NGR23" s="30"/>
      <c r="NGS23" s="30"/>
      <c r="NGT23" s="30"/>
      <c r="NGU23" s="30"/>
      <c r="NGV23" s="30"/>
      <c r="NGW23" s="30"/>
      <c r="NGX23" s="30"/>
      <c r="NGY23" s="30"/>
      <c r="NGZ23" s="30"/>
      <c r="NHA23" s="30"/>
      <c r="NHB23" s="30"/>
      <c r="NHC23" s="30"/>
      <c r="NHD23" s="30"/>
      <c r="NHE23" s="30"/>
      <c r="NHF23" s="30"/>
      <c r="NHG23" s="30"/>
      <c r="NHH23" s="30"/>
      <c r="NHI23" s="30"/>
      <c r="NHJ23" s="30"/>
      <c r="NHK23" s="30"/>
      <c r="NHL23" s="30"/>
      <c r="NHM23" s="30"/>
      <c r="NHN23" s="30"/>
      <c r="NHO23" s="30"/>
      <c r="NHP23" s="30"/>
      <c r="NHQ23" s="30"/>
      <c r="NHR23" s="30"/>
      <c r="NHS23" s="30"/>
      <c r="NHT23" s="30"/>
      <c r="NHU23" s="30"/>
      <c r="NHV23" s="30"/>
      <c r="NHW23" s="30"/>
      <c r="NHX23" s="30"/>
      <c r="NHY23" s="30"/>
      <c r="NHZ23" s="30"/>
      <c r="NIA23" s="30"/>
      <c r="NIB23" s="30"/>
      <c r="NIC23" s="30"/>
      <c r="NID23" s="30"/>
      <c r="NIE23" s="30"/>
      <c r="NIF23" s="30"/>
      <c r="NIG23" s="30"/>
      <c r="NIH23" s="30"/>
      <c r="NII23" s="30"/>
      <c r="NIJ23" s="30"/>
      <c r="NIK23" s="30"/>
      <c r="NIL23" s="30"/>
      <c r="NIM23" s="30"/>
      <c r="NIN23" s="30"/>
      <c r="NIO23" s="30"/>
      <c r="NIP23" s="30"/>
      <c r="NIQ23" s="30"/>
      <c r="NIR23" s="30"/>
      <c r="NIS23" s="30"/>
      <c r="NIT23" s="30"/>
      <c r="NIU23" s="30"/>
      <c r="NIV23" s="30"/>
      <c r="NIW23" s="30"/>
      <c r="NIX23" s="30"/>
      <c r="NIY23" s="30"/>
      <c r="NIZ23" s="30"/>
      <c r="NJA23" s="30"/>
      <c r="NJB23" s="30"/>
      <c r="NJC23" s="30"/>
      <c r="NJD23" s="30"/>
      <c r="NJE23" s="30"/>
      <c r="NJF23" s="30"/>
      <c r="NJG23" s="30"/>
      <c r="NJH23" s="30"/>
      <c r="NJI23" s="30"/>
      <c r="NJJ23" s="30"/>
      <c r="NJK23" s="30"/>
      <c r="NJL23" s="30"/>
      <c r="NJM23" s="30"/>
      <c r="NJN23" s="30"/>
      <c r="NJO23" s="30"/>
      <c r="NJP23" s="30"/>
      <c r="NJQ23" s="30"/>
      <c r="NJR23" s="30"/>
      <c r="NJS23" s="30"/>
      <c r="NJT23" s="30"/>
      <c r="NJU23" s="30"/>
      <c r="NJV23" s="30"/>
      <c r="NJW23" s="30"/>
      <c r="NJX23" s="30"/>
      <c r="NJY23" s="30"/>
      <c r="NJZ23" s="30"/>
      <c r="NKA23" s="30"/>
      <c r="NKB23" s="30"/>
      <c r="NKC23" s="30"/>
      <c r="NKD23" s="30"/>
      <c r="NKE23" s="30"/>
      <c r="NKF23" s="30"/>
      <c r="NKG23" s="30"/>
      <c r="NKH23" s="30"/>
      <c r="NKI23" s="30"/>
      <c r="NKJ23" s="30"/>
      <c r="NKK23" s="30"/>
      <c r="NKL23" s="30"/>
      <c r="NKM23" s="30"/>
      <c r="NKN23" s="30"/>
      <c r="NKO23" s="30"/>
      <c r="NKP23" s="30"/>
      <c r="NKQ23" s="30"/>
      <c r="NKR23" s="30"/>
      <c r="NKS23" s="30"/>
      <c r="NKT23" s="30"/>
      <c r="NKU23" s="30"/>
      <c r="NKV23" s="30"/>
      <c r="NKW23" s="30"/>
      <c r="NKX23" s="30"/>
      <c r="NKY23" s="30"/>
      <c r="NKZ23" s="30"/>
      <c r="NLA23" s="30"/>
      <c r="NLB23" s="30"/>
      <c r="NLC23" s="30"/>
      <c r="NLD23" s="30"/>
      <c r="NLE23" s="30"/>
      <c r="NLF23" s="30"/>
      <c r="NLG23" s="30"/>
      <c r="NLH23" s="30"/>
      <c r="NLI23" s="30"/>
      <c r="NLJ23" s="30"/>
      <c r="NLK23" s="30"/>
      <c r="NLL23" s="30"/>
      <c r="NLM23" s="30"/>
      <c r="NLN23" s="30"/>
      <c r="NLO23" s="30"/>
      <c r="NLP23" s="30"/>
      <c r="NLQ23" s="30"/>
      <c r="NLR23" s="30"/>
      <c r="NLS23" s="30"/>
      <c r="NLT23" s="30"/>
      <c r="NLU23" s="30"/>
      <c r="NLV23" s="30"/>
      <c r="NLW23" s="30"/>
      <c r="NLX23" s="30"/>
      <c r="NLY23" s="30"/>
      <c r="NLZ23" s="30"/>
      <c r="NMA23" s="30"/>
      <c r="NMB23" s="30"/>
      <c r="NMC23" s="30"/>
      <c r="NMD23" s="30"/>
      <c r="NME23" s="30"/>
      <c r="NMF23" s="30"/>
      <c r="NMG23" s="30"/>
      <c r="NMH23" s="30"/>
      <c r="NMI23" s="30"/>
      <c r="NMJ23" s="30"/>
      <c r="NMK23" s="30"/>
      <c r="NML23" s="30"/>
      <c r="NMM23" s="30"/>
      <c r="NMN23" s="30"/>
      <c r="NMO23" s="30"/>
      <c r="NMP23" s="30"/>
      <c r="NMQ23" s="30"/>
      <c r="NMR23" s="30"/>
      <c r="NMS23" s="30"/>
      <c r="NMT23" s="30"/>
      <c r="NMU23" s="30"/>
      <c r="NMV23" s="30"/>
      <c r="NMW23" s="30"/>
      <c r="NMX23" s="30"/>
      <c r="NMY23" s="30"/>
      <c r="NMZ23" s="30"/>
      <c r="NNA23" s="30"/>
      <c r="NNB23" s="30"/>
      <c r="NNC23" s="30"/>
      <c r="NND23" s="30"/>
      <c r="NNE23" s="30"/>
      <c r="NNF23" s="30"/>
      <c r="NNG23" s="30"/>
      <c r="NNH23" s="30"/>
      <c r="NNI23" s="30"/>
      <c r="NNJ23" s="30"/>
      <c r="NNK23" s="30"/>
      <c r="NNL23" s="30"/>
      <c r="NNM23" s="30"/>
      <c r="NNN23" s="30"/>
      <c r="NNO23" s="30"/>
      <c r="NNP23" s="30"/>
      <c r="NNQ23" s="30"/>
      <c r="NNR23" s="30"/>
      <c r="NNS23" s="30"/>
      <c r="NNT23" s="30"/>
      <c r="NNU23" s="30"/>
      <c r="NNV23" s="30"/>
      <c r="NNW23" s="30"/>
      <c r="NNX23" s="30"/>
      <c r="NNY23" s="30"/>
      <c r="NNZ23" s="30"/>
      <c r="NOA23" s="30"/>
      <c r="NOB23" s="30"/>
      <c r="NOC23" s="30"/>
      <c r="NOD23" s="30"/>
      <c r="NOE23" s="30"/>
      <c r="NOF23" s="30"/>
      <c r="NOG23" s="30"/>
      <c r="NOH23" s="30"/>
      <c r="NOI23" s="30"/>
      <c r="NOJ23" s="30"/>
      <c r="NOK23" s="30"/>
      <c r="NOL23" s="30"/>
      <c r="NOM23" s="30"/>
      <c r="NON23" s="30"/>
      <c r="NOO23" s="30"/>
      <c r="NOP23" s="30"/>
      <c r="NOQ23" s="30"/>
      <c r="NOR23" s="30"/>
      <c r="NOS23" s="30"/>
      <c r="NOT23" s="30"/>
      <c r="NOU23" s="30"/>
      <c r="NOV23" s="30"/>
      <c r="NOW23" s="30"/>
      <c r="NOX23" s="30"/>
      <c r="NOY23" s="30"/>
      <c r="NOZ23" s="30"/>
      <c r="NPA23" s="30"/>
      <c r="NPB23" s="30"/>
      <c r="NPC23" s="30"/>
      <c r="NPD23" s="30"/>
      <c r="NPE23" s="30"/>
      <c r="NPF23" s="30"/>
      <c r="NPG23" s="30"/>
      <c r="NPH23" s="30"/>
      <c r="NPI23" s="30"/>
      <c r="NPJ23" s="30"/>
      <c r="NPK23" s="30"/>
      <c r="NPL23" s="30"/>
      <c r="NPM23" s="30"/>
      <c r="NPN23" s="30"/>
      <c r="NPO23" s="30"/>
      <c r="NPP23" s="30"/>
      <c r="NPQ23" s="30"/>
      <c r="NPR23" s="30"/>
      <c r="NPS23" s="30"/>
      <c r="NPT23" s="30"/>
      <c r="NPU23" s="30"/>
      <c r="NPV23" s="30"/>
      <c r="NPW23" s="30"/>
      <c r="NPX23" s="30"/>
      <c r="NPY23" s="30"/>
      <c r="NPZ23" s="30"/>
      <c r="NQA23" s="30"/>
      <c r="NQB23" s="30"/>
      <c r="NQC23" s="30"/>
      <c r="NQD23" s="30"/>
      <c r="NQE23" s="30"/>
      <c r="NQF23" s="30"/>
      <c r="NQG23" s="30"/>
      <c r="NQH23" s="30"/>
      <c r="NQI23" s="30"/>
      <c r="NQJ23" s="30"/>
      <c r="NQK23" s="30"/>
      <c r="NQL23" s="30"/>
      <c r="NQM23" s="30"/>
      <c r="NQN23" s="30"/>
      <c r="NQO23" s="30"/>
      <c r="NQP23" s="30"/>
      <c r="NQQ23" s="30"/>
      <c r="NQR23" s="30"/>
      <c r="NQS23" s="30"/>
      <c r="NQT23" s="30"/>
      <c r="NQU23" s="30"/>
      <c r="NQV23" s="30"/>
      <c r="NQW23" s="30"/>
      <c r="NQX23" s="30"/>
      <c r="NQY23" s="30"/>
      <c r="NQZ23" s="30"/>
      <c r="NRA23" s="30"/>
      <c r="NRB23" s="30"/>
      <c r="NRC23" s="30"/>
      <c r="NRD23" s="30"/>
      <c r="NRE23" s="30"/>
      <c r="NRF23" s="30"/>
      <c r="NRG23" s="30"/>
      <c r="NRH23" s="30"/>
      <c r="NRI23" s="30"/>
      <c r="NRJ23" s="30"/>
      <c r="NRK23" s="30"/>
      <c r="NRL23" s="30"/>
      <c r="NRM23" s="30"/>
      <c r="NRN23" s="30"/>
      <c r="NRO23" s="30"/>
      <c r="NRP23" s="30"/>
      <c r="NRQ23" s="30"/>
      <c r="NRR23" s="30"/>
      <c r="NRS23" s="30"/>
      <c r="NRT23" s="30"/>
      <c r="NRU23" s="30"/>
      <c r="NRV23" s="30"/>
      <c r="NRW23" s="30"/>
      <c r="NRX23" s="30"/>
      <c r="NRY23" s="30"/>
      <c r="NRZ23" s="30"/>
      <c r="NSA23" s="30"/>
      <c r="NSB23" s="30"/>
      <c r="NSC23" s="30"/>
      <c r="NSD23" s="30"/>
      <c r="NSE23" s="30"/>
      <c r="NSF23" s="30"/>
      <c r="NSG23" s="30"/>
      <c r="NSH23" s="30"/>
      <c r="NSI23" s="30"/>
      <c r="NSJ23" s="30"/>
      <c r="NSK23" s="30"/>
      <c r="NSL23" s="30"/>
      <c r="NSM23" s="30"/>
      <c r="NSN23" s="30"/>
      <c r="NSO23" s="30"/>
      <c r="NSP23" s="30"/>
      <c r="NSQ23" s="30"/>
      <c r="NSR23" s="30"/>
      <c r="NSS23" s="30"/>
      <c r="NST23" s="30"/>
      <c r="NSU23" s="30"/>
      <c r="NSV23" s="30"/>
      <c r="NSW23" s="30"/>
      <c r="NSX23" s="30"/>
      <c r="NSY23" s="30"/>
      <c r="NSZ23" s="30"/>
      <c r="NTA23" s="30"/>
      <c r="NTB23" s="30"/>
      <c r="NTC23" s="30"/>
      <c r="NTD23" s="30"/>
      <c r="NTE23" s="30"/>
      <c r="NTF23" s="30"/>
      <c r="NTG23" s="30"/>
      <c r="NTH23" s="30"/>
      <c r="NTI23" s="30"/>
      <c r="NTJ23" s="30"/>
      <c r="NTK23" s="30"/>
      <c r="NTL23" s="30"/>
      <c r="NTM23" s="30"/>
      <c r="NTN23" s="30"/>
      <c r="NTO23" s="30"/>
      <c r="NTP23" s="30"/>
      <c r="NTQ23" s="30"/>
      <c r="NTR23" s="30"/>
      <c r="NTS23" s="30"/>
      <c r="NTT23" s="30"/>
      <c r="NTU23" s="30"/>
      <c r="NTV23" s="30"/>
      <c r="NTW23" s="30"/>
      <c r="NTX23" s="30"/>
      <c r="NTY23" s="30"/>
      <c r="NTZ23" s="30"/>
      <c r="NUA23" s="30"/>
      <c r="NUB23" s="30"/>
      <c r="NUC23" s="30"/>
      <c r="NUD23" s="30"/>
      <c r="NUE23" s="30"/>
      <c r="NUF23" s="30"/>
      <c r="NUG23" s="30"/>
      <c r="NUH23" s="30"/>
      <c r="NUI23" s="30"/>
      <c r="NUJ23" s="30"/>
      <c r="NUK23" s="30"/>
      <c r="NUL23" s="30"/>
      <c r="NUM23" s="30"/>
      <c r="NUN23" s="30"/>
      <c r="NUO23" s="30"/>
      <c r="NUP23" s="30"/>
      <c r="NUQ23" s="30"/>
      <c r="NUR23" s="30"/>
      <c r="NUS23" s="30"/>
      <c r="NUT23" s="30"/>
      <c r="NUU23" s="30"/>
      <c r="NUV23" s="30"/>
      <c r="NUW23" s="30"/>
      <c r="NUX23" s="30"/>
      <c r="NUY23" s="30"/>
      <c r="NUZ23" s="30"/>
      <c r="NVA23" s="30"/>
      <c r="NVB23" s="30"/>
      <c r="NVC23" s="30"/>
      <c r="NVD23" s="30"/>
      <c r="NVE23" s="30"/>
      <c r="NVF23" s="30"/>
      <c r="NVG23" s="30"/>
      <c r="NVH23" s="30"/>
      <c r="NVI23" s="30"/>
      <c r="NVJ23" s="30"/>
      <c r="NVK23" s="30"/>
      <c r="NVL23" s="30"/>
      <c r="NVM23" s="30"/>
      <c r="NVN23" s="30"/>
      <c r="NVO23" s="30"/>
      <c r="NVP23" s="30"/>
      <c r="NVQ23" s="30"/>
      <c r="NVR23" s="30"/>
      <c r="NVS23" s="30"/>
      <c r="NVT23" s="30"/>
      <c r="NVU23" s="30"/>
      <c r="NVV23" s="30"/>
      <c r="NVW23" s="30"/>
      <c r="NVX23" s="30"/>
      <c r="NVY23" s="30"/>
      <c r="NVZ23" s="30"/>
      <c r="NWA23" s="30"/>
      <c r="NWB23" s="30"/>
      <c r="NWC23" s="30"/>
      <c r="NWD23" s="30"/>
      <c r="NWE23" s="30"/>
      <c r="NWF23" s="30"/>
      <c r="NWG23" s="30"/>
      <c r="NWH23" s="30"/>
      <c r="NWI23" s="30"/>
      <c r="NWJ23" s="30"/>
      <c r="NWK23" s="30"/>
      <c r="NWL23" s="30"/>
      <c r="NWM23" s="30"/>
      <c r="NWN23" s="30"/>
      <c r="NWO23" s="30"/>
      <c r="NWP23" s="30"/>
      <c r="NWQ23" s="30"/>
      <c r="NWR23" s="30"/>
      <c r="NWS23" s="30"/>
      <c r="NWT23" s="30"/>
      <c r="NWU23" s="30"/>
      <c r="NWV23" s="30"/>
      <c r="NWW23" s="30"/>
      <c r="NWX23" s="30"/>
      <c r="NWY23" s="30"/>
      <c r="NWZ23" s="30"/>
      <c r="NXA23" s="30"/>
      <c r="NXB23" s="30"/>
      <c r="NXC23" s="30"/>
      <c r="NXD23" s="30"/>
      <c r="NXE23" s="30"/>
      <c r="NXF23" s="30"/>
      <c r="NXG23" s="30"/>
      <c r="NXH23" s="30"/>
      <c r="NXI23" s="30"/>
      <c r="NXJ23" s="30"/>
      <c r="NXK23" s="30"/>
      <c r="NXL23" s="30"/>
      <c r="NXM23" s="30"/>
      <c r="NXN23" s="30"/>
      <c r="NXO23" s="30"/>
      <c r="NXP23" s="30"/>
      <c r="NXQ23" s="30"/>
      <c r="NXR23" s="30"/>
      <c r="NXS23" s="30"/>
      <c r="NXT23" s="30"/>
      <c r="NXU23" s="30"/>
      <c r="NXV23" s="30"/>
      <c r="NXW23" s="30"/>
      <c r="NXX23" s="30"/>
      <c r="NXY23" s="30"/>
      <c r="NXZ23" s="30"/>
      <c r="NYA23" s="30"/>
      <c r="NYB23" s="30"/>
      <c r="NYC23" s="30"/>
      <c r="NYD23" s="30"/>
      <c r="NYE23" s="30"/>
      <c r="NYF23" s="30"/>
      <c r="NYG23" s="30"/>
      <c r="NYH23" s="30"/>
      <c r="NYI23" s="30"/>
      <c r="NYJ23" s="30"/>
      <c r="NYK23" s="30"/>
      <c r="NYL23" s="30"/>
      <c r="NYM23" s="30"/>
      <c r="NYN23" s="30"/>
      <c r="NYO23" s="30"/>
      <c r="NYP23" s="30"/>
      <c r="NYQ23" s="30"/>
      <c r="NYR23" s="30"/>
      <c r="NYS23" s="30"/>
      <c r="NYT23" s="30"/>
      <c r="NYU23" s="30"/>
      <c r="NYV23" s="30"/>
      <c r="NYW23" s="30"/>
      <c r="NYX23" s="30"/>
      <c r="NYY23" s="30"/>
      <c r="NYZ23" s="30"/>
      <c r="NZA23" s="30"/>
      <c r="NZB23" s="30"/>
      <c r="NZC23" s="30"/>
      <c r="NZD23" s="30"/>
      <c r="NZE23" s="30"/>
      <c r="NZF23" s="30"/>
      <c r="NZG23" s="30"/>
      <c r="NZH23" s="30"/>
      <c r="NZI23" s="30"/>
      <c r="NZJ23" s="30"/>
      <c r="NZK23" s="30"/>
      <c r="NZL23" s="30"/>
      <c r="NZM23" s="30"/>
      <c r="NZN23" s="30"/>
      <c r="NZO23" s="30"/>
      <c r="NZP23" s="30"/>
      <c r="NZQ23" s="30"/>
      <c r="NZR23" s="30"/>
      <c r="NZS23" s="30"/>
      <c r="NZT23" s="30"/>
      <c r="NZU23" s="30"/>
      <c r="NZV23" s="30"/>
      <c r="NZW23" s="30"/>
      <c r="NZX23" s="30"/>
      <c r="NZY23" s="30"/>
      <c r="NZZ23" s="30"/>
      <c r="OAA23" s="30"/>
      <c r="OAB23" s="30"/>
      <c r="OAC23" s="30"/>
      <c r="OAD23" s="30"/>
      <c r="OAE23" s="30"/>
      <c r="OAF23" s="30"/>
      <c r="OAG23" s="30"/>
      <c r="OAH23" s="30"/>
      <c r="OAI23" s="30"/>
      <c r="OAJ23" s="30"/>
      <c r="OAK23" s="30"/>
      <c r="OAL23" s="30"/>
      <c r="OAM23" s="30"/>
      <c r="OAN23" s="30"/>
      <c r="OAO23" s="30"/>
      <c r="OAP23" s="30"/>
      <c r="OAQ23" s="30"/>
      <c r="OAR23" s="30"/>
      <c r="OAS23" s="30"/>
      <c r="OAT23" s="30"/>
      <c r="OAU23" s="30"/>
      <c r="OAV23" s="30"/>
      <c r="OAW23" s="30"/>
      <c r="OAX23" s="30"/>
      <c r="OAY23" s="30"/>
      <c r="OAZ23" s="30"/>
      <c r="OBA23" s="30"/>
      <c r="OBB23" s="30"/>
      <c r="OBC23" s="30"/>
      <c r="OBD23" s="30"/>
      <c r="OBE23" s="30"/>
      <c r="OBF23" s="30"/>
      <c r="OBG23" s="30"/>
      <c r="OBH23" s="30"/>
      <c r="OBI23" s="30"/>
      <c r="OBJ23" s="30"/>
      <c r="OBK23" s="30"/>
      <c r="OBL23" s="30"/>
      <c r="OBM23" s="30"/>
      <c r="OBN23" s="30"/>
      <c r="OBO23" s="30"/>
      <c r="OBP23" s="30"/>
      <c r="OBQ23" s="30"/>
      <c r="OBR23" s="30"/>
      <c r="OBS23" s="30"/>
      <c r="OBT23" s="30"/>
      <c r="OBU23" s="30"/>
      <c r="OBV23" s="30"/>
      <c r="OBW23" s="30"/>
      <c r="OBX23" s="30"/>
      <c r="OBY23" s="30"/>
      <c r="OBZ23" s="30"/>
      <c r="OCA23" s="30"/>
      <c r="OCB23" s="30"/>
      <c r="OCC23" s="30"/>
      <c r="OCD23" s="30"/>
      <c r="OCE23" s="30"/>
      <c r="OCF23" s="30"/>
      <c r="OCG23" s="30"/>
      <c r="OCH23" s="30"/>
      <c r="OCI23" s="30"/>
      <c r="OCJ23" s="30"/>
      <c r="OCK23" s="30"/>
      <c r="OCL23" s="30"/>
      <c r="OCM23" s="30"/>
      <c r="OCN23" s="30"/>
      <c r="OCO23" s="30"/>
      <c r="OCP23" s="30"/>
      <c r="OCQ23" s="30"/>
      <c r="OCR23" s="30"/>
      <c r="OCS23" s="30"/>
      <c r="OCT23" s="30"/>
      <c r="OCU23" s="30"/>
      <c r="OCV23" s="30"/>
      <c r="OCW23" s="30"/>
      <c r="OCX23" s="30"/>
      <c r="OCY23" s="30"/>
      <c r="OCZ23" s="30"/>
      <c r="ODA23" s="30"/>
      <c r="ODB23" s="30"/>
      <c r="ODC23" s="30"/>
      <c r="ODD23" s="30"/>
      <c r="ODE23" s="30"/>
      <c r="ODF23" s="30"/>
      <c r="ODG23" s="30"/>
      <c r="ODH23" s="30"/>
      <c r="ODI23" s="30"/>
      <c r="ODJ23" s="30"/>
      <c r="ODK23" s="30"/>
      <c r="ODL23" s="30"/>
      <c r="ODM23" s="30"/>
      <c r="ODN23" s="30"/>
      <c r="ODO23" s="30"/>
      <c r="ODP23" s="30"/>
      <c r="ODQ23" s="30"/>
      <c r="ODR23" s="30"/>
      <c r="ODS23" s="30"/>
      <c r="ODT23" s="30"/>
      <c r="ODU23" s="30"/>
      <c r="ODV23" s="30"/>
      <c r="ODW23" s="30"/>
      <c r="ODX23" s="30"/>
      <c r="ODY23" s="30"/>
      <c r="ODZ23" s="30"/>
      <c r="OEA23" s="30"/>
      <c r="OEB23" s="30"/>
      <c r="OEC23" s="30"/>
      <c r="OED23" s="30"/>
      <c r="OEE23" s="30"/>
      <c r="OEF23" s="30"/>
      <c r="OEG23" s="30"/>
      <c r="OEH23" s="30"/>
      <c r="OEI23" s="30"/>
      <c r="OEJ23" s="30"/>
      <c r="OEK23" s="30"/>
      <c r="OEL23" s="30"/>
      <c r="OEM23" s="30"/>
      <c r="OEN23" s="30"/>
      <c r="OEO23" s="30"/>
      <c r="OEP23" s="30"/>
      <c r="OEQ23" s="30"/>
      <c r="OER23" s="30"/>
      <c r="OES23" s="30"/>
      <c r="OET23" s="30"/>
      <c r="OEU23" s="30"/>
      <c r="OEV23" s="30"/>
      <c r="OEW23" s="30"/>
      <c r="OEX23" s="30"/>
      <c r="OEY23" s="30"/>
      <c r="OEZ23" s="30"/>
      <c r="OFA23" s="30"/>
      <c r="OFB23" s="30"/>
      <c r="OFC23" s="30"/>
      <c r="OFD23" s="30"/>
      <c r="OFE23" s="30"/>
      <c r="OFF23" s="30"/>
      <c r="OFG23" s="30"/>
      <c r="OFH23" s="30"/>
      <c r="OFI23" s="30"/>
      <c r="OFJ23" s="30"/>
      <c r="OFK23" s="30"/>
      <c r="OFL23" s="30"/>
      <c r="OFM23" s="30"/>
      <c r="OFN23" s="30"/>
      <c r="OFO23" s="30"/>
      <c r="OFP23" s="30"/>
      <c r="OFQ23" s="30"/>
      <c r="OFR23" s="30"/>
      <c r="OFS23" s="30"/>
      <c r="OFT23" s="30"/>
      <c r="OFU23" s="30"/>
      <c r="OFV23" s="30"/>
      <c r="OFW23" s="30"/>
      <c r="OFX23" s="30"/>
      <c r="OFY23" s="30"/>
      <c r="OFZ23" s="30"/>
      <c r="OGA23" s="30"/>
      <c r="OGB23" s="30"/>
      <c r="OGC23" s="30"/>
      <c r="OGD23" s="30"/>
      <c r="OGE23" s="30"/>
      <c r="OGF23" s="30"/>
      <c r="OGG23" s="30"/>
      <c r="OGH23" s="30"/>
      <c r="OGI23" s="30"/>
      <c r="OGJ23" s="30"/>
      <c r="OGK23" s="30"/>
      <c r="OGL23" s="30"/>
      <c r="OGM23" s="30"/>
      <c r="OGN23" s="30"/>
      <c r="OGO23" s="30"/>
      <c r="OGP23" s="30"/>
      <c r="OGQ23" s="30"/>
      <c r="OGR23" s="30"/>
      <c r="OGS23" s="30"/>
      <c r="OGT23" s="30"/>
      <c r="OGU23" s="30"/>
      <c r="OGV23" s="30"/>
      <c r="OGW23" s="30"/>
      <c r="OGX23" s="30"/>
      <c r="OGY23" s="30"/>
      <c r="OGZ23" s="30"/>
      <c r="OHA23" s="30"/>
      <c r="OHB23" s="30"/>
      <c r="OHC23" s="30"/>
      <c r="OHD23" s="30"/>
      <c r="OHE23" s="30"/>
      <c r="OHF23" s="30"/>
      <c r="OHG23" s="30"/>
      <c r="OHH23" s="30"/>
      <c r="OHI23" s="30"/>
      <c r="OHJ23" s="30"/>
      <c r="OHK23" s="30"/>
      <c r="OHL23" s="30"/>
      <c r="OHM23" s="30"/>
      <c r="OHN23" s="30"/>
      <c r="OHO23" s="30"/>
      <c r="OHP23" s="30"/>
      <c r="OHQ23" s="30"/>
      <c r="OHR23" s="30"/>
      <c r="OHS23" s="30"/>
      <c r="OHT23" s="30"/>
      <c r="OHU23" s="30"/>
      <c r="OHV23" s="30"/>
      <c r="OHW23" s="30"/>
      <c r="OHX23" s="30"/>
      <c r="OHY23" s="30"/>
      <c r="OHZ23" s="30"/>
      <c r="OIA23" s="30"/>
      <c r="OIB23" s="30"/>
      <c r="OIC23" s="30"/>
      <c r="OID23" s="30"/>
      <c r="OIE23" s="30"/>
      <c r="OIF23" s="30"/>
      <c r="OIG23" s="30"/>
      <c r="OIH23" s="30"/>
      <c r="OII23" s="30"/>
      <c r="OIJ23" s="30"/>
      <c r="OIK23" s="30"/>
      <c r="OIL23" s="30"/>
      <c r="OIM23" s="30"/>
      <c r="OIN23" s="30"/>
      <c r="OIO23" s="30"/>
      <c r="OIP23" s="30"/>
      <c r="OIQ23" s="30"/>
      <c r="OIR23" s="30"/>
      <c r="OIS23" s="30"/>
      <c r="OIT23" s="30"/>
      <c r="OIU23" s="30"/>
      <c r="OIV23" s="30"/>
      <c r="OIW23" s="30"/>
      <c r="OIX23" s="30"/>
      <c r="OIY23" s="30"/>
      <c r="OIZ23" s="30"/>
      <c r="OJA23" s="30"/>
      <c r="OJB23" s="30"/>
      <c r="OJC23" s="30"/>
      <c r="OJD23" s="30"/>
      <c r="OJE23" s="30"/>
      <c r="OJF23" s="30"/>
      <c r="OJG23" s="30"/>
      <c r="OJH23" s="30"/>
      <c r="OJI23" s="30"/>
      <c r="OJJ23" s="30"/>
      <c r="OJK23" s="30"/>
      <c r="OJL23" s="30"/>
      <c r="OJM23" s="30"/>
      <c r="OJN23" s="30"/>
      <c r="OJO23" s="30"/>
      <c r="OJP23" s="30"/>
      <c r="OJQ23" s="30"/>
      <c r="OJR23" s="30"/>
      <c r="OJS23" s="30"/>
      <c r="OJT23" s="30"/>
      <c r="OJU23" s="30"/>
      <c r="OJV23" s="30"/>
      <c r="OJW23" s="30"/>
      <c r="OJX23" s="30"/>
      <c r="OJY23" s="30"/>
      <c r="OJZ23" s="30"/>
      <c r="OKA23" s="30"/>
      <c r="OKB23" s="30"/>
      <c r="OKC23" s="30"/>
      <c r="OKD23" s="30"/>
      <c r="OKE23" s="30"/>
      <c r="OKF23" s="30"/>
      <c r="OKG23" s="30"/>
      <c r="OKH23" s="30"/>
      <c r="OKI23" s="30"/>
      <c r="OKJ23" s="30"/>
      <c r="OKK23" s="30"/>
      <c r="OKL23" s="30"/>
      <c r="OKM23" s="30"/>
      <c r="OKN23" s="30"/>
      <c r="OKO23" s="30"/>
      <c r="OKP23" s="30"/>
      <c r="OKQ23" s="30"/>
      <c r="OKR23" s="30"/>
      <c r="OKS23" s="30"/>
      <c r="OKT23" s="30"/>
      <c r="OKU23" s="30"/>
      <c r="OKV23" s="30"/>
      <c r="OKW23" s="30"/>
      <c r="OKX23" s="30"/>
      <c r="OKY23" s="30"/>
      <c r="OKZ23" s="30"/>
      <c r="OLA23" s="30"/>
      <c r="OLB23" s="30"/>
      <c r="OLC23" s="30"/>
      <c r="OLD23" s="30"/>
      <c r="OLE23" s="30"/>
      <c r="OLF23" s="30"/>
      <c r="OLG23" s="30"/>
      <c r="OLH23" s="30"/>
      <c r="OLI23" s="30"/>
      <c r="OLJ23" s="30"/>
      <c r="OLK23" s="30"/>
      <c r="OLL23" s="30"/>
      <c r="OLM23" s="30"/>
      <c r="OLN23" s="30"/>
      <c r="OLO23" s="30"/>
      <c r="OLP23" s="30"/>
      <c r="OLQ23" s="30"/>
      <c r="OLR23" s="30"/>
      <c r="OLS23" s="30"/>
      <c r="OLT23" s="30"/>
      <c r="OLU23" s="30"/>
      <c r="OLV23" s="30"/>
      <c r="OLW23" s="30"/>
      <c r="OLX23" s="30"/>
      <c r="OLY23" s="30"/>
      <c r="OLZ23" s="30"/>
      <c r="OMA23" s="30"/>
      <c r="OMB23" s="30"/>
      <c r="OMC23" s="30"/>
      <c r="OMD23" s="30"/>
      <c r="OME23" s="30"/>
      <c r="OMF23" s="30"/>
      <c r="OMG23" s="30"/>
      <c r="OMH23" s="30"/>
      <c r="OMI23" s="30"/>
      <c r="OMJ23" s="30"/>
      <c r="OMK23" s="30"/>
      <c r="OML23" s="30"/>
      <c r="OMM23" s="30"/>
      <c r="OMN23" s="30"/>
      <c r="OMO23" s="30"/>
      <c r="OMP23" s="30"/>
      <c r="OMQ23" s="30"/>
      <c r="OMR23" s="30"/>
      <c r="OMS23" s="30"/>
      <c r="OMT23" s="30"/>
      <c r="OMU23" s="30"/>
      <c r="OMV23" s="30"/>
      <c r="OMW23" s="30"/>
      <c r="OMX23" s="30"/>
      <c r="OMY23" s="30"/>
      <c r="OMZ23" s="30"/>
      <c r="ONA23" s="30"/>
      <c r="ONB23" s="30"/>
      <c r="ONC23" s="30"/>
      <c r="OND23" s="30"/>
      <c r="ONE23" s="30"/>
      <c r="ONF23" s="30"/>
      <c r="ONG23" s="30"/>
      <c r="ONH23" s="30"/>
      <c r="ONI23" s="30"/>
      <c r="ONJ23" s="30"/>
      <c r="ONK23" s="30"/>
      <c r="ONL23" s="30"/>
      <c r="ONM23" s="30"/>
      <c r="ONN23" s="30"/>
      <c r="ONO23" s="30"/>
      <c r="ONP23" s="30"/>
      <c r="ONQ23" s="30"/>
      <c r="ONR23" s="30"/>
      <c r="ONS23" s="30"/>
      <c r="ONT23" s="30"/>
      <c r="ONU23" s="30"/>
      <c r="ONV23" s="30"/>
      <c r="ONW23" s="30"/>
      <c r="ONX23" s="30"/>
      <c r="ONY23" s="30"/>
      <c r="ONZ23" s="30"/>
      <c r="OOA23" s="30"/>
      <c r="OOB23" s="30"/>
      <c r="OOC23" s="30"/>
      <c r="OOD23" s="30"/>
      <c r="OOE23" s="30"/>
      <c r="OOF23" s="30"/>
      <c r="OOG23" s="30"/>
      <c r="OOH23" s="30"/>
      <c r="OOI23" s="30"/>
      <c r="OOJ23" s="30"/>
      <c r="OOK23" s="30"/>
      <c r="OOL23" s="30"/>
      <c r="OOM23" s="30"/>
      <c r="OON23" s="30"/>
      <c r="OOO23" s="30"/>
      <c r="OOP23" s="30"/>
      <c r="OOQ23" s="30"/>
      <c r="OOR23" s="30"/>
      <c r="OOS23" s="30"/>
      <c r="OOT23" s="30"/>
      <c r="OOU23" s="30"/>
      <c r="OOV23" s="30"/>
      <c r="OOW23" s="30"/>
      <c r="OOX23" s="30"/>
      <c r="OOY23" s="30"/>
      <c r="OOZ23" s="30"/>
      <c r="OPA23" s="30"/>
      <c r="OPB23" s="30"/>
      <c r="OPC23" s="30"/>
      <c r="OPD23" s="30"/>
      <c r="OPE23" s="30"/>
      <c r="OPF23" s="30"/>
      <c r="OPG23" s="30"/>
      <c r="OPH23" s="30"/>
      <c r="OPI23" s="30"/>
      <c r="OPJ23" s="30"/>
      <c r="OPK23" s="30"/>
      <c r="OPL23" s="30"/>
      <c r="OPM23" s="30"/>
      <c r="OPN23" s="30"/>
      <c r="OPO23" s="30"/>
      <c r="OPP23" s="30"/>
      <c r="OPQ23" s="30"/>
      <c r="OPR23" s="30"/>
      <c r="OPS23" s="30"/>
      <c r="OPT23" s="30"/>
      <c r="OPU23" s="30"/>
      <c r="OPV23" s="30"/>
      <c r="OPW23" s="30"/>
      <c r="OPX23" s="30"/>
      <c r="OPY23" s="30"/>
      <c r="OPZ23" s="30"/>
      <c r="OQA23" s="30"/>
      <c r="OQB23" s="30"/>
      <c r="OQC23" s="30"/>
      <c r="OQD23" s="30"/>
      <c r="OQE23" s="30"/>
      <c r="OQF23" s="30"/>
      <c r="OQG23" s="30"/>
      <c r="OQH23" s="30"/>
      <c r="OQI23" s="30"/>
      <c r="OQJ23" s="30"/>
      <c r="OQK23" s="30"/>
      <c r="OQL23" s="30"/>
      <c r="OQM23" s="30"/>
      <c r="OQN23" s="30"/>
      <c r="OQO23" s="30"/>
      <c r="OQP23" s="30"/>
      <c r="OQQ23" s="30"/>
      <c r="OQR23" s="30"/>
      <c r="OQS23" s="30"/>
      <c r="OQT23" s="30"/>
      <c r="OQU23" s="30"/>
      <c r="OQV23" s="30"/>
      <c r="OQW23" s="30"/>
      <c r="OQX23" s="30"/>
      <c r="OQY23" s="30"/>
      <c r="OQZ23" s="30"/>
      <c r="ORA23" s="30"/>
      <c r="ORB23" s="30"/>
      <c r="ORC23" s="30"/>
      <c r="ORD23" s="30"/>
      <c r="ORE23" s="30"/>
      <c r="ORF23" s="30"/>
      <c r="ORG23" s="30"/>
      <c r="ORH23" s="30"/>
      <c r="ORI23" s="30"/>
      <c r="ORJ23" s="30"/>
      <c r="ORK23" s="30"/>
      <c r="ORL23" s="30"/>
      <c r="ORM23" s="30"/>
      <c r="ORN23" s="30"/>
      <c r="ORO23" s="30"/>
      <c r="ORP23" s="30"/>
      <c r="ORQ23" s="30"/>
      <c r="ORR23" s="30"/>
      <c r="ORS23" s="30"/>
      <c r="ORT23" s="30"/>
      <c r="ORU23" s="30"/>
      <c r="ORV23" s="30"/>
      <c r="ORW23" s="30"/>
      <c r="ORX23" s="30"/>
      <c r="ORY23" s="30"/>
      <c r="ORZ23" s="30"/>
      <c r="OSA23" s="30"/>
      <c r="OSB23" s="30"/>
      <c r="OSC23" s="30"/>
      <c r="OSD23" s="30"/>
      <c r="OSE23" s="30"/>
      <c r="OSF23" s="30"/>
      <c r="OSG23" s="30"/>
      <c r="OSH23" s="30"/>
      <c r="OSI23" s="30"/>
      <c r="OSJ23" s="30"/>
      <c r="OSK23" s="30"/>
      <c r="OSL23" s="30"/>
      <c r="OSM23" s="30"/>
      <c r="OSN23" s="30"/>
      <c r="OSO23" s="30"/>
      <c r="OSP23" s="30"/>
      <c r="OSQ23" s="30"/>
      <c r="OSR23" s="30"/>
      <c r="OSS23" s="30"/>
      <c r="OST23" s="30"/>
      <c r="OSU23" s="30"/>
      <c r="OSV23" s="30"/>
      <c r="OSW23" s="30"/>
      <c r="OSX23" s="30"/>
      <c r="OSY23" s="30"/>
      <c r="OSZ23" s="30"/>
      <c r="OTA23" s="30"/>
      <c r="OTB23" s="30"/>
      <c r="OTC23" s="30"/>
      <c r="OTD23" s="30"/>
      <c r="OTE23" s="30"/>
      <c r="OTF23" s="30"/>
      <c r="OTG23" s="30"/>
      <c r="OTH23" s="30"/>
      <c r="OTI23" s="30"/>
      <c r="OTJ23" s="30"/>
      <c r="OTK23" s="30"/>
      <c r="OTL23" s="30"/>
      <c r="OTM23" s="30"/>
      <c r="OTN23" s="30"/>
      <c r="OTO23" s="30"/>
      <c r="OTP23" s="30"/>
      <c r="OTQ23" s="30"/>
      <c r="OTR23" s="30"/>
      <c r="OTS23" s="30"/>
      <c r="OTT23" s="30"/>
      <c r="OTU23" s="30"/>
      <c r="OTV23" s="30"/>
      <c r="OTW23" s="30"/>
      <c r="OTX23" s="30"/>
      <c r="OTY23" s="30"/>
      <c r="OTZ23" s="30"/>
      <c r="OUA23" s="30"/>
      <c r="OUB23" s="30"/>
      <c r="OUC23" s="30"/>
      <c r="OUD23" s="30"/>
      <c r="OUE23" s="30"/>
      <c r="OUF23" s="30"/>
      <c r="OUG23" s="30"/>
      <c r="OUH23" s="30"/>
      <c r="OUI23" s="30"/>
      <c r="OUJ23" s="30"/>
      <c r="OUK23" s="30"/>
      <c r="OUL23" s="30"/>
      <c r="OUM23" s="30"/>
      <c r="OUN23" s="30"/>
      <c r="OUO23" s="30"/>
      <c r="OUP23" s="30"/>
      <c r="OUQ23" s="30"/>
      <c r="OUR23" s="30"/>
      <c r="OUS23" s="30"/>
      <c r="OUT23" s="30"/>
      <c r="OUU23" s="30"/>
      <c r="OUV23" s="30"/>
      <c r="OUW23" s="30"/>
      <c r="OUX23" s="30"/>
      <c r="OUY23" s="30"/>
      <c r="OUZ23" s="30"/>
      <c r="OVA23" s="30"/>
      <c r="OVB23" s="30"/>
      <c r="OVC23" s="30"/>
      <c r="OVD23" s="30"/>
      <c r="OVE23" s="30"/>
      <c r="OVF23" s="30"/>
      <c r="OVG23" s="30"/>
      <c r="OVH23" s="30"/>
      <c r="OVI23" s="30"/>
      <c r="OVJ23" s="30"/>
      <c r="OVK23" s="30"/>
      <c r="OVL23" s="30"/>
      <c r="OVM23" s="30"/>
      <c r="OVN23" s="30"/>
      <c r="OVO23" s="30"/>
      <c r="OVP23" s="30"/>
      <c r="OVQ23" s="30"/>
      <c r="OVR23" s="30"/>
      <c r="OVS23" s="30"/>
      <c r="OVT23" s="30"/>
      <c r="OVU23" s="30"/>
      <c r="OVV23" s="30"/>
      <c r="OVW23" s="30"/>
      <c r="OVX23" s="30"/>
      <c r="OVY23" s="30"/>
      <c r="OVZ23" s="30"/>
      <c r="OWA23" s="30"/>
      <c r="OWB23" s="30"/>
      <c r="OWC23" s="30"/>
      <c r="OWD23" s="30"/>
      <c r="OWE23" s="30"/>
      <c r="OWF23" s="30"/>
      <c r="OWG23" s="30"/>
      <c r="OWH23" s="30"/>
      <c r="OWI23" s="30"/>
      <c r="OWJ23" s="30"/>
      <c r="OWK23" s="30"/>
      <c r="OWL23" s="30"/>
      <c r="OWM23" s="30"/>
      <c r="OWN23" s="30"/>
      <c r="OWO23" s="30"/>
      <c r="OWP23" s="30"/>
      <c r="OWQ23" s="30"/>
      <c r="OWR23" s="30"/>
      <c r="OWS23" s="30"/>
      <c r="OWT23" s="30"/>
      <c r="OWU23" s="30"/>
      <c r="OWV23" s="30"/>
      <c r="OWW23" s="30"/>
      <c r="OWX23" s="30"/>
      <c r="OWY23" s="30"/>
      <c r="OWZ23" s="30"/>
      <c r="OXA23" s="30"/>
      <c r="OXB23" s="30"/>
      <c r="OXC23" s="30"/>
      <c r="OXD23" s="30"/>
      <c r="OXE23" s="30"/>
      <c r="OXF23" s="30"/>
      <c r="OXG23" s="30"/>
      <c r="OXH23" s="30"/>
      <c r="OXI23" s="30"/>
      <c r="OXJ23" s="30"/>
      <c r="OXK23" s="30"/>
      <c r="OXL23" s="30"/>
      <c r="OXM23" s="30"/>
      <c r="OXN23" s="30"/>
      <c r="OXO23" s="30"/>
      <c r="OXP23" s="30"/>
      <c r="OXQ23" s="30"/>
      <c r="OXR23" s="30"/>
      <c r="OXS23" s="30"/>
      <c r="OXT23" s="30"/>
      <c r="OXU23" s="30"/>
      <c r="OXV23" s="30"/>
      <c r="OXW23" s="30"/>
      <c r="OXX23" s="30"/>
      <c r="OXY23" s="30"/>
      <c r="OXZ23" s="30"/>
      <c r="OYA23" s="30"/>
      <c r="OYB23" s="30"/>
      <c r="OYC23" s="30"/>
      <c r="OYD23" s="30"/>
      <c r="OYE23" s="30"/>
      <c r="OYF23" s="30"/>
      <c r="OYG23" s="30"/>
      <c r="OYH23" s="30"/>
      <c r="OYI23" s="30"/>
      <c r="OYJ23" s="30"/>
      <c r="OYK23" s="30"/>
      <c r="OYL23" s="30"/>
      <c r="OYM23" s="30"/>
      <c r="OYN23" s="30"/>
      <c r="OYO23" s="30"/>
      <c r="OYP23" s="30"/>
      <c r="OYQ23" s="30"/>
      <c r="OYR23" s="30"/>
      <c r="OYS23" s="30"/>
      <c r="OYT23" s="30"/>
      <c r="OYU23" s="30"/>
      <c r="OYV23" s="30"/>
      <c r="OYW23" s="30"/>
      <c r="OYX23" s="30"/>
      <c r="OYY23" s="30"/>
      <c r="OYZ23" s="30"/>
      <c r="OZA23" s="30"/>
      <c r="OZB23" s="30"/>
      <c r="OZC23" s="30"/>
      <c r="OZD23" s="30"/>
      <c r="OZE23" s="30"/>
      <c r="OZF23" s="30"/>
      <c r="OZG23" s="30"/>
      <c r="OZH23" s="30"/>
      <c r="OZI23" s="30"/>
      <c r="OZJ23" s="30"/>
      <c r="OZK23" s="30"/>
      <c r="OZL23" s="30"/>
      <c r="OZM23" s="30"/>
      <c r="OZN23" s="30"/>
      <c r="OZO23" s="30"/>
      <c r="OZP23" s="30"/>
      <c r="OZQ23" s="30"/>
      <c r="OZR23" s="30"/>
      <c r="OZS23" s="30"/>
      <c r="OZT23" s="30"/>
      <c r="OZU23" s="30"/>
      <c r="OZV23" s="30"/>
      <c r="OZW23" s="30"/>
      <c r="OZX23" s="30"/>
      <c r="OZY23" s="30"/>
      <c r="OZZ23" s="30"/>
      <c r="PAA23" s="30"/>
      <c r="PAB23" s="30"/>
      <c r="PAC23" s="30"/>
      <c r="PAD23" s="30"/>
      <c r="PAE23" s="30"/>
      <c r="PAF23" s="30"/>
      <c r="PAG23" s="30"/>
      <c r="PAH23" s="30"/>
      <c r="PAI23" s="30"/>
      <c r="PAJ23" s="30"/>
      <c r="PAK23" s="30"/>
      <c r="PAL23" s="30"/>
      <c r="PAM23" s="30"/>
      <c r="PAN23" s="30"/>
      <c r="PAO23" s="30"/>
      <c r="PAP23" s="30"/>
      <c r="PAQ23" s="30"/>
      <c r="PAR23" s="30"/>
      <c r="PAS23" s="30"/>
      <c r="PAT23" s="30"/>
      <c r="PAU23" s="30"/>
      <c r="PAV23" s="30"/>
      <c r="PAW23" s="30"/>
      <c r="PAX23" s="30"/>
      <c r="PAY23" s="30"/>
      <c r="PAZ23" s="30"/>
      <c r="PBA23" s="30"/>
      <c r="PBB23" s="30"/>
      <c r="PBC23" s="30"/>
      <c r="PBD23" s="30"/>
      <c r="PBE23" s="30"/>
      <c r="PBF23" s="30"/>
      <c r="PBG23" s="30"/>
      <c r="PBH23" s="30"/>
      <c r="PBI23" s="30"/>
      <c r="PBJ23" s="30"/>
      <c r="PBK23" s="30"/>
      <c r="PBL23" s="30"/>
      <c r="PBM23" s="30"/>
      <c r="PBN23" s="30"/>
      <c r="PBO23" s="30"/>
      <c r="PBP23" s="30"/>
      <c r="PBQ23" s="30"/>
      <c r="PBR23" s="30"/>
      <c r="PBS23" s="30"/>
      <c r="PBT23" s="30"/>
      <c r="PBU23" s="30"/>
      <c r="PBV23" s="30"/>
      <c r="PBW23" s="30"/>
      <c r="PBX23" s="30"/>
      <c r="PBY23" s="30"/>
      <c r="PBZ23" s="30"/>
      <c r="PCA23" s="30"/>
      <c r="PCB23" s="30"/>
      <c r="PCC23" s="30"/>
      <c r="PCD23" s="30"/>
      <c r="PCE23" s="30"/>
      <c r="PCF23" s="30"/>
      <c r="PCG23" s="30"/>
      <c r="PCH23" s="30"/>
      <c r="PCI23" s="30"/>
      <c r="PCJ23" s="30"/>
      <c r="PCK23" s="30"/>
      <c r="PCL23" s="30"/>
      <c r="PCM23" s="30"/>
      <c r="PCN23" s="30"/>
      <c r="PCO23" s="30"/>
      <c r="PCP23" s="30"/>
      <c r="PCQ23" s="30"/>
      <c r="PCR23" s="30"/>
      <c r="PCS23" s="30"/>
      <c r="PCT23" s="30"/>
      <c r="PCU23" s="30"/>
      <c r="PCV23" s="30"/>
      <c r="PCW23" s="30"/>
      <c r="PCX23" s="30"/>
      <c r="PCY23" s="30"/>
      <c r="PCZ23" s="30"/>
      <c r="PDA23" s="30"/>
      <c r="PDB23" s="30"/>
      <c r="PDC23" s="30"/>
      <c r="PDD23" s="30"/>
      <c r="PDE23" s="30"/>
      <c r="PDF23" s="30"/>
      <c r="PDG23" s="30"/>
      <c r="PDH23" s="30"/>
      <c r="PDI23" s="30"/>
      <c r="PDJ23" s="30"/>
      <c r="PDK23" s="30"/>
      <c r="PDL23" s="30"/>
      <c r="PDM23" s="30"/>
      <c r="PDN23" s="30"/>
      <c r="PDO23" s="30"/>
      <c r="PDP23" s="30"/>
      <c r="PDQ23" s="30"/>
      <c r="PDR23" s="30"/>
      <c r="PDS23" s="30"/>
      <c r="PDT23" s="30"/>
      <c r="PDU23" s="30"/>
      <c r="PDV23" s="30"/>
      <c r="PDW23" s="30"/>
      <c r="PDX23" s="30"/>
      <c r="PDY23" s="30"/>
      <c r="PDZ23" s="30"/>
      <c r="PEA23" s="30"/>
      <c r="PEB23" s="30"/>
      <c r="PEC23" s="30"/>
      <c r="PED23" s="30"/>
      <c r="PEE23" s="30"/>
      <c r="PEF23" s="30"/>
      <c r="PEG23" s="30"/>
      <c r="PEH23" s="30"/>
      <c r="PEI23" s="30"/>
      <c r="PEJ23" s="30"/>
      <c r="PEK23" s="30"/>
      <c r="PEL23" s="30"/>
      <c r="PEM23" s="30"/>
      <c r="PEN23" s="30"/>
      <c r="PEO23" s="30"/>
      <c r="PEP23" s="30"/>
      <c r="PEQ23" s="30"/>
      <c r="PER23" s="30"/>
      <c r="PES23" s="30"/>
      <c r="PET23" s="30"/>
      <c r="PEU23" s="30"/>
      <c r="PEV23" s="30"/>
      <c r="PEW23" s="30"/>
      <c r="PEX23" s="30"/>
      <c r="PEY23" s="30"/>
      <c r="PEZ23" s="30"/>
      <c r="PFA23" s="30"/>
      <c r="PFB23" s="30"/>
      <c r="PFC23" s="30"/>
      <c r="PFD23" s="30"/>
      <c r="PFE23" s="30"/>
      <c r="PFF23" s="30"/>
      <c r="PFG23" s="30"/>
      <c r="PFH23" s="30"/>
      <c r="PFI23" s="30"/>
      <c r="PFJ23" s="30"/>
      <c r="PFK23" s="30"/>
      <c r="PFL23" s="30"/>
      <c r="PFM23" s="30"/>
      <c r="PFN23" s="30"/>
      <c r="PFO23" s="30"/>
      <c r="PFP23" s="30"/>
      <c r="PFQ23" s="30"/>
      <c r="PFR23" s="30"/>
      <c r="PFS23" s="30"/>
      <c r="PFT23" s="30"/>
      <c r="PFU23" s="30"/>
      <c r="PFV23" s="30"/>
      <c r="PFW23" s="30"/>
      <c r="PFX23" s="30"/>
      <c r="PFY23" s="30"/>
      <c r="PFZ23" s="30"/>
      <c r="PGA23" s="30"/>
      <c r="PGB23" s="30"/>
      <c r="PGC23" s="30"/>
      <c r="PGD23" s="30"/>
      <c r="PGE23" s="30"/>
      <c r="PGF23" s="30"/>
      <c r="PGG23" s="30"/>
      <c r="PGH23" s="30"/>
      <c r="PGI23" s="30"/>
      <c r="PGJ23" s="30"/>
      <c r="PGK23" s="30"/>
      <c r="PGL23" s="30"/>
      <c r="PGM23" s="30"/>
      <c r="PGN23" s="30"/>
      <c r="PGO23" s="30"/>
      <c r="PGP23" s="30"/>
      <c r="PGQ23" s="30"/>
      <c r="PGR23" s="30"/>
      <c r="PGS23" s="30"/>
      <c r="PGT23" s="30"/>
      <c r="PGU23" s="30"/>
      <c r="PGV23" s="30"/>
      <c r="PGW23" s="30"/>
      <c r="PGX23" s="30"/>
      <c r="PGY23" s="30"/>
      <c r="PGZ23" s="30"/>
      <c r="PHA23" s="30"/>
      <c r="PHB23" s="30"/>
      <c r="PHC23" s="30"/>
      <c r="PHD23" s="30"/>
      <c r="PHE23" s="30"/>
      <c r="PHF23" s="30"/>
      <c r="PHG23" s="30"/>
      <c r="PHH23" s="30"/>
      <c r="PHI23" s="30"/>
      <c r="PHJ23" s="30"/>
      <c r="PHK23" s="30"/>
      <c r="PHL23" s="30"/>
      <c r="PHM23" s="30"/>
      <c r="PHN23" s="30"/>
      <c r="PHO23" s="30"/>
      <c r="PHP23" s="30"/>
      <c r="PHQ23" s="30"/>
      <c r="PHR23" s="30"/>
      <c r="PHS23" s="30"/>
      <c r="PHT23" s="30"/>
      <c r="PHU23" s="30"/>
      <c r="PHV23" s="30"/>
      <c r="PHW23" s="30"/>
      <c r="PHX23" s="30"/>
      <c r="PHY23" s="30"/>
      <c r="PHZ23" s="30"/>
      <c r="PIA23" s="30"/>
      <c r="PIB23" s="30"/>
      <c r="PIC23" s="30"/>
      <c r="PID23" s="30"/>
      <c r="PIE23" s="30"/>
      <c r="PIF23" s="30"/>
      <c r="PIG23" s="30"/>
      <c r="PIH23" s="30"/>
      <c r="PII23" s="30"/>
      <c r="PIJ23" s="30"/>
      <c r="PIK23" s="30"/>
      <c r="PIL23" s="30"/>
      <c r="PIM23" s="30"/>
      <c r="PIN23" s="30"/>
      <c r="PIO23" s="30"/>
      <c r="PIP23" s="30"/>
      <c r="PIQ23" s="30"/>
      <c r="PIR23" s="30"/>
      <c r="PIS23" s="30"/>
      <c r="PIT23" s="30"/>
      <c r="PIU23" s="30"/>
      <c r="PIV23" s="30"/>
      <c r="PIW23" s="30"/>
      <c r="PIX23" s="30"/>
      <c r="PIY23" s="30"/>
      <c r="PIZ23" s="30"/>
      <c r="PJA23" s="30"/>
      <c r="PJB23" s="30"/>
      <c r="PJC23" s="30"/>
      <c r="PJD23" s="30"/>
      <c r="PJE23" s="30"/>
      <c r="PJF23" s="30"/>
      <c r="PJG23" s="30"/>
      <c r="PJH23" s="30"/>
      <c r="PJI23" s="30"/>
      <c r="PJJ23" s="30"/>
      <c r="PJK23" s="30"/>
      <c r="PJL23" s="30"/>
      <c r="PJM23" s="30"/>
      <c r="PJN23" s="30"/>
      <c r="PJO23" s="30"/>
      <c r="PJP23" s="30"/>
      <c r="PJQ23" s="30"/>
      <c r="PJR23" s="30"/>
      <c r="PJS23" s="30"/>
      <c r="PJT23" s="30"/>
      <c r="PJU23" s="30"/>
      <c r="PJV23" s="30"/>
      <c r="PJW23" s="30"/>
      <c r="PJX23" s="30"/>
      <c r="PJY23" s="30"/>
      <c r="PJZ23" s="30"/>
      <c r="PKA23" s="30"/>
      <c r="PKB23" s="30"/>
      <c r="PKC23" s="30"/>
      <c r="PKD23" s="30"/>
      <c r="PKE23" s="30"/>
      <c r="PKF23" s="30"/>
      <c r="PKG23" s="30"/>
      <c r="PKH23" s="30"/>
      <c r="PKI23" s="30"/>
      <c r="PKJ23" s="30"/>
      <c r="PKK23" s="30"/>
      <c r="PKL23" s="30"/>
      <c r="PKM23" s="30"/>
      <c r="PKN23" s="30"/>
      <c r="PKO23" s="30"/>
      <c r="PKP23" s="30"/>
      <c r="PKQ23" s="30"/>
      <c r="PKR23" s="30"/>
      <c r="PKS23" s="30"/>
      <c r="PKT23" s="30"/>
      <c r="PKU23" s="30"/>
      <c r="PKV23" s="30"/>
      <c r="PKW23" s="30"/>
      <c r="PKX23" s="30"/>
      <c r="PKY23" s="30"/>
      <c r="PKZ23" s="30"/>
      <c r="PLA23" s="30"/>
      <c r="PLB23" s="30"/>
      <c r="PLC23" s="30"/>
      <c r="PLD23" s="30"/>
      <c r="PLE23" s="30"/>
      <c r="PLF23" s="30"/>
      <c r="PLG23" s="30"/>
      <c r="PLH23" s="30"/>
      <c r="PLI23" s="30"/>
      <c r="PLJ23" s="30"/>
      <c r="PLK23" s="30"/>
      <c r="PLL23" s="30"/>
      <c r="PLM23" s="30"/>
      <c r="PLN23" s="30"/>
      <c r="PLO23" s="30"/>
      <c r="PLP23" s="30"/>
      <c r="PLQ23" s="30"/>
      <c r="PLR23" s="30"/>
      <c r="PLS23" s="30"/>
      <c r="PLT23" s="30"/>
      <c r="PLU23" s="30"/>
      <c r="PLV23" s="30"/>
      <c r="PLW23" s="30"/>
      <c r="PLX23" s="30"/>
      <c r="PLY23" s="30"/>
      <c r="PLZ23" s="30"/>
      <c r="PMA23" s="30"/>
      <c r="PMB23" s="30"/>
      <c r="PMC23" s="30"/>
      <c r="PMD23" s="30"/>
      <c r="PME23" s="30"/>
      <c r="PMF23" s="30"/>
      <c r="PMG23" s="30"/>
      <c r="PMH23" s="30"/>
      <c r="PMI23" s="30"/>
      <c r="PMJ23" s="30"/>
      <c r="PMK23" s="30"/>
      <c r="PML23" s="30"/>
      <c r="PMM23" s="30"/>
      <c r="PMN23" s="30"/>
      <c r="PMO23" s="30"/>
      <c r="PMP23" s="30"/>
      <c r="PMQ23" s="30"/>
      <c r="PMR23" s="30"/>
      <c r="PMS23" s="30"/>
      <c r="PMT23" s="30"/>
      <c r="PMU23" s="30"/>
      <c r="PMV23" s="30"/>
      <c r="PMW23" s="30"/>
      <c r="PMX23" s="30"/>
      <c r="PMY23" s="30"/>
      <c r="PMZ23" s="30"/>
      <c r="PNA23" s="30"/>
      <c r="PNB23" s="30"/>
      <c r="PNC23" s="30"/>
      <c r="PND23" s="30"/>
      <c r="PNE23" s="30"/>
      <c r="PNF23" s="30"/>
      <c r="PNG23" s="30"/>
      <c r="PNH23" s="30"/>
      <c r="PNI23" s="30"/>
      <c r="PNJ23" s="30"/>
      <c r="PNK23" s="30"/>
      <c r="PNL23" s="30"/>
      <c r="PNM23" s="30"/>
      <c r="PNN23" s="30"/>
      <c r="PNO23" s="30"/>
      <c r="PNP23" s="30"/>
      <c r="PNQ23" s="30"/>
      <c r="PNR23" s="30"/>
      <c r="PNS23" s="30"/>
      <c r="PNT23" s="30"/>
      <c r="PNU23" s="30"/>
      <c r="PNV23" s="30"/>
      <c r="PNW23" s="30"/>
      <c r="PNX23" s="30"/>
      <c r="PNY23" s="30"/>
      <c r="PNZ23" s="30"/>
      <c r="POA23" s="30"/>
      <c r="POB23" s="30"/>
      <c r="POC23" s="30"/>
      <c r="POD23" s="30"/>
      <c r="POE23" s="30"/>
      <c r="POF23" s="30"/>
      <c r="POG23" s="30"/>
      <c r="POH23" s="30"/>
      <c r="POI23" s="30"/>
      <c r="POJ23" s="30"/>
      <c r="POK23" s="30"/>
      <c r="POL23" s="30"/>
      <c r="POM23" s="30"/>
      <c r="PON23" s="30"/>
      <c r="POO23" s="30"/>
      <c r="POP23" s="30"/>
      <c r="POQ23" s="30"/>
      <c r="POR23" s="30"/>
      <c r="POS23" s="30"/>
      <c r="POT23" s="30"/>
      <c r="POU23" s="30"/>
      <c r="POV23" s="30"/>
      <c r="POW23" s="30"/>
      <c r="POX23" s="30"/>
      <c r="POY23" s="30"/>
      <c r="POZ23" s="30"/>
      <c r="PPA23" s="30"/>
      <c r="PPB23" s="30"/>
      <c r="PPC23" s="30"/>
      <c r="PPD23" s="30"/>
      <c r="PPE23" s="30"/>
      <c r="PPF23" s="30"/>
      <c r="PPG23" s="30"/>
      <c r="PPH23" s="30"/>
      <c r="PPI23" s="30"/>
      <c r="PPJ23" s="30"/>
      <c r="PPK23" s="30"/>
      <c r="PPL23" s="30"/>
      <c r="PPM23" s="30"/>
      <c r="PPN23" s="30"/>
      <c r="PPO23" s="30"/>
      <c r="PPP23" s="30"/>
      <c r="PPQ23" s="30"/>
      <c r="PPR23" s="30"/>
      <c r="PPS23" s="30"/>
      <c r="PPT23" s="30"/>
      <c r="PPU23" s="30"/>
      <c r="PPV23" s="30"/>
      <c r="PPW23" s="30"/>
      <c r="PPX23" s="30"/>
      <c r="PPY23" s="30"/>
      <c r="PPZ23" s="30"/>
      <c r="PQA23" s="30"/>
      <c r="PQB23" s="30"/>
      <c r="PQC23" s="30"/>
      <c r="PQD23" s="30"/>
      <c r="PQE23" s="30"/>
      <c r="PQF23" s="30"/>
      <c r="PQG23" s="30"/>
      <c r="PQH23" s="30"/>
      <c r="PQI23" s="30"/>
      <c r="PQJ23" s="30"/>
      <c r="PQK23" s="30"/>
      <c r="PQL23" s="30"/>
      <c r="PQM23" s="30"/>
      <c r="PQN23" s="30"/>
      <c r="PQO23" s="30"/>
      <c r="PQP23" s="30"/>
      <c r="PQQ23" s="30"/>
      <c r="PQR23" s="30"/>
      <c r="PQS23" s="30"/>
      <c r="PQT23" s="30"/>
      <c r="PQU23" s="30"/>
      <c r="PQV23" s="30"/>
      <c r="PQW23" s="30"/>
      <c r="PQX23" s="30"/>
      <c r="PQY23" s="30"/>
      <c r="PQZ23" s="30"/>
      <c r="PRA23" s="30"/>
      <c r="PRB23" s="30"/>
      <c r="PRC23" s="30"/>
      <c r="PRD23" s="30"/>
      <c r="PRE23" s="30"/>
      <c r="PRF23" s="30"/>
      <c r="PRG23" s="30"/>
      <c r="PRH23" s="30"/>
      <c r="PRI23" s="30"/>
      <c r="PRJ23" s="30"/>
      <c r="PRK23" s="30"/>
      <c r="PRL23" s="30"/>
      <c r="PRM23" s="30"/>
      <c r="PRN23" s="30"/>
      <c r="PRO23" s="30"/>
      <c r="PRP23" s="30"/>
      <c r="PRQ23" s="30"/>
      <c r="PRR23" s="30"/>
      <c r="PRS23" s="30"/>
      <c r="PRT23" s="30"/>
      <c r="PRU23" s="30"/>
      <c r="PRV23" s="30"/>
      <c r="PRW23" s="30"/>
      <c r="PRX23" s="30"/>
      <c r="PRY23" s="30"/>
      <c r="PRZ23" s="30"/>
      <c r="PSA23" s="30"/>
      <c r="PSB23" s="30"/>
      <c r="PSC23" s="30"/>
      <c r="PSD23" s="30"/>
      <c r="PSE23" s="30"/>
      <c r="PSF23" s="30"/>
      <c r="PSG23" s="30"/>
      <c r="PSH23" s="30"/>
      <c r="PSI23" s="30"/>
      <c r="PSJ23" s="30"/>
      <c r="PSK23" s="30"/>
      <c r="PSL23" s="30"/>
      <c r="PSM23" s="30"/>
      <c r="PSN23" s="30"/>
      <c r="PSO23" s="30"/>
      <c r="PSP23" s="30"/>
      <c r="PSQ23" s="30"/>
      <c r="PSR23" s="30"/>
      <c r="PSS23" s="30"/>
      <c r="PST23" s="30"/>
      <c r="PSU23" s="30"/>
      <c r="PSV23" s="30"/>
      <c r="PSW23" s="30"/>
      <c r="PSX23" s="30"/>
      <c r="PSY23" s="30"/>
      <c r="PSZ23" s="30"/>
      <c r="PTA23" s="30"/>
      <c r="PTB23" s="30"/>
      <c r="PTC23" s="30"/>
      <c r="PTD23" s="30"/>
      <c r="PTE23" s="30"/>
      <c r="PTF23" s="30"/>
      <c r="PTG23" s="30"/>
      <c r="PTH23" s="30"/>
      <c r="PTI23" s="30"/>
      <c r="PTJ23" s="30"/>
      <c r="PTK23" s="30"/>
      <c r="PTL23" s="30"/>
      <c r="PTM23" s="30"/>
      <c r="PTN23" s="30"/>
      <c r="PTO23" s="30"/>
      <c r="PTP23" s="30"/>
      <c r="PTQ23" s="30"/>
      <c r="PTR23" s="30"/>
      <c r="PTS23" s="30"/>
      <c r="PTT23" s="30"/>
      <c r="PTU23" s="30"/>
      <c r="PTV23" s="30"/>
      <c r="PTW23" s="30"/>
      <c r="PTX23" s="30"/>
      <c r="PTY23" s="30"/>
      <c r="PTZ23" s="30"/>
      <c r="PUA23" s="30"/>
      <c r="PUB23" s="30"/>
      <c r="PUC23" s="30"/>
      <c r="PUD23" s="30"/>
      <c r="PUE23" s="30"/>
      <c r="PUF23" s="30"/>
      <c r="PUG23" s="30"/>
      <c r="PUH23" s="30"/>
      <c r="PUI23" s="30"/>
      <c r="PUJ23" s="30"/>
      <c r="PUK23" s="30"/>
      <c r="PUL23" s="30"/>
      <c r="PUM23" s="30"/>
      <c r="PUN23" s="30"/>
      <c r="PUO23" s="30"/>
      <c r="PUP23" s="30"/>
      <c r="PUQ23" s="30"/>
      <c r="PUR23" s="30"/>
      <c r="PUS23" s="30"/>
      <c r="PUT23" s="30"/>
      <c r="PUU23" s="30"/>
      <c r="PUV23" s="30"/>
      <c r="PUW23" s="30"/>
      <c r="PUX23" s="30"/>
      <c r="PUY23" s="30"/>
      <c r="PUZ23" s="30"/>
      <c r="PVA23" s="30"/>
      <c r="PVB23" s="30"/>
      <c r="PVC23" s="30"/>
      <c r="PVD23" s="30"/>
      <c r="PVE23" s="30"/>
      <c r="PVF23" s="30"/>
      <c r="PVG23" s="30"/>
      <c r="PVH23" s="30"/>
      <c r="PVI23" s="30"/>
      <c r="PVJ23" s="30"/>
      <c r="PVK23" s="30"/>
      <c r="PVL23" s="30"/>
      <c r="PVM23" s="30"/>
      <c r="PVN23" s="30"/>
      <c r="PVO23" s="30"/>
      <c r="PVP23" s="30"/>
      <c r="PVQ23" s="30"/>
      <c r="PVR23" s="30"/>
      <c r="PVS23" s="30"/>
      <c r="PVT23" s="30"/>
      <c r="PVU23" s="30"/>
      <c r="PVV23" s="30"/>
      <c r="PVW23" s="30"/>
      <c r="PVX23" s="30"/>
      <c r="PVY23" s="30"/>
      <c r="PVZ23" s="30"/>
      <c r="PWA23" s="30"/>
      <c r="PWB23" s="30"/>
      <c r="PWC23" s="30"/>
      <c r="PWD23" s="30"/>
      <c r="PWE23" s="30"/>
      <c r="PWF23" s="30"/>
      <c r="PWG23" s="30"/>
      <c r="PWH23" s="30"/>
      <c r="PWI23" s="30"/>
      <c r="PWJ23" s="30"/>
      <c r="PWK23" s="30"/>
      <c r="PWL23" s="30"/>
      <c r="PWM23" s="30"/>
      <c r="PWN23" s="30"/>
      <c r="PWO23" s="30"/>
      <c r="PWP23" s="30"/>
      <c r="PWQ23" s="30"/>
      <c r="PWR23" s="30"/>
      <c r="PWS23" s="30"/>
      <c r="PWT23" s="30"/>
      <c r="PWU23" s="30"/>
      <c r="PWV23" s="30"/>
      <c r="PWW23" s="30"/>
      <c r="PWX23" s="30"/>
      <c r="PWY23" s="30"/>
      <c r="PWZ23" s="30"/>
      <c r="PXA23" s="30"/>
      <c r="PXB23" s="30"/>
      <c r="PXC23" s="30"/>
      <c r="PXD23" s="30"/>
      <c r="PXE23" s="30"/>
      <c r="PXF23" s="30"/>
      <c r="PXG23" s="30"/>
      <c r="PXH23" s="30"/>
      <c r="PXI23" s="30"/>
      <c r="PXJ23" s="30"/>
      <c r="PXK23" s="30"/>
      <c r="PXL23" s="30"/>
      <c r="PXM23" s="30"/>
      <c r="PXN23" s="30"/>
      <c r="PXO23" s="30"/>
      <c r="PXP23" s="30"/>
      <c r="PXQ23" s="30"/>
      <c r="PXR23" s="30"/>
      <c r="PXS23" s="30"/>
      <c r="PXT23" s="30"/>
      <c r="PXU23" s="30"/>
      <c r="PXV23" s="30"/>
      <c r="PXW23" s="30"/>
      <c r="PXX23" s="30"/>
      <c r="PXY23" s="30"/>
      <c r="PXZ23" s="30"/>
      <c r="PYA23" s="30"/>
      <c r="PYB23" s="30"/>
      <c r="PYC23" s="30"/>
      <c r="PYD23" s="30"/>
      <c r="PYE23" s="30"/>
      <c r="PYF23" s="30"/>
      <c r="PYG23" s="30"/>
      <c r="PYH23" s="30"/>
      <c r="PYI23" s="30"/>
      <c r="PYJ23" s="30"/>
      <c r="PYK23" s="30"/>
      <c r="PYL23" s="30"/>
      <c r="PYM23" s="30"/>
      <c r="PYN23" s="30"/>
      <c r="PYO23" s="30"/>
      <c r="PYP23" s="30"/>
      <c r="PYQ23" s="30"/>
      <c r="PYR23" s="30"/>
      <c r="PYS23" s="30"/>
      <c r="PYT23" s="30"/>
      <c r="PYU23" s="30"/>
      <c r="PYV23" s="30"/>
      <c r="PYW23" s="30"/>
      <c r="PYX23" s="30"/>
      <c r="PYY23" s="30"/>
      <c r="PYZ23" s="30"/>
      <c r="PZA23" s="30"/>
      <c r="PZB23" s="30"/>
      <c r="PZC23" s="30"/>
      <c r="PZD23" s="30"/>
      <c r="PZE23" s="30"/>
      <c r="PZF23" s="30"/>
      <c r="PZG23" s="30"/>
      <c r="PZH23" s="30"/>
      <c r="PZI23" s="30"/>
      <c r="PZJ23" s="30"/>
      <c r="PZK23" s="30"/>
      <c r="PZL23" s="30"/>
      <c r="PZM23" s="30"/>
      <c r="PZN23" s="30"/>
      <c r="PZO23" s="30"/>
      <c r="PZP23" s="30"/>
      <c r="PZQ23" s="30"/>
      <c r="PZR23" s="30"/>
      <c r="PZS23" s="30"/>
      <c r="PZT23" s="30"/>
      <c r="PZU23" s="30"/>
      <c r="PZV23" s="30"/>
      <c r="PZW23" s="30"/>
      <c r="PZX23" s="30"/>
      <c r="PZY23" s="30"/>
      <c r="PZZ23" s="30"/>
      <c r="QAA23" s="30"/>
      <c r="QAB23" s="30"/>
      <c r="QAC23" s="30"/>
      <c r="QAD23" s="30"/>
      <c r="QAE23" s="30"/>
      <c r="QAF23" s="30"/>
      <c r="QAG23" s="30"/>
      <c r="QAH23" s="30"/>
      <c r="QAI23" s="30"/>
      <c r="QAJ23" s="30"/>
      <c r="QAK23" s="30"/>
      <c r="QAL23" s="30"/>
      <c r="QAM23" s="30"/>
      <c r="QAN23" s="30"/>
      <c r="QAO23" s="30"/>
      <c r="QAP23" s="30"/>
      <c r="QAQ23" s="30"/>
      <c r="QAR23" s="30"/>
      <c r="QAS23" s="30"/>
      <c r="QAT23" s="30"/>
      <c r="QAU23" s="30"/>
      <c r="QAV23" s="30"/>
      <c r="QAW23" s="30"/>
      <c r="QAX23" s="30"/>
      <c r="QAY23" s="30"/>
      <c r="QAZ23" s="30"/>
      <c r="QBA23" s="30"/>
      <c r="QBB23" s="30"/>
      <c r="QBC23" s="30"/>
      <c r="QBD23" s="30"/>
      <c r="QBE23" s="30"/>
      <c r="QBF23" s="30"/>
      <c r="QBG23" s="30"/>
      <c r="QBH23" s="30"/>
      <c r="QBI23" s="30"/>
      <c r="QBJ23" s="30"/>
      <c r="QBK23" s="30"/>
      <c r="QBL23" s="30"/>
      <c r="QBM23" s="30"/>
      <c r="QBN23" s="30"/>
      <c r="QBO23" s="30"/>
      <c r="QBP23" s="30"/>
      <c r="QBQ23" s="30"/>
      <c r="QBR23" s="30"/>
      <c r="QBS23" s="30"/>
      <c r="QBT23" s="30"/>
      <c r="QBU23" s="30"/>
      <c r="QBV23" s="30"/>
      <c r="QBW23" s="30"/>
      <c r="QBX23" s="30"/>
      <c r="QBY23" s="30"/>
      <c r="QBZ23" s="30"/>
      <c r="QCA23" s="30"/>
      <c r="QCB23" s="30"/>
      <c r="QCC23" s="30"/>
      <c r="QCD23" s="30"/>
      <c r="QCE23" s="30"/>
      <c r="QCF23" s="30"/>
      <c r="QCG23" s="30"/>
      <c r="QCH23" s="30"/>
      <c r="QCI23" s="30"/>
      <c r="QCJ23" s="30"/>
      <c r="QCK23" s="30"/>
      <c r="QCL23" s="30"/>
      <c r="QCM23" s="30"/>
      <c r="QCN23" s="30"/>
      <c r="QCO23" s="30"/>
      <c r="QCP23" s="30"/>
      <c r="QCQ23" s="30"/>
      <c r="QCR23" s="30"/>
      <c r="QCS23" s="30"/>
      <c r="QCT23" s="30"/>
      <c r="QCU23" s="30"/>
      <c r="QCV23" s="30"/>
      <c r="QCW23" s="30"/>
      <c r="QCX23" s="30"/>
      <c r="QCY23" s="30"/>
      <c r="QCZ23" s="30"/>
      <c r="QDA23" s="30"/>
      <c r="QDB23" s="30"/>
      <c r="QDC23" s="30"/>
      <c r="QDD23" s="30"/>
      <c r="QDE23" s="30"/>
      <c r="QDF23" s="30"/>
      <c r="QDG23" s="30"/>
      <c r="QDH23" s="30"/>
      <c r="QDI23" s="30"/>
      <c r="QDJ23" s="30"/>
      <c r="QDK23" s="30"/>
      <c r="QDL23" s="30"/>
      <c r="QDM23" s="30"/>
      <c r="QDN23" s="30"/>
      <c r="QDO23" s="30"/>
      <c r="QDP23" s="30"/>
      <c r="QDQ23" s="30"/>
      <c r="QDR23" s="30"/>
      <c r="QDS23" s="30"/>
      <c r="QDT23" s="30"/>
      <c r="QDU23" s="30"/>
      <c r="QDV23" s="30"/>
      <c r="QDW23" s="30"/>
      <c r="QDX23" s="30"/>
      <c r="QDY23" s="30"/>
      <c r="QDZ23" s="30"/>
      <c r="QEA23" s="30"/>
      <c r="QEB23" s="30"/>
      <c r="QEC23" s="30"/>
      <c r="QED23" s="30"/>
      <c r="QEE23" s="30"/>
      <c r="QEF23" s="30"/>
      <c r="QEG23" s="30"/>
      <c r="QEH23" s="30"/>
      <c r="QEI23" s="30"/>
      <c r="QEJ23" s="30"/>
      <c r="QEK23" s="30"/>
      <c r="QEL23" s="30"/>
      <c r="QEM23" s="30"/>
      <c r="QEN23" s="30"/>
      <c r="QEO23" s="30"/>
      <c r="QEP23" s="30"/>
      <c r="QEQ23" s="30"/>
      <c r="QER23" s="30"/>
      <c r="QES23" s="30"/>
      <c r="QET23" s="30"/>
      <c r="QEU23" s="30"/>
      <c r="QEV23" s="30"/>
      <c r="QEW23" s="30"/>
      <c r="QEX23" s="30"/>
      <c r="QEY23" s="30"/>
      <c r="QEZ23" s="30"/>
      <c r="QFA23" s="30"/>
      <c r="QFB23" s="30"/>
      <c r="QFC23" s="30"/>
      <c r="QFD23" s="30"/>
      <c r="QFE23" s="30"/>
      <c r="QFF23" s="30"/>
      <c r="QFG23" s="30"/>
      <c r="QFH23" s="30"/>
      <c r="QFI23" s="30"/>
      <c r="QFJ23" s="30"/>
      <c r="QFK23" s="30"/>
      <c r="QFL23" s="30"/>
      <c r="QFM23" s="30"/>
      <c r="QFN23" s="30"/>
      <c r="QFO23" s="30"/>
      <c r="QFP23" s="30"/>
      <c r="QFQ23" s="30"/>
      <c r="QFR23" s="30"/>
      <c r="QFS23" s="30"/>
      <c r="QFT23" s="30"/>
      <c r="QFU23" s="30"/>
      <c r="QFV23" s="30"/>
      <c r="QFW23" s="30"/>
      <c r="QFX23" s="30"/>
      <c r="QFY23" s="30"/>
      <c r="QFZ23" s="30"/>
      <c r="QGA23" s="30"/>
      <c r="QGB23" s="30"/>
      <c r="QGC23" s="30"/>
      <c r="QGD23" s="30"/>
      <c r="QGE23" s="30"/>
      <c r="QGF23" s="30"/>
      <c r="QGG23" s="30"/>
      <c r="QGH23" s="30"/>
      <c r="QGI23" s="30"/>
      <c r="QGJ23" s="30"/>
      <c r="QGK23" s="30"/>
      <c r="QGL23" s="30"/>
      <c r="QGM23" s="30"/>
      <c r="QGN23" s="30"/>
      <c r="QGO23" s="30"/>
      <c r="QGP23" s="30"/>
      <c r="QGQ23" s="30"/>
      <c r="QGR23" s="30"/>
      <c r="QGS23" s="30"/>
      <c r="QGT23" s="30"/>
      <c r="QGU23" s="30"/>
      <c r="QGV23" s="30"/>
      <c r="QGW23" s="30"/>
      <c r="QGX23" s="30"/>
      <c r="QGY23" s="30"/>
      <c r="QGZ23" s="30"/>
      <c r="QHA23" s="30"/>
      <c r="QHB23" s="30"/>
      <c r="QHC23" s="30"/>
      <c r="QHD23" s="30"/>
      <c r="QHE23" s="30"/>
      <c r="QHF23" s="30"/>
      <c r="QHG23" s="30"/>
      <c r="QHH23" s="30"/>
      <c r="QHI23" s="30"/>
      <c r="QHJ23" s="30"/>
      <c r="QHK23" s="30"/>
      <c r="QHL23" s="30"/>
      <c r="QHM23" s="30"/>
      <c r="QHN23" s="30"/>
      <c r="QHO23" s="30"/>
      <c r="QHP23" s="30"/>
      <c r="QHQ23" s="30"/>
      <c r="QHR23" s="30"/>
      <c r="QHS23" s="30"/>
      <c r="QHT23" s="30"/>
      <c r="QHU23" s="30"/>
      <c r="QHV23" s="30"/>
      <c r="QHW23" s="30"/>
      <c r="QHX23" s="30"/>
      <c r="QHY23" s="30"/>
      <c r="QHZ23" s="30"/>
      <c r="QIA23" s="30"/>
      <c r="QIB23" s="30"/>
      <c r="QIC23" s="30"/>
      <c r="QID23" s="30"/>
      <c r="QIE23" s="30"/>
      <c r="QIF23" s="30"/>
      <c r="QIG23" s="30"/>
      <c r="QIH23" s="30"/>
      <c r="QII23" s="30"/>
      <c r="QIJ23" s="30"/>
      <c r="QIK23" s="30"/>
      <c r="QIL23" s="30"/>
      <c r="QIM23" s="30"/>
      <c r="QIN23" s="30"/>
      <c r="QIO23" s="30"/>
      <c r="QIP23" s="30"/>
      <c r="QIQ23" s="30"/>
      <c r="QIR23" s="30"/>
      <c r="QIS23" s="30"/>
      <c r="QIT23" s="30"/>
      <c r="QIU23" s="30"/>
      <c r="QIV23" s="30"/>
      <c r="QIW23" s="30"/>
      <c r="QIX23" s="30"/>
      <c r="QIY23" s="30"/>
      <c r="QIZ23" s="30"/>
      <c r="QJA23" s="30"/>
      <c r="QJB23" s="30"/>
      <c r="QJC23" s="30"/>
      <c r="QJD23" s="30"/>
      <c r="QJE23" s="30"/>
      <c r="QJF23" s="30"/>
      <c r="QJG23" s="30"/>
      <c r="QJH23" s="30"/>
      <c r="QJI23" s="30"/>
      <c r="QJJ23" s="30"/>
      <c r="QJK23" s="30"/>
      <c r="QJL23" s="30"/>
      <c r="QJM23" s="30"/>
      <c r="QJN23" s="30"/>
      <c r="QJO23" s="30"/>
      <c r="QJP23" s="30"/>
      <c r="QJQ23" s="30"/>
      <c r="QJR23" s="30"/>
      <c r="QJS23" s="30"/>
      <c r="QJT23" s="30"/>
      <c r="QJU23" s="30"/>
      <c r="QJV23" s="30"/>
      <c r="QJW23" s="30"/>
      <c r="QJX23" s="30"/>
      <c r="QJY23" s="30"/>
      <c r="QJZ23" s="30"/>
      <c r="QKA23" s="30"/>
      <c r="QKB23" s="30"/>
      <c r="QKC23" s="30"/>
      <c r="QKD23" s="30"/>
      <c r="QKE23" s="30"/>
      <c r="QKF23" s="30"/>
      <c r="QKG23" s="30"/>
      <c r="QKH23" s="30"/>
      <c r="QKI23" s="30"/>
      <c r="QKJ23" s="30"/>
      <c r="QKK23" s="30"/>
      <c r="QKL23" s="30"/>
      <c r="QKM23" s="30"/>
      <c r="QKN23" s="30"/>
      <c r="QKO23" s="30"/>
      <c r="QKP23" s="30"/>
      <c r="QKQ23" s="30"/>
      <c r="QKR23" s="30"/>
      <c r="QKS23" s="30"/>
      <c r="QKT23" s="30"/>
      <c r="QKU23" s="30"/>
      <c r="QKV23" s="30"/>
      <c r="QKW23" s="30"/>
      <c r="QKX23" s="30"/>
      <c r="QKY23" s="30"/>
      <c r="QKZ23" s="30"/>
      <c r="QLA23" s="30"/>
      <c r="QLB23" s="30"/>
      <c r="QLC23" s="30"/>
      <c r="QLD23" s="30"/>
      <c r="QLE23" s="30"/>
      <c r="QLF23" s="30"/>
      <c r="QLG23" s="30"/>
      <c r="QLH23" s="30"/>
      <c r="QLI23" s="30"/>
      <c r="QLJ23" s="30"/>
      <c r="QLK23" s="30"/>
      <c r="QLL23" s="30"/>
      <c r="QLM23" s="30"/>
      <c r="QLN23" s="30"/>
      <c r="QLO23" s="30"/>
      <c r="QLP23" s="30"/>
      <c r="QLQ23" s="30"/>
      <c r="QLR23" s="30"/>
      <c r="QLS23" s="30"/>
      <c r="QLT23" s="30"/>
      <c r="QLU23" s="30"/>
      <c r="QLV23" s="30"/>
      <c r="QLW23" s="30"/>
      <c r="QLX23" s="30"/>
      <c r="QLY23" s="30"/>
      <c r="QLZ23" s="30"/>
      <c r="QMA23" s="30"/>
      <c r="QMB23" s="30"/>
      <c r="QMC23" s="30"/>
      <c r="QMD23" s="30"/>
      <c r="QME23" s="30"/>
      <c r="QMF23" s="30"/>
      <c r="QMG23" s="30"/>
      <c r="QMH23" s="30"/>
      <c r="QMI23" s="30"/>
      <c r="QMJ23" s="30"/>
      <c r="QMK23" s="30"/>
      <c r="QML23" s="30"/>
      <c r="QMM23" s="30"/>
      <c r="QMN23" s="30"/>
      <c r="QMO23" s="30"/>
      <c r="QMP23" s="30"/>
      <c r="QMQ23" s="30"/>
      <c r="QMR23" s="30"/>
      <c r="QMS23" s="30"/>
      <c r="QMT23" s="30"/>
      <c r="QMU23" s="30"/>
      <c r="QMV23" s="30"/>
      <c r="QMW23" s="30"/>
      <c r="QMX23" s="30"/>
      <c r="QMY23" s="30"/>
      <c r="QMZ23" s="30"/>
      <c r="QNA23" s="30"/>
      <c r="QNB23" s="30"/>
      <c r="QNC23" s="30"/>
      <c r="QND23" s="30"/>
      <c r="QNE23" s="30"/>
      <c r="QNF23" s="30"/>
      <c r="QNG23" s="30"/>
      <c r="QNH23" s="30"/>
      <c r="QNI23" s="30"/>
      <c r="QNJ23" s="30"/>
      <c r="QNK23" s="30"/>
      <c r="QNL23" s="30"/>
      <c r="QNM23" s="30"/>
      <c r="QNN23" s="30"/>
      <c r="QNO23" s="30"/>
      <c r="QNP23" s="30"/>
      <c r="QNQ23" s="30"/>
      <c r="QNR23" s="30"/>
      <c r="QNS23" s="30"/>
      <c r="QNT23" s="30"/>
      <c r="QNU23" s="30"/>
      <c r="QNV23" s="30"/>
      <c r="QNW23" s="30"/>
      <c r="QNX23" s="30"/>
      <c r="QNY23" s="30"/>
      <c r="QNZ23" s="30"/>
      <c r="QOA23" s="30"/>
      <c r="QOB23" s="30"/>
      <c r="QOC23" s="30"/>
      <c r="QOD23" s="30"/>
      <c r="QOE23" s="30"/>
      <c r="QOF23" s="30"/>
      <c r="QOG23" s="30"/>
      <c r="QOH23" s="30"/>
      <c r="QOI23" s="30"/>
      <c r="QOJ23" s="30"/>
      <c r="QOK23" s="30"/>
      <c r="QOL23" s="30"/>
      <c r="QOM23" s="30"/>
      <c r="QON23" s="30"/>
      <c r="QOO23" s="30"/>
      <c r="QOP23" s="30"/>
      <c r="QOQ23" s="30"/>
      <c r="QOR23" s="30"/>
      <c r="QOS23" s="30"/>
      <c r="QOT23" s="30"/>
      <c r="QOU23" s="30"/>
      <c r="QOV23" s="30"/>
      <c r="QOW23" s="30"/>
      <c r="QOX23" s="30"/>
      <c r="QOY23" s="30"/>
      <c r="QOZ23" s="30"/>
      <c r="QPA23" s="30"/>
      <c r="QPB23" s="30"/>
      <c r="QPC23" s="30"/>
      <c r="QPD23" s="30"/>
      <c r="QPE23" s="30"/>
      <c r="QPF23" s="30"/>
      <c r="QPG23" s="30"/>
      <c r="QPH23" s="30"/>
      <c r="QPI23" s="30"/>
      <c r="QPJ23" s="30"/>
      <c r="QPK23" s="30"/>
      <c r="QPL23" s="30"/>
      <c r="QPM23" s="30"/>
      <c r="QPN23" s="30"/>
      <c r="QPO23" s="30"/>
      <c r="QPP23" s="30"/>
      <c r="QPQ23" s="30"/>
      <c r="QPR23" s="30"/>
      <c r="QPS23" s="30"/>
      <c r="QPT23" s="30"/>
      <c r="QPU23" s="30"/>
      <c r="QPV23" s="30"/>
      <c r="QPW23" s="30"/>
      <c r="QPX23" s="30"/>
      <c r="QPY23" s="30"/>
      <c r="QPZ23" s="30"/>
      <c r="QQA23" s="30"/>
      <c r="QQB23" s="30"/>
      <c r="QQC23" s="30"/>
      <c r="QQD23" s="30"/>
      <c r="QQE23" s="30"/>
      <c r="QQF23" s="30"/>
      <c r="QQG23" s="30"/>
      <c r="QQH23" s="30"/>
      <c r="QQI23" s="30"/>
      <c r="QQJ23" s="30"/>
      <c r="QQK23" s="30"/>
      <c r="QQL23" s="30"/>
      <c r="QQM23" s="30"/>
      <c r="QQN23" s="30"/>
      <c r="QQO23" s="30"/>
      <c r="QQP23" s="30"/>
      <c r="QQQ23" s="30"/>
      <c r="QQR23" s="30"/>
      <c r="QQS23" s="30"/>
      <c r="QQT23" s="30"/>
      <c r="QQU23" s="30"/>
      <c r="QQV23" s="30"/>
      <c r="QQW23" s="30"/>
      <c r="QQX23" s="30"/>
      <c r="QQY23" s="30"/>
      <c r="QQZ23" s="30"/>
      <c r="QRA23" s="30"/>
      <c r="QRB23" s="30"/>
      <c r="QRC23" s="30"/>
      <c r="QRD23" s="30"/>
      <c r="QRE23" s="30"/>
      <c r="QRF23" s="30"/>
      <c r="QRG23" s="30"/>
      <c r="QRH23" s="30"/>
      <c r="QRI23" s="30"/>
      <c r="QRJ23" s="30"/>
      <c r="QRK23" s="30"/>
      <c r="QRL23" s="30"/>
      <c r="QRM23" s="30"/>
      <c r="QRN23" s="30"/>
      <c r="QRO23" s="30"/>
      <c r="QRP23" s="30"/>
      <c r="QRQ23" s="30"/>
      <c r="QRR23" s="30"/>
      <c r="QRS23" s="30"/>
      <c r="QRT23" s="30"/>
      <c r="QRU23" s="30"/>
      <c r="QRV23" s="30"/>
      <c r="QRW23" s="30"/>
      <c r="QRX23" s="30"/>
      <c r="QRY23" s="30"/>
      <c r="QRZ23" s="30"/>
      <c r="QSA23" s="30"/>
      <c r="QSB23" s="30"/>
      <c r="QSC23" s="30"/>
      <c r="QSD23" s="30"/>
      <c r="QSE23" s="30"/>
      <c r="QSF23" s="30"/>
      <c r="QSG23" s="30"/>
      <c r="QSH23" s="30"/>
      <c r="QSI23" s="30"/>
      <c r="QSJ23" s="30"/>
      <c r="QSK23" s="30"/>
      <c r="QSL23" s="30"/>
      <c r="QSM23" s="30"/>
      <c r="QSN23" s="30"/>
      <c r="QSO23" s="30"/>
      <c r="QSP23" s="30"/>
      <c r="QSQ23" s="30"/>
      <c r="QSR23" s="30"/>
      <c r="QSS23" s="30"/>
      <c r="QST23" s="30"/>
      <c r="QSU23" s="30"/>
      <c r="QSV23" s="30"/>
      <c r="QSW23" s="30"/>
      <c r="QSX23" s="30"/>
      <c r="QSY23" s="30"/>
      <c r="QSZ23" s="30"/>
      <c r="QTA23" s="30"/>
      <c r="QTB23" s="30"/>
      <c r="QTC23" s="30"/>
      <c r="QTD23" s="30"/>
      <c r="QTE23" s="30"/>
      <c r="QTF23" s="30"/>
      <c r="QTG23" s="30"/>
      <c r="QTH23" s="30"/>
      <c r="QTI23" s="30"/>
      <c r="QTJ23" s="30"/>
      <c r="QTK23" s="30"/>
      <c r="QTL23" s="30"/>
      <c r="QTM23" s="30"/>
      <c r="QTN23" s="30"/>
      <c r="QTO23" s="30"/>
      <c r="QTP23" s="30"/>
      <c r="QTQ23" s="30"/>
      <c r="QTR23" s="30"/>
      <c r="QTS23" s="30"/>
      <c r="QTT23" s="30"/>
      <c r="QTU23" s="30"/>
      <c r="QTV23" s="30"/>
      <c r="QTW23" s="30"/>
      <c r="QTX23" s="30"/>
      <c r="QTY23" s="30"/>
      <c r="QTZ23" s="30"/>
      <c r="QUA23" s="30"/>
      <c r="QUB23" s="30"/>
      <c r="QUC23" s="30"/>
      <c r="QUD23" s="30"/>
      <c r="QUE23" s="30"/>
      <c r="QUF23" s="30"/>
      <c r="QUG23" s="30"/>
      <c r="QUH23" s="30"/>
      <c r="QUI23" s="30"/>
      <c r="QUJ23" s="30"/>
      <c r="QUK23" s="30"/>
      <c r="QUL23" s="30"/>
      <c r="QUM23" s="30"/>
      <c r="QUN23" s="30"/>
      <c r="QUO23" s="30"/>
      <c r="QUP23" s="30"/>
      <c r="QUQ23" s="30"/>
      <c r="QUR23" s="30"/>
      <c r="QUS23" s="30"/>
      <c r="QUT23" s="30"/>
      <c r="QUU23" s="30"/>
      <c r="QUV23" s="30"/>
      <c r="QUW23" s="30"/>
      <c r="QUX23" s="30"/>
      <c r="QUY23" s="30"/>
      <c r="QUZ23" s="30"/>
      <c r="QVA23" s="30"/>
      <c r="QVB23" s="30"/>
      <c r="QVC23" s="30"/>
      <c r="QVD23" s="30"/>
      <c r="QVE23" s="30"/>
      <c r="QVF23" s="30"/>
      <c r="QVG23" s="30"/>
      <c r="QVH23" s="30"/>
      <c r="QVI23" s="30"/>
      <c r="QVJ23" s="30"/>
      <c r="QVK23" s="30"/>
      <c r="QVL23" s="30"/>
      <c r="QVM23" s="30"/>
      <c r="QVN23" s="30"/>
      <c r="QVO23" s="30"/>
      <c r="QVP23" s="30"/>
      <c r="QVQ23" s="30"/>
      <c r="QVR23" s="30"/>
      <c r="QVS23" s="30"/>
      <c r="QVT23" s="30"/>
      <c r="QVU23" s="30"/>
      <c r="QVV23" s="30"/>
      <c r="QVW23" s="30"/>
      <c r="QVX23" s="30"/>
      <c r="QVY23" s="30"/>
      <c r="QVZ23" s="30"/>
      <c r="QWA23" s="30"/>
      <c r="QWB23" s="30"/>
      <c r="QWC23" s="30"/>
      <c r="QWD23" s="30"/>
      <c r="QWE23" s="30"/>
      <c r="QWF23" s="30"/>
      <c r="QWG23" s="30"/>
      <c r="QWH23" s="30"/>
      <c r="QWI23" s="30"/>
      <c r="QWJ23" s="30"/>
      <c r="QWK23" s="30"/>
      <c r="QWL23" s="30"/>
      <c r="QWM23" s="30"/>
      <c r="QWN23" s="30"/>
      <c r="QWO23" s="30"/>
      <c r="QWP23" s="30"/>
      <c r="QWQ23" s="30"/>
      <c r="QWR23" s="30"/>
      <c r="QWS23" s="30"/>
      <c r="QWT23" s="30"/>
      <c r="QWU23" s="30"/>
      <c r="QWV23" s="30"/>
      <c r="QWW23" s="30"/>
      <c r="QWX23" s="30"/>
      <c r="QWY23" s="30"/>
      <c r="QWZ23" s="30"/>
      <c r="QXA23" s="30"/>
      <c r="QXB23" s="30"/>
      <c r="QXC23" s="30"/>
      <c r="QXD23" s="30"/>
      <c r="QXE23" s="30"/>
      <c r="QXF23" s="30"/>
      <c r="QXG23" s="30"/>
      <c r="QXH23" s="30"/>
      <c r="QXI23" s="30"/>
      <c r="QXJ23" s="30"/>
      <c r="QXK23" s="30"/>
      <c r="QXL23" s="30"/>
      <c r="QXM23" s="30"/>
      <c r="QXN23" s="30"/>
      <c r="QXO23" s="30"/>
      <c r="QXP23" s="30"/>
      <c r="QXQ23" s="30"/>
      <c r="QXR23" s="30"/>
      <c r="QXS23" s="30"/>
      <c r="QXT23" s="30"/>
      <c r="QXU23" s="30"/>
      <c r="QXV23" s="30"/>
      <c r="QXW23" s="30"/>
      <c r="QXX23" s="30"/>
      <c r="QXY23" s="30"/>
      <c r="QXZ23" s="30"/>
      <c r="QYA23" s="30"/>
      <c r="QYB23" s="30"/>
      <c r="QYC23" s="30"/>
      <c r="QYD23" s="30"/>
      <c r="QYE23" s="30"/>
      <c r="QYF23" s="30"/>
      <c r="QYG23" s="30"/>
      <c r="QYH23" s="30"/>
      <c r="QYI23" s="30"/>
      <c r="QYJ23" s="30"/>
      <c r="QYK23" s="30"/>
      <c r="QYL23" s="30"/>
      <c r="QYM23" s="30"/>
      <c r="QYN23" s="30"/>
      <c r="QYO23" s="30"/>
      <c r="QYP23" s="30"/>
      <c r="QYQ23" s="30"/>
      <c r="QYR23" s="30"/>
      <c r="QYS23" s="30"/>
      <c r="QYT23" s="30"/>
      <c r="QYU23" s="30"/>
      <c r="QYV23" s="30"/>
      <c r="QYW23" s="30"/>
      <c r="QYX23" s="30"/>
      <c r="QYY23" s="30"/>
      <c r="QYZ23" s="30"/>
      <c r="QZA23" s="30"/>
      <c r="QZB23" s="30"/>
      <c r="QZC23" s="30"/>
      <c r="QZD23" s="30"/>
      <c r="QZE23" s="30"/>
      <c r="QZF23" s="30"/>
      <c r="QZG23" s="30"/>
      <c r="QZH23" s="30"/>
      <c r="QZI23" s="30"/>
      <c r="QZJ23" s="30"/>
      <c r="QZK23" s="30"/>
      <c r="QZL23" s="30"/>
      <c r="QZM23" s="30"/>
      <c r="QZN23" s="30"/>
      <c r="QZO23" s="30"/>
      <c r="QZP23" s="30"/>
      <c r="QZQ23" s="30"/>
      <c r="QZR23" s="30"/>
      <c r="QZS23" s="30"/>
      <c r="QZT23" s="30"/>
      <c r="QZU23" s="30"/>
      <c r="QZV23" s="30"/>
      <c r="QZW23" s="30"/>
      <c r="QZX23" s="30"/>
      <c r="QZY23" s="30"/>
      <c r="QZZ23" s="30"/>
      <c r="RAA23" s="30"/>
      <c r="RAB23" s="30"/>
      <c r="RAC23" s="30"/>
      <c r="RAD23" s="30"/>
      <c r="RAE23" s="30"/>
      <c r="RAF23" s="30"/>
      <c r="RAG23" s="30"/>
      <c r="RAH23" s="30"/>
      <c r="RAI23" s="30"/>
      <c r="RAJ23" s="30"/>
      <c r="RAK23" s="30"/>
      <c r="RAL23" s="30"/>
      <c r="RAM23" s="30"/>
      <c r="RAN23" s="30"/>
      <c r="RAO23" s="30"/>
      <c r="RAP23" s="30"/>
      <c r="RAQ23" s="30"/>
      <c r="RAR23" s="30"/>
      <c r="RAS23" s="30"/>
      <c r="RAT23" s="30"/>
      <c r="RAU23" s="30"/>
      <c r="RAV23" s="30"/>
      <c r="RAW23" s="30"/>
      <c r="RAX23" s="30"/>
      <c r="RAY23" s="30"/>
      <c r="RAZ23" s="30"/>
      <c r="RBA23" s="30"/>
      <c r="RBB23" s="30"/>
      <c r="RBC23" s="30"/>
      <c r="RBD23" s="30"/>
      <c r="RBE23" s="30"/>
      <c r="RBF23" s="30"/>
      <c r="RBG23" s="30"/>
      <c r="RBH23" s="30"/>
      <c r="RBI23" s="30"/>
      <c r="RBJ23" s="30"/>
      <c r="RBK23" s="30"/>
      <c r="RBL23" s="30"/>
      <c r="RBM23" s="30"/>
      <c r="RBN23" s="30"/>
      <c r="RBO23" s="30"/>
      <c r="RBP23" s="30"/>
      <c r="RBQ23" s="30"/>
      <c r="RBR23" s="30"/>
      <c r="RBS23" s="30"/>
      <c r="RBT23" s="30"/>
      <c r="RBU23" s="30"/>
      <c r="RBV23" s="30"/>
      <c r="RBW23" s="30"/>
      <c r="RBX23" s="30"/>
      <c r="RBY23" s="30"/>
      <c r="RBZ23" s="30"/>
      <c r="RCA23" s="30"/>
      <c r="RCB23" s="30"/>
      <c r="RCC23" s="30"/>
      <c r="RCD23" s="30"/>
      <c r="RCE23" s="30"/>
      <c r="RCF23" s="30"/>
      <c r="RCG23" s="30"/>
      <c r="RCH23" s="30"/>
      <c r="RCI23" s="30"/>
      <c r="RCJ23" s="30"/>
      <c r="RCK23" s="30"/>
      <c r="RCL23" s="30"/>
      <c r="RCM23" s="30"/>
      <c r="RCN23" s="30"/>
      <c r="RCO23" s="30"/>
      <c r="RCP23" s="30"/>
      <c r="RCQ23" s="30"/>
      <c r="RCR23" s="30"/>
      <c r="RCS23" s="30"/>
      <c r="RCT23" s="30"/>
      <c r="RCU23" s="30"/>
      <c r="RCV23" s="30"/>
      <c r="RCW23" s="30"/>
      <c r="RCX23" s="30"/>
      <c r="RCY23" s="30"/>
      <c r="RCZ23" s="30"/>
      <c r="RDA23" s="30"/>
      <c r="RDB23" s="30"/>
      <c r="RDC23" s="30"/>
      <c r="RDD23" s="30"/>
      <c r="RDE23" s="30"/>
      <c r="RDF23" s="30"/>
      <c r="RDG23" s="30"/>
      <c r="RDH23" s="30"/>
      <c r="RDI23" s="30"/>
      <c r="RDJ23" s="30"/>
      <c r="RDK23" s="30"/>
      <c r="RDL23" s="30"/>
      <c r="RDM23" s="30"/>
      <c r="RDN23" s="30"/>
      <c r="RDO23" s="30"/>
      <c r="RDP23" s="30"/>
      <c r="RDQ23" s="30"/>
      <c r="RDR23" s="30"/>
      <c r="RDS23" s="30"/>
      <c r="RDT23" s="30"/>
      <c r="RDU23" s="30"/>
      <c r="RDV23" s="30"/>
      <c r="RDW23" s="30"/>
      <c r="RDX23" s="30"/>
      <c r="RDY23" s="30"/>
      <c r="RDZ23" s="30"/>
      <c r="REA23" s="30"/>
      <c r="REB23" s="30"/>
      <c r="REC23" s="30"/>
      <c r="RED23" s="30"/>
      <c r="REE23" s="30"/>
      <c r="REF23" s="30"/>
      <c r="REG23" s="30"/>
      <c r="REH23" s="30"/>
      <c r="REI23" s="30"/>
      <c r="REJ23" s="30"/>
      <c r="REK23" s="30"/>
      <c r="REL23" s="30"/>
      <c r="REM23" s="30"/>
      <c r="REN23" s="30"/>
      <c r="REO23" s="30"/>
      <c r="REP23" s="30"/>
      <c r="REQ23" s="30"/>
      <c r="RER23" s="30"/>
      <c r="RES23" s="30"/>
      <c r="RET23" s="30"/>
      <c r="REU23" s="30"/>
      <c r="REV23" s="30"/>
      <c r="REW23" s="30"/>
      <c r="REX23" s="30"/>
      <c r="REY23" s="30"/>
      <c r="REZ23" s="30"/>
      <c r="RFA23" s="30"/>
      <c r="RFB23" s="30"/>
      <c r="RFC23" s="30"/>
      <c r="RFD23" s="30"/>
      <c r="RFE23" s="30"/>
      <c r="RFF23" s="30"/>
      <c r="RFG23" s="30"/>
      <c r="RFH23" s="30"/>
      <c r="RFI23" s="30"/>
      <c r="RFJ23" s="30"/>
      <c r="RFK23" s="30"/>
      <c r="RFL23" s="30"/>
      <c r="RFM23" s="30"/>
      <c r="RFN23" s="30"/>
      <c r="RFO23" s="30"/>
      <c r="RFP23" s="30"/>
      <c r="RFQ23" s="30"/>
      <c r="RFR23" s="30"/>
      <c r="RFS23" s="30"/>
      <c r="RFT23" s="30"/>
      <c r="RFU23" s="30"/>
      <c r="RFV23" s="30"/>
      <c r="RFW23" s="30"/>
      <c r="RFX23" s="30"/>
      <c r="RFY23" s="30"/>
      <c r="RFZ23" s="30"/>
      <c r="RGA23" s="30"/>
      <c r="RGB23" s="30"/>
      <c r="RGC23" s="30"/>
      <c r="RGD23" s="30"/>
      <c r="RGE23" s="30"/>
      <c r="RGF23" s="30"/>
      <c r="RGG23" s="30"/>
      <c r="RGH23" s="30"/>
      <c r="RGI23" s="30"/>
      <c r="RGJ23" s="30"/>
      <c r="RGK23" s="30"/>
      <c r="RGL23" s="30"/>
      <c r="RGM23" s="30"/>
      <c r="RGN23" s="30"/>
      <c r="RGO23" s="30"/>
      <c r="RGP23" s="30"/>
      <c r="RGQ23" s="30"/>
      <c r="RGR23" s="30"/>
      <c r="RGS23" s="30"/>
      <c r="RGT23" s="30"/>
      <c r="RGU23" s="30"/>
      <c r="RGV23" s="30"/>
      <c r="RGW23" s="30"/>
      <c r="RGX23" s="30"/>
      <c r="RGY23" s="30"/>
      <c r="RGZ23" s="30"/>
      <c r="RHA23" s="30"/>
      <c r="RHB23" s="30"/>
      <c r="RHC23" s="30"/>
      <c r="RHD23" s="30"/>
      <c r="RHE23" s="30"/>
      <c r="RHF23" s="30"/>
      <c r="RHG23" s="30"/>
      <c r="RHH23" s="30"/>
      <c r="RHI23" s="30"/>
      <c r="RHJ23" s="30"/>
      <c r="RHK23" s="30"/>
      <c r="RHL23" s="30"/>
      <c r="RHM23" s="30"/>
      <c r="RHN23" s="30"/>
      <c r="RHO23" s="30"/>
      <c r="RHP23" s="30"/>
      <c r="RHQ23" s="30"/>
      <c r="RHR23" s="30"/>
      <c r="RHS23" s="30"/>
      <c r="RHT23" s="30"/>
      <c r="RHU23" s="30"/>
      <c r="RHV23" s="30"/>
      <c r="RHW23" s="30"/>
      <c r="RHX23" s="30"/>
      <c r="RHY23" s="30"/>
      <c r="RHZ23" s="30"/>
      <c r="RIA23" s="30"/>
      <c r="RIB23" s="30"/>
      <c r="RIC23" s="30"/>
      <c r="RID23" s="30"/>
      <c r="RIE23" s="30"/>
      <c r="RIF23" s="30"/>
      <c r="RIG23" s="30"/>
      <c r="RIH23" s="30"/>
      <c r="RII23" s="30"/>
      <c r="RIJ23" s="30"/>
      <c r="RIK23" s="30"/>
      <c r="RIL23" s="30"/>
      <c r="RIM23" s="30"/>
      <c r="RIN23" s="30"/>
      <c r="RIO23" s="30"/>
      <c r="RIP23" s="30"/>
      <c r="RIQ23" s="30"/>
      <c r="RIR23" s="30"/>
      <c r="RIS23" s="30"/>
      <c r="RIT23" s="30"/>
      <c r="RIU23" s="30"/>
      <c r="RIV23" s="30"/>
      <c r="RIW23" s="30"/>
      <c r="RIX23" s="30"/>
      <c r="RIY23" s="30"/>
      <c r="RIZ23" s="30"/>
      <c r="RJA23" s="30"/>
      <c r="RJB23" s="30"/>
      <c r="RJC23" s="30"/>
      <c r="RJD23" s="30"/>
      <c r="RJE23" s="30"/>
      <c r="RJF23" s="30"/>
      <c r="RJG23" s="30"/>
      <c r="RJH23" s="30"/>
      <c r="RJI23" s="30"/>
      <c r="RJJ23" s="30"/>
      <c r="RJK23" s="30"/>
      <c r="RJL23" s="30"/>
      <c r="RJM23" s="30"/>
      <c r="RJN23" s="30"/>
      <c r="RJO23" s="30"/>
      <c r="RJP23" s="30"/>
      <c r="RJQ23" s="30"/>
      <c r="RJR23" s="30"/>
      <c r="RJS23" s="30"/>
      <c r="RJT23" s="30"/>
      <c r="RJU23" s="30"/>
      <c r="RJV23" s="30"/>
      <c r="RJW23" s="30"/>
      <c r="RJX23" s="30"/>
      <c r="RJY23" s="30"/>
      <c r="RJZ23" s="30"/>
      <c r="RKA23" s="30"/>
      <c r="RKB23" s="30"/>
      <c r="RKC23" s="30"/>
      <c r="RKD23" s="30"/>
      <c r="RKE23" s="30"/>
      <c r="RKF23" s="30"/>
      <c r="RKG23" s="30"/>
      <c r="RKH23" s="30"/>
      <c r="RKI23" s="30"/>
      <c r="RKJ23" s="30"/>
      <c r="RKK23" s="30"/>
      <c r="RKL23" s="30"/>
      <c r="RKM23" s="30"/>
      <c r="RKN23" s="30"/>
      <c r="RKO23" s="30"/>
      <c r="RKP23" s="30"/>
      <c r="RKQ23" s="30"/>
      <c r="RKR23" s="30"/>
      <c r="RKS23" s="30"/>
      <c r="RKT23" s="30"/>
      <c r="RKU23" s="30"/>
      <c r="RKV23" s="30"/>
      <c r="RKW23" s="30"/>
      <c r="RKX23" s="30"/>
      <c r="RKY23" s="30"/>
      <c r="RKZ23" s="30"/>
      <c r="RLA23" s="30"/>
      <c r="RLB23" s="30"/>
      <c r="RLC23" s="30"/>
      <c r="RLD23" s="30"/>
      <c r="RLE23" s="30"/>
      <c r="RLF23" s="30"/>
      <c r="RLG23" s="30"/>
      <c r="RLH23" s="30"/>
      <c r="RLI23" s="30"/>
      <c r="RLJ23" s="30"/>
      <c r="RLK23" s="30"/>
      <c r="RLL23" s="30"/>
      <c r="RLM23" s="30"/>
      <c r="RLN23" s="30"/>
      <c r="RLO23" s="30"/>
      <c r="RLP23" s="30"/>
      <c r="RLQ23" s="30"/>
      <c r="RLR23" s="30"/>
      <c r="RLS23" s="30"/>
      <c r="RLT23" s="30"/>
      <c r="RLU23" s="30"/>
      <c r="RLV23" s="30"/>
      <c r="RLW23" s="30"/>
      <c r="RLX23" s="30"/>
      <c r="RLY23" s="30"/>
      <c r="RLZ23" s="30"/>
      <c r="RMA23" s="30"/>
      <c r="RMB23" s="30"/>
      <c r="RMC23" s="30"/>
      <c r="RMD23" s="30"/>
      <c r="RME23" s="30"/>
      <c r="RMF23" s="30"/>
      <c r="RMG23" s="30"/>
      <c r="RMH23" s="30"/>
      <c r="RMI23" s="30"/>
      <c r="RMJ23" s="30"/>
      <c r="RMK23" s="30"/>
      <c r="RML23" s="30"/>
      <c r="RMM23" s="30"/>
      <c r="RMN23" s="30"/>
      <c r="RMO23" s="30"/>
      <c r="RMP23" s="30"/>
      <c r="RMQ23" s="30"/>
      <c r="RMR23" s="30"/>
      <c r="RMS23" s="30"/>
      <c r="RMT23" s="30"/>
      <c r="RMU23" s="30"/>
      <c r="RMV23" s="30"/>
      <c r="RMW23" s="30"/>
      <c r="RMX23" s="30"/>
      <c r="RMY23" s="30"/>
      <c r="RMZ23" s="30"/>
      <c r="RNA23" s="30"/>
      <c r="RNB23" s="30"/>
      <c r="RNC23" s="30"/>
      <c r="RND23" s="30"/>
      <c r="RNE23" s="30"/>
      <c r="RNF23" s="30"/>
      <c r="RNG23" s="30"/>
      <c r="RNH23" s="30"/>
      <c r="RNI23" s="30"/>
      <c r="RNJ23" s="30"/>
      <c r="RNK23" s="30"/>
      <c r="RNL23" s="30"/>
      <c r="RNM23" s="30"/>
      <c r="RNN23" s="30"/>
      <c r="RNO23" s="30"/>
      <c r="RNP23" s="30"/>
      <c r="RNQ23" s="30"/>
      <c r="RNR23" s="30"/>
      <c r="RNS23" s="30"/>
      <c r="RNT23" s="30"/>
      <c r="RNU23" s="30"/>
      <c r="RNV23" s="30"/>
      <c r="RNW23" s="30"/>
      <c r="RNX23" s="30"/>
      <c r="RNY23" s="30"/>
      <c r="RNZ23" s="30"/>
      <c r="ROA23" s="30"/>
      <c r="ROB23" s="30"/>
      <c r="ROC23" s="30"/>
      <c r="ROD23" s="30"/>
      <c r="ROE23" s="30"/>
      <c r="ROF23" s="30"/>
      <c r="ROG23" s="30"/>
      <c r="ROH23" s="30"/>
      <c r="ROI23" s="30"/>
      <c r="ROJ23" s="30"/>
      <c r="ROK23" s="30"/>
      <c r="ROL23" s="30"/>
      <c r="ROM23" s="30"/>
      <c r="RON23" s="30"/>
      <c r="ROO23" s="30"/>
      <c r="ROP23" s="30"/>
      <c r="ROQ23" s="30"/>
      <c r="ROR23" s="30"/>
      <c r="ROS23" s="30"/>
      <c r="ROT23" s="30"/>
      <c r="ROU23" s="30"/>
      <c r="ROV23" s="30"/>
      <c r="ROW23" s="30"/>
      <c r="ROX23" s="30"/>
      <c r="ROY23" s="30"/>
      <c r="ROZ23" s="30"/>
      <c r="RPA23" s="30"/>
      <c r="RPB23" s="30"/>
      <c r="RPC23" s="30"/>
      <c r="RPD23" s="30"/>
      <c r="RPE23" s="30"/>
      <c r="RPF23" s="30"/>
      <c r="RPG23" s="30"/>
      <c r="RPH23" s="30"/>
      <c r="RPI23" s="30"/>
      <c r="RPJ23" s="30"/>
      <c r="RPK23" s="30"/>
      <c r="RPL23" s="30"/>
      <c r="RPM23" s="30"/>
      <c r="RPN23" s="30"/>
      <c r="RPO23" s="30"/>
      <c r="RPP23" s="30"/>
      <c r="RPQ23" s="30"/>
      <c r="RPR23" s="30"/>
      <c r="RPS23" s="30"/>
      <c r="RPT23" s="30"/>
      <c r="RPU23" s="30"/>
      <c r="RPV23" s="30"/>
      <c r="RPW23" s="30"/>
      <c r="RPX23" s="30"/>
      <c r="RPY23" s="30"/>
      <c r="RPZ23" s="30"/>
      <c r="RQA23" s="30"/>
      <c r="RQB23" s="30"/>
      <c r="RQC23" s="30"/>
      <c r="RQD23" s="30"/>
      <c r="RQE23" s="30"/>
      <c r="RQF23" s="30"/>
      <c r="RQG23" s="30"/>
      <c r="RQH23" s="30"/>
      <c r="RQI23" s="30"/>
      <c r="RQJ23" s="30"/>
      <c r="RQK23" s="30"/>
      <c r="RQL23" s="30"/>
      <c r="RQM23" s="30"/>
      <c r="RQN23" s="30"/>
      <c r="RQO23" s="30"/>
      <c r="RQP23" s="30"/>
      <c r="RQQ23" s="30"/>
      <c r="RQR23" s="30"/>
      <c r="RQS23" s="30"/>
      <c r="RQT23" s="30"/>
      <c r="RQU23" s="30"/>
      <c r="RQV23" s="30"/>
      <c r="RQW23" s="30"/>
      <c r="RQX23" s="30"/>
      <c r="RQY23" s="30"/>
      <c r="RQZ23" s="30"/>
      <c r="RRA23" s="30"/>
      <c r="RRB23" s="30"/>
      <c r="RRC23" s="30"/>
      <c r="RRD23" s="30"/>
      <c r="RRE23" s="30"/>
      <c r="RRF23" s="30"/>
      <c r="RRG23" s="30"/>
      <c r="RRH23" s="30"/>
      <c r="RRI23" s="30"/>
      <c r="RRJ23" s="30"/>
      <c r="RRK23" s="30"/>
      <c r="RRL23" s="30"/>
      <c r="RRM23" s="30"/>
      <c r="RRN23" s="30"/>
      <c r="RRO23" s="30"/>
      <c r="RRP23" s="30"/>
      <c r="RRQ23" s="30"/>
      <c r="RRR23" s="30"/>
      <c r="RRS23" s="30"/>
      <c r="RRT23" s="30"/>
      <c r="RRU23" s="30"/>
      <c r="RRV23" s="30"/>
      <c r="RRW23" s="30"/>
      <c r="RRX23" s="30"/>
      <c r="RRY23" s="30"/>
      <c r="RRZ23" s="30"/>
      <c r="RSA23" s="30"/>
      <c r="RSB23" s="30"/>
      <c r="RSC23" s="30"/>
      <c r="RSD23" s="30"/>
      <c r="RSE23" s="30"/>
      <c r="RSF23" s="30"/>
      <c r="RSG23" s="30"/>
      <c r="RSH23" s="30"/>
      <c r="RSI23" s="30"/>
      <c r="RSJ23" s="30"/>
      <c r="RSK23" s="30"/>
      <c r="RSL23" s="30"/>
      <c r="RSM23" s="30"/>
      <c r="RSN23" s="30"/>
      <c r="RSO23" s="30"/>
      <c r="RSP23" s="30"/>
      <c r="RSQ23" s="30"/>
      <c r="RSR23" s="30"/>
      <c r="RSS23" s="30"/>
      <c r="RST23" s="30"/>
      <c r="RSU23" s="30"/>
      <c r="RSV23" s="30"/>
      <c r="RSW23" s="30"/>
      <c r="RSX23" s="30"/>
      <c r="RSY23" s="30"/>
      <c r="RSZ23" s="30"/>
      <c r="RTA23" s="30"/>
      <c r="RTB23" s="30"/>
      <c r="RTC23" s="30"/>
      <c r="RTD23" s="30"/>
      <c r="RTE23" s="30"/>
      <c r="RTF23" s="30"/>
      <c r="RTG23" s="30"/>
      <c r="RTH23" s="30"/>
      <c r="RTI23" s="30"/>
      <c r="RTJ23" s="30"/>
      <c r="RTK23" s="30"/>
      <c r="RTL23" s="30"/>
      <c r="RTM23" s="30"/>
      <c r="RTN23" s="30"/>
      <c r="RTO23" s="30"/>
      <c r="RTP23" s="30"/>
      <c r="RTQ23" s="30"/>
      <c r="RTR23" s="30"/>
      <c r="RTS23" s="30"/>
      <c r="RTT23" s="30"/>
      <c r="RTU23" s="30"/>
      <c r="RTV23" s="30"/>
      <c r="RTW23" s="30"/>
      <c r="RTX23" s="30"/>
      <c r="RTY23" s="30"/>
      <c r="RTZ23" s="30"/>
      <c r="RUA23" s="30"/>
      <c r="RUB23" s="30"/>
      <c r="RUC23" s="30"/>
      <c r="RUD23" s="30"/>
      <c r="RUE23" s="30"/>
      <c r="RUF23" s="30"/>
      <c r="RUG23" s="30"/>
      <c r="RUH23" s="30"/>
      <c r="RUI23" s="30"/>
      <c r="RUJ23" s="30"/>
      <c r="RUK23" s="30"/>
      <c r="RUL23" s="30"/>
      <c r="RUM23" s="30"/>
      <c r="RUN23" s="30"/>
      <c r="RUO23" s="30"/>
      <c r="RUP23" s="30"/>
      <c r="RUQ23" s="30"/>
      <c r="RUR23" s="30"/>
      <c r="RUS23" s="30"/>
      <c r="RUT23" s="30"/>
      <c r="RUU23" s="30"/>
      <c r="RUV23" s="30"/>
      <c r="RUW23" s="30"/>
      <c r="RUX23" s="30"/>
      <c r="RUY23" s="30"/>
      <c r="RUZ23" s="30"/>
      <c r="RVA23" s="30"/>
      <c r="RVB23" s="30"/>
      <c r="RVC23" s="30"/>
      <c r="RVD23" s="30"/>
      <c r="RVE23" s="30"/>
      <c r="RVF23" s="30"/>
      <c r="RVG23" s="30"/>
      <c r="RVH23" s="30"/>
      <c r="RVI23" s="30"/>
      <c r="RVJ23" s="30"/>
      <c r="RVK23" s="30"/>
      <c r="RVL23" s="30"/>
      <c r="RVM23" s="30"/>
      <c r="RVN23" s="30"/>
      <c r="RVO23" s="30"/>
      <c r="RVP23" s="30"/>
      <c r="RVQ23" s="30"/>
      <c r="RVR23" s="30"/>
      <c r="RVS23" s="30"/>
      <c r="RVT23" s="30"/>
      <c r="RVU23" s="30"/>
      <c r="RVV23" s="30"/>
      <c r="RVW23" s="30"/>
      <c r="RVX23" s="30"/>
      <c r="RVY23" s="30"/>
      <c r="RVZ23" s="30"/>
      <c r="RWA23" s="30"/>
      <c r="RWB23" s="30"/>
      <c r="RWC23" s="30"/>
      <c r="RWD23" s="30"/>
      <c r="RWE23" s="30"/>
      <c r="RWF23" s="30"/>
      <c r="RWG23" s="30"/>
      <c r="RWH23" s="30"/>
      <c r="RWI23" s="30"/>
      <c r="RWJ23" s="30"/>
      <c r="RWK23" s="30"/>
      <c r="RWL23" s="30"/>
      <c r="RWM23" s="30"/>
      <c r="RWN23" s="30"/>
      <c r="RWO23" s="30"/>
      <c r="RWP23" s="30"/>
      <c r="RWQ23" s="30"/>
      <c r="RWR23" s="30"/>
      <c r="RWS23" s="30"/>
      <c r="RWT23" s="30"/>
      <c r="RWU23" s="30"/>
      <c r="RWV23" s="30"/>
      <c r="RWW23" s="30"/>
      <c r="RWX23" s="30"/>
      <c r="RWY23" s="30"/>
      <c r="RWZ23" s="30"/>
      <c r="RXA23" s="30"/>
      <c r="RXB23" s="30"/>
      <c r="RXC23" s="30"/>
      <c r="RXD23" s="30"/>
      <c r="RXE23" s="30"/>
      <c r="RXF23" s="30"/>
      <c r="RXG23" s="30"/>
      <c r="RXH23" s="30"/>
      <c r="RXI23" s="30"/>
      <c r="RXJ23" s="30"/>
      <c r="RXK23" s="30"/>
      <c r="RXL23" s="30"/>
      <c r="RXM23" s="30"/>
      <c r="RXN23" s="30"/>
      <c r="RXO23" s="30"/>
      <c r="RXP23" s="30"/>
      <c r="RXQ23" s="30"/>
      <c r="RXR23" s="30"/>
      <c r="RXS23" s="30"/>
      <c r="RXT23" s="30"/>
      <c r="RXU23" s="30"/>
      <c r="RXV23" s="30"/>
      <c r="RXW23" s="30"/>
      <c r="RXX23" s="30"/>
      <c r="RXY23" s="30"/>
      <c r="RXZ23" s="30"/>
      <c r="RYA23" s="30"/>
      <c r="RYB23" s="30"/>
      <c r="RYC23" s="30"/>
      <c r="RYD23" s="30"/>
      <c r="RYE23" s="30"/>
      <c r="RYF23" s="30"/>
      <c r="RYG23" s="30"/>
      <c r="RYH23" s="30"/>
      <c r="RYI23" s="30"/>
      <c r="RYJ23" s="30"/>
      <c r="RYK23" s="30"/>
      <c r="RYL23" s="30"/>
      <c r="RYM23" s="30"/>
      <c r="RYN23" s="30"/>
      <c r="RYO23" s="30"/>
      <c r="RYP23" s="30"/>
      <c r="RYQ23" s="30"/>
      <c r="RYR23" s="30"/>
      <c r="RYS23" s="30"/>
      <c r="RYT23" s="30"/>
      <c r="RYU23" s="30"/>
      <c r="RYV23" s="30"/>
      <c r="RYW23" s="30"/>
      <c r="RYX23" s="30"/>
      <c r="RYY23" s="30"/>
      <c r="RYZ23" s="30"/>
      <c r="RZA23" s="30"/>
      <c r="RZB23" s="30"/>
      <c r="RZC23" s="30"/>
      <c r="RZD23" s="30"/>
      <c r="RZE23" s="30"/>
      <c r="RZF23" s="30"/>
      <c r="RZG23" s="30"/>
      <c r="RZH23" s="30"/>
      <c r="RZI23" s="30"/>
      <c r="RZJ23" s="30"/>
      <c r="RZK23" s="30"/>
      <c r="RZL23" s="30"/>
      <c r="RZM23" s="30"/>
      <c r="RZN23" s="30"/>
      <c r="RZO23" s="30"/>
      <c r="RZP23" s="30"/>
      <c r="RZQ23" s="30"/>
      <c r="RZR23" s="30"/>
      <c r="RZS23" s="30"/>
      <c r="RZT23" s="30"/>
      <c r="RZU23" s="30"/>
      <c r="RZV23" s="30"/>
      <c r="RZW23" s="30"/>
      <c r="RZX23" s="30"/>
      <c r="RZY23" s="30"/>
      <c r="RZZ23" s="30"/>
      <c r="SAA23" s="30"/>
      <c r="SAB23" s="30"/>
      <c r="SAC23" s="30"/>
      <c r="SAD23" s="30"/>
      <c r="SAE23" s="30"/>
      <c r="SAF23" s="30"/>
      <c r="SAG23" s="30"/>
      <c r="SAH23" s="30"/>
      <c r="SAI23" s="30"/>
      <c r="SAJ23" s="30"/>
      <c r="SAK23" s="30"/>
      <c r="SAL23" s="30"/>
      <c r="SAM23" s="30"/>
      <c r="SAN23" s="30"/>
      <c r="SAO23" s="30"/>
      <c r="SAP23" s="30"/>
      <c r="SAQ23" s="30"/>
      <c r="SAR23" s="30"/>
      <c r="SAS23" s="30"/>
      <c r="SAT23" s="30"/>
      <c r="SAU23" s="30"/>
      <c r="SAV23" s="30"/>
      <c r="SAW23" s="30"/>
      <c r="SAX23" s="30"/>
      <c r="SAY23" s="30"/>
      <c r="SAZ23" s="30"/>
      <c r="SBA23" s="30"/>
      <c r="SBB23" s="30"/>
      <c r="SBC23" s="30"/>
      <c r="SBD23" s="30"/>
      <c r="SBE23" s="30"/>
      <c r="SBF23" s="30"/>
      <c r="SBG23" s="30"/>
      <c r="SBH23" s="30"/>
      <c r="SBI23" s="30"/>
      <c r="SBJ23" s="30"/>
      <c r="SBK23" s="30"/>
      <c r="SBL23" s="30"/>
      <c r="SBM23" s="30"/>
      <c r="SBN23" s="30"/>
      <c r="SBO23" s="30"/>
      <c r="SBP23" s="30"/>
      <c r="SBQ23" s="30"/>
      <c r="SBR23" s="30"/>
      <c r="SBS23" s="30"/>
      <c r="SBT23" s="30"/>
      <c r="SBU23" s="30"/>
      <c r="SBV23" s="30"/>
      <c r="SBW23" s="30"/>
      <c r="SBX23" s="30"/>
      <c r="SBY23" s="30"/>
      <c r="SBZ23" s="30"/>
      <c r="SCA23" s="30"/>
      <c r="SCB23" s="30"/>
      <c r="SCC23" s="30"/>
      <c r="SCD23" s="30"/>
      <c r="SCE23" s="30"/>
      <c r="SCF23" s="30"/>
      <c r="SCG23" s="30"/>
      <c r="SCH23" s="30"/>
      <c r="SCI23" s="30"/>
      <c r="SCJ23" s="30"/>
      <c r="SCK23" s="30"/>
      <c r="SCL23" s="30"/>
      <c r="SCM23" s="30"/>
      <c r="SCN23" s="30"/>
      <c r="SCO23" s="30"/>
      <c r="SCP23" s="30"/>
      <c r="SCQ23" s="30"/>
      <c r="SCR23" s="30"/>
      <c r="SCS23" s="30"/>
      <c r="SCT23" s="30"/>
      <c r="SCU23" s="30"/>
      <c r="SCV23" s="30"/>
      <c r="SCW23" s="30"/>
      <c r="SCX23" s="30"/>
      <c r="SCY23" s="30"/>
      <c r="SCZ23" s="30"/>
      <c r="SDA23" s="30"/>
      <c r="SDB23" s="30"/>
      <c r="SDC23" s="30"/>
      <c r="SDD23" s="30"/>
      <c r="SDE23" s="30"/>
      <c r="SDF23" s="30"/>
      <c r="SDG23" s="30"/>
      <c r="SDH23" s="30"/>
      <c r="SDI23" s="30"/>
      <c r="SDJ23" s="30"/>
      <c r="SDK23" s="30"/>
      <c r="SDL23" s="30"/>
      <c r="SDM23" s="30"/>
      <c r="SDN23" s="30"/>
      <c r="SDO23" s="30"/>
      <c r="SDP23" s="30"/>
      <c r="SDQ23" s="30"/>
      <c r="SDR23" s="30"/>
      <c r="SDS23" s="30"/>
      <c r="SDT23" s="30"/>
      <c r="SDU23" s="30"/>
      <c r="SDV23" s="30"/>
      <c r="SDW23" s="30"/>
      <c r="SDX23" s="30"/>
      <c r="SDY23" s="30"/>
      <c r="SDZ23" s="30"/>
      <c r="SEA23" s="30"/>
      <c r="SEB23" s="30"/>
      <c r="SEC23" s="30"/>
      <c r="SED23" s="30"/>
      <c r="SEE23" s="30"/>
      <c r="SEF23" s="30"/>
      <c r="SEG23" s="30"/>
      <c r="SEH23" s="30"/>
      <c r="SEI23" s="30"/>
      <c r="SEJ23" s="30"/>
      <c r="SEK23" s="30"/>
      <c r="SEL23" s="30"/>
      <c r="SEM23" s="30"/>
      <c r="SEN23" s="30"/>
      <c r="SEO23" s="30"/>
      <c r="SEP23" s="30"/>
      <c r="SEQ23" s="30"/>
      <c r="SER23" s="30"/>
      <c r="SES23" s="30"/>
      <c r="SET23" s="30"/>
      <c r="SEU23" s="30"/>
      <c r="SEV23" s="30"/>
      <c r="SEW23" s="30"/>
      <c r="SEX23" s="30"/>
      <c r="SEY23" s="30"/>
      <c r="SEZ23" s="30"/>
      <c r="SFA23" s="30"/>
      <c r="SFB23" s="30"/>
      <c r="SFC23" s="30"/>
      <c r="SFD23" s="30"/>
      <c r="SFE23" s="30"/>
      <c r="SFF23" s="30"/>
      <c r="SFG23" s="30"/>
      <c r="SFH23" s="30"/>
      <c r="SFI23" s="30"/>
      <c r="SFJ23" s="30"/>
      <c r="SFK23" s="30"/>
      <c r="SFL23" s="30"/>
      <c r="SFM23" s="30"/>
      <c r="SFN23" s="30"/>
      <c r="SFO23" s="30"/>
      <c r="SFP23" s="30"/>
      <c r="SFQ23" s="30"/>
      <c r="SFR23" s="30"/>
      <c r="SFS23" s="30"/>
      <c r="SFT23" s="30"/>
      <c r="SFU23" s="30"/>
      <c r="SFV23" s="30"/>
      <c r="SFW23" s="30"/>
      <c r="SFX23" s="30"/>
      <c r="SFY23" s="30"/>
      <c r="SFZ23" s="30"/>
      <c r="SGA23" s="30"/>
      <c r="SGB23" s="30"/>
      <c r="SGC23" s="30"/>
      <c r="SGD23" s="30"/>
      <c r="SGE23" s="30"/>
      <c r="SGF23" s="30"/>
      <c r="SGG23" s="30"/>
      <c r="SGH23" s="30"/>
      <c r="SGI23" s="30"/>
      <c r="SGJ23" s="30"/>
      <c r="SGK23" s="30"/>
      <c r="SGL23" s="30"/>
      <c r="SGM23" s="30"/>
      <c r="SGN23" s="30"/>
      <c r="SGO23" s="30"/>
      <c r="SGP23" s="30"/>
      <c r="SGQ23" s="30"/>
      <c r="SGR23" s="30"/>
      <c r="SGS23" s="30"/>
      <c r="SGT23" s="30"/>
      <c r="SGU23" s="30"/>
      <c r="SGV23" s="30"/>
      <c r="SGW23" s="30"/>
      <c r="SGX23" s="30"/>
      <c r="SGY23" s="30"/>
      <c r="SGZ23" s="30"/>
      <c r="SHA23" s="30"/>
      <c r="SHB23" s="30"/>
      <c r="SHC23" s="30"/>
      <c r="SHD23" s="30"/>
      <c r="SHE23" s="30"/>
      <c r="SHF23" s="30"/>
      <c r="SHG23" s="30"/>
      <c r="SHH23" s="30"/>
      <c r="SHI23" s="30"/>
      <c r="SHJ23" s="30"/>
      <c r="SHK23" s="30"/>
      <c r="SHL23" s="30"/>
      <c r="SHM23" s="30"/>
      <c r="SHN23" s="30"/>
      <c r="SHO23" s="30"/>
      <c r="SHP23" s="30"/>
      <c r="SHQ23" s="30"/>
      <c r="SHR23" s="30"/>
      <c r="SHS23" s="30"/>
      <c r="SHT23" s="30"/>
      <c r="SHU23" s="30"/>
      <c r="SHV23" s="30"/>
      <c r="SHW23" s="30"/>
      <c r="SHX23" s="30"/>
      <c r="SHY23" s="30"/>
      <c r="SHZ23" s="30"/>
      <c r="SIA23" s="30"/>
      <c r="SIB23" s="30"/>
      <c r="SIC23" s="30"/>
      <c r="SID23" s="30"/>
      <c r="SIE23" s="30"/>
      <c r="SIF23" s="30"/>
      <c r="SIG23" s="30"/>
      <c r="SIH23" s="30"/>
      <c r="SII23" s="30"/>
      <c r="SIJ23" s="30"/>
      <c r="SIK23" s="30"/>
      <c r="SIL23" s="30"/>
      <c r="SIM23" s="30"/>
      <c r="SIN23" s="30"/>
      <c r="SIO23" s="30"/>
      <c r="SIP23" s="30"/>
      <c r="SIQ23" s="30"/>
      <c r="SIR23" s="30"/>
      <c r="SIS23" s="30"/>
      <c r="SIT23" s="30"/>
      <c r="SIU23" s="30"/>
      <c r="SIV23" s="30"/>
      <c r="SIW23" s="30"/>
      <c r="SIX23" s="30"/>
      <c r="SIY23" s="30"/>
      <c r="SIZ23" s="30"/>
      <c r="SJA23" s="30"/>
      <c r="SJB23" s="30"/>
      <c r="SJC23" s="30"/>
      <c r="SJD23" s="30"/>
      <c r="SJE23" s="30"/>
      <c r="SJF23" s="30"/>
      <c r="SJG23" s="30"/>
      <c r="SJH23" s="30"/>
      <c r="SJI23" s="30"/>
      <c r="SJJ23" s="30"/>
      <c r="SJK23" s="30"/>
      <c r="SJL23" s="30"/>
      <c r="SJM23" s="30"/>
      <c r="SJN23" s="30"/>
      <c r="SJO23" s="30"/>
      <c r="SJP23" s="30"/>
      <c r="SJQ23" s="30"/>
      <c r="SJR23" s="30"/>
      <c r="SJS23" s="30"/>
      <c r="SJT23" s="30"/>
      <c r="SJU23" s="30"/>
      <c r="SJV23" s="30"/>
      <c r="SJW23" s="30"/>
      <c r="SJX23" s="30"/>
      <c r="SJY23" s="30"/>
      <c r="SJZ23" s="30"/>
      <c r="SKA23" s="30"/>
      <c r="SKB23" s="30"/>
      <c r="SKC23" s="30"/>
      <c r="SKD23" s="30"/>
      <c r="SKE23" s="30"/>
      <c r="SKF23" s="30"/>
      <c r="SKG23" s="30"/>
      <c r="SKH23" s="30"/>
      <c r="SKI23" s="30"/>
      <c r="SKJ23" s="30"/>
      <c r="SKK23" s="30"/>
      <c r="SKL23" s="30"/>
      <c r="SKM23" s="30"/>
      <c r="SKN23" s="30"/>
      <c r="SKO23" s="30"/>
      <c r="SKP23" s="30"/>
      <c r="SKQ23" s="30"/>
      <c r="SKR23" s="30"/>
      <c r="SKS23" s="30"/>
      <c r="SKT23" s="30"/>
      <c r="SKU23" s="30"/>
      <c r="SKV23" s="30"/>
      <c r="SKW23" s="30"/>
      <c r="SKX23" s="30"/>
      <c r="SKY23" s="30"/>
      <c r="SKZ23" s="30"/>
      <c r="SLA23" s="30"/>
      <c r="SLB23" s="30"/>
      <c r="SLC23" s="30"/>
      <c r="SLD23" s="30"/>
      <c r="SLE23" s="30"/>
      <c r="SLF23" s="30"/>
      <c r="SLG23" s="30"/>
      <c r="SLH23" s="30"/>
      <c r="SLI23" s="30"/>
      <c r="SLJ23" s="30"/>
      <c r="SLK23" s="30"/>
      <c r="SLL23" s="30"/>
      <c r="SLM23" s="30"/>
      <c r="SLN23" s="30"/>
      <c r="SLO23" s="30"/>
      <c r="SLP23" s="30"/>
      <c r="SLQ23" s="30"/>
      <c r="SLR23" s="30"/>
      <c r="SLS23" s="30"/>
      <c r="SLT23" s="30"/>
      <c r="SLU23" s="30"/>
      <c r="SLV23" s="30"/>
      <c r="SLW23" s="30"/>
      <c r="SLX23" s="30"/>
      <c r="SLY23" s="30"/>
      <c r="SLZ23" s="30"/>
      <c r="SMA23" s="30"/>
      <c r="SMB23" s="30"/>
      <c r="SMC23" s="30"/>
      <c r="SMD23" s="30"/>
      <c r="SME23" s="30"/>
      <c r="SMF23" s="30"/>
      <c r="SMG23" s="30"/>
      <c r="SMH23" s="30"/>
      <c r="SMI23" s="30"/>
      <c r="SMJ23" s="30"/>
      <c r="SMK23" s="30"/>
      <c r="SML23" s="30"/>
      <c r="SMM23" s="30"/>
      <c r="SMN23" s="30"/>
      <c r="SMO23" s="30"/>
      <c r="SMP23" s="30"/>
      <c r="SMQ23" s="30"/>
      <c r="SMR23" s="30"/>
      <c r="SMS23" s="30"/>
      <c r="SMT23" s="30"/>
      <c r="SMU23" s="30"/>
      <c r="SMV23" s="30"/>
      <c r="SMW23" s="30"/>
      <c r="SMX23" s="30"/>
      <c r="SMY23" s="30"/>
      <c r="SMZ23" s="30"/>
      <c r="SNA23" s="30"/>
      <c r="SNB23" s="30"/>
      <c r="SNC23" s="30"/>
      <c r="SND23" s="30"/>
      <c r="SNE23" s="30"/>
      <c r="SNF23" s="30"/>
      <c r="SNG23" s="30"/>
      <c r="SNH23" s="30"/>
      <c r="SNI23" s="30"/>
      <c r="SNJ23" s="30"/>
      <c r="SNK23" s="30"/>
      <c r="SNL23" s="30"/>
      <c r="SNM23" s="30"/>
      <c r="SNN23" s="30"/>
      <c r="SNO23" s="30"/>
      <c r="SNP23" s="30"/>
      <c r="SNQ23" s="30"/>
      <c r="SNR23" s="30"/>
      <c r="SNS23" s="30"/>
      <c r="SNT23" s="30"/>
      <c r="SNU23" s="30"/>
      <c r="SNV23" s="30"/>
      <c r="SNW23" s="30"/>
      <c r="SNX23" s="30"/>
      <c r="SNY23" s="30"/>
      <c r="SNZ23" s="30"/>
      <c r="SOA23" s="30"/>
      <c r="SOB23" s="30"/>
      <c r="SOC23" s="30"/>
      <c r="SOD23" s="30"/>
      <c r="SOE23" s="30"/>
      <c r="SOF23" s="30"/>
      <c r="SOG23" s="30"/>
      <c r="SOH23" s="30"/>
      <c r="SOI23" s="30"/>
      <c r="SOJ23" s="30"/>
      <c r="SOK23" s="30"/>
      <c r="SOL23" s="30"/>
      <c r="SOM23" s="30"/>
      <c r="SON23" s="30"/>
      <c r="SOO23" s="30"/>
      <c r="SOP23" s="30"/>
      <c r="SOQ23" s="30"/>
      <c r="SOR23" s="30"/>
      <c r="SOS23" s="30"/>
      <c r="SOT23" s="30"/>
      <c r="SOU23" s="30"/>
      <c r="SOV23" s="30"/>
      <c r="SOW23" s="30"/>
      <c r="SOX23" s="30"/>
      <c r="SOY23" s="30"/>
      <c r="SOZ23" s="30"/>
      <c r="SPA23" s="30"/>
      <c r="SPB23" s="30"/>
      <c r="SPC23" s="30"/>
      <c r="SPD23" s="30"/>
      <c r="SPE23" s="30"/>
      <c r="SPF23" s="30"/>
      <c r="SPG23" s="30"/>
      <c r="SPH23" s="30"/>
      <c r="SPI23" s="30"/>
      <c r="SPJ23" s="30"/>
      <c r="SPK23" s="30"/>
      <c r="SPL23" s="30"/>
      <c r="SPM23" s="30"/>
      <c r="SPN23" s="30"/>
      <c r="SPO23" s="30"/>
      <c r="SPP23" s="30"/>
      <c r="SPQ23" s="30"/>
      <c r="SPR23" s="30"/>
      <c r="SPS23" s="30"/>
      <c r="SPT23" s="30"/>
      <c r="SPU23" s="30"/>
      <c r="SPV23" s="30"/>
      <c r="SPW23" s="30"/>
      <c r="SPX23" s="30"/>
      <c r="SPY23" s="30"/>
      <c r="SPZ23" s="30"/>
      <c r="SQA23" s="30"/>
      <c r="SQB23" s="30"/>
      <c r="SQC23" s="30"/>
      <c r="SQD23" s="30"/>
      <c r="SQE23" s="30"/>
      <c r="SQF23" s="30"/>
      <c r="SQG23" s="30"/>
      <c r="SQH23" s="30"/>
      <c r="SQI23" s="30"/>
      <c r="SQJ23" s="30"/>
      <c r="SQK23" s="30"/>
      <c r="SQL23" s="30"/>
      <c r="SQM23" s="30"/>
      <c r="SQN23" s="30"/>
      <c r="SQO23" s="30"/>
      <c r="SQP23" s="30"/>
      <c r="SQQ23" s="30"/>
      <c r="SQR23" s="30"/>
      <c r="SQS23" s="30"/>
      <c r="SQT23" s="30"/>
      <c r="SQU23" s="30"/>
      <c r="SQV23" s="30"/>
      <c r="SQW23" s="30"/>
      <c r="SQX23" s="30"/>
      <c r="SQY23" s="30"/>
      <c r="SQZ23" s="30"/>
      <c r="SRA23" s="30"/>
      <c r="SRB23" s="30"/>
      <c r="SRC23" s="30"/>
      <c r="SRD23" s="30"/>
      <c r="SRE23" s="30"/>
      <c r="SRF23" s="30"/>
      <c r="SRG23" s="30"/>
      <c r="SRH23" s="30"/>
      <c r="SRI23" s="30"/>
      <c r="SRJ23" s="30"/>
      <c r="SRK23" s="30"/>
      <c r="SRL23" s="30"/>
      <c r="SRM23" s="30"/>
      <c r="SRN23" s="30"/>
      <c r="SRO23" s="30"/>
      <c r="SRP23" s="30"/>
      <c r="SRQ23" s="30"/>
      <c r="SRR23" s="30"/>
      <c r="SRS23" s="30"/>
      <c r="SRT23" s="30"/>
      <c r="SRU23" s="30"/>
      <c r="SRV23" s="30"/>
      <c r="SRW23" s="30"/>
      <c r="SRX23" s="30"/>
      <c r="SRY23" s="30"/>
      <c r="SRZ23" s="30"/>
      <c r="SSA23" s="30"/>
      <c r="SSB23" s="30"/>
      <c r="SSC23" s="30"/>
      <c r="SSD23" s="30"/>
      <c r="SSE23" s="30"/>
      <c r="SSF23" s="30"/>
      <c r="SSG23" s="30"/>
      <c r="SSH23" s="30"/>
      <c r="SSI23" s="30"/>
      <c r="SSJ23" s="30"/>
      <c r="SSK23" s="30"/>
      <c r="SSL23" s="30"/>
      <c r="SSM23" s="30"/>
      <c r="SSN23" s="30"/>
      <c r="SSO23" s="30"/>
      <c r="SSP23" s="30"/>
      <c r="SSQ23" s="30"/>
      <c r="SSR23" s="30"/>
      <c r="SSS23" s="30"/>
      <c r="SST23" s="30"/>
      <c r="SSU23" s="30"/>
      <c r="SSV23" s="30"/>
      <c r="SSW23" s="30"/>
      <c r="SSX23" s="30"/>
      <c r="SSY23" s="30"/>
      <c r="SSZ23" s="30"/>
      <c r="STA23" s="30"/>
      <c r="STB23" s="30"/>
      <c r="STC23" s="30"/>
      <c r="STD23" s="30"/>
      <c r="STE23" s="30"/>
      <c r="STF23" s="30"/>
      <c r="STG23" s="30"/>
      <c r="STH23" s="30"/>
      <c r="STI23" s="30"/>
      <c r="STJ23" s="30"/>
      <c r="STK23" s="30"/>
      <c r="STL23" s="30"/>
      <c r="STM23" s="30"/>
      <c r="STN23" s="30"/>
      <c r="STO23" s="30"/>
      <c r="STP23" s="30"/>
      <c r="STQ23" s="30"/>
      <c r="STR23" s="30"/>
      <c r="STS23" s="30"/>
      <c r="STT23" s="30"/>
      <c r="STU23" s="30"/>
      <c r="STV23" s="30"/>
      <c r="STW23" s="30"/>
      <c r="STX23" s="30"/>
      <c r="STY23" s="30"/>
      <c r="STZ23" s="30"/>
      <c r="SUA23" s="30"/>
      <c r="SUB23" s="30"/>
      <c r="SUC23" s="30"/>
      <c r="SUD23" s="30"/>
      <c r="SUE23" s="30"/>
      <c r="SUF23" s="30"/>
      <c r="SUG23" s="30"/>
      <c r="SUH23" s="30"/>
      <c r="SUI23" s="30"/>
      <c r="SUJ23" s="30"/>
      <c r="SUK23" s="30"/>
      <c r="SUL23" s="30"/>
      <c r="SUM23" s="30"/>
      <c r="SUN23" s="30"/>
      <c r="SUO23" s="30"/>
      <c r="SUP23" s="30"/>
      <c r="SUQ23" s="30"/>
      <c r="SUR23" s="30"/>
      <c r="SUS23" s="30"/>
      <c r="SUT23" s="30"/>
      <c r="SUU23" s="30"/>
      <c r="SUV23" s="30"/>
      <c r="SUW23" s="30"/>
      <c r="SUX23" s="30"/>
      <c r="SUY23" s="30"/>
      <c r="SUZ23" s="30"/>
      <c r="SVA23" s="30"/>
      <c r="SVB23" s="30"/>
      <c r="SVC23" s="30"/>
      <c r="SVD23" s="30"/>
      <c r="SVE23" s="30"/>
      <c r="SVF23" s="30"/>
      <c r="SVG23" s="30"/>
      <c r="SVH23" s="30"/>
      <c r="SVI23" s="30"/>
      <c r="SVJ23" s="30"/>
      <c r="SVK23" s="30"/>
      <c r="SVL23" s="30"/>
      <c r="SVM23" s="30"/>
      <c r="SVN23" s="30"/>
      <c r="SVO23" s="30"/>
      <c r="SVP23" s="30"/>
      <c r="SVQ23" s="30"/>
      <c r="SVR23" s="30"/>
      <c r="SVS23" s="30"/>
      <c r="SVT23" s="30"/>
      <c r="SVU23" s="30"/>
      <c r="SVV23" s="30"/>
      <c r="SVW23" s="30"/>
      <c r="SVX23" s="30"/>
      <c r="SVY23" s="30"/>
      <c r="SVZ23" s="30"/>
      <c r="SWA23" s="30"/>
      <c r="SWB23" s="30"/>
      <c r="SWC23" s="30"/>
      <c r="SWD23" s="30"/>
      <c r="SWE23" s="30"/>
      <c r="SWF23" s="30"/>
      <c r="SWG23" s="30"/>
      <c r="SWH23" s="30"/>
      <c r="SWI23" s="30"/>
      <c r="SWJ23" s="30"/>
      <c r="SWK23" s="30"/>
      <c r="SWL23" s="30"/>
      <c r="SWM23" s="30"/>
      <c r="SWN23" s="30"/>
      <c r="SWO23" s="30"/>
      <c r="SWP23" s="30"/>
      <c r="SWQ23" s="30"/>
      <c r="SWR23" s="30"/>
      <c r="SWS23" s="30"/>
      <c r="SWT23" s="30"/>
      <c r="SWU23" s="30"/>
      <c r="SWV23" s="30"/>
      <c r="SWW23" s="30"/>
      <c r="SWX23" s="30"/>
      <c r="SWY23" s="30"/>
      <c r="SWZ23" s="30"/>
      <c r="SXA23" s="30"/>
      <c r="SXB23" s="30"/>
      <c r="SXC23" s="30"/>
      <c r="SXD23" s="30"/>
      <c r="SXE23" s="30"/>
      <c r="SXF23" s="30"/>
      <c r="SXG23" s="30"/>
      <c r="SXH23" s="30"/>
      <c r="SXI23" s="30"/>
      <c r="SXJ23" s="30"/>
      <c r="SXK23" s="30"/>
      <c r="SXL23" s="30"/>
      <c r="SXM23" s="30"/>
      <c r="SXN23" s="30"/>
      <c r="SXO23" s="30"/>
      <c r="SXP23" s="30"/>
      <c r="SXQ23" s="30"/>
      <c r="SXR23" s="30"/>
      <c r="SXS23" s="30"/>
      <c r="SXT23" s="30"/>
      <c r="SXU23" s="30"/>
      <c r="SXV23" s="30"/>
      <c r="SXW23" s="30"/>
      <c r="SXX23" s="30"/>
      <c r="SXY23" s="30"/>
      <c r="SXZ23" s="30"/>
      <c r="SYA23" s="30"/>
      <c r="SYB23" s="30"/>
      <c r="SYC23" s="30"/>
      <c r="SYD23" s="30"/>
      <c r="SYE23" s="30"/>
      <c r="SYF23" s="30"/>
      <c r="SYG23" s="30"/>
      <c r="SYH23" s="30"/>
      <c r="SYI23" s="30"/>
      <c r="SYJ23" s="30"/>
      <c r="SYK23" s="30"/>
      <c r="SYL23" s="30"/>
      <c r="SYM23" s="30"/>
      <c r="SYN23" s="30"/>
      <c r="SYO23" s="30"/>
      <c r="SYP23" s="30"/>
      <c r="SYQ23" s="30"/>
      <c r="SYR23" s="30"/>
      <c r="SYS23" s="30"/>
      <c r="SYT23" s="30"/>
      <c r="SYU23" s="30"/>
      <c r="SYV23" s="30"/>
      <c r="SYW23" s="30"/>
      <c r="SYX23" s="30"/>
      <c r="SYY23" s="30"/>
      <c r="SYZ23" s="30"/>
      <c r="SZA23" s="30"/>
      <c r="SZB23" s="30"/>
      <c r="SZC23" s="30"/>
      <c r="SZD23" s="30"/>
      <c r="SZE23" s="30"/>
      <c r="SZF23" s="30"/>
      <c r="SZG23" s="30"/>
      <c r="SZH23" s="30"/>
      <c r="SZI23" s="30"/>
      <c r="SZJ23" s="30"/>
      <c r="SZK23" s="30"/>
      <c r="SZL23" s="30"/>
      <c r="SZM23" s="30"/>
      <c r="SZN23" s="30"/>
      <c r="SZO23" s="30"/>
      <c r="SZP23" s="30"/>
      <c r="SZQ23" s="30"/>
      <c r="SZR23" s="30"/>
      <c r="SZS23" s="30"/>
      <c r="SZT23" s="30"/>
      <c r="SZU23" s="30"/>
      <c r="SZV23" s="30"/>
      <c r="SZW23" s="30"/>
      <c r="SZX23" s="30"/>
      <c r="SZY23" s="30"/>
      <c r="SZZ23" s="30"/>
      <c r="TAA23" s="30"/>
      <c r="TAB23" s="30"/>
      <c r="TAC23" s="30"/>
      <c r="TAD23" s="30"/>
      <c r="TAE23" s="30"/>
      <c r="TAF23" s="30"/>
      <c r="TAG23" s="30"/>
      <c r="TAH23" s="30"/>
      <c r="TAI23" s="30"/>
      <c r="TAJ23" s="30"/>
      <c r="TAK23" s="30"/>
      <c r="TAL23" s="30"/>
      <c r="TAM23" s="30"/>
      <c r="TAN23" s="30"/>
      <c r="TAO23" s="30"/>
      <c r="TAP23" s="30"/>
      <c r="TAQ23" s="30"/>
      <c r="TAR23" s="30"/>
      <c r="TAS23" s="30"/>
      <c r="TAT23" s="30"/>
      <c r="TAU23" s="30"/>
      <c r="TAV23" s="30"/>
      <c r="TAW23" s="30"/>
      <c r="TAX23" s="30"/>
      <c r="TAY23" s="30"/>
      <c r="TAZ23" s="30"/>
      <c r="TBA23" s="30"/>
      <c r="TBB23" s="30"/>
      <c r="TBC23" s="30"/>
      <c r="TBD23" s="30"/>
      <c r="TBE23" s="30"/>
      <c r="TBF23" s="30"/>
      <c r="TBG23" s="30"/>
      <c r="TBH23" s="30"/>
      <c r="TBI23" s="30"/>
      <c r="TBJ23" s="30"/>
      <c r="TBK23" s="30"/>
      <c r="TBL23" s="30"/>
      <c r="TBM23" s="30"/>
      <c r="TBN23" s="30"/>
      <c r="TBO23" s="30"/>
      <c r="TBP23" s="30"/>
      <c r="TBQ23" s="30"/>
      <c r="TBR23" s="30"/>
      <c r="TBS23" s="30"/>
      <c r="TBT23" s="30"/>
      <c r="TBU23" s="30"/>
      <c r="TBV23" s="30"/>
      <c r="TBW23" s="30"/>
      <c r="TBX23" s="30"/>
      <c r="TBY23" s="30"/>
      <c r="TBZ23" s="30"/>
      <c r="TCA23" s="30"/>
      <c r="TCB23" s="30"/>
      <c r="TCC23" s="30"/>
      <c r="TCD23" s="30"/>
      <c r="TCE23" s="30"/>
      <c r="TCF23" s="30"/>
      <c r="TCG23" s="30"/>
      <c r="TCH23" s="30"/>
      <c r="TCI23" s="30"/>
      <c r="TCJ23" s="30"/>
      <c r="TCK23" s="30"/>
      <c r="TCL23" s="30"/>
      <c r="TCM23" s="30"/>
      <c r="TCN23" s="30"/>
      <c r="TCO23" s="30"/>
      <c r="TCP23" s="30"/>
      <c r="TCQ23" s="30"/>
      <c r="TCR23" s="30"/>
      <c r="TCS23" s="30"/>
      <c r="TCT23" s="30"/>
      <c r="TCU23" s="30"/>
      <c r="TCV23" s="30"/>
      <c r="TCW23" s="30"/>
      <c r="TCX23" s="30"/>
      <c r="TCY23" s="30"/>
      <c r="TCZ23" s="30"/>
      <c r="TDA23" s="30"/>
      <c r="TDB23" s="30"/>
      <c r="TDC23" s="30"/>
      <c r="TDD23" s="30"/>
      <c r="TDE23" s="30"/>
      <c r="TDF23" s="30"/>
      <c r="TDG23" s="30"/>
      <c r="TDH23" s="30"/>
      <c r="TDI23" s="30"/>
      <c r="TDJ23" s="30"/>
      <c r="TDK23" s="30"/>
      <c r="TDL23" s="30"/>
      <c r="TDM23" s="30"/>
      <c r="TDN23" s="30"/>
      <c r="TDO23" s="30"/>
      <c r="TDP23" s="30"/>
      <c r="TDQ23" s="30"/>
      <c r="TDR23" s="30"/>
      <c r="TDS23" s="30"/>
      <c r="TDT23" s="30"/>
      <c r="TDU23" s="30"/>
      <c r="TDV23" s="30"/>
      <c r="TDW23" s="30"/>
      <c r="TDX23" s="30"/>
      <c r="TDY23" s="30"/>
      <c r="TDZ23" s="30"/>
      <c r="TEA23" s="30"/>
      <c r="TEB23" s="30"/>
      <c r="TEC23" s="30"/>
      <c r="TED23" s="30"/>
      <c r="TEE23" s="30"/>
      <c r="TEF23" s="30"/>
      <c r="TEG23" s="30"/>
      <c r="TEH23" s="30"/>
      <c r="TEI23" s="30"/>
      <c r="TEJ23" s="30"/>
      <c r="TEK23" s="30"/>
      <c r="TEL23" s="30"/>
      <c r="TEM23" s="30"/>
      <c r="TEN23" s="30"/>
      <c r="TEO23" s="30"/>
      <c r="TEP23" s="30"/>
      <c r="TEQ23" s="30"/>
      <c r="TER23" s="30"/>
      <c r="TES23" s="30"/>
      <c r="TET23" s="30"/>
      <c r="TEU23" s="30"/>
      <c r="TEV23" s="30"/>
      <c r="TEW23" s="30"/>
      <c r="TEX23" s="30"/>
      <c r="TEY23" s="30"/>
      <c r="TEZ23" s="30"/>
      <c r="TFA23" s="30"/>
      <c r="TFB23" s="30"/>
      <c r="TFC23" s="30"/>
      <c r="TFD23" s="30"/>
      <c r="TFE23" s="30"/>
      <c r="TFF23" s="30"/>
      <c r="TFG23" s="30"/>
      <c r="TFH23" s="30"/>
      <c r="TFI23" s="30"/>
      <c r="TFJ23" s="30"/>
      <c r="TFK23" s="30"/>
      <c r="TFL23" s="30"/>
      <c r="TFM23" s="30"/>
      <c r="TFN23" s="30"/>
      <c r="TFO23" s="30"/>
      <c r="TFP23" s="30"/>
      <c r="TFQ23" s="30"/>
      <c r="TFR23" s="30"/>
      <c r="TFS23" s="30"/>
      <c r="TFT23" s="30"/>
      <c r="TFU23" s="30"/>
      <c r="TFV23" s="30"/>
      <c r="TFW23" s="30"/>
      <c r="TFX23" s="30"/>
      <c r="TFY23" s="30"/>
      <c r="TFZ23" s="30"/>
      <c r="TGA23" s="30"/>
      <c r="TGB23" s="30"/>
      <c r="TGC23" s="30"/>
      <c r="TGD23" s="30"/>
      <c r="TGE23" s="30"/>
      <c r="TGF23" s="30"/>
      <c r="TGG23" s="30"/>
      <c r="TGH23" s="30"/>
      <c r="TGI23" s="30"/>
      <c r="TGJ23" s="30"/>
      <c r="TGK23" s="30"/>
      <c r="TGL23" s="30"/>
      <c r="TGM23" s="30"/>
      <c r="TGN23" s="30"/>
      <c r="TGO23" s="30"/>
      <c r="TGP23" s="30"/>
      <c r="TGQ23" s="30"/>
      <c r="TGR23" s="30"/>
      <c r="TGS23" s="30"/>
      <c r="TGT23" s="30"/>
      <c r="TGU23" s="30"/>
      <c r="TGV23" s="30"/>
      <c r="TGW23" s="30"/>
      <c r="TGX23" s="30"/>
      <c r="TGY23" s="30"/>
      <c r="TGZ23" s="30"/>
      <c r="THA23" s="30"/>
      <c r="THB23" s="30"/>
      <c r="THC23" s="30"/>
      <c r="THD23" s="30"/>
      <c r="THE23" s="30"/>
      <c r="THF23" s="30"/>
      <c r="THG23" s="30"/>
      <c r="THH23" s="30"/>
      <c r="THI23" s="30"/>
      <c r="THJ23" s="30"/>
      <c r="THK23" s="30"/>
      <c r="THL23" s="30"/>
      <c r="THM23" s="30"/>
      <c r="THN23" s="30"/>
      <c r="THO23" s="30"/>
      <c r="THP23" s="30"/>
      <c r="THQ23" s="30"/>
      <c r="THR23" s="30"/>
      <c r="THS23" s="30"/>
      <c r="THT23" s="30"/>
      <c r="THU23" s="30"/>
      <c r="THV23" s="30"/>
      <c r="THW23" s="30"/>
      <c r="THX23" s="30"/>
      <c r="THY23" s="30"/>
      <c r="THZ23" s="30"/>
      <c r="TIA23" s="30"/>
      <c r="TIB23" s="30"/>
      <c r="TIC23" s="30"/>
      <c r="TID23" s="30"/>
      <c r="TIE23" s="30"/>
      <c r="TIF23" s="30"/>
      <c r="TIG23" s="30"/>
      <c r="TIH23" s="30"/>
      <c r="TII23" s="30"/>
      <c r="TIJ23" s="30"/>
      <c r="TIK23" s="30"/>
      <c r="TIL23" s="30"/>
      <c r="TIM23" s="30"/>
      <c r="TIN23" s="30"/>
      <c r="TIO23" s="30"/>
      <c r="TIP23" s="30"/>
      <c r="TIQ23" s="30"/>
      <c r="TIR23" s="30"/>
      <c r="TIS23" s="30"/>
      <c r="TIT23" s="30"/>
      <c r="TIU23" s="30"/>
      <c r="TIV23" s="30"/>
      <c r="TIW23" s="30"/>
      <c r="TIX23" s="30"/>
      <c r="TIY23" s="30"/>
      <c r="TIZ23" s="30"/>
      <c r="TJA23" s="30"/>
      <c r="TJB23" s="30"/>
      <c r="TJC23" s="30"/>
      <c r="TJD23" s="30"/>
      <c r="TJE23" s="30"/>
      <c r="TJF23" s="30"/>
      <c r="TJG23" s="30"/>
      <c r="TJH23" s="30"/>
      <c r="TJI23" s="30"/>
      <c r="TJJ23" s="30"/>
      <c r="TJK23" s="30"/>
      <c r="TJL23" s="30"/>
      <c r="TJM23" s="30"/>
      <c r="TJN23" s="30"/>
      <c r="TJO23" s="30"/>
      <c r="TJP23" s="30"/>
      <c r="TJQ23" s="30"/>
      <c r="TJR23" s="30"/>
      <c r="TJS23" s="30"/>
      <c r="TJT23" s="30"/>
      <c r="TJU23" s="30"/>
      <c r="TJV23" s="30"/>
      <c r="TJW23" s="30"/>
      <c r="TJX23" s="30"/>
      <c r="TJY23" s="30"/>
      <c r="TJZ23" s="30"/>
      <c r="TKA23" s="30"/>
      <c r="TKB23" s="30"/>
      <c r="TKC23" s="30"/>
      <c r="TKD23" s="30"/>
      <c r="TKE23" s="30"/>
      <c r="TKF23" s="30"/>
      <c r="TKG23" s="30"/>
      <c r="TKH23" s="30"/>
      <c r="TKI23" s="30"/>
      <c r="TKJ23" s="30"/>
      <c r="TKK23" s="30"/>
      <c r="TKL23" s="30"/>
      <c r="TKM23" s="30"/>
      <c r="TKN23" s="30"/>
      <c r="TKO23" s="30"/>
      <c r="TKP23" s="30"/>
      <c r="TKQ23" s="30"/>
      <c r="TKR23" s="30"/>
      <c r="TKS23" s="30"/>
      <c r="TKT23" s="30"/>
      <c r="TKU23" s="30"/>
      <c r="TKV23" s="30"/>
      <c r="TKW23" s="30"/>
      <c r="TKX23" s="30"/>
      <c r="TKY23" s="30"/>
      <c r="TKZ23" s="30"/>
      <c r="TLA23" s="30"/>
      <c r="TLB23" s="30"/>
      <c r="TLC23" s="30"/>
      <c r="TLD23" s="30"/>
      <c r="TLE23" s="30"/>
      <c r="TLF23" s="30"/>
      <c r="TLG23" s="30"/>
      <c r="TLH23" s="30"/>
      <c r="TLI23" s="30"/>
      <c r="TLJ23" s="30"/>
      <c r="TLK23" s="30"/>
      <c r="TLL23" s="30"/>
      <c r="TLM23" s="30"/>
      <c r="TLN23" s="30"/>
      <c r="TLO23" s="30"/>
      <c r="TLP23" s="30"/>
      <c r="TLQ23" s="30"/>
      <c r="TLR23" s="30"/>
      <c r="TLS23" s="30"/>
      <c r="TLT23" s="30"/>
      <c r="TLU23" s="30"/>
      <c r="TLV23" s="30"/>
      <c r="TLW23" s="30"/>
      <c r="TLX23" s="30"/>
      <c r="TLY23" s="30"/>
      <c r="TLZ23" s="30"/>
      <c r="TMA23" s="30"/>
      <c r="TMB23" s="30"/>
      <c r="TMC23" s="30"/>
      <c r="TMD23" s="30"/>
      <c r="TME23" s="30"/>
      <c r="TMF23" s="30"/>
      <c r="TMG23" s="30"/>
      <c r="TMH23" s="30"/>
      <c r="TMI23" s="30"/>
      <c r="TMJ23" s="30"/>
      <c r="TMK23" s="30"/>
      <c r="TML23" s="30"/>
      <c r="TMM23" s="30"/>
      <c r="TMN23" s="30"/>
      <c r="TMO23" s="30"/>
      <c r="TMP23" s="30"/>
      <c r="TMQ23" s="30"/>
      <c r="TMR23" s="30"/>
      <c r="TMS23" s="30"/>
      <c r="TMT23" s="30"/>
      <c r="TMU23" s="30"/>
      <c r="TMV23" s="30"/>
      <c r="TMW23" s="30"/>
      <c r="TMX23" s="30"/>
      <c r="TMY23" s="30"/>
      <c r="TMZ23" s="30"/>
      <c r="TNA23" s="30"/>
      <c r="TNB23" s="30"/>
      <c r="TNC23" s="30"/>
      <c r="TND23" s="30"/>
      <c r="TNE23" s="30"/>
      <c r="TNF23" s="30"/>
      <c r="TNG23" s="30"/>
      <c r="TNH23" s="30"/>
      <c r="TNI23" s="30"/>
      <c r="TNJ23" s="30"/>
      <c r="TNK23" s="30"/>
      <c r="TNL23" s="30"/>
      <c r="TNM23" s="30"/>
      <c r="TNN23" s="30"/>
      <c r="TNO23" s="30"/>
      <c r="TNP23" s="30"/>
      <c r="TNQ23" s="30"/>
      <c r="TNR23" s="30"/>
      <c r="TNS23" s="30"/>
      <c r="TNT23" s="30"/>
      <c r="TNU23" s="30"/>
      <c r="TNV23" s="30"/>
      <c r="TNW23" s="30"/>
      <c r="TNX23" s="30"/>
      <c r="TNY23" s="30"/>
      <c r="TNZ23" s="30"/>
      <c r="TOA23" s="30"/>
      <c r="TOB23" s="30"/>
      <c r="TOC23" s="30"/>
      <c r="TOD23" s="30"/>
      <c r="TOE23" s="30"/>
      <c r="TOF23" s="30"/>
      <c r="TOG23" s="30"/>
      <c r="TOH23" s="30"/>
      <c r="TOI23" s="30"/>
      <c r="TOJ23" s="30"/>
      <c r="TOK23" s="30"/>
      <c r="TOL23" s="30"/>
      <c r="TOM23" s="30"/>
      <c r="TON23" s="30"/>
      <c r="TOO23" s="30"/>
      <c r="TOP23" s="30"/>
      <c r="TOQ23" s="30"/>
      <c r="TOR23" s="30"/>
      <c r="TOS23" s="30"/>
      <c r="TOT23" s="30"/>
      <c r="TOU23" s="30"/>
      <c r="TOV23" s="30"/>
      <c r="TOW23" s="30"/>
      <c r="TOX23" s="30"/>
      <c r="TOY23" s="30"/>
      <c r="TOZ23" s="30"/>
      <c r="TPA23" s="30"/>
      <c r="TPB23" s="30"/>
      <c r="TPC23" s="30"/>
      <c r="TPD23" s="30"/>
      <c r="TPE23" s="30"/>
      <c r="TPF23" s="30"/>
      <c r="TPG23" s="30"/>
      <c r="TPH23" s="30"/>
      <c r="TPI23" s="30"/>
      <c r="TPJ23" s="30"/>
      <c r="TPK23" s="30"/>
      <c r="TPL23" s="30"/>
      <c r="TPM23" s="30"/>
      <c r="TPN23" s="30"/>
      <c r="TPO23" s="30"/>
      <c r="TPP23" s="30"/>
      <c r="TPQ23" s="30"/>
      <c r="TPR23" s="30"/>
      <c r="TPS23" s="30"/>
      <c r="TPT23" s="30"/>
      <c r="TPU23" s="30"/>
      <c r="TPV23" s="30"/>
      <c r="TPW23" s="30"/>
      <c r="TPX23" s="30"/>
      <c r="TPY23" s="30"/>
      <c r="TPZ23" s="30"/>
      <c r="TQA23" s="30"/>
      <c r="TQB23" s="30"/>
      <c r="TQC23" s="30"/>
      <c r="TQD23" s="30"/>
      <c r="TQE23" s="30"/>
      <c r="TQF23" s="30"/>
      <c r="TQG23" s="30"/>
      <c r="TQH23" s="30"/>
      <c r="TQI23" s="30"/>
      <c r="TQJ23" s="30"/>
      <c r="TQK23" s="30"/>
      <c r="TQL23" s="30"/>
      <c r="TQM23" s="30"/>
      <c r="TQN23" s="30"/>
      <c r="TQO23" s="30"/>
      <c r="TQP23" s="30"/>
      <c r="TQQ23" s="30"/>
      <c r="TQR23" s="30"/>
      <c r="TQS23" s="30"/>
      <c r="TQT23" s="30"/>
      <c r="TQU23" s="30"/>
      <c r="TQV23" s="30"/>
      <c r="TQW23" s="30"/>
      <c r="TQX23" s="30"/>
      <c r="TQY23" s="30"/>
      <c r="TQZ23" s="30"/>
      <c r="TRA23" s="30"/>
      <c r="TRB23" s="30"/>
      <c r="TRC23" s="30"/>
      <c r="TRD23" s="30"/>
      <c r="TRE23" s="30"/>
      <c r="TRF23" s="30"/>
      <c r="TRG23" s="30"/>
      <c r="TRH23" s="30"/>
      <c r="TRI23" s="30"/>
      <c r="TRJ23" s="30"/>
      <c r="TRK23" s="30"/>
      <c r="TRL23" s="30"/>
      <c r="TRM23" s="30"/>
      <c r="TRN23" s="30"/>
      <c r="TRO23" s="30"/>
      <c r="TRP23" s="30"/>
      <c r="TRQ23" s="30"/>
      <c r="TRR23" s="30"/>
      <c r="TRS23" s="30"/>
      <c r="TRT23" s="30"/>
      <c r="TRU23" s="30"/>
      <c r="TRV23" s="30"/>
      <c r="TRW23" s="30"/>
      <c r="TRX23" s="30"/>
      <c r="TRY23" s="30"/>
      <c r="TRZ23" s="30"/>
      <c r="TSA23" s="30"/>
      <c r="TSB23" s="30"/>
      <c r="TSC23" s="30"/>
      <c r="TSD23" s="30"/>
      <c r="TSE23" s="30"/>
      <c r="TSF23" s="30"/>
      <c r="TSG23" s="30"/>
      <c r="TSH23" s="30"/>
      <c r="TSI23" s="30"/>
      <c r="TSJ23" s="30"/>
      <c r="TSK23" s="30"/>
      <c r="TSL23" s="30"/>
      <c r="TSM23" s="30"/>
      <c r="TSN23" s="30"/>
      <c r="TSO23" s="30"/>
      <c r="TSP23" s="30"/>
      <c r="TSQ23" s="30"/>
      <c r="TSR23" s="30"/>
      <c r="TSS23" s="30"/>
      <c r="TST23" s="30"/>
      <c r="TSU23" s="30"/>
      <c r="TSV23" s="30"/>
      <c r="TSW23" s="30"/>
      <c r="TSX23" s="30"/>
      <c r="TSY23" s="30"/>
      <c r="TSZ23" s="30"/>
      <c r="TTA23" s="30"/>
      <c r="TTB23" s="30"/>
      <c r="TTC23" s="30"/>
      <c r="TTD23" s="30"/>
      <c r="TTE23" s="30"/>
      <c r="TTF23" s="30"/>
      <c r="TTG23" s="30"/>
      <c r="TTH23" s="30"/>
      <c r="TTI23" s="30"/>
      <c r="TTJ23" s="30"/>
      <c r="TTK23" s="30"/>
      <c r="TTL23" s="30"/>
      <c r="TTM23" s="30"/>
      <c r="TTN23" s="30"/>
      <c r="TTO23" s="30"/>
      <c r="TTP23" s="30"/>
      <c r="TTQ23" s="30"/>
      <c r="TTR23" s="30"/>
      <c r="TTS23" s="30"/>
      <c r="TTT23" s="30"/>
      <c r="TTU23" s="30"/>
      <c r="TTV23" s="30"/>
      <c r="TTW23" s="30"/>
      <c r="TTX23" s="30"/>
      <c r="TTY23" s="30"/>
      <c r="TTZ23" s="30"/>
      <c r="TUA23" s="30"/>
      <c r="TUB23" s="30"/>
      <c r="TUC23" s="30"/>
      <c r="TUD23" s="30"/>
      <c r="TUE23" s="30"/>
      <c r="TUF23" s="30"/>
      <c r="TUG23" s="30"/>
      <c r="TUH23" s="30"/>
      <c r="TUI23" s="30"/>
      <c r="TUJ23" s="30"/>
      <c r="TUK23" s="30"/>
      <c r="TUL23" s="30"/>
      <c r="TUM23" s="30"/>
      <c r="TUN23" s="30"/>
      <c r="TUO23" s="30"/>
      <c r="TUP23" s="30"/>
      <c r="TUQ23" s="30"/>
      <c r="TUR23" s="30"/>
      <c r="TUS23" s="30"/>
      <c r="TUT23" s="30"/>
      <c r="TUU23" s="30"/>
      <c r="TUV23" s="30"/>
      <c r="TUW23" s="30"/>
      <c r="TUX23" s="30"/>
      <c r="TUY23" s="30"/>
      <c r="TUZ23" s="30"/>
      <c r="TVA23" s="30"/>
      <c r="TVB23" s="30"/>
      <c r="TVC23" s="30"/>
      <c r="TVD23" s="30"/>
      <c r="TVE23" s="30"/>
      <c r="TVF23" s="30"/>
      <c r="TVG23" s="30"/>
      <c r="TVH23" s="30"/>
      <c r="TVI23" s="30"/>
      <c r="TVJ23" s="30"/>
      <c r="TVK23" s="30"/>
      <c r="TVL23" s="30"/>
      <c r="TVM23" s="30"/>
      <c r="TVN23" s="30"/>
      <c r="TVO23" s="30"/>
      <c r="TVP23" s="30"/>
      <c r="TVQ23" s="30"/>
      <c r="TVR23" s="30"/>
      <c r="TVS23" s="30"/>
      <c r="TVT23" s="30"/>
      <c r="TVU23" s="30"/>
      <c r="TVV23" s="30"/>
      <c r="TVW23" s="30"/>
      <c r="TVX23" s="30"/>
      <c r="TVY23" s="30"/>
      <c r="TVZ23" s="30"/>
      <c r="TWA23" s="30"/>
      <c r="TWB23" s="30"/>
      <c r="TWC23" s="30"/>
      <c r="TWD23" s="30"/>
      <c r="TWE23" s="30"/>
      <c r="TWF23" s="30"/>
      <c r="TWG23" s="30"/>
      <c r="TWH23" s="30"/>
      <c r="TWI23" s="30"/>
      <c r="TWJ23" s="30"/>
      <c r="TWK23" s="30"/>
      <c r="TWL23" s="30"/>
      <c r="TWM23" s="30"/>
      <c r="TWN23" s="30"/>
      <c r="TWO23" s="30"/>
      <c r="TWP23" s="30"/>
      <c r="TWQ23" s="30"/>
      <c r="TWR23" s="30"/>
      <c r="TWS23" s="30"/>
      <c r="TWT23" s="30"/>
      <c r="TWU23" s="30"/>
      <c r="TWV23" s="30"/>
      <c r="TWW23" s="30"/>
      <c r="TWX23" s="30"/>
      <c r="TWY23" s="30"/>
      <c r="TWZ23" s="30"/>
      <c r="TXA23" s="30"/>
      <c r="TXB23" s="30"/>
      <c r="TXC23" s="30"/>
      <c r="TXD23" s="30"/>
      <c r="TXE23" s="30"/>
      <c r="TXF23" s="30"/>
      <c r="TXG23" s="30"/>
      <c r="TXH23" s="30"/>
      <c r="TXI23" s="30"/>
      <c r="TXJ23" s="30"/>
      <c r="TXK23" s="30"/>
      <c r="TXL23" s="30"/>
      <c r="TXM23" s="30"/>
      <c r="TXN23" s="30"/>
      <c r="TXO23" s="30"/>
      <c r="TXP23" s="30"/>
      <c r="TXQ23" s="30"/>
      <c r="TXR23" s="30"/>
      <c r="TXS23" s="30"/>
      <c r="TXT23" s="30"/>
      <c r="TXU23" s="30"/>
      <c r="TXV23" s="30"/>
      <c r="TXW23" s="30"/>
      <c r="TXX23" s="30"/>
      <c r="TXY23" s="30"/>
      <c r="TXZ23" s="30"/>
      <c r="TYA23" s="30"/>
      <c r="TYB23" s="30"/>
      <c r="TYC23" s="30"/>
      <c r="TYD23" s="30"/>
      <c r="TYE23" s="30"/>
      <c r="TYF23" s="30"/>
      <c r="TYG23" s="30"/>
      <c r="TYH23" s="30"/>
      <c r="TYI23" s="30"/>
      <c r="TYJ23" s="30"/>
      <c r="TYK23" s="30"/>
      <c r="TYL23" s="30"/>
      <c r="TYM23" s="30"/>
      <c r="TYN23" s="30"/>
      <c r="TYO23" s="30"/>
      <c r="TYP23" s="30"/>
      <c r="TYQ23" s="30"/>
      <c r="TYR23" s="30"/>
      <c r="TYS23" s="30"/>
      <c r="TYT23" s="30"/>
      <c r="TYU23" s="30"/>
      <c r="TYV23" s="30"/>
      <c r="TYW23" s="30"/>
      <c r="TYX23" s="30"/>
      <c r="TYY23" s="30"/>
      <c r="TYZ23" s="30"/>
      <c r="TZA23" s="30"/>
      <c r="TZB23" s="30"/>
      <c r="TZC23" s="30"/>
      <c r="TZD23" s="30"/>
      <c r="TZE23" s="30"/>
      <c r="TZF23" s="30"/>
      <c r="TZG23" s="30"/>
      <c r="TZH23" s="30"/>
      <c r="TZI23" s="30"/>
      <c r="TZJ23" s="30"/>
      <c r="TZK23" s="30"/>
      <c r="TZL23" s="30"/>
      <c r="TZM23" s="30"/>
      <c r="TZN23" s="30"/>
      <c r="TZO23" s="30"/>
      <c r="TZP23" s="30"/>
      <c r="TZQ23" s="30"/>
      <c r="TZR23" s="30"/>
      <c r="TZS23" s="30"/>
      <c r="TZT23" s="30"/>
      <c r="TZU23" s="30"/>
      <c r="TZV23" s="30"/>
      <c r="TZW23" s="30"/>
      <c r="TZX23" s="30"/>
      <c r="TZY23" s="30"/>
      <c r="TZZ23" s="30"/>
      <c r="UAA23" s="30"/>
      <c r="UAB23" s="30"/>
      <c r="UAC23" s="30"/>
      <c r="UAD23" s="30"/>
      <c r="UAE23" s="30"/>
      <c r="UAF23" s="30"/>
      <c r="UAG23" s="30"/>
      <c r="UAH23" s="30"/>
      <c r="UAI23" s="30"/>
      <c r="UAJ23" s="30"/>
      <c r="UAK23" s="30"/>
      <c r="UAL23" s="30"/>
      <c r="UAM23" s="30"/>
      <c r="UAN23" s="30"/>
      <c r="UAO23" s="30"/>
      <c r="UAP23" s="30"/>
      <c r="UAQ23" s="30"/>
      <c r="UAR23" s="30"/>
      <c r="UAS23" s="30"/>
      <c r="UAT23" s="30"/>
      <c r="UAU23" s="30"/>
      <c r="UAV23" s="30"/>
      <c r="UAW23" s="30"/>
      <c r="UAX23" s="30"/>
      <c r="UAY23" s="30"/>
      <c r="UAZ23" s="30"/>
      <c r="UBA23" s="30"/>
      <c r="UBB23" s="30"/>
      <c r="UBC23" s="30"/>
      <c r="UBD23" s="30"/>
      <c r="UBE23" s="30"/>
      <c r="UBF23" s="30"/>
      <c r="UBG23" s="30"/>
      <c r="UBH23" s="30"/>
      <c r="UBI23" s="30"/>
      <c r="UBJ23" s="30"/>
      <c r="UBK23" s="30"/>
      <c r="UBL23" s="30"/>
      <c r="UBM23" s="30"/>
      <c r="UBN23" s="30"/>
      <c r="UBO23" s="30"/>
      <c r="UBP23" s="30"/>
      <c r="UBQ23" s="30"/>
      <c r="UBR23" s="30"/>
      <c r="UBS23" s="30"/>
      <c r="UBT23" s="30"/>
      <c r="UBU23" s="30"/>
      <c r="UBV23" s="30"/>
      <c r="UBW23" s="30"/>
      <c r="UBX23" s="30"/>
      <c r="UBY23" s="30"/>
      <c r="UBZ23" s="30"/>
      <c r="UCA23" s="30"/>
      <c r="UCB23" s="30"/>
      <c r="UCC23" s="30"/>
      <c r="UCD23" s="30"/>
      <c r="UCE23" s="30"/>
      <c r="UCF23" s="30"/>
      <c r="UCG23" s="30"/>
      <c r="UCH23" s="30"/>
      <c r="UCI23" s="30"/>
      <c r="UCJ23" s="30"/>
      <c r="UCK23" s="30"/>
      <c r="UCL23" s="30"/>
      <c r="UCM23" s="30"/>
      <c r="UCN23" s="30"/>
      <c r="UCO23" s="30"/>
      <c r="UCP23" s="30"/>
      <c r="UCQ23" s="30"/>
      <c r="UCR23" s="30"/>
      <c r="UCS23" s="30"/>
      <c r="UCT23" s="30"/>
      <c r="UCU23" s="30"/>
      <c r="UCV23" s="30"/>
      <c r="UCW23" s="30"/>
      <c r="UCX23" s="30"/>
      <c r="UCY23" s="30"/>
      <c r="UCZ23" s="30"/>
      <c r="UDA23" s="30"/>
      <c r="UDB23" s="30"/>
      <c r="UDC23" s="30"/>
      <c r="UDD23" s="30"/>
      <c r="UDE23" s="30"/>
      <c r="UDF23" s="30"/>
      <c r="UDG23" s="30"/>
      <c r="UDH23" s="30"/>
      <c r="UDI23" s="30"/>
      <c r="UDJ23" s="30"/>
      <c r="UDK23" s="30"/>
      <c r="UDL23" s="30"/>
      <c r="UDM23" s="30"/>
      <c r="UDN23" s="30"/>
      <c r="UDO23" s="30"/>
      <c r="UDP23" s="30"/>
      <c r="UDQ23" s="30"/>
      <c r="UDR23" s="30"/>
      <c r="UDS23" s="30"/>
      <c r="UDT23" s="30"/>
      <c r="UDU23" s="30"/>
      <c r="UDV23" s="30"/>
      <c r="UDW23" s="30"/>
      <c r="UDX23" s="30"/>
      <c r="UDY23" s="30"/>
      <c r="UDZ23" s="30"/>
      <c r="UEA23" s="30"/>
      <c r="UEB23" s="30"/>
      <c r="UEC23" s="30"/>
      <c r="UED23" s="30"/>
      <c r="UEE23" s="30"/>
      <c r="UEF23" s="30"/>
      <c r="UEG23" s="30"/>
      <c r="UEH23" s="30"/>
      <c r="UEI23" s="30"/>
      <c r="UEJ23" s="30"/>
      <c r="UEK23" s="30"/>
      <c r="UEL23" s="30"/>
      <c r="UEM23" s="30"/>
      <c r="UEN23" s="30"/>
      <c r="UEO23" s="30"/>
      <c r="UEP23" s="30"/>
      <c r="UEQ23" s="30"/>
      <c r="UER23" s="30"/>
      <c r="UES23" s="30"/>
      <c r="UET23" s="30"/>
      <c r="UEU23" s="30"/>
      <c r="UEV23" s="30"/>
      <c r="UEW23" s="30"/>
      <c r="UEX23" s="30"/>
      <c r="UEY23" s="30"/>
      <c r="UEZ23" s="30"/>
      <c r="UFA23" s="30"/>
      <c r="UFB23" s="30"/>
      <c r="UFC23" s="30"/>
      <c r="UFD23" s="30"/>
      <c r="UFE23" s="30"/>
      <c r="UFF23" s="30"/>
      <c r="UFG23" s="30"/>
      <c r="UFH23" s="30"/>
      <c r="UFI23" s="30"/>
      <c r="UFJ23" s="30"/>
      <c r="UFK23" s="30"/>
      <c r="UFL23" s="30"/>
      <c r="UFM23" s="30"/>
      <c r="UFN23" s="30"/>
      <c r="UFO23" s="30"/>
      <c r="UFP23" s="30"/>
      <c r="UFQ23" s="30"/>
      <c r="UFR23" s="30"/>
      <c r="UFS23" s="30"/>
      <c r="UFT23" s="30"/>
      <c r="UFU23" s="30"/>
      <c r="UFV23" s="30"/>
      <c r="UFW23" s="30"/>
      <c r="UFX23" s="30"/>
      <c r="UFY23" s="30"/>
      <c r="UFZ23" s="30"/>
      <c r="UGA23" s="30"/>
      <c r="UGB23" s="30"/>
      <c r="UGC23" s="30"/>
      <c r="UGD23" s="30"/>
      <c r="UGE23" s="30"/>
      <c r="UGF23" s="30"/>
      <c r="UGG23" s="30"/>
      <c r="UGH23" s="30"/>
      <c r="UGI23" s="30"/>
      <c r="UGJ23" s="30"/>
      <c r="UGK23" s="30"/>
      <c r="UGL23" s="30"/>
      <c r="UGM23" s="30"/>
      <c r="UGN23" s="30"/>
      <c r="UGO23" s="30"/>
      <c r="UGP23" s="30"/>
      <c r="UGQ23" s="30"/>
      <c r="UGR23" s="30"/>
      <c r="UGS23" s="30"/>
      <c r="UGT23" s="30"/>
      <c r="UGU23" s="30"/>
      <c r="UGV23" s="30"/>
      <c r="UGW23" s="30"/>
      <c r="UGX23" s="30"/>
      <c r="UGY23" s="30"/>
      <c r="UGZ23" s="30"/>
      <c r="UHA23" s="30"/>
      <c r="UHB23" s="30"/>
      <c r="UHC23" s="30"/>
      <c r="UHD23" s="30"/>
      <c r="UHE23" s="30"/>
      <c r="UHF23" s="30"/>
      <c r="UHG23" s="30"/>
      <c r="UHH23" s="30"/>
      <c r="UHI23" s="30"/>
      <c r="UHJ23" s="30"/>
      <c r="UHK23" s="30"/>
      <c r="UHL23" s="30"/>
      <c r="UHM23" s="30"/>
      <c r="UHN23" s="30"/>
      <c r="UHO23" s="30"/>
      <c r="UHP23" s="30"/>
      <c r="UHQ23" s="30"/>
      <c r="UHR23" s="30"/>
      <c r="UHS23" s="30"/>
      <c r="UHT23" s="30"/>
      <c r="UHU23" s="30"/>
      <c r="UHV23" s="30"/>
      <c r="UHW23" s="30"/>
      <c r="UHX23" s="30"/>
      <c r="UHY23" s="30"/>
      <c r="UHZ23" s="30"/>
      <c r="UIA23" s="30"/>
      <c r="UIB23" s="30"/>
      <c r="UIC23" s="30"/>
      <c r="UID23" s="30"/>
      <c r="UIE23" s="30"/>
      <c r="UIF23" s="30"/>
      <c r="UIG23" s="30"/>
      <c r="UIH23" s="30"/>
      <c r="UII23" s="30"/>
      <c r="UIJ23" s="30"/>
      <c r="UIK23" s="30"/>
      <c r="UIL23" s="30"/>
      <c r="UIM23" s="30"/>
      <c r="UIN23" s="30"/>
      <c r="UIO23" s="30"/>
      <c r="UIP23" s="30"/>
      <c r="UIQ23" s="30"/>
      <c r="UIR23" s="30"/>
      <c r="UIS23" s="30"/>
      <c r="UIT23" s="30"/>
      <c r="UIU23" s="30"/>
      <c r="UIV23" s="30"/>
      <c r="UIW23" s="30"/>
      <c r="UIX23" s="30"/>
      <c r="UIY23" s="30"/>
      <c r="UIZ23" s="30"/>
      <c r="UJA23" s="30"/>
      <c r="UJB23" s="30"/>
      <c r="UJC23" s="30"/>
      <c r="UJD23" s="30"/>
      <c r="UJE23" s="30"/>
      <c r="UJF23" s="30"/>
      <c r="UJG23" s="30"/>
      <c r="UJH23" s="30"/>
      <c r="UJI23" s="30"/>
      <c r="UJJ23" s="30"/>
      <c r="UJK23" s="30"/>
      <c r="UJL23" s="30"/>
      <c r="UJM23" s="30"/>
      <c r="UJN23" s="30"/>
      <c r="UJO23" s="30"/>
      <c r="UJP23" s="30"/>
      <c r="UJQ23" s="30"/>
      <c r="UJR23" s="30"/>
      <c r="UJS23" s="30"/>
      <c r="UJT23" s="30"/>
      <c r="UJU23" s="30"/>
      <c r="UJV23" s="30"/>
      <c r="UJW23" s="30"/>
      <c r="UJX23" s="30"/>
      <c r="UJY23" s="30"/>
      <c r="UJZ23" s="30"/>
      <c r="UKA23" s="30"/>
      <c r="UKB23" s="30"/>
      <c r="UKC23" s="30"/>
      <c r="UKD23" s="30"/>
      <c r="UKE23" s="30"/>
      <c r="UKF23" s="30"/>
      <c r="UKG23" s="30"/>
      <c r="UKH23" s="30"/>
      <c r="UKI23" s="30"/>
      <c r="UKJ23" s="30"/>
      <c r="UKK23" s="30"/>
      <c r="UKL23" s="30"/>
      <c r="UKM23" s="30"/>
      <c r="UKN23" s="30"/>
      <c r="UKO23" s="30"/>
      <c r="UKP23" s="30"/>
      <c r="UKQ23" s="30"/>
      <c r="UKR23" s="30"/>
      <c r="UKS23" s="30"/>
      <c r="UKT23" s="30"/>
      <c r="UKU23" s="30"/>
      <c r="UKV23" s="30"/>
      <c r="UKW23" s="30"/>
      <c r="UKX23" s="30"/>
      <c r="UKY23" s="30"/>
      <c r="UKZ23" s="30"/>
      <c r="ULA23" s="30"/>
      <c r="ULB23" s="30"/>
      <c r="ULC23" s="30"/>
      <c r="ULD23" s="30"/>
      <c r="ULE23" s="30"/>
      <c r="ULF23" s="30"/>
      <c r="ULG23" s="30"/>
      <c r="ULH23" s="30"/>
      <c r="ULI23" s="30"/>
      <c r="ULJ23" s="30"/>
      <c r="ULK23" s="30"/>
      <c r="ULL23" s="30"/>
      <c r="ULM23" s="30"/>
      <c r="ULN23" s="30"/>
      <c r="ULO23" s="30"/>
      <c r="ULP23" s="30"/>
      <c r="ULQ23" s="30"/>
      <c r="ULR23" s="30"/>
      <c r="ULS23" s="30"/>
      <c r="ULT23" s="30"/>
      <c r="ULU23" s="30"/>
      <c r="ULV23" s="30"/>
      <c r="ULW23" s="30"/>
      <c r="ULX23" s="30"/>
      <c r="ULY23" s="30"/>
      <c r="ULZ23" s="30"/>
      <c r="UMA23" s="30"/>
      <c r="UMB23" s="30"/>
      <c r="UMC23" s="30"/>
      <c r="UMD23" s="30"/>
      <c r="UME23" s="30"/>
      <c r="UMF23" s="30"/>
      <c r="UMG23" s="30"/>
      <c r="UMH23" s="30"/>
      <c r="UMI23" s="30"/>
      <c r="UMJ23" s="30"/>
      <c r="UMK23" s="30"/>
      <c r="UML23" s="30"/>
      <c r="UMM23" s="30"/>
      <c r="UMN23" s="30"/>
      <c r="UMO23" s="30"/>
      <c r="UMP23" s="30"/>
      <c r="UMQ23" s="30"/>
      <c r="UMR23" s="30"/>
      <c r="UMS23" s="30"/>
      <c r="UMT23" s="30"/>
      <c r="UMU23" s="30"/>
      <c r="UMV23" s="30"/>
      <c r="UMW23" s="30"/>
      <c r="UMX23" s="30"/>
      <c r="UMY23" s="30"/>
      <c r="UMZ23" s="30"/>
      <c r="UNA23" s="30"/>
      <c r="UNB23" s="30"/>
      <c r="UNC23" s="30"/>
      <c r="UND23" s="30"/>
      <c r="UNE23" s="30"/>
      <c r="UNF23" s="30"/>
      <c r="UNG23" s="30"/>
      <c r="UNH23" s="30"/>
      <c r="UNI23" s="30"/>
      <c r="UNJ23" s="30"/>
      <c r="UNK23" s="30"/>
      <c r="UNL23" s="30"/>
      <c r="UNM23" s="30"/>
      <c r="UNN23" s="30"/>
      <c r="UNO23" s="30"/>
      <c r="UNP23" s="30"/>
      <c r="UNQ23" s="30"/>
      <c r="UNR23" s="30"/>
      <c r="UNS23" s="30"/>
      <c r="UNT23" s="30"/>
      <c r="UNU23" s="30"/>
      <c r="UNV23" s="30"/>
      <c r="UNW23" s="30"/>
      <c r="UNX23" s="30"/>
      <c r="UNY23" s="30"/>
      <c r="UNZ23" s="30"/>
      <c r="UOA23" s="30"/>
      <c r="UOB23" s="30"/>
      <c r="UOC23" s="30"/>
      <c r="UOD23" s="30"/>
      <c r="UOE23" s="30"/>
      <c r="UOF23" s="30"/>
      <c r="UOG23" s="30"/>
      <c r="UOH23" s="30"/>
      <c r="UOI23" s="30"/>
      <c r="UOJ23" s="30"/>
      <c r="UOK23" s="30"/>
      <c r="UOL23" s="30"/>
      <c r="UOM23" s="30"/>
      <c r="UON23" s="30"/>
      <c r="UOO23" s="30"/>
      <c r="UOP23" s="30"/>
      <c r="UOQ23" s="30"/>
      <c r="UOR23" s="30"/>
      <c r="UOS23" s="30"/>
      <c r="UOT23" s="30"/>
      <c r="UOU23" s="30"/>
      <c r="UOV23" s="30"/>
      <c r="UOW23" s="30"/>
      <c r="UOX23" s="30"/>
      <c r="UOY23" s="30"/>
      <c r="UOZ23" s="30"/>
      <c r="UPA23" s="30"/>
      <c r="UPB23" s="30"/>
      <c r="UPC23" s="30"/>
      <c r="UPD23" s="30"/>
      <c r="UPE23" s="30"/>
      <c r="UPF23" s="30"/>
      <c r="UPG23" s="30"/>
      <c r="UPH23" s="30"/>
      <c r="UPI23" s="30"/>
      <c r="UPJ23" s="30"/>
      <c r="UPK23" s="30"/>
      <c r="UPL23" s="30"/>
      <c r="UPM23" s="30"/>
      <c r="UPN23" s="30"/>
      <c r="UPO23" s="30"/>
      <c r="UPP23" s="30"/>
      <c r="UPQ23" s="30"/>
      <c r="UPR23" s="30"/>
      <c r="UPS23" s="30"/>
      <c r="UPT23" s="30"/>
      <c r="UPU23" s="30"/>
      <c r="UPV23" s="30"/>
      <c r="UPW23" s="30"/>
      <c r="UPX23" s="30"/>
      <c r="UPY23" s="30"/>
      <c r="UPZ23" s="30"/>
      <c r="UQA23" s="30"/>
      <c r="UQB23" s="30"/>
      <c r="UQC23" s="30"/>
      <c r="UQD23" s="30"/>
      <c r="UQE23" s="30"/>
      <c r="UQF23" s="30"/>
      <c r="UQG23" s="30"/>
      <c r="UQH23" s="30"/>
      <c r="UQI23" s="30"/>
      <c r="UQJ23" s="30"/>
      <c r="UQK23" s="30"/>
      <c r="UQL23" s="30"/>
      <c r="UQM23" s="30"/>
      <c r="UQN23" s="30"/>
      <c r="UQO23" s="30"/>
      <c r="UQP23" s="30"/>
      <c r="UQQ23" s="30"/>
      <c r="UQR23" s="30"/>
      <c r="UQS23" s="30"/>
      <c r="UQT23" s="30"/>
      <c r="UQU23" s="30"/>
      <c r="UQV23" s="30"/>
      <c r="UQW23" s="30"/>
      <c r="UQX23" s="30"/>
      <c r="UQY23" s="30"/>
      <c r="UQZ23" s="30"/>
      <c r="URA23" s="30"/>
      <c r="URB23" s="30"/>
      <c r="URC23" s="30"/>
      <c r="URD23" s="30"/>
      <c r="URE23" s="30"/>
      <c r="URF23" s="30"/>
      <c r="URG23" s="30"/>
      <c r="URH23" s="30"/>
      <c r="URI23" s="30"/>
      <c r="URJ23" s="30"/>
      <c r="URK23" s="30"/>
      <c r="URL23" s="30"/>
      <c r="URM23" s="30"/>
      <c r="URN23" s="30"/>
      <c r="URO23" s="30"/>
      <c r="URP23" s="30"/>
      <c r="URQ23" s="30"/>
      <c r="URR23" s="30"/>
      <c r="URS23" s="30"/>
      <c r="URT23" s="30"/>
      <c r="URU23" s="30"/>
      <c r="URV23" s="30"/>
      <c r="URW23" s="30"/>
      <c r="URX23" s="30"/>
      <c r="URY23" s="30"/>
      <c r="URZ23" s="30"/>
      <c r="USA23" s="30"/>
      <c r="USB23" s="30"/>
      <c r="USC23" s="30"/>
      <c r="USD23" s="30"/>
      <c r="USE23" s="30"/>
      <c r="USF23" s="30"/>
      <c r="USG23" s="30"/>
      <c r="USH23" s="30"/>
      <c r="USI23" s="30"/>
      <c r="USJ23" s="30"/>
      <c r="USK23" s="30"/>
      <c r="USL23" s="30"/>
      <c r="USM23" s="30"/>
      <c r="USN23" s="30"/>
      <c r="USO23" s="30"/>
      <c r="USP23" s="30"/>
      <c r="USQ23" s="30"/>
      <c r="USR23" s="30"/>
      <c r="USS23" s="30"/>
      <c r="UST23" s="30"/>
      <c r="USU23" s="30"/>
      <c r="USV23" s="30"/>
      <c r="USW23" s="30"/>
      <c r="USX23" s="30"/>
      <c r="USY23" s="30"/>
      <c r="USZ23" s="30"/>
      <c r="UTA23" s="30"/>
      <c r="UTB23" s="30"/>
      <c r="UTC23" s="30"/>
      <c r="UTD23" s="30"/>
      <c r="UTE23" s="30"/>
      <c r="UTF23" s="30"/>
      <c r="UTG23" s="30"/>
      <c r="UTH23" s="30"/>
      <c r="UTI23" s="30"/>
      <c r="UTJ23" s="30"/>
      <c r="UTK23" s="30"/>
      <c r="UTL23" s="30"/>
      <c r="UTM23" s="30"/>
      <c r="UTN23" s="30"/>
      <c r="UTO23" s="30"/>
      <c r="UTP23" s="30"/>
      <c r="UTQ23" s="30"/>
      <c r="UTR23" s="30"/>
      <c r="UTS23" s="30"/>
      <c r="UTT23" s="30"/>
      <c r="UTU23" s="30"/>
      <c r="UTV23" s="30"/>
      <c r="UTW23" s="30"/>
      <c r="UTX23" s="30"/>
      <c r="UTY23" s="30"/>
      <c r="UTZ23" s="30"/>
      <c r="UUA23" s="30"/>
      <c r="UUB23" s="30"/>
      <c r="UUC23" s="30"/>
      <c r="UUD23" s="30"/>
      <c r="UUE23" s="30"/>
      <c r="UUF23" s="30"/>
      <c r="UUG23" s="30"/>
      <c r="UUH23" s="30"/>
      <c r="UUI23" s="30"/>
      <c r="UUJ23" s="30"/>
      <c r="UUK23" s="30"/>
      <c r="UUL23" s="30"/>
      <c r="UUM23" s="30"/>
      <c r="UUN23" s="30"/>
      <c r="UUO23" s="30"/>
      <c r="UUP23" s="30"/>
      <c r="UUQ23" s="30"/>
      <c r="UUR23" s="30"/>
      <c r="UUS23" s="30"/>
      <c r="UUT23" s="30"/>
      <c r="UUU23" s="30"/>
      <c r="UUV23" s="30"/>
      <c r="UUW23" s="30"/>
      <c r="UUX23" s="30"/>
      <c r="UUY23" s="30"/>
      <c r="UUZ23" s="30"/>
      <c r="UVA23" s="30"/>
      <c r="UVB23" s="30"/>
      <c r="UVC23" s="30"/>
      <c r="UVD23" s="30"/>
      <c r="UVE23" s="30"/>
      <c r="UVF23" s="30"/>
      <c r="UVG23" s="30"/>
      <c r="UVH23" s="30"/>
      <c r="UVI23" s="30"/>
      <c r="UVJ23" s="30"/>
      <c r="UVK23" s="30"/>
      <c r="UVL23" s="30"/>
      <c r="UVM23" s="30"/>
      <c r="UVN23" s="30"/>
      <c r="UVO23" s="30"/>
      <c r="UVP23" s="30"/>
      <c r="UVQ23" s="30"/>
      <c r="UVR23" s="30"/>
      <c r="UVS23" s="30"/>
      <c r="UVT23" s="30"/>
      <c r="UVU23" s="30"/>
      <c r="UVV23" s="30"/>
      <c r="UVW23" s="30"/>
      <c r="UVX23" s="30"/>
      <c r="UVY23" s="30"/>
      <c r="UVZ23" s="30"/>
      <c r="UWA23" s="30"/>
      <c r="UWB23" s="30"/>
      <c r="UWC23" s="30"/>
      <c r="UWD23" s="30"/>
      <c r="UWE23" s="30"/>
      <c r="UWF23" s="30"/>
      <c r="UWG23" s="30"/>
      <c r="UWH23" s="30"/>
      <c r="UWI23" s="30"/>
      <c r="UWJ23" s="30"/>
      <c r="UWK23" s="30"/>
      <c r="UWL23" s="30"/>
      <c r="UWM23" s="30"/>
      <c r="UWN23" s="30"/>
      <c r="UWO23" s="30"/>
      <c r="UWP23" s="30"/>
      <c r="UWQ23" s="30"/>
      <c r="UWR23" s="30"/>
      <c r="UWS23" s="30"/>
      <c r="UWT23" s="30"/>
      <c r="UWU23" s="30"/>
      <c r="UWV23" s="30"/>
      <c r="UWW23" s="30"/>
      <c r="UWX23" s="30"/>
      <c r="UWY23" s="30"/>
      <c r="UWZ23" s="30"/>
      <c r="UXA23" s="30"/>
      <c r="UXB23" s="30"/>
      <c r="UXC23" s="30"/>
      <c r="UXD23" s="30"/>
      <c r="UXE23" s="30"/>
      <c r="UXF23" s="30"/>
      <c r="UXG23" s="30"/>
      <c r="UXH23" s="30"/>
      <c r="UXI23" s="30"/>
      <c r="UXJ23" s="30"/>
      <c r="UXK23" s="30"/>
      <c r="UXL23" s="30"/>
      <c r="UXM23" s="30"/>
      <c r="UXN23" s="30"/>
      <c r="UXO23" s="30"/>
      <c r="UXP23" s="30"/>
      <c r="UXQ23" s="30"/>
      <c r="UXR23" s="30"/>
      <c r="UXS23" s="30"/>
      <c r="UXT23" s="30"/>
      <c r="UXU23" s="30"/>
      <c r="UXV23" s="30"/>
      <c r="UXW23" s="30"/>
      <c r="UXX23" s="30"/>
      <c r="UXY23" s="30"/>
      <c r="UXZ23" s="30"/>
      <c r="UYA23" s="30"/>
      <c r="UYB23" s="30"/>
      <c r="UYC23" s="30"/>
      <c r="UYD23" s="30"/>
      <c r="UYE23" s="30"/>
      <c r="UYF23" s="30"/>
      <c r="UYG23" s="30"/>
      <c r="UYH23" s="30"/>
      <c r="UYI23" s="30"/>
      <c r="UYJ23" s="30"/>
      <c r="UYK23" s="30"/>
      <c r="UYL23" s="30"/>
      <c r="UYM23" s="30"/>
      <c r="UYN23" s="30"/>
      <c r="UYO23" s="30"/>
      <c r="UYP23" s="30"/>
      <c r="UYQ23" s="30"/>
      <c r="UYR23" s="30"/>
      <c r="UYS23" s="30"/>
      <c r="UYT23" s="30"/>
      <c r="UYU23" s="30"/>
      <c r="UYV23" s="30"/>
      <c r="UYW23" s="30"/>
      <c r="UYX23" s="30"/>
      <c r="UYY23" s="30"/>
      <c r="UYZ23" s="30"/>
      <c r="UZA23" s="30"/>
      <c r="UZB23" s="30"/>
      <c r="UZC23" s="30"/>
      <c r="UZD23" s="30"/>
      <c r="UZE23" s="30"/>
      <c r="UZF23" s="30"/>
      <c r="UZG23" s="30"/>
      <c r="UZH23" s="30"/>
      <c r="UZI23" s="30"/>
      <c r="UZJ23" s="30"/>
      <c r="UZK23" s="30"/>
      <c r="UZL23" s="30"/>
      <c r="UZM23" s="30"/>
      <c r="UZN23" s="30"/>
      <c r="UZO23" s="30"/>
      <c r="UZP23" s="30"/>
      <c r="UZQ23" s="30"/>
      <c r="UZR23" s="30"/>
      <c r="UZS23" s="30"/>
      <c r="UZT23" s="30"/>
      <c r="UZU23" s="30"/>
      <c r="UZV23" s="30"/>
      <c r="UZW23" s="30"/>
      <c r="UZX23" s="30"/>
      <c r="UZY23" s="30"/>
      <c r="UZZ23" s="30"/>
      <c r="VAA23" s="30"/>
      <c r="VAB23" s="30"/>
      <c r="VAC23" s="30"/>
      <c r="VAD23" s="30"/>
      <c r="VAE23" s="30"/>
      <c r="VAF23" s="30"/>
      <c r="VAG23" s="30"/>
      <c r="VAH23" s="30"/>
      <c r="VAI23" s="30"/>
      <c r="VAJ23" s="30"/>
      <c r="VAK23" s="30"/>
      <c r="VAL23" s="30"/>
      <c r="VAM23" s="30"/>
      <c r="VAN23" s="30"/>
      <c r="VAO23" s="30"/>
      <c r="VAP23" s="30"/>
      <c r="VAQ23" s="30"/>
      <c r="VAR23" s="30"/>
      <c r="VAS23" s="30"/>
      <c r="VAT23" s="30"/>
      <c r="VAU23" s="30"/>
      <c r="VAV23" s="30"/>
      <c r="VAW23" s="30"/>
      <c r="VAX23" s="30"/>
      <c r="VAY23" s="30"/>
      <c r="VAZ23" s="30"/>
      <c r="VBA23" s="30"/>
      <c r="VBB23" s="30"/>
      <c r="VBC23" s="30"/>
      <c r="VBD23" s="30"/>
      <c r="VBE23" s="30"/>
      <c r="VBF23" s="30"/>
      <c r="VBG23" s="30"/>
      <c r="VBH23" s="30"/>
      <c r="VBI23" s="30"/>
      <c r="VBJ23" s="30"/>
      <c r="VBK23" s="30"/>
      <c r="VBL23" s="30"/>
      <c r="VBM23" s="30"/>
      <c r="VBN23" s="30"/>
      <c r="VBO23" s="30"/>
      <c r="VBP23" s="30"/>
      <c r="VBQ23" s="30"/>
      <c r="VBR23" s="30"/>
      <c r="VBS23" s="30"/>
      <c r="VBT23" s="30"/>
      <c r="VBU23" s="30"/>
      <c r="VBV23" s="30"/>
      <c r="VBW23" s="30"/>
      <c r="VBX23" s="30"/>
      <c r="VBY23" s="30"/>
      <c r="VBZ23" s="30"/>
      <c r="VCA23" s="30"/>
      <c r="VCB23" s="30"/>
      <c r="VCC23" s="30"/>
      <c r="VCD23" s="30"/>
      <c r="VCE23" s="30"/>
      <c r="VCF23" s="30"/>
      <c r="VCG23" s="30"/>
      <c r="VCH23" s="30"/>
      <c r="VCI23" s="30"/>
      <c r="VCJ23" s="30"/>
      <c r="VCK23" s="30"/>
      <c r="VCL23" s="30"/>
      <c r="VCM23" s="30"/>
      <c r="VCN23" s="30"/>
      <c r="VCO23" s="30"/>
      <c r="VCP23" s="30"/>
      <c r="VCQ23" s="30"/>
      <c r="VCR23" s="30"/>
      <c r="VCS23" s="30"/>
      <c r="VCT23" s="30"/>
      <c r="VCU23" s="30"/>
      <c r="VCV23" s="30"/>
      <c r="VCW23" s="30"/>
      <c r="VCX23" s="30"/>
      <c r="VCY23" s="30"/>
      <c r="VCZ23" s="30"/>
      <c r="VDA23" s="30"/>
      <c r="VDB23" s="30"/>
      <c r="VDC23" s="30"/>
      <c r="VDD23" s="30"/>
      <c r="VDE23" s="30"/>
      <c r="VDF23" s="30"/>
      <c r="VDG23" s="30"/>
      <c r="VDH23" s="30"/>
      <c r="VDI23" s="30"/>
      <c r="VDJ23" s="30"/>
      <c r="VDK23" s="30"/>
      <c r="VDL23" s="30"/>
      <c r="VDM23" s="30"/>
      <c r="VDN23" s="30"/>
      <c r="VDO23" s="30"/>
      <c r="VDP23" s="30"/>
      <c r="VDQ23" s="30"/>
      <c r="VDR23" s="30"/>
      <c r="VDS23" s="30"/>
      <c r="VDT23" s="30"/>
      <c r="VDU23" s="30"/>
      <c r="VDV23" s="30"/>
      <c r="VDW23" s="30"/>
      <c r="VDX23" s="30"/>
      <c r="VDY23" s="30"/>
      <c r="VDZ23" s="30"/>
      <c r="VEA23" s="30"/>
      <c r="VEB23" s="30"/>
      <c r="VEC23" s="30"/>
      <c r="VED23" s="30"/>
      <c r="VEE23" s="30"/>
      <c r="VEF23" s="30"/>
      <c r="VEG23" s="30"/>
      <c r="VEH23" s="30"/>
      <c r="VEI23" s="30"/>
      <c r="VEJ23" s="30"/>
      <c r="VEK23" s="30"/>
      <c r="VEL23" s="30"/>
      <c r="VEM23" s="30"/>
      <c r="VEN23" s="30"/>
      <c r="VEO23" s="30"/>
      <c r="VEP23" s="30"/>
      <c r="VEQ23" s="30"/>
      <c r="VER23" s="30"/>
      <c r="VES23" s="30"/>
      <c r="VET23" s="30"/>
      <c r="VEU23" s="30"/>
      <c r="VEV23" s="30"/>
      <c r="VEW23" s="30"/>
      <c r="VEX23" s="30"/>
      <c r="VEY23" s="30"/>
      <c r="VEZ23" s="30"/>
      <c r="VFA23" s="30"/>
      <c r="VFB23" s="30"/>
      <c r="VFC23" s="30"/>
      <c r="VFD23" s="30"/>
      <c r="VFE23" s="30"/>
      <c r="VFF23" s="30"/>
      <c r="VFG23" s="30"/>
      <c r="VFH23" s="30"/>
      <c r="VFI23" s="30"/>
      <c r="VFJ23" s="30"/>
      <c r="VFK23" s="30"/>
      <c r="VFL23" s="30"/>
      <c r="VFM23" s="30"/>
      <c r="VFN23" s="30"/>
      <c r="VFO23" s="30"/>
      <c r="VFP23" s="30"/>
      <c r="VFQ23" s="30"/>
      <c r="VFR23" s="30"/>
      <c r="VFS23" s="30"/>
      <c r="VFT23" s="30"/>
      <c r="VFU23" s="30"/>
      <c r="VFV23" s="30"/>
      <c r="VFW23" s="30"/>
      <c r="VFX23" s="30"/>
      <c r="VFY23" s="30"/>
      <c r="VFZ23" s="30"/>
      <c r="VGA23" s="30"/>
      <c r="VGB23" s="30"/>
      <c r="VGC23" s="30"/>
      <c r="VGD23" s="30"/>
      <c r="VGE23" s="30"/>
      <c r="VGF23" s="30"/>
      <c r="VGG23" s="30"/>
      <c r="VGH23" s="30"/>
      <c r="VGI23" s="30"/>
      <c r="VGJ23" s="30"/>
      <c r="VGK23" s="30"/>
      <c r="VGL23" s="30"/>
      <c r="VGM23" s="30"/>
      <c r="VGN23" s="30"/>
      <c r="VGO23" s="30"/>
      <c r="VGP23" s="30"/>
      <c r="VGQ23" s="30"/>
      <c r="VGR23" s="30"/>
      <c r="VGS23" s="30"/>
      <c r="VGT23" s="30"/>
      <c r="VGU23" s="30"/>
      <c r="VGV23" s="30"/>
      <c r="VGW23" s="30"/>
      <c r="VGX23" s="30"/>
      <c r="VGY23" s="30"/>
      <c r="VGZ23" s="30"/>
      <c r="VHA23" s="30"/>
      <c r="VHB23" s="30"/>
      <c r="VHC23" s="30"/>
      <c r="VHD23" s="30"/>
      <c r="VHE23" s="30"/>
      <c r="VHF23" s="30"/>
      <c r="VHG23" s="30"/>
      <c r="VHH23" s="30"/>
      <c r="VHI23" s="30"/>
      <c r="VHJ23" s="30"/>
      <c r="VHK23" s="30"/>
      <c r="VHL23" s="30"/>
      <c r="VHM23" s="30"/>
      <c r="VHN23" s="30"/>
      <c r="VHO23" s="30"/>
      <c r="VHP23" s="30"/>
      <c r="VHQ23" s="30"/>
      <c r="VHR23" s="30"/>
      <c r="VHS23" s="30"/>
      <c r="VHT23" s="30"/>
      <c r="VHU23" s="30"/>
      <c r="VHV23" s="30"/>
      <c r="VHW23" s="30"/>
      <c r="VHX23" s="30"/>
      <c r="VHY23" s="30"/>
      <c r="VHZ23" s="30"/>
      <c r="VIA23" s="30"/>
      <c r="VIB23" s="30"/>
      <c r="VIC23" s="30"/>
      <c r="VID23" s="30"/>
      <c r="VIE23" s="30"/>
      <c r="VIF23" s="30"/>
      <c r="VIG23" s="30"/>
      <c r="VIH23" s="30"/>
      <c r="VII23" s="30"/>
      <c r="VIJ23" s="30"/>
      <c r="VIK23" s="30"/>
      <c r="VIL23" s="30"/>
      <c r="VIM23" s="30"/>
      <c r="VIN23" s="30"/>
      <c r="VIO23" s="30"/>
      <c r="VIP23" s="30"/>
      <c r="VIQ23" s="30"/>
      <c r="VIR23" s="30"/>
      <c r="VIS23" s="30"/>
      <c r="VIT23" s="30"/>
      <c r="VIU23" s="30"/>
      <c r="VIV23" s="30"/>
      <c r="VIW23" s="30"/>
      <c r="VIX23" s="30"/>
      <c r="VIY23" s="30"/>
      <c r="VIZ23" s="30"/>
      <c r="VJA23" s="30"/>
      <c r="VJB23" s="30"/>
      <c r="VJC23" s="30"/>
      <c r="VJD23" s="30"/>
      <c r="VJE23" s="30"/>
      <c r="VJF23" s="30"/>
      <c r="VJG23" s="30"/>
      <c r="VJH23" s="30"/>
      <c r="VJI23" s="30"/>
      <c r="VJJ23" s="30"/>
      <c r="VJK23" s="30"/>
      <c r="VJL23" s="30"/>
      <c r="VJM23" s="30"/>
      <c r="VJN23" s="30"/>
      <c r="VJO23" s="30"/>
      <c r="VJP23" s="30"/>
      <c r="VJQ23" s="30"/>
      <c r="VJR23" s="30"/>
      <c r="VJS23" s="30"/>
      <c r="VJT23" s="30"/>
      <c r="VJU23" s="30"/>
      <c r="VJV23" s="30"/>
      <c r="VJW23" s="30"/>
      <c r="VJX23" s="30"/>
      <c r="VJY23" s="30"/>
      <c r="VJZ23" s="30"/>
      <c r="VKA23" s="30"/>
      <c r="VKB23" s="30"/>
      <c r="VKC23" s="30"/>
      <c r="VKD23" s="30"/>
      <c r="VKE23" s="30"/>
      <c r="VKF23" s="30"/>
      <c r="VKG23" s="30"/>
      <c r="VKH23" s="30"/>
      <c r="VKI23" s="30"/>
      <c r="VKJ23" s="30"/>
      <c r="VKK23" s="30"/>
      <c r="VKL23" s="30"/>
      <c r="VKM23" s="30"/>
      <c r="VKN23" s="30"/>
      <c r="VKO23" s="30"/>
      <c r="VKP23" s="30"/>
      <c r="VKQ23" s="30"/>
      <c r="VKR23" s="30"/>
      <c r="VKS23" s="30"/>
      <c r="VKT23" s="30"/>
      <c r="VKU23" s="30"/>
      <c r="VKV23" s="30"/>
      <c r="VKW23" s="30"/>
      <c r="VKX23" s="30"/>
      <c r="VKY23" s="30"/>
      <c r="VKZ23" s="30"/>
      <c r="VLA23" s="30"/>
      <c r="VLB23" s="30"/>
      <c r="VLC23" s="30"/>
      <c r="VLD23" s="30"/>
      <c r="VLE23" s="30"/>
      <c r="VLF23" s="30"/>
      <c r="VLG23" s="30"/>
      <c r="VLH23" s="30"/>
      <c r="VLI23" s="30"/>
      <c r="VLJ23" s="30"/>
      <c r="VLK23" s="30"/>
      <c r="VLL23" s="30"/>
      <c r="VLM23" s="30"/>
      <c r="VLN23" s="30"/>
      <c r="VLO23" s="30"/>
      <c r="VLP23" s="30"/>
      <c r="VLQ23" s="30"/>
      <c r="VLR23" s="30"/>
      <c r="VLS23" s="30"/>
      <c r="VLT23" s="30"/>
      <c r="VLU23" s="30"/>
      <c r="VLV23" s="30"/>
      <c r="VLW23" s="30"/>
      <c r="VLX23" s="30"/>
      <c r="VLY23" s="30"/>
      <c r="VLZ23" s="30"/>
      <c r="VMA23" s="30"/>
      <c r="VMB23" s="30"/>
      <c r="VMC23" s="30"/>
      <c r="VMD23" s="30"/>
      <c r="VME23" s="30"/>
      <c r="VMF23" s="30"/>
      <c r="VMG23" s="30"/>
      <c r="VMH23" s="30"/>
      <c r="VMI23" s="30"/>
      <c r="VMJ23" s="30"/>
      <c r="VMK23" s="30"/>
      <c r="VML23" s="30"/>
      <c r="VMM23" s="30"/>
      <c r="VMN23" s="30"/>
      <c r="VMO23" s="30"/>
      <c r="VMP23" s="30"/>
      <c r="VMQ23" s="30"/>
      <c r="VMR23" s="30"/>
      <c r="VMS23" s="30"/>
      <c r="VMT23" s="30"/>
      <c r="VMU23" s="30"/>
      <c r="VMV23" s="30"/>
      <c r="VMW23" s="30"/>
      <c r="VMX23" s="30"/>
      <c r="VMY23" s="30"/>
      <c r="VMZ23" s="30"/>
      <c r="VNA23" s="30"/>
      <c r="VNB23" s="30"/>
      <c r="VNC23" s="30"/>
      <c r="VND23" s="30"/>
      <c r="VNE23" s="30"/>
      <c r="VNF23" s="30"/>
      <c r="VNG23" s="30"/>
      <c r="VNH23" s="30"/>
      <c r="VNI23" s="30"/>
      <c r="VNJ23" s="30"/>
      <c r="VNK23" s="30"/>
      <c r="VNL23" s="30"/>
      <c r="VNM23" s="30"/>
      <c r="VNN23" s="30"/>
      <c r="VNO23" s="30"/>
      <c r="VNP23" s="30"/>
      <c r="VNQ23" s="30"/>
      <c r="VNR23" s="30"/>
      <c r="VNS23" s="30"/>
      <c r="VNT23" s="30"/>
      <c r="VNU23" s="30"/>
      <c r="VNV23" s="30"/>
      <c r="VNW23" s="30"/>
      <c r="VNX23" s="30"/>
      <c r="VNY23" s="30"/>
      <c r="VNZ23" s="30"/>
      <c r="VOA23" s="30"/>
      <c r="VOB23" s="30"/>
      <c r="VOC23" s="30"/>
      <c r="VOD23" s="30"/>
      <c r="VOE23" s="30"/>
      <c r="VOF23" s="30"/>
      <c r="VOG23" s="30"/>
      <c r="VOH23" s="30"/>
      <c r="VOI23" s="30"/>
      <c r="VOJ23" s="30"/>
      <c r="VOK23" s="30"/>
      <c r="VOL23" s="30"/>
      <c r="VOM23" s="30"/>
      <c r="VON23" s="30"/>
      <c r="VOO23" s="30"/>
      <c r="VOP23" s="30"/>
      <c r="VOQ23" s="30"/>
      <c r="VOR23" s="30"/>
      <c r="VOS23" s="30"/>
      <c r="VOT23" s="30"/>
      <c r="VOU23" s="30"/>
      <c r="VOV23" s="30"/>
      <c r="VOW23" s="30"/>
      <c r="VOX23" s="30"/>
      <c r="VOY23" s="30"/>
      <c r="VOZ23" s="30"/>
      <c r="VPA23" s="30"/>
      <c r="VPB23" s="30"/>
      <c r="VPC23" s="30"/>
      <c r="VPD23" s="30"/>
      <c r="VPE23" s="30"/>
      <c r="VPF23" s="30"/>
      <c r="VPG23" s="30"/>
      <c r="VPH23" s="30"/>
      <c r="VPI23" s="30"/>
      <c r="VPJ23" s="30"/>
      <c r="VPK23" s="30"/>
      <c r="VPL23" s="30"/>
      <c r="VPM23" s="30"/>
      <c r="VPN23" s="30"/>
      <c r="VPO23" s="30"/>
      <c r="VPP23" s="30"/>
      <c r="VPQ23" s="30"/>
      <c r="VPR23" s="30"/>
      <c r="VPS23" s="30"/>
      <c r="VPT23" s="30"/>
      <c r="VPU23" s="30"/>
      <c r="VPV23" s="30"/>
      <c r="VPW23" s="30"/>
      <c r="VPX23" s="30"/>
      <c r="VPY23" s="30"/>
      <c r="VPZ23" s="30"/>
      <c r="VQA23" s="30"/>
      <c r="VQB23" s="30"/>
      <c r="VQC23" s="30"/>
      <c r="VQD23" s="30"/>
      <c r="VQE23" s="30"/>
      <c r="VQF23" s="30"/>
      <c r="VQG23" s="30"/>
      <c r="VQH23" s="30"/>
      <c r="VQI23" s="30"/>
      <c r="VQJ23" s="30"/>
      <c r="VQK23" s="30"/>
      <c r="VQL23" s="30"/>
      <c r="VQM23" s="30"/>
      <c r="VQN23" s="30"/>
      <c r="VQO23" s="30"/>
      <c r="VQP23" s="30"/>
      <c r="VQQ23" s="30"/>
      <c r="VQR23" s="30"/>
      <c r="VQS23" s="30"/>
      <c r="VQT23" s="30"/>
      <c r="VQU23" s="30"/>
      <c r="VQV23" s="30"/>
      <c r="VQW23" s="30"/>
      <c r="VQX23" s="30"/>
      <c r="VQY23" s="30"/>
      <c r="VQZ23" s="30"/>
      <c r="VRA23" s="30"/>
      <c r="VRB23" s="30"/>
      <c r="VRC23" s="30"/>
      <c r="VRD23" s="30"/>
      <c r="VRE23" s="30"/>
      <c r="VRF23" s="30"/>
      <c r="VRG23" s="30"/>
      <c r="VRH23" s="30"/>
      <c r="VRI23" s="30"/>
      <c r="VRJ23" s="30"/>
      <c r="VRK23" s="30"/>
      <c r="VRL23" s="30"/>
      <c r="VRM23" s="30"/>
      <c r="VRN23" s="30"/>
      <c r="VRO23" s="30"/>
      <c r="VRP23" s="30"/>
      <c r="VRQ23" s="30"/>
      <c r="VRR23" s="30"/>
      <c r="VRS23" s="30"/>
      <c r="VRT23" s="30"/>
      <c r="VRU23" s="30"/>
      <c r="VRV23" s="30"/>
      <c r="VRW23" s="30"/>
      <c r="VRX23" s="30"/>
      <c r="VRY23" s="30"/>
      <c r="VRZ23" s="30"/>
      <c r="VSA23" s="30"/>
      <c r="VSB23" s="30"/>
      <c r="VSC23" s="30"/>
      <c r="VSD23" s="30"/>
      <c r="VSE23" s="30"/>
      <c r="VSF23" s="30"/>
      <c r="VSG23" s="30"/>
      <c r="VSH23" s="30"/>
      <c r="VSI23" s="30"/>
      <c r="VSJ23" s="30"/>
      <c r="VSK23" s="30"/>
      <c r="VSL23" s="30"/>
      <c r="VSM23" s="30"/>
      <c r="VSN23" s="30"/>
      <c r="VSO23" s="30"/>
      <c r="VSP23" s="30"/>
      <c r="VSQ23" s="30"/>
      <c r="VSR23" s="30"/>
      <c r="VSS23" s="30"/>
      <c r="VST23" s="30"/>
      <c r="VSU23" s="30"/>
      <c r="VSV23" s="30"/>
      <c r="VSW23" s="30"/>
      <c r="VSX23" s="30"/>
      <c r="VSY23" s="30"/>
      <c r="VSZ23" s="30"/>
      <c r="VTA23" s="30"/>
      <c r="VTB23" s="30"/>
      <c r="VTC23" s="30"/>
      <c r="VTD23" s="30"/>
      <c r="VTE23" s="30"/>
      <c r="VTF23" s="30"/>
      <c r="VTG23" s="30"/>
      <c r="VTH23" s="30"/>
      <c r="VTI23" s="30"/>
      <c r="VTJ23" s="30"/>
      <c r="VTK23" s="30"/>
      <c r="VTL23" s="30"/>
      <c r="VTM23" s="30"/>
      <c r="VTN23" s="30"/>
      <c r="VTO23" s="30"/>
      <c r="VTP23" s="30"/>
      <c r="VTQ23" s="30"/>
      <c r="VTR23" s="30"/>
      <c r="VTS23" s="30"/>
      <c r="VTT23" s="30"/>
      <c r="VTU23" s="30"/>
      <c r="VTV23" s="30"/>
      <c r="VTW23" s="30"/>
      <c r="VTX23" s="30"/>
      <c r="VTY23" s="30"/>
      <c r="VTZ23" s="30"/>
      <c r="VUA23" s="30"/>
      <c r="VUB23" s="30"/>
      <c r="VUC23" s="30"/>
      <c r="VUD23" s="30"/>
      <c r="VUE23" s="30"/>
      <c r="VUF23" s="30"/>
      <c r="VUG23" s="30"/>
      <c r="VUH23" s="30"/>
      <c r="VUI23" s="30"/>
      <c r="VUJ23" s="30"/>
      <c r="VUK23" s="30"/>
      <c r="VUL23" s="30"/>
      <c r="VUM23" s="30"/>
      <c r="VUN23" s="30"/>
      <c r="VUO23" s="30"/>
      <c r="VUP23" s="30"/>
      <c r="VUQ23" s="30"/>
      <c r="VUR23" s="30"/>
      <c r="VUS23" s="30"/>
      <c r="VUT23" s="30"/>
      <c r="VUU23" s="30"/>
      <c r="VUV23" s="30"/>
      <c r="VUW23" s="30"/>
      <c r="VUX23" s="30"/>
      <c r="VUY23" s="30"/>
      <c r="VUZ23" s="30"/>
      <c r="VVA23" s="30"/>
      <c r="VVB23" s="30"/>
      <c r="VVC23" s="30"/>
      <c r="VVD23" s="30"/>
      <c r="VVE23" s="30"/>
      <c r="VVF23" s="30"/>
      <c r="VVG23" s="30"/>
      <c r="VVH23" s="30"/>
      <c r="VVI23" s="30"/>
      <c r="VVJ23" s="30"/>
      <c r="VVK23" s="30"/>
      <c r="VVL23" s="30"/>
      <c r="VVM23" s="30"/>
      <c r="VVN23" s="30"/>
      <c r="VVO23" s="30"/>
      <c r="VVP23" s="30"/>
      <c r="VVQ23" s="30"/>
      <c r="VVR23" s="30"/>
      <c r="VVS23" s="30"/>
      <c r="VVT23" s="30"/>
      <c r="VVU23" s="30"/>
      <c r="VVV23" s="30"/>
      <c r="VVW23" s="30"/>
      <c r="VVX23" s="30"/>
      <c r="VVY23" s="30"/>
      <c r="VVZ23" s="30"/>
      <c r="VWA23" s="30"/>
      <c r="VWB23" s="30"/>
      <c r="VWC23" s="30"/>
      <c r="VWD23" s="30"/>
      <c r="VWE23" s="30"/>
      <c r="VWF23" s="30"/>
      <c r="VWG23" s="30"/>
      <c r="VWH23" s="30"/>
      <c r="VWI23" s="30"/>
      <c r="VWJ23" s="30"/>
      <c r="VWK23" s="30"/>
      <c r="VWL23" s="30"/>
      <c r="VWM23" s="30"/>
      <c r="VWN23" s="30"/>
      <c r="VWO23" s="30"/>
      <c r="VWP23" s="30"/>
      <c r="VWQ23" s="30"/>
      <c r="VWR23" s="30"/>
      <c r="VWS23" s="30"/>
      <c r="VWT23" s="30"/>
      <c r="VWU23" s="30"/>
      <c r="VWV23" s="30"/>
      <c r="VWW23" s="30"/>
      <c r="VWX23" s="30"/>
      <c r="VWY23" s="30"/>
      <c r="VWZ23" s="30"/>
      <c r="VXA23" s="30"/>
      <c r="VXB23" s="30"/>
      <c r="VXC23" s="30"/>
      <c r="VXD23" s="30"/>
      <c r="VXE23" s="30"/>
      <c r="VXF23" s="30"/>
      <c r="VXG23" s="30"/>
      <c r="VXH23" s="30"/>
      <c r="VXI23" s="30"/>
      <c r="VXJ23" s="30"/>
      <c r="VXK23" s="30"/>
      <c r="VXL23" s="30"/>
      <c r="VXM23" s="30"/>
      <c r="VXN23" s="30"/>
      <c r="VXO23" s="30"/>
      <c r="VXP23" s="30"/>
      <c r="VXQ23" s="30"/>
      <c r="VXR23" s="30"/>
      <c r="VXS23" s="30"/>
      <c r="VXT23" s="30"/>
      <c r="VXU23" s="30"/>
      <c r="VXV23" s="30"/>
      <c r="VXW23" s="30"/>
      <c r="VXX23" s="30"/>
      <c r="VXY23" s="30"/>
      <c r="VXZ23" s="30"/>
      <c r="VYA23" s="30"/>
      <c r="VYB23" s="30"/>
      <c r="VYC23" s="30"/>
      <c r="VYD23" s="30"/>
      <c r="VYE23" s="30"/>
      <c r="VYF23" s="30"/>
      <c r="VYG23" s="30"/>
      <c r="VYH23" s="30"/>
      <c r="VYI23" s="30"/>
      <c r="VYJ23" s="30"/>
      <c r="VYK23" s="30"/>
      <c r="VYL23" s="30"/>
      <c r="VYM23" s="30"/>
      <c r="VYN23" s="30"/>
      <c r="VYO23" s="30"/>
      <c r="VYP23" s="30"/>
      <c r="VYQ23" s="30"/>
      <c r="VYR23" s="30"/>
      <c r="VYS23" s="30"/>
      <c r="VYT23" s="30"/>
      <c r="VYU23" s="30"/>
      <c r="VYV23" s="30"/>
      <c r="VYW23" s="30"/>
      <c r="VYX23" s="30"/>
      <c r="VYY23" s="30"/>
      <c r="VYZ23" s="30"/>
      <c r="VZA23" s="30"/>
      <c r="VZB23" s="30"/>
      <c r="VZC23" s="30"/>
      <c r="VZD23" s="30"/>
      <c r="VZE23" s="30"/>
      <c r="VZF23" s="30"/>
      <c r="VZG23" s="30"/>
      <c r="VZH23" s="30"/>
      <c r="VZI23" s="30"/>
      <c r="VZJ23" s="30"/>
      <c r="VZK23" s="30"/>
      <c r="VZL23" s="30"/>
      <c r="VZM23" s="30"/>
      <c r="VZN23" s="30"/>
      <c r="VZO23" s="30"/>
      <c r="VZP23" s="30"/>
      <c r="VZQ23" s="30"/>
      <c r="VZR23" s="30"/>
      <c r="VZS23" s="30"/>
      <c r="VZT23" s="30"/>
      <c r="VZU23" s="30"/>
      <c r="VZV23" s="30"/>
      <c r="VZW23" s="30"/>
      <c r="VZX23" s="30"/>
      <c r="VZY23" s="30"/>
      <c r="VZZ23" s="30"/>
      <c r="WAA23" s="30"/>
      <c r="WAB23" s="30"/>
      <c r="WAC23" s="30"/>
      <c r="WAD23" s="30"/>
      <c r="WAE23" s="30"/>
      <c r="WAF23" s="30"/>
      <c r="WAG23" s="30"/>
      <c r="WAH23" s="30"/>
      <c r="WAI23" s="30"/>
      <c r="WAJ23" s="30"/>
      <c r="WAK23" s="30"/>
      <c r="WAL23" s="30"/>
      <c r="WAM23" s="30"/>
      <c r="WAN23" s="30"/>
      <c r="WAO23" s="30"/>
      <c r="WAP23" s="30"/>
      <c r="WAQ23" s="30"/>
      <c r="WAR23" s="30"/>
      <c r="WAS23" s="30"/>
      <c r="WAT23" s="30"/>
      <c r="WAU23" s="30"/>
      <c r="WAV23" s="30"/>
      <c r="WAW23" s="30"/>
      <c r="WAX23" s="30"/>
      <c r="WAY23" s="30"/>
      <c r="WAZ23" s="30"/>
      <c r="WBA23" s="30"/>
      <c r="WBB23" s="30"/>
      <c r="WBC23" s="30"/>
      <c r="WBD23" s="30"/>
      <c r="WBE23" s="30"/>
      <c r="WBF23" s="30"/>
      <c r="WBG23" s="30"/>
      <c r="WBH23" s="30"/>
      <c r="WBI23" s="30"/>
      <c r="WBJ23" s="30"/>
      <c r="WBK23" s="30"/>
      <c r="WBL23" s="30"/>
      <c r="WBM23" s="30"/>
      <c r="WBN23" s="30"/>
      <c r="WBO23" s="30"/>
      <c r="WBP23" s="30"/>
      <c r="WBQ23" s="30"/>
      <c r="WBR23" s="30"/>
      <c r="WBS23" s="30"/>
      <c r="WBT23" s="30"/>
      <c r="WBU23" s="30"/>
      <c r="WBV23" s="30"/>
      <c r="WBW23" s="30"/>
      <c r="WBX23" s="30"/>
      <c r="WBY23" s="30"/>
      <c r="WBZ23" s="30"/>
      <c r="WCA23" s="30"/>
      <c r="WCB23" s="30"/>
      <c r="WCC23" s="30"/>
      <c r="WCD23" s="30"/>
      <c r="WCE23" s="30"/>
      <c r="WCF23" s="30"/>
      <c r="WCG23" s="30"/>
      <c r="WCH23" s="30"/>
      <c r="WCI23" s="30"/>
      <c r="WCJ23" s="30"/>
      <c r="WCK23" s="30"/>
      <c r="WCL23" s="30"/>
      <c r="WCM23" s="30"/>
      <c r="WCN23" s="30"/>
      <c r="WCO23" s="30"/>
      <c r="WCP23" s="30"/>
      <c r="WCQ23" s="30"/>
      <c r="WCR23" s="30"/>
      <c r="WCS23" s="30"/>
      <c r="WCT23" s="30"/>
      <c r="WCU23" s="30"/>
      <c r="WCV23" s="30"/>
      <c r="WCW23" s="30"/>
      <c r="WCX23" s="30"/>
      <c r="WCY23" s="30"/>
      <c r="WCZ23" s="30"/>
      <c r="WDA23" s="30"/>
      <c r="WDB23" s="30"/>
      <c r="WDC23" s="30"/>
      <c r="WDD23" s="30"/>
      <c r="WDE23" s="30"/>
      <c r="WDF23" s="30"/>
      <c r="WDG23" s="30"/>
      <c r="WDH23" s="30"/>
      <c r="WDI23" s="30"/>
      <c r="WDJ23" s="30"/>
      <c r="WDK23" s="30"/>
      <c r="WDL23" s="30"/>
      <c r="WDM23" s="30"/>
      <c r="WDN23" s="30"/>
      <c r="WDO23" s="30"/>
      <c r="WDP23" s="30"/>
      <c r="WDQ23" s="30"/>
      <c r="WDR23" s="30"/>
      <c r="WDS23" s="30"/>
      <c r="WDT23" s="30"/>
      <c r="WDU23" s="30"/>
      <c r="WDV23" s="30"/>
      <c r="WDW23" s="30"/>
      <c r="WDX23" s="30"/>
      <c r="WDY23" s="30"/>
      <c r="WDZ23" s="30"/>
      <c r="WEA23" s="30"/>
      <c r="WEB23" s="30"/>
      <c r="WEC23" s="30"/>
      <c r="WED23" s="30"/>
      <c r="WEE23" s="30"/>
      <c r="WEF23" s="30"/>
      <c r="WEG23" s="30"/>
      <c r="WEH23" s="30"/>
      <c r="WEI23" s="30"/>
      <c r="WEJ23" s="30"/>
      <c r="WEK23" s="30"/>
      <c r="WEL23" s="30"/>
      <c r="WEM23" s="30"/>
      <c r="WEN23" s="30"/>
      <c r="WEO23" s="30"/>
      <c r="WEP23" s="30"/>
      <c r="WEQ23" s="30"/>
      <c r="WER23" s="30"/>
      <c r="WES23" s="30"/>
      <c r="WET23" s="30"/>
      <c r="WEU23" s="30"/>
      <c r="WEV23" s="30"/>
      <c r="WEW23" s="30"/>
      <c r="WEX23" s="30"/>
      <c r="WEY23" s="30"/>
      <c r="WEZ23" s="30"/>
      <c r="WFA23" s="30"/>
      <c r="WFB23" s="30"/>
      <c r="WFC23" s="30"/>
      <c r="WFD23" s="30"/>
      <c r="WFE23" s="30"/>
      <c r="WFF23" s="30"/>
      <c r="WFG23" s="30"/>
      <c r="WFH23" s="30"/>
      <c r="WFI23" s="30"/>
      <c r="WFJ23" s="30"/>
      <c r="WFK23" s="30"/>
      <c r="WFL23" s="30"/>
      <c r="WFM23" s="30"/>
      <c r="WFN23" s="30"/>
      <c r="WFO23" s="30"/>
      <c r="WFP23" s="30"/>
      <c r="WFQ23" s="30"/>
      <c r="WFR23" s="30"/>
      <c r="WFS23" s="30"/>
      <c r="WFT23" s="30"/>
      <c r="WFU23" s="30"/>
      <c r="WFV23" s="30"/>
      <c r="WFW23" s="30"/>
      <c r="WFX23" s="30"/>
      <c r="WFY23" s="30"/>
      <c r="WFZ23" s="30"/>
      <c r="WGA23" s="30"/>
      <c r="WGB23" s="30"/>
      <c r="WGC23" s="30"/>
      <c r="WGD23" s="30"/>
      <c r="WGE23" s="30"/>
      <c r="WGF23" s="30"/>
      <c r="WGG23" s="30"/>
      <c r="WGH23" s="30"/>
      <c r="WGI23" s="30"/>
      <c r="WGJ23" s="30"/>
      <c r="WGK23" s="30"/>
      <c r="WGL23" s="30"/>
      <c r="WGM23" s="30"/>
      <c r="WGN23" s="30"/>
      <c r="WGO23" s="30"/>
      <c r="WGP23" s="30"/>
      <c r="WGQ23" s="30"/>
      <c r="WGR23" s="30"/>
      <c r="WGS23" s="30"/>
      <c r="WGT23" s="30"/>
      <c r="WGU23" s="30"/>
      <c r="WGV23" s="30"/>
      <c r="WGW23" s="30"/>
      <c r="WGX23" s="30"/>
      <c r="WGY23" s="30"/>
      <c r="WGZ23" s="30"/>
      <c r="WHA23" s="30"/>
      <c r="WHB23" s="30"/>
      <c r="WHC23" s="30"/>
      <c r="WHD23" s="30"/>
      <c r="WHE23" s="30"/>
      <c r="WHF23" s="30"/>
      <c r="WHG23" s="30"/>
      <c r="WHH23" s="30"/>
      <c r="WHI23" s="30"/>
      <c r="WHJ23" s="30"/>
      <c r="WHK23" s="30"/>
      <c r="WHL23" s="30"/>
      <c r="WHM23" s="30"/>
      <c r="WHN23" s="30"/>
      <c r="WHO23" s="30"/>
      <c r="WHP23" s="30"/>
      <c r="WHQ23" s="30"/>
      <c r="WHR23" s="30"/>
      <c r="WHS23" s="30"/>
      <c r="WHT23" s="30"/>
      <c r="WHU23" s="30"/>
      <c r="WHV23" s="30"/>
      <c r="WHW23" s="30"/>
      <c r="WHX23" s="30"/>
      <c r="WHY23" s="30"/>
      <c r="WHZ23" s="30"/>
      <c r="WIA23" s="30"/>
      <c r="WIB23" s="30"/>
      <c r="WIC23" s="30"/>
      <c r="WID23" s="30"/>
      <c r="WIE23" s="30"/>
      <c r="WIF23" s="30"/>
      <c r="WIG23" s="30"/>
      <c r="WIH23" s="30"/>
      <c r="WII23" s="30"/>
      <c r="WIJ23" s="30"/>
      <c r="WIK23" s="30"/>
      <c r="WIL23" s="30"/>
      <c r="WIM23" s="30"/>
      <c r="WIN23" s="30"/>
      <c r="WIO23" s="30"/>
      <c r="WIP23" s="30"/>
      <c r="WIQ23" s="30"/>
      <c r="WIR23" s="30"/>
      <c r="WIS23" s="30"/>
      <c r="WIT23" s="30"/>
      <c r="WIU23" s="30"/>
      <c r="WIV23" s="30"/>
      <c r="WIW23" s="30"/>
      <c r="WIX23" s="30"/>
      <c r="WIY23" s="30"/>
      <c r="WIZ23" s="30"/>
      <c r="WJA23" s="30"/>
      <c r="WJB23" s="30"/>
      <c r="WJC23" s="30"/>
      <c r="WJD23" s="30"/>
      <c r="WJE23" s="30"/>
      <c r="WJF23" s="30"/>
      <c r="WJG23" s="30"/>
      <c r="WJH23" s="30"/>
      <c r="WJI23" s="30"/>
      <c r="WJJ23" s="30"/>
      <c r="WJK23" s="30"/>
      <c r="WJL23" s="30"/>
      <c r="WJM23" s="30"/>
      <c r="WJN23" s="30"/>
      <c r="WJO23" s="30"/>
      <c r="WJP23" s="30"/>
      <c r="WJQ23" s="30"/>
      <c r="WJR23" s="30"/>
      <c r="WJS23" s="30"/>
      <c r="WJT23" s="30"/>
      <c r="WJU23" s="30"/>
      <c r="WJV23" s="30"/>
      <c r="WJW23" s="30"/>
      <c r="WJX23" s="30"/>
      <c r="WJY23" s="30"/>
      <c r="WJZ23" s="30"/>
      <c r="WKA23" s="30"/>
      <c r="WKB23" s="30"/>
      <c r="WKC23" s="30"/>
      <c r="WKD23" s="30"/>
      <c r="WKE23" s="30"/>
      <c r="WKF23" s="30"/>
      <c r="WKG23" s="30"/>
      <c r="WKH23" s="30"/>
      <c r="WKI23" s="30"/>
      <c r="WKJ23" s="30"/>
      <c r="WKK23" s="30"/>
      <c r="WKL23" s="30"/>
      <c r="WKM23" s="30"/>
      <c r="WKN23" s="30"/>
      <c r="WKO23" s="30"/>
      <c r="WKP23" s="30"/>
      <c r="WKQ23" s="30"/>
      <c r="WKR23" s="30"/>
      <c r="WKS23" s="30"/>
      <c r="WKT23" s="30"/>
      <c r="WKU23" s="30"/>
      <c r="WKV23" s="30"/>
      <c r="WKW23" s="30"/>
      <c r="WKX23" s="30"/>
      <c r="WKY23" s="30"/>
      <c r="WKZ23" s="30"/>
      <c r="WLA23" s="30"/>
      <c r="WLB23" s="30"/>
      <c r="WLC23" s="30"/>
      <c r="WLD23" s="30"/>
      <c r="WLE23" s="30"/>
      <c r="WLF23" s="30"/>
      <c r="WLG23" s="30"/>
      <c r="WLH23" s="30"/>
      <c r="WLI23" s="30"/>
      <c r="WLJ23" s="30"/>
      <c r="WLK23" s="30"/>
      <c r="WLL23" s="30"/>
      <c r="WLM23" s="30"/>
      <c r="WLN23" s="30"/>
      <c r="WLO23" s="30"/>
      <c r="WLP23" s="30"/>
      <c r="WLQ23" s="30"/>
      <c r="WLR23" s="30"/>
      <c r="WLS23" s="30"/>
      <c r="WLT23" s="30"/>
      <c r="WLU23" s="30"/>
      <c r="WLV23" s="30"/>
      <c r="WLW23" s="30"/>
      <c r="WLX23" s="30"/>
      <c r="WLY23" s="30"/>
      <c r="WLZ23" s="30"/>
      <c r="WMA23" s="30"/>
      <c r="WMB23" s="30"/>
      <c r="WMC23" s="30"/>
      <c r="WMD23" s="30"/>
      <c r="WME23" s="30"/>
      <c r="WMF23" s="30"/>
      <c r="WMG23" s="30"/>
      <c r="WMH23" s="30"/>
      <c r="WMI23" s="30"/>
      <c r="WMJ23" s="30"/>
      <c r="WMK23" s="30"/>
      <c r="WML23" s="30"/>
      <c r="WMM23" s="30"/>
      <c r="WMN23" s="30"/>
      <c r="WMO23" s="30"/>
      <c r="WMP23" s="30"/>
      <c r="WMQ23" s="30"/>
      <c r="WMR23" s="30"/>
      <c r="WMS23" s="30"/>
      <c r="WMT23" s="30"/>
      <c r="WMU23" s="30"/>
      <c r="WMV23" s="30"/>
      <c r="WMW23" s="30"/>
      <c r="WMX23" s="30"/>
      <c r="WMY23" s="30"/>
      <c r="WMZ23" s="30"/>
      <c r="WNA23" s="30"/>
      <c r="WNB23" s="30"/>
      <c r="WNC23" s="30"/>
      <c r="WND23" s="30"/>
      <c r="WNE23" s="30"/>
      <c r="WNF23" s="30"/>
      <c r="WNG23" s="30"/>
      <c r="WNH23" s="30"/>
      <c r="WNI23" s="30"/>
      <c r="WNJ23" s="30"/>
      <c r="WNK23" s="30"/>
      <c r="WNL23" s="30"/>
      <c r="WNM23" s="30"/>
      <c r="WNN23" s="30"/>
      <c r="WNO23" s="30"/>
      <c r="WNP23" s="30"/>
      <c r="WNQ23" s="30"/>
      <c r="WNR23" s="30"/>
      <c r="WNS23" s="30"/>
      <c r="WNT23" s="30"/>
      <c r="WNU23" s="30"/>
      <c r="WNV23" s="30"/>
      <c r="WNW23" s="30"/>
      <c r="WNX23" s="30"/>
      <c r="WNY23" s="30"/>
      <c r="WNZ23" s="30"/>
      <c r="WOA23" s="30"/>
      <c r="WOB23" s="30"/>
      <c r="WOC23" s="30"/>
      <c r="WOD23" s="30"/>
      <c r="WOE23" s="30"/>
      <c r="WOF23" s="30"/>
      <c r="WOG23" s="30"/>
      <c r="WOH23" s="30"/>
      <c r="WOI23" s="30"/>
      <c r="WOJ23" s="30"/>
      <c r="WOK23" s="30"/>
      <c r="WOL23" s="30"/>
      <c r="WOM23" s="30"/>
      <c r="WON23" s="30"/>
      <c r="WOO23" s="30"/>
      <c r="WOP23" s="30"/>
      <c r="WOQ23" s="30"/>
      <c r="WOR23" s="30"/>
      <c r="WOS23" s="30"/>
      <c r="WOT23" s="30"/>
      <c r="WOU23" s="30"/>
      <c r="WOV23" s="30"/>
      <c r="WOW23" s="30"/>
      <c r="WOX23" s="30"/>
      <c r="WOY23" s="30"/>
      <c r="WOZ23" s="30"/>
      <c r="WPA23" s="30"/>
      <c r="WPB23" s="30"/>
      <c r="WPC23" s="30"/>
      <c r="WPD23" s="30"/>
      <c r="WPE23" s="30"/>
      <c r="WPF23" s="30"/>
      <c r="WPG23" s="30"/>
      <c r="WPH23" s="30"/>
      <c r="WPI23" s="30"/>
      <c r="WPJ23" s="30"/>
      <c r="WPK23" s="30"/>
      <c r="WPL23" s="30"/>
      <c r="WPM23" s="30"/>
      <c r="WPN23" s="30"/>
      <c r="WPO23" s="30"/>
      <c r="WPP23" s="30"/>
      <c r="WPQ23" s="30"/>
      <c r="WPR23" s="30"/>
      <c r="WPS23" s="30"/>
      <c r="WPT23" s="30"/>
      <c r="WPU23" s="30"/>
      <c r="WPV23" s="30"/>
      <c r="WPW23" s="30"/>
      <c r="WPX23" s="30"/>
      <c r="WPY23" s="30"/>
      <c r="WPZ23" s="30"/>
      <c r="WQA23" s="30"/>
      <c r="WQB23" s="30"/>
      <c r="WQC23" s="30"/>
      <c r="WQD23" s="30"/>
      <c r="WQE23" s="30"/>
      <c r="WQF23" s="30"/>
      <c r="WQG23" s="30"/>
      <c r="WQH23" s="30"/>
      <c r="WQI23" s="30"/>
      <c r="WQJ23" s="30"/>
      <c r="WQK23" s="30"/>
      <c r="WQL23" s="30"/>
      <c r="WQM23" s="30"/>
      <c r="WQN23" s="30"/>
      <c r="WQO23" s="30"/>
      <c r="WQP23" s="30"/>
      <c r="WQQ23" s="30"/>
      <c r="WQR23" s="30"/>
      <c r="WQS23" s="30"/>
      <c r="WQT23" s="30"/>
      <c r="WQU23" s="30"/>
      <c r="WQV23" s="30"/>
      <c r="WQW23" s="30"/>
      <c r="WQX23" s="30"/>
      <c r="WQY23" s="30"/>
      <c r="WQZ23" s="30"/>
      <c r="WRA23" s="30"/>
      <c r="WRB23" s="30"/>
      <c r="WRC23" s="30"/>
      <c r="WRD23" s="30"/>
      <c r="WRE23" s="30"/>
      <c r="WRF23" s="30"/>
      <c r="WRG23" s="30"/>
      <c r="WRH23" s="30"/>
      <c r="WRI23" s="30"/>
      <c r="WRJ23" s="30"/>
      <c r="WRK23" s="30"/>
      <c r="WRL23" s="30"/>
      <c r="WRM23" s="30"/>
      <c r="WRN23" s="30"/>
      <c r="WRO23" s="30"/>
      <c r="WRP23" s="30"/>
      <c r="WRQ23" s="30"/>
      <c r="WRR23" s="30"/>
      <c r="WRS23" s="30"/>
      <c r="WRT23" s="30"/>
      <c r="WRU23" s="30"/>
      <c r="WRV23" s="30"/>
      <c r="WRW23" s="30"/>
      <c r="WRX23" s="30"/>
      <c r="WRY23" s="30"/>
      <c r="WRZ23" s="30"/>
      <c r="WSA23" s="30"/>
      <c r="WSB23" s="30"/>
      <c r="WSC23" s="30"/>
      <c r="WSD23" s="30"/>
      <c r="WSE23" s="30"/>
      <c r="WSF23" s="30"/>
      <c r="WSG23" s="30"/>
      <c r="WSH23" s="30"/>
      <c r="WSI23" s="30"/>
      <c r="WSJ23" s="30"/>
      <c r="WSK23" s="30"/>
      <c r="WSL23" s="30"/>
      <c r="WSM23" s="30"/>
      <c r="WSN23" s="30"/>
      <c r="WSO23" s="30"/>
      <c r="WSP23" s="30"/>
      <c r="WSQ23" s="30"/>
      <c r="WSR23" s="30"/>
      <c r="WSS23" s="30"/>
      <c r="WST23" s="30"/>
      <c r="WSU23" s="30"/>
      <c r="WSV23" s="30"/>
      <c r="WSW23" s="30"/>
      <c r="WSX23" s="30"/>
      <c r="WSY23" s="30"/>
      <c r="WSZ23" s="30"/>
      <c r="WTA23" s="30"/>
      <c r="WTB23" s="30"/>
      <c r="WTC23" s="30"/>
      <c r="WTD23" s="30"/>
      <c r="WTE23" s="30"/>
      <c r="WTF23" s="30"/>
      <c r="WTG23" s="30"/>
      <c r="WTH23" s="30"/>
      <c r="WTI23" s="30"/>
      <c r="WTJ23" s="30"/>
      <c r="WTK23" s="30"/>
      <c r="WTL23" s="30"/>
      <c r="WTM23" s="30"/>
      <c r="WTN23" s="30"/>
      <c r="WTO23" s="30"/>
      <c r="WTP23" s="30"/>
      <c r="WTQ23" s="30"/>
      <c r="WTR23" s="30"/>
      <c r="WTS23" s="30"/>
      <c r="WTT23" s="30"/>
      <c r="WTU23" s="30"/>
      <c r="WTV23" s="30"/>
      <c r="WTW23" s="30"/>
      <c r="WTX23" s="30"/>
      <c r="WTY23" s="30"/>
      <c r="WTZ23" s="30"/>
      <c r="WUA23" s="30"/>
      <c r="WUB23" s="30"/>
      <c r="WUC23" s="30"/>
      <c r="WUD23" s="30"/>
      <c r="WUE23" s="30"/>
      <c r="WUF23" s="30"/>
      <c r="WUG23" s="30"/>
      <c r="WUH23" s="30"/>
      <c r="WUI23" s="30"/>
      <c r="WUJ23" s="30"/>
      <c r="WUK23" s="30"/>
      <c r="WUL23" s="30"/>
      <c r="WUM23" s="30"/>
      <c r="WUN23" s="30"/>
      <c r="WUO23" s="30"/>
      <c r="WUP23" s="30"/>
      <c r="WUQ23" s="30"/>
      <c r="WUR23" s="30"/>
      <c r="WUS23" s="30"/>
      <c r="WUT23" s="30"/>
      <c r="WUU23" s="30"/>
      <c r="WUV23" s="30"/>
      <c r="WUW23" s="30"/>
      <c r="WUX23" s="30"/>
      <c r="WUY23" s="30"/>
      <c r="WUZ23" s="30"/>
      <c r="WVA23" s="30"/>
      <c r="WVB23" s="30"/>
      <c r="WVC23" s="30"/>
      <c r="WVD23" s="30"/>
      <c r="WVE23" s="30"/>
      <c r="WVF23" s="30"/>
      <c r="WVG23" s="30"/>
      <c r="WVH23" s="30"/>
      <c r="WVI23" s="30"/>
      <c r="WVJ23" s="30"/>
      <c r="WVK23" s="30"/>
      <c r="WVL23" s="30"/>
      <c r="WVM23" s="30"/>
      <c r="WVN23" s="30"/>
      <c r="WVO23" s="30"/>
      <c r="WVP23" s="30"/>
      <c r="WVQ23" s="30"/>
      <c r="WVR23" s="30"/>
      <c r="WVS23" s="30"/>
      <c r="WVT23" s="30"/>
      <c r="WVU23" s="30"/>
      <c r="WVV23" s="30"/>
      <c r="WVW23" s="30"/>
      <c r="WVX23" s="30"/>
      <c r="WVY23" s="30"/>
      <c r="WVZ23" s="30"/>
      <c r="WWA23" s="30"/>
      <c r="WWB23" s="30"/>
      <c r="WWC23" s="30"/>
      <c r="WWD23" s="30"/>
      <c r="WWE23" s="30"/>
      <c r="WWF23" s="30"/>
      <c r="WWG23" s="30"/>
      <c r="WWH23" s="30"/>
      <c r="WWI23" s="30"/>
      <c r="WWJ23" s="30"/>
      <c r="WWK23" s="30"/>
      <c r="WWL23" s="30"/>
      <c r="WWM23" s="30"/>
      <c r="WWN23" s="30"/>
      <c r="WWO23" s="30"/>
      <c r="WWP23" s="30"/>
      <c r="WWQ23" s="30"/>
      <c r="WWR23" s="30"/>
      <c r="WWS23" s="30"/>
      <c r="WWT23" s="30"/>
      <c r="WWU23" s="30"/>
      <c r="WWV23" s="30"/>
      <c r="WWW23" s="30"/>
      <c r="WWX23" s="30"/>
      <c r="WWY23" s="30"/>
      <c r="WWZ23" s="30"/>
      <c r="WXA23" s="30"/>
      <c r="WXB23" s="30"/>
      <c r="WXC23" s="30"/>
      <c r="WXD23" s="30"/>
      <c r="WXE23" s="30"/>
      <c r="WXF23" s="30"/>
      <c r="WXG23" s="30"/>
      <c r="WXH23" s="30"/>
      <c r="WXI23" s="30"/>
      <c r="WXJ23" s="30"/>
      <c r="WXK23" s="30"/>
      <c r="WXL23" s="30"/>
      <c r="WXM23" s="30"/>
      <c r="WXN23" s="30"/>
      <c r="WXO23" s="30"/>
      <c r="WXP23" s="30"/>
      <c r="WXQ23" s="30"/>
      <c r="WXR23" s="30"/>
      <c r="WXS23" s="30"/>
      <c r="WXT23" s="30"/>
      <c r="WXU23" s="30"/>
      <c r="WXV23" s="30"/>
      <c r="WXW23" s="30"/>
      <c r="WXX23" s="30"/>
      <c r="WXY23" s="30"/>
      <c r="WXZ23" s="30"/>
      <c r="WYA23" s="30"/>
      <c r="WYB23" s="30"/>
      <c r="WYC23" s="30"/>
      <c r="WYD23" s="30"/>
      <c r="WYE23" s="30"/>
      <c r="WYF23" s="30"/>
      <c r="WYG23" s="30"/>
      <c r="WYH23" s="30"/>
      <c r="WYI23" s="30"/>
      <c r="WYJ23" s="30"/>
      <c r="WYK23" s="30"/>
      <c r="WYL23" s="30"/>
      <c r="WYM23" s="30"/>
      <c r="WYN23" s="30"/>
      <c r="WYO23" s="30"/>
      <c r="WYP23" s="30"/>
      <c r="WYQ23" s="30"/>
      <c r="WYR23" s="30"/>
      <c r="WYS23" s="30"/>
      <c r="WYT23" s="30"/>
      <c r="WYU23" s="30"/>
      <c r="WYV23" s="30"/>
      <c r="WYW23" s="30"/>
      <c r="WYX23" s="30"/>
      <c r="WYY23" s="30"/>
      <c r="WYZ23" s="30"/>
      <c r="WZA23" s="30"/>
      <c r="WZB23" s="30"/>
      <c r="WZC23" s="30"/>
      <c r="WZD23" s="30"/>
      <c r="WZE23" s="30"/>
      <c r="WZF23" s="30"/>
      <c r="WZG23" s="30"/>
      <c r="WZH23" s="30"/>
      <c r="WZI23" s="30"/>
      <c r="WZJ23" s="30"/>
      <c r="WZK23" s="30"/>
      <c r="WZL23" s="30"/>
      <c r="WZM23" s="30"/>
      <c r="WZN23" s="30"/>
      <c r="WZO23" s="30"/>
      <c r="WZP23" s="30"/>
      <c r="WZQ23" s="30"/>
      <c r="WZR23" s="30"/>
      <c r="WZS23" s="30"/>
      <c r="WZT23" s="30"/>
      <c r="WZU23" s="30"/>
      <c r="WZV23" s="30"/>
      <c r="WZW23" s="30"/>
      <c r="WZX23" s="30"/>
      <c r="WZY23" s="30"/>
      <c r="WZZ23" s="30"/>
      <c r="XAA23" s="30"/>
      <c r="XAB23" s="30"/>
      <c r="XAC23" s="30"/>
      <c r="XAD23" s="30"/>
      <c r="XAE23" s="30"/>
      <c r="XAF23" s="30"/>
      <c r="XAG23" s="30"/>
      <c r="XAH23" s="30"/>
      <c r="XAI23" s="30"/>
      <c r="XAJ23" s="30"/>
      <c r="XAK23" s="30"/>
      <c r="XAL23" s="30"/>
      <c r="XAM23" s="30"/>
      <c r="XAN23" s="30"/>
      <c r="XAO23" s="30"/>
      <c r="XAP23" s="30"/>
      <c r="XAQ23" s="30"/>
      <c r="XAR23" s="30"/>
      <c r="XAS23" s="30"/>
      <c r="XAT23" s="30"/>
      <c r="XAU23" s="30"/>
      <c r="XAV23" s="30"/>
      <c r="XAW23" s="30"/>
      <c r="XAX23" s="30"/>
      <c r="XAY23" s="30"/>
      <c r="XAZ23" s="30"/>
      <c r="XBA23" s="30"/>
      <c r="XBB23" s="30"/>
      <c r="XBC23" s="30"/>
      <c r="XBD23" s="30"/>
      <c r="XBE23" s="30"/>
      <c r="XBF23" s="30"/>
      <c r="XBG23" s="30"/>
      <c r="XBH23" s="30"/>
      <c r="XBI23" s="30"/>
      <c r="XBJ23" s="30"/>
      <c r="XBK23" s="30"/>
      <c r="XBL23" s="30"/>
      <c r="XBM23" s="30"/>
      <c r="XBN23" s="30"/>
      <c r="XBO23" s="30"/>
      <c r="XBP23" s="30"/>
      <c r="XBQ23" s="30"/>
      <c r="XBR23" s="30"/>
      <c r="XBS23" s="30"/>
      <c r="XBT23" s="30"/>
      <c r="XBU23" s="30"/>
      <c r="XBV23" s="30"/>
      <c r="XBW23" s="30"/>
      <c r="XBX23" s="30"/>
      <c r="XBY23" s="30"/>
      <c r="XBZ23" s="30"/>
      <c r="XCA23" s="30"/>
      <c r="XCB23" s="30"/>
      <c r="XCC23" s="30"/>
      <c r="XCD23" s="30"/>
      <c r="XCE23" s="30"/>
      <c r="XCF23" s="30"/>
      <c r="XCG23" s="30"/>
      <c r="XCH23" s="30"/>
      <c r="XCI23" s="30"/>
      <c r="XCJ23" s="30"/>
      <c r="XCK23" s="30"/>
      <c r="XCL23" s="30"/>
      <c r="XCM23" s="30"/>
      <c r="XCN23" s="30"/>
      <c r="XCO23" s="30"/>
      <c r="XCP23" s="30"/>
      <c r="XCQ23" s="30"/>
      <c r="XCR23" s="30"/>
      <c r="XCS23" s="30"/>
      <c r="XCT23" s="30"/>
      <c r="XCU23" s="30"/>
      <c r="XCV23" s="30"/>
      <c r="XCW23" s="30"/>
      <c r="XCX23" s="30"/>
      <c r="XCY23" s="30"/>
      <c r="XCZ23" s="30"/>
      <c r="XDA23" s="30"/>
      <c r="XDB23" s="30"/>
      <c r="XDC23" s="30"/>
      <c r="XDD23" s="30"/>
      <c r="XDE23" s="30"/>
      <c r="XDF23" s="30"/>
      <c r="XDG23" s="30"/>
      <c r="XDH23" s="30"/>
      <c r="XDI23" s="30"/>
      <c r="XDJ23" s="30"/>
      <c r="XDK23" s="30"/>
      <c r="XDL23" s="30"/>
      <c r="XDM23" s="30"/>
      <c r="XDN23" s="30"/>
      <c r="XDO23" s="30"/>
      <c r="XDP23" s="30"/>
      <c r="XDQ23" s="30"/>
      <c r="XDR23" s="30"/>
      <c r="XDS23" s="30"/>
      <c r="XDT23" s="30"/>
      <c r="XDU23" s="30"/>
      <c r="XDV23" s="30"/>
      <c r="XDW23" s="30"/>
      <c r="XDX23" s="30"/>
      <c r="XDY23" s="30"/>
      <c r="XDZ23" s="30"/>
      <c r="XEA23" s="30"/>
      <c r="XEB23" s="30"/>
      <c r="XEC23" s="30"/>
      <c r="XED23" s="30"/>
      <c r="XEE23" s="30"/>
      <c r="XEF23" s="30"/>
      <c r="XEG23" s="30"/>
      <c r="XEH23" s="30"/>
      <c r="XEI23" s="30"/>
      <c r="XEJ23" s="30"/>
      <c r="XEK23" s="30"/>
      <c r="XEL23" s="30"/>
      <c r="XEM23" s="30"/>
      <c r="XEN23" s="30"/>
      <c r="XEO23" s="30"/>
      <c r="XEP23" s="30"/>
      <c r="XEQ23" s="30"/>
      <c r="XER23" s="30"/>
      <c r="XES23" s="30"/>
      <c r="XET23" s="30"/>
      <c r="XEU23" s="30"/>
      <c r="XEV23" s="30"/>
      <c r="XEW23" s="30"/>
      <c r="XEX23" s="30"/>
      <c r="XEY23" s="30"/>
    </row>
    <row r="24" spans="1:16379" s="52" customFormat="1" ht="37.5" customHeight="1" x14ac:dyDescent="0.2">
      <c r="B24" s="51" t="s">
        <v>112</v>
      </c>
      <c r="C24" s="128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  <c r="GV24" s="30"/>
      <c r="GW24" s="30"/>
      <c r="GX24" s="30"/>
      <c r="GY24" s="30"/>
      <c r="GZ24" s="30"/>
      <c r="HA24" s="30"/>
      <c r="HB24" s="30"/>
      <c r="HC24" s="30"/>
      <c r="HD24" s="30"/>
      <c r="HE24" s="30"/>
      <c r="HF24" s="30"/>
      <c r="HG24" s="30"/>
      <c r="HH24" s="30"/>
      <c r="HI24" s="30"/>
      <c r="HJ24" s="30"/>
      <c r="HK24" s="30"/>
      <c r="HL24" s="30"/>
      <c r="HM24" s="30"/>
      <c r="HN24" s="30"/>
      <c r="HO24" s="30"/>
      <c r="HP24" s="30"/>
      <c r="HQ24" s="30"/>
      <c r="HR24" s="30"/>
      <c r="HS24" s="30"/>
      <c r="HT24" s="30"/>
      <c r="HU24" s="30"/>
      <c r="HV24" s="30"/>
      <c r="HW24" s="30"/>
      <c r="HX24" s="30"/>
      <c r="HY24" s="30"/>
      <c r="HZ24" s="30"/>
      <c r="IA24" s="30"/>
      <c r="IB24" s="30"/>
      <c r="IC24" s="30"/>
      <c r="ID24" s="30"/>
      <c r="IE24" s="30"/>
      <c r="IF24" s="30"/>
      <c r="IG24" s="30"/>
      <c r="IH24" s="30"/>
      <c r="II24" s="30"/>
      <c r="IJ24" s="30"/>
      <c r="IK24" s="30"/>
      <c r="IL24" s="30"/>
      <c r="IM24" s="30"/>
      <c r="IN24" s="30"/>
      <c r="IO24" s="30"/>
      <c r="IP24" s="30"/>
      <c r="IQ24" s="30"/>
      <c r="IR24" s="30"/>
      <c r="IS24" s="30"/>
      <c r="IT24" s="30"/>
      <c r="IU24" s="30"/>
      <c r="IV24" s="30"/>
      <c r="IW24" s="30"/>
      <c r="IX24" s="30"/>
      <c r="IY24" s="30"/>
      <c r="IZ24" s="30"/>
      <c r="JA24" s="30"/>
      <c r="JB24" s="30"/>
      <c r="JC24" s="30"/>
      <c r="JD24" s="30"/>
      <c r="JE24" s="30"/>
      <c r="JF24" s="30"/>
      <c r="JG24" s="30"/>
      <c r="JH24" s="30"/>
      <c r="JI24" s="30"/>
      <c r="JJ24" s="30"/>
      <c r="JK24" s="30"/>
      <c r="JL24" s="30"/>
      <c r="JM24" s="30"/>
      <c r="JN24" s="30"/>
      <c r="JO24" s="30"/>
      <c r="JP24" s="30"/>
      <c r="JQ24" s="30"/>
      <c r="JR24" s="30"/>
      <c r="JS24" s="30"/>
      <c r="JT24" s="30"/>
      <c r="JU24" s="30"/>
      <c r="JV24" s="30"/>
      <c r="JW24" s="30"/>
      <c r="JX24" s="30"/>
      <c r="JY24" s="30"/>
      <c r="JZ24" s="30"/>
      <c r="KA24" s="30"/>
      <c r="KB24" s="30"/>
      <c r="KC24" s="30"/>
      <c r="KD24" s="30"/>
      <c r="KE24" s="30"/>
      <c r="KF24" s="30"/>
      <c r="KG24" s="30"/>
      <c r="KH24" s="30"/>
      <c r="KI24" s="30"/>
      <c r="KJ24" s="30"/>
      <c r="KK24" s="30"/>
      <c r="KL24" s="30"/>
      <c r="KM24" s="30"/>
      <c r="KN24" s="30"/>
      <c r="KO24" s="30"/>
      <c r="KP24" s="30"/>
      <c r="KQ24" s="30"/>
      <c r="KR24" s="30"/>
      <c r="KS24" s="30"/>
      <c r="KT24" s="30"/>
      <c r="KU24" s="30"/>
      <c r="KV24" s="30"/>
      <c r="KW24" s="30"/>
      <c r="KX24" s="30"/>
      <c r="KY24" s="30"/>
      <c r="KZ24" s="30"/>
      <c r="LA24" s="30"/>
      <c r="LB24" s="30"/>
      <c r="LC24" s="30"/>
      <c r="LD24" s="30"/>
      <c r="LE24" s="30"/>
      <c r="LF24" s="30"/>
      <c r="LG24" s="30"/>
      <c r="LH24" s="30"/>
      <c r="LI24" s="30"/>
      <c r="LJ24" s="30"/>
      <c r="LK24" s="30"/>
      <c r="LL24" s="30"/>
      <c r="LM24" s="30"/>
      <c r="LN24" s="30"/>
      <c r="LO24" s="30"/>
      <c r="LP24" s="30"/>
      <c r="LQ24" s="30"/>
      <c r="LR24" s="30"/>
      <c r="LS24" s="30"/>
      <c r="LT24" s="30"/>
      <c r="LU24" s="30"/>
      <c r="LV24" s="30"/>
      <c r="LW24" s="30"/>
      <c r="LX24" s="30"/>
      <c r="LY24" s="30"/>
      <c r="LZ24" s="30"/>
      <c r="MA24" s="30"/>
      <c r="MB24" s="30"/>
      <c r="MC24" s="30"/>
      <c r="MD24" s="30"/>
      <c r="ME24" s="30"/>
      <c r="MF24" s="30"/>
      <c r="MG24" s="30"/>
      <c r="MH24" s="30"/>
      <c r="MI24" s="30"/>
      <c r="MJ24" s="30"/>
      <c r="MK24" s="30"/>
      <c r="ML24" s="30"/>
      <c r="MM24" s="30"/>
      <c r="MN24" s="30"/>
      <c r="MO24" s="30"/>
      <c r="MP24" s="30"/>
      <c r="MQ24" s="30"/>
      <c r="MR24" s="30"/>
      <c r="MS24" s="30"/>
      <c r="MT24" s="30"/>
      <c r="MU24" s="30"/>
      <c r="MV24" s="30"/>
      <c r="MW24" s="30"/>
      <c r="MX24" s="30"/>
      <c r="MY24" s="30"/>
      <c r="MZ24" s="30"/>
      <c r="NA24" s="30"/>
      <c r="NB24" s="30"/>
      <c r="NC24" s="30"/>
      <c r="ND24" s="30"/>
      <c r="NE24" s="30"/>
      <c r="NF24" s="30"/>
      <c r="NG24" s="30"/>
      <c r="NH24" s="30"/>
      <c r="NI24" s="30"/>
      <c r="NJ24" s="30"/>
      <c r="NK24" s="30"/>
      <c r="NL24" s="30"/>
      <c r="NM24" s="30"/>
      <c r="NN24" s="30"/>
      <c r="NO24" s="30"/>
      <c r="NP24" s="30"/>
      <c r="NQ24" s="30"/>
      <c r="NR24" s="30"/>
      <c r="NS24" s="30"/>
      <c r="NT24" s="30"/>
      <c r="NU24" s="30"/>
      <c r="NV24" s="30"/>
      <c r="NW24" s="30"/>
      <c r="NX24" s="30"/>
      <c r="NY24" s="30"/>
      <c r="NZ24" s="30"/>
      <c r="OA24" s="30"/>
      <c r="OB24" s="30"/>
      <c r="OC24" s="30"/>
      <c r="OD24" s="30"/>
      <c r="OE24" s="30"/>
      <c r="OF24" s="30"/>
      <c r="OG24" s="30"/>
      <c r="OH24" s="30"/>
      <c r="OI24" s="30"/>
      <c r="OJ24" s="30"/>
      <c r="OK24" s="30"/>
      <c r="OL24" s="30"/>
      <c r="OM24" s="30"/>
      <c r="ON24" s="30"/>
      <c r="OO24" s="30"/>
      <c r="OP24" s="30"/>
      <c r="OQ24" s="30"/>
      <c r="OR24" s="30"/>
      <c r="OS24" s="30"/>
      <c r="OT24" s="30"/>
      <c r="OU24" s="30"/>
      <c r="OV24" s="30"/>
      <c r="OW24" s="30"/>
      <c r="OX24" s="30"/>
      <c r="OY24" s="30"/>
      <c r="OZ24" s="30"/>
      <c r="PA24" s="30"/>
      <c r="PB24" s="30"/>
      <c r="PC24" s="30"/>
      <c r="PD24" s="30"/>
      <c r="PE24" s="30"/>
      <c r="PF24" s="30"/>
      <c r="PG24" s="30"/>
      <c r="PH24" s="30"/>
      <c r="PI24" s="30"/>
      <c r="PJ24" s="30"/>
      <c r="PK24" s="30"/>
      <c r="PL24" s="30"/>
      <c r="PM24" s="30"/>
      <c r="PN24" s="30"/>
      <c r="PO24" s="30"/>
      <c r="PP24" s="30"/>
      <c r="PQ24" s="30"/>
      <c r="PR24" s="30"/>
      <c r="PS24" s="30"/>
      <c r="PT24" s="30"/>
      <c r="PU24" s="30"/>
      <c r="PV24" s="30"/>
      <c r="PW24" s="30"/>
      <c r="PX24" s="30"/>
      <c r="PY24" s="30"/>
      <c r="PZ24" s="30"/>
      <c r="QA24" s="30"/>
      <c r="QB24" s="30"/>
      <c r="QC24" s="30"/>
      <c r="QD24" s="30"/>
      <c r="QE24" s="30"/>
      <c r="QF24" s="30"/>
      <c r="QG24" s="30"/>
      <c r="QH24" s="30"/>
      <c r="QI24" s="30"/>
      <c r="QJ24" s="30"/>
      <c r="QK24" s="30"/>
      <c r="QL24" s="30"/>
      <c r="QM24" s="30"/>
      <c r="QN24" s="30"/>
      <c r="QO24" s="30"/>
      <c r="QP24" s="30"/>
      <c r="QQ24" s="30"/>
      <c r="QR24" s="30"/>
      <c r="QS24" s="30"/>
      <c r="QT24" s="30"/>
      <c r="QU24" s="30"/>
      <c r="QV24" s="30"/>
      <c r="QW24" s="30"/>
      <c r="QX24" s="30"/>
      <c r="QY24" s="30"/>
      <c r="QZ24" s="30"/>
      <c r="RA24" s="30"/>
      <c r="RB24" s="30"/>
      <c r="RC24" s="30"/>
      <c r="RD24" s="30"/>
      <c r="RE24" s="30"/>
      <c r="RF24" s="30"/>
      <c r="RG24" s="30"/>
      <c r="RH24" s="30"/>
      <c r="RI24" s="30"/>
      <c r="RJ24" s="30"/>
      <c r="RK24" s="30"/>
      <c r="RL24" s="30"/>
      <c r="RM24" s="30"/>
      <c r="RN24" s="30"/>
      <c r="RO24" s="30"/>
      <c r="RP24" s="30"/>
      <c r="RQ24" s="30"/>
      <c r="RR24" s="30"/>
      <c r="RS24" s="30"/>
      <c r="RT24" s="30"/>
      <c r="RU24" s="30"/>
      <c r="RV24" s="30"/>
      <c r="RW24" s="30"/>
      <c r="RX24" s="30"/>
      <c r="RY24" s="30"/>
      <c r="RZ24" s="30"/>
      <c r="SA24" s="30"/>
      <c r="SB24" s="30"/>
      <c r="SC24" s="30"/>
      <c r="SD24" s="30"/>
      <c r="SE24" s="30"/>
      <c r="SF24" s="30"/>
      <c r="SG24" s="30"/>
      <c r="SH24" s="30"/>
      <c r="SI24" s="30"/>
      <c r="SJ24" s="30"/>
      <c r="SK24" s="30"/>
      <c r="SL24" s="30"/>
      <c r="SM24" s="30"/>
      <c r="SN24" s="30"/>
      <c r="SO24" s="30"/>
      <c r="SP24" s="30"/>
      <c r="SQ24" s="30"/>
      <c r="SR24" s="30"/>
      <c r="SS24" s="30"/>
      <c r="ST24" s="30"/>
      <c r="SU24" s="30"/>
      <c r="SV24" s="30"/>
      <c r="SW24" s="30"/>
      <c r="SX24" s="30"/>
      <c r="SY24" s="30"/>
      <c r="SZ24" s="30"/>
      <c r="TA24" s="30"/>
      <c r="TB24" s="30"/>
      <c r="TC24" s="30"/>
      <c r="TD24" s="30"/>
      <c r="TE24" s="30"/>
      <c r="TF24" s="30"/>
      <c r="TG24" s="30"/>
      <c r="TH24" s="30"/>
      <c r="TI24" s="30"/>
      <c r="TJ24" s="30"/>
      <c r="TK24" s="30"/>
      <c r="TL24" s="30"/>
      <c r="TM24" s="30"/>
      <c r="TN24" s="30"/>
      <c r="TO24" s="30"/>
      <c r="TP24" s="30"/>
      <c r="TQ24" s="30"/>
      <c r="TR24" s="30"/>
      <c r="TS24" s="30"/>
      <c r="TT24" s="30"/>
      <c r="TU24" s="30"/>
      <c r="TV24" s="30"/>
      <c r="TW24" s="30"/>
      <c r="TX24" s="30"/>
      <c r="TY24" s="30"/>
      <c r="TZ24" s="30"/>
      <c r="UA24" s="30"/>
      <c r="UB24" s="30"/>
      <c r="UC24" s="30"/>
      <c r="UD24" s="30"/>
      <c r="UE24" s="30"/>
      <c r="UF24" s="30"/>
      <c r="UG24" s="30"/>
      <c r="UH24" s="30"/>
      <c r="UI24" s="30"/>
      <c r="UJ24" s="30"/>
      <c r="UK24" s="30"/>
      <c r="UL24" s="30"/>
      <c r="UM24" s="30"/>
      <c r="UN24" s="30"/>
      <c r="UO24" s="30"/>
      <c r="UP24" s="30"/>
      <c r="UQ24" s="30"/>
      <c r="UR24" s="30"/>
      <c r="US24" s="30"/>
      <c r="UT24" s="30"/>
      <c r="UU24" s="30"/>
      <c r="UV24" s="30"/>
      <c r="UW24" s="30"/>
      <c r="UX24" s="30"/>
      <c r="UY24" s="30"/>
      <c r="UZ24" s="30"/>
      <c r="VA24" s="30"/>
      <c r="VB24" s="30"/>
      <c r="VC24" s="30"/>
      <c r="VD24" s="30"/>
      <c r="VE24" s="30"/>
      <c r="VF24" s="30"/>
      <c r="VG24" s="30"/>
      <c r="VH24" s="30"/>
      <c r="VI24" s="30"/>
      <c r="VJ24" s="30"/>
      <c r="VK24" s="30"/>
      <c r="VL24" s="30"/>
      <c r="VM24" s="30"/>
      <c r="VN24" s="30"/>
      <c r="VO24" s="30"/>
      <c r="VP24" s="30"/>
      <c r="VQ24" s="30"/>
      <c r="VR24" s="30"/>
      <c r="VS24" s="30"/>
      <c r="VT24" s="30"/>
      <c r="VU24" s="30"/>
      <c r="VV24" s="30"/>
      <c r="VW24" s="30"/>
      <c r="VX24" s="30"/>
      <c r="VY24" s="30"/>
      <c r="VZ24" s="30"/>
      <c r="WA24" s="30"/>
      <c r="WB24" s="30"/>
      <c r="WC24" s="30"/>
      <c r="WD24" s="30"/>
      <c r="WE24" s="30"/>
      <c r="WF24" s="30"/>
      <c r="WG24" s="30"/>
      <c r="WH24" s="30"/>
      <c r="WI24" s="30"/>
      <c r="WJ24" s="30"/>
      <c r="WK24" s="30"/>
      <c r="WL24" s="30"/>
      <c r="WM24" s="30"/>
      <c r="WN24" s="30"/>
      <c r="WO24" s="30"/>
      <c r="WP24" s="30"/>
      <c r="WQ24" s="30"/>
      <c r="WR24" s="30"/>
      <c r="WS24" s="30"/>
      <c r="WT24" s="30"/>
      <c r="WU24" s="30"/>
      <c r="WV24" s="30"/>
      <c r="WW24" s="30"/>
      <c r="WX24" s="30"/>
      <c r="WY24" s="30"/>
      <c r="WZ24" s="30"/>
      <c r="XA24" s="30"/>
      <c r="XB24" s="30"/>
      <c r="XC24" s="30"/>
      <c r="XD24" s="30"/>
      <c r="XE24" s="30"/>
      <c r="XF24" s="30"/>
      <c r="XG24" s="30"/>
      <c r="XH24" s="30"/>
      <c r="XI24" s="30"/>
      <c r="XJ24" s="30"/>
      <c r="XK24" s="30"/>
      <c r="XL24" s="30"/>
      <c r="XM24" s="30"/>
      <c r="XN24" s="30"/>
      <c r="XO24" s="30"/>
      <c r="XP24" s="30"/>
      <c r="XQ24" s="30"/>
      <c r="XR24" s="30"/>
      <c r="XS24" s="30"/>
      <c r="XT24" s="30"/>
      <c r="XU24" s="30"/>
      <c r="XV24" s="30"/>
      <c r="XW24" s="30"/>
      <c r="XX24" s="30"/>
      <c r="XY24" s="30"/>
      <c r="XZ24" s="30"/>
      <c r="YA24" s="30"/>
      <c r="YB24" s="30"/>
      <c r="YC24" s="30"/>
      <c r="YD24" s="30"/>
      <c r="YE24" s="30"/>
      <c r="YF24" s="30"/>
      <c r="YG24" s="30"/>
      <c r="YH24" s="30"/>
      <c r="YI24" s="30"/>
      <c r="YJ24" s="30"/>
      <c r="YK24" s="30"/>
      <c r="YL24" s="30"/>
      <c r="YM24" s="30"/>
      <c r="YN24" s="30"/>
      <c r="YO24" s="30"/>
      <c r="YP24" s="30"/>
      <c r="YQ24" s="30"/>
      <c r="YR24" s="30"/>
      <c r="YS24" s="30"/>
      <c r="YT24" s="30"/>
      <c r="YU24" s="30"/>
      <c r="YV24" s="30"/>
      <c r="YW24" s="30"/>
      <c r="YX24" s="30"/>
      <c r="YY24" s="30"/>
      <c r="YZ24" s="30"/>
      <c r="ZA24" s="30"/>
      <c r="ZB24" s="30"/>
      <c r="ZC24" s="30"/>
      <c r="ZD24" s="30"/>
      <c r="ZE24" s="30"/>
      <c r="ZF24" s="30"/>
      <c r="ZG24" s="30"/>
      <c r="ZH24" s="30"/>
      <c r="ZI24" s="30"/>
      <c r="ZJ24" s="30"/>
      <c r="ZK24" s="30"/>
      <c r="ZL24" s="30"/>
      <c r="ZM24" s="30"/>
      <c r="ZN24" s="30"/>
      <c r="ZO24" s="30"/>
      <c r="ZP24" s="30"/>
      <c r="ZQ24" s="30"/>
      <c r="ZR24" s="30"/>
      <c r="ZS24" s="30"/>
      <c r="ZT24" s="30"/>
      <c r="ZU24" s="30"/>
      <c r="ZV24" s="30"/>
      <c r="ZW24" s="30"/>
      <c r="ZX24" s="30"/>
      <c r="ZY24" s="30"/>
      <c r="ZZ24" s="30"/>
      <c r="AAA24" s="30"/>
      <c r="AAB24" s="30"/>
      <c r="AAC24" s="30"/>
      <c r="AAD24" s="30"/>
      <c r="AAE24" s="30"/>
      <c r="AAF24" s="30"/>
      <c r="AAG24" s="30"/>
      <c r="AAH24" s="30"/>
      <c r="AAI24" s="30"/>
      <c r="AAJ24" s="30"/>
      <c r="AAK24" s="30"/>
      <c r="AAL24" s="30"/>
      <c r="AAM24" s="30"/>
      <c r="AAN24" s="30"/>
      <c r="AAO24" s="30"/>
      <c r="AAP24" s="30"/>
      <c r="AAQ24" s="30"/>
      <c r="AAR24" s="30"/>
      <c r="AAS24" s="30"/>
      <c r="AAT24" s="30"/>
      <c r="AAU24" s="30"/>
      <c r="AAV24" s="30"/>
      <c r="AAW24" s="30"/>
      <c r="AAX24" s="30"/>
      <c r="AAY24" s="30"/>
      <c r="AAZ24" s="30"/>
      <c r="ABA24" s="30"/>
      <c r="ABB24" s="30"/>
      <c r="ABC24" s="30"/>
      <c r="ABD24" s="30"/>
      <c r="ABE24" s="30"/>
      <c r="ABF24" s="30"/>
      <c r="ABG24" s="30"/>
      <c r="ABH24" s="30"/>
      <c r="ABI24" s="30"/>
      <c r="ABJ24" s="30"/>
      <c r="ABK24" s="30"/>
      <c r="ABL24" s="30"/>
      <c r="ABM24" s="30"/>
      <c r="ABN24" s="30"/>
      <c r="ABO24" s="30"/>
      <c r="ABP24" s="30"/>
      <c r="ABQ24" s="30"/>
      <c r="ABR24" s="30"/>
      <c r="ABS24" s="30"/>
      <c r="ABT24" s="30"/>
      <c r="ABU24" s="30"/>
      <c r="ABV24" s="30"/>
      <c r="ABW24" s="30"/>
      <c r="ABX24" s="30"/>
      <c r="ABY24" s="30"/>
      <c r="ABZ24" s="30"/>
      <c r="ACA24" s="30"/>
      <c r="ACB24" s="30"/>
      <c r="ACC24" s="30"/>
      <c r="ACD24" s="30"/>
      <c r="ACE24" s="30"/>
      <c r="ACF24" s="30"/>
      <c r="ACG24" s="30"/>
      <c r="ACH24" s="30"/>
      <c r="ACI24" s="30"/>
      <c r="ACJ24" s="30"/>
      <c r="ACK24" s="30"/>
      <c r="ACL24" s="30"/>
      <c r="ACM24" s="30"/>
      <c r="ACN24" s="30"/>
      <c r="ACO24" s="30"/>
      <c r="ACP24" s="30"/>
      <c r="ACQ24" s="30"/>
      <c r="ACR24" s="30"/>
      <c r="ACS24" s="30"/>
      <c r="ACT24" s="30"/>
      <c r="ACU24" s="30"/>
      <c r="ACV24" s="30"/>
      <c r="ACW24" s="30"/>
      <c r="ACX24" s="30"/>
      <c r="ACY24" s="30"/>
      <c r="ACZ24" s="30"/>
      <c r="ADA24" s="30"/>
      <c r="ADB24" s="30"/>
      <c r="ADC24" s="30"/>
      <c r="ADD24" s="30"/>
      <c r="ADE24" s="30"/>
      <c r="ADF24" s="30"/>
      <c r="ADG24" s="30"/>
      <c r="ADH24" s="30"/>
      <c r="ADI24" s="30"/>
      <c r="ADJ24" s="30"/>
      <c r="ADK24" s="30"/>
      <c r="ADL24" s="30"/>
      <c r="ADM24" s="30"/>
      <c r="ADN24" s="30"/>
      <c r="ADO24" s="30"/>
      <c r="ADP24" s="30"/>
      <c r="ADQ24" s="30"/>
      <c r="ADR24" s="30"/>
      <c r="ADS24" s="30"/>
      <c r="ADT24" s="30"/>
      <c r="ADU24" s="30"/>
      <c r="ADV24" s="30"/>
      <c r="ADW24" s="30"/>
      <c r="ADX24" s="30"/>
      <c r="ADY24" s="30"/>
      <c r="ADZ24" s="30"/>
      <c r="AEA24" s="30"/>
      <c r="AEB24" s="30"/>
      <c r="AEC24" s="30"/>
      <c r="AED24" s="30"/>
      <c r="AEE24" s="30"/>
      <c r="AEF24" s="30"/>
      <c r="AEG24" s="30"/>
      <c r="AEH24" s="30"/>
      <c r="AEI24" s="30"/>
      <c r="AEJ24" s="30"/>
      <c r="AEK24" s="30"/>
      <c r="AEL24" s="30"/>
      <c r="AEM24" s="30"/>
      <c r="AEN24" s="30"/>
      <c r="AEO24" s="30"/>
      <c r="AEP24" s="30"/>
      <c r="AEQ24" s="30"/>
      <c r="AER24" s="30"/>
      <c r="AES24" s="30"/>
      <c r="AET24" s="30"/>
      <c r="AEU24" s="30"/>
      <c r="AEV24" s="30"/>
      <c r="AEW24" s="30"/>
      <c r="AEX24" s="30"/>
      <c r="AEY24" s="30"/>
      <c r="AEZ24" s="30"/>
      <c r="AFA24" s="30"/>
      <c r="AFB24" s="30"/>
      <c r="AFC24" s="30"/>
      <c r="AFD24" s="30"/>
      <c r="AFE24" s="30"/>
      <c r="AFF24" s="30"/>
      <c r="AFG24" s="30"/>
      <c r="AFH24" s="30"/>
      <c r="AFI24" s="30"/>
      <c r="AFJ24" s="30"/>
      <c r="AFK24" s="30"/>
      <c r="AFL24" s="30"/>
      <c r="AFM24" s="30"/>
      <c r="AFN24" s="30"/>
      <c r="AFO24" s="30"/>
      <c r="AFP24" s="30"/>
      <c r="AFQ24" s="30"/>
      <c r="AFR24" s="30"/>
      <c r="AFS24" s="30"/>
      <c r="AFT24" s="30"/>
      <c r="AFU24" s="30"/>
      <c r="AFV24" s="30"/>
      <c r="AFW24" s="30"/>
      <c r="AFX24" s="30"/>
      <c r="AFY24" s="30"/>
      <c r="AFZ24" s="30"/>
      <c r="AGA24" s="30"/>
      <c r="AGB24" s="30"/>
      <c r="AGC24" s="30"/>
      <c r="AGD24" s="30"/>
      <c r="AGE24" s="30"/>
      <c r="AGF24" s="30"/>
      <c r="AGG24" s="30"/>
      <c r="AGH24" s="30"/>
      <c r="AGI24" s="30"/>
      <c r="AGJ24" s="30"/>
      <c r="AGK24" s="30"/>
      <c r="AGL24" s="30"/>
      <c r="AGM24" s="30"/>
      <c r="AGN24" s="30"/>
      <c r="AGO24" s="30"/>
      <c r="AGP24" s="30"/>
      <c r="AGQ24" s="30"/>
      <c r="AGR24" s="30"/>
      <c r="AGS24" s="30"/>
      <c r="AGT24" s="30"/>
      <c r="AGU24" s="30"/>
      <c r="AGV24" s="30"/>
      <c r="AGW24" s="30"/>
      <c r="AGX24" s="30"/>
      <c r="AGY24" s="30"/>
      <c r="AGZ24" s="30"/>
      <c r="AHA24" s="30"/>
      <c r="AHB24" s="30"/>
      <c r="AHC24" s="30"/>
      <c r="AHD24" s="30"/>
      <c r="AHE24" s="30"/>
      <c r="AHF24" s="30"/>
      <c r="AHG24" s="30"/>
      <c r="AHH24" s="30"/>
      <c r="AHI24" s="30"/>
      <c r="AHJ24" s="30"/>
      <c r="AHK24" s="30"/>
      <c r="AHL24" s="30"/>
      <c r="AHM24" s="30"/>
      <c r="AHN24" s="30"/>
      <c r="AHO24" s="30"/>
      <c r="AHP24" s="30"/>
      <c r="AHQ24" s="30"/>
      <c r="AHR24" s="30"/>
      <c r="AHS24" s="30"/>
      <c r="AHT24" s="30"/>
      <c r="AHU24" s="30"/>
      <c r="AHV24" s="30"/>
      <c r="AHW24" s="30"/>
      <c r="AHX24" s="30"/>
      <c r="AHY24" s="30"/>
      <c r="AHZ24" s="30"/>
      <c r="AIA24" s="30"/>
      <c r="AIB24" s="30"/>
      <c r="AIC24" s="30"/>
      <c r="AID24" s="30"/>
      <c r="AIE24" s="30"/>
      <c r="AIF24" s="30"/>
      <c r="AIG24" s="30"/>
      <c r="AIH24" s="30"/>
      <c r="AII24" s="30"/>
      <c r="AIJ24" s="30"/>
      <c r="AIK24" s="30"/>
      <c r="AIL24" s="30"/>
      <c r="AIM24" s="30"/>
      <c r="AIN24" s="30"/>
      <c r="AIO24" s="30"/>
      <c r="AIP24" s="30"/>
      <c r="AIQ24" s="30"/>
      <c r="AIR24" s="30"/>
      <c r="AIS24" s="30"/>
      <c r="AIT24" s="30"/>
      <c r="AIU24" s="30"/>
      <c r="AIV24" s="30"/>
      <c r="AIW24" s="30"/>
      <c r="AIX24" s="30"/>
      <c r="AIY24" s="30"/>
      <c r="AIZ24" s="30"/>
      <c r="AJA24" s="30"/>
      <c r="AJB24" s="30"/>
      <c r="AJC24" s="30"/>
      <c r="AJD24" s="30"/>
      <c r="AJE24" s="30"/>
      <c r="AJF24" s="30"/>
      <c r="AJG24" s="30"/>
      <c r="AJH24" s="30"/>
      <c r="AJI24" s="30"/>
      <c r="AJJ24" s="30"/>
      <c r="AJK24" s="30"/>
      <c r="AJL24" s="30"/>
      <c r="AJM24" s="30"/>
      <c r="AJN24" s="30"/>
      <c r="AJO24" s="30"/>
      <c r="AJP24" s="30"/>
      <c r="AJQ24" s="30"/>
      <c r="AJR24" s="30"/>
      <c r="AJS24" s="30"/>
      <c r="AJT24" s="30"/>
      <c r="AJU24" s="30"/>
      <c r="AJV24" s="30"/>
      <c r="AJW24" s="30"/>
      <c r="AJX24" s="30"/>
      <c r="AJY24" s="30"/>
      <c r="AJZ24" s="30"/>
      <c r="AKA24" s="30"/>
      <c r="AKB24" s="30"/>
      <c r="AKC24" s="30"/>
      <c r="AKD24" s="30"/>
      <c r="AKE24" s="30"/>
      <c r="AKF24" s="30"/>
      <c r="AKG24" s="30"/>
      <c r="AKH24" s="30"/>
      <c r="AKI24" s="30"/>
      <c r="AKJ24" s="30"/>
      <c r="AKK24" s="30"/>
      <c r="AKL24" s="30"/>
      <c r="AKM24" s="30"/>
      <c r="AKN24" s="30"/>
      <c r="AKO24" s="30"/>
      <c r="AKP24" s="30"/>
      <c r="AKQ24" s="30"/>
      <c r="AKR24" s="30"/>
      <c r="AKS24" s="30"/>
      <c r="AKT24" s="30"/>
      <c r="AKU24" s="30"/>
      <c r="AKV24" s="30"/>
      <c r="AKW24" s="30"/>
      <c r="AKX24" s="30"/>
      <c r="AKY24" s="30"/>
      <c r="AKZ24" s="30"/>
      <c r="ALA24" s="30"/>
      <c r="ALB24" s="30"/>
      <c r="ALC24" s="30"/>
      <c r="ALD24" s="30"/>
      <c r="ALE24" s="30"/>
      <c r="ALF24" s="30"/>
      <c r="ALG24" s="30"/>
      <c r="ALH24" s="30"/>
      <c r="ALI24" s="30"/>
      <c r="ALJ24" s="30"/>
      <c r="ALK24" s="30"/>
      <c r="ALL24" s="30"/>
      <c r="ALM24" s="30"/>
      <c r="ALN24" s="30"/>
      <c r="ALO24" s="30"/>
      <c r="ALP24" s="30"/>
      <c r="ALQ24" s="30"/>
      <c r="ALR24" s="30"/>
      <c r="ALS24" s="30"/>
      <c r="ALT24" s="30"/>
      <c r="ALU24" s="30"/>
      <c r="ALV24" s="30"/>
      <c r="ALW24" s="30"/>
      <c r="ALX24" s="30"/>
      <c r="ALY24" s="30"/>
      <c r="ALZ24" s="30"/>
      <c r="AMA24" s="30"/>
      <c r="AMB24" s="30"/>
      <c r="AMC24" s="30"/>
      <c r="AMD24" s="30"/>
      <c r="AME24" s="30"/>
      <c r="AMF24" s="30"/>
      <c r="AMG24" s="30"/>
      <c r="AMH24" s="30"/>
      <c r="AMI24" s="30"/>
      <c r="AMJ24" s="30"/>
      <c r="AMK24" s="30"/>
      <c r="AML24" s="30"/>
      <c r="AMM24" s="30"/>
      <c r="AMN24" s="30"/>
      <c r="AMO24" s="30"/>
      <c r="AMP24" s="30"/>
      <c r="AMQ24" s="30"/>
      <c r="AMR24" s="30"/>
      <c r="AMS24" s="30"/>
      <c r="AMT24" s="30"/>
      <c r="AMU24" s="30"/>
      <c r="AMV24" s="30"/>
      <c r="AMW24" s="30"/>
      <c r="AMX24" s="30"/>
      <c r="AMY24" s="30"/>
      <c r="AMZ24" s="30"/>
      <c r="ANA24" s="30"/>
      <c r="ANB24" s="30"/>
      <c r="ANC24" s="30"/>
      <c r="AND24" s="30"/>
      <c r="ANE24" s="30"/>
      <c r="ANF24" s="30"/>
      <c r="ANG24" s="30"/>
      <c r="ANH24" s="30"/>
      <c r="ANI24" s="30"/>
      <c r="ANJ24" s="30"/>
      <c r="ANK24" s="30"/>
      <c r="ANL24" s="30"/>
      <c r="ANM24" s="30"/>
      <c r="ANN24" s="30"/>
      <c r="ANO24" s="30"/>
      <c r="ANP24" s="30"/>
      <c r="ANQ24" s="30"/>
      <c r="ANR24" s="30"/>
      <c r="ANS24" s="30"/>
      <c r="ANT24" s="30"/>
      <c r="ANU24" s="30"/>
      <c r="ANV24" s="30"/>
      <c r="ANW24" s="30"/>
      <c r="ANX24" s="30"/>
      <c r="ANY24" s="30"/>
      <c r="ANZ24" s="30"/>
      <c r="AOA24" s="30"/>
      <c r="AOB24" s="30"/>
      <c r="AOC24" s="30"/>
      <c r="AOD24" s="30"/>
      <c r="AOE24" s="30"/>
      <c r="AOF24" s="30"/>
      <c r="AOG24" s="30"/>
      <c r="AOH24" s="30"/>
      <c r="AOI24" s="30"/>
      <c r="AOJ24" s="30"/>
      <c r="AOK24" s="30"/>
      <c r="AOL24" s="30"/>
      <c r="AOM24" s="30"/>
      <c r="AON24" s="30"/>
      <c r="AOO24" s="30"/>
      <c r="AOP24" s="30"/>
      <c r="AOQ24" s="30"/>
      <c r="AOR24" s="30"/>
      <c r="AOS24" s="30"/>
      <c r="AOT24" s="30"/>
      <c r="AOU24" s="30"/>
      <c r="AOV24" s="30"/>
      <c r="AOW24" s="30"/>
      <c r="AOX24" s="30"/>
      <c r="AOY24" s="30"/>
      <c r="AOZ24" s="30"/>
      <c r="APA24" s="30"/>
      <c r="APB24" s="30"/>
      <c r="APC24" s="30"/>
      <c r="APD24" s="30"/>
      <c r="APE24" s="30"/>
      <c r="APF24" s="30"/>
      <c r="APG24" s="30"/>
      <c r="APH24" s="30"/>
      <c r="API24" s="30"/>
      <c r="APJ24" s="30"/>
      <c r="APK24" s="30"/>
      <c r="APL24" s="30"/>
      <c r="APM24" s="30"/>
      <c r="APN24" s="30"/>
      <c r="APO24" s="30"/>
      <c r="APP24" s="30"/>
      <c r="APQ24" s="30"/>
      <c r="APR24" s="30"/>
      <c r="APS24" s="30"/>
      <c r="APT24" s="30"/>
      <c r="APU24" s="30"/>
      <c r="APV24" s="30"/>
      <c r="APW24" s="30"/>
      <c r="APX24" s="30"/>
      <c r="APY24" s="30"/>
      <c r="APZ24" s="30"/>
      <c r="AQA24" s="30"/>
      <c r="AQB24" s="30"/>
      <c r="AQC24" s="30"/>
      <c r="AQD24" s="30"/>
      <c r="AQE24" s="30"/>
      <c r="AQF24" s="30"/>
      <c r="AQG24" s="30"/>
      <c r="AQH24" s="30"/>
      <c r="AQI24" s="30"/>
      <c r="AQJ24" s="30"/>
      <c r="AQK24" s="30"/>
      <c r="AQL24" s="30"/>
      <c r="AQM24" s="30"/>
      <c r="AQN24" s="30"/>
      <c r="AQO24" s="30"/>
      <c r="AQP24" s="30"/>
      <c r="AQQ24" s="30"/>
      <c r="AQR24" s="30"/>
      <c r="AQS24" s="30"/>
      <c r="AQT24" s="30"/>
      <c r="AQU24" s="30"/>
      <c r="AQV24" s="30"/>
      <c r="AQW24" s="30"/>
      <c r="AQX24" s="30"/>
      <c r="AQY24" s="30"/>
      <c r="AQZ24" s="30"/>
      <c r="ARA24" s="30"/>
      <c r="ARB24" s="30"/>
      <c r="ARC24" s="30"/>
      <c r="ARD24" s="30"/>
      <c r="ARE24" s="30"/>
      <c r="ARF24" s="30"/>
      <c r="ARG24" s="30"/>
      <c r="ARH24" s="30"/>
      <c r="ARI24" s="30"/>
      <c r="ARJ24" s="30"/>
      <c r="ARK24" s="30"/>
      <c r="ARL24" s="30"/>
      <c r="ARM24" s="30"/>
      <c r="ARN24" s="30"/>
      <c r="ARO24" s="30"/>
      <c r="ARP24" s="30"/>
      <c r="ARQ24" s="30"/>
      <c r="ARR24" s="30"/>
      <c r="ARS24" s="30"/>
      <c r="ART24" s="30"/>
      <c r="ARU24" s="30"/>
      <c r="ARV24" s="30"/>
      <c r="ARW24" s="30"/>
      <c r="ARX24" s="30"/>
      <c r="ARY24" s="30"/>
      <c r="ARZ24" s="30"/>
      <c r="ASA24" s="30"/>
      <c r="ASB24" s="30"/>
      <c r="ASC24" s="30"/>
      <c r="ASD24" s="30"/>
      <c r="ASE24" s="30"/>
      <c r="ASF24" s="30"/>
      <c r="ASG24" s="30"/>
      <c r="ASH24" s="30"/>
      <c r="ASI24" s="30"/>
      <c r="ASJ24" s="30"/>
      <c r="ASK24" s="30"/>
      <c r="ASL24" s="30"/>
      <c r="ASM24" s="30"/>
      <c r="ASN24" s="30"/>
      <c r="ASO24" s="30"/>
      <c r="ASP24" s="30"/>
      <c r="ASQ24" s="30"/>
      <c r="ASR24" s="30"/>
      <c r="ASS24" s="30"/>
      <c r="AST24" s="30"/>
      <c r="ASU24" s="30"/>
      <c r="ASV24" s="30"/>
      <c r="ASW24" s="30"/>
      <c r="ASX24" s="30"/>
      <c r="ASY24" s="30"/>
      <c r="ASZ24" s="30"/>
      <c r="ATA24" s="30"/>
      <c r="ATB24" s="30"/>
      <c r="ATC24" s="30"/>
      <c r="ATD24" s="30"/>
      <c r="ATE24" s="30"/>
      <c r="ATF24" s="30"/>
      <c r="ATG24" s="30"/>
      <c r="ATH24" s="30"/>
      <c r="ATI24" s="30"/>
      <c r="ATJ24" s="30"/>
      <c r="ATK24" s="30"/>
      <c r="ATL24" s="30"/>
      <c r="ATM24" s="30"/>
      <c r="ATN24" s="30"/>
      <c r="ATO24" s="30"/>
      <c r="ATP24" s="30"/>
      <c r="ATQ24" s="30"/>
      <c r="ATR24" s="30"/>
      <c r="ATS24" s="30"/>
      <c r="ATT24" s="30"/>
      <c r="ATU24" s="30"/>
      <c r="ATV24" s="30"/>
      <c r="ATW24" s="30"/>
      <c r="ATX24" s="30"/>
      <c r="ATY24" s="30"/>
      <c r="ATZ24" s="30"/>
      <c r="AUA24" s="30"/>
      <c r="AUB24" s="30"/>
      <c r="AUC24" s="30"/>
      <c r="AUD24" s="30"/>
      <c r="AUE24" s="30"/>
      <c r="AUF24" s="30"/>
      <c r="AUG24" s="30"/>
      <c r="AUH24" s="30"/>
      <c r="AUI24" s="30"/>
      <c r="AUJ24" s="30"/>
      <c r="AUK24" s="30"/>
      <c r="AUL24" s="30"/>
      <c r="AUM24" s="30"/>
      <c r="AUN24" s="30"/>
      <c r="AUO24" s="30"/>
      <c r="AUP24" s="30"/>
      <c r="AUQ24" s="30"/>
      <c r="AUR24" s="30"/>
      <c r="AUS24" s="30"/>
      <c r="AUT24" s="30"/>
      <c r="AUU24" s="30"/>
      <c r="AUV24" s="30"/>
      <c r="AUW24" s="30"/>
      <c r="AUX24" s="30"/>
      <c r="AUY24" s="30"/>
      <c r="AUZ24" s="30"/>
      <c r="AVA24" s="30"/>
      <c r="AVB24" s="30"/>
      <c r="AVC24" s="30"/>
      <c r="AVD24" s="30"/>
      <c r="AVE24" s="30"/>
      <c r="AVF24" s="30"/>
      <c r="AVG24" s="30"/>
      <c r="AVH24" s="30"/>
      <c r="AVI24" s="30"/>
      <c r="AVJ24" s="30"/>
      <c r="AVK24" s="30"/>
      <c r="AVL24" s="30"/>
      <c r="AVM24" s="30"/>
      <c r="AVN24" s="30"/>
      <c r="AVO24" s="30"/>
      <c r="AVP24" s="30"/>
      <c r="AVQ24" s="30"/>
      <c r="AVR24" s="30"/>
      <c r="AVS24" s="30"/>
      <c r="AVT24" s="30"/>
      <c r="AVU24" s="30"/>
      <c r="AVV24" s="30"/>
      <c r="AVW24" s="30"/>
      <c r="AVX24" s="30"/>
      <c r="AVY24" s="30"/>
      <c r="AVZ24" s="30"/>
      <c r="AWA24" s="30"/>
      <c r="AWB24" s="30"/>
      <c r="AWC24" s="30"/>
      <c r="AWD24" s="30"/>
      <c r="AWE24" s="30"/>
      <c r="AWF24" s="30"/>
      <c r="AWG24" s="30"/>
      <c r="AWH24" s="30"/>
      <c r="AWI24" s="30"/>
      <c r="AWJ24" s="30"/>
      <c r="AWK24" s="30"/>
      <c r="AWL24" s="30"/>
      <c r="AWM24" s="30"/>
      <c r="AWN24" s="30"/>
      <c r="AWO24" s="30"/>
      <c r="AWP24" s="30"/>
      <c r="AWQ24" s="30"/>
      <c r="AWR24" s="30"/>
      <c r="AWS24" s="30"/>
      <c r="AWT24" s="30"/>
      <c r="AWU24" s="30"/>
      <c r="AWV24" s="30"/>
      <c r="AWW24" s="30"/>
      <c r="AWX24" s="30"/>
      <c r="AWY24" s="30"/>
      <c r="AWZ24" s="30"/>
      <c r="AXA24" s="30"/>
      <c r="AXB24" s="30"/>
      <c r="AXC24" s="30"/>
      <c r="AXD24" s="30"/>
      <c r="AXE24" s="30"/>
      <c r="AXF24" s="30"/>
      <c r="AXG24" s="30"/>
      <c r="AXH24" s="30"/>
      <c r="AXI24" s="30"/>
      <c r="AXJ24" s="30"/>
      <c r="AXK24" s="30"/>
      <c r="AXL24" s="30"/>
      <c r="AXM24" s="30"/>
      <c r="AXN24" s="30"/>
      <c r="AXO24" s="30"/>
      <c r="AXP24" s="30"/>
      <c r="AXQ24" s="30"/>
      <c r="AXR24" s="30"/>
      <c r="AXS24" s="30"/>
      <c r="AXT24" s="30"/>
      <c r="AXU24" s="30"/>
      <c r="AXV24" s="30"/>
      <c r="AXW24" s="30"/>
      <c r="AXX24" s="30"/>
      <c r="AXY24" s="30"/>
      <c r="AXZ24" s="30"/>
      <c r="AYA24" s="30"/>
      <c r="AYB24" s="30"/>
      <c r="AYC24" s="30"/>
      <c r="AYD24" s="30"/>
      <c r="AYE24" s="30"/>
      <c r="AYF24" s="30"/>
      <c r="AYG24" s="30"/>
      <c r="AYH24" s="30"/>
      <c r="AYI24" s="30"/>
      <c r="AYJ24" s="30"/>
      <c r="AYK24" s="30"/>
      <c r="AYL24" s="30"/>
      <c r="AYM24" s="30"/>
      <c r="AYN24" s="30"/>
      <c r="AYO24" s="30"/>
      <c r="AYP24" s="30"/>
      <c r="AYQ24" s="30"/>
      <c r="AYR24" s="30"/>
      <c r="AYS24" s="30"/>
      <c r="AYT24" s="30"/>
      <c r="AYU24" s="30"/>
      <c r="AYV24" s="30"/>
      <c r="AYW24" s="30"/>
      <c r="AYX24" s="30"/>
      <c r="AYY24" s="30"/>
      <c r="AYZ24" s="30"/>
      <c r="AZA24" s="30"/>
      <c r="AZB24" s="30"/>
      <c r="AZC24" s="30"/>
      <c r="AZD24" s="30"/>
      <c r="AZE24" s="30"/>
      <c r="AZF24" s="30"/>
      <c r="AZG24" s="30"/>
      <c r="AZH24" s="30"/>
      <c r="AZI24" s="30"/>
      <c r="AZJ24" s="30"/>
      <c r="AZK24" s="30"/>
      <c r="AZL24" s="30"/>
      <c r="AZM24" s="30"/>
      <c r="AZN24" s="30"/>
      <c r="AZO24" s="30"/>
      <c r="AZP24" s="30"/>
      <c r="AZQ24" s="30"/>
      <c r="AZR24" s="30"/>
      <c r="AZS24" s="30"/>
      <c r="AZT24" s="30"/>
      <c r="AZU24" s="30"/>
      <c r="AZV24" s="30"/>
      <c r="AZW24" s="30"/>
      <c r="AZX24" s="30"/>
      <c r="AZY24" s="30"/>
      <c r="AZZ24" s="30"/>
      <c r="BAA24" s="30"/>
      <c r="BAB24" s="30"/>
      <c r="BAC24" s="30"/>
      <c r="BAD24" s="30"/>
      <c r="BAE24" s="30"/>
      <c r="BAF24" s="30"/>
      <c r="BAG24" s="30"/>
      <c r="BAH24" s="30"/>
      <c r="BAI24" s="30"/>
      <c r="BAJ24" s="30"/>
      <c r="BAK24" s="30"/>
      <c r="BAL24" s="30"/>
      <c r="BAM24" s="30"/>
      <c r="BAN24" s="30"/>
      <c r="BAO24" s="30"/>
      <c r="BAP24" s="30"/>
      <c r="BAQ24" s="30"/>
      <c r="BAR24" s="30"/>
      <c r="BAS24" s="30"/>
      <c r="BAT24" s="30"/>
      <c r="BAU24" s="30"/>
      <c r="BAV24" s="30"/>
      <c r="BAW24" s="30"/>
      <c r="BAX24" s="30"/>
      <c r="BAY24" s="30"/>
      <c r="BAZ24" s="30"/>
      <c r="BBA24" s="30"/>
      <c r="BBB24" s="30"/>
      <c r="BBC24" s="30"/>
      <c r="BBD24" s="30"/>
      <c r="BBE24" s="30"/>
      <c r="BBF24" s="30"/>
      <c r="BBG24" s="30"/>
      <c r="BBH24" s="30"/>
      <c r="BBI24" s="30"/>
      <c r="BBJ24" s="30"/>
      <c r="BBK24" s="30"/>
      <c r="BBL24" s="30"/>
      <c r="BBM24" s="30"/>
      <c r="BBN24" s="30"/>
      <c r="BBO24" s="30"/>
      <c r="BBP24" s="30"/>
      <c r="BBQ24" s="30"/>
      <c r="BBR24" s="30"/>
      <c r="BBS24" s="30"/>
      <c r="BBT24" s="30"/>
      <c r="BBU24" s="30"/>
      <c r="BBV24" s="30"/>
      <c r="BBW24" s="30"/>
      <c r="BBX24" s="30"/>
      <c r="BBY24" s="30"/>
      <c r="BBZ24" s="30"/>
      <c r="BCA24" s="30"/>
      <c r="BCB24" s="30"/>
      <c r="BCC24" s="30"/>
      <c r="BCD24" s="30"/>
      <c r="BCE24" s="30"/>
      <c r="BCF24" s="30"/>
      <c r="BCG24" s="30"/>
      <c r="BCH24" s="30"/>
      <c r="BCI24" s="30"/>
      <c r="BCJ24" s="30"/>
      <c r="BCK24" s="30"/>
      <c r="BCL24" s="30"/>
      <c r="BCM24" s="30"/>
      <c r="BCN24" s="30"/>
      <c r="BCO24" s="30"/>
      <c r="BCP24" s="30"/>
      <c r="BCQ24" s="30"/>
      <c r="BCR24" s="30"/>
      <c r="BCS24" s="30"/>
      <c r="BCT24" s="30"/>
      <c r="BCU24" s="30"/>
      <c r="BCV24" s="30"/>
      <c r="BCW24" s="30"/>
      <c r="BCX24" s="30"/>
      <c r="BCY24" s="30"/>
      <c r="BCZ24" s="30"/>
      <c r="BDA24" s="30"/>
      <c r="BDB24" s="30"/>
      <c r="BDC24" s="30"/>
      <c r="BDD24" s="30"/>
      <c r="BDE24" s="30"/>
      <c r="BDF24" s="30"/>
      <c r="BDG24" s="30"/>
      <c r="BDH24" s="30"/>
      <c r="BDI24" s="30"/>
      <c r="BDJ24" s="30"/>
      <c r="BDK24" s="30"/>
      <c r="BDL24" s="30"/>
      <c r="BDM24" s="30"/>
      <c r="BDN24" s="30"/>
      <c r="BDO24" s="30"/>
      <c r="BDP24" s="30"/>
      <c r="BDQ24" s="30"/>
      <c r="BDR24" s="30"/>
      <c r="BDS24" s="30"/>
      <c r="BDT24" s="30"/>
      <c r="BDU24" s="30"/>
      <c r="BDV24" s="30"/>
      <c r="BDW24" s="30"/>
      <c r="BDX24" s="30"/>
      <c r="BDY24" s="30"/>
      <c r="BDZ24" s="30"/>
      <c r="BEA24" s="30"/>
      <c r="BEB24" s="30"/>
      <c r="BEC24" s="30"/>
      <c r="BED24" s="30"/>
      <c r="BEE24" s="30"/>
      <c r="BEF24" s="30"/>
      <c r="BEG24" s="30"/>
      <c r="BEH24" s="30"/>
      <c r="BEI24" s="30"/>
      <c r="BEJ24" s="30"/>
      <c r="BEK24" s="30"/>
      <c r="BEL24" s="30"/>
      <c r="BEM24" s="30"/>
      <c r="BEN24" s="30"/>
      <c r="BEO24" s="30"/>
      <c r="BEP24" s="30"/>
      <c r="BEQ24" s="30"/>
      <c r="BER24" s="30"/>
      <c r="BES24" s="30"/>
      <c r="BET24" s="30"/>
      <c r="BEU24" s="30"/>
      <c r="BEV24" s="30"/>
      <c r="BEW24" s="30"/>
      <c r="BEX24" s="30"/>
      <c r="BEY24" s="30"/>
      <c r="BEZ24" s="30"/>
      <c r="BFA24" s="30"/>
      <c r="BFB24" s="30"/>
      <c r="BFC24" s="30"/>
      <c r="BFD24" s="30"/>
      <c r="BFE24" s="30"/>
      <c r="BFF24" s="30"/>
      <c r="BFG24" s="30"/>
      <c r="BFH24" s="30"/>
      <c r="BFI24" s="30"/>
      <c r="BFJ24" s="30"/>
      <c r="BFK24" s="30"/>
      <c r="BFL24" s="30"/>
      <c r="BFM24" s="30"/>
      <c r="BFN24" s="30"/>
      <c r="BFO24" s="30"/>
      <c r="BFP24" s="30"/>
      <c r="BFQ24" s="30"/>
      <c r="BFR24" s="30"/>
      <c r="BFS24" s="30"/>
      <c r="BFT24" s="30"/>
      <c r="BFU24" s="30"/>
      <c r="BFV24" s="30"/>
      <c r="BFW24" s="30"/>
      <c r="BFX24" s="30"/>
      <c r="BFY24" s="30"/>
      <c r="BFZ24" s="30"/>
      <c r="BGA24" s="30"/>
      <c r="BGB24" s="30"/>
      <c r="BGC24" s="30"/>
      <c r="BGD24" s="30"/>
      <c r="BGE24" s="30"/>
      <c r="BGF24" s="30"/>
      <c r="BGG24" s="30"/>
      <c r="BGH24" s="30"/>
      <c r="BGI24" s="30"/>
      <c r="BGJ24" s="30"/>
      <c r="BGK24" s="30"/>
      <c r="BGL24" s="30"/>
      <c r="BGM24" s="30"/>
      <c r="BGN24" s="30"/>
      <c r="BGO24" s="30"/>
      <c r="BGP24" s="30"/>
      <c r="BGQ24" s="30"/>
      <c r="BGR24" s="30"/>
      <c r="BGS24" s="30"/>
      <c r="BGT24" s="30"/>
      <c r="BGU24" s="30"/>
      <c r="BGV24" s="30"/>
      <c r="BGW24" s="30"/>
      <c r="BGX24" s="30"/>
      <c r="BGY24" s="30"/>
      <c r="BGZ24" s="30"/>
      <c r="BHA24" s="30"/>
      <c r="BHB24" s="30"/>
      <c r="BHC24" s="30"/>
      <c r="BHD24" s="30"/>
      <c r="BHE24" s="30"/>
      <c r="BHF24" s="30"/>
      <c r="BHG24" s="30"/>
      <c r="BHH24" s="30"/>
      <c r="BHI24" s="30"/>
      <c r="BHJ24" s="30"/>
      <c r="BHK24" s="30"/>
      <c r="BHL24" s="30"/>
      <c r="BHM24" s="30"/>
      <c r="BHN24" s="30"/>
      <c r="BHO24" s="30"/>
      <c r="BHP24" s="30"/>
      <c r="BHQ24" s="30"/>
      <c r="BHR24" s="30"/>
      <c r="BHS24" s="30"/>
      <c r="BHT24" s="30"/>
      <c r="BHU24" s="30"/>
      <c r="BHV24" s="30"/>
      <c r="BHW24" s="30"/>
      <c r="BHX24" s="30"/>
      <c r="BHY24" s="30"/>
      <c r="BHZ24" s="30"/>
      <c r="BIA24" s="30"/>
      <c r="BIB24" s="30"/>
      <c r="BIC24" s="30"/>
      <c r="BID24" s="30"/>
      <c r="BIE24" s="30"/>
      <c r="BIF24" s="30"/>
      <c r="BIG24" s="30"/>
      <c r="BIH24" s="30"/>
      <c r="BII24" s="30"/>
      <c r="BIJ24" s="30"/>
      <c r="BIK24" s="30"/>
      <c r="BIL24" s="30"/>
      <c r="BIM24" s="30"/>
      <c r="BIN24" s="30"/>
      <c r="BIO24" s="30"/>
      <c r="BIP24" s="30"/>
      <c r="BIQ24" s="30"/>
      <c r="BIR24" s="30"/>
      <c r="BIS24" s="30"/>
      <c r="BIT24" s="30"/>
      <c r="BIU24" s="30"/>
      <c r="BIV24" s="30"/>
      <c r="BIW24" s="30"/>
      <c r="BIX24" s="30"/>
      <c r="BIY24" s="30"/>
      <c r="BIZ24" s="30"/>
      <c r="BJA24" s="30"/>
      <c r="BJB24" s="30"/>
      <c r="BJC24" s="30"/>
      <c r="BJD24" s="30"/>
      <c r="BJE24" s="30"/>
      <c r="BJF24" s="30"/>
      <c r="BJG24" s="30"/>
      <c r="BJH24" s="30"/>
      <c r="BJI24" s="30"/>
      <c r="BJJ24" s="30"/>
      <c r="BJK24" s="30"/>
      <c r="BJL24" s="30"/>
      <c r="BJM24" s="30"/>
      <c r="BJN24" s="30"/>
      <c r="BJO24" s="30"/>
      <c r="BJP24" s="30"/>
      <c r="BJQ24" s="30"/>
      <c r="BJR24" s="30"/>
      <c r="BJS24" s="30"/>
      <c r="BJT24" s="30"/>
      <c r="BJU24" s="30"/>
      <c r="BJV24" s="30"/>
      <c r="BJW24" s="30"/>
      <c r="BJX24" s="30"/>
      <c r="BJY24" s="30"/>
      <c r="BJZ24" s="30"/>
      <c r="BKA24" s="30"/>
      <c r="BKB24" s="30"/>
      <c r="BKC24" s="30"/>
      <c r="BKD24" s="30"/>
      <c r="BKE24" s="30"/>
      <c r="BKF24" s="30"/>
      <c r="BKG24" s="30"/>
      <c r="BKH24" s="30"/>
      <c r="BKI24" s="30"/>
      <c r="BKJ24" s="30"/>
      <c r="BKK24" s="30"/>
      <c r="BKL24" s="30"/>
      <c r="BKM24" s="30"/>
      <c r="BKN24" s="30"/>
      <c r="BKO24" s="30"/>
      <c r="BKP24" s="30"/>
      <c r="BKQ24" s="30"/>
      <c r="BKR24" s="30"/>
      <c r="BKS24" s="30"/>
      <c r="BKT24" s="30"/>
      <c r="BKU24" s="30"/>
      <c r="BKV24" s="30"/>
      <c r="BKW24" s="30"/>
      <c r="BKX24" s="30"/>
      <c r="BKY24" s="30"/>
      <c r="BKZ24" s="30"/>
      <c r="BLA24" s="30"/>
      <c r="BLB24" s="30"/>
      <c r="BLC24" s="30"/>
      <c r="BLD24" s="30"/>
      <c r="BLE24" s="30"/>
      <c r="BLF24" s="30"/>
      <c r="BLG24" s="30"/>
      <c r="BLH24" s="30"/>
      <c r="BLI24" s="30"/>
      <c r="BLJ24" s="30"/>
      <c r="BLK24" s="30"/>
      <c r="BLL24" s="30"/>
      <c r="BLM24" s="30"/>
      <c r="BLN24" s="30"/>
      <c r="BLO24" s="30"/>
      <c r="BLP24" s="30"/>
      <c r="BLQ24" s="30"/>
      <c r="BLR24" s="30"/>
      <c r="BLS24" s="30"/>
      <c r="BLT24" s="30"/>
      <c r="BLU24" s="30"/>
      <c r="BLV24" s="30"/>
      <c r="BLW24" s="30"/>
      <c r="BLX24" s="30"/>
      <c r="BLY24" s="30"/>
      <c r="BLZ24" s="30"/>
      <c r="BMA24" s="30"/>
      <c r="BMB24" s="30"/>
      <c r="BMC24" s="30"/>
      <c r="BMD24" s="30"/>
      <c r="BME24" s="30"/>
      <c r="BMF24" s="30"/>
      <c r="BMG24" s="30"/>
      <c r="BMH24" s="30"/>
      <c r="BMI24" s="30"/>
      <c r="BMJ24" s="30"/>
      <c r="BMK24" s="30"/>
      <c r="BML24" s="30"/>
      <c r="BMM24" s="30"/>
      <c r="BMN24" s="30"/>
      <c r="BMO24" s="30"/>
      <c r="BMP24" s="30"/>
      <c r="BMQ24" s="30"/>
      <c r="BMR24" s="30"/>
      <c r="BMS24" s="30"/>
      <c r="BMT24" s="30"/>
      <c r="BMU24" s="30"/>
      <c r="BMV24" s="30"/>
      <c r="BMW24" s="30"/>
      <c r="BMX24" s="30"/>
      <c r="BMY24" s="30"/>
      <c r="BMZ24" s="30"/>
      <c r="BNA24" s="30"/>
      <c r="BNB24" s="30"/>
      <c r="BNC24" s="30"/>
      <c r="BND24" s="30"/>
      <c r="BNE24" s="30"/>
      <c r="BNF24" s="30"/>
      <c r="BNG24" s="30"/>
      <c r="BNH24" s="30"/>
      <c r="BNI24" s="30"/>
      <c r="BNJ24" s="30"/>
      <c r="BNK24" s="30"/>
      <c r="BNL24" s="30"/>
      <c r="BNM24" s="30"/>
      <c r="BNN24" s="30"/>
      <c r="BNO24" s="30"/>
      <c r="BNP24" s="30"/>
      <c r="BNQ24" s="30"/>
      <c r="BNR24" s="30"/>
      <c r="BNS24" s="30"/>
      <c r="BNT24" s="30"/>
      <c r="BNU24" s="30"/>
      <c r="BNV24" s="30"/>
      <c r="BNW24" s="30"/>
      <c r="BNX24" s="30"/>
      <c r="BNY24" s="30"/>
      <c r="BNZ24" s="30"/>
      <c r="BOA24" s="30"/>
      <c r="BOB24" s="30"/>
      <c r="BOC24" s="30"/>
      <c r="BOD24" s="30"/>
      <c r="BOE24" s="30"/>
      <c r="BOF24" s="30"/>
      <c r="BOG24" s="30"/>
      <c r="BOH24" s="30"/>
      <c r="BOI24" s="30"/>
      <c r="BOJ24" s="30"/>
      <c r="BOK24" s="30"/>
      <c r="BOL24" s="30"/>
      <c r="BOM24" s="30"/>
      <c r="BON24" s="30"/>
      <c r="BOO24" s="30"/>
      <c r="BOP24" s="30"/>
      <c r="BOQ24" s="30"/>
      <c r="BOR24" s="30"/>
      <c r="BOS24" s="30"/>
      <c r="BOT24" s="30"/>
      <c r="BOU24" s="30"/>
      <c r="BOV24" s="30"/>
      <c r="BOW24" s="30"/>
      <c r="BOX24" s="30"/>
      <c r="BOY24" s="30"/>
      <c r="BOZ24" s="30"/>
      <c r="BPA24" s="30"/>
      <c r="BPB24" s="30"/>
      <c r="BPC24" s="30"/>
      <c r="BPD24" s="30"/>
      <c r="BPE24" s="30"/>
      <c r="BPF24" s="30"/>
      <c r="BPG24" s="30"/>
      <c r="BPH24" s="30"/>
      <c r="BPI24" s="30"/>
      <c r="BPJ24" s="30"/>
      <c r="BPK24" s="30"/>
      <c r="BPL24" s="30"/>
      <c r="BPM24" s="30"/>
      <c r="BPN24" s="30"/>
      <c r="BPO24" s="30"/>
      <c r="BPP24" s="30"/>
      <c r="BPQ24" s="30"/>
      <c r="BPR24" s="30"/>
      <c r="BPS24" s="30"/>
      <c r="BPT24" s="30"/>
      <c r="BPU24" s="30"/>
      <c r="BPV24" s="30"/>
      <c r="BPW24" s="30"/>
      <c r="BPX24" s="30"/>
      <c r="BPY24" s="30"/>
      <c r="BPZ24" s="30"/>
      <c r="BQA24" s="30"/>
      <c r="BQB24" s="30"/>
      <c r="BQC24" s="30"/>
      <c r="BQD24" s="30"/>
      <c r="BQE24" s="30"/>
      <c r="BQF24" s="30"/>
      <c r="BQG24" s="30"/>
      <c r="BQH24" s="30"/>
      <c r="BQI24" s="30"/>
      <c r="BQJ24" s="30"/>
      <c r="BQK24" s="30"/>
      <c r="BQL24" s="30"/>
      <c r="BQM24" s="30"/>
      <c r="BQN24" s="30"/>
      <c r="BQO24" s="30"/>
      <c r="BQP24" s="30"/>
      <c r="BQQ24" s="30"/>
      <c r="BQR24" s="30"/>
      <c r="BQS24" s="30"/>
      <c r="BQT24" s="30"/>
      <c r="BQU24" s="30"/>
      <c r="BQV24" s="30"/>
      <c r="BQW24" s="30"/>
      <c r="BQX24" s="30"/>
      <c r="BQY24" s="30"/>
      <c r="BQZ24" s="30"/>
      <c r="BRA24" s="30"/>
      <c r="BRB24" s="30"/>
      <c r="BRC24" s="30"/>
      <c r="BRD24" s="30"/>
      <c r="BRE24" s="30"/>
      <c r="BRF24" s="30"/>
      <c r="BRG24" s="30"/>
      <c r="BRH24" s="30"/>
      <c r="BRI24" s="30"/>
      <c r="BRJ24" s="30"/>
      <c r="BRK24" s="30"/>
      <c r="BRL24" s="30"/>
      <c r="BRM24" s="30"/>
      <c r="BRN24" s="30"/>
      <c r="BRO24" s="30"/>
      <c r="BRP24" s="30"/>
      <c r="BRQ24" s="30"/>
      <c r="BRR24" s="30"/>
      <c r="BRS24" s="30"/>
      <c r="BRT24" s="30"/>
      <c r="BRU24" s="30"/>
      <c r="BRV24" s="30"/>
      <c r="BRW24" s="30"/>
      <c r="BRX24" s="30"/>
      <c r="BRY24" s="30"/>
      <c r="BRZ24" s="30"/>
      <c r="BSA24" s="30"/>
      <c r="BSB24" s="30"/>
      <c r="BSC24" s="30"/>
      <c r="BSD24" s="30"/>
      <c r="BSE24" s="30"/>
      <c r="BSF24" s="30"/>
      <c r="BSG24" s="30"/>
      <c r="BSH24" s="30"/>
      <c r="BSI24" s="30"/>
      <c r="BSJ24" s="30"/>
      <c r="BSK24" s="30"/>
      <c r="BSL24" s="30"/>
      <c r="BSM24" s="30"/>
      <c r="BSN24" s="30"/>
      <c r="BSO24" s="30"/>
      <c r="BSP24" s="30"/>
      <c r="BSQ24" s="30"/>
      <c r="BSR24" s="30"/>
      <c r="BSS24" s="30"/>
      <c r="BST24" s="30"/>
      <c r="BSU24" s="30"/>
      <c r="BSV24" s="30"/>
      <c r="BSW24" s="30"/>
      <c r="BSX24" s="30"/>
      <c r="BSY24" s="30"/>
      <c r="BSZ24" s="30"/>
      <c r="BTA24" s="30"/>
      <c r="BTB24" s="30"/>
      <c r="BTC24" s="30"/>
      <c r="BTD24" s="30"/>
      <c r="BTE24" s="30"/>
      <c r="BTF24" s="30"/>
      <c r="BTG24" s="30"/>
      <c r="BTH24" s="30"/>
      <c r="BTI24" s="30"/>
      <c r="BTJ24" s="30"/>
      <c r="BTK24" s="30"/>
      <c r="BTL24" s="30"/>
      <c r="BTM24" s="30"/>
      <c r="BTN24" s="30"/>
      <c r="BTO24" s="30"/>
      <c r="BTP24" s="30"/>
      <c r="BTQ24" s="30"/>
      <c r="BTR24" s="30"/>
      <c r="BTS24" s="30"/>
      <c r="BTT24" s="30"/>
      <c r="BTU24" s="30"/>
      <c r="BTV24" s="30"/>
      <c r="BTW24" s="30"/>
      <c r="BTX24" s="30"/>
      <c r="BTY24" s="30"/>
      <c r="BTZ24" s="30"/>
      <c r="BUA24" s="30"/>
      <c r="BUB24" s="30"/>
      <c r="BUC24" s="30"/>
      <c r="BUD24" s="30"/>
      <c r="BUE24" s="30"/>
      <c r="BUF24" s="30"/>
      <c r="BUG24" s="30"/>
      <c r="BUH24" s="30"/>
      <c r="BUI24" s="30"/>
      <c r="BUJ24" s="30"/>
      <c r="BUK24" s="30"/>
      <c r="BUL24" s="30"/>
      <c r="BUM24" s="30"/>
      <c r="BUN24" s="30"/>
      <c r="BUO24" s="30"/>
      <c r="BUP24" s="30"/>
      <c r="BUQ24" s="30"/>
      <c r="BUR24" s="30"/>
      <c r="BUS24" s="30"/>
      <c r="BUT24" s="30"/>
      <c r="BUU24" s="30"/>
      <c r="BUV24" s="30"/>
      <c r="BUW24" s="30"/>
      <c r="BUX24" s="30"/>
      <c r="BUY24" s="30"/>
      <c r="BUZ24" s="30"/>
      <c r="BVA24" s="30"/>
      <c r="BVB24" s="30"/>
      <c r="BVC24" s="30"/>
      <c r="BVD24" s="30"/>
      <c r="BVE24" s="30"/>
      <c r="BVF24" s="30"/>
      <c r="BVG24" s="30"/>
      <c r="BVH24" s="30"/>
      <c r="BVI24" s="30"/>
      <c r="BVJ24" s="30"/>
      <c r="BVK24" s="30"/>
      <c r="BVL24" s="30"/>
      <c r="BVM24" s="30"/>
      <c r="BVN24" s="30"/>
      <c r="BVO24" s="30"/>
      <c r="BVP24" s="30"/>
      <c r="BVQ24" s="30"/>
      <c r="BVR24" s="30"/>
      <c r="BVS24" s="30"/>
      <c r="BVT24" s="30"/>
      <c r="BVU24" s="30"/>
      <c r="BVV24" s="30"/>
      <c r="BVW24" s="30"/>
      <c r="BVX24" s="30"/>
      <c r="BVY24" s="30"/>
      <c r="BVZ24" s="30"/>
      <c r="BWA24" s="30"/>
      <c r="BWB24" s="30"/>
      <c r="BWC24" s="30"/>
      <c r="BWD24" s="30"/>
      <c r="BWE24" s="30"/>
      <c r="BWF24" s="30"/>
      <c r="BWG24" s="30"/>
      <c r="BWH24" s="30"/>
      <c r="BWI24" s="30"/>
      <c r="BWJ24" s="30"/>
      <c r="BWK24" s="30"/>
      <c r="BWL24" s="30"/>
      <c r="BWM24" s="30"/>
      <c r="BWN24" s="30"/>
      <c r="BWO24" s="30"/>
      <c r="BWP24" s="30"/>
      <c r="BWQ24" s="30"/>
      <c r="BWR24" s="30"/>
      <c r="BWS24" s="30"/>
      <c r="BWT24" s="30"/>
      <c r="BWU24" s="30"/>
      <c r="BWV24" s="30"/>
      <c r="BWW24" s="30"/>
      <c r="BWX24" s="30"/>
      <c r="BWY24" s="30"/>
      <c r="BWZ24" s="30"/>
      <c r="BXA24" s="30"/>
      <c r="BXB24" s="30"/>
      <c r="BXC24" s="30"/>
      <c r="BXD24" s="30"/>
      <c r="BXE24" s="30"/>
      <c r="BXF24" s="30"/>
      <c r="BXG24" s="30"/>
      <c r="BXH24" s="30"/>
      <c r="BXI24" s="30"/>
      <c r="BXJ24" s="30"/>
      <c r="BXK24" s="30"/>
      <c r="BXL24" s="30"/>
      <c r="BXM24" s="30"/>
      <c r="BXN24" s="30"/>
      <c r="BXO24" s="30"/>
      <c r="BXP24" s="30"/>
      <c r="BXQ24" s="30"/>
      <c r="BXR24" s="30"/>
      <c r="BXS24" s="30"/>
      <c r="BXT24" s="30"/>
      <c r="BXU24" s="30"/>
      <c r="BXV24" s="30"/>
      <c r="BXW24" s="30"/>
      <c r="BXX24" s="30"/>
      <c r="BXY24" s="30"/>
      <c r="BXZ24" s="30"/>
      <c r="BYA24" s="30"/>
      <c r="BYB24" s="30"/>
      <c r="BYC24" s="30"/>
      <c r="BYD24" s="30"/>
      <c r="BYE24" s="30"/>
      <c r="BYF24" s="30"/>
      <c r="BYG24" s="30"/>
      <c r="BYH24" s="30"/>
      <c r="BYI24" s="30"/>
      <c r="BYJ24" s="30"/>
      <c r="BYK24" s="30"/>
      <c r="BYL24" s="30"/>
      <c r="BYM24" s="30"/>
      <c r="BYN24" s="30"/>
      <c r="BYO24" s="30"/>
      <c r="BYP24" s="30"/>
      <c r="BYQ24" s="30"/>
      <c r="BYR24" s="30"/>
      <c r="BYS24" s="30"/>
      <c r="BYT24" s="30"/>
      <c r="BYU24" s="30"/>
      <c r="BYV24" s="30"/>
      <c r="BYW24" s="30"/>
      <c r="BYX24" s="30"/>
      <c r="BYY24" s="30"/>
      <c r="BYZ24" s="30"/>
      <c r="BZA24" s="30"/>
      <c r="BZB24" s="30"/>
      <c r="BZC24" s="30"/>
      <c r="BZD24" s="30"/>
      <c r="BZE24" s="30"/>
      <c r="BZF24" s="30"/>
      <c r="BZG24" s="30"/>
      <c r="BZH24" s="30"/>
      <c r="BZI24" s="30"/>
      <c r="BZJ24" s="30"/>
      <c r="BZK24" s="30"/>
      <c r="BZL24" s="30"/>
      <c r="BZM24" s="30"/>
      <c r="BZN24" s="30"/>
      <c r="BZO24" s="30"/>
      <c r="BZP24" s="30"/>
      <c r="BZQ24" s="30"/>
      <c r="BZR24" s="30"/>
      <c r="BZS24" s="30"/>
      <c r="BZT24" s="30"/>
      <c r="BZU24" s="30"/>
      <c r="BZV24" s="30"/>
      <c r="BZW24" s="30"/>
      <c r="BZX24" s="30"/>
      <c r="BZY24" s="30"/>
      <c r="BZZ24" s="30"/>
      <c r="CAA24" s="30"/>
      <c r="CAB24" s="30"/>
      <c r="CAC24" s="30"/>
      <c r="CAD24" s="30"/>
      <c r="CAE24" s="30"/>
      <c r="CAF24" s="30"/>
      <c r="CAG24" s="30"/>
      <c r="CAH24" s="30"/>
      <c r="CAI24" s="30"/>
      <c r="CAJ24" s="30"/>
      <c r="CAK24" s="30"/>
      <c r="CAL24" s="30"/>
      <c r="CAM24" s="30"/>
      <c r="CAN24" s="30"/>
      <c r="CAO24" s="30"/>
      <c r="CAP24" s="30"/>
      <c r="CAQ24" s="30"/>
      <c r="CAR24" s="30"/>
      <c r="CAS24" s="30"/>
      <c r="CAT24" s="30"/>
      <c r="CAU24" s="30"/>
      <c r="CAV24" s="30"/>
      <c r="CAW24" s="30"/>
      <c r="CAX24" s="30"/>
      <c r="CAY24" s="30"/>
      <c r="CAZ24" s="30"/>
      <c r="CBA24" s="30"/>
      <c r="CBB24" s="30"/>
      <c r="CBC24" s="30"/>
      <c r="CBD24" s="30"/>
      <c r="CBE24" s="30"/>
      <c r="CBF24" s="30"/>
      <c r="CBG24" s="30"/>
      <c r="CBH24" s="30"/>
      <c r="CBI24" s="30"/>
      <c r="CBJ24" s="30"/>
      <c r="CBK24" s="30"/>
      <c r="CBL24" s="30"/>
      <c r="CBM24" s="30"/>
      <c r="CBN24" s="30"/>
      <c r="CBO24" s="30"/>
      <c r="CBP24" s="30"/>
      <c r="CBQ24" s="30"/>
      <c r="CBR24" s="30"/>
      <c r="CBS24" s="30"/>
      <c r="CBT24" s="30"/>
      <c r="CBU24" s="30"/>
      <c r="CBV24" s="30"/>
      <c r="CBW24" s="30"/>
      <c r="CBX24" s="30"/>
      <c r="CBY24" s="30"/>
      <c r="CBZ24" s="30"/>
      <c r="CCA24" s="30"/>
      <c r="CCB24" s="30"/>
      <c r="CCC24" s="30"/>
      <c r="CCD24" s="30"/>
      <c r="CCE24" s="30"/>
      <c r="CCF24" s="30"/>
      <c r="CCG24" s="30"/>
      <c r="CCH24" s="30"/>
      <c r="CCI24" s="30"/>
      <c r="CCJ24" s="30"/>
      <c r="CCK24" s="30"/>
      <c r="CCL24" s="30"/>
      <c r="CCM24" s="30"/>
      <c r="CCN24" s="30"/>
      <c r="CCO24" s="30"/>
      <c r="CCP24" s="30"/>
      <c r="CCQ24" s="30"/>
      <c r="CCR24" s="30"/>
      <c r="CCS24" s="30"/>
      <c r="CCT24" s="30"/>
      <c r="CCU24" s="30"/>
      <c r="CCV24" s="30"/>
      <c r="CCW24" s="30"/>
      <c r="CCX24" s="30"/>
      <c r="CCY24" s="30"/>
      <c r="CCZ24" s="30"/>
      <c r="CDA24" s="30"/>
      <c r="CDB24" s="30"/>
      <c r="CDC24" s="30"/>
      <c r="CDD24" s="30"/>
      <c r="CDE24" s="30"/>
      <c r="CDF24" s="30"/>
      <c r="CDG24" s="30"/>
      <c r="CDH24" s="30"/>
      <c r="CDI24" s="30"/>
      <c r="CDJ24" s="30"/>
      <c r="CDK24" s="30"/>
      <c r="CDL24" s="30"/>
      <c r="CDM24" s="30"/>
      <c r="CDN24" s="30"/>
      <c r="CDO24" s="30"/>
      <c r="CDP24" s="30"/>
      <c r="CDQ24" s="30"/>
      <c r="CDR24" s="30"/>
      <c r="CDS24" s="30"/>
      <c r="CDT24" s="30"/>
      <c r="CDU24" s="30"/>
      <c r="CDV24" s="30"/>
      <c r="CDW24" s="30"/>
      <c r="CDX24" s="30"/>
      <c r="CDY24" s="30"/>
      <c r="CDZ24" s="30"/>
      <c r="CEA24" s="30"/>
      <c r="CEB24" s="30"/>
      <c r="CEC24" s="30"/>
      <c r="CED24" s="30"/>
      <c r="CEE24" s="30"/>
      <c r="CEF24" s="30"/>
      <c r="CEG24" s="30"/>
      <c r="CEH24" s="30"/>
      <c r="CEI24" s="30"/>
      <c r="CEJ24" s="30"/>
      <c r="CEK24" s="30"/>
      <c r="CEL24" s="30"/>
      <c r="CEM24" s="30"/>
      <c r="CEN24" s="30"/>
      <c r="CEO24" s="30"/>
      <c r="CEP24" s="30"/>
      <c r="CEQ24" s="30"/>
      <c r="CER24" s="30"/>
      <c r="CES24" s="30"/>
      <c r="CET24" s="30"/>
      <c r="CEU24" s="30"/>
      <c r="CEV24" s="30"/>
      <c r="CEW24" s="30"/>
      <c r="CEX24" s="30"/>
      <c r="CEY24" s="30"/>
      <c r="CEZ24" s="30"/>
      <c r="CFA24" s="30"/>
      <c r="CFB24" s="30"/>
      <c r="CFC24" s="30"/>
      <c r="CFD24" s="30"/>
      <c r="CFE24" s="30"/>
      <c r="CFF24" s="30"/>
      <c r="CFG24" s="30"/>
      <c r="CFH24" s="30"/>
      <c r="CFI24" s="30"/>
      <c r="CFJ24" s="30"/>
      <c r="CFK24" s="30"/>
      <c r="CFL24" s="30"/>
      <c r="CFM24" s="30"/>
      <c r="CFN24" s="30"/>
      <c r="CFO24" s="30"/>
      <c r="CFP24" s="30"/>
      <c r="CFQ24" s="30"/>
      <c r="CFR24" s="30"/>
      <c r="CFS24" s="30"/>
      <c r="CFT24" s="30"/>
      <c r="CFU24" s="30"/>
      <c r="CFV24" s="30"/>
      <c r="CFW24" s="30"/>
      <c r="CFX24" s="30"/>
      <c r="CFY24" s="30"/>
      <c r="CFZ24" s="30"/>
      <c r="CGA24" s="30"/>
      <c r="CGB24" s="30"/>
      <c r="CGC24" s="30"/>
      <c r="CGD24" s="30"/>
      <c r="CGE24" s="30"/>
      <c r="CGF24" s="30"/>
      <c r="CGG24" s="30"/>
      <c r="CGH24" s="30"/>
      <c r="CGI24" s="30"/>
      <c r="CGJ24" s="30"/>
      <c r="CGK24" s="30"/>
      <c r="CGL24" s="30"/>
      <c r="CGM24" s="30"/>
      <c r="CGN24" s="30"/>
      <c r="CGO24" s="30"/>
      <c r="CGP24" s="30"/>
      <c r="CGQ24" s="30"/>
      <c r="CGR24" s="30"/>
      <c r="CGS24" s="30"/>
      <c r="CGT24" s="30"/>
      <c r="CGU24" s="30"/>
      <c r="CGV24" s="30"/>
      <c r="CGW24" s="30"/>
      <c r="CGX24" s="30"/>
      <c r="CGY24" s="30"/>
      <c r="CGZ24" s="30"/>
      <c r="CHA24" s="30"/>
      <c r="CHB24" s="30"/>
      <c r="CHC24" s="30"/>
      <c r="CHD24" s="30"/>
      <c r="CHE24" s="30"/>
      <c r="CHF24" s="30"/>
      <c r="CHG24" s="30"/>
      <c r="CHH24" s="30"/>
      <c r="CHI24" s="30"/>
      <c r="CHJ24" s="30"/>
      <c r="CHK24" s="30"/>
      <c r="CHL24" s="30"/>
      <c r="CHM24" s="30"/>
      <c r="CHN24" s="30"/>
      <c r="CHO24" s="30"/>
      <c r="CHP24" s="30"/>
      <c r="CHQ24" s="30"/>
      <c r="CHR24" s="30"/>
      <c r="CHS24" s="30"/>
      <c r="CHT24" s="30"/>
      <c r="CHU24" s="30"/>
      <c r="CHV24" s="30"/>
      <c r="CHW24" s="30"/>
      <c r="CHX24" s="30"/>
      <c r="CHY24" s="30"/>
      <c r="CHZ24" s="30"/>
      <c r="CIA24" s="30"/>
      <c r="CIB24" s="30"/>
      <c r="CIC24" s="30"/>
      <c r="CID24" s="30"/>
      <c r="CIE24" s="30"/>
      <c r="CIF24" s="30"/>
      <c r="CIG24" s="30"/>
      <c r="CIH24" s="30"/>
      <c r="CII24" s="30"/>
      <c r="CIJ24" s="30"/>
      <c r="CIK24" s="30"/>
      <c r="CIL24" s="30"/>
      <c r="CIM24" s="30"/>
      <c r="CIN24" s="30"/>
      <c r="CIO24" s="30"/>
      <c r="CIP24" s="30"/>
      <c r="CIQ24" s="30"/>
      <c r="CIR24" s="30"/>
      <c r="CIS24" s="30"/>
      <c r="CIT24" s="30"/>
      <c r="CIU24" s="30"/>
      <c r="CIV24" s="30"/>
      <c r="CIW24" s="30"/>
      <c r="CIX24" s="30"/>
      <c r="CIY24" s="30"/>
      <c r="CIZ24" s="30"/>
      <c r="CJA24" s="30"/>
      <c r="CJB24" s="30"/>
      <c r="CJC24" s="30"/>
      <c r="CJD24" s="30"/>
      <c r="CJE24" s="30"/>
      <c r="CJF24" s="30"/>
      <c r="CJG24" s="30"/>
      <c r="CJH24" s="30"/>
      <c r="CJI24" s="30"/>
      <c r="CJJ24" s="30"/>
      <c r="CJK24" s="30"/>
      <c r="CJL24" s="30"/>
      <c r="CJM24" s="30"/>
      <c r="CJN24" s="30"/>
      <c r="CJO24" s="30"/>
      <c r="CJP24" s="30"/>
      <c r="CJQ24" s="30"/>
      <c r="CJR24" s="30"/>
      <c r="CJS24" s="30"/>
      <c r="CJT24" s="30"/>
      <c r="CJU24" s="30"/>
      <c r="CJV24" s="30"/>
      <c r="CJW24" s="30"/>
      <c r="CJX24" s="30"/>
      <c r="CJY24" s="30"/>
      <c r="CJZ24" s="30"/>
      <c r="CKA24" s="30"/>
      <c r="CKB24" s="30"/>
      <c r="CKC24" s="30"/>
      <c r="CKD24" s="30"/>
      <c r="CKE24" s="30"/>
      <c r="CKF24" s="30"/>
      <c r="CKG24" s="30"/>
      <c r="CKH24" s="30"/>
      <c r="CKI24" s="30"/>
      <c r="CKJ24" s="30"/>
      <c r="CKK24" s="30"/>
      <c r="CKL24" s="30"/>
      <c r="CKM24" s="30"/>
      <c r="CKN24" s="30"/>
      <c r="CKO24" s="30"/>
      <c r="CKP24" s="30"/>
      <c r="CKQ24" s="30"/>
      <c r="CKR24" s="30"/>
      <c r="CKS24" s="30"/>
      <c r="CKT24" s="30"/>
      <c r="CKU24" s="30"/>
      <c r="CKV24" s="30"/>
      <c r="CKW24" s="30"/>
      <c r="CKX24" s="30"/>
      <c r="CKY24" s="30"/>
      <c r="CKZ24" s="30"/>
      <c r="CLA24" s="30"/>
      <c r="CLB24" s="30"/>
      <c r="CLC24" s="30"/>
      <c r="CLD24" s="30"/>
      <c r="CLE24" s="30"/>
      <c r="CLF24" s="30"/>
      <c r="CLG24" s="30"/>
      <c r="CLH24" s="30"/>
      <c r="CLI24" s="30"/>
      <c r="CLJ24" s="30"/>
      <c r="CLK24" s="30"/>
      <c r="CLL24" s="30"/>
      <c r="CLM24" s="30"/>
      <c r="CLN24" s="30"/>
      <c r="CLO24" s="30"/>
      <c r="CLP24" s="30"/>
      <c r="CLQ24" s="30"/>
      <c r="CLR24" s="30"/>
      <c r="CLS24" s="30"/>
      <c r="CLT24" s="30"/>
      <c r="CLU24" s="30"/>
      <c r="CLV24" s="30"/>
      <c r="CLW24" s="30"/>
      <c r="CLX24" s="30"/>
      <c r="CLY24" s="30"/>
      <c r="CLZ24" s="30"/>
      <c r="CMA24" s="30"/>
      <c r="CMB24" s="30"/>
      <c r="CMC24" s="30"/>
      <c r="CMD24" s="30"/>
      <c r="CME24" s="30"/>
      <c r="CMF24" s="30"/>
      <c r="CMG24" s="30"/>
      <c r="CMH24" s="30"/>
      <c r="CMI24" s="30"/>
      <c r="CMJ24" s="30"/>
      <c r="CMK24" s="30"/>
      <c r="CML24" s="30"/>
      <c r="CMM24" s="30"/>
      <c r="CMN24" s="30"/>
      <c r="CMO24" s="30"/>
      <c r="CMP24" s="30"/>
      <c r="CMQ24" s="30"/>
      <c r="CMR24" s="30"/>
      <c r="CMS24" s="30"/>
      <c r="CMT24" s="30"/>
      <c r="CMU24" s="30"/>
      <c r="CMV24" s="30"/>
      <c r="CMW24" s="30"/>
      <c r="CMX24" s="30"/>
      <c r="CMY24" s="30"/>
      <c r="CMZ24" s="30"/>
      <c r="CNA24" s="30"/>
      <c r="CNB24" s="30"/>
      <c r="CNC24" s="30"/>
      <c r="CND24" s="30"/>
      <c r="CNE24" s="30"/>
      <c r="CNF24" s="30"/>
      <c r="CNG24" s="30"/>
      <c r="CNH24" s="30"/>
      <c r="CNI24" s="30"/>
      <c r="CNJ24" s="30"/>
      <c r="CNK24" s="30"/>
      <c r="CNL24" s="30"/>
      <c r="CNM24" s="30"/>
      <c r="CNN24" s="30"/>
      <c r="CNO24" s="30"/>
      <c r="CNP24" s="30"/>
      <c r="CNQ24" s="30"/>
      <c r="CNR24" s="30"/>
      <c r="CNS24" s="30"/>
      <c r="CNT24" s="30"/>
      <c r="CNU24" s="30"/>
      <c r="CNV24" s="30"/>
      <c r="CNW24" s="30"/>
      <c r="CNX24" s="30"/>
      <c r="CNY24" s="30"/>
      <c r="CNZ24" s="30"/>
      <c r="COA24" s="30"/>
      <c r="COB24" s="30"/>
      <c r="COC24" s="30"/>
      <c r="COD24" s="30"/>
      <c r="COE24" s="30"/>
      <c r="COF24" s="30"/>
      <c r="COG24" s="30"/>
      <c r="COH24" s="30"/>
      <c r="COI24" s="30"/>
      <c r="COJ24" s="30"/>
      <c r="COK24" s="30"/>
      <c r="COL24" s="30"/>
      <c r="COM24" s="30"/>
      <c r="CON24" s="30"/>
      <c r="COO24" s="30"/>
      <c r="COP24" s="30"/>
      <c r="COQ24" s="30"/>
      <c r="COR24" s="30"/>
      <c r="COS24" s="30"/>
      <c r="COT24" s="30"/>
      <c r="COU24" s="30"/>
      <c r="COV24" s="30"/>
      <c r="COW24" s="30"/>
      <c r="COX24" s="30"/>
      <c r="COY24" s="30"/>
      <c r="COZ24" s="30"/>
      <c r="CPA24" s="30"/>
      <c r="CPB24" s="30"/>
      <c r="CPC24" s="30"/>
      <c r="CPD24" s="30"/>
      <c r="CPE24" s="30"/>
      <c r="CPF24" s="30"/>
      <c r="CPG24" s="30"/>
      <c r="CPH24" s="30"/>
      <c r="CPI24" s="30"/>
      <c r="CPJ24" s="30"/>
      <c r="CPK24" s="30"/>
      <c r="CPL24" s="30"/>
      <c r="CPM24" s="30"/>
      <c r="CPN24" s="30"/>
      <c r="CPO24" s="30"/>
      <c r="CPP24" s="30"/>
      <c r="CPQ24" s="30"/>
      <c r="CPR24" s="30"/>
      <c r="CPS24" s="30"/>
      <c r="CPT24" s="30"/>
      <c r="CPU24" s="30"/>
      <c r="CPV24" s="30"/>
      <c r="CPW24" s="30"/>
      <c r="CPX24" s="30"/>
      <c r="CPY24" s="30"/>
      <c r="CPZ24" s="30"/>
      <c r="CQA24" s="30"/>
      <c r="CQB24" s="30"/>
      <c r="CQC24" s="30"/>
      <c r="CQD24" s="30"/>
      <c r="CQE24" s="30"/>
      <c r="CQF24" s="30"/>
      <c r="CQG24" s="30"/>
      <c r="CQH24" s="30"/>
      <c r="CQI24" s="30"/>
      <c r="CQJ24" s="30"/>
      <c r="CQK24" s="30"/>
      <c r="CQL24" s="30"/>
      <c r="CQM24" s="30"/>
      <c r="CQN24" s="30"/>
      <c r="CQO24" s="30"/>
      <c r="CQP24" s="30"/>
      <c r="CQQ24" s="30"/>
      <c r="CQR24" s="30"/>
      <c r="CQS24" s="30"/>
      <c r="CQT24" s="30"/>
      <c r="CQU24" s="30"/>
      <c r="CQV24" s="30"/>
      <c r="CQW24" s="30"/>
      <c r="CQX24" s="30"/>
      <c r="CQY24" s="30"/>
      <c r="CQZ24" s="30"/>
      <c r="CRA24" s="30"/>
      <c r="CRB24" s="30"/>
      <c r="CRC24" s="30"/>
      <c r="CRD24" s="30"/>
      <c r="CRE24" s="30"/>
      <c r="CRF24" s="30"/>
      <c r="CRG24" s="30"/>
      <c r="CRH24" s="30"/>
      <c r="CRI24" s="30"/>
      <c r="CRJ24" s="30"/>
      <c r="CRK24" s="30"/>
      <c r="CRL24" s="30"/>
      <c r="CRM24" s="30"/>
      <c r="CRN24" s="30"/>
      <c r="CRO24" s="30"/>
      <c r="CRP24" s="30"/>
      <c r="CRQ24" s="30"/>
      <c r="CRR24" s="30"/>
      <c r="CRS24" s="30"/>
      <c r="CRT24" s="30"/>
      <c r="CRU24" s="30"/>
      <c r="CRV24" s="30"/>
      <c r="CRW24" s="30"/>
      <c r="CRX24" s="30"/>
      <c r="CRY24" s="30"/>
      <c r="CRZ24" s="30"/>
      <c r="CSA24" s="30"/>
      <c r="CSB24" s="30"/>
      <c r="CSC24" s="30"/>
      <c r="CSD24" s="30"/>
      <c r="CSE24" s="30"/>
      <c r="CSF24" s="30"/>
      <c r="CSG24" s="30"/>
      <c r="CSH24" s="30"/>
      <c r="CSI24" s="30"/>
      <c r="CSJ24" s="30"/>
      <c r="CSK24" s="30"/>
      <c r="CSL24" s="30"/>
      <c r="CSM24" s="30"/>
      <c r="CSN24" s="30"/>
      <c r="CSO24" s="30"/>
      <c r="CSP24" s="30"/>
      <c r="CSQ24" s="30"/>
      <c r="CSR24" s="30"/>
      <c r="CSS24" s="30"/>
      <c r="CST24" s="30"/>
      <c r="CSU24" s="30"/>
      <c r="CSV24" s="30"/>
      <c r="CSW24" s="30"/>
      <c r="CSX24" s="30"/>
      <c r="CSY24" s="30"/>
      <c r="CSZ24" s="30"/>
      <c r="CTA24" s="30"/>
      <c r="CTB24" s="30"/>
      <c r="CTC24" s="30"/>
      <c r="CTD24" s="30"/>
      <c r="CTE24" s="30"/>
      <c r="CTF24" s="30"/>
      <c r="CTG24" s="30"/>
      <c r="CTH24" s="30"/>
      <c r="CTI24" s="30"/>
      <c r="CTJ24" s="30"/>
      <c r="CTK24" s="30"/>
      <c r="CTL24" s="30"/>
      <c r="CTM24" s="30"/>
      <c r="CTN24" s="30"/>
      <c r="CTO24" s="30"/>
      <c r="CTP24" s="30"/>
      <c r="CTQ24" s="30"/>
      <c r="CTR24" s="30"/>
      <c r="CTS24" s="30"/>
      <c r="CTT24" s="30"/>
      <c r="CTU24" s="30"/>
      <c r="CTV24" s="30"/>
      <c r="CTW24" s="30"/>
      <c r="CTX24" s="30"/>
      <c r="CTY24" s="30"/>
      <c r="CTZ24" s="30"/>
      <c r="CUA24" s="30"/>
      <c r="CUB24" s="30"/>
      <c r="CUC24" s="30"/>
      <c r="CUD24" s="30"/>
      <c r="CUE24" s="30"/>
      <c r="CUF24" s="30"/>
      <c r="CUG24" s="30"/>
      <c r="CUH24" s="30"/>
      <c r="CUI24" s="30"/>
      <c r="CUJ24" s="30"/>
      <c r="CUK24" s="30"/>
      <c r="CUL24" s="30"/>
      <c r="CUM24" s="30"/>
      <c r="CUN24" s="30"/>
      <c r="CUO24" s="30"/>
      <c r="CUP24" s="30"/>
      <c r="CUQ24" s="30"/>
      <c r="CUR24" s="30"/>
      <c r="CUS24" s="30"/>
      <c r="CUT24" s="30"/>
      <c r="CUU24" s="30"/>
      <c r="CUV24" s="30"/>
      <c r="CUW24" s="30"/>
      <c r="CUX24" s="30"/>
      <c r="CUY24" s="30"/>
      <c r="CUZ24" s="30"/>
      <c r="CVA24" s="30"/>
      <c r="CVB24" s="30"/>
      <c r="CVC24" s="30"/>
      <c r="CVD24" s="30"/>
      <c r="CVE24" s="30"/>
      <c r="CVF24" s="30"/>
      <c r="CVG24" s="30"/>
      <c r="CVH24" s="30"/>
      <c r="CVI24" s="30"/>
      <c r="CVJ24" s="30"/>
      <c r="CVK24" s="30"/>
      <c r="CVL24" s="30"/>
      <c r="CVM24" s="30"/>
      <c r="CVN24" s="30"/>
      <c r="CVO24" s="30"/>
      <c r="CVP24" s="30"/>
      <c r="CVQ24" s="30"/>
      <c r="CVR24" s="30"/>
      <c r="CVS24" s="30"/>
      <c r="CVT24" s="30"/>
      <c r="CVU24" s="30"/>
      <c r="CVV24" s="30"/>
      <c r="CVW24" s="30"/>
      <c r="CVX24" s="30"/>
      <c r="CVY24" s="30"/>
      <c r="CVZ24" s="30"/>
      <c r="CWA24" s="30"/>
      <c r="CWB24" s="30"/>
      <c r="CWC24" s="30"/>
      <c r="CWD24" s="30"/>
      <c r="CWE24" s="30"/>
      <c r="CWF24" s="30"/>
      <c r="CWG24" s="30"/>
      <c r="CWH24" s="30"/>
      <c r="CWI24" s="30"/>
      <c r="CWJ24" s="30"/>
      <c r="CWK24" s="30"/>
      <c r="CWL24" s="30"/>
      <c r="CWM24" s="30"/>
      <c r="CWN24" s="30"/>
      <c r="CWO24" s="30"/>
      <c r="CWP24" s="30"/>
      <c r="CWQ24" s="30"/>
      <c r="CWR24" s="30"/>
      <c r="CWS24" s="30"/>
      <c r="CWT24" s="30"/>
      <c r="CWU24" s="30"/>
      <c r="CWV24" s="30"/>
      <c r="CWW24" s="30"/>
      <c r="CWX24" s="30"/>
      <c r="CWY24" s="30"/>
      <c r="CWZ24" s="30"/>
      <c r="CXA24" s="30"/>
      <c r="CXB24" s="30"/>
      <c r="CXC24" s="30"/>
      <c r="CXD24" s="30"/>
      <c r="CXE24" s="30"/>
      <c r="CXF24" s="30"/>
      <c r="CXG24" s="30"/>
      <c r="CXH24" s="30"/>
      <c r="CXI24" s="30"/>
      <c r="CXJ24" s="30"/>
      <c r="CXK24" s="30"/>
      <c r="CXL24" s="30"/>
      <c r="CXM24" s="30"/>
      <c r="CXN24" s="30"/>
      <c r="CXO24" s="30"/>
      <c r="CXP24" s="30"/>
      <c r="CXQ24" s="30"/>
      <c r="CXR24" s="30"/>
      <c r="CXS24" s="30"/>
      <c r="CXT24" s="30"/>
      <c r="CXU24" s="30"/>
      <c r="CXV24" s="30"/>
      <c r="CXW24" s="30"/>
      <c r="CXX24" s="30"/>
      <c r="CXY24" s="30"/>
      <c r="CXZ24" s="30"/>
      <c r="CYA24" s="30"/>
      <c r="CYB24" s="30"/>
      <c r="CYC24" s="30"/>
      <c r="CYD24" s="30"/>
      <c r="CYE24" s="30"/>
      <c r="CYF24" s="30"/>
      <c r="CYG24" s="30"/>
      <c r="CYH24" s="30"/>
      <c r="CYI24" s="30"/>
      <c r="CYJ24" s="30"/>
      <c r="CYK24" s="30"/>
      <c r="CYL24" s="30"/>
      <c r="CYM24" s="30"/>
      <c r="CYN24" s="30"/>
      <c r="CYO24" s="30"/>
      <c r="CYP24" s="30"/>
      <c r="CYQ24" s="30"/>
      <c r="CYR24" s="30"/>
      <c r="CYS24" s="30"/>
      <c r="CYT24" s="30"/>
      <c r="CYU24" s="30"/>
      <c r="CYV24" s="30"/>
      <c r="CYW24" s="30"/>
      <c r="CYX24" s="30"/>
      <c r="CYY24" s="30"/>
      <c r="CYZ24" s="30"/>
      <c r="CZA24" s="30"/>
      <c r="CZB24" s="30"/>
      <c r="CZC24" s="30"/>
      <c r="CZD24" s="30"/>
      <c r="CZE24" s="30"/>
      <c r="CZF24" s="30"/>
      <c r="CZG24" s="30"/>
      <c r="CZH24" s="30"/>
      <c r="CZI24" s="30"/>
      <c r="CZJ24" s="30"/>
      <c r="CZK24" s="30"/>
      <c r="CZL24" s="30"/>
      <c r="CZM24" s="30"/>
      <c r="CZN24" s="30"/>
      <c r="CZO24" s="30"/>
      <c r="CZP24" s="30"/>
      <c r="CZQ24" s="30"/>
      <c r="CZR24" s="30"/>
      <c r="CZS24" s="30"/>
      <c r="CZT24" s="30"/>
      <c r="CZU24" s="30"/>
      <c r="CZV24" s="30"/>
      <c r="CZW24" s="30"/>
      <c r="CZX24" s="30"/>
      <c r="CZY24" s="30"/>
      <c r="CZZ24" s="30"/>
      <c r="DAA24" s="30"/>
      <c r="DAB24" s="30"/>
      <c r="DAC24" s="30"/>
      <c r="DAD24" s="30"/>
      <c r="DAE24" s="30"/>
      <c r="DAF24" s="30"/>
      <c r="DAG24" s="30"/>
      <c r="DAH24" s="30"/>
      <c r="DAI24" s="30"/>
      <c r="DAJ24" s="30"/>
      <c r="DAK24" s="30"/>
      <c r="DAL24" s="30"/>
      <c r="DAM24" s="30"/>
      <c r="DAN24" s="30"/>
      <c r="DAO24" s="30"/>
      <c r="DAP24" s="30"/>
      <c r="DAQ24" s="30"/>
      <c r="DAR24" s="30"/>
      <c r="DAS24" s="30"/>
      <c r="DAT24" s="30"/>
      <c r="DAU24" s="30"/>
      <c r="DAV24" s="30"/>
      <c r="DAW24" s="30"/>
      <c r="DAX24" s="30"/>
      <c r="DAY24" s="30"/>
      <c r="DAZ24" s="30"/>
      <c r="DBA24" s="30"/>
      <c r="DBB24" s="30"/>
      <c r="DBC24" s="30"/>
      <c r="DBD24" s="30"/>
      <c r="DBE24" s="30"/>
      <c r="DBF24" s="30"/>
      <c r="DBG24" s="30"/>
      <c r="DBH24" s="30"/>
      <c r="DBI24" s="30"/>
      <c r="DBJ24" s="30"/>
      <c r="DBK24" s="30"/>
      <c r="DBL24" s="30"/>
      <c r="DBM24" s="30"/>
      <c r="DBN24" s="30"/>
      <c r="DBO24" s="30"/>
      <c r="DBP24" s="30"/>
      <c r="DBQ24" s="30"/>
      <c r="DBR24" s="30"/>
      <c r="DBS24" s="30"/>
      <c r="DBT24" s="30"/>
      <c r="DBU24" s="30"/>
      <c r="DBV24" s="30"/>
      <c r="DBW24" s="30"/>
      <c r="DBX24" s="30"/>
      <c r="DBY24" s="30"/>
      <c r="DBZ24" s="30"/>
      <c r="DCA24" s="30"/>
      <c r="DCB24" s="30"/>
      <c r="DCC24" s="30"/>
      <c r="DCD24" s="30"/>
      <c r="DCE24" s="30"/>
      <c r="DCF24" s="30"/>
      <c r="DCG24" s="30"/>
      <c r="DCH24" s="30"/>
      <c r="DCI24" s="30"/>
      <c r="DCJ24" s="30"/>
      <c r="DCK24" s="30"/>
      <c r="DCL24" s="30"/>
      <c r="DCM24" s="30"/>
      <c r="DCN24" s="30"/>
      <c r="DCO24" s="30"/>
      <c r="DCP24" s="30"/>
      <c r="DCQ24" s="30"/>
      <c r="DCR24" s="30"/>
      <c r="DCS24" s="30"/>
      <c r="DCT24" s="30"/>
      <c r="DCU24" s="30"/>
      <c r="DCV24" s="30"/>
      <c r="DCW24" s="30"/>
      <c r="DCX24" s="30"/>
      <c r="DCY24" s="30"/>
      <c r="DCZ24" s="30"/>
      <c r="DDA24" s="30"/>
      <c r="DDB24" s="30"/>
      <c r="DDC24" s="30"/>
      <c r="DDD24" s="30"/>
      <c r="DDE24" s="30"/>
      <c r="DDF24" s="30"/>
      <c r="DDG24" s="30"/>
      <c r="DDH24" s="30"/>
      <c r="DDI24" s="30"/>
      <c r="DDJ24" s="30"/>
      <c r="DDK24" s="30"/>
      <c r="DDL24" s="30"/>
      <c r="DDM24" s="30"/>
      <c r="DDN24" s="30"/>
      <c r="DDO24" s="30"/>
      <c r="DDP24" s="30"/>
      <c r="DDQ24" s="30"/>
      <c r="DDR24" s="30"/>
      <c r="DDS24" s="30"/>
      <c r="DDT24" s="30"/>
      <c r="DDU24" s="30"/>
      <c r="DDV24" s="30"/>
      <c r="DDW24" s="30"/>
      <c r="DDX24" s="30"/>
      <c r="DDY24" s="30"/>
      <c r="DDZ24" s="30"/>
      <c r="DEA24" s="30"/>
      <c r="DEB24" s="30"/>
      <c r="DEC24" s="30"/>
      <c r="DED24" s="30"/>
      <c r="DEE24" s="30"/>
      <c r="DEF24" s="30"/>
      <c r="DEG24" s="30"/>
      <c r="DEH24" s="30"/>
      <c r="DEI24" s="30"/>
      <c r="DEJ24" s="30"/>
      <c r="DEK24" s="30"/>
      <c r="DEL24" s="30"/>
      <c r="DEM24" s="30"/>
      <c r="DEN24" s="30"/>
      <c r="DEO24" s="30"/>
      <c r="DEP24" s="30"/>
      <c r="DEQ24" s="30"/>
      <c r="DER24" s="30"/>
      <c r="DES24" s="30"/>
      <c r="DET24" s="30"/>
      <c r="DEU24" s="30"/>
      <c r="DEV24" s="30"/>
      <c r="DEW24" s="30"/>
      <c r="DEX24" s="30"/>
      <c r="DEY24" s="30"/>
      <c r="DEZ24" s="30"/>
      <c r="DFA24" s="30"/>
      <c r="DFB24" s="30"/>
      <c r="DFC24" s="30"/>
      <c r="DFD24" s="30"/>
      <c r="DFE24" s="30"/>
      <c r="DFF24" s="30"/>
      <c r="DFG24" s="30"/>
      <c r="DFH24" s="30"/>
      <c r="DFI24" s="30"/>
      <c r="DFJ24" s="30"/>
      <c r="DFK24" s="30"/>
      <c r="DFL24" s="30"/>
      <c r="DFM24" s="30"/>
      <c r="DFN24" s="30"/>
      <c r="DFO24" s="30"/>
      <c r="DFP24" s="30"/>
      <c r="DFQ24" s="30"/>
      <c r="DFR24" s="30"/>
      <c r="DFS24" s="30"/>
      <c r="DFT24" s="30"/>
      <c r="DFU24" s="30"/>
      <c r="DFV24" s="30"/>
      <c r="DFW24" s="30"/>
      <c r="DFX24" s="30"/>
      <c r="DFY24" s="30"/>
      <c r="DFZ24" s="30"/>
      <c r="DGA24" s="30"/>
      <c r="DGB24" s="30"/>
      <c r="DGC24" s="30"/>
      <c r="DGD24" s="30"/>
      <c r="DGE24" s="30"/>
      <c r="DGF24" s="30"/>
      <c r="DGG24" s="30"/>
      <c r="DGH24" s="30"/>
      <c r="DGI24" s="30"/>
      <c r="DGJ24" s="30"/>
      <c r="DGK24" s="30"/>
      <c r="DGL24" s="30"/>
      <c r="DGM24" s="30"/>
      <c r="DGN24" s="30"/>
      <c r="DGO24" s="30"/>
      <c r="DGP24" s="30"/>
      <c r="DGQ24" s="30"/>
      <c r="DGR24" s="30"/>
      <c r="DGS24" s="30"/>
      <c r="DGT24" s="30"/>
      <c r="DGU24" s="30"/>
      <c r="DGV24" s="30"/>
      <c r="DGW24" s="30"/>
      <c r="DGX24" s="30"/>
      <c r="DGY24" s="30"/>
      <c r="DGZ24" s="30"/>
      <c r="DHA24" s="30"/>
      <c r="DHB24" s="30"/>
      <c r="DHC24" s="30"/>
      <c r="DHD24" s="30"/>
      <c r="DHE24" s="30"/>
      <c r="DHF24" s="30"/>
      <c r="DHG24" s="30"/>
      <c r="DHH24" s="30"/>
      <c r="DHI24" s="30"/>
      <c r="DHJ24" s="30"/>
      <c r="DHK24" s="30"/>
      <c r="DHL24" s="30"/>
      <c r="DHM24" s="30"/>
      <c r="DHN24" s="30"/>
      <c r="DHO24" s="30"/>
      <c r="DHP24" s="30"/>
      <c r="DHQ24" s="30"/>
      <c r="DHR24" s="30"/>
      <c r="DHS24" s="30"/>
      <c r="DHT24" s="30"/>
      <c r="DHU24" s="30"/>
      <c r="DHV24" s="30"/>
      <c r="DHW24" s="30"/>
      <c r="DHX24" s="30"/>
      <c r="DHY24" s="30"/>
      <c r="DHZ24" s="30"/>
      <c r="DIA24" s="30"/>
      <c r="DIB24" s="30"/>
      <c r="DIC24" s="30"/>
      <c r="DID24" s="30"/>
      <c r="DIE24" s="30"/>
      <c r="DIF24" s="30"/>
      <c r="DIG24" s="30"/>
      <c r="DIH24" s="30"/>
      <c r="DII24" s="30"/>
      <c r="DIJ24" s="30"/>
      <c r="DIK24" s="30"/>
      <c r="DIL24" s="30"/>
      <c r="DIM24" s="30"/>
      <c r="DIN24" s="30"/>
      <c r="DIO24" s="30"/>
      <c r="DIP24" s="30"/>
      <c r="DIQ24" s="30"/>
      <c r="DIR24" s="30"/>
      <c r="DIS24" s="30"/>
      <c r="DIT24" s="30"/>
      <c r="DIU24" s="30"/>
      <c r="DIV24" s="30"/>
      <c r="DIW24" s="30"/>
      <c r="DIX24" s="30"/>
      <c r="DIY24" s="30"/>
      <c r="DIZ24" s="30"/>
      <c r="DJA24" s="30"/>
      <c r="DJB24" s="30"/>
      <c r="DJC24" s="30"/>
      <c r="DJD24" s="30"/>
      <c r="DJE24" s="30"/>
      <c r="DJF24" s="30"/>
      <c r="DJG24" s="30"/>
      <c r="DJH24" s="30"/>
      <c r="DJI24" s="30"/>
      <c r="DJJ24" s="30"/>
      <c r="DJK24" s="30"/>
      <c r="DJL24" s="30"/>
      <c r="DJM24" s="30"/>
      <c r="DJN24" s="30"/>
      <c r="DJO24" s="30"/>
      <c r="DJP24" s="30"/>
      <c r="DJQ24" s="30"/>
      <c r="DJR24" s="30"/>
      <c r="DJS24" s="30"/>
      <c r="DJT24" s="30"/>
      <c r="DJU24" s="30"/>
      <c r="DJV24" s="30"/>
      <c r="DJW24" s="30"/>
      <c r="DJX24" s="30"/>
      <c r="DJY24" s="30"/>
      <c r="DJZ24" s="30"/>
      <c r="DKA24" s="30"/>
      <c r="DKB24" s="30"/>
      <c r="DKC24" s="30"/>
      <c r="DKD24" s="30"/>
      <c r="DKE24" s="30"/>
      <c r="DKF24" s="30"/>
      <c r="DKG24" s="30"/>
      <c r="DKH24" s="30"/>
      <c r="DKI24" s="30"/>
      <c r="DKJ24" s="30"/>
      <c r="DKK24" s="30"/>
      <c r="DKL24" s="30"/>
      <c r="DKM24" s="30"/>
      <c r="DKN24" s="30"/>
      <c r="DKO24" s="30"/>
      <c r="DKP24" s="30"/>
      <c r="DKQ24" s="30"/>
      <c r="DKR24" s="30"/>
      <c r="DKS24" s="30"/>
      <c r="DKT24" s="30"/>
      <c r="DKU24" s="30"/>
      <c r="DKV24" s="30"/>
      <c r="DKW24" s="30"/>
      <c r="DKX24" s="30"/>
      <c r="DKY24" s="30"/>
      <c r="DKZ24" s="30"/>
      <c r="DLA24" s="30"/>
      <c r="DLB24" s="30"/>
      <c r="DLC24" s="30"/>
      <c r="DLD24" s="30"/>
      <c r="DLE24" s="30"/>
      <c r="DLF24" s="30"/>
      <c r="DLG24" s="30"/>
      <c r="DLH24" s="30"/>
      <c r="DLI24" s="30"/>
      <c r="DLJ24" s="30"/>
      <c r="DLK24" s="30"/>
      <c r="DLL24" s="30"/>
      <c r="DLM24" s="30"/>
      <c r="DLN24" s="30"/>
      <c r="DLO24" s="30"/>
      <c r="DLP24" s="30"/>
      <c r="DLQ24" s="30"/>
      <c r="DLR24" s="30"/>
      <c r="DLS24" s="30"/>
      <c r="DLT24" s="30"/>
      <c r="DLU24" s="30"/>
      <c r="DLV24" s="30"/>
      <c r="DLW24" s="30"/>
      <c r="DLX24" s="30"/>
      <c r="DLY24" s="30"/>
      <c r="DLZ24" s="30"/>
      <c r="DMA24" s="30"/>
      <c r="DMB24" s="30"/>
      <c r="DMC24" s="30"/>
      <c r="DMD24" s="30"/>
      <c r="DME24" s="30"/>
      <c r="DMF24" s="30"/>
      <c r="DMG24" s="30"/>
      <c r="DMH24" s="30"/>
      <c r="DMI24" s="30"/>
      <c r="DMJ24" s="30"/>
      <c r="DMK24" s="30"/>
      <c r="DML24" s="30"/>
      <c r="DMM24" s="30"/>
      <c r="DMN24" s="30"/>
      <c r="DMO24" s="30"/>
      <c r="DMP24" s="30"/>
      <c r="DMQ24" s="30"/>
      <c r="DMR24" s="30"/>
      <c r="DMS24" s="30"/>
      <c r="DMT24" s="30"/>
      <c r="DMU24" s="30"/>
      <c r="DMV24" s="30"/>
      <c r="DMW24" s="30"/>
      <c r="DMX24" s="30"/>
      <c r="DMY24" s="30"/>
      <c r="DMZ24" s="30"/>
      <c r="DNA24" s="30"/>
      <c r="DNB24" s="30"/>
      <c r="DNC24" s="30"/>
      <c r="DND24" s="30"/>
      <c r="DNE24" s="30"/>
      <c r="DNF24" s="30"/>
      <c r="DNG24" s="30"/>
      <c r="DNH24" s="30"/>
      <c r="DNI24" s="30"/>
      <c r="DNJ24" s="30"/>
      <c r="DNK24" s="30"/>
      <c r="DNL24" s="30"/>
      <c r="DNM24" s="30"/>
      <c r="DNN24" s="30"/>
      <c r="DNO24" s="30"/>
      <c r="DNP24" s="30"/>
      <c r="DNQ24" s="30"/>
      <c r="DNR24" s="30"/>
      <c r="DNS24" s="30"/>
      <c r="DNT24" s="30"/>
      <c r="DNU24" s="30"/>
      <c r="DNV24" s="30"/>
      <c r="DNW24" s="30"/>
      <c r="DNX24" s="30"/>
      <c r="DNY24" s="30"/>
      <c r="DNZ24" s="30"/>
      <c r="DOA24" s="30"/>
      <c r="DOB24" s="30"/>
      <c r="DOC24" s="30"/>
      <c r="DOD24" s="30"/>
      <c r="DOE24" s="30"/>
      <c r="DOF24" s="30"/>
      <c r="DOG24" s="30"/>
      <c r="DOH24" s="30"/>
      <c r="DOI24" s="30"/>
      <c r="DOJ24" s="30"/>
      <c r="DOK24" s="30"/>
      <c r="DOL24" s="30"/>
      <c r="DOM24" s="30"/>
      <c r="DON24" s="30"/>
      <c r="DOO24" s="30"/>
      <c r="DOP24" s="30"/>
      <c r="DOQ24" s="30"/>
      <c r="DOR24" s="30"/>
      <c r="DOS24" s="30"/>
      <c r="DOT24" s="30"/>
      <c r="DOU24" s="30"/>
      <c r="DOV24" s="30"/>
      <c r="DOW24" s="30"/>
      <c r="DOX24" s="30"/>
      <c r="DOY24" s="30"/>
      <c r="DOZ24" s="30"/>
      <c r="DPA24" s="30"/>
      <c r="DPB24" s="30"/>
      <c r="DPC24" s="30"/>
      <c r="DPD24" s="30"/>
      <c r="DPE24" s="30"/>
      <c r="DPF24" s="30"/>
      <c r="DPG24" s="30"/>
      <c r="DPH24" s="30"/>
      <c r="DPI24" s="30"/>
      <c r="DPJ24" s="30"/>
      <c r="DPK24" s="30"/>
      <c r="DPL24" s="30"/>
      <c r="DPM24" s="30"/>
      <c r="DPN24" s="30"/>
      <c r="DPO24" s="30"/>
      <c r="DPP24" s="30"/>
      <c r="DPQ24" s="30"/>
      <c r="DPR24" s="30"/>
      <c r="DPS24" s="30"/>
      <c r="DPT24" s="30"/>
      <c r="DPU24" s="30"/>
      <c r="DPV24" s="30"/>
      <c r="DPW24" s="30"/>
      <c r="DPX24" s="30"/>
      <c r="DPY24" s="30"/>
      <c r="DPZ24" s="30"/>
      <c r="DQA24" s="30"/>
      <c r="DQB24" s="30"/>
      <c r="DQC24" s="30"/>
      <c r="DQD24" s="30"/>
      <c r="DQE24" s="30"/>
      <c r="DQF24" s="30"/>
      <c r="DQG24" s="30"/>
      <c r="DQH24" s="30"/>
      <c r="DQI24" s="30"/>
      <c r="DQJ24" s="30"/>
      <c r="DQK24" s="30"/>
      <c r="DQL24" s="30"/>
      <c r="DQM24" s="30"/>
      <c r="DQN24" s="30"/>
      <c r="DQO24" s="30"/>
      <c r="DQP24" s="30"/>
      <c r="DQQ24" s="30"/>
      <c r="DQR24" s="30"/>
      <c r="DQS24" s="30"/>
      <c r="DQT24" s="30"/>
      <c r="DQU24" s="30"/>
      <c r="DQV24" s="30"/>
      <c r="DQW24" s="30"/>
      <c r="DQX24" s="30"/>
      <c r="DQY24" s="30"/>
      <c r="DQZ24" s="30"/>
      <c r="DRA24" s="30"/>
      <c r="DRB24" s="30"/>
      <c r="DRC24" s="30"/>
      <c r="DRD24" s="30"/>
      <c r="DRE24" s="30"/>
      <c r="DRF24" s="30"/>
      <c r="DRG24" s="30"/>
      <c r="DRH24" s="30"/>
      <c r="DRI24" s="30"/>
      <c r="DRJ24" s="30"/>
      <c r="DRK24" s="30"/>
      <c r="DRL24" s="30"/>
      <c r="DRM24" s="30"/>
      <c r="DRN24" s="30"/>
      <c r="DRO24" s="30"/>
      <c r="DRP24" s="30"/>
      <c r="DRQ24" s="30"/>
      <c r="DRR24" s="30"/>
      <c r="DRS24" s="30"/>
      <c r="DRT24" s="30"/>
      <c r="DRU24" s="30"/>
      <c r="DRV24" s="30"/>
      <c r="DRW24" s="30"/>
      <c r="DRX24" s="30"/>
      <c r="DRY24" s="30"/>
      <c r="DRZ24" s="30"/>
      <c r="DSA24" s="30"/>
      <c r="DSB24" s="30"/>
      <c r="DSC24" s="30"/>
      <c r="DSD24" s="30"/>
      <c r="DSE24" s="30"/>
      <c r="DSF24" s="30"/>
      <c r="DSG24" s="30"/>
      <c r="DSH24" s="30"/>
      <c r="DSI24" s="30"/>
      <c r="DSJ24" s="30"/>
      <c r="DSK24" s="30"/>
      <c r="DSL24" s="30"/>
      <c r="DSM24" s="30"/>
      <c r="DSN24" s="30"/>
      <c r="DSO24" s="30"/>
      <c r="DSP24" s="30"/>
      <c r="DSQ24" s="30"/>
      <c r="DSR24" s="30"/>
      <c r="DSS24" s="30"/>
      <c r="DST24" s="30"/>
      <c r="DSU24" s="30"/>
      <c r="DSV24" s="30"/>
      <c r="DSW24" s="30"/>
      <c r="DSX24" s="30"/>
      <c r="DSY24" s="30"/>
      <c r="DSZ24" s="30"/>
      <c r="DTA24" s="30"/>
      <c r="DTB24" s="30"/>
      <c r="DTC24" s="30"/>
      <c r="DTD24" s="30"/>
      <c r="DTE24" s="30"/>
      <c r="DTF24" s="30"/>
      <c r="DTG24" s="30"/>
      <c r="DTH24" s="30"/>
      <c r="DTI24" s="30"/>
      <c r="DTJ24" s="30"/>
      <c r="DTK24" s="30"/>
      <c r="DTL24" s="30"/>
      <c r="DTM24" s="30"/>
      <c r="DTN24" s="30"/>
      <c r="DTO24" s="30"/>
      <c r="DTP24" s="30"/>
      <c r="DTQ24" s="30"/>
      <c r="DTR24" s="30"/>
      <c r="DTS24" s="30"/>
      <c r="DTT24" s="30"/>
      <c r="DTU24" s="30"/>
      <c r="DTV24" s="30"/>
      <c r="DTW24" s="30"/>
      <c r="DTX24" s="30"/>
      <c r="DTY24" s="30"/>
      <c r="DTZ24" s="30"/>
      <c r="DUA24" s="30"/>
      <c r="DUB24" s="30"/>
      <c r="DUC24" s="30"/>
      <c r="DUD24" s="30"/>
      <c r="DUE24" s="30"/>
      <c r="DUF24" s="30"/>
      <c r="DUG24" s="30"/>
      <c r="DUH24" s="30"/>
      <c r="DUI24" s="30"/>
      <c r="DUJ24" s="30"/>
      <c r="DUK24" s="30"/>
      <c r="DUL24" s="30"/>
      <c r="DUM24" s="30"/>
      <c r="DUN24" s="30"/>
      <c r="DUO24" s="30"/>
      <c r="DUP24" s="30"/>
      <c r="DUQ24" s="30"/>
      <c r="DUR24" s="30"/>
      <c r="DUS24" s="30"/>
      <c r="DUT24" s="30"/>
      <c r="DUU24" s="30"/>
      <c r="DUV24" s="30"/>
      <c r="DUW24" s="30"/>
      <c r="DUX24" s="30"/>
      <c r="DUY24" s="30"/>
      <c r="DUZ24" s="30"/>
      <c r="DVA24" s="30"/>
      <c r="DVB24" s="30"/>
      <c r="DVC24" s="30"/>
      <c r="DVD24" s="30"/>
      <c r="DVE24" s="30"/>
      <c r="DVF24" s="30"/>
      <c r="DVG24" s="30"/>
      <c r="DVH24" s="30"/>
      <c r="DVI24" s="30"/>
      <c r="DVJ24" s="30"/>
      <c r="DVK24" s="30"/>
      <c r="DVL24" s="30"/>
      <c r="DVM24" s="30"/>
      <c r="DVN24" s="30"/>
      <c r="DVO24" s="30"/>
      <c r="DVP24" s="30"/>
      <c r="DVQ24" s="30"/>
      <c r="DVR24" s="30"/>
      <c r="DVS24" s="30"/>
      <c r="DVT24" s="30"/>
      <c r="DVU24" s="30"/>
      <c r="DVV24" s="30"/>
      <c r="DVW24" s="30"/>
      <c r="DVX24" s="30"/>
      <c r="DVY24" s="30"/>
      <c r="DVZ24" s="30"/>
      <c r="DWA24" s="30"/>
      <c r="DWB24" s="30"/>
      <c r="DWC24" s="30"/>
      <c r="DWD24" s="30"/>
      <c r="DWE24" s="30"/>
      <c r="DWF24" s="30"/>
      <c r="DWG24" s="30"/>
      <c r="DWH24" s="30"/>
      <c r="DWI24" s="30"/>
      <c r="DWJ24" s="30"/>
      <c r="DWK24" s="30"/>
      <c r="DWL24" s="30"/>
      <c r="DWM24" s="30"/>
      <c r="DWN24" s="30"/>
      <c r="DWO24" s="30"/>
      <c r="DWP24" s="30"/>
      <c r="DWQ24" s="30"/>
      <c r="DWR24" s="30"/>
      <c r="DWS24" s="30"/>
      <c r="DWT24" s="30"/>
      <c r="DWU24" s="30"/>
      <c r="DWV24" s="30"/>
      <c r="DWW24" s="30"/>
      <c r="DWX24" s="30"/>
      <c r="DWY24" s="30"/>
      <c r="DWZ24" s="30"/>
      <c r="DXA24" s="30"/>
      <c r="DXB24" s="30"/>
      <c r="DXC24" s="30"/>
      <c r="DXD24" s="30"/>
      <c r="DXE24" s="30"/>
      <c r="DXF24" s="30"/>
      <c r="DXG24" s="30"/>
      <c r="DXH24" s="30"/>
      <c r="DXI24" s="30"/>
      <c r="DXJ24" s="30"/>
      <c r="DXK24" s="30"/>
      <c r="DXL24" s="30"/>
      <c r="DXM24" s="30"/>
      <c r="DXN24" s="30"/>
      <c r="DXO24" s="30"/>
      <c r="DXP24" s="30"/>
      <c r="DXQ24" s="30"/>
      <c r="DXR24" s="30"/>
      <c r="DXS24" s="30"/>
      <c r="DXT24" s="30"/>
      <c r="DXU24" s="30"/>
      <c r="DXV24" s="30"/>
      <c r="DXW24" s="30"/>
      <c r="DXX24" s="30"/>
      <c r="DXY24" s="30"/>
      <c r="DXZ24" s="30"/>
      <c r="DYA24" s="30"/>
      <c r="DYB24" s="30"/>
      <c r="DYC24" s="30"/>
      <c r="DYD24" s="30"/>
      <c r="DYE24" s="30"/>
      <c r="DYF24" s="30"/>
      <c r="DYG24" s="30"/>
      <c r="DYH24" s="30"/>
      <c r="DYI24" s="30"/>
      <c r="DYJ24" s="30"/>
      <c r="DYK24" s="30"/>
      <c r="DYL24" s="30"/>
      <c r="DYM24" s="30"/>
      <c r="DYN24" s="30"/>
      <c r="DYO24" s="30"/>
      <c r="DYP24" s="30"/>
      <c r="DYQ24" s="30"/>
      <c r="DYR24" s="30"/>
      <c r="DYS24" s="30"/>
      <c r="DYT24" s="30"/>
      <c r="DYU24" s="30"/>
      <c r="DYV24" s="30"/>
      <c r="DYW24" s="30"/>
      <c r="DYX24" s="30"/>
      <c r="DYY24" s="30"/>
      <c r="DYZ24" s="30"/>
      <c r="DZA24" s="30"/>
      <c r="DZB24" s="30"/>
      <c r="DZC24" s="30"/>
      <c r="DZD24" s="30"/>
      <c r="DZE24" s="30"/>
      <c r="DZF24" s="30"/>
      <c r="DZG24" s="30"/>
      <c r="DZH24" s="30"/>
      <c r="DZI24" s="30"/>
      <c r="DZJ24" s="30"/>
      <c r="DZK24" s="30"/>
      <c r="DZL24" s="30"/>
      <c r="DZM24" s="30"/>
      <c r="DZN24" s="30"/>
      <c r="DZO24" s="30"/>
      <c r="DZP24" s="30"/>
      <c r="DZQ24" s="30"/>
      <c r="DZR24" s="30"/>
      <c r="DZS24" s="30"/>
      <c r="DZT24" s="30"/>
      <c r="DZU24" s="30"/>
      <c r="DZV24" s="30"/>
      <c r="DZW24" s="30"/>
      <c r="DZX24" s="30"/>
      <c r="DZY24" s="30"/>
      <c r="DZZ24" s="30"/>
      <c r="EAA24" s="30"/>
      <c r="EAB24" s="30"/>
      <c r="EAC24" s="30"/>
      <c r="EAD24" s="30"/>
      <c r="EAE24" s="30"/>
      <c r="EAF24" s="30"/>
      <c r="EAG24" s="30"/>
      <c r="EAH24" s="30"/>
      <c r="EAI24" s="30"/>
      <c r="EAJ24" s="30"/>
      <c r="EAK24" s="30"/>
      <c r="EAL24" s="30"/>
      <c r="EAM24" s="30"/>
      <c r="EAN24" s="30"/>
      <c r="EAO24" s="30"/>
      <c r="EAP24" s="30"/>
      <c r="EAQ24" s="30"/>
      <c r="EAR24" s="30"/>
      <c r="EAS24" s="30"/>
      <c r="EAT24" s="30"/>
      <c r="EAU24" s="30"/>
      <c r="EAV24" s="30"/>
      <c r="EAW24" s="30"/>
      <c r="EAX24" s="30"/>
      <c r="EAY24" s="30"/>
      <c r="EAZ24" s="30"/>
      <c r="EBA24" s="30"/>
      <c r="EBB24" s="30"/>
      <c r="EBC24" s="30"/>
      <c r="EBD24" s="30"/>
      <c r="EBE24" s="30"/>
      <c r="EBF24" s="30"/>
      <c r="EBG24" s="30"/>
      <c r="EBH24" s="30"/>
      <c r="EBI24" s="30"/>
      <c r="EBJ24" s="30"/>
      <c r="EBK24" s="30"/>
      <c r="EBL24" s="30"/>
      <c r="EBM24" s="30"/>
      <c r="EBN24" s="30"/>
      <c r="EBO24" s="30"/>
      <c r="EBP24" s="30"/>
      <c r="EBQ24" s="30"/>
      <c r="EBR24" s="30"/>
      <c r="EBS24" s="30"/>
      <c r="EBT24" s="30"/>
      <c r="EBU24" s="30"/>
      <c r="EBV24" s="30"/>
      <c r="EBW24" s="30"/>
      <c r="EBX24" s="30"/>
      <c r="EBY24" s="30"/>
      <c r="EBZ24" s="30"/>
      <c r="ECA24" s="30"/>
      <c r="ECB24" s="30"/>
      <c r="ECC24" s="30"/>
      <c r="ECD24" s="30"/>
      <c r="ECE24" s="30"/>
      <c r="ECF24" s="30"/>
      <c r="ECG24" s="30"/>
      <c r="ECH24" s="30"/>
      <c r="ECI24" s="30"/>
      <c r="ECJ24" s="30"/>
      <c r="ECK24" s="30"/>
      <c r="ECL24" s="30"/>
      <c r="ECM24" s="30"/>
      <c r="ECN24" s="30"/>
      <c r="ECO24" s="30"/>
      <c r="ECP24" s="30"/>
      <c r="ECQ24" s="30"/>
      <c r="ECR24" s="30"/>
      <c r="ECS24" s="30"/>
      <c r="ECT24" s="30"/>
      <c r="ECU24" s="30"/>
      <c r="ECV24" s="30"/>
      <c r="ECW24" s="30"/>
      <c r="ECX24" s="30"/>
      <c r="ECY24" s="30"/>
      <c r="ECZ24" s="30"/>
      <c r="EDA24" s="30"/>
      <c r="EDB24" s="30"/>
      <c r="EDC24" s="30"/>
      <c r="EDD24" s="30"/>
      <c r="EDE24" s="30"/>
      <c r="EDF24" s="30"/>
      <c r="EDG24" s="30"/>
      <c r="EDH24" s="30"/>
      <c r="EDI24" s="30"/>
      <c r="EDJ24" s="30"/>
      <c r="EDK24" s="30"/>
      <c r="EDL24" s="30"/>
      <c r="EDM24" s="30"/>
      <c r="EDN24" s="30"/>
      <c r="EDO24" s="30"/>
      <c r="EDP24" s="30"/>
      <c r="EDQ24" s="30"/>
      <c r="EDR24" s="30"/>
      <c r="EDS24" s="30"/>
      <c r="EDT24" s="30"/>
      <c r="EDU24" s="30"/>
      <c r="EDV24" s="30"/>
      <c r="EDW24" s="30"/>
      <c r="EDX24" s="30"/>
      <c r="EDY24" s="30"/>
      <c r="EDZ24" s="30"/>
      <c r="EEA24" s="30"/>
      <c r="EEB24" s="30"/>
      <c r="EEC24" s="30"/>
      <c r="EED24" s="30"/>
      <c r="EEE24" s="30"/>
      <c r="EEF24" s="30"/>
      <c r="EEG24" s="30"/>
      <c r="EEH24" s="30"/>
      <c r="EEI24" s="30"/>
      <c r="EEJ24" s="30"/>
      <c r="EEK24" s="30"/>
      <c r="EEL24" s="30"/>
      <c r="EEM24" s="30"/>
      <c r="EEN24" s="30"/>
      <c r="EEO24" s="30"/>
      <c r="EEP24" s="30"/>
      <c r="EEQ24" s="30"/>
      <c r="EER24" s="30"/>
      <c r="EES24" s="30"/>
      <c r="EET24" s="30"/>
      <c r="EEU24" s="30"/>
      <c r="EEV24" s="30"/>
      <c r="EEW24" s="30"/>
      <c r="EEX24" s="30"/>
      <c r="EEY24" s="30"/>
      <c r="EEZ24" s="30"/>
      <c r="EFA24" s="30"/>
      <c r="EFB24" s="30"/>
      <c r="EFC24" s="30"/>
      <c r="EFD24" s="30"/>
      <c r="EFE24" s="30"/>
      <c r="EFF24" s="30"/>
      <c r="EFG24" s="30"/>
      <c r="EFH24" s="30"/>
      <c r="EFI24" s="30"/>
      <c r="EFJ24" s="30"/>
      <c r="EFK24" s="30"/>
      <c r="EFL24" s="30"/>
      <c r="EFM24" s="30"/>
      <c r="EFN24" s="30"/>
      <c r="EFO24" s="30"/>
      <c r="EFP24" s="30"/>
      <c r="EFQ24" s="30"/>
      <c r="EFR24" s="30"/>
      <c r="EFS24" s="30"/>
      <c r="EFT24" s="30"/>
      <c r="EFU24" s="30"/>
      <c r="EFV24" s="30"/>
      <c r="EFW24" s="30"/>
      <c r="EFX24" s="30"/>
      <c r="EFY24" s="30"/>
      <c r="EFZ24" s="30"/>
      <c r="EGA24" s="30"/>
      <c r="EGB24" s="30"/>
      <c r="EGC24" s="30"/>
      <c r="EGD24" s="30"/>
      <c r="EGE24" s="30"/>
      <c r="EGF24" s="30"/>
      <c r="EGG24" s="30"/>
      <c r="EGH24" s="30"/>
      <c r="EGI24" s="30"/>
      <c r="EGJ24" s="30"/>
      <c r="EGK24" s="30"/>
      <c r="EGL24" s="30"/>
      <c r="EGM24" s="30"/>
      <c r="EGN24" s="30"/>
      <c r="EGO24" s="30"/>
      <c r="EGP24" s="30"/>
      <c r="EGQ24" s="30"/>
      <c r="EGR24" s="30"/>
      <c r="EGS24" s="30"/>
      <c r="EGT24" s="30"/>
      <c r="EGU24" s="30"/>
      <c r="EGV24" s="30"/>
      <c r="EGW24" s="30"/>
      <c r="EGX24" s="30"/>
      <c r="EGY24" s="30"/>
      <c r="EGZ24" s="30"/>
      <c r="EHA24" s="30"/>
      <c r="EHB24" s="30"/>
      <c r="EHC24" s="30"/>
      <c r="EHD24" s="30"/>
      <c r="EHE24" s="30"/>
      <c r="EHF24" s="30"/>
      <c r="EHG24" s="30"/>
      <c r="EHH24" s="30"/>
      <c r="EHI24" s="30"/>
      <c r="EHJ24" s="30"/>
      <c r="EHK24" s="30"/>
      <c r="EHL24" s="30"/>
      <c r="EHM24" s="30"/>
      <c r="EHN24" s="30"/>
      <c r="EHO24" s="30"/>
      <c r="EHP24" s="30"/>
      <c r="EHQ24" s="30"/>
      <c r="EHR24" s="30"/>
      <c r="EHS24" s="30"/>
      <c r="EHT24" s="30"/>
      <c r="EHU24" s="30"/>
      <c r="EHV24" s="30"/>
      <c r="EHW24" s="30"/>
      <c r="EHX24" s="30"/>
      <c r="EHY24" s="30"/>
      <c r="EHZ24" s="30"/>
      <c r="EIA24" s="30"/>
      <c r="EIB24" s="30"/>
      <c r="EIC24" s="30"/>
      <c r="EID24" s="30"/>
      <c r="EIE24" s="30"/>
      <c r="EIF24" s="30"/>
      <c r="EIG24" s="30"/>
      <c r="EIH24" s="30"/>
      <c r="EII24" s="30"/>
      <c r="EIJ24" s="30"/>
      <c r="EIK24" s="30"/>
      <c r="EIL24" s="30"/>
      <c r="EIM24" s="30"/>
      <c r="EIN24" s="30"/>
      <c r="EIO24" s="30"/>
      <c r="EIP24" s="30"/>
      <c r="EIQ24" s="30"/>
      <c r="EIR24" s="30"/>
      <c r="EIS24" s="30"/>
      <c r="EIT24" s="30"/>
      <c r="EIU24" s="30"/>
      <c r="EIV24" s="30"/>
      <c r="EIW24" s="30"/>
      <c r="EIX24" s="30"/>
      <c r="EIY24" s="30"/>
      <c r="EIZ24" s="30"/>
      <c r="EJA24" s="30"/>
      <c r="EJB24" s="30"/>
      <c r="EJC24" s="30"/>
      <c r="EJD24" s="30"/>
      <c r="EJE24" s="30"/>
      <c r="EJF24" s="30"/>
      <c r="EJG24" s="30"/>
      <c r="EJH24" s="30"/>
      <c r="EJI24" s="30"/>
      <c r="EJJ24" s="30"/>
      <c r="EJK24" s="30"/>
      <c r="EJL24" s="30"/>
      <c r="EJM24" s="30"/>
      <c r="EJN24" s="30"/>
      <c r="EJO24" s="30"/>
      <c r="EJP24" s="30"/>
      <c r="EJQ24" s="30"/>
      <c r="EJR24" s="30"/>
      <c r="EJS24" s="30"/>
      <c r="EJT24" s="30"/>
      <c r="EJU24" s="30"/>
      <c r="EJV24" s="30"/>
      <c r="EJW24" s="30"/>
      <c r="EJX24" s="30"/>
      <c r="EJY24" s="30"/>
      <c r="EJZ24" s="30"/>
      <c r="EKA24" s="30"/>
      <c r="EKB24" s="30"/>
      <c r="EKC24" s="30"/>
      <c r="EKD24" s="30"/>
      <c r="EKE24" s="30"/>
      <c r="EKF24" s="30"/>
      <c r="EKG24" s="30"/>
      <c r="EKH24" s="30"/>
      <c r="EKI24" s="30"/>
      <c r="EKJ24" s="30"/>
      <c r="EKK24" s="30"/>
      <c r="EKL24" s="30"/>
      <c r="EKM24" s="30"/>
      <c r="EKN24" s="30"/>
      <c r="EKO24" s="30"/>
      <c r="EKP24" s="30"/>
      <c r="EKQ24" s="30"/>
      <c r="EKR24" s="30"/>
      <c r="EKS24" s="30"/>
      <c r="EKT24" s="30"/>
      <c r="EKU24" s="30"/>
      <c r="EKV24" s="30"/>
      <c r="EKW24" s="30"/>
      <c r="EKX24" s="30"/>
      <c r="EKY24" s="30"/>
      <c r="EKZ24" s="30"/>
      <c r="ELA24" s="30"/>
      <c r="ELB24" s="30"/>
      <c r="ELC24" s="30"/>
      <c r="ELD24" s="30"/>
      <c r="ELE24" s="30"/>
      <c r="ELF24" s="30"/>
      <c r="ELG24" s="30"/>
      <c r="ELH24" s="30"/>
      <c r="ELI24" s="30"/>
      <c r="ELJ24" s="30"/>
      <c r="ELK24" s="30"/>
      <c r="ELL24" s="30"/>
      <c r="ELM24" s="30"/>
      <c r="ELN24" s="30"/>
      <c r="ELO24" s="30"/>
      <c r="ELP24" s="30"/>
      <c r="ELQ24" s="30"/>
      <c r="ELR24" s="30"/>
      <c r="ELS24" s="30"/>
      <c r="ELT24" s="30"/>
      <c r="ELU24" s="30"/>
      <c r="ELV24" s="30"/>
      <c r="ELW24" s="30"/>
      <c r="ELX24" s="30"/>
      <c r="ELY24" s="30"/>
      <c r="ELZ24" s="30"/>
      <c r="EMA24" s="30"/>
      <c r="EMB24" s="30"/>
      <c r="EMC24" s="30"/>
      <c r="EMD24" s="30"/>
      <c r="EME24" s="30"/>
      <c r="EMF24" s="30"/>
      <c r="EMG24" s="30"/>
      <c r="EMH24" s="30"/>
      <c r="EMI24" s="30"/>
      <c r="EMJ24" s="30"/>
      <c r="EMK24" s="30"/>
      <c r="EML24" s="30"/>
      <c r="EMM24" s="30"/>
      <c r="EMN24" s="30"/>
      <c r="EMO24" s="30"/>
      <c r="EMP24" s="30"/>
      <c r="EMQ24" s="30"/>
      <c r="EMR24" s="30"/>
      <c r="EMS24" s="30"/>
      <c r="EMT24" s="30"/>
      <c r="EMU24" s="30"/>
      <c r="EMV24" s="30"/>
      <c r="EMW24" s="30"/>
      <c r="EMX24" s="30"/>
      <c r="EMY24" s="30"/>
      <c r="EMZ24" s="30"/>
      <c r="ENA24" s="30"/>
      <c r="ENB24" s="30"/>
      <c r="ENC24" s="30"/>
      <c r="END24" s="30"/>
      <c r="ENE24" s="30"/>
      <c r="ENF24" s="30"/>
      <c r="ENG24" s="30"/>
      <c r="ENH24" s="30"/>
      <c r="ENI24" s="30"/>
      <c r="ENJ24" s="30"/>
      <c r="ENK24" s="30"/>
      <c r="ENL24" s="30"/>
      <c r="ENM24" s="30"/>
      <c r="ENN24" s="30"/>
      <c r="ENO24" s="30"/>
      <c r="ENP24" s="30"/>
      <c r="ENQ24" s="30"/>
      <c r="ENR24" s="30"/>
      <c r="ENS24" s="30"/>
      <c r="ENT24" s="30"/>
      <c r="ENU24" s="30"/>
      <c r="ENV24" s="30"/>
      <c r="ENW24" s="30"/>
      <c r="ENX24" s="30"/>
      <c r="ENY24" s="30"/>
      <c r="ENZ24" s="30"/>
      <c r="EOA24" s="30"/>
      <c r="EOB24" s="30"/>
      <c r="EOC24" s="30"/>
      <c r="EOD24" s="30"/>
      <c r="EOE24" s="30"/>
      <c r="EOF24" s="30"/>
      <c r="EOG24" s="30"/>
      <c r="EOH24" s="30"/>
      <c r="EOI24" s="30"/>
      <c r="EOJ24" s="30"/>
      <c r="EOK24" s="30"/>
      <c r="EOL24" s="30"/>
      <c r="EOM24" s="30"/>
      <c r="EON24" s="30"/>
      <c r="EOO24" s="30"/>
      <c r="EOP24" s="30"/>
      <c r="EOQ24" s="30"/>
      <c r="EOR24" s="30"/>
      <c r="EOS24" s="30"/>
      <c r="EOT24" s="30"/>
      <c r="EOU24" s="30"/>
      <c r="EOV24" s="30"/>
      <c r="EOW24" s="30"/>
      <c r="EOX24" s="30"/>
      <c r="EOY24" s="30"/>
      <c r="EOZ24" s="30"/>
      <c r="EPA24" s="30"/>
      <c r="EPB24" s="30"/>
      <c r="EPC24" s="30"/>
      <c r="EPD24" s="30"/>
      <c r="EPE24" s="30"/>
      <c r="EPF24" s="30"/>
      <c r="EPG24" s="30"/>
      <c r="EPH24" s="30"/>
      <c r="EPI24" s="30"/>
      <c r="EPJ24" s="30"/>
      <c r="EPK24" s="30"/>
      <c r="EPL24" s="30"/>
      <c r="EPM24" s="30"/>
      <c r="EPN24" s="30"/>
      <c r="EPO24" s="30"/>
      <c r="EPP24" s="30"/>
      <c r="EPQ24" s="30"/>
      <c r="EPR24" s="30"/>
      <c r="EPS24" s="30"/>
      <c r="EPT24" s="30"/>
      <c r="EPU24" s="30"/>
      <c r="EPV24" s="30"/>
      <c r="EPW24" s="30"/>
      <c r="EPX24" s="30"/>
      <c r="EPY24" s="30"/>
      <c r="EPZ24" s="30"/>
      <c r="EQA24" s="30"/>
      <c r="EQB24" s="30"/>
      <c r="EQC24" s="30"/>
      <c r="EQD24" s="30"/>
      <c r="EQE24" s="30"/>
      <c r="EQF24" s="30"/>
      <c r="EQG24" s="30"/>
      <c r="EQH24" s="30"/>
      <c r="EQI24" s="30"/>
      <c r="EQJ24" s="30"/>
      <c r="EQK24" s="30"/>
      <c r="EQL24" s="30"/>
      <c r="EQM24" s="30"/>
      <c r="EQN24" s="30"/>
      <c r="EQO24" s="30"/>
      <c r="EQP24" s="30"/>
      <c r="EQQ24" s="30"/>
      <c r="EQR24" s="30"/>
      <c r="EQS24" s="30"/>
      <c r="EQT24" s="30"/>
      <c r="EQU24" s="30"/>
      <c r="EQV24" s="30"/>
      <c r="EQW24" s="30"/>
      <c r="EQX24" s="30"/>
      <c r="EQY24" s="30"/>
      <c r="EQZ24" s="30"/>
      <c r="ERA24" s="30"/>
      <c r="ERB24" s="30"/>
      <c r="ERC24" s="30"/>
      <c r="ERD24" s="30"/>
      <c r="ERE24" s="30"/>
      <c r="ERF24" s="30"/>
      <c r="ERG24" s="30"/>
      <c r="ERH24" s="30"/>
      <c r="ERI24" s="30"/>
      <c r="ERJ24" s="30"/>
      <c r="ERK24" s="30"/>
      <c r="ERL24" s="30"/>
      <c r="ERM24" s="30"/>
      <c r="ERN24" s="30"/>
      <c r="ERO24" s="30"/>
      <c r="ERP24" s="30"/>
      <c r="ERQ24" s="30"/>
      <c r="ERR24" s="30"/>
      <c r="ERS24" s="30"/>
      <c r="ERT24" s="30"/>
      <c r="ERU24" s="30"/>
      <c r="ERV24" s="30"/>
      <c r="ERW24" s="30"/>
      <c r="ERX24" s="30"/>
      <c r="ERY24" s="30"/>
      <c r="ERZ24" s="30"/>
      <c r="ESA24" s="30"/>
      <c r="ESB24" s="30"/>
      <c r="ESC24" s="30"/>
      <c r="ESD24" s="30"/>
      <c r="ESE24" s="30"/>
      <c r="ESF24" s="30"/>
      <c r="ESG24" s="30"/>
      <c r="ESH24" s="30"/>
      <c r="ESI24" s="30"/>
      <c r="ESJ24" s="30"/>
      <c r="ESK24" s="30"/>
      <c r="ESL24" s="30"/>
      <c r="ESM24" s="30"/>
      <c r="ESN24" s="30"/>
      <c r="ESO24" s="30"/>
      <c r="ESP24" s="30"/>
      <c r="ESQ24" s="30"/>
      <c r="ESR24" s="30"/>
      <c r="ESS24" s="30"/>
      <c r="EST24" s="30"/>
      <c r="ESU24" s="30"/>
      <c r="ESV24" s="30"/>
      <c r="ESW24" s="30"/>
      <c r="ESX24" s="30"/>
      <c r="ESY24" s="30"/>
      <c r="ESZ24" s="30"/>
      <c r="ETA24" s="30"/>
      <c r="ETB24" s="30"/>
      <c r="ETC24" s="30"/>
      <c r="ETD24" s="30"/>
      <c r="ETE24" s="30"/>
      <c r="ETF24" s="30"/>
      <c r="ETG24" s="30"/>
      <c r="ETH24" s="30"/>
      <c r="ETI24" s="30"/>
      <c r="ETJ24" s="30"/>
      <c r="ETK24" s="30"/>
      <c r="ETL24" s="30"/>
      <c r="ETM24" s="30"/>
      <c r="ETN24" s="30"/>
      <c r="ETO24" s="30"/>
      <c r="ETP24" s="30"/>
      <c r="ETQ24" s="30"/>
      <c r="ETR24" s="30"/>
      <c r="ETS24" s="30"/>
      <c r="ETT24" s="30"/>
      <c r="ETU24" s="30"/>
      <c r="ETV24" s="30"/>
      <c r="ETW24" s="30"/>
      <c r="ETX24" s="30"/>
      <c r="ETY24" s="30"/>
      <c r="ETZ24" s="30"/>
      <c r="EUA24" s="30"/>
      <c r="EUB24" s="30"/>
      <c r="EUC24" s="30"/>
      <c r="EUD24" s="30"/>
      <c r="EUE24" s="30"/>
      <c r="EUF24" s="30"/>
      <c r="EUG24" s="30"/>
      <c r="EUH24" s="30"/>
      <c r="EUI24" s="30"/>
      <c r="EUJ24" s="30"/>
      <c r="EUK24" s="30"/>
      <c r="EUL24" s="30"/>
      <c r="EUM24" s="30"/>
      <c r="EUN24" s="30"/>
      <c r="EUO24" s="30"/>
      <c r="EUP24" s="30"/>
      <c r="EUQ24" s="30"/>
      <c r="EUR24" s="30"/>
      <c r="EUS24" s="30"/>
      <c r="EUT24" s="30"/>
      <c r="EUU24" s="30"/>
      <c r="EUV24" s="30"/>
      <c r="EUW24" s="30"/>
      <c r="EUX24" s="30"/>
      <c r="EUY24" s="30"/>
      <c r="EUZ24" s="30"/>
      <c r="EVA24" s="30"/>
      <c r="EVB24" s="30"/>
      <c r="EVC24" s="30"/>
      <c r="EVD24" s="30"/>
      <c r="EVE24" s="30"/>
      <c r="EVF24" s="30"/>
      <c r="EVG24" s="30"/>
      <c r="EVH24" s="30"/>
      <c r="EVI24" s="30"/>
      <c r="EVJ24" s="30"/>
      <c r="EVK24" s="30"/>
      <c r="EVL24" s="30"/>
      <c r="EVM24" s="30"/>
      <c r="EVN24" s="30"/>
      <c r="EVO24" s="30"/>
      <c r="EVP24" s="30"/>
      <c r="EVQ24" s="30"/>
      <c r="EVR24" s="30"/>
      <c r="EVS24" s="30"/>
      <c r="EVT24" s="30"/>
      <c r="EVU24" s="30"/>
      <c r="EVV24" s="30"/>
      <c r="EVW24" s="30"/>
      <c r="EVX24" s="30"/>
      <c r="EVY24" s="30"/>
      <c r="EVZ24" s="30"/>
      <c r="EWA24" s="30"/>
      <c r="EWB24" s="30"/>
      <c r="EWC24" s="30"/>
      <c r="EWD24" s="30"/>
      <c r="EWE24" s="30"/>
      <c r="EWF24" s="30"/>
      <c r="EWG24" s="30"/>
      <c r="EWH24" s="30"/>
      <c r="EWI24" s="30"/>
      <c r="EWJ24" s="30"/>
      <c r="EWK24" s="30"/>
      <c r="EWL24" s="30"/>
      <c r="EWM24" s="30"/>
      <c r="EWN24" s="30"/>
      <c r="EWO24" s="30"/>
      <c r="EWP24" s="30"/>
      <c r="EWQ24" s="30"/>
      <c r="EWR24" s="30"/>
      <c r="EWS24" s="30"/>
      <c r="EWT24" s="30"/>
      <c r="EWU24" s="30"/>
      <c r="EWV24" s="30"/>
      <c r="EWW24" s="30"/>
      <c r="EWX24" s="30"/>
      <c r="EWY24" s="30"/>
      <c r="EWZ24" s="30"/>
      <c r="EXA24" s="30"/>
      <c r="EXB24" s="30"/>
      <c r="EXC24" s="30"/>
      <c r="EXD24" s="30"/>
      <c r="EXE24" s="30"/>
      <c r="EXF24" s="30"/>
      <c r="EXG24" s="30"/>
      <c r="EXH24" s="30"/>
      <c r="EXI24" s="30"/>
      <c r="EXJ24" s="30"/>
      <c r="EXK24" s="30"/>
      <c r="EXL24" s="30"/>
      <c r="EXM24" s="30"/>
      <c r="EXN24" s="30"/>
      <c r="EXO24" s="30"/>
      <c r="EXP24" s="30"/>
      <c r="EXQ24" s="30"/>
      <c r="EXR24" s="30"/>
      <c r="EXS24" s="30"/>
      <c r="EXT24" s="30"/>
      <c r="EXU24" s="30"/>
      <c r="EXV24" s="30"/>
      <c r="EXW24" s="30"/>
      <c r="EXX24" s="30"/>
      <c r="EXY24" s="30"/>
      <c r="EXZ24" s="30"/>
      <c r="EYA24" s="30"/>
      <c r="EYB24" s="30"/>
      <c r="EYC24" s="30"/>
      <c r="EYD24" s="30"/>
      <c r="EYE24" s="30"/>
      <c r="EYF24" s="30"/>
      <c r="EYG24" s="30"/>
      <c r="EYH24" s="30"/>
      <c r="EYI24" s="30"/>
      <c r="EYJ24" s="30"/>
      <c r="EYK24" s="30"/>
      <c r="EYL24" s="30"/>
      <c r="EYM24" s="30"/>
      <c r="EYN24" s="30"/>
      <c r="EYO24" s="30"/>
      <c r="EYP24" s="30"/>
      <c r="EYQ24" s="30"/>
      <c r="EYR24" s="30"/>
      <c r="EYS24" s="30"/>
      <c r="EYT24" s="30"/>
      <c r="EYU24" s="30"/>
      <c r="EYV24" s="30"/>
      <c r="EYW24" s="30"/>
      <c r="EYX24" s="30"/>
      <c r="EYY24" s="30"/>
      <c r="EYZ24" s="30"/>
      <c r="EZA24" s="30"/>
      <c r="EZB24" s="30"/>
      <c r="EZC24" s="30"/>
      <c r="EZD24" s="30"/>
      <c r="EZE24" s="30"/>
      <c r="EZF24" s="30"/>
      <c r="EZG24" s="30"/>
      <c r="EZH24" s="30"/>
      <c r="EZI24" s="30"/>
      <c r="EZJ24" s="30"/>
      <c r="EZK24" s="30"/>
      <c r="EZL24" s="30"/>
      <c r="EZM24" s="30"/>
      <c r="EZN24" s="30"/>
      <c r="EZO24" s="30"/>
      <c r="EZP24" s="30"/>
      <c r="EZQ24" s="30"/>
      <c r="EZR24" s="30"/>
      <c r="EZS24" s="30"/>
      <c r="EZT24" s="30"/>
      <c r="EZU24" s="30"/>
      <c r="EZV24" s="30"/>
      <c r="EZW24" s="30"/>
      <c r="EZX24" s="30"/>
      <c r="EZY24" s="30"/>
      <c r="EZZ24" s="30"/>
      <c r="FAA24" s="30"/>
      <c r="FAB24" s="30"/>
      <c r="FAC24" s="30"/>
      <c r="FAD24" s="30"/>
      <c r="FAE24" s="30"/>
      <c r="FAF24" s="30"/>
      <c r="FAG24" s="30"/>
      <c r="FAH24" s="30"/>
      <c r="FAI24" s="30"/>
      <c r="FAJ24" s="30"/>
      <c r="FAK24" s="30"/>
      <c r="FAL24" s="30"/>
      <c r="FAM24" s="30"/>
      <c r="FAN24" s="30"/>
      <c r="FAO24" s="30"/>
      <c r="FAP24" s="30"/>
      <c r="FAQ24" s="30"/>
      <c r="FAR24" s="30"/>
      <c r="FAS24" s="30"/>
      <c r="FAT24" s="30"/>
      <c r="FAU24" s="30"/>
      <c r="FAV24" s="30"/>
      <c r="FAW24" s="30"/>
      <c r="FAX24" s="30"/>
      <c r="FAY24" s="30"/>
      <c r="FAZ24" s="30"/>
      <c r="FBA24" s="30"/>
      <c r="FBB24" s="30"/>
      <c r="FBC24" s="30"/>
      <c r="FBD24" s="30"/>
      <c r="FBE24" s="30"/>
      <c r="FBF24" s="30"/>
      <c r="FBG24" s="30"/>
      <c r="FBH24" s="30"/>
      <c r="FBI24" s="30"/>
      <c r="FBJ24" s="30"/>
      <c r="FBK24" s="30"/>
      <c r="FBL24" s="30"/>
      <c r="FBM24" s="30"/>
      <c r="FBN24" s="30"/>
      <c r="FBO24" s="30"/>
      <c r="FBP24" s="30"/>
      <c r="FBQ24" s="30"/>
      <c r="FBR24" s="30"/>
      <c r="FBS24" s="30"/>
      <c r="FBT24" s="30"/>
      <c r="FBU24" s="30"/>
      <c r="FBV24" s="30"/>
      <c r="FBW24" s="30"/>
      <c r="FBX24" s="30"/>
      <c r="FBY24" s="30"/>
      <c r="FBZ24" s="30"/>
      <c r="FCA24" s="30"/>
      <c r="FCB24" s="30"/>
      <c r="FCC24" s="30"/>
      <c r="FCD24" s="30"/>
      <c r="FCE24" s="30"/>
      <c r="FCF24" s="30"/>
      <c r="FCG24" s="30"/>
      <c r="FCH24" s="30"/>
      <c r="FCI24" s="30"/>
      <c r="FCJ24" s="30"/>
      <c r="FCK24" s="30"/>
      <c r="FCL24" s="30"/>
      <c r="FCM24" s="30"/>
      <c r="FCN24" s="30"/>
      <c r="FCO24" s="30"/>
      <c r="FCP24" s="30"/>
      <c r="FCQ24" s="30"/>
      <c r="FCR24" s="30"/>
      <c r="FCS24" s="30"/>
      <c r="FCT24" s="30"/>
      <c r="FCU24" s="30"/>
      <c r="FCV24" s="30"/>
      <c r="FCW24" s="30"/>
      <c r="FCX24" s="30"/>
      <c r="FCY24" s="30"/>
      <c r="FCZ24" s="30"/>
      <c r="FDA24" s="30"/>
      <c r="FDB24" s="30"/>
      <c r="FDC24" s="30"/>
      <c r="FDD24" s="30"/>
      <c r="FDE24" s="30"/>
      <c r="FDF24" s="30"/>
      <c r="FDG24" s="30"/>
      <c r="FDH24" s="30"/>
      <c r="FDI24" s="30"/>
      <c r="FDJ24" s="30"/>
      <c r="FDK24" s="30"/>
      <c r="FDL24" s="30"/>
      <c r="FDM24" s="30"/>
      <c r="FDN24" s="30"/>
      <c r="FDO24" s="30"/>
      <c r="FDP24" s="30"/>
      <c r="FDQ24" s="30"/>
      <c r="FDR24" s="30"/>
      <c r="FDS24" s="30"/>
      <c r="FDT24" s="30"/>
      <c r="FDU24" s="30"/>
      <c r="FDV24" s="30"/>
      <c r="FDW24" s="30"/>
      <c r="FDX24" s="30"/>
      <c r="FDY24" s="30"/>
      <c r="FDZ24" s="30"/>
      <c r="FEA24" s="30"/>
      <c r="FEB24" s="30"/>
      <c r="FEC24" s="30"/>
      <c r="FED24" s="30"/>
      <c r="FEE24" s="30"/>
      <c r="FEF24" s="30"/>
      <c r="FEG24" s="30"/>
      <c r="FEH24" s="30"/>
      <c r="FEI24" s="30"/>
      <c r="FEJ24" s="30"/>
      <c r="FEK24" s="30"/>
      <c r="FEL24" s="30"/>
      <c r="FEM24" s="30"/>
      <c r="FEN24" s="30"/>
      <c r="FEO24" s="30"/>
      <c r="FEP24" s="30"/>
      <c r="FEQ24" s="30"/>
      <c r="FER24" s="30"/>
      <c r="FES24" s="30"/>
      <c r="FET24" s="30"/>
      <c r="FEU24" s="30"/>
      <c r="FEV24" s="30"/>
      <c r="FEW24" s="30"/>
      <c r="FEX24" s="30"/>
      <c r="FEY24" s="30"/>
      <c r="FEZ24" s="30"/>
      <c r="FFA24" s="30"/>
      <c r="FFB24" s="30"/>
      <c r="FFC24" s="30"/>
      <c r="FFD24" s="30"/>
      <c r="FFE24" s="30"/>
      <c r="FFF24" s="30"/>
      <c r="FFG24" s="30"/>
      <c r="FFH24" s="30"/>
      <c r="FFI24" s="30"/>
      <c r="FFJ24" s="30"/>
      <c r="FFK24" s="30"/>
      <c r="FFL24" s="30"/>
      <c r="FFM24" s="30"/>
      <c r="FFN24" s="30"/>
      <c r="FFO24" s="30"/>
      <c r="FFP24" s="30"/>
      <c r="FFQ24" s="30"/>
      <c r="FFR24" s="30"/>
      <c r="FFS24" s="30"/>
      <c r="FFT24" s="30"/>
      <c r="FFU24" s="30"/>
      <c r="FFV24" s="30"/>
      <c r="FFW24" s="30"/>
      <c r="FFX24" s="30"/>
      <c r="FFY24" s="30"/>
      <c r="FFZ24" s="30"/>
      <c r="FGA24" s="30"/>
      <c r="FGB24" s="30"/>
      <c r="FGC24" s="30"/>
      <c r="FGD24" s="30"/>
      <c r="FGE24" s="30"/>
      <c r="FGF24" s="30"/>
      <c r="FGG24" s="30"/>
      <c r="FGH24" s="30"/>
      <c r="FGI24" s="30"/>
      <c r="FGJ24" s="30"/>
      <c r="FGK24" s="30"/>
      <c r="FGL24" s="30"/>
      <c r="FGM24" s="30"/>
      <c r="FGN24" s="30"/>
      <c r="FGO24" s="30"/>
      <c r="FGP24" s="30"/>
      <c r="FGQ24" s="30"/>
      <c r="FGR24" s="30"/>
      <c r="FGS24" s="30"/>
      <c r="FGT24" s="30"/>
      <c r="FGU24" s="30"/>
      <c r="FGV24" s="30"/>
      <c r="FGW24" s="30"/>
      <c r="FGX24" s="30"/>
      <c r="FGY24" s="30"/>
      <c r="FGZ24" s="30"/>
      <c r="FHA24" s="30"/>
      <c r="FHB24" s="30"/>
      <c r="FHC24" s="30"/>
      <c r="FHD24" s="30"/>
      <c r="FHE24" s="30"/>
      <c r="FHF24" s="30"/>
      <c r="FHG24" s="30"/>
      <c r="FHH24" s="30"/>
      <c r="FHI24" s="30"/>
      <c r="FHJ24" s="30"/>
      <c r="FHK24" s="30"/>
      <c r="FHL24" s="30"/>
      <c r="FHM24" s="30"/>
      <c r="FHN24" s="30"/>
      <c r="FHO24" s="30"/>
      <c r="FHP24" s="30"/>
      <c r="FHQ24" s="30"/>
      <c r="FHR24" s="30"/>
      <c r="FHS24" s="30"/>
      <c r="FHT24" s="30"/>
      <c r="FHU24" s="30"/>
      <c r="FHV24" s="30"/>
      <c r="FHW24" s="30"/>
      <c r="FHX24" s="30"/>
      <c r="FHY24" s="30"/>
      <c r="FHZ24" s="30"/>
      <c r="FIA24" s="30"/>
      <c r="FIB24" s="30"/>
      <c r="FIC24" s="30"/>
      <c r="FID24" s="30"/>
      <c r="FIE24" s="30"/>
      <c r="FIF24" s="30"/>
      <c r="FIG24" s="30"/>
      <c r="FIH24" s="30"/>
      <c r="FII24" s="30"/>
      <c r="FIJ24" s="30"/>
      <c r="FIK24" s="30"/>
      <c r="FIL24" s="30"/>
      <c r="FIM24" s="30"/>
      <c r="FIN24" s="30"/>
      <c r="FIO24" s="30"/>
      <c r="FIP24" s="30"/>
      <c r="FIQ24" s="30"/>
      <c r="FIR24" s="30"/>
      <c r="FIS24" s="30"/>
      <c r="FIT24" s="30"/>
      <c r="FIU24" s="30"/>
      <c r="FIV24" s="30"/>
      <c r="FIW24" s="30"/>
      <c r="FIX24" s="30"/>
      <c r="FIY24" s="30"/>
      <c r="FIZ24" s="30"/>
      <c r="FJA24" s="30"/>
      <c r="FJB24" s="30"/>
      <c r="FJC24" s="30"/>
      <c r="FJD24" s="30"/>
      <c r="FJE24" s="30"/>
      <c r="FJF24" s="30"/>
      <c r="FJG24" s="30"/>
      <c r="FJH24" s="30"/>
      <c r="FJI24" s="30"/>
      <c r="FJJ24" s="30"/>
      <c r="FJK24" s="30"/>
      <c r="FJL24" s="30"/>
      <c r="FJM24" s="30"/>
      <c r="FJN24" s="30"/>
      <c r="FJO24" s="30"/>
      <c r="FJP24" s="30"/>
      <c r="FJQ24" s="30"/>
      <c r="FJR24" s="30"/>
      <c r="FJS24" s="30"/>
      <c r="FJT24" s="30"/>
      <c r="FJU24" s="30"/>
      <c r="FJV24" s="30"/>
      <c r="FJW24" s="30"/>
      <c r="FJX24" s="30"/>
      <c r="FJY24" s="30"/>
      <c r="FJZ24" s="30"/>
      <c r="FKA24" s="30"/>
      <c r="FKB24" s="30"/>
      <c r="FKC24" s="30"/>
      <c r="FKD24" s="30"/>
      <c r="FKE24" s="30"/>
      <c r="FKF24" s="30"/>
      <c r="FKG24" s="30"/>
      <c r="FKH24" s="30"/>
      <c r="FKI24" s="30"/>
      <c r="FKJ24" s="30"/>
      <c r="FKK24" s="30"/>
      <c r="FKL24" s="30"/>
      <c r="FKM24" s="30"/>
      <c r="FKN24" s="30"/>
      <c r="FKO24" s="30"/>
      <c r="FKP24" s="30"/>
      <c r="FKQ24" s="30"/>
      <c r="FKR24" s="30"/>
      <c r="FKS24" s="30"/>
      <c r="FKT24" s="30"/>
      <c r="FKU24" s="30"/>
      <c r="FKV24" s="30"/>
      <c r="FKW24" s="30"/>
      <c r="FKX24" s="30"/>
      <c r="FKY24" s="30"/>
      <c r="FKZ24" s="30"/>
      <c r="FLA24" s="30"/>
      <c r="FLB24" s="30"/>
      <c r="FLC24" s="30"/>
      <c r="FLD24" s="30"/>
      <c r="FLE24" s="30"/>
      <c r="FLF24" s="30"/>
      <c r="FLG24" s="30"/>
      <c r="FLH24" s="30"/>
      <c r="FLI24" s="30"/>
      <c r="FLJ24" s="30"/>
      <c r="FLK24" s="30"/>
      <c r="FLL24" s="30"/>
      <c r="FLM24" s="30"/>
      <c r="FLN24" s="30"/>
      <c r="FLO24" s="30"/>
      <c r="FLP24" s="30"/>
      <c r="FLQ24" s="30"/>
      <c r="FLR24" s="30"/>
      <c r="FLS24" s="30"/>
      <c r="FLT24" s="30"/>
      <c r="FLU24" s="30"/>
      <c r="FLV24" s="30"/>
      <c r="FLW24" s="30"/>
      <c r="FLX24" s="30"/>
      <c r="FLY24" s="30"/>
      <c r="FLZ24" s="30"/>
      <c r="FMA24" s="30"/>
      <c r="FMB24" s="30"/>
      <c r="FMC24" s="30"/>
      <c r="FMD24" s="30"/>
      <c r="FME24" s="30"/>
      <c r="FMF24" s="30"/>
      <c r="FMG24" s="30"/>
      <c r="FMH24" s="30"/>
      <c r="FMI24" s="30"/>
      <c r="FMJ24" s="30"/>
      <c r="FMK24" s="30"/>
      <c r="FML24" s="30"/>
      <c r="FMM24" s="30"/>
      <c r="FMN24" s="30"/>
      <c r="FMO24" s="30"/>
      <c r="FMP24" s="30"/>
      <c r="FMQ24" s="30"/>
      <c r="FMR24" s="30"/>
      <c r="FMS24" s="30"/>
      <c r="FMT24" s="30"/>
      <c r="FMU24" s="30"/>
      <c r="FMV24" s="30"/>
      <c r="FMW24" s="30"/>
      <c r="FMX24" s="30"/>
      <c r="FMY24" s="30"/>
      <c r="FMZ24" s="30"/>
      <c r="FNA24" s="30"/>
      <c r="FNB24" s="30"/>
      <c r="FNC24" s="30"/>
      <c r="FND24" s="30"/>
      <c r="FNE24" s="30"/>
      <c r="FNF24" s="30"/>
      <c r="FNG24" s="30"/>
      <c r="FNH24" s="30"/>
      <c r="FNI24" s="30"/>
      <c r="FNJ24" s="30"/>
      <c r="FNK24" s="30"/>
      <c r="FNL24" s="30"/>
      <c r="FNM24" s="30"/>
      <c r="FNN24" s="30"/>
      <c r="FNO24" s="30"/>
      <c r="FNP24" s="30"/>
      <c r="FNQ24" s="30"/>
      <c r="FNR24" s="30"/>
      <c r="FNS24" s="30"/>
      <c r="FNT24" s="30"/>
      <c r="FNU24" s="30"/>
      <c r="FNV24" s="30"/>
      <c r="FNW24" s="30"/>
      <c r="FNX24" s="30"/>
      <c r="FNY24" s="30"/>
      <c r="FNZ24" s="30"/>
      <c r="FOA24" s="30"/>
      <c r="FOB24" s="30"/>
      <c r="FOC24" s="30"/>
      <c r="FOD24" s="30"/>
      <c r="FOE24" s="30"/>
      <c r="FOF24" s="30"/>
      <c r="FOG24" s="30"/>
      <c r="FOH24" s="30"/>
      <c r="FOI24" s="30"/>
      <c r="FOJ24" s="30"/>
      <c r="FOK24" s="30"/>
      <c r="FOL24" s="30"/>
      <c r="FOM24" s="30"/>
      <c r="FON24" s="30"/>
      <c r="FOO24" s="30"/>
      <c r="FOP24" s="30"/>
      <c r="FOQ24" s="30"/>
      <c r="FOR24" s="30"/>
      <c r="FOS24" s="30"/>
      <c r="FOT24" s="30"/>
      <c r="FOU24" s="30"/>
      <c r="FOV24" s="30"/>
      <c r="FOW24" s="30"/>
      <c r="FOX24" s="30"/>
      <c r="FOY24" s="30"/>
      <c r="FOZ24" s="30"/>
      <c r="FPA24" s="30"/>
      <c r="FPB24" s="30"/>
      <c r="FPC24" s="30"/>
      <c r="FPD24" s="30"/>
      <c r="FPE24" s="30"/>
      <c r="FPF24" s="30"/>
      <c r="FPG24" s="30"/>
      <c r="FPH24" s="30"/>
      <c r="FPI24" s="30"/>
      <c r="FPJ24" s="30"/>
      <c r="FPK24" s="30"/>
      <c r="FPL24" s="30"/>
      <c r="FPM24" s="30"/>
      <c r="FPN24" s="30"/>
      <c r="FPO24" s="30"/>
      <c r="FPP24" s="30"/>
      <c r="FPQ24" s="30"/>
      <c r="FPR24" s="30"/>
      <c r="FPS24" s="30"/>
      <c r="FPT24" s="30"/>
      <c r="FPU24" s="30"/>
      <c r="FPV24" s="30"/>
      <c r="FPW24" s="30"/>
      <c r="FPX24" s="30"/>
      <c r="FPY24" s="30"/>
      <c r="FPZ24" s="30"/>
      <c r="FQA24" s="30"/>
      <c r="FQB24" s="30"/>
      <c r="FQC24" s="30"/>
      <c r="FQD24" s="30"/>
      <c r="FQE24" s="30"/>
      <c r="FQF24" s="30"/>
      <c r="FQG24" s="30"/>
      <c r="FQH24" s="30"/>
      <c r="FQI24" s="30"/>
      <c r="FQJ24" s="30"/>
      <c r="FQK24" s="30"/>
      <c r="FQL24" s="30"/>
      <c r="FQM24" s="30"/>
      <c r="FQN24" s="30"/>
      <c r="FQO24" s="30"/>
      <c r="FQP24" s="30"/>
      <c r="FQQ24" s="30"/>
      <c r="FQR24" s="30"/>
      <c r="FQS24" s="30"/>
      <c r="FQT24" s="30"/>
      <c r="FQU24" s="30"/>
      <c r="FQV24" s="30"/>
      <c r="FQW24" s="30"/>
      <c r="FQX24" s="30"/>
      <c r="FQY24" s="30"/>
      <c r="FQZ24" s="30"/>
      <c r="FRA24" s="30"/>
      <c r="FRB24" s="30"/>
      <c r="FRC24" s="30"/>
      <c r="FRD24" s="30"/>
      <c r="FRE24" s="30"/>
      <c r="FRF24" s="30"/>
      <c r="FRG24" s="30"/>
      <c r="FRH24" s="30"/>
      <c r="FRI24" s="30"/>
      <c r="FRJ24" s="30"/>
      <c r="FRK24" s="30"/>
      <c r="FRL24" s="30"/>
      <c r="FRM24" s="30"/>
      <c r="FRN24" s="30"/>
      <c r="FRO24" s="30"/>
      <c r="FRP24" s="30"/>
      <c r="FRQ24" s="30"/>
      <c r="FRR24" s="30"/>
      <c r="FRS24" s="30"/>
      <c r="FRT24" s="30"/>
      <c r="FRU24" s="30"/>
      <c r="FRV24" s="30"/>
      <c r="FRW24" s="30"/>
      <c r="FRX24" s="30"/>
      <c r="FRY24" s="30"/>
      <c r="FRZ24" s="30"/>
      <c r="FSA24" s="30"/>
      <c r="FSB24" s="30"/>
      <c r="FSC24" s="30"/>
      <c r="FSD24" s="30"/>
      <c r="FSE24" s="30"/>
      <c r="FSF24" s="30"/>
      <c r="FSG24" s="30"/>
      <c r="FSH24" s="30"/>
      <c r="FSI24" s="30"/>
      <c r="FSJ24" s="30"/>
      <c r="FSK24" s="30"/>
      <c r="FSL24" s="30"/>
      <c r="FSM24" s="30"/>
      <c r="FSN24" s="30"/>
      <c r="FSO24" s="30"/>
      <c r="FSP24" s="30"/>
      <c r="FSQ24" s="30"/>
      <c r="FSR24" s="30"/>
      <c r="FSS24" s="30"/>
      <c r="FST24" s="30"/>
      <c r="FSU24" s="30"/>
      <c r="FSV24" s="30"/>
      <c r="FSW24" s="30"/>
      <c r="FSX24" s="30"/>
      <c r="FSY24" s="30"/>
      <c r="FSZ24" s="30"/>
      <c r="FTA24" s="30"/>
      <c r="FTB24" s="30"/>
      <c r="FTC24" s="30"/>
      <c r="FTD24" s="30"/>
      <c r="FTE24" s="30"/>
      <c r="FTF24" s="30"/>
      <c r="FTG24" s="30"/>
      <c r="FTH24" s="30"/>
      <c r="FTI24" s="30"/>
      <c r="FTJ24" s="30"/>
      <c r="FTK24" s="30"/>
      <c r="FTL24" s="30"/>
      <c r="FTM24" s="30"/>
      <c r="FTN24" s="30"/>
      <c r="FTO24" s="30"/>
      <c r="FTP24" s="30"/>
      <c r="FTQ24" s="30"/>
      <c r="FTR24" s="30"/>
      <c r="FTS24" s="30"/>
      <c r="FTT24" s="30"/>
      <c r="FTU24" s="30"/>
      <c r="FTV24" s="30"/>
      <c r="FTW24" s="30"/>
      <c r="FTX24" s="30"/>
      <c r="FTY24" s="30"/>
      <c r="FTZ24" s="30"/>
      <c r="FUA24" s="30"/>
      <c r="FUB24" s="30"/>
      <c r="FUC24" s="30"/>
      <c r="FUD24" s="30"/>
      <c r="FUE24" s="30"/>
      <c r="FUF24" s="30"/>
      <c r="FUG24" s="30"/>
      <c r="FUH24" s="30"/>
      <c r="FUI24" s="30"/>
      <c r="FUJ24" s="30"/>
      <c r="FUK24" s="30"/>
      <c r="FUL24" s="30"/>
      <c r="FUM24" s="30"/>
      <c r="FUN24" s="30"/>
      <c r="FUO24" s="30"/>
      <c r="FUP24" s="30"/>
      <c r="FUQ24" s="30"/>
      <c r="FUR24" s="30"/>
      <c r="FUS24" s="30"/>
      <c r="FUT24" s="30"/>
      <c r="FUU24" s="30"/>
      <c r="FUV24" s="30"/>
      <c r="FUW24" s="30"/>
      <c r="FUX24" s="30"/>
      <c r="FUY24" s="30"/>
      <c r="FUZ24" s="30"/>
      <c r="FVA24" s="30"/>
      <c r="FVB24" s="30"/>
      <c r="FVC24" s="30"/>
      <c r="FVD24" s="30"/>
      <c r="FVE24" s="30"/>
      <c r="FVF24" s="30"/>
      <c r="FVG24" s="30"/>
      <c r="FVH24" s="30"/>
      <c r="FVI24" s="30"/>
      <c r="FVJ24" s="30"/>
      <c r="FVK24" s="30"/>
      <c r="FVL24" s="30"/>
      <c r="FVM24" s="30"/>
      <c r="FVN24" s="30"/>
      <c r="FVO24" s="30"/>
      <c r="FVP24" s="30"/>
      <c r="FVQ24" s="30"/>
      <c r="FVR24" s="30"/>
      <c r="FVS24" s="30"/>
      <c r="FVT24" s="30"/>
      <c r="FVU24" s="30"/>
      <c r="FVV24" s="30"/>
      <c r="FVW24" s="30"/>
      <c r="FVX24" s="30"/>
      <c r="FVY24" s="30"/>
      <c r="FVZ24" s="30"/>
      <c r="FWA24" s="30"/>
      <c r="FWB24" s="30"/>
      <c r="FWC24" s="30"/>
      <c r="FWD24" s="30"/>
      <c r="FWE24" s="30"/>
      <c r="FWF24" s="30"/>
      <c r="FWG24" s="30"/>
      <c r="FWH24" s="30"/>
      <c r="FWI24" s="30"/>
      <c r="FWJ24" s="30"/>
      <c r="FWK24" s="30"/>
      <c r="FWL24" s="30"/>
      <c r="FWM24" s="30"/>
      <c r="FWN24" s="30"/>
      <c r="FWO24" s="30"/>
      <c r="FWP24" s="30"/>
      <c r="FWQ24" s="30"/>
      <c r="FWR24" s="30"/>
      <c r="FWS24" s="30"/>
      <c r="FWT24" s="30"/>
      <c r="FWU24" s="30"/>
      <c r="FWV24" s="30"/>
      <c r="FWW24" s="30"/>
      <c r="FWX24" s="30"/>
      <c r="FWY24" s="30"/>
      <c r="FWZ24" s="30"/>
      <c r="FXA24" s="30"/>
      <c r="FXB24" s="30"/>
      <c r="FXC24" s="30"/>
      <c r="FXD24" s="30"/>
      <c r="FXE24" s="30"/>
      <c r="FXF24" s="30"/>
      <c r="FXG24" s="30"/>
      <c r="FXH24" s="30"/>
      <c r="FXI24" s="30"/>
      <c r="FXJ24" s="30"/>
      <c r="FXK24" s="30"/>
      <c r="FXL24" s="30"/>
      <c r="FXM24" s="30"/>
      <c r="FXN24" s="30"/>
      <c r="FXO24" s="30"/>
      <c r="FXP24" s="30"/>
      <c r="FXQ24" s="30"/>
      <c r="FXR24" s="30"/>
      <c r="FXS24" s="30"/>
      <c r="FXT24" s="30"/>
      <c r="FXU24" s="30"/>
      <c r="FXV24" s="30"/>
      <c r="FXW24" s="30"/>
      <c r="FXX24" s="30"/>
      <c r="FXY24" s="30"/>
      <c r="FXZ24" s="30"/>
      <c r="FYA24" s="30"/>
      <c r="FYB24" s="30"/>
      <c r="FYC24" s="30"/>
      <c r="FYD24" s="30"/>
      <c r="FYE24" s="30"/>
      <c r="FYF24" s="30"/>
      <c r="FYG24" s="30"/>
      <c r="FYH24" s="30"/>
      <c r="FYI24" s="30"/>
      <c r="FYJ24" s="30"/>
      <c r="FYK24" s="30"/>
      <c r="FYL24" s="30"/>
      <c r="FYM24" s="30"/>
      <c r="FYN24" s="30"/>
      <c r="FYO24" s="30"/>
      <c r="FYP24" s="30"/>
      <c r="FYQ24" s="30"/>
      <c r="FYR24" s="30"/>
      <c r="FYS24" s="30"/>
      <c r="FYT24" s="30"/>
      <c r="FYU24" s="30"/>
      <c r="FYV24" s="30"/>
      <c r="FYW24" s="30"/>
      <c r="FYX24" s="30"/>
      <c r="FYY24" s="30"/>
      <c r="FYZ24" s="30"/>
      <c r="FZA24" s="30"/>
      <c r="FZB24" s="30"/>
      <c r="FZC24" s="30"/>
      <c r="FZD24" s="30"/>
      <c r="FZE24" s="30"/>
      <c r="FZF24" s="30"/>
      <c r="FZG24" s="30"/>
      <c r="FZH24" s="30"/>
      <c r="FZI24" s="30"/>
      <c r="FZJ24" s="30"/>
      <c r="FZK24" s="30"/>
      <c r="FZL24" s="30"/>
      <c r="FZM24" s="30"/>
      <c r="FZN24" s="30"/>
      <c r="FZO24" s="30"/>
      <c r="FZP24" s="30"/>
      <c r="FZQ24" s="30"/>
      <c r="FZR24" s="30"/>
      <c r="FZS24" s="30"/>
      <c r="FZT24" s="30"/>
      <c r="FZU24" s="30"/>
      <c r="FZV24" s="30"/>
      <c r="FZW24" s="30"/>
      <c r="FZX24" s="30"/>
      <c r="FZY24" s="30"/>
      <c r="FZZ24" s="30"/>
      <c r="GAA24" s="30"/>
      <c r="GAB24" s="30"/>
      <c r="GAC24" s="30"/>
      <c r="GAD24" s="30"/>
      <c r="GAE24" s="30"/>
      <c r="GAF24" s="30"/>
      <c r="GAG24" s="30"/>
      <c r="GAH24" s="30"/>
      <c r="GAI24" s="30"/>
      <c r="GAJ24" s="30"/>
      <c r="GAK24" s="30"/>
      <c r="GAL24" s="30"/>
      <c r="GAM24" s="30"/>
      <c r="GAN24" s="30"/>
      <c r="GAO24" s="30"/>
      <c r="GAP24" s="30"/>
      <c r="GAQ24" s="30"/>
      <c r="GAR24" s="30"/>
      <c r="GAS24" s="30"/>
      <c r="GAT24" s="30"/>
      <c r="GAU24" s="30"/>
      <c r="GAV24" s="30"/>
      <c r="GAW24" s="30"/>
      <c r="GAX24" s="30"/>
      <c r="GAY24" s="30"/>
      <c r="GAZ24" s="30"/>
      <c r="GBA24" s="30"/>
      <c r="GBB24" s="30"/>
      <c r="GBC24" s="30"/>
      <c r="GBD24" s="30"/>
      <c r="GBE24" s="30"/>
      <c r="GBF24" s="30"/>
      <c r="GBG24" s="30"/>
      <c r="GBH24" s="30"/>
      <c r="GBI24" s="30"/>
      <c r="GBJ24" s="30"/>
      <c r="GBK24" s="30"/>
      <c r="GBL24" s="30"/>
      <c r="GBM24" s="30"/>
      <c r="GBN24" s="30"/>
      <c r="GBO24" s="30"/>
      <c r="GBP24" s="30"/>
      <c r="GBQ24" s="30"/>
      <c r="GBR24" s="30"/>
      <c r="GBS24" s="30"/>
      <c r="GBT24" s="30"/>
      <c r="GBU24" s="30"/>
      <c r="GBV24" s="30"/>
      <c r="GBW24" s="30"/>
      <c r="GBX24" s="30"/>
      <c r="GBY24" s="30"/>
      <c r="GBZ24" s="30"/>
      <c r="GCA24" s="30"/>
      <c r="GCB24" s="30"/>
      <c r="GCC24" s="30"/>
      <c r="GCD24" s="30"/>
      <c r="GCE24" s="30"/>
      <c r="GCF24" s="30"/>
      <c r="GCG24" s="30"/>
      <c r="GCH24" s="30"/>
      <c r="GCI24" s="30"/>
      <c r="GCJ24" s="30"/>
      <c r="GCK24" s="30"/>
      <c r="GCL24" s="30"/>
      <c r="GCM24" s="30"/>
      <c r="GCN24" s="30"/>
      <c r="GCO24" s="30"/>
      <c r="GCP24" s="30"/>
      <c r="GCQ24" s="30"/>
      <c r="GCR24" s="30"/>
      <c r="GCS24" s="30"/>
      <c r="GCT24" s="30"/>
      <c r="GCU24" s="30"/>
      <c r="GCV24" s="30"/>
      <c r="GCW24" s="30"/>
      <c r="GCX24" s="30"/>
      <c r="GCY24" s="30"/>
      <c r="GCZ24" s="30"/>
      <c r="GDA24" s="30"/>
      <c r="GDB24" s="30"/>
      <c r="GDC24" s="30"/>
      <c r="GDD24" s="30"/>
      <c r="GDE24" s="30"/>
      <c r="GDF24" s="30"/>
      <c r="GDG24" s="30"/>
      <c r="GDH24" s="30"/>
      <c r="GDI24" s="30"/>
      <c r="GDJ24" s="30"/>
      <c r="GDK24" s="30"/>
      <c r="GDL24" s="30"/>
      <c r="GDM24" s="30"/>
      <c r="GDN24" s="30"/>
      <c r="GDO24" s="30"/>
      <c r="GDP24" s="30"/>
      <c r="GDQ24" s="30"/>
      <c r="GDR24" s="30"/>
      <c r="GDS24" s="30"/>
      <c r="GDT24" s="30"/>
      <c r="GDU24" s="30"/>
      <c r="GDV24" s="30"/>
      <c r="GDW24" s="30"/>
      <c r="GDX24" s="30"/>
      <c r="GDY24" s="30"/>
      <c r="GDZ24" s="30"/>
      <c r="GEA24" s="30"/>
      <c r="GEB24" s="30"/>
      <c r="GEC24" s="30"/>
      <c r="GED24" s="30"/>
      <c r="GEE24" s="30"/>
      <c r="GEF24" s="30"/>
      <c r="GEG24" s="30"/>
      <c r="GEH24" s="30"/>
      <c r="GEI24" s="30"/>
      <c r="GEJ24" s="30"/>
      <c r="GEK24" s="30"/>
      <c r="GEL24" s="30"/>
      <c r="GEM24" s="30"/>
      <c r="GEN24" s="30"/>
      <c r="GEO24" s="30"/>
      <c r="GEP24" s="30"/>
      <c r="GEQ24" s="30"/>
      <c r="GER24" s="30"/>
      <c r="GES24" s="30"/>
      <c r="GET24" s="30"/>
      <c r="GEU24" s="30"/>
      <c r="GEV24" s="30"/>
      <c r="GEW24" s="30"/>
      <c r="GEX24" s="30"/>
      <c r="GEY24" s="30"/>
      <c r="GEZ24" s="30"/>
      <c r="GFA24" s="30"/>
      <c r="GFB24" s="30"/>
      <c r="GFC24" s="30"/>
      <c r="GFD24" s="30"/>
      <c r="GFE24" s="30"/>
      <c r="GFF24" s="30"/>
      <c r="GFG24" s="30"/>
      <c r="GFH24" s="30"/>
      <c r="GFI24" s="30"/>
      <c r="GFJ24" s="30"/>
      <c r="GFK24" s="30"/>
      <c r="GFL24" s="30"/>
      <c r="GFM24" s="30"/>
      <c r="GFN24" s="30"/>
      <c r="GFO24" s="30"/>
      <c r="GFP24" s="30"/>
      <c r="GFQ24" s="30"/>
      <c r="GFR24" s="30"/>
      <c r="GFS24" s="30"/>
      <c r="GFT24" s="30"/>
      <c r="GFU24" s="30"/>
      <c r="GFV24" s="30"/>
      <c r="GFW24" s="30"/>
      <c r="GFX24" s="30"/>
      <c r="GFY24" s="30"/>
      <c r="GFZ24" s="30"/>
      <c r="GGA24" s="30"/>
      <c r="GGB24" s="30"/>
      <c r="GGC24" s="30"/>
      <c r="GGD24" s="30"/>
      <c r="GGE24" s="30"/>
      <c r="GGF24" s="30"/>
      <c r="GGG24" s="30"/>
      <c r="GGH24" s="30"/>
      <c r="GGI24" s="30"/>
      <c r="GGJ24" s="30"/>
      <c r="GGK24" s="30"/>
      <c r="GGL24" s="30"/>
      <c r="GGM24" s="30"/>
      <c r="GGN24" s="30"/>
      <c r="GGO24" s="30"/>
      <c r="GGP24" s="30"/>
      <c r="GGQ24" s="30"/>
      <c r="GGR24" s="30"/>
      <c r="GGS24" s="30"/>
      <c r="GGT24" s="30"/>
      <c r="GGU24" s="30"/>
      <c r="GGV24" s="30"/>
      <c r="GGW24" s="30"/>
      <c r="GGX24" s="30"/>
      <c r="GGY24" s="30"/>
      <c r="GGZ24" s="30"/>
      <c r="GHA24" s="30"/>
      <c r="GHB24" s="30"/>
      <c r="GHC24" s="30"/>
      <c r="GHD24" s="30"/>
      <c r="GHE24" s="30"/>
      <c r="GHF24" s="30"/>
      <c r="GHG24" s="30"/>
      <c r="GHH24" s="30"/>
      <c r="GHI24" s="30"/>
      <c r="GHJ24" s="30"/>
      <c r="GHK24" s="30"/>
      <c r="GHL24" s="30"/>
      <c r="GHM24" s="30"/>
      <c r="GHN24" s="30"/>
      <c r="GHO24" s="30"/>
      <c r="GHP24" s="30"/>
      <c r="GHQ24" s="30"/>
      <c r="GHR24" s="30"/>
      <c r="GHS24" s="30"/>
      <c r="GHT24" s="30"/>
      <c r="GHU24" s="30"/>
      <c r="GHV24" s="30"/>
      <c r="GHW24" s="30"/>
      <c r="GHX24" s="30"/>
      <c r="GHY24" s="30"/>
      <c r="GHZ24" s="30"/>
      <c r="GIA24" s="30"/>
      <c r="GIB24" s="30"/>
      <c r="GIC24" s="30"/>
      <c r="GID24" s="30"/>
      <c r="GIE24" s="30"/>
      <c r="GIF24" s="30"/>
      <c r="GIG24" s="30"/>
      <c r="GIH24" s="30"/>
      <c r="GII24" s="30"/>
      <c r="GIJ24" s="30"/>
      <c r="GIK24" s="30"/>
      <c r="GIL24" s="30"/>
      <c r="GIM24" s="30"/>
      <c r="GIN24" s="30"/>
      <c r="GIO24" s="30"/>
      <c r="GIP24" s="30"/>
      <c r="GIQ24" s="30"/>
      <c r="GIR24" s="30"/>
      <c r="GIS24" s="30"/>
      <c r="GIT24" s="30"/>
      <c r="GIU24" s="30"/>
      <c r="GIV24" s="30"/>
      <c r="GIW24" s="30"/>
      <c r="GIX24" s="30"/>
      <c r="GIY24" s="30"/>
      <c r="GIZ24" s="30"/>
      <c r="GJA24" s="30"/>
      <c r="GJB24" s="30"/>
      <c r="GJC24" s="30"/>
      <c r="GJD24" s="30"/>
      <c r="GJE24" s="30"/>
      <c r="GJF24" s="30"/>
      <c r="GJG24" s="30"/>
      <c r="GJH24" s="30"/>
      <c r="GJI24" s="30"/>
      <c r="GJJ24" s="30"/>
      <c r="GJK24" s="30"/>
      <c r="GJL24" s="30"/>
      <c r="GJM24" s="30"/>
      <c r="GJN24" s="30"/>
      <c r="GJO24" s="30"/>
      <c r="GJP24" s="30"/>
      <c r="GJQ24" s="30"/>
      <c r="GJR24" s="30"/>
      <c r="GJS24" s="30"/>
      <c r="GJT24" s="30"/>
      <c r="GJU24" s="30"/>
      <c r="GJV24" s="30"/>
      <c r="GJW24" s="30"/>
      <c r="GJX24" s="30"/>
      <c r="GJY24" s="30"/>
      <c r="GJZ24" s="30"/>
      <c r="GKA24" s="30"/>
      <c r="GKB24" s="30"/>
      <c r="GKC24" s="30"/>
      <c r="GKD24" s="30"/>
      <c r="GKE24" s="30"/>
      <c r="GKF24" s="30"/>
      <c r="GKG24" s="30"/>
      <c r="GKH24" s="30"/>
      <c r="GKI24" s="30"/>
      <c r="GKJ24" s="30"/>
      <c r="GKK24" s="30"/>
      <c r="GKL24" s="30"/>
      <c r="GKM24" s="30"/>
      <c r="GKN24" s="30"/>
      <c r="GKO24" s="30"/>
      <c r="GKP24" s="30"/>
      <c r="GKQ24" s="30"/>
      <c r="GKR24" s="30"/>
      <c r="GKS24" s="30"/>
      <c r="GKT24" s="30"/>
      <c r="GKU24" s="30"/>
      <c r="GKV24" s="30"/>
      <c r="GKW24" s="30"/>
      <c r="GKX24" s="30"/>
      <c r="GKY24" s="30"/>
      <c r="GKZ24" s="30"/>
      <c r="GLA24" s="30"/>
      <c r="GLB24" s="30"/>
      <c r="GLC24" s="30"/>
      <c r="GLD24" s="30"/>
      <c r="GLE24" s="30"/>
      <c r="GLF24" s="30"/>
      <c r="GLG24" s="30"/>
      <c r="GLH24" s="30"/>
      <c r="GLI24" s="30"/>
      <c r="GLJ24" s="30"/>
      <c r="GLK24" s="30"/>
      <c r="GLL24" s="30"/>
      <c r="GLM24" s="30"/>
      <c r="GLN24" s="30"/>
      <c r="GLO24" s="30"/>
      <c r="GLP24" s="30"/>
      <c r="GLQ24" s="30"/>
      <c r="GLR24" s="30"/>
      <c r="GLS24" s="30"/>
      <c r="GLT24" s="30"/>
      <c r="GLU24" s="30"/>
      <c r="GLV24" s="30"/>
      <c r="GLW24" s="30"/>
      <c r="GLX24" s="30"/>
      <c r="GLY24" s="30"/>
      <c r="GLZ24" s="30"/>
      <c r="GMA24" s="30"/>
      <c r="GMB24" s="30"/>
      <c r="GMC24" s="30"/>
      <c r="GMD24" s="30"/>
      <c r="GME24" s="30"/>
      <c r="GMF24" s="30"/>
      <c r="GMG24" s="30"/>
      <c r="GMH24" s="30"/>
      <c r="GMI24" s="30"/>
      <c r="GMJ24" s="30"/>
      <c r="GMK24" s="30"/>
      <c r="GML24" s="30"/>
      <c r="GMM24" s="30"/>
      <c r="GMN24" s="30"/>
      <c r="GMO24" s="30"/>
      <c r="GMP24" s="30"/>
      <c r="GMQ24" s="30"/>
      <c r="GMR24" s="30"/>
      <c r="GMS24" s="30"/>
      <c r="GMT24" s="30"/>
      <c r="GMU24" s="30"/>
      <c r="GMV24" s="30"/>
      <c r="GMW24" s="30"/>
      <c r="GMX24" s="30"/>
      <c r="GMY24" s="30"/>
      <c r="GMZ24" s="30"/>
      <c r="GNA24" s="30"/>
      <c r="GNB24" s="30"/>
      <c r="GNC24" s="30"/>
      <c r="GND24" s="30"/>
      <c r="GNE24" s="30"/>
      <c r="GNF24" s="30"/>
      <c r="GNG24" s="30"/>
      <c r="GNH24" s="30"/>
      <c r="GNI24" s="30"/>
      <c r="GNJ24" s="30"/>
      <c r="GNK24" s="30"/>
      <c r="GNL24" s="30"/>
      <c r="GNM24" s="30"/>
      <c r="GNN24" s="30"/>
      <c r="GNO24" s="30"/>
      <c r="GNP24" s="30"/>
      <c r="GNQ24" s="30"/>
      <c r="GNR24" s="30"/>
      <c r="GNS24" s="30"/>
      <c r="GNT24" s="30"/>
      <c r="GNU24" s="30"/>
      <c r="GNV24" s="30"/>
      <c r="GNW24" s="30"/>
      <c r="GNX24" s="30"/>
      <c r="GNY24" s="30"/>
      <c r="GNZ24" s="30"/>
      <c r="GOA24" s="30"/>
      <c r="GOB24" s="30"/>
      <c r="GOC24" s="30"/>
      <c r="GOD24" s="30"/>
      <c r="GOE24" s="30"/>
      <c r="GOF24" s="30"/>
      <c r="GOG24" s="30"/>
      <c r="GOH24" s="30"/>
      <c r="GOI24" s="30"/>
      <c r="GOJ24" s="30"/>
      <c r="GOK24" s="30"/>
      <c r="GOL24" s="30"/>
      <c r="GOM24" s="30"/>
      <c r="GON24" s="30"/>
      <c r="GOO24" s="30"/>
      <c r="GOP24" s="30"/>
      <c r="GOQ24" s="30"/>
      <c r="GOR24" s="30"/>
      <c r="GOS24" s="30"/>
      <c r="GOT24" s="30"/>
      <c r="GOU24" s="30"/>
      <c r="GOV24" s="30"/>
      <c r="GOW24" s="30"/>
      <c r="GOX24" s="30"/>
      <c r="GOY24" s="30"/>
      <c r="GOZ24" s="30"/>
      <c r="GPA24" s="30"/>
      <c r="GPB24" s="30"/>
      <c r="GPC24" s="30"/>
      <c r="GPD24" s="30"/>
      <c r="GPE24" s="30"/>
      <c r="GPF24" s="30"/>
      <c r="GPG24" s="30"/>
      <c r="GPH24" s="30"/>
      <c r="GPI24" s="30"/>
      <c r="GPJ24" s="30"/>
      <c r="GPK24" s="30"/>
      <c r="GPL24" s="30"/>
      <c r="GPM24" s="30"/>
      <c r="GPN24" s="30"/>
      <c r="GPO24" s="30"/>
      <c r="GPP24" s="30"/>
      <c r="GPQ24" s="30"/>
      <c r="GPR24" s="30"/>
      <c r="GPS24" s="30"/>
      <c r="GPT24" s="30"/>
      <c r="GPU24" s="30"/>
      <c r="GPV24" s="30"/>
      <c r="GPW24" s="30"/>
      <c r="GPX24" s="30"/>
      <c r="GPY24" s="30"/>
      <c r="GPZ24" s="30"/>
      <c r="GQA24" s="30"/>
      <c r="GQB24" s="30"/>
      <c r="GQC24" s="30"/>
      <c r="GQD24" s="30"/>
      <c r="GQE24" s="30"/>
      <c r="GQF24" s="30"/>
      <c r="GQG24" s="30"/>
      <c r="GQH24" s="30"/>
      <c r="GQI24" s="30"/>
      <c r="GQJ24" s="30"/>
      <c r="GQK24" s="30"/>
      <c r="GQL24" s="30"/>
      <c r="GQM24" s="30"/>
      <c r="GQN24" s="30"/>
      <c r="GQO24" s="30"/>
      <c r="GQP24" s="30"/>
      <c r="GQQ24" s="30"/>
      <c r="GQR24" s="30"/>
      <c r="GQS24" s="30"/>
      <c r="GQT24" s="30"/>
      <c r="GQU24" s="30"/>
      <c r="GQV24" s="30"/>
      <c r="GQW24" s="30"/>
      <c r="GQX24" s="30"/>
      <c r="GQY24" s="30"/>
      <c r="GQZ24" s="30"/>
      <c r="GRA24" s="30"/>
      <c r="GRB24" s="30"/>
      <c r="GRC24" s="30"/>
      <c r="GRD24" s="30"/>
      <c r="GRE24" s="30"/>
      <c r="GRF24" s="30"/>
      <c r="GRG24" s="30"/>
      <c r="GRH24" s="30"/>
      <c r="GRI24" s="30"/>
      <c r="GRJ24" s="30"/>
      <c r="GRK24" s="30"/>
      <c r="GRL24" s="30"/>
      <c r="GRM24" s="30"/>
      <c r="GRN24" s="30"/>
      <c r="GRO24" s="30"/>
      <c r="GRP24" s="30"/>
      <c r="GRQ24" s="30"/>
      <c r="GRR24" s="30"/>
      <c r="GRS24" s="30"/>
      <c r="GRT24" s="30"/>
      <c r="GRU24" s="30"/>
      <c r="GRV24" s="30"/>
      <c r="GRW24" s="30"/>
      <c r="GRX24" s="30"/>
      <c r="GRY24" s="30"/>
      <c r="GRZ24" s="30"/>
      <c r="GSA24" s="30"/>
      <c r="GSB24" s="30"/>
      <c r="GSC24" s="30"/>
      <c r="GSD24" s="30"/>
      <c r="GSE24" s="30"/>
      <c r="GSF24" s="30"/>
      <c r="GSG24" s="30"/>
      <c r="GSH24" s="30"/>
      <c r="GSI24" s="30"/>
      <c r="GSJ24" s="30"/>
      <c r="GSK24" s="30"/>
      <c r="GSL24" s="30"/>
      <c r="GSM24" s="30"/>
      <c r="GSN24" s="30"/>
      <c r="GSO24" s="30"/>
      <c r="GSP24" s="30"/>
      <c r="GSQ24" s="30"/>
      <c r="GSR24" s="30"/>
      <c r="GSS24" s="30"/>
      <c r="GST24" s="30"/>
      <c r="GSU24" s="30"/>
      <c r="GSV24" s="30"/>
      <c r="GSW24" s="30"/>
      <c r="GSX24" s="30"/>
      <c r="GSY24" s="30"/>
      <c r="GSZ24" s="30"/>
      <c r="GTA24" s="30"/>
      <c r="GTB24" s="30"/>
      <c r="GTC24" s="30"/>
      <c r="GTD24" s="30"/>
      <c r="GTE24" s="30"/>
      <c r="GTF24" s="30"/>
      <c r="GTG24" s="30"/>
      <c r="GTH24" s="30"/>
      <c r="GTI24" s="30"/>
      <c r="GTJ24" s="30"/>
      <c r="GTK24" s="30"/>
      <c r="GTL24" s="30"/>
      <c r="GTM24" s="30"/>
      <c r="GTN24" s="30"/>
      <c r="GTO24" s="30"/>
      <c r="GTP24" s="30"/>
      <c r="GTQ24" s="30"/>
      <c r="GTR24" s="30"/>
      <c r="GTS24" s="30"/>
      <c r="GTT24" s="30"/>
      <c r="GTU24" s="30"/>
      <c r="GTV24" s="30"/>
      <c r="GTW24" s="30"/>
      <c r="GTX24" s="30"/>
      <c r="GTY24" s="30"/>
      <c r="GTZ24" s="30"/>
      <c r="GUA24" s="30"/>
      <c r="GUB24" s="30"/>
      <c r="GUC24" s="30"/>
      <c r="GUD24" s="30"/>
      <c r="GUE24" s="30"/>
      <c r="GUF24" s="30"/>
      <c r="GUG24" s="30"/>
      <c r="GUH24" s="30"/>
      <c r="GUI24" s="30"/>
      <c r="GUJ24" s="30"/>
      <c r="GUK24" s="30"/>
      <c r="GUL24" s="30"/>
      <c r="GUM24" s="30"/>
      <c r="GUN24" s="30"/>
      <c r="GUO24" s="30"/>
      <c r="GUP24" s="30"/>
      <c r="GUQ24" s="30"/>
      <c r="GUR24" s="30"/>
      <c r="GUS24" s="30"/>
      <c r="GUT24" s="30"/>
      <c r="GUU24" s="30"/>
      <c r="GUV24" s="30"/>
      <c r="GUW24" s="30"/>
      <c r="GUX24" s="30"/>
      <c r="GUY24" s="30"/>
      <c r="GUZ24" s="30"/>
      <c r="GVA24" s="30"/>
      <c r="GVB24" s="30"/>
      <c r="GVC24" s="30"/>
      <c r="GVD24" s="30"/>
      <c r="GVE24" s="30"/>
      <c r="GVF24" s="30"/>
      <c r="GVG24" s="30"/>
      <c r="GVH24" s="30"/>
      <c r="GVI24" s="30"/>
      <c r="GVJ24" s="30"/>
      <c r="GVK24" s="30"/>
      <c r="GVL24" s="30"/>
      <c r="GVM24" s="30"/>
      <c r="GVN24" s="30"/>
      <c r="GVO24" s="30"/>
      <c r="GVP24" s="30"/>
      <c r="GVQ24" s="30"/>
      <c r="GVR24" s="30"/>
      <c r="GVS24" s="30"/>
      <c r="GVT24" s="30"/>
      <c r="GVU24" s="30"/>
      <c r="GVV24" s="30"/>
      <c r="GVW24" s="30"/>
      <c r="GVX24" s="30"/>
      <c r="GVY24" s="30"/>
      <c r="GVZ24" s="30"/>
      <c r="GWA24" s="30"/>
      <c r="GWB24" s="30"/>
      <c r="GWC24" s="30"/>
      <c r="GWD24" s="30"/>
      <c r="GWE24" s="30"/>
      <c r="GWF24" s="30"/>
      <c r="GWG24" s="30"/>
      <c r="GWH24" s="30"/>
      <c r="GWI24" s="30"/>
      <c r="GWJ24" s="30"/>
      <c r="GWK24" s="30"/>
      <c r="GWL24" s="30"/>
      <c r="GWM24" s="30"/>
      <c r="GWN24" s="30"/>
      <c r="GWO24" s="30"/>
      <c r="GWP24" s="30"/>
      <c r="GWQ24" s="30"/>
      <c r="GWR24" s="30"/>
      <c r="GWS24" s="30"/>
      <c r="GWT24" s="30"/>
      <c r="GWU24" s="30"/>
      <c r="GWV24" s="30"/>
      <c r="GWW24" s="30"/>
      <c r="GWX24" s="30"/>
      <c r="GWY24" s="30"/>
      <c r="GWZ24" s="30"/>
      <c r="GXA24" s="30"/>
      <c r="GXB24" s="30"/>
      <c r="GXC24" s="30"/>
      <c r="GXD24" s="30"/>
      <c r="GXE24" s="30"/>
      <c r="GXF24" s="30"/>
      <c r="GXG24" s="30"/>
      <c r="GXH24" s="30"/>
      <c r="GXI24" s="30"/>
      <c r="GXJ24" s="30"/>
      <c r="GXK24" s="30"/>
      <c r="GXL24" s="30"/>
      <c r="GXM24" s="30"/>
      <c r="GXN24" s="30"/>
      <c r="GXO24" s="30"/>
      <c r="GXP24" s="30"/>
      <c r="GXQ24" s="30"/>
      <c r="GXR24" s="30"/>
      <c r="GXS24" s="30"/>
      <c r="GXT24" s="30"/>
      <c r="GXU24" s="30"/>
      <c r="GXV24" s="30"/>
      <c r="GXW24" s="30"/>
      <c r="GXX24" s="30"/>
      <c r="GXY24" s="30"/>
      <c r="GXZ24" s="30"/>
      <c r="GYA24" s="30"/>
      <c r="GYB24" s="30"/>
      <c r="GYC24" s="30"/>
      <c r="GYD24" s="30"/>
      <c r="GYE24" s="30"/>
      <c r="GYF24" s="30"/>
      <c r="GYG24" s="30"/>
      <c r="GYH24" s="30"/>
      <c r="GYI24" s="30"/>
      <c r="GYJ24" s="30"/>
      <c r="GYK24" s="30"/>
      <c r="GYL24" s="30"/>
      <c r="GYM24" s="30"/>
      <c r="GYN24" s="30"/>
      <c r="GYO24" s="30"/>
      <c r="GYP24" s="30"/>
      <c r="GYQ24" s="30"/>
      <c r="GYR24" s="30"/>
      <c r="GYS24" s="30"/>
      <c r="GYT24" s="30"/>
      <c r="GYU24" s="30"/>
      <c r="GYV24" s="30"/>
      <c r="GYW24" s="30"/>
      <c r="GYX24" s="30"/>
      <c r="GYY24" s="30"/>
      <c r="GYZ24" s="30"/>
      <c r="GZA24" s="30"/>
      <c r="GZB24" s="30"/>
      <c r="GZC24" s="30"/>
      <c r="GZD24" s="30"/>
      <c r="GZE24" s="30"/>
      <c r="GZF24" s="30"/>
      <c r="GZG24" s="30"/>
      <c r="GZH24" s="30"/>
      <c r="GZI24" s="30"/>
      <c r="GZJ24" s="30"/>
      <c r="GZK24" s="30"/>
      <c r="GZL24" s="30"/>
      <c r="GZM24" s="30"/>
      <c r="GZN24" s="30"/>
      <c r="GZO24" s="30"/>
      <c r="GZP24" s="30"/>
      <c r="GZQ24" s="30"/>
      <c r="GZR24" s="30"/>
      <c r="GZS24" s="30"/>
      <c r="GZT24" s="30"/>
      <c r="GZU24" s="30"/>
      <c r="GZV24" s="30"/>
      <c r="GZW24" s="30"/>
      <c r="GZX24" s="30"/>
      <c r="GZY24" s="30"/>
      <c r="GZZ24" s="30"/>
      <c r="HAA24" s="30"/>
      <c r="HAB24" s="30"/>
      <c r="HAC24" s="30"/>
      <c r="HAD24" s="30"/>
      <c r="HAE24" s="30"/>
      <c r="HAF24" s="30"/>
      <c r="HAG24" s="30"/>
      <c r="HAH24" s="30"/>
      <c r="HAI24" s="30"/>
      <c r="HAJ24" s="30"/>
      <c r="HAK24" s="30"/>
      <c r="HAL24" s="30"/>
      <c r="HAM24" s="30"/>
      <c r="HAN24" s="30"/>
      <c r="HAO24" s="30"/>
      <c r="HAP24" s="30"/>
      <c r="HAQ24" s="30"/>
      <c r="HAR24" s="30"/>
      <c r="HAS24" s="30"/>
      <c r="HAT24" s="30"/>
      <c r="HAU24" s="30"/>
      <c r="HAV24" s="30"/>
      <c r="HAW24" s="30"/>
      <c r="HAX24" s="30"/>
      <c r="HAY24" s="30"/>
      <c r="HAZ24" s="30"/>
      <c r="HBA24" s="30"/>
      <c r="HBB24" s="30"/>
      <c r="HBC24" s="30"/>
      <c r="HBD24" s="30"/>
      <c r="HBE24" s="30"/>
      <c r="HBF24" s="30"/>
      <c r="HBG24" s="30"/>
      <c r="HBH24" s="30"/>
      <c r="HBI24" s="30"/>
      <c r="HBJ24" s="30"/>
      <c r="HBK24" s="30"/>
      <c r="HBL24" s="30"/>
      <c r="HBM24" s="30"/>
      <c r="HBN24" s="30"/>
      <c r="HBO24" s="30"/>
      <c r="HBP24" s="30"/>
      <c r="HBQ24" s="30"/>
      <c r="HBR24" s="30"/>
      <c r="HBS24" s="30"/>
      <c r="HBT24" s="30"/>
      <c r="HBU24" s="30"/>
      <c r="HBV24" s="30"/>
      <c r="HBW24" s="30"/>
      <c r="HBX24" s="30"/>
      <c r="HBY24" s="30"/>
      <c r="HBZ24" s="30"/>
      <c r="HCA24" s="30"/>
      <c r="HCB24" s="30"/>
      <c r="HCC24" s="30"/>
      <c r="HCD24" s="30"/>
      <c r="HCE24" s="30"/>
      <c r="HCF24" s="30"/>
      <c r="HCG24" s="30"/>
      <c r="HCH24" s="30"/>
      <c r="HCI24" s="30"/>
      <c r="HCJ24" s="30"/>
      <c r="HCK24" s="30"/>
      <c r="HCL24" s="30"/>
      <c r="HCM24" s="30"/>
      <c r="HCN24" s="30"/>
      <c r="HCO24" s="30"/>
      <c r="HCP24" s="30"/>
      <c r="HCQ24" s="30"/>
      <c r="HCR24" s="30"/>
      <c r="HCS24" s="30"/>
      <c r="HCT24" s="30"/>
      <c r="HCU24" s="30"/>
      <c r="HCV24" s="30"/>
      <c r="HCW24" s="30"/>
      <c r="HCX24" s="30"/>
      <c r="HCY24" s="30"/>
      <c r="HCZ24" s="30"/>
      <c r="HDA24" s="30"/>
      <c r="HDB24" s="30"/>
      <c r="HDC24" s="30"/>
      <c r="HDD24" s="30"/>
      <c r="HDE24" s="30"/>
      <c r="HDF24" s="30"/>
      <c r="HDG24" s="30"/>
      <c r="HDH24" s="30"/>
      <c r="HDI24" s="30"/>
      <c r="HDJ24" s="30"/>
      <c r="HDK24" s="30"/>
      <c r="HDL24" s="30"/>
      <c r="HDM24" s="30"/>
      <c r="HDN24" s="30"/>
      <c r="HDO24" s="30"/>
      <c r="HDP24" s="30"/>
      <c r="HDQ24" s="30"/>
      <c r="HDR24" s="30"/>
      <c r="HDS24" s="30"/>
      <c r="HDT24" s="30"/>
      <c r="HDU24" s="30"/>
      <c r="HDV24" s="30"/>
      <c r="HDW24" s="30"/>
      <c r="HDX24" s="30"/>
      <c r="HDY24" s="30"/>
      <c r="HDZ24" s="30"/>
      <c r="HEA24" s="30"/>
      <c r="HEB24" s="30"/>
      <c r="HEC24" s="30"/>
      <c r="HED24" s="30"/>
      <c r="HEE24" s="30"/>
      <c r="HEF24" s="30"/>
      <c r="HEG24" s="30"/>
      <c r="HEH24" s="30"/>
      <c r="HEI24" s="30"/>
      <c r="HEJ24" s="30"/>
      <c r="HEK24" s="30"/>
      <c r="HEL24" s="30"/>
      <c r="HEM24" s="30"/>
      <c r="HEN24" s="30"/>
      <c r="HEO24" s="30"/>
      <c r="HEP24" s="30"/>
      <c r="HEQ24" s="30"/>
      <c r="HER24" s="30"/>
      <c r="HES24" s="30"/>
      <c r="HET24" s="30"/>
      <c r="HEU24" s="30"/>
      <c r="HEV24" s="30"/>
      <c r="HEW24" s="30"/>
      <c r="HEX24" s="30"/>
      <c r="HEY24" s="30"/>
      <c r="HEZ24" s="30"/>
      <c r="HFA24" s="30"/>
      <c r="HFB24" s="30"/>
      <c r="HFC24" s="30"/>
      <c r="HFD24" s="30"/>
      <c r="HFE24" s="30"/>
      <c r="HFF24" s="30"/>
      <c r="HFG24" s="30"/>
      <c r="HFH24" s="30"/>
      <c r="HFI24" s="30"/>
      <c r="HFJ24" s="30"/>
      <c r="HFK24" s="30"/>
      <c r="HFL24" s="30"/>
      <c r="HFM24" s="30"/>
      <c r="HFN24" s="30"/>
      <c r="HFO24" s="30"/>
      <c r="HFP24" s="30"/>
      <c r="HFQ24" s="30"/>
      <c r="HFR24" s="30"/>
      <c r="HFS24" s="30"/>
      <c r="HFT24" s="30"/>
      <c r="HFU24" s="30"/>
      <c r="HFV24" s="30"/>
      <c r="HFW24" s="30"/>
      <c r="HFX24" s="30"/>
      <c r="HFY24" s="30"/>
      <c r="HFZ24" s="30"/>
      <c r="HGA24" s="30"/>
      <c r="HGB24" s="30"/>
      <c r="HGC24" s="30"/>
      <c r="HGD24" s="30"/>
      <c r="HGE24" s="30"/>
      <c r="HGF24" s="30"/>
      <c r="HGG24" s="30"/>
      <c r="HGH24" s="30"/>
      <c r="HGI24" s="30"/>
      <c r="HGJ24" s="30"/>
      <c r="HGK24" s="30"/>
      <c r="HGL24" s="30"/>
      <c r="HGM24" s="30"/>
      <c r="HGN24" s="30"/>
      <c r="HGO24" s="30"/>
      <c r="HGP24" s="30"/>
      <c r="HGQ24" s="30"/>
      <c r="HGR24" s="30"/>
      <c r="HGS24" s="30"/>
      <c r="HGT24" s="30"/>
      <c r="HGU24" s="30"/>
      <c r="HGV24" s="30"/>
      <c r="HGW24" s="30"/>
      <c r="HGX24" s="30"/>
      <c r="HGY24" s="30"/>
      <c r="HGZ24" s="30"/>
      <c r="HHA24" s="30"/>
      <c r="HHB24" s="30"/>
      <c r="HHC24" s="30"/>
      <c r="HHD24" s="30"/>
      <c r="HHE24" s="30"/>
      <c r="HHF24" s="30"/>
      <c r="HHG24" s="30"/>
      <c r="HHH24" s="30"/>
      <c r="HHI24" s="30"/>
      <c r="HHJ24" s="30"/>
      <c r="HHK24" s="30"/>
      <c r="HHL24" s="30"/>
      <c r="HHM24" s="30"/>
      <c r="HHN24" s="30"/>
      <c r="HHO24" s="30"/>
      <c r="HHP24" s="30"/>
      <c r="HHQ24" s="30"/>
      <c r="HHR24" s="30"/>
      <c r="HHS24" s="30"/>
      <c r="HHT24" s="30"/>
      <c r="HHU24" s="30"/>
      <c r="HHV24" s="30"/>
      <c r="HHW24" s="30"/>
      <c r="HHX24" s="30"/>
      <c r="HHY24" s="30"/>
      <c r="HHZ24" s="30"/>
      <c r="HIA24" s="30"/>
      <c r="HIB24" s="30"/>
      <c r="HIC24" s="30"/>
      <c r="HID24" s="30"/>
      <c r="HIE24" s="30"/>
      <c r="HIF24" s="30"/>
      <c r="HIG24" s="30"/>
      <c r="HIH24" s="30"/>
      <c r="HII24" s="30"/>
      <c r="HIJ24" s="30"/>
      <c r="HIK24" s="30"/>
      <c r="HIL24" s="30"/>
      <c r="HIM24" s="30"/>
      <c r="HIN24" s="30"/>
      <c r="HIO24" s="30"/>
      <c r="HIP24" s="30"/>
      <c r="HIQ24" s="30"/>
      <c r="HIR24" s="30"/>
      <c r="HIS24" s="30"/>
      <c r="HIT24" s="30"/>
      <c r="HIU24" s="30"/>
      <c r="HIV24" s="30"/>
      <c r="HIW24" s="30"/>
      <c r="HIX24" s="30"/>
      <c r="HIY24" s="30"/>
      <c r="HIZ24" s="30"/>
      <c r="HJA24" s="30"/>
      <c r="HJB24" s="30"/>
      <c r="HJC24" s="30"/>
      <c r="HJD24" s="30"/>
      <c r="HJE24" s="30"/>
      <c r="HJF24" s="30"/>
      <c r="HJG24" s="30"/>
      <c r="HJH24" s="30"/>
      <c r="HJI24" s="30"/>
      <c r="HJJ24" s="30"/>
      <c r="HJK24" s="30"/>
      <c r="HJL24" s="30"/>
      <c r="HJM24" s="30"/>
      <c r="HJN24" s="30"/>
      <c r="HJO24" s="30"/>
      <c r="HJP24" s="30"/>
      <c r="HJQ24" s="30"/>
      <c r="HJR24" s="30"/>
      <c r="HJS24" s="30"/>
      <c r="HJT24" s="30"/>
      <c r="HJU24" s="30"/>
      <c r="HJV24" s="30"/>
      <c r="HJW24" s="30"/>
      <c r="HJX24" s="30"/>
      <c r="HJY24" s="30"/>
      <c r="HJZ24" s="30"/>
      <c r="HKA24" s="30"/>
      <c r="HKB24" s="30"/>
      <c r="HKC24" s="30"/>
      <c r="HKD24" s="30"/>
      <c r="HKE24" s="30"/>
      <c r="HKF24" s="30"/>
      <c r="HKG24" s="30"/>
      <c r="HKH24" s="30"/>
      <c r="HKI24" s="30"/>
      <c r="HKJ24" s="30"/>
      <c r="HKK24" s="30"/>
      <c r="HKL24" s="30"/>
      <c r="HKM24" s="30"/>
      <c r="HKN24" s="30"/>
      <c r="HKO24" s="30"/>
      <c r="HKP24" s="30"/>
      <c r="HKQ24" s="30"/>
      <c r="HKR24" s="30"/>
      <c r="HKS24" s="30"/>
      <c r="HKT24" s="30"/>
      <c r="HKU24" s="30"/>
      <c r="HKV24" s="30"/>
      <c r="HKW24" s="30"/>
      <c r="HKX24" s="30"/>
      <c r="HKY24" s="30"/>
      <c r="HKZ24" s="30"/>
      <c r="HLA24" s="30"/>
      <c r="HLB24" s="30"/>
      <c r="HLC24" s="30"/>
      <c r="HLD24" s="30"/>
      <c r="HLE24" s="30"/>
      <c r="HLF24" s="30"/>
      <c r="HLG24" s="30"/>
      <c r="HLH24" s="30"/>
      <c r="HLI24" s="30"/>
      <c r="HLJ24" s="30"/>
      <c r="HLK24" s="30"/>
      <c r="HLL24" s="30"/>
      <c r="HLM24" s="30"/>
      <c r="HLN24" s="30"/>
      <c r="HLO24" s="30"/>
      <c r="HLP24" s="30"/>
      <c r="HLQ24" s="30"/>
      <c r="HLR24" s="30"/>
      <c r="HLS24" s="30"/>
      <c r="HLT24" s="30"/>
      <c r="HLU24" s="30"/>
      <c r="HLV24" s="30"/>
      <c r="HLW24" s="30"/>
      <c r="HLX24" s="30"/>
      <c r="HLY24" s="30"/>
      <c r="HLZ24" s="30"/>
      <c r="HMA24" s="30"/>
      <c r="HMB24" s="30"/>
      <c r="HMC24" s="30"/>
      <c r="HMD24" s="30"/>
      <c r="HME24" s="30"/>
      <c r="HMF24" s="30"/>
      <c r="HMG24" s="30"/>
      <c r="HMH24" s="30"/>
      <c r="HMI24" s="30"/>
      <c r="HMJ24" s="30"/>
      <c r="HMK24" s="30"/>
      <c r="HML24" s="30"/>
      <c r="HMM24" s="30"/>
      <c r="HMN24" s="30"/>
      <c r="HMO24" s="30"/>
      <c r="HMP24" s="30"/>
      <c r="HMQ24" s="30"/>
      <c r="HMR24" s="30"/>
      <c r="HMS24" s="30"/>
      <c r="HMT24" s="30"/>
      <c r="HMU24" s="30"/>
      <c r="HMV24" s="30"/>
      <c r="HMW24" s="30"/>
      <c r="HMX24" s="30"/>
      <c r="HMY24" s="30"/>
      <c r="HMZ24" s="30"/>
      <c r="HNA24" s="30"/>
      <c r="HNB24" s="30"/>
      <c r="HNC24" s="30"/>
      <c r="HND24" s="30"/>
      <c r="HNE24" s="30"/>
      <c r="HNF24" s="30"/>
      <c r="HNG24" s="30"/>
      <c r="HNH24" s="30"/>
      <c r="HNI24" s="30"/>
      <c r="HNJ24" s="30"/>
      <c r="HNK24" s="30"/>
      <c r="HNL24" s="30"/>
      <c r="HNM24" s="30"/>
      <c r="HNN24" s="30"/>
      <c r="HNO24" s="30"/>
      <c r="HNP24" s="30"/>
      <c r="HNQ24" s="30"/>
      <c r="HNR24" s="30"/>
      <c r="HNS24" s="30"/>
      <c r="HNT24" s="30"/>
      <c r="HNU24" s="30"/>
      <c r="HNV24" s="30"/>
      <c r="HNW24" s="30"/>
      <c r="HNX24" s="30"/>
      <c r="HNY24" s="30"/>
      <c r="HNZ24" s="30"/>
      <c r="HOA24" s="30"/>
      <c r="HOB24" s="30"/>
      <c r="HOC24" s="30"/>
      <c r="HOD24" s="30"/>
      <c r="HOE24" s="30"/>
      <c r="HOF24" s="30"/>
      <c r="HOG24" s="30"/>
      <c r="HOH24" s="30"/>
      <c r="HOI24" s="30"/>
      <c r="HOJ24" s="30"/>
      <c r="HOK24" s="30"/>
      <c r="HOL24" s="30"/>
      <c r="HOM24" s="30"/>
      <c r="HON24" s="30"/>
      <c r="HOO24" s="30"/>
      <c r="HOP24" s="30"/>
      <c r="HOQ24" s="30"/>
      <c r="HOR24" s="30"/>
      <c r="HOS24" s="30"/>
      <c r="HOT24" s="30"/>
      <c r="HOU24" s="30"/>
      <c r="HOV24" s="30"/>
      <c r="HOW24" s="30"/>
      <c r="HOX24" s="30"/>
      <c r="HOY24" s="30"/>
      <c r="HOZ24" s="30"/>
      <c r="HPA24" s="30"/>
      <c r="HPB24" s="30"/>
      <c r="HPC24" s="30"/>
      <c r="HPD24" s="30"/>
      <c r="HPE24" s="30"/>
      <c r="HPF24" s="30"/>
      <c r="HPG24" s="30"/>
      <c r="HPH24" s="30"/>
      <c r="HPI24" s="30"/>
      <c r="HPJ24" s="30"/>
      <c r="HPK24" s="30"/>
      <c r="HPL24" s="30"/>
      <c r="HPM24" s="30"/>
      <c r="HPN24" s="30"/>
      <c r="HPO24" s="30"/>
      <c r="HPP24" s="30"/>
      <c r="HPQ24" s="30"/>
      <c r="HPR24" s="30"/>
      <c r="HPS24" s="30"/>
      <c r="HPT24" s="30"/>
      <c r="HPU24" s="30"/>
      <c r="HPV24" s="30"/>
      <c r="HPW24" s="30"/>
      <c r="HPX24" s="30"/>
      <c r="HPY24" s="30"/>
      <c r="HPZ24" s="30"/>
      <c r="HQA24" s="30"/>
      <c r="HQB24" s="30"/>
      <c r="HQC24" s="30"/>
      <c r="HQD24" s="30"/>
      <c r="HQE24" s="30"/>
      <c r="HQF24" s="30"/>
      <c r="HQG24" s="30"/>
      <c r="HQH24" s="30"/>
      <c r="HQI24" s="30"/>
      <c r="HQJ24" s="30"/>
      <c r="HQK24" s="30"/>
      <c r="HQL24" s="30"/>
      <c r="HQM24" s="30"/>
      <c r="HQN24" s="30"/>
      <c r="HQO24" s="30"/>
      <c r="HQP24" s="30"/>
      <c r="HQQ24" s="30"/>
      <c r="HQR24" s="30"/>
      <c r="HQS24" s="30"/>
      <c r="HQT24" s="30"/>
      <c r="HQU24" s="30"/>
      <c r="HQV24" s="30"/>
      <c r="HQW24" s="30"/>
      <c r="HQX24" s="30"/>
      <c r="HQY24" s="30"/>
      <c r="HQZ24" s="30"/>
      <c r="HRA24" s="30"/>
      <c r="HRB24" s="30"/>
      <c r="HRC24" s="30"/>
      <c r="HRD24" s="30"/>
      <c r="HRE24" s="30"/>
      <c r="HRF24" s="30"/>
      <c r="HRG24" s="30"/>
      <c r="HRH24" s="30"/>
      <c r="HRI24" s="30"/>
      <c r="HRJ24" s="30"/>
      <c r="HRK24" s="30"/>
      <c r="HRL24" s="30"/>
      <c r="HRM24" s="30"/>
      <c r="HRN24" s="30"/>
      <c r="HRO24" s="30"/>
      <c r="HRP24" s="30"/>
      <c r="HRQ24" s="30"/>
      <c r="HRR24" s="30"/>
      <c r="HRS24" s="30"/>
      <c r="HRT24" s="30"/>
      <c r="HRU24" s="30"/>
      <c r="HRV24" s="30"/>
      <c r="HRW24" s="30"/>
      <c r="HRX24" s="30"/>
      <c r="HRY24" s="30"/>
      <c r="HRZ24" s="30"/>
      <c r="HSA24" s="30"/>
      <c r="HSB24" s="30"/>
      <c r="HSC24" s="30"/>
      <c r="HSD24" s="30"/>
      <c r="HSE24" s="30"/>
      <c r="HSF24" s="30"/>
      <c r="HSG24" s="30"/>
      <c r="HSH24" s="30"/>
      <c r="HSI24" s="30"/>
      <c r="HSJ24" s="30"/>
      <c r="HSK24" s="30"/>
      <c r="HSL24" s="30"/>
      <c r="HSM24" s="30"/>
      <c r="HSN24" s="30"/>
      <c r="HSO24" s="30"/>
      <c r="HSP24" s="30"/>
      <c r="HSQ24" s="30"/>
      <c r="HSR24" s="30"/>
      <c r="HSS24" s="30"/>
      <c r="HST24" s="30"/>
      <c r="HSU24" s="30"/>
      <c r="HSV24" s="30"/>
      <c r="HSW24" s="30"/>
      <c r="HSX24" s="30"/>
      <c r="HSY24" s="30"/>
      <c r="HSZ24" s="30"/>
      <c r="HTA24" s="30"/>
      <c r="HTB24" s="30"/>
      <c r="HTC24" s="30"/>
      <c r="HTD24" s="30"/>
      <c r="HTE24" s="30"/>
      <c r="HTF24" s="30"/>
      <c r="HTG24" s="30"/>
      <c r="HTH24" s="30"/>
      <c r="HTI24" s="30"/>
      <c r="HTJ24" s="30"/>
      <c r="HTK24" s="30"/>
      <c r="HTL24" s="30"/>
      <c r="HTM24" s="30"/>
      <c r="HTN24" s="30"/>
      <c r="HTO24" s="30"/>
      <c r="HTP24" s="30"/>
      <c r="HTQ24" s="30"/>
      <c r="HTR24" s="30"/>
      <c r="HTS24" s="30"/>
      <c r="HTT24" s="30"/>
      <c r="HTU24" s="30"/>
      <c r="HTV24" s="30"/>
      <c r="HTW24" s="30"/>
      <c r="HTX24" s="30"/>
      <c r="HTY24" s="30"/>
      <c r="HTZ24" s="30"/>
      <c r="HUA24" s="30"/>
      <c r="HUB24" s="30"/>
      <c r="HUC24" s="30"/>
      <c r="HUD24" s="30"/>
      <c r="HUE24" s="30"/>
      <c r="HUF24" s="30"/>
      <c r="HUG24" s="30"/>
      <c r="HUH24" s="30"/>
      <c r="HUI24" s="30"/>
      <c r="HUJ24" s="30"/>
      <c r="HUK24" s="30"/>
      <c r="HUL24" s="30"/>
      <c r="HUM24" s="30"/>
      <c r="HUN24" s="30"/>
      <c r="HUO24" s="30"/>
      <c r="HUP24" s="30"/>
      <c r="HUQ24" s="30"/>
      <c r="HUR24" s="30"/>
      <c r="HUS24" s="30"/>
      <c r="HUT24" s="30"/>
      <c r="HUU24" s="30"/>
      <c r="HUV24" s="30"/>
      <c r="HUW24" s="30"/>
      <c r="HUX24" s="30"/>
      <c r="HUY24" s="30"/>
      <c r="HUZ24" s="30"/>
      <c r="HVA24" s="30"/>
      <c r="HVB24" s="30"/>
      <c r="HVC24" s="30"/>
      <c r="HVD24" s="30"/>
      <c r="HVE24" s="30"/>
      <c r="HVF24" s="30"/>
      <c r="HVG24" s="30"/>
      <c r="HVH24" s="30"/>
      <c r="HVI24" s="30"/>
      <c r="HVJ24" s="30"/>
      <c r="HVK24" s="30"/>
      <c r="HVL24" s="30"/>
      <c r="HVM24" s="30"/>
      <c r="HVN24" s="30"/>
      <c r="HVO24" s="30"/>
      <c r="HVP24" s="30"/>
      <c r="HVQ24" s="30"/>
      <c r="HVR24" s="30"/>
      <c r="HVS24" s="30"/>
      <c r="HVT24" s="30"/>
      <c r="HVU24" s="30"/>
      <c r="HVV24" s="30"/>
      <c r="HVW24" s="30"/>
      <c r="HVX24" s="30"/>
      <c r="HVY24" s="30"/>
      <c r="HVZ24" s="30"/>
      <c r="HWA24" s="30"/>
      <c r="HWB24" s="30"/>
      <c r="HWC24" s="30"/>
      <c r="HWD24" s="30"/>
      <c r="HWE24" s="30"/>
      <c r="HWF24" s="30"/>
      <c r="HWG24" s="30"/>
      <c r="HWH24" s="30"/>
      <c r="HWI24" s="30"/>
      <c r="HWJ24" s="30"/>
      <c r="HWK24" s="30"/>
      <c r="HWL24" s="30"/>
      <c r="HWM24" s="30"/>
      <c r="HWN24" s="30"/>
      <c r="HWO24" s="30"/>
      <c r="HWP24" s="30"/>
      <c r="HWQ24" s="30"/>
      <c r="HWR24" s="30"/>
      <c r="HWS24" s="30"/>
      <c r="HWT24" s="30"/>
      <c r="HWU24" s="30"/>
      <c r="HWV24" s="30"/>
      <c r="HWW24" s="30"/>
      <c r="HWX24" s="30"/>
      <c r="HWY24" s="30"/>
      <c r="HWZ24" s="30"/>
      <c r="HXA24" s="30"/>
      <c r="HXB24" s="30"/>
      <c r="HXC24" s="30"/>
      <c r="HXD24" s="30"/>
      <c r="HXE24" s="30"/>
      <c r="HXF24" s="30"/>
      <c r="HXG24" s="30"/>
      <c r="HXH24" s="30"/>
      <c r="HXI24" s="30"/>
      <c r="HXJ24" s="30"/>
      <c r="HXK24" s="30"/>
      <c r="HXL24" s="30"/>
      <c r="HXM24" s="30"/>
      <c r="HXN24" s="30"/>
      <c r="HXO24" s="30"/>
      <c r="HXP24" s="30"/>
      <c r="HXQ24" s="30"/>
      <c r="HXR24" s="30"/>
      <c r="HXS24" s="30"/>
      <c r="HXT24" s="30"/>
      <c r="HXU24" s="30"/>
      <c r="HXV24" s="30"/>
      <c r="HXW24" s="30"/>
      <c r="HXX24" s="30"/>
      <c r="HXY24" s="30"/>
      <c r="HXZ24" s="30"/>
      <c r="HYA24" s="30"/>
      <c r="HYB24" s="30"/>
      <c r="HYC24" s="30"/>
      <c r="HYD24" s="30"/>
      <c r="HYE24" s="30"/>
      <c r="HYF24" s="30"/>
      <c r="HYG24" s="30"/>
      <c r="HYH24" s="30"/>
      <c r="HYI24" s="30"/>
      <c r="HYJ24" s="30"/>
      <c r="HYK24" s="30"/>
      <c r="HYL24" s="30"/>
      <c r="HYM24" s="30"/>
      <c r="HYN24" s="30"/>
      <c r="HYO24" s="30"/>
      <c r="HYP24" s="30"/>
      <c r="HYQ24" s="30"/>
      <c r="HYR24" s="30"/>
      <c r="HYS24" s="30"/>
      <c r="HYT24" s="30"/>
      <c r="HYU24" s="30"/>
      <c r="HYV24" s="30"/>
      <c r="HYW24" s="30"/>
      <c r="HYX24" s="30"/>
      <c r="HYY24" s="30"/>
      <c r="HYZ24" s="30"/>
      <c r="HZA24" s="30"/>
      <c r="HZB24" s="30"/>
      <c r="HZC24" s="30"/>
      <c r="HZD24" s="30"/>
      <c r="HZE24" s="30"/>
      <c r="HZF24" s="30"/>
      <c r="HZG24" s="30"/>
      <c r="HZH24" s="30"/>
      <c r="HZI24" s="30"/>
      <c r="HZJ24" s="30"/>
      <c r="HZK24" s="30"/>
      <c r="HZL24" s="30"/>
      <c r="HZM24" s="30"/>
      <c r="HZN24" s="30"/>
      <c r="HZO24" s="30"/>
      <c r="HZP24" s="30"/>
      <c r="HZQ24" s="30"/>
      <c r="HZR24" s="30"/>
      <c r="HZS24" s="30"/>
      <c r="HZT24" s="30"/>
      <c r="HZU24" s="30"/>
      <c r="HZV24" s="30"/>
      <c r="HZW24" s="30"/>
      <c r="HZX24" s="30"/>
      <c r="HZY24" s="30"/>
      <c r="HZZ24" s="30"/>
      <c r="IAA24" s="30"/>
      <c r="IAB24" s="30"/>
      <c r="IAC24" s="30"/>
      <c r="IAD24" s="30"/>
      <c r="IAE24" s="30"/>
      <c r="IAF24" s="30"/>
      <c r="IAG24" s="30"/>
      <c r="IAH24" s="30"/>
      <c r="IAI24" s="30"/>
      <c r="IAJ24" s="30"/>
      <c r="IAK24" s="30"/>
      <c r="IAL24" s="30"/>
      <c r="IAM24" s="30"/>
      <c r="IAN24" s="30"/>
      <c r="IAO24" s="30"/>
      <c r="IAP24" s="30"/>
      <c r="IAQ24" s="30"/>
      <c r="IAR24" s="30"/>
      <c r="IAS24" s="30"/>
      <c r="IAT24" s="30"/>
      <c r="IAU24" s="30"/>
      <c r="IAV24" s="30"/>
      <c r="IAW24" s="30"/>
      <c r="IAX24" s="30"/>
      <c r="IAY24" s="30"/>
      <c r="IAZ24" s="30"/>
      <c r="IBA24" s="30"/>
      <c r="IBB24" s="30"/>
      <c r="IBC24" s="30"/>
      <c r="IBD24" s="30"/>
      <c r="IBE24" s="30"/>
      <c r="IBF24" s="30"/>
      <c r="IBG24" s="30"/>
      <c r="IBH24" s="30"/>
      <c r="IBI24" s="30"/>
      <c r="IBJ24" s="30"/>
      <c r="IBK24" s="30"/>
      <c r="IBL24" s="30"/>
      <c r="IBM24" s="30"/>
      <c r="IBN24" s="30"/>
      <c r="IBO24" s="30"/>
      <c r="IBP24" s="30"/>
      <c r="IBQ24" s="30"/>
      <c r="IBR24" s="30"/>
      <c r="IBS24" s="30"/>
      <c r="IBT24" s="30"/>
      <c r="IBU24" s="30"/>
      <c r="IBV24" s="30"/>
      <c r="IBW24" s="30"/>
      <c r="IBX24" s="30"/>
      <c r="IBY24" s="30"/>
      <c r="IBZ24" s="30"/>
      <c r="ICA24" s="30"/>
      <c r="ICB24" s="30"/>
      <c r="ICC24" s="30"/>
      <c r="ICD24" s="30"/>
      <c r="ICE24" s="30"/>
      <c r="ICF24" s="30"/>
      <c r="ICG24" s="30"/>
      <c r="ICH24" s="30"/>
      <c r="ICI24" s="30"/>
      <c r="ICJ24" s="30"/>
      <c r="ICK24" s="30"/>
      <c r="ICL24" s="30"/>
      <c r="ICM24" s="30"/>
      <c r="ICN24" s="30"/>
      <c r="ICO24" s="30"/>
      <c r="ICP24" s="30"/>
      <c r="ICQ24" s="30"/>
      <c r="ICR24" s="30"/>
      <c r="ICS24" s="30"/>
      <c r="ICT24" s="30"/>
      <c r="ICU24" s="30"/>
      <c r="ICV24" s="30"/>
      <c r="ICW24" s="30"/>
      <c r="ICX24" s="30"/>
      <c r="ICY24" s="30"/>
      <c r="ICZ24" s="30"/>
      <c r="IDA24" s="30"/>
      <c r="IDB24" s="30"/>
      <c r="IDC24" s="30"/>
      <c r="IDD24" s="30"/>
      <c r="IDE24" s="30"/>
      <c r="IDF24" s="30"/>
      <c r="IDG24" s="30"/>
      <c r="IDH24" s="30"/>
      <c r="IDI24" s="30"/>
      <c r="IDJ24" s="30"/>
      <c r="IDK24" s="30"/>
      <c r="IDL24" s="30"/>
      <c r="IDM24" s="30"/>
      <c r="IDN24" s="30"/>
      <c r="IDO24" s="30"/>
      <c r="IDP24" s="30"/>
      <c r="IDQ24" s="30"/>
      <c r="IDR24" s="30"/>
      <c r="IDS24" s="30"/>
      <c r="IDT24" s="30"/>
      <c r="IDU24" s="30"/>
      <c r="IDV24" s="30"/>
      <c r="IDW24" s="30"/>
      <c r="IDX24" s="30"/>
      <c r="IDY24" s="30"/>
      <c r="IDZ24" s="30"/>
      <c r="IEA24" s="30"/>
      <c r="IEB24" s="30"/>
      <c r="IEC24" s="30"/>
      <c r="IED24" s="30"/>
      <c r="IEE24" s="30"/>
      <c r="IEF24" s="30"/>
      <c r="IEG24" s="30"/>
      <c r="IEH24" s="30"/>
      <c r="IEI24" s="30"/>
      <c r="IEJ24" s="30"/>
      <c r="IEK24" s="30"/>
      <c r="IEL24" s="30"/>
      <c r="IEM24" s="30"/>
      <c r="IEN24" s="30"/>
      <c r="IEO24" s="30"/>
      <c r="IEP24" s="30"/>
      <c r="IEQ24" s="30"/>
      <c r="IER24" s="30"/>
      <c r="IES24" s="30"/>
      <c r="IET24" s="30"/>
      <c r="IEU24" s="30"/>
      <c r="IEV24" s="30"/>
      <c r="IEW24" s="30"/>
      <c r="IEX24" s="30"/>
      <c r="IEY24" s="30"/>
      <c r="IEZ24" s="30"/>
      <c r="IFA24" s="30"/>
      <c r="IFB24" s="30"/>
      <c r="IFC24" s="30"/>
      <c r="IFD24" s="30"/>
      <c r="IFE24" s="30"/>
      <c r="IFF24" s="30"/>
      <c r="IFG24" s="30"/>
      <c r="IFH24" s="30"/>
      <c r="IFI24" s="30"/>
      <c r="IFJ24" s="30"/>
      <c r="IFK24" s="30"/>
      <c r="IFL24" s="30"/>
      <c r="IFM24" s="30"/>
      <c r="IFN24" s="30"/>
      <c r="IFO24" s="30"/>
      <c r="IFP24" s="30"/>
      <c r="IFQ24" s="30"/>
      <c r="IFR24" s="30"/>
      <c r="IFS24" s="30"/>
      <c r="IFT24" s="30"/>
      <c r="IFU24" s="30"/>
      <c r="IFV24" s="30"/>
      <c r="IFW24" s="30"/>
      <c r="IFX24" s="30"/>
      <c r="IFY24" s="30"/>
      <c r="IFZ24" s="30"/>
      <c r="IGA24" s="30"/>
      <c r="IGB24" s="30"/>
      <c r="IGC24" s="30"/>
      <c r="IGD24" s="30"/>
      <c r="IGE24" s="30"/>
      <c r="IGF24" s="30"/>
      <c r="IGG24" s="30"/>
      <c r="IGH24" s="30"/>
      <c r="IGI24" s="30"/>
      <c r="IGJ24" s="30"/>
      <c r="IGK24" s="30"/>
      <c r="IGL24" s="30"/>
      <c r="IGM24" s="30"/>
      <c r="IGN24" s="30"/>
      <c r="IGO24" s="30"/>
      <c r="IGP24" s="30"/>
      <c r="IGQ24" s="30"/>
      <c r="IGR24" s="30"/>
      <c r="IGS24" s="30"/>
      <c r="IGT24" s="30"/>
      <c r="IGU24" s="30"/>
      <c r="IGV24" s="30"/>
      <c r="IGW24" s="30"/>
      <c r="IGX24" s="30"/>
      <c r="IGY24" s="30"/>
      <c r="IGZ24" s="30"/>
      <c r="IHA24" s="30"/>
      <c r="IHB24" s="30"/>
      <c r="IHC24" s="30"/>
      <c r="IHD24" s="30"/>
      <c r="IHE24" s="30"/>
      <c r="IHF24" s="30"/>
      <c r="IHG24" s="30"/>
      <c r="IHH24" s="30"/>
      <c r="IHI24" s="30"/>
      <c r="IHJ24" s="30"/>
      <c r="IHK24" s="30"/>
      <c r="IHL24" s="30"/>
      <c r="IHM24" s="30"/>
      <c r="IHN24" s="30"/>
      <c r="IHO24" s="30"/>
      <c r="IHP24" s="30"/>
      <c r="IHQ24" s="30"/>
      <c r="IHR24" s="30"/>
      <c r="IHS24" s="30"/>
      <c r="IHT24" s="30"/>
      <c r="IHU24" s="30"/>
      <c r="IHV24" s="30"/>
      <c r="IHW24" s="30"/>
      <c r="IHX24" s="30"/>
      <c r="IHY24" s="30"/>
      <c r="IHZ24" s="30"/>
      <c r="IIA24" s="30"/>
      <c r="IIB24" s="30"/>
      <c r="IIC24" s="30"/>
      <c r="IID24" s="30"/>
      <c r="IIE24" s="30"/>
      <c r="IIF24" s="30"/>
      <c r="IIG24" s="30"/>
      <c r="IIH24" s="30"/>
      <c r="III24" s="30"/>
      <c r="IIJ24" s="30"/>
      <c r="IIK24" s="30"/>
      <c r="IIL24" s="30"/>
      <c r="IIM24" s="30"/>
      <c r="IIN24" s="30"/>
      <c r="IIO24" s="30"/>
      <c r="IIP24" s="30"/>
      <c r="IIQ24" s="30"/>
      <c r="IIR24" s="30"/>
      <c r="IIS24" s="30"/>
      <c r="IIT24" s="30"/>
      <c r="IIU24" s="30"/>
      <c r="IIV24" s="30"/>
      <c r="IIW24" s="30"/>
      <c r="IIX24" s="30"/>
      <c r="IIY24" s="30"/>
      <c r="IIZ24" s="30"/>
      <c r="IJA24" s="30"/>
      <c r="IJB24" s="30"/>
      <c r="IJC24" s="30"/>
      <c r="IJD24" s="30"/>
      <c r="IJE24" s="30"/>
      <c r="IJF24" s="30"/>
      <c r="IJG24" s="30"/>
      <c r="IJH24" s="30"/>
      <c r="IJI24" s="30"/>
      <c r="IJJ24" s="30"/>
      <c r="IJK24" s="30"/>
      <c r="IJL24" s="30"/>
      <c r="IJM24" s="30"/>
      <c r="IJN24" s="30"/>
      <c r="IJO24" s="30"/>
      <c r="IJP24" s="30"/>
      <c r="IJQ24" s="30"/>
      <c r="IJR24" s="30"/>
      <c r="IJS24" s="30"/>
      <c r="IJT24" s="30"/>
      <c r="IJU24" s="30"/>
      <c r="IJV24" s="30"/>
      <c r="IJW24" s="30"/>
      <c r="IJX24" s="30"/>
      <c r="IJY24" s="30"/>
      <c r="IJZ24" s="30"/>
      <c r="IKA24" s="30"/>
      <c r="IKB24" s="30"/>
      <c r="IKC24" s="30"/>
      <c r="IKD24" s="30"/>
      <c r="IKE24" s="30"/>
      <c r="IKF24" s="30"/>
      <c r="IKG24" s="30"/>
      <c r="IKH24" s="30"/>
      <c r="IKI24" s="30"/>
      <c r="IKJ24" s="30"/>
      <c r="IKK24" s="30"/>
      <c r="IKL24" s="30"/>
      <c r="IKM24" s="30"/>
      <c r="IKN24" s="30"/>
      <c r="IKO24" s="30"/>
      <c r="IKP24" s="30"/>
      <c r="IKQ24" s="30"/>
      <c r="IKR24" s="30"/>
      <c r="IKS24" s="30"/>
      <c r="IKT24" s="30"/>
      <c r="IKU24" s="30"/>
      <c r="IKV24" s="30"/>
      <c r="IKW24" s="30"/>
      <c r="IKX24" s="30"/>
      <c r="IKY24" s="30"/>
      <c r="IKZ24" s="30"/>
      <c r="ILA24" s="30"/>
      <c r="ILB24" s="30"/>
      <c r="ILC24" s="30"/>
      <c r="ILD24" s="30"/>
      <c r="ILE24" s="30"/>
      <c r="ILF24" s="30"/>
      <c r="ILG24" s="30"/>
      <c r="ILH24" s="30"/>
      <c r="ILI24" s="30"/>
      <c r="ILJ24" s="30"/>
      <c r="ILK24" s="30"/>
      <c r="ILL24" s="30"/>
      <c r="ILM24" s="30"/>
      <c r="ILN24" s="30"/>
      <c r="ILO24" s="30"/>
      <c r="ILP24" s="30"/>
      <c r="ILQ24" s="30"/>
      <c r="ILR24" s="30"/>
      <c r="ILS24" s="30"/>
      <c r="ILT24" s="30"/>
      <c r="ILU24" s="30"/>
      <c r="ILV24" s="30"/>
      <c r="ILW24" s="30"/>
      <c r="ILX24" s="30"/>
      <c r="ILY24" s="30"/>
      <c r="ILZ24" s="30"/>
      <c r="IMA24" s="30"/>
      <c r="IMB24" s="30"/>
      <c r="IMC24" s="30"/>
      <c r="IMD24" s="30"/>
      <c r="IME24" s="30"/>
      <c r="IMF24" s="30"/>
      <c r="IMG24" s="30"/>
      <c r="IMH24" s="30"/>
      <c r="IMI24" s="30"/>
      <c r="IMJ24" s="30"/>
      <c r="IMK24" s="30"/>
      <c r="IML24" s="30"/>
      <c r="IMM24" s="30"/>
      <c r="IMN24" s="30"/>
      <c r="IMO24" s="30"/>
      <c r="IMP24" s="30"/>
      <c r="IMQ24" s="30"/>
      <c r="IMR24" s="30"/>
      <c r="IMS24" s="30"/>
      <c r="IMT24" s="30"/>
      <c r="IMU24" s="30"/>
      <c r="IMV24" s="30"/>
      <c r="IMW24" s="30"/>
      <c r="IMX24" s="30"/>
      <c r="IMY24" s="30"/>
      <c r="IMZ24" s="30"/>
      <c r="INA24" s="30"/>
      <c r="INB24" s="30"/>
      <c r="INC24" s="30"/>
      <c r="IND24" s="30"/>
      <c r="INE24" s="30"/>
      <c r="INF24" s="30"/>
      <c r="ING24" s="30"/>
      <c r="INH24" s="30"/>
      <c r="INI24" s="30"/>
      <c r="INJ24" s="30"/>
      <c r="INK24" s="30"/>
      <c r="INL24" s="30"/>
      <c r="INM24" s="30"/>
      <c r="INN24" s="30"/>
      <c r="INO24" s="30"/>
      <c r="INP24" s="30"/>
      <c r="INQ24" s="30"/>
      <c r="INR24" s="30"/>
      <c r="INS24" s="30"/>
      <c r="INT24" s="30"/>
      <c r="INU24" s="30"/>
      <c r="INV24" s="30"/>
      <c r="INW24" s="30"/>
      <c r="INX24" s="30"/>
      <c r="INY24" s="30"/>
      <c r="INZ24" s="30"/>
      <c r="IOA24" s="30"/>
      <c r="IOB24" s="30"/>
      <c r="IOC24" s="30"/>
      <c r="IOD24" s="30"/>
      <c r="IOE24" s="30"/>
      <c r="IOF24" s="30"/>
      <c r="IOG24" s="30"/>
      <c r="IOH24" s="30"/>
      <c r="IOI24" s="30"/>
      <c r="IOJ24" s="30"/>
      <c r="IOK24" s="30"/>
      <c r="IOL24" s="30"/>
      <c r="IOM24" s="30"/>
      <c r="ION24" s="30"/>
      <c r="IOO24" s="30"/>
      <c r="IOP24" s="30"/>
      <c r="IOQ24" s="30"/>
      <c r="IOR24" s="30"/>
      <c r="IOS24" s="30"/>
      <c r="IOT24" s="30"/>
      <c r="IOU24" s="30"/>
      <c r="IOV24" s="30"/>
      <c r="IOW24" s="30"/>
      <c r="IOX24" s="30"/>
      <c r="IOY24" s="30"/>
      <c r="IOZ24" s="30"/>
      <c r="IPA24" s="30"/>
      <c r="IPB24" s="30"/>
      <c r="IPC24" s="30"/>
      <c r="IPD24" s="30"/>
      <c r="IPE24" s="30"/>
      <c r="IPF24" s="30"/>
      <c r="IPG24" s="30"/>
      <c r="IPH24" s="30"/>
      <c r="IPI24" s="30"/>
      <c r="IPJ24" s="30"/>
      <c r="IPK24" s="30"/>
      <c r="IPL24" s="30"/>
      <c r="IPM24" s="30"/>
      <c r="IPN24" s="30"/>
      <c r="IPO24" s="30"/>
      <c r="IPP24" s="30"/>
      <c r="IPQ24" s="30"/>
      <c r="IPR24" s="30"/>
      <c r="IPS24" s="30"/>
      <c r="IPT24" s="30"/>
      <c r="IPU24" s="30"/>
      <c r="IPV24" s="30"/>
      <c r="IPW24" s="30"/>
      <c r="IPX24" s="30"/>
      <c r="IPY24" s="30"/>
      <c r="IPZ24" s="30"/>
      <c r="IQA24" s="30"/>
      <c r="IQB24" s="30"/>
      <c r="IQC24" s="30"/>
      <c r="IQD24" s="30"/>
      <c r="IQE24" s="30"/>
      <c r="IQF24" s="30"/>
      <c r="IQG24" s="30"/>
      <c r="IQH24" s="30"/>
      <c r="IQI24" s="30"/>
      <c r="IQJ24" s="30"/>
      <c r="IQK24" s="30"/>
      <c r="IQL24" s="30"/>
      <c r="IQM24" s="30"/>
      <c r="IQN24" s="30"/>
      <c r="IQO24" s="30"/>
      <c r="IQP24" s="30"/>
      <c r="IQQ24" s="30"/>
      <c r="IQR24" s="30"/>
      <c r="IQS24" s="30"/>
      <c r="IQT24" s="30"/>
      <c r="IQU24" s="30"/>
      <c r="IQV24" s="30"/>
      <c r="IQW24" s="30"/>
      <c r="IQX24" s="30"/>
      <c r="IQY24" s="30"/>
      <c r="IQZ24" s="30"/>
      <c r="IRA24" s="30"/>
      <c r="IRB24" s="30"/>
      <c r="IRC24" s="30"/>
      <c r="IRD24" s="30"/>
      <c r="IRE24" s="30"/>
      <c r="IRF24" s="30"/>
      <c r="IRG24" s="30"/>
      <c r="IRH24" s="30"/>
      <c r="IRI24" s="30"/>
      <c r="IRJ24" s="30"/>
      <c r="IRK24" s="30"/>
      <c r="IRL24" s="30"/>
      <c r="IRM24" s="30"/>
      <c r="IRN24" s="30"/>
      <c r="IRO24" s="30"/>
      <c r="IRP24" s="30"/>
      <c r="IRQ24" s="30"/>
      <c r="IRR24" s="30"/>
      <c r="IRS24" s="30"/>
      <c r="IRT24" s="30"/>
      <c r="IRU24" s="30"/>
      <c r="IRV24" s="30"/>
      <c r="IRW24" s="30"/>
      <c r="IRX24" s="30"/>
      <c r="IRY24" s="30"/>
      <c r="IRZ24" s="30"/>
      <c r="ISA24" s="30"/>
      <c r="ISB24" s="30"/>
      <c r="ISC24" s="30"/>
      <c r="ISD24" s="30"/>
      <c r="ISE24" s="30"/>
      <c r="ISF24" s="30"/>
      <c r="ISG24" s="30"/>
      <c r="ISH24" s="30"/>
      <c r="ISI24" s="30"/>
      <c r="ISJ24" s="30"/>
      <c r="ISK24" s="30"/>
      <c r="ISL24" s="30"/>
      <c r="ISM24" s="30"/>
      <c r="ISN24" s="30"/>
      <c r="ISO24" s="30"/>
      <c r="ISP24" s="30"/>
      <c r="ISQ24" s="30"/>
      <c r="ISR24" s="30"/>
      <c r="ISS24" s="30"/>
      <c r="IST24" s="30"/>
      <c r="ISU24" s="30"/>
      <c r="ISV24" s="30"/>
      <c r="ISW24" s="30"/>
      <c r="ISX24" s="30"/>
      <c r="ISY24" s="30"/>
      <c r="ISZ24" s="30"/>
      <c r="ITA24" s="30"/>
      <c r="ITB24" s="30"/>
      <c r="ITC24" s="30"/>
      <c r="ITD24" s="30"/>
      <c r="ITE24" s="30"/>
      <c r="ITF24" s="30"/>
      <c r="ITG24" s="30"/>
      <c r="ITH24" s="30"/>
      <c r="ITI24" s="30"/>
      <c r="ITJ24" s="30"/>
      <c r="ITK24" s="30"/>
      <c r="ITL24" s="30"/>
      <c r="ITM24" s="30"/>
      <c r="ITN24" s="30"/>
      <c r="ITO24" s="30"/>
      <c r="ITP24" s="30"/>
      <c r="ITQ24" s="30"/>
      <c r="ITR24" s="30"/>
      <c r="ITS24" s="30"/>
      <c r="ITT24" s="30"/>
      <c r="ITU24" s="30"/>
      <c r="ITV24" s="30"/>
      <c r="ITW24" s="30"/>
      <c r="ITX24" s="30"/>
      <c r="ITY24" s="30"/>
      <c r="ITZ24" s="30"/>
      <c r="IUA24" s="30"/>
      <c r="IUB24" s="30"/>
      <c r="IUC24" s="30"/>
      <c r="IUD24" s="30"/>
      <c r="IUE24" s="30"/>
      <c r="IUF24" s="30"/>
      <c r="IUG24" s="30"/>
      <c r="IUH24" s="30"/>
      <c r="IUI24" s="30"/>
      <c r="IUJ24" s="30"/>
      <c r="IUK24" s="30"/>
      <c r="IUL24" s="30"/>
      <c r="IUM24" s="30"/>
      <c r="IUN24" s="30"/>
      <c r="IUO24" s="30"/>
      <c r="IUP24" s="30"/>
      <c r="IUQ24" s="30"/>
      <c r="IUR24" s="30"/>
      <c r="IUS24" s="30"/>
      <c r="IUT24" s="30"/>
      <c r="IUU24" s="30"/>
      <c r="IUV24" s="30"/>
      <c r="IUW24" s="30"/>
      <c r="IUX24" s="30"/>
      <c r="IUY24" s="30"/>
      <c r="IUZ24" s="30"/>
      <c r="IVA24" s="30"/>
      <c r="IVB24" s="30"/>
      <c r="IVC24" s="30"/>
      <c r="IVD24" s="30"/>
      <c r="IVE24" s="30"/>
      <c r="IVF24" s="30"/>
      <c r="IVG24" s="30"/>
      <c r="IVH24" s="30"/>
      <c r="IVI24" s="30"/>
      <c r="IVJ24" s="30"/>
      <c r="IVK24" s="30"/>
      <c r="IVL24" s="30"/>
      <c r="IVM24" s="30"/>
      <c r="IVN24" s="30"/>
      <c r="IVO24" s="30"/>
      <c r="IVP24" s="30"/>
      <c r="IVQ24" s="30"/>
      <c r="IVR24" s="30"/>
      <c r="IVS24" s="30"/>
      <c r="IVT24" s="30"/>
      <c r="IVU24" s="30"/>
      <c r="IVV24" s="30"/>
      <c r="IVW24" s="30"/>
      <c r="IVX24" s="30"/>
      <c r="IVY24" s="30"/>
      <c r="IVZ24" s="30"/>
      <c r="IWA24" s="30"/>
      <c r="IWB24" s="30"/>
      <c r="IWC24" s="30"/>
      <c r="IWD24" s="30"/>
      <c r="IWE24" s="30"/>
      <c r="IWF24" s="30"/>
      <c r="IWG24" s="30"/>
      <c r="IWH24" s="30"/>
      <c r="IWI24" s="30"/>
      <c r="IWJ24" s="30"/>
      <c r="IWK24" s="30"/>
      <c r="IWL24" s="30"/>
      <c r="IWM24" s="30"/>
      <c r="IWN24" s="30"/>
      <c r="IWO24" s="30"/>
      <c r="IWP24" s="30"/>
      <c r="IWQ24" s="30"/>
      <c r="IWR24" s="30"/>
      <c r="IWS24" s="30"/>
      <c r="IWT24" s="30"/>
      <c r="IWU24" s="30"/>
      <c r="IWV24" s="30"/>
      <c r="IWW24" s="30"/>
      <c r="IWX24" s="30"/>
      <c r="IWY24" s="30"/>
      <c r="IWZ24" s="30"/>
      <c r="IXA24" s="30"/>
      <c r="IXB24" s="30"/>
      <c r="IXC24" s="30"/>
      <c r="IXD24" s="30"/>
      <c r="IXE24" s="30"/>
      <c r="IXF24" s="30"/>
      <c r="IXG24" s="30"/>
      <c r="IXH24" s="30"/>
      <c r="IXI24" s="30"/>
      <c r="IXJ24" s="30"/>
      <c r="IXK24" s="30"/>
      <c r="IXL24" s="30"/>
      <c r="IXM24" s="30"/>
      <c r="IXN24" s="30"/>
      <c r="IXO24" s="30"/>
      <c r="IXP24" s="30"/>
      <c r="IXQ24" s="30"/>
      <c r="IXR24" s="30"/>
      <c r="IXS24" s="30"/>
      <c r="IXT24" s="30"/>
      <c r="IXU24" s="30"/>
      <c r="IXV24" s="30"/>
      <c r="IXW24" s="30"/>
      <c r="IXX24" s="30"/>
      <c r="IXY24" s="30"/>
      <c r="IXZ24" s="30"/>
      <c r="IYA24" s="30"/>
      <c r="IYB24" s="30"/>
      <c r="IYC24" s="30"/>
      <c r="IYD24" s="30"/>
      <c r="IYE24" s="30"/>
      <c r="IYF24" s="30"/>
      <c r="IYG24" s="30"/>
      <c r="IYH24" s="30"/>
      <c r="IYI24" s="30"/>
      <c r="IYJ24" s="30"/>
      <c r="IYK24" s="30"/>
      <c r="IYL24" s="30"/>
      <c r="IYM24" s="30"/>
      <c r="IYN24" s="30"/>
      <c r="IYO24" s="30"/>
      <c r="IYP24" s="30"/>
      <c r="IYQ24" s="30"/>
      <c r="IYR24" s="30"/>
      <c r="IYS24" s="30"/>
      <c r="IYT24" s="30"/>
      <c r="IYU24" s="30"/>
      <c r="IYV24" s="30"/>
      <c r="IYW24" s="30"/>
      <c r="IYX24" s="30"/>
      <c r="IYY24" s="30"/>
      <c r="IYZ24" s="30"/>
      <c r="IZA24" s="30"/>
      <c r="IZB24" s="30"/>
      <c r="IZC24" s="30"/>
      <c r="IZD24" s="30"/>
      <c r="IZE24" s="30"/>
      <c r="IZF24" s="30"/>
      <c r="IZG24" s="30"/>
      <c r="IZH24" s="30"/>
      <c r="IZI24" s="30"/>
      <c r="IZJ24" s="30"/>
      <c r="IZK24" s="30"/>
      <c r="IZL24" s="30"/>
      <c r="IZM24" s="30"/>
      <c r="IZN24" s="30"/>
      <c r="IZO24" s="30"/>
      <c r="IZP24" s="30"/>
      <c r="IZQ24" s="30"/>
      <c r="IZR24" s="30"/>
      <c r="IZS24" s="30"/>
      <c r="IZT24" s="30"/>
      <c r="IZU24" s="30"/>
      <c r="IZV24" s="30"/>
      <c r="IZW24" s="30"/>
      <c r="IZX24" s="30"/>
      <c r="IZY24" s="30"/>
      <c r="IZZ24" s="30"/>
      <c r="JAA24" s="30"/>
      <c r="JAB24" s="30"/>
      <c r="JAC24" s="30"/>
      <c r="JAD24" s="30"/>
      <c r="JAE24" s="30"/>
      <c r="JAF24" s="30"/>
      <c r="JAG24" s="30"/>
      <c r="JAH24" s="30"/>
      <c r="JAI24" s="30"/>
      <c r="JAJ24" s="30"/>
      <c r="JAK24" s="30"/>
      <c r="JAL24" s="30"/>
      <c r="JAM24" s="30"/>
      <c r="JAN24" s="30"/>
      <c r="JAO24" s="30"/>
      <c r="JAP24" s="30"/>
      <c r="JAQ24" s="30"/>
      <c r="JAR24" s="30"/>
      <c r="JAS24" s="30"/>
      <c r="JAT24" s="30"/>
      <c r="JAU24" s="30"/>
      <c r="JAV24" s="30"/>
      <c r="JAW24" s="30"/>
      <c r="JAX24" s="30"/>
      <c r="JAY24" s="30"/>
      <c r="JAZ24" s="30"/>
      <c r="JBA24" s="30"/>
      <c r="JBB24" s="30"/>
      <c r="JBC24" s="30"/>
      <c r="JBD24" s="30"/>
      <c r="JBE24" s="30"/>
      <c r="JBF24" s="30"/>
      <c r="JBG24" s="30"/>
      <c r="JBH24" s="30"/>
      <c r="JBI24" s="30"/>
      <c r="JBJ24" s="30"/>
      <c r="JBK24" s="30"/>
      <c r="JBL24" s="30"/>
      <c r="JBM24" s="30"/>
      <c r="JBN24" s="30"/>
      <c r="JBO24" s="30"/>
      <c r="JBP24" s="30"/>
      <c r="JBQ24" s="30"/>
      <c r="JBR24" s="30"/>
      <c r="JBS24" s="30"/>
      <c r="JBT24" s="30"/>
      <c r="JBU24" s="30"/>
      <c r="JBV24" s="30"/>
      <c r="JBW24" s="30"/>
      <c r="JBX24" s="30"/>
      <c r="JBY24" s="30"/>
      <c r="JBZ24" s="30"/>
      <c r="JCA24" s="30"/>
      <c r="JCB24" s="30"/>
      <c r="JCC24" s="30"/>
      <c r="JCD24" s="30"/>
      <c r="JCE24" s="30"/>
      <c r="JCF24" s="30"/>
      <c r="JCG24" s="30"/>
      <c r="JCH24" s="30"/>
      <c r="JCI24" s="30"/>
      <c r="JCJ24" s="30"/>
      <c r="JCK24" s="30"/>
      <c r="JCL24" s="30"/>
      <c r="JCM24" s="30"/>
      <c r="JCN24" s="30"/>
      <c r="JCO24" s="30"/>
      <c r="JCP24" s="30"/>
      <c r="JCQ24" s="30"/>
      <c r="JCR24" s="30"/>
      <c r="JCS24" s="30"/>
      <c r="JCT24" s="30"/>
      <c r="JCU24" s="30"/>
      <c r="JCV24" s="30"/>
      <c r="JCW24" s="30"/>
      <c r="JCX24" s="30"/>
      <c r="JCY24" s="30"/>
      <c r="JCZ24" s="30"/>
      <c r="JDA24" s="30"/>
      <c r="JDB24" s="30"/>
      <c r="JDC24" s="30"/>
      <c r="JDD24" s="30"/>
      <c r="JDE24" s="30"/>
      <c r="JDF24" s="30"/>
      <c r="JDG24" s="30"/>
      <c r="JDH24" s="30"/>
      <c r="JDI24" s="30"/>
      <c r="JDJ24" s="30"/>
      <c r="JDK24" s="30"/>
      <c r="JDL24" s="30"/>
      <c r="JDM24" s="30"/>
      <c r="JDN24" s="30"/>
      <c r="JDO24" s="30"/>
      <c r="JDP24" s="30"/>
      <c r="JDQ24" s="30"/>
      <c r="JDR24" s="30"/>
      <c r="JDS24" s="30"/>
      <c r="JDT24" s="30"/>
      <c r="JDU24" s="30"/>
      <c r="JDV24" s="30"/>
      <c r="JDW24" s="30"/>
      <c r="JDX24" s="30"/>
      <c r="JDY24" s="30"/>
      <c r="JDZ24" s="30"/>
      <c r="JEA24" s="30"/>
      <c r="JEB24" s="30"/>
      <c r="JEC24" s="30"/>
      <c r="JED24" s="30"/>
      <c r="JEE24" s="30"/>
      <c r="JEF24" s="30"/>
      <c r="JEG24" s="30"/>
      <c r="JEH24" s="30"/>
      <c r="JEI24" s="30"/>
      <c r="JEJ24" s="30"/>
      <c r="JEK24" s="30"/>
      <c r="JEL24" s="30"/>
      <c r="JEM24" s="30"/>
      <c r="JEN24" s="30"/>
      <c r="JEO24" s="30"/>
      <c r="JEP24" s="30"/>
      <c r="JEQ24" s="30"/>
      <c r="JER24" s="30"/>
      <c r="JES24" s="30"/>
      <c r="JET24" s="30"/>
      <c r="JEU24" s="30"/>
      <c r="JEV24" s="30"/>
      <c r="JEW24" s="30"/>
      <c r="JEX24" s="30"/>
      <c r="JEY24" s="30"/>
      <c r="JEZ24" s="30"/>
      <c r="JFA24" s="30"/>
      <c r="JFB24" s="30"/>
      <c r="JFC24" s="30"/>
      <c r="JFD24" s="30"/>
      <c r="JFE24" s="30"/>
      <c r="JFF24" s="30"/>
      <c r="JFG24" s="30"/>
      <c r="JFH24" s="30"/>
      <c r="JFI24" s="30"/>
      <c r="JFJ24" s="30"/>
      <c r="JFK24" s="30"/>
      <c r="JFL24" s="30"/>
      <c r="JFM24" s="30"/>
      <c r="JFN24" s="30"/>
      <c r="JFO24" s="30"/>
      <c r="JFP24" s="30"/>
      <c r="JFQ24" s="30"/>
      <c r="JFR24" s="30"/>
      <c r="JFS24" s="30"/>
      <c r="JFT24" s="30"/>
      <c r="JFU24" s="30"/>
      <c r="JFV24" s="30"/>
      <c r="JFW24" s="30"/>
      <c r="JFX24" s="30"/>
      <c r="JFY24" s="30"/>
      <c r="JFZ24" s="30"/>
      <c r="JGA24" s="30"/>
      <c r="JGB24" s="30"/>
      <c r="JGC24" s="30"/>
      <c r="JGD24" s="30"/>
      <c r="JGE24" s="30"/>
      <c r="JGF24" s="30"/>
      <c r="JGG24" s="30"/>
      <c r="JGH24" s="30"/>
      <c r="JGI24" s="30"/>
      <c r="JGJ24" s="30"/>
      <c r="JGK24" s="30"/>
      <c r="JGL24" s="30"/>
      <c r="JGM24" s="30"/>
      <c r="JGN24" s="30"/>
      <c r="JGO24" s="30"/>
      <c r="JGP24" s="30"/>
      <c r="JGQ24" s="30"/>
      <c r="JGR24" s="30"/>
      <c r="JGS24" s="30"/>
      <c r="JGT24" s="30"/>
      <c r="JGU24" s="30"/>
      <c r="JGV24" s="30"/>
      <c r="JGW24" s="30"/>
      <c r="JGX24" s="30"/>
      <c r="JGY24" s="30"/>
      <c r="JGZ24" s="30"/>
      <c r="JHA24" s="30"/>
      <c r="JHB24" s="30"/>
      <c r="JHC24" s="30"/>
      <c r="JHD24" s="30"/>
      <c r="JHE24" s="30"/>
      <c r="JHF24" s="30"/>
      <c r="JHG24" s="30"/>
      <c r="JHH24" s="30"/>
      <c r="JHI24" s="30"/>
      <c r="JHJ24" s="30"/>
      <c r="JHK24" s="30"/>
      <c r="JHL24" s="30"/>
      <c r="JHM24" s="30"/>
      <c r="JHN24" s="30"/>
      <c r="JHO24" s="30"/>
      <c r="JHP24" s="30"/>
      <c r="JHQ24" s="30"/>
      <c r="JHR24" s="30"/>
      <c r="JHS24" s="30"/>
      <c r="JHT24" s="30"/>
      <c r="JHU24" s="30"/>
      <c r="JHV24" s="30"/>
      <c r="JHW24" s="30"/>
      <c r="JHX24" s="30"/>
      <c r="JHY24" s="30"/>
      <c r="JHZ24" s="30"/>
      <c r="JIA24" s="30"/>
      <c r="JIB24" s="30"/>
      <c r="JIC24" s="30"/>
      <c r="JID24" s="30"/>
      <c r="JIE24" s="30"/>
      <c r="JIF24" s="30"/>
      <c r="JIG24" s="30"/>
      <c r="JIH24" s="30"/>
      <c r="JII24" s="30"/>
      <c r="JIJ24" s="30"/>
      <c r="JIK24" s="30"/>
      <c r="JIL24" s="30"/>
      <c r="JIM24" s="30"/>
      <c r="JIN24" s="30"/>
      <c r="JIO24" s="30"/>
      <c r="JIP24" s="30"/>
      <c r="JIQ24" s="30"/>
      <c r="JIR24" s="30"/>
      <c r="JIS24" s="30"/>
      <c r="JIT24" s="30"/>
      <c r="JIU24" s="30"/>
      <c r="JIV24" s="30"/>
      <c r="JIW24" s="30"/>
      <c r="JIX24" s="30"/>
      <c r="JIY24" s="30"/>
      <c r="JIZ24" s="30"/>
      <c r="JJA24" s="30"/>
      <c r="JJB24" s="30"/>
      <c r="JJC24" s="30"/>
      <c r="JJD24" s="30"/>
      <c r="JJE24" s="30"/>
      <c r="JJF24" s="30"/>
      <c r="JJG24" s="30"/>
      <c r="JJH24" s="30"/>
      <c r="JJI24" s="30"/>
      <c r="JJJ24" s="30"/>
      <c r="JJK24" s="30"/>
      <c r="JJL24" s="30"/>
      <c r="JJM24" s="30"/>
      <c r="JJN24" s="30"/>
      <c r="JJO24" s="30"/>
      <c r="JJP24" s="30"/>
      <c r="JJQ24" s="30"/>
      <c r="JJR24" s="30"/>
      <c r="JJS24" s="30"/>
      <c r="JJT24" s="30"/>
      <c r="JJU24" s="30"/>
      <c r="JJV24" s="30"/>
      <c r="JJW24" s="30"/>
      <c r="JJX24" s="30"/>
      <c r="JJY24" s="30"/>
      <c r="JJZ24" s="30"/>
      <c r="JKA24" s="30"/>
      <c r="JKB24" s="30"/>
      <c r="JKC24" s="30"/>
      <c r="JKD24" s="30"/>
      <c r="JKE24" s="30"/>
      <c r="JKF24" s="30"/>
      <c r="JKG24" s="30"/>
      <c r="JKH24" s="30"/>
      <c r="JKI24" s="30"/>
      <c r="JKJ24" s="30"/>
      <c r="JKK24" s="30"/>
      <c r="JKL24" s="30"/>
      <c r="JKM24" s="30"/>
      <c r="JKN24" s="30"/>
      <c r="JKO24" s="30"/>
      <c r="JKP24" s="30"/>
      <c r="JKQ24" s="30"/>
      <c r="JKR24" s="30"/>
      <c r="JKS24" s="30"/>
      <c r="JKT24" s="30"/>
      <c r="JKU24" s="30"/>
      <c r="JKV24" s="30"/>
      <c r="JKW24" s="30"/>
      <c r="JKX24" s="30"/>
      <c r="JKY24" s="30"/>
      <c r="JKZ24" s="30"/>
      <c r="JLA24" s="30"/>
      <c r="JLB24" s="30"/>
      <c r="JLC24" s="30"/>
      <c r="JLD24" s="30"/>
      <c r="JLE24" s="30"/>
      <c r="JLF24" s="30"/>
      <c r="JLG24" s="30"/>
      <c r="JLH24" s="30"/>
      <c r="JLI24" s="30"/>
      <c r="JLJ24" s="30"/>
      <c r="JLK24" s="30"/>
      <c r="JLL24" s="30"/>
      <c r="JLM24" s="30"/>
      <c r="JLN24" s="30"/>
      <c r="JLO24" s="30"/>
      <c r="JLP24" s="30"/>
      <c r="JLQ24" s="30"/>
      <c r="JLR24" s="30"/>
      <c r="JLS24" s="30"/>
      <c r="JLT24" s="30"/>
      <c r="JLU24" s="30"/>
      <c r="JLV24" s="30"/>
      <c r="JLW24" s="30"/>
      <c r="JLX24" s="30"/>
      <c r="JLY24" s="30"/>
      <c r="JLZ24" s="30"/>
      <c r="JMA24" s="30"/>
      <c r="JMB24" s="30"/>
      <c r="JMC24" s="30"/>
      <c r="JMD24" s="30"/>
      <c r="JME24" s="30"/>
      <c r="JMF24" s="30"/>
      <c r="JMG24" s="30"/>
      <c r="JMH24" s="30"/>
      <c r="JMI24" s="30"/>
      <c r="JMJ24" s="30"/>
      <c r="JMK24" s="30"/>
      <c r="JML24" s="30"/>
      <c r="JMM24" s="30"/>
      <c r="JMN24" s="30"/>
      <c r="JMO24" s="30"/>
      <c r="JMP24" s="30"/>
      <c r="JMQ24" s="30"/>
      <c r="JMR24" s="30"/>
      <c r="JMS24" s="30"/>
      <c r="JMT24" s="30"/>
      <c r="JMU24" s="30"/>
      <c r="JMV24" s="30"/>
      <c r="JMW24" s="30"/>
      <c r="JMX24" s="30"/>
      <c r="JMY24" s="30"/>
      <c r="JMZ24" s="30"/>
      <c r="JNA24" s="30"/>
      <c r="JNB24" s="30"/>
      <c r="JNC24" s="30"/>
      <c r="JND24" s="30"/>
      <c r="JNE24" s="30"/>
      <c r="JNF24" s="30"/>
      <c r="JNG24" s="30"/>
      <c r="JNH24" s="30"/>
      <c r="JNI24" s="30"/>
      <c r="JNJ24" s="30"/>
      <c r="JNK24" s="30"/>
      <c r="JNL24" s="30"/>
      <c r="JNM24" s="30"/>
      <c r="JNN24" s="30"/>
      <c r="JNO24" s="30"/>
      <c r="JNP24" s="30"/>
      <c r="JNQ24" s="30"/>
      <c r="JNR24" s="30"/>
      <c r="JNS24" s="30"/>
      <c r="JNT24" s="30"/>
      <c r="JNU24" s="30"/>
      <c r="JNV24" s="30"/>
      <c r="JNW24" s="30"/>
      <c r="JNX24" s="30"/>
      <c r="JNY24" s="30"/>
      <c r="JNZ24" s="30"/>
      <c r="JOA24" s="30"/>
      <c r="JOB24" s="30"/>
      <c r="JOC24" s="30"/>
      <c r="JOD24" s="30"/>
      <c r="JOE24" s="30"/>
      <c r="JOF24" s="30"/>
      <c r="JOG24" s="30"/>
      <c r="JOH24" s="30"/>
      <c r="JOI24" s="30"/>
      <c r="JOJ24" s="30"/>
      <c r="JOK24" s="30"/>
      <c r="JOL24" s="30"/>
      <c r="JOM24" s="30"/>
      <c r="JON24" s="30"/>
      <c r="JOO24" s="30"/>
      <c r="JOP24" s="30"/>
      <c r="JOQ24" s="30"/>
      <c r="JOR24" s="30"/>
      <c r="JOS24" s="30"/>
      <c r="JOT24" s="30"/>
      <c r="JOU24" s="30"/>
      <c r="JOV24" s="30"/>
      <c r="JOW24" s="30"/>
      <c r="JOX24" s="30"/>
      <c r="JOY24" s="30"/>
      <c r="JOZ24" s="30"/>
      <c r="JPA24" s="30"/>
      <c r="JPB24" s="30"/>
      <c r="JPC24" s="30"/>
      <c r="JPD24" s="30"/>
      <c r="JPE24" s="30"/>
      <c r="JPF24" s="30"/>
      <c r="JPG24" s="30"/>
      <c r="JPH24" s="30"/>
      <c r="JPI24" s="30"/>
      <c r="JPJ24" s="30"/>
      <c r="JPK24" s="30"/>
      <c r="JPL24" s="30"/>
      <c r="JPM24" s="30"/>
      <c r="JPN24" s="30"/>
      <c r="JPO24" s="30"/>
      <c r="JPP24" s="30"/>
      <c r="JPQ24" s="30"/>
      <c r="JPR24" s="30"/>
      <c r="JPS24" s="30"/>
      <c r="JPT24" s="30"/>
      <c r="JPU24" s="30"/>
      <c r="JPV24" s="30"/>
      <c r="JPW24" s="30"/>
      <c r="JPX24" s="30"/>
      <c r="JPY24" s="30"/>
      <c r="JPZ24" s="30"/>
      <c r="JQA24" s="30"/>
      <c r="JQB24" s="30"/>
      <c r="JQC24" s="30"/>
      <c r="JQD24" s="30"/>
      <c r="JQE24" s="30"/>
      <c r="JQF24" s="30"/>
      <c r="JQG24" s="30"/>
      <c r="JQH24" s="30"/>
      <c r="JQI24" s="30"/>
      <c r="JQJ24" s="30"/>
      <c r="JQK24" s="30"/>
      <c r="JQL24" s="30"/>
      <c r="JQM24" s="30"/>
      <c r="JQN24" s="30"/>
      <c r="JQO24" s="30"/>
      <c r="JQP24" s="30"/>
      <c r="JQQ24" s="30"/>
      <c r="JQR24" s="30"/>
      <c r="JQS24" s="30"/>
      <c r="JQT24" s="30"/>
      <c r="JQU24" s="30"/>
      <c r="JQV24" s="30"/>
      <c r="JQW24" s="30"/>
      <c r="JQX24" s="30"/>
      <c r="JQY24" s="30"/>
      <c r="JQZ24" s="30"/>
      <c r="JRA24" s="30"/>
      <c r="JRB24" s="30"/>
      <c r="JRC24" s="30"/>
      <c r="JRD24" s="30"/>
      <c r="JRE24" s="30"/>
      <c r="JRF24" s="30"/>
      <c r="JRG24" s="30"/>
      <c r="JRH24" s="30"/>
      <c r="JRI24" s="30"/>
      <c r="JRJ24" s="30"/>
      <c r="JRK24" s="30"/>
      <c r="JRL24" s="30"/>
      <c r="JRM24" s="30"/>
      <c r="JRN24" s="30"/>
      <c r="JRO24" s="30"/>
      <c r="JRP24" s="30"/>
      <c r="JRQ24" s="30"/>
      <c r="JRR24" s="30"/>
      <c r="JRS24" s="30"/>
      <c r="JRT24" s="30"/>
      <c r="JRU24" s="30"/>
      <c r="JRV24" s="30"/>
      <c r="JRW24" s="30"/>
      <c r="JRX24" s="30"/>
      <c r="JRY24" s="30"/>
      <c r="JRZ24" s="30"/>
      <c r="JSA24" s="30"/>
      <c r="JSB24" s="30"/>
      <c r="JSC24" s="30"/>
      <c r="JSD24" s="30"/>
      <c r="JSE24" s="30"/>
      <c r="JSF24" s="30"/>
      <c r="JSG24" s="30"/>
      <c r="JSH24" s="30"/>
      <c r="JSI24" s="30"/>
      <c r="JSJ24" s="30"/>
      <c r="JSK24" s="30"/>
      <c r="JSL24" s="30"/>
      <c r="JSM24" s="30"/>
      <c r="JSN24" s="30"/>
      <c r="JSO24" s="30"/>
      <c r="JSP24" s="30"/>
      <c r="JSQ24" s="30"/>
      <c r="JSR24" s="30"/>
      <c r="JSS24" s="30"/>
      <c r="JST24" s="30"/>
      <c r="JSU24" s="30"/>
      <c r="JSV24" s="30"/>
      <c r="JSW24" s="30"/>
      <c r="JSX24" s="30"/>
      <c r="JSY24" s="30"/>
      <c r="JSZ24" s="30"/>
      <c r="JTA24" s="30"/>
      <c r="JTB24" s="30"/>
      <c r="JTC24" s="30"/>
      <c r="JTD24" s="30"/>
      <c r="JTE24" s="30"/>
      <c r="JTF24" s="30"/>
      <c r="JTG24" s="30"/>
      <c r="JTH24" s="30"/>
      <c r="JTI24" s="30"/>
      <c r="JTJ24" s="30"/>
      <c r="JTK24" s="30"/>
      <c r="JTL24" s="30"/>
      <c r="JTM24" s="30"/>
      <c r="JTN24" s="30"/>
      <c r="JTO24" s="30"/>
      <c r="JTP24" s="30"/>
      <c r="JTQ24" s="30"/>
      <c r="JTR24" s="30"/>
      <c r="JTS24" s="30"/>
      <c r="JTT24" s="30"/>
      <c r="JTU24" s="30"/>
      <c r="JTV24" s="30"/>
      <c r="JTW24" s="30"/>
      <c r="JTX24" s="30"/>
      <c r="JTY24" s="30"/>
      <c r="JTZ24" s="30"/>
      <c r="JUA24" s="30"/>
      <c r="JUB24" s="30"/>
      <c r="JUC24" s="30"/>
      <c r="JUD24" s="30"/>
      <c r="JUE24" s="30"/>
      <c r="JUF24" s="30"/>
      <c r="JUG24" s="30"/>
      <c r="JUH24" s="30"/>
      <c r="JUI24" s="30"/>
      <c r="JUJ24" s="30"/>
      <c r="JUK24" s="30"/>
      <c r="JUL24" s="30"/>
      <c r="JUM24" s="30"/>
      <c r="JUN24" s="30"/>
      <c r="JUO24" s="30"/>
      <c r="JUP24" s="30"/>
      <c r="JUQ24" s="30"/>
      <c r="JUR24" s="30"/>
      <c r="JUS24" s="30"/>
      <c r="JUT24" s="30"/>
      <c r="JUU24" s="30"/>
      <c r="JUV24" s="30"/>
      <c r="JUW24" s="30"/>
      <c r="JUX24" s="30"/>
      <c r="JUY24" s="30"/>
      <c r="JUZ24" s="30"/>
      <c r="JVA24" s="30"/>
      <c r="JVB24" s="30"/>
      <c r="JVC24" s="30"/>
      <c r="JVD24" s="30"/>
      <c r="JVE24" s="30"/>
      <c r="JVF24" s="30"/>
      <c r="JVG24" s="30"/>
      <c r="JVH24" s="30"/>
      <c r="JVI24" s="30"/>
      <c r="JVJ24" s="30"/>
      <c r="JVK24" s="30"/>
      <c r="JVL24" s="30"/>
      <c r="JVM24" s="30"/>
      <c r="JVN24" s="30"/>
      <c r="JVO24" s="30"/>
      <c r="JVP24" s="30"/>
      <c r="JVQ24" s="30"/>
      <c r="JVR24" s="30"/>
      <c r="JVS24" s="30"/>
      <c r="JVT24" s="30"/>
      <c r="JVU24" s="30"/>
      <c r="JVV24" s="30"/>
      <c r="JVW24" s="30"/>
      <c r="JVX24" s="30"/>
      <c r="JVY24" s="30"/>
      <c r="JVZ24" s="30"/>
      <c r="JWA24" s="30"/>
      <c r="JWB24" s="30"/>
      <c r="JWC24" s="30"/>
      <c r="JWD24" s="30"/>
      <c r="JWE24" s="30"/>
      <c r="JWF24" s="30"/>
      <c r="JWG24" s="30"/>
      <c r="JWH24" s="30"/>
      <c r="JWI24" s="30"/>
      <c r="JWJ24" s="30"/>
      <c r="JWK24" s="30"/>
      <c r="JWL24" s="30"/>
      <c r="JWM24" s="30"/>
      <c r="JWN24" s="30"/>
      <c r="JWO24" s="30"/>
      <c r="JWP24" s="30"/>
      <c r="JWQ24" s="30"/>
      <c r="JWR24" s="30"/>
      <c r="JWS24" s="30"/>
      <c r="JWT24" s="30"/>
      <c r="JWU24" s="30"/>
      <c r="JWV24" s="30"/>
      <c r="JWW24" s="30"/>
      <c r="JWX24" s="30"/>
      <c r="JWY24" s="30"/>
      <c r="JWZ24" s="30"/>
      <c r="JXA24" s="30"/>
      <c r="JXB24" s="30"/>
      <c r="JXC24" s="30"/>
      <c r="JXD24" s="30"/>
      <c r="JXE24" s="30"/>
      <c r="JXF24" s="30"/>
      <c r="JXG24" s="30"/>
      <c r="JXH24" s="30"/>
      <c r="JXI24" s="30"/>
      <c r="JXJ24" s="30"/>
      <c r="JXK24" s="30"/>
      <c r="JXL24" s="30"/>
      <c r="JXM24" s="30"/>
      <c r="JXN24" s="30"/>
      <c r="JXO24" s="30"/>
      <c r="JXP24" s="30"/>
      <c r="JXQ24" s="30"/>
      <c r="JXR24" s="30"/>
      <c r="JXS24" s="30"/>
      <c r="JXT24" s="30"/>
      <c r="JXU24" s="30"/>
      <c r="JXV24" s="30"/>
      <c r="JXW24" s="30"/>
      <c r="JXX24" s="30"/>
      <c r="JXY24" s="30"/>
      <c r="JXZ24" s="30"/>
      <c r="JYA24" s="30"/>
      <c r="JYB24" s="30"/>
      <c r="JYC24" s="30"/>
      <c r="JYD24" s="30"/>
      <c r="JYE24" s="30"/>
      <c r="JYF24" s="30"/>
      <c r="JYG24" s="30"/>
      <c r="JYH24" s="30"/>
      <c r="JYI24" s="30"/>
      <c r="JYJ24" s="30"/>
      <c r="JYK24" s="30"/>
      <c r="JYL24" s="30"/>
      <c r="JYM24" s="30"/>
      <c r="JYN24" s="30"/>
      <c r="JYO24" s="30"/>
      <c r="JYP24" s="30"/>
      <c r="JYQ24" s="30"/>
      <c r="JYR24" s="30"/>
      <c r="JYS24" s="30"/>
      <c r="JYT24" s="30"/>
      <c r="JYU24" s="30"/>
      <c r="JYV24" s="30"/>
      <c r="JYW24" s="30"/>
      <c r="JYX24" s="30"/>
      <c r="JYY24" s="30"/>
      <c r="JYZ24" s="30"/>
      <c r="JZA24" s="30"/>
      <c r="JZB24" s="30"/>
      <c r="JZC24" s="30"/>
      <c r="JZD24" s="30"/>
      <c r="JZE24" s="30"/>
      <c r="JZF24" s="30"/>
      <c r="JZG24" s="30"/>
      <c r="JZH24" s="30"/>
      <c r="JZI24" s="30"/>
      <c r="JZJ24" s="30"/>
      <c r="JZK24" s="30"/>
      <c r="JZL24" s="30"/>
      <c r="JZM24" s="30"/>
      <c r="JZN24" s="30"/>
      <c r="JZO24" s="30"/>
      <c r="JZP24" s="30"/>
      <c r="JZQ24" s="30"/>
      <c r="JZR24" s="30"/>
      <c r="JZS24" s="30"/>
      <c r="JZT24" s="30"/>
      <c r="JZU24" s="30"/>
      <c r="JZV24" s="30"/>
      <c r="JZW24" s="30"/>
      <c r="JZX24" s="30"/>
      <c r="JZY24" s="30"/>
      <c r="JZZ24" s="30"/>
      <c r="KAA24" s="30"/>
      <c r="KAB24" s="30"/>
      <c r="KAC24" s="30"/>
      <c r="KAD24" s="30"/>
      <c r="KAE24" s="30"/>
      <c r="KAF24" s="30"/>
      <c r="KAG24" s="30"/>
      <c r="KAH24" s="30"/>
      <c r="KAI24" s="30"/>
      <c r="KAJ24" s="30"/>
      <c r="KAK24" s="30"/>
      <c r="KAL24" s="30"/>
      <c r="KAM24" s="30"/>
      <c r="KAN24" s="30"/>
      <c r="KAO24" s="30"/>
      <c r="KAP24" s="30"/>
      <c r="KAQ24" s="30"/>
      <c r="KAR24" s="30"/>
      <c r="KAS24" s="30"/>
      <c r="KAT24" s="30"/>
      <c r="KAU24" s="30"/>
      <c r="KAV24" s="30"/>
      <c r="KAW24" s="30"/>
      <c r="KAX24" s="30"/>
      <c r="KAY24" s="30"/>
      <c r="KAZ24" s="30"/>
      <c r="KBA24" s="30"/>
      <c r="KBB24" s="30"/>
      <c r="KBC24" s="30"/>
      <c r="KBD24" s="30"/>
      <c r="KBE24" s="30"/>
      <c r="KBF24" s="30"/>
      <c r="KBG24" s="30"/>
      <c r="KBH24" s="30"/>
      <c r="KBI24" s="30"/>
      <c r="KBJ24" s="30"/>
      <c r="KBK24" s="30"/>
      <c r="KBL24" s="30"/>
      <c r="KBM24" s="30"/>
      <c r="KBN24" s="30"/>
      <c r="KBO24" s="30"/>
      <c r="KBP24" s="30"/>
      <c r="KBQ24" s="30"/>
      <c r="KBR24" s="30"/>
      <c r="KBS24" s="30"/>
      <c r="KBT24" s="30"/>
      <c r="KBU24" s="30"/>
      <c r="KBV24" s="30"/>
      <c r="KBW24" s="30"/>
      <c r="KBX24" s="30"/>
      <c r="KBY24" s="30"/>
      <c r="KBZ24" s="30"/>
      <c r="KCA24" s="30"/>
      <c r="KCB24" s="30"/>
      <c r="KCC24" s="30"/>
      <c r="KCD24" s="30"/>
      <c r="KCE24" s="30"/>
      <c r="KCF24" s="30"/>
      <c r="KCG24" s="30"/>
      <c r="KCH24" s="30"/>
      <c r="KCI24" s="30"/>
      <c r="KCJ24" s="30"/>
      <c r="KCK24" s="30"/>
      <c r="KCL24" s="30"/>
      <c r="KCM24" s="30"/>
      <c r="KCN24" s="30"/>
      <c r="KCO24" s="30"/>
      <c r="KCP24" s="30"/>
      <c r="KCQ24" s="30"/>
      <c r="KCR24" s="30"/>
      <c r="KCS24" s="30"/>
      <c r="KCT24" s="30"/>
      <c r="KCU24" s="30"/>
      <c r="KCV24" s="30"/>
      <c r="KCW24" s="30"/>
      <c r="KCX24" s="30"/>
      <c r="KCY24" s="30"/>
      <c r="KCZ24" s="30"/>
      <c r="KDA24" s="30"/>
      <c r="KDB24" s="30"/>
      <c r="KDC24" s="30"/>
      <c r="KDD24" s="30"/>
      <c r="KDE24" s="30"/>
      <c r="KDF24" s="30"/>
      <c r="KDG24" s="30"/>
      <c r="KDH24" s="30"/>
      <c r="KDI24" s="30"/>
      <c r="KDJ24" s="30"/>
      <c r="KDK24" s="30"/>
      <c r="KDL24" s="30"/>
      <c r="KDM24" s="30"/>
      <c r="KDN24" s="30"/>
      <c r="KDO24" s="30"/>
      <c r="KDP24" s="30"/>
      <c r="KDQ24" s="30"/>
      <c r="KDR24" s="30"/>
      <c r="KDS24" s="30"/>
      <c r="KDT24" s="30"/>
      <c r="KDU24" s="30"/>
      <c r="KDV24" s="30"/>
      <c r="KDW24" s="30"/>
      <c r="KDX24" s="30"/>
      <c r="KDY24" s="30"/>
      <c r="KDZ24" s="30"/>
      <c r="KEA24" s="30"/>
      <c r="KEB24" s="30"/>
      <c r="KEC24" s="30"/>
      <c r="KED24" s="30"/>
      <c r="KEE24" s="30"/>
      <c r="KEF24" s="30"/>
      <c r="KEG24" s="30"/>
      <c r="KEH24" s="30"/>
      <c r="KEI24" s="30"/>
      <c r="KEJ24" s="30"/>
      <c r="KEK24" s="30"/>
      <c r="KEL24" s="30"/>
      <c r="KEM24" s="30"/>
      <c r="KEN24" s="30"/>
      <c r="KEO24" s="30"/>
      <c r="KEP24" s="30"/>
      <c r="KEQ24" s="30"/>
      <c r="KER24" s="30"/>
      <c r="KES24" s="30"/>
      <c r="KET24" s="30"/>
      <c r="KEU24" s="30"/>
      <c r="KEV24" s="30"/>
      <c r="KEW24" s="30"/>
      <c r="KEX24" s="30"/>
      <c r="KEY24" s="30"/>
      <c r="KEZ24" s="30"/>
      <c r="KFA24" s="30"/>
      <c r="KFB24" s="30"/>
      <c r="KFC24" s="30"/>
      <c r="KFD24" s="30"/>
      <c r="KFE24" s="30"/>
      <c r="KFF24" s="30"/>
      <c r="KFG24" s="30"/>
      <c r="KFH24" s="30"/>
      <c r="KFI24" s="30"/>
      <c r="KFJ24" s="30"/>
      <c r="KFK24" s="30"/>
      <c r="KFL24" s="30"/>
      <c r="KFM24" s="30"/>
      <c r="KFN24" s="30"/>
      <c r="KFO24" s="30"/>
      <c r="KFP24" s="30"/>
      <c r="KFQ24" s="30"/>
      <c r="KFR24" s="30"/>
      <c r="KFS24" s="30"/>
      <c r="KFT24" s="30"/>
      <c r="KFU24" s="30"/>
      <c r="KFV24" s="30"/>
      <c r="KFW24" s="30"/>
      <c r="KFX24" s="30"/>
      <c r="KFY24" s="30"/>
      <c r="KFZ24" s="30"/>
      <c r="KGA24" s="30"/>
      <c r="KGB24" s="30"/>
      <c r="KGC24" s="30"/>
      <c r="KGD24" s="30"/>
      <c r="KGE24" s="30"/>
      <c r="KGF24" s="30"/>
      <c r="KGG24" s="30"/>
      <c r="KGH24" s="30"/>
      <c r="KGI24" s="30"/>
      <c r="KGJ24" s="30"/>
      <c r="KGK24" s="30"/>
      <c r="KGL24" s="30"/>
      <c r="KGM24" s="30"/>
      <c r="KGN24" s="30"/>
      <c r="KGO24" s="30"/>
      <c r="KGP24" s="30"/>
      <c r="KGQ24" s="30"/>
      <c r="KGR24" s="30"/>
      <c r="KGS24" s="30"/>
      <c r="KGT24" s="30"/>
      <c r="KGU24" s="30"/>
      <c r="KGV24" s="30"/>
      <c r="KGW24" s="30"/>
      <c r="KGX24" s="30"/>
      <c r="KGY24" s="30"/>
      <c r="KGZ24" s="30"/>
      <c r="KHA24" s="30"/>
      <c r="KHB24" s="30"/>
      <c r="KHC24" s="30"/>
      <c r="KHD24" s="30"/>
      <c r="KHE24" s="30"/>
      <c r="KHF24" s="30"/>
      <c r="KHG24" s="30"/>
      <c r="KHH24" s="30"/>
      <c r="KHI24" s="30"/>
      <c r="KHJ24" s="30"/>
      <c r="KHK24" s="30"/>
      <c r="KHL24" s="30"/>
      <c r="KHM24" s="30"/>
      <c r="KHN24" s="30"/>
      <c r="KHO24" s="30"/>
      <c r="KHP24" s="30"/>
      <c r="KHQ24" s="30"/>
      <c r="KHR24" s="30"/>
      <c r="KHS24" s="30"/>
      <c r="KHT24" s="30"/>
      <c r="KHU24" s="30"/>
      <c r="KHV24" s="30"/>
      <c r="KHW24" s="30"/>
      <c r="KHX24" s="30"/>
      <c r="KHY24" s="30"/>
      <c r="KHZ24" s="30"/>
      <c r="KIA24" s="30"/>
      <c r="KIB24" s="30"/>
      <c r="KIC24" s="30"/>
      <c r="KID24" s="30"/>
      <c r="KIE24" s="30"/>
      <c r="KIF24" s="30"/>
      <c r="KIG24" s="30"/>
      <c r="KIH24" s="30"/>
      <c r="KII24" s="30"/>
      <c r="KIJ24" s="30"/>
      <c r="KIK24" s="30"/>
      <c r="KIL24" s="30"/>
      <c r="KIM24" s="30"/>
      <c r="KIN24" s="30"/>
      <c r="KIO24" s="30"/>
      <c r="KIP24" s="30"/>
      <c r="KIQ24" s="30"/>
      <c r="KIR24" s="30"/>
      <c r="KIS24" s="30"/>
      <c r="KIT24" s="30"/>
      <c r="KIU24" s="30"/>
      <c r="KIV24" s="30"/>
      <c r="KIW24" s="30"/>
      <c r="KIX24" s="30"/>
      <c r="KIY24" s="30"/>
      <c r="KIZ24" s="30"/>
      <c r="KJA24" s="30"/>
      <c r="KJB24" s="30"/>
      <c r="KJC24" s="30"/>
      <c r="KJD24" s="30"/>
      <c r="KJE24" s="30"/>
      <c r="KJF24" s="30"/>
      <c r="KJG24" s="30"/>
      <c r="KJH24" s="30"/>
      <c r="KJI24" s="30"/>
      <c r="KJJ24" s="30"/>
      <c r="KJK24" s="30"/>
      <c r="KJL24" s="30"/>
      <c r="KJM24" s="30"/>
      <c r="KJN24" s="30"/>
      <c r="KJO24" s="30"/>
      <c r="KJP24" s="30"/>
      <c r="KJQ24" s="30"/>
      <c r="KJR24" s="30"/>
      <c r="KJS24" s="30"/>
      <c r="KJT24" s="30"/>
      <c r="KJU24" s="30"/>
      <c r="KJV24" s="30"/>
      <c r="KJW24" s="30"/>
      <c r="KJX24" s="30"/>
      <c r="KJY24" s="30"/>
      <c r="KJZ24" s="30"/>
      <c r="KKA24" s="30"/>
      <c r="KKB24" s="30"/>
      <c r="KKC24" s="30"/>
      <c r="KKD24" s="30"/>
      <c r="KKE24" s="30"/>
      <c r="KKF24" s="30"/>
      <c r="KKG24" s="30"/>
      <c r="KKH24" s="30"/>
      <c r="KKI24" s="30"/>
      <c r="KKJ24" s="30"/>
      <c r="KKK24" s="30"/>
      <c r="KKL24" s="30"/>
      <c r="KKM24" s="30"/>
      <c r="KKN24" s="30"/>
      <c r="KKO24" s="30"/>
      <c r="KKP24" s="30"/>
      <c r="KKQ24" s="30"/>
      <c r="KKR24" s="30"/>
      <c r="KKS24" s="30"/>
      <c r="KKT24" s="30"/>
      <c r="KKU24" s="30"/>
      <c r="KKV24" s="30"/>
      <c r="KKW24" s="30"/>
      <c r="KKX24" s="30"/>
      <c r="KKY24" s="30"/>
      <c r="KKZ24" s="30"/>
      <c r="KLA24" s="30"/>
      <c r="KLB24" s="30"/>
      <c r="KLC24" s="30"/>
      <c r="KLD24" s="30"/>
      <c r="KLE24" s="30"/>
      <c r="KLF24" s="30"/>
      <c r="KLG24" s="30"/>
      <c r="KLH24" s="30"/>
      <c r="KLI24" s="30"/>
      <c r="KLJ24" s="30"/>
      <c r="KLK24" s="30"/>
      <c r="KLL24" s="30"/>
      <c r="KLM24" s="30"/>
      <c r="KLN24" s="30"/>
      <c r="KLO24" s="30"/>
      <c r="KLP24" s="30"/>
      <c r="KLQ24" s="30"/>
      <c r="KLR24" s="30"/>
      <c r="KLS24" s="30"/>
      <c r="KLT24" s="30"/>
      <c r="KLU24" s="30"/>
      <c r="KLV24" s="30"/>
      <c r="KLW24" s="30"/>
      <c r="KLX24" s="30"/>
      <c r="KLY24" s="30"/>
      <c r="KLZ24" s="30"/>
      <c r="KMA24" s="30"/>
      <c r="KMB24" s="30"/>
      <c r="KMC24" s="30"/>
      <c r="KMD24" s="30"/>
      <c r="KME24" s="30"/>
      <c r="KMF24" s="30"/>
      <c r="KMG24" s="30"/>
      <c r="KMH24" s="30"/>
      <c r="KMI24" s="30"/>
      <c r="KMJ24" s="30"/>
      <c r="KMK24" s="30"/>
      <c r="KML24" s="30"/>
      <c r="KMM24" s="30"/>
      <c r="KMN24" s="30"/>
      <c r="KMO24" s="30"/>
      <c r="KMP24" s="30"/>
      <c r="KMQ24" s="30"/>
      <c r="KMR24" s="30"/>
      <c r="KMS24" s="30"/>
      <c r="KMT24" s="30"/>
      <c r="KMU24" s="30"/>
      <c r="KMV24" s="30"/>
      <c r="KMW24" s="30"/>
      <c r="KMX24" s="30"/>
      <c r="KMY24" s="30"/>
      <c r="KMZ24" s="30"/>
      <c r="KNA24" s="30"/>
      <c r="KNB24" s="30"/>
      <c r="KNC24" s="30"/>
      <c r="KND24" s="30"/>
      <c r="KNE24" s="30"/>
      <c r="KNF24" s="30"/>
      <c r="KNG24" s="30"/>
      <c r="KNH24" s="30"/>
      <c r="KNI24" s="30"/>
      <c r="KNJ24" s="30"/>
      <c r="KNK24" s="30"/>
      <c r="KNL24" s="30"/>
      <c r="KNM24" s="30"/>
      <c r="KNN24" s="30"/>
      <c r="KNO24" s="30"/>
      <c r="KNP24" s="30"/>
      <c r="KNQ24" s="30"/>
      <c r="KNR24" s="30"/>
      <c r="KNS24" s="30"/>
      <c r="KNT24" s="30"/>
      <c r="KNU24" s="30"/>
      <c r="KNV24" s="30"/>
      <c r="KNW24" s="30"/>
      <c r="KNX24" s="30"/>
      <c r="KNY24" s="30"/>
      <c r="KNZ24" s="30"/>
      <c r="KOA24" s="30"/>
      <c r="KOB24" s="30"/>
      <c r="KOC24" s="30"/>
      <c r="KOD24" s="30"/>
      <c r="KOE24" s="30"/>
      <c r="KOF24" s="30"/>
      <c r="KOG24" s="30"/>
      <c r="KOH24" s="30"/>
      <c r="KOI24" s="30"/>
      <c r="KOJ24" s="30"/>
      <c r="KOK24" s="30"/>
      <c r="KOL24" s="30"/>
      <c r="KOM24" s="30"/>
      <c r="KON24" s="30"/>
      <c r="KOO24" s="30"/>
      <c r="KOP24" s="30"/>
      <c r="KOQ24" s="30"/>
      <c r="KOR24" s="30"/>
      <c r="KOS24" s="30"/>
      <c r="KOT24" s="30"/>
      <c r="KOU24" s="30"/>
      <c r="KOV24" s="30"/>
      <c r="KOW24" s="30"/>
      <c r="KOX24" s="30"/>
      <c r="KOY24" s="30"/>
      <c r="KOZ24" s="30"/>
      <c r="KPA24" s="30"/>
      <c r="KPB24" s="30"/>
      <c r="KPC24" s="30"/>
      <c r="KPD24" s="30"/>
      <c r="KPE24" s="30"/>
      <c r="KPF24" s="30"/>
      <c r="KPG24" s="30"/>
      <c r="KPH24" s="30"/>
      <c r="KPI24" s="30"/>
      <c r="KPJ24" s="30"/>
      <c r="KPK24" s="30"/>
      <c r="KPL24" s="30"/>
      <c r="KPM24" s="30"/>
      <c r="KPN24" s="30"/>
      <c r="KPO24" s="30"/>
      <c r="KPP24" s="30"/>
      <c r="KPQ24" s="30"/>
      <c r="KPR24" s="30"/>
      <c r="KPS24" s="30"/>
      <c r="KPT24" s="30"/>
      <c r="KPU24" s="30"/>
      <c r="KPV24" s="30"/>
      <c r="KPW24" s="30"/>
      <c r="KPX24" s="30"/>
      <c r="KPY24" s="30"/>
      <c r="KPZ24" s="30"/>
      <c r="KQA24" s="30"/>
      <c r="KQB24" s="30"/>
      <c r="KQC24" s="30"/>
      <c r="KQD24" s="30"/>
      <c r="KQE24" s="30"/>
      <c r="KQF24" s="30"/>
      <c r="KQG24" s="30"/>
      <c r="KQH24" s="30"/>
      <c r="KQI24" s="30"/>
      <c r="KQJ24" s="30"/>
      <c r="KQK24" s="30"/>
      <c r="KQL24" s="30"/>
      <c r="KQM24" s="30"/>
      <c r="KQN24" s="30"/>
      <c r="KQO24" s="30"/>
      <c r="KQP24" s="30"/>
      <c r="KQQ24" s="30"/>
      <c r="KQR24" s="30"/>
      <c r="KQS24" s="30"/>
      <c r="KQT24" s="30"/>
      <c r="KQU24" s="30"/>
      <c r="KQV24" s="30"/>
      <c r="KQW24" s="30"/>
      <c r="KQX24" s="30"/>
      <c r="KQY24" s="30"/>
      <c r="KQZ24" s="30"/>
      <c r="KRA24" s="30"/>
      <c r="KRB24" s="30"/>
      <c r="KRC24" s="30"/>
      <c r="KRD24" s="30"/>
      <c r="KRE24" s="30"/>
      <c r="KRF24" s="30"/>
      <c r="KRG24" s="30"/>
      <c r="KRH24" s="30"/>
      <c r="KRI24" s="30"/>
      <c r="KRJ24" s="30"/>
      <c r="KRK24" s="30"/>
      <c r="KRL24" s="30"/>
      <c r="KRM24" s="30"/>
      <c r="KRN24" s="30"/>
      <c r="KRO24" s="30"/>
      <c r="KRP24" s="30"/>
      <c r="KRQ24" s="30"/>
      <c r="KRR24" s="30"/>
      <c r="KRS24" s="30"/>
      <c r="KRT24" s="30"/>
      <c r="KRU24" s="30"/>
      <c r="KRV24" s="30"/>
      <c r="KRW24" s="30"/>
      <c r="KRX24" s="30"/>
      <c r="KRY24" s="30"/>
      <c r="KRZ24" s="30"/>
      <c r="KSA24" s="30"/>
      <c r="KSB24" s="30"/>
      <c r="KSC24" s="30"/>
      <c r="KSD24" s="30"/>
      <c r="KSE24" s="30"/>
      <c r="KSF24" s="30"/>
      <c r="KSG24" s="30"/>
      <c r="KSH24" s="30"/>
      <c r="KSI24" s="30"/>
      <c r="KSJ24" s="30"/>
      <c r="KSK24" s="30"/>
      <c r="KSL24" s="30"/>
      <c r="KSM24" s="30"/>
      <c r="KSN24" s="30"/>
      <c r="KSO24" s="30"/>
      <c r="KSP24" s="30"/>
      <c r="KSQ24" s="30"/>
      <c r="KSR24" s="30"/>
      <c r="KSS24" s="30"/>
      <c r="KST24" s="30"/>
      <c r="KSU24" s="30"/>
      <c r="KSV24" s="30"/>
      <c r="KSW24" s="30"/>
      <c r="KSX24" s="30"/>
      <c r="KSY24" s="30"/>
      <c r="KSZ24" s="30"/>
      <c r="KTA24" s="30"/>
      <c r="KTB24" s="30"/>
      <c r="KTC24" s="30"/>
      <c r="KTD24" s="30"/>
      <c r="KTE24" s="30"/>
      <c r="KTF24" s="30"/>
      <c r="KTG24" s="30"/>
      <c r="KTH24" s="30"/>
      <c r="KTI24" s="30"/>
      <c r="KTJ24" s="30"/>
      <c r="KTK24" s="30"/>
      <c r="KTL24" s="30"/>
      <c r="KTM24" s="30"/>
      <c r="KTN24" s="30"/>
      <c r="KTO24" s="30"/>
      <c r="KTP24" s="30"/>
      <c r="KTQ24" s="30"/>
      <c r="KTR24" s="30"/>
      <c r="KTS24" s="30"/>
      <c r="KTT24" s="30"/>
      <c r="KTU24" s="30"/>
      <c r="KTV24" s="30"/>
      <c r="KTW24" s="30"/>
      <c r="KTX24" s="30"/>
      <c r="KTY24" s="30"/>
      <c r="KTZ24" s="30"/>
      <c r="KUA24" s="30"/>
      <c r="KUB24" s="30"/>
      <c r="KUC24" s="30"/>
      <c r="KUD24" s="30"/>
      <c r="KUE24" s="30"/>
      <c r="KUF24" s="30"/>
      <c r="KUG24" s="30"/>
      <c r="KUH24" s="30"/>
      <c r="KUI24" s="30"/>
      <c r="KUJ24" s="30"/>
      <c r="KUK24" s="30"/>
      <c r="KUL24" s="30"/>
      <c r="KUM24" s="30"/>
      <c r="KUN24" s="30"/>
      <c r="KUO24" s="30"/>
      <c r="KUP24" s="30"/>
      <c r="KUQ24" s="30"/>
      <c r="KUR24" s="30"/>
      <c r="KUS24" s="30"/>
      <c r="KUT24" s="30"/>
      <c r="KUU24" s="30"/>
      <c r="KUV24" s="30"/>
      <c r="KUW24" s="30"/>
      <c r="KUX24" s="30"/>
      <c r="KUY24" s="30"/>
      <c r="KUZ24" s="30"/>
      <c r="KVA24" s="30"/>
      <c r="KVB24" s="30"/>
      <c r="KVC24" s="30"/>
      <c r="KVD24" s="30"/>
      <c r="KVE24" s="30"/>
      <c r="KVF24" s="30"/>
      <c r="KVG24" s="30"/>
      <c r="KVH24" s="30"/>
      <c r="KVI24" s="30"/>
      <c r="KVJ24" s="30"/>
      <c r="KVK24" s="30"/>
      <c r="KVL24" s="30"/>
      <c r="KVM24" s="30"/>
      <c r="KVN24" s="30"/>
      <c r="KVO24" s="30"/>
      <c r="KVP24" s="30"/>
      <c r="KVQ24" s="30"/>
      <c r="KVR24" s="30"/>
      <c r="KVS24" s="30"/>
      <c r="KVT24" s="30"/>
      <c r="KVU24" s="30"/>
      <c r="KVV24" s="30"/>
      <c r="KVW24" s="30"/>
      <c r="KVX24" s="30"/>
      <c r="KVY24" s="30"/>
      <c r="KVZ24" s="30"/>
      <c r="KWA24" s="30"/>
      <c r="KWB24" s="30"/>
      <c r="KWC24" s="30"/>
      <c r="KWD24" s="30"/>
      <c r="KWE24" s="30"/>
      <c r="KWF24" s="30"/>
      <c r="KWG24" s="30"/>
      <c r="KWH24" s="30"/>
      <c r="KWI24" s="30"/>
      <c r="KWJ24" s="30"/>
      <c r="KWK24" s="30"/>
      <c r="KWL24" s="30"/>
      <c r="KWM24" s="30"/>
      <c r="KWN24" s="30"/>
      <c r="KWO24" s="30"/>
      <c r="KWP24" s="30"/>
      <c r="KWQ24" s="30"/>
      <c r="KWR24" s="30"/>
      <c r="KWS24" s="30"/>
      <c r="KWT24" s="30"/>
      <c r="KWU24" s="30"/>
      <c r="KWV24" s="30"/>
      <c r="KWW24" s="30"/>
      <c r="KWX24" s="30"/>
      <c r="KWY24" s="30"/>
      <c r="KWZ24" s="30"/>
      <c r="KXA24" s="30"/>
      <c r="KXB24" s="30"/>
      <c r="KXC24" s="30"/>
      <c r="KXD24" s="30"/>
      <c r="KXE24" s="30"/>
      <c r="KXF24" s="30"/>
      <c r="KXG24" s="30"/>
      <c r="KXH24" s="30"/>
      <c r="KXI24" s="30"/>
      <c r="KXJ24" s="30"/>
      <c r="KXK24" s="30"/>
      <c r="KXL24" s="30"/>
      <c r="KXM24" s="30"/>
      <c r="KXN24" s="30"/>
      <c r="KXO24" s="30"/>
      <c r="KXP24" s="30"/>
      <c r="KXQ24" s="30"/>
      <c r="KXR24" s="30"/>
      <c r="KXS24" s="30"/>
      <c r="KXT24" s="30"/>
      <c r="KXU24" s="30"/>
      <c r="KXV24" s="30"/>
      <c r="KXW24" s="30"/>
      <c r="KXX24" s="30"/>
      <c r="KXY24" s="30"/>
      <c r="KXZ24" s="30"/>
      <c r="KYA24" s="30"/>
      <c r="KYB24" s="30"/>
      <c r="KYC24" s="30"/>
      <c r="KYD24" s="30"/>
      <c r="KYE24" s="30"/>
      <c r="KYF24" s="30"/>
      <c r="KYG24" s="30"/>
      <c r="KYH24" s="30"/>
      <c r="KYI24" s="30"/>
      <c r="KYJ24" s="30"/>
      <c r="KYK24" s="30"/>
      <c r="KYL24" s="30"/>
      <c r="KYM24" s="30"/>
      <c r="KYN24" s="30"/>
      <c r="KYO24" s="30"/>
      <c r="KYP24" s="30"/>
      <c r="KYQ24" s="30"/>
      <c r="KYR24" s="30"/>
      <c r="KYS24" s="30"/>
      <c r="KYT24" s="30"/>
      <c r="KYU24" s="30"/>
      <c r="KYV24" s="30"/>
      <c r="KYW24" s="30"/>
      <c r="KYX24" s="30"/>
      <c r="KYY24" s="30"/>
      <c r="KYZ24" s="30"/>
      <c r="KZA24" s="30"/>
      <c r="KZB24" s="30"/>
      <c r="KZC24" s="30"/>
      <c r="KZD24" s="30"/>
      <c r="KZE24" s="30"/>
      <c r="KZF24" s="30"/>
      <c r="KZG24" s="30"/>
      <c r="KZH24" s="30"/>
      <c r="KZI24" s="30"/>
      <c r="KZJ24" s="30"/>
      <c r="KZK24" s="30"/>
      <c r="KZL24" s="30"/>
      <c r="KZM24" s="30"/>
      <c r="KZN24" s="30"/>
      <c r="KZO24" s="30"/>
      <c r="KZP24" s="30"/>
      <c r="KZQ24" s="30"/>
      <c r="KZR24" s="30"/>
      <c r="KZS24" s="30"/>
      <c r="KZT24" s="30"/>
      <c r="KZU24" s="30"/>
      <c r="KZV24" s="30"/>
      <c r="KZW24" s="30"/>
      <c r="KZX24" s="30"/>
      <c r="KZY24" s="30"/>
      <c r="KZZ24" s="30"/>
      <c r="LAA24" s="30"/>
      <c r="LAB24" s="30"/>
      <c r="LAC24" s="30"/>
      <c r="LAD24" s="30"/>
      <c r="LAE24" s="30"/>
      <c r="LAF24" s="30"/>
      <c r="LAG24" s="30"/>
      <c r="LAH24" s="30"/>
      <c r="LAI24" s="30"/>
      <c r="LAJ24" s="30"/>
      <c r="LAK24" s="30"/>
      <c r="LAL24" s="30"/>
      <c r="LAM24" s="30"/>
      <c r="LAN24" s="30"/>
      <c r="LAO24" s="30"/>
      <c r="LAP24" s="30"/>
      <c r="LAQ24" s="30"/>
      <c r="LAR24" s="30"/>
      <c r="LAS24" s="30"/>
      <c r="LAT24" s="30"/>
      <c r="LAU24" s="30"/>
      <c r="LAV24" s="30"/>
      <c r="LAW24" s="30"/>
      <c r="LAX24" s="30"/>
      <c r="LAY24" s="30"/>
      <c r="LAZ24" s="30"/>
      <c r="LBA24" s="30"/>
      <c r="LBB24" s="30"/>
      <c r="LBC24" s="30"/>
      <c r="LBD24" s="30"/>
      <c r="LBE24" s="30"/>
      <c r="LBF24" s="30"/>
      <c r="LBG24" s="30"/>
      <c r="LBH24" s="30"/>
      <c r="LBI24" s="30"/>
      <c r="LBJ24" s="30"/>
      <c r="LBK24" s="30"/>
      <c r="LBL24" s="30"/>
      <c r="LBM24" s="30"/>
      <c r="LBN24" s="30"/>
      <c r="LBO24" s="30"/>
      <c r="LBP24" s="30"/>
      <c r="LBQ24" s="30"/>
      <c r="LBR24" s="30"/>
      <c r="LBS24" s="30"/>
      <c r="LBT24" s="30"/>
      <c r="LBU24" s="30"/>
      <c r="LBV24" s="30"/>
      <c r="LBW24" s="30"/>
      <c r="LBX24" s="30"/>
      <c r="LBY24" s="30"/>
      <c r="LBZ24" s="30"/>
      <c r="LCA24" s="30"/>
      <c r="LCB24" s="30"/>
      <c r="LCC24" s="30"/>
      <c r="LCD24" s="30"/>
      <c r="LCE24" s="30"/>
      <c r="LCF24" s="30"/>
      <c r="LCG24" s="30"/>
      <c r="LCH24" s="30"/>
      <c r="LCI24" s="30"/>
      <c r="LCJ24" s="30"/>
      <c r="LCK24" s="30"/>
      <c r="LCL24" s="30"/>
      <c r="LCM24" s="30"/>
      <c r="LCN24" s="30"/>
      <c r="LCO24" s="30"/>
      <c r="LCP24" s="30"/>
      <c r="LCQ24" s="30"/>
      <c r="LCR24" s="30"/>
      <c r="LCS24" s="30"/>
      <c r="LCT24" s="30"/>
      <c r="LCU24" s="30"/>
      <c r="LCV24" s="30"/>
      <c r="LCW24" s="30"/>
      <c r="LCX24" s="30"/>
      <c r="LCY24" s="30"/>
      <c r="LCZ24" s="30"/>
      <c r="LDA24" s="30"/>
      <c r="LDB24" s="30"/>
      <c r="LDC24" s="30"/>
      <c r="LDD24" s="30"/>
      <c r="LDE24" s="30"/>
      <c r="LDF24" s="30"/>
      <c r="LDG24" s="30"/>
      <c r="LDH24" s="30"/>
      <c r="LDI24" s="30"/>
      <c r="LDJ24" s="30"/>
      <c r="LDK24" s="30"/>
      <c r="LDL24" s="30"/>
      <c r="LDM24" s="30"/>
      <c r="LDN24" s="30"/>
      <c r="LDO24" s="30"/>
      <c r="LDP24" s="30"/>
      <c r="LDQ24" s="30"/>
      <c r="LDR24" s="30"/>
      <c r="LDS24" s="30"/>
      <c r="LDT24" s="30"/>
      <c r="LDU24" s="30"/>
      <c r="LDV24" s="30"/>
      <c r="LDW24" s="30"/>
      <c r="LDX24" s="30"/>
      <c r="LDY24" s="30"/>
      <c r="LDZ24" s="30"/>
      <c r="LEA24" s="30"/>
      <c r="LEB24" s="30"/>
      <c r="LEC24" s="30"/>
      <c r="LED24" s="30"/>
      <c r="LEE24" s="30"/>
      <c r="LEF24" s="30"/>
      <c r="LEG24" s="30"/>
      <c r="LEH24" s="30"/>
      <c r="LEI24" s="30"/>
      <c r="LEJ24" s="30"/>
      <c r="LEK24" s="30"/>
      <c r="LEL24" s="30"/>
      <c r="LEM24" s="30"/>
      <c r="LEN24" s="30"/>
      <c r="LEO24" s="30"/>
      <c r="LEP24" s="30"/>
      <c r="LEQ24" s="30"/>
      <c r="LER24" s="30"/>
      <c r="LES24" s="30"/>
      <c r="LET24" s="30"/>
      <c r="LEU24" s="30"/>
      <c r="LEV24" s="30"/>
      <c r="LEW24" s="30"/>
      <c r="LEX24" s="30"/>
      <c r="LEY24" s="30"/>
      <c r="LEZ24" s="30"/>
      <c r="LFA24" s="30"/>
      <c r="LFB24" s="30"/>
      <c r="LFC24" s="30"/>
      <c r="LFD24" s="30"/>
      <c r="LFE24" s="30"/>
      <c r="LFF24" s="30"/>
      <c r="LFG24" s="30"/>
      <c r="LFH24" s="30"/>
      <c r="LFI24" s="30"/>
      <c r="LFJ24" s="30"/>
      <c r="LFK24" s="30"/>
      <c r="LFL24" s="30"/>
      <c r="LFM24" s="30"/>
      <c r="LFN24" s="30"/>
      <c r="LFO24" s="30"/>
      <c r="LFP24" s="30"/>
      <c r="LFQ24" s="30"/>
      <c r="LFR24" s="30"/>
      <c r="LFS24" s="30"/>
      <c r="LFT24" s="30"/>
      <c r="LFU24" s="30"/>
      <c r="LFV24" s="30"/>
      <c r="LFW24" s="30"/>
      <c r="LFX24" s="30"/>
      <c r="LFY24" s="30"/>
      <c r="LFZ24" s="30"/>
      <c r="LGA24" s="30"/>
      <c r="LGB24" s="30"/>
      <c r="LGC24" s="30"/>
      <c r="LGD24" s="30"/>
      <c r="LGE24" s="30"/>
      <c r="LGF24" s="30"/>
      <c r="LGG24" s="30"/>
      <c r="LGH24" s="30"/>
      <c r="LGI24" s="30"/>
      <c r="LGJ24" s="30"/>
      <c r="LGK24" s="30"/>
      <c r="LGL24" s="30"/>
      <c r="LGM24" s="30"/>
      <c r="LGN24" s="30"/>
      <c r="LGO24" s="30"/>
      <c r="LGP24" s="30"/>
      <c r="LGQ24" s="30"/>
      <c r="LGR24" s="30"/>
      <c r="LGS24" s="30"/>
      <c r="LGT24" s="30"/>
      <c r="LGU24" s="30"/>
      <c r="LGV24" s="30"/>
      <c r="LGW24" s="30"/>
      <c r="LGX24" s="30"/>
      <c r="LGY24" s="30"/>
      <c r="LGZ24" s="30"/>
      <c r="LHA24" s="30"/>
      <c r="LHB24" s="30"/>
      <c r="LHC24" s="30"/>
      <c r="LHD24" s="30"/>
      <c r="LHE24" s="30"/>
      <c r="LHF24" s="30"/>
      <c r="LHG24" s="30"/>
      <c r="LHH24" s="30"/>
      <c r="LHI24" s="30"/>
      <c r="LHJ24" s="30"/>
      <c r="LHK24" s="30"/>
      <c r="LHL24" s="30"/>
      <c r="LHM24" s="30"/>
      <c r="LHN24" s="30"/>
      <c r="LHO24" s="30"/>
      <c r="LHP24" s="30"/>
      <c r="LHQ24" s="30"/>
      <c r="LHR24" s="30"/>
      <c r="LHS24" s="30"/>
      <c r="LHT24" s="30"/>
      <c r="LHU24" s="30"/>
      <c r="LHV24" s="30"/>
      <c r="LHW24" s="30"/>
      <c r="LHX24" s="30"/>
      <c r="LHY24" s="30"/>
      <c r="LHZ24" s="30"/>
      <c r="LIA24" s="30"/>
      <c r="LIB24" s="30"/>
      <c r="LIC24" s="30"/>
      <c r="LID24" s="30"/>
      <c r="LIE24" s="30"/>
      <c r="LIF24" s="30"/>
      <c r="LIG24" s="30"/>
      <c r="LIH24" s="30"/>
      <c r="LII24" s="30"/>
      <c r="LIJ24" s="30"/>
      <c r="LIK24" s="30"/>
      <c r="LIL24" s="30"/>
      <c r="LIM24" s="30"/>
      <c r="LIN24" s="30"/>
      <c r="LIO24" s="30"/>
      <c r="LIP24" s="30"/>
      <c r="LIQ24" s="30"/>
      <c r="LIR24" s="30"/>
      <c r="LIS24" s="30"/>
      <c r="LIT24" s="30"/>
      <c r="LIU24" s="30"/>
      <c r="LIV24" s="30"/>
      <c r="LIW24" s="30"/>
      <c r="LIX24" s="30"/>
      <c r="LIY24" s="30"/>
      <c r="LIZ24" s="30"/>
      <c r="LJA24" s="30"/>
      <c r="LJB24" s="30"/>
      <c r="LJC24" s="30"/>
      <c r="LJD24" s="30"/>
      <c r="LJE24" s="30"/>
      <c r="LJF24" s="30"/>
      <c r="LJG24" s="30"/>
      <c r="LJH24" s="30"/>
      <c r="LJI24" s="30"/>
      <c r="LJJ24" s="30"/>
      <c r="LJK24" s="30"/>
      <c r="LJL24" s="30"/>
      <c r="LJM24" s="30"/>
      <c r="LJN24" s="30"/>
      <c r="LJO24" s="30"/>
      <c r="LJP24" s="30"/>
      <c r="LJQ24" s="30"/>
      <c r="LJR24" s="30"/>
      <c r="LJS24" s="30"/>
      <c r="LJT24" s="30"/>
      <c r="LJU24" s="30"/>
      <c r="LJV24" s="30"/>
      <c r="LJW24" s="30"/>
      <c r="LJX24" s="30"/>
      <c r="LJY24" s="30"/>
      <c r="LJZ24" s="30"/>
      <c r="LKA24" s="30"/>
      <c r="LKB24" s="30"/>
      <c r="LKC24" s="30"/>
      <c r="LKD24" s="30"/>
      <c r="LKE24" s="30"/>
      <c r="LKF24" s="30"/>
      <c r="LKG24" s="30"/>
      <c r="LKH24" s="30"/>
      <c r="LKI24" s="30"/>
      <c r="LKJ24" s="30"/>
      <c r="LKK24" s="30"/>
      <c r="LKL24" s="30"/>
      <c r="LKM24" s="30"/>
      <c r="LKN24" s="30"/>
      <c r="LKO24" s="30"/>
      <c r="LKP24" s="30"/>
      <c r="LKQ24" s="30"/>
      <c r="LKR24" s="30"/>
      <c r="LKS24" s="30"/>
      <c r="LKT24" s="30"/>
      <c r="LKU24" s="30"/>
      <c r="LKV24" s="30"/>
      <c r="LKW24" s="30"/>
      <c r="LKX24" s="30"/>
      <c r="LKY24" s="30"/>
      <c r="LKZ24" s="30"/>
      <c r="LLA24" s="30"/>
      <c r="LLB24" s="30"/>
      <c r="LLC24" s="30"/>
      <c r="LLD24" s="30"/>
      <c r="LLE24" s="30"/>
      <c r="LLF24" s="30"/>
      <c r="LLG24" s="30"/>
      <c r="LLH24" s="30"/>
      <c r="LLI24" s="30"/>
      <c r="LLJ24" s="30"/>
      <c r="LLK24" s="30"/>
      <c r="LLL24" s="30"/>
      <c r="LLM24" s="30"/>
      <c r="LLN24" s="30"/>
      <c r="LLO24" s="30"/>
      <c r="LLP24" s="30"/>
      <c r="LLQ24" s="30"/>
      <c r="LLR24" s="30"/>
      <c r="LLS24" s="30"/>
      <c r="LLT24" s="30"/>
      <c r="LLU24" s="30"/>
      <c r="LLV24" s="30"/>
      <c r="LLW24" s="30"/>
      <c r="LLX24" s="30"/>
      <c r="LLY24" s="30"/>
      <c r="LLZ24" s="30"/>
      <c r="LMA24" s="30"/>
      <c r="LMB24" s="30"/>
      <c r="LMC24" s="30"/>
      <c r="LMD24" s="30"/>
      <c r="LME24" s="30"/>
      <c r="LMF24" s="30"/>
      <c r="LMG24" s="30"/>
      <c r="LMH24" s="30"/>
      <c r="LMI24" s="30"/>
      <c r="LMJ24" s="30"/>
      <c r="LMK24" s="30"/>
      <c r="LML24" s="30"/>
      <c r="LMM24" s="30"/>
      <c r="LMN24" s="30"/>
      <c r="LMO24" s="30"/>
      <c r="LMP24" s="30"/>
      <c r="LMQ24" s="30"/>
      <c r="LMR24" s="30"/>
      <c r="LMS24" s="30"/>
      <c r="LMT24" s="30"/>
      <c r="LMU24" s="30"/>
      <c r="LMV24" s="30"/>
      <c r="LMW24" s="30"/>
      <c r="LMX24" s="30"/>
      <c r="LMY24" s="30"/>
      <c r="LMZ24" s="30"/>
      <c r="LNA24" s="30"/>
      <c r="LNB24" s="30"/>
      <c r="LNC24" s="30"/>
      <c r="LND24" s="30"/>
      <c r="LNE24" s="30"/>
      <c r="LNF24" s="30"/>
      <c r="LNG24" s="30"/>
      <c r="LNH24" s="30"/>
      <c r="LNI24" s="30"/>
      <c r="LNJ24" s="30"/>
      <c r="LNK24" s="30"/>
      <c r="LNL24" s="30"/>
      <c r="LNM24" s="30"/>
      <c r="LNN24" s="30"/>
      <c r="LNO24" s="30"/>
      <c r="LNP24" s="30"/>
      <c r="LNQ24" s="30"/>
      <c r="LNR24" s="30"/>
      <c r="LNS24" s="30"/>
      <c r="LNT24" s="30"/>
      <c r="LNU24" s="30"/>
      <c r="LNV24" s="30"/>
      <c r="LNW24" s="30"/>
      <c r="LNX24" s="30"/>
      <c r="LNY24" s="30"/>
      <c r="LNZ24" s="30"/>
      <c r="LOA24" s="30"/>
      <c r="LOB24" s="30"/>
      <c r="LOC24" s="30"/>
      <c r="LOD24" s="30"/>
      <c r="LOE24" s="30"/>
      <c r="LOF24" s="30"/>
      <c r="LOG24" s="30"/>
      <c r="LOH24" s="30"/>
      <c r="LOI24" s="30"/>
      <c r="LOJ24" s="30"/>
      <c r="LOK24" s="30"/>
      <c r="LOL24" s="30"/>
      <c r="LOM24" s="30"/>
      <c r="LON24" s="30"/>
      <c r="LOO24" s="30"/>
      <c r="LOP24" s="30"/>
      <c r="LOQ24" s="30"/>
      <c r="LOR24" s="30"/>
      <c r="LOS24" s="30"/>
      <c r="LOT24" s="30"/>
      <c r="LOU24" s="30"/>
      <c r="LOV24" s="30"/>
      <c r="LOW24" s="30"/>
      <c r="LOX24" s="30"/>
      <c r="LOY24" s="30"/>
      <c r="LOZ24" s="30"/>
      <c r="LPA24" s="30"/>
      <c r="LPB24" s="30"/>
      <c r="LPC24" s="30"/>
      <c r="LPD24" s="30"/>
      <c r="LPE24" s="30"/>
      <c r="LPF24" s="30"/>
      <c r="LPG24" s="30"/>
      <c r="LPH24" s="30"/>
      <c r="LPI24" s="30"/>
      <c r="LPJ24" s="30"/>
      <c r="LPK24" s="30"/>
      <c r="LPL24" s="30"/>
      <c r="LPM24" s="30"/>
      <c r="LPN24" s="30"/>
      <c r="LPO24" s="30"/>
      <c r="LPP24" s="30"/>
      <c r="LPQ24" s="30"/>
      <c r="LPR24" s="30"/>
      <c r="LPS24" s="30"/>
      <c r="LPT24" s="30"/>
      <c r="LPU24" s="30"/>
      <c r="LPV24" s="30"/>
      <c r="LPW24" s="30"/>
      <c r="LPX24" s="30"/>
      <c r="LPY24" s="30"/>
      <c r="LPZ24" s="30"/>
      <c r="LQA24" s="30"/>
      <c r="LQB24" s="30"/>
      <c r="LQC24" s="30"/>
      <c r="LQD24" s="30"/>
      <c r="LQE24" s="30"/>
      <c r="LQF24" s="30"/>
      <c r="LQG24" s="30"/>
      <c r="LQH24" s="30"/>
      <c r="LQI24" s="30"/>
      <c r="LQJ24" s="30"/>
      <c r="LQK24" s="30"/>
      <c r="LQL24" s="30"/>
      <c r="LQM24" s="30"/>
      <c r="LQN24" s="30"/>
      <c r="LQO24" s="30"/>
      <c r="LQP24" s="30"/>
      <c r="LQQ24" s="30"/>
      <c r="LQR24" s="30"/>
      <c r="LQS24" s="30"/>
      <c r="LQT24" s="30"/>
      <c r="LQU24" s="30"/>
      <c r="LQV24" s="30"/>
      <c r="LQW24" s="30"/>
      <c r="LQX24" s="30"/>
      <c r="LQY24" s="30"/>
      <c r="LQZ24" s="30"/>
      <c r="LRA24" s="30"/>
      <c r="LRB24" s="30"/>
      <c r="LRC24" s="30"/>
      <c r="LRD24" s="30"/>
      <c r="LRE24" s="30"/>
      <c r="LRF24" s="30"/>
      <c r="LRG24" s="30"/>
      <c r="LRH24" s="30"/>
      <c r="LRI24" s="30"/>
      <c r="LRJ24" s="30"/>
      <c r="LRK24" s="30"/>
      <c r="LRL24" s="30"/>
      <c r="LRM24" s="30"/>
      <c r="LRN24" s="30"/>
      <c r="LRO24" s="30"/>
      <c r="LRP24" s="30"/>
      <c r="LRQ24" s="30"/>
      <c r="LRR24" s="30"/>
      <c r="LRS24" s="30"/>
      <c r="LRT24" s="30"/>
      <c r="LRU24" s="30"/>
      <c r="LRV24" s="30"/>
      <c r="LRW24" s="30"/>
      <c r="LRX24" s="30"/>
      <c r="LRY24" s="30"/>
      <c r="LRZ24" s="30"/>
      <c r="LSA24" s="30"/>
      <c r="LSB24" s="30"/>
      <c r="LSC24" s="30"/>
      <c r="LSD24" s="30"/>
      <c r="LSE24" s="30"/>
      <c r="LSF24" s="30"/>
      <c r="LSG24" s="30"/>
      <c r="LSH24" s="30"/>
      <c r="LSI24" s="30"/>
      <c r="LSJ24" s="30"/>
      <c r="LSK24" s="30"/>
      <c r="LSL24" s="30"/>
      <c r="LSM24" s="30"/>
      <c r="LSN24" s="30"/>
      <c r="LSO24" s="30"/>
      <c r="LSP24" s="30"/>
      <c r="LSQ24" s="30"/>
      <c r="LSR24" s="30"/>
      <c r="LSS24" s="30"/>
      <c r="LST24" s="30"/>
      <c r="LSU24" s="30"/>
      <c r="LSV24" s="30"/>
      <c r="LSW24" s="30"/>
      <c r="LSX24" s="30"/>
      <c r="LSY24" s="30"/>
      <c r="LSZ24" s="30"/>
      <c r="LTA24" s="30"/>
      <c r="LTB24" s="30"/>
      <c r="LTC24" s="30"/>
      <c r="LTD24" s="30"/>
      <c r="LTE24" s="30"/>
      <c r="LTF24" s="30"/>
      <c r="LTG24" s="30"/>
      <c r="LTH24" s="30"/>
      <c r="LTI24" s="30"/>
      <c r="LTJ24" s="30"/>
      <c r="LTK24" s="30"/>
      <c r="LTL24" s="30"/>
      <c r="LTM24" s="30"/>
      <c r="LTN24" s="30"/>
      <c r="LTO24" s="30"/>
      <c r="LTP24" s="30"/>
      <c r="LTQ24" s="30"/>
      <c r="LTR24" s="30"/>
      <c r="LTS24" s="30"/>
      <c r="LTT24" s="30"/>
      <c r="LTU24" s="30"/>
      <c r="LTV24" s="30"/>
      <c r="LTW24" s="30"/>
      <c r="LTX24" s="30"/>
      <c r="LTY24" s="30"/>
      <c r="LTZ24" s="30"/>
      <c r="LUA24" s="30"/>
      <c r="LUB24" s="30"/>
      <c r="LUC24" s="30"/>
      <c r="LUD24" s="30"/>
      <c r="LUE24" s="30"/>
      <c r="LUF24" s="30"/>
      <c r="LUG24" s="30"/>
      <c r="LUH24" s="30"/>
      <c r="LUI24" s="30"/>
      <c r="LUJ24" s="30"/>
      <c r="LUK24" s="30"/>
      <c r="LUL24" s="30"/>
      <c r="LUM24" s="30"/>
      <c r="LUN24" s="30"/>
      <c r="LUO24" s="30"/>
      <c r="LUP24" s="30"/>
      <c r="LUQ24" s="30"/>
      <c r="LUR24" s="30"/>
      <c r="LUS24" s="30"/>
      <c r="LUT24" s="30"/>
      <c r="LUU24" s="30"/>
      <c r="LUV24" s="30"/>
      <c r="LUW24" s="30"/>
      <c r="LUX24" s="30"/>
      <c r="LUY24" s="30"/>
      <c r="LUZ24" s="30"/>
      <c r="LVA24" s="30"/>
      <c r="LVB24" s="30"/>
      <c r="LVC24" s="30"/>
      <c r="LVD24" s="30"/>
      <c r="LVE24" s="30"/>
      <c r="LVF24" s="30"/>
      <c r="LVG24" s="30"/>
      <c r="LVH24" s="30"/>
      <c r="LVI24" s="30"/>
      <c r="LVJ24" s="30"/>
      <c r="LVK24" s="30"/>
      <c r="LVL24" s="30"/>
      <c r="LVM24" s="30"/>
      <c r="LVN24" s="30"/>
      <c r="LVO24" s="30"/>
      <c r="LVP24" s="30"/>
      <c r="LVQ24" s="30"/>
      <c r="LVR24" s="30"/>
      <c r="LVS24" s="30"/>
      <c r="LVT24" s="30"/>
      <c r="LVU24" s="30"/>
      <c r="LVV24" s="30"/>
      <c r="LVW24" s="30"/>
      <c r="LVX24" s="30"/>
      <c r="LVY24" s="30"/>
      <c r="LVZ24" s="30"/>
      <c r="LWA24" s="30"/>
      <c r="LWB24" s="30"/>
      <c r="LWC24" s="30"/>
      <c r="LWD24" s="30"/>
      <c r="LWE24" s="30"/>
      <c r="LWF24" s="30"/>
      <c r="LWG24" s="30"/>
      <c r="LWH24" s="30"/>
      <c r="LWI24" s="30"/>
      <c r="LWJ24" s="30"/>
      <c r="LWK24" s="30"/>
      <c r="LWL24" s="30"/>
      <c r="LWM24" s="30"/>
      <c r="LWN24" s="30"/>
      <c r="LWO24" s="30"/>
      <c r="LWP24" s="30"/>
      <c r="LWQ24" s="30"/>
      <c r="LWR24" s="30"/>
      <c r="LWS24" s="30"/>
      <c r="LWT24" s="30"/>
      <c r="LWU24" s="30"/>
      <c r="LWV24" s="30"/>
      <c r="LWW24" s="30"/>
      <c r="LWX24" s="30"/>
      <c r="LWY24" s="30"/>
      <c r="LWZ24" s="30"/>
      <c r="LXA24" s="30"/>
      <c r="LXB24" s="30"/>
      <c r="LXC24" s="30"/>
      <c r="LXD24" s="30"/>
      <c r="LXE24" s="30"/>
      <c r="LXF24" s="30"/>
      <c r="LXG24" s="30"/>
      <c r="LXH24" s="30"/>
      <c r="LXI24" s="30"/>
      <c r="LXJ24" s="30"/>
      <c r="LXK24" s="30"/>
      <c r="LXL24" s="30"/>
      <c r="LXM24" s="30"/>
      <c r="LXN24" s="30"/>
      <c r="LXO24" s="30"/>
      <c r="LXP24" s="30"/>
      <c r="LXQ24" s="30"/>
      <c r="LXR24" s="30"/>
      <c r="LXS24" s="30"/>
      <c r="LXT24" s="30"/>
      <c r="LXU24" s="30"/>
      <c r="LXV24" s="30"/>
      <c r="LXW24" s="30"/>
      <c r="LXX24" s="30"/>
      <c r="LXY24" s="30"/>
      <c r="LXZ24" s="30"/>
      <c r="LYA24" s="30"/>
      <c r="LYB24" s="30"/>
      <c r="LYC24" s="30"/>
      <c r="LYD24" s="30"/>
      <c r="LYE24" s="30"/>
      <c r="LYF24" s="30"/>
      <c r="LYG24" s="30"/>
      <c r="LYH24" s="30"/>
      <c r="LYI24" s="30"/>
      <c r="LYJ24" s="30"/>
      <c r="LYK24" s="30"/>
      <c r="LYL24" s="30"/>
      <c r="LYM24" s="30"/>
      <c r="LYN24" s="30"/>
      <c r="LYO24" s="30"/>
      <c r="LYP24" s="30"/>
      <c r="LYQ24" s="30"/>
      <c r="LYR24" s="30"/>
      <c r="LYS24" s="30"/>
      <c r="LYT24" s="30"/>
      <c r="LYU24" s="30"/>
      <c r="LYV24" s="30"/>
      <c r="LYW24" s="30"/>
      <c r="LYX24" s="30"/>
      <c r="LYY24" s="30"/>
      <c r="LYZ24" s="30"/>
      <c r="LZA24" s="30"/>
      <c r="LZB24" s="30"/>
      <c r="LZC24" s="30"/>
      <c r="LZD24" s="30"/>
      <c r="LZE24" s="30"/>
      <c r="LZF24" s="30"/>
      <c r="LZG24" s="30"/>
      <c r="LZH24" s="30"/>
      <c r="LZI24" s="30"/>
      <c r="LZJ24" s="30"/>
      <c r="LZK24" s="30"/>
      <c r="LZL24" s="30"/>
      <c r="LZM24" s="30"/>
      <c r="LZN24" s="30"/>
      <c r="LZO24" s="30"/>
      <c r="LZP24" s="30"/>
      <c r="LZQ24" s="30"/>
      <c r="LZR24" s="30"/>
      <c r="LZS24" s="30"/>
      <c r="LZT24" s="30"/>
      <c r="LZU24" s="30"/>
      <c r="LZV24" s="30"/>
      <c r="LZW24" s="30"/>
      <c r="LZX24" s="30"/>
      <c r="LZY24" s="30"/>
      <c r="LZZ24" s="30"/>
      <c r="MAA24" s="30"/>
      <c r="MAB24" s="30"/>
      <c r="MAC24" s="30"/>
      <c r="MAD24" s="30"/>
      <c r="MAE24" s="30"/>
      <c r="MAF24" s="30"/>
      <c r="MAG24" s="30"/>
      <c r="MAH24" s="30"/>
      <c r="MAI24" s="30"/>
      <c r="MAJ24" s="30"/>
      <c r="MAK24" s="30"/>
      <c r="MAL24" s="30"/>
      <c r="MAM24" s="30"/>
      <c r="MAN24" s="30"/>
      <c r="MAO24" s="30"/>
      <c r="MAP24" s="30"/>
      <c r="MAQ24" s="30"/>
      <c r="MAR24" s="30"/>
      <c r="MAS24" s="30"/>
      <c r="MAT24" s="30"/>
      <c r="MAU24" s="30"/>
      <c r="MAV24" s="30"/>
      <c r="MAW24" s="30"/>
      <c r="MAX24" s="30"/>
      <c r="MAY24" s="30"/>
      <c r="MAZ24" s="30"/>
      <c r="MBA24" s="30"/>
      <c r="MBB24" s="30"/>
      <c r="MBC24" s="30"/>
      <c r="MBD24" s="30"/>
      <c r="MBE24" s="30"/>
      <c r="MBF24" s="30"/>
      <c r="MBG24" s="30"/>
      <c r="MBH24" s="30"/>
      <c r="MBI24" s="30"/>
      <c r="MBJ24" s="30"/>
      <c r="MBK24" s="30"/>
      <c r="MBL24" s="30"/>
      <c r="MBM24" s="30"/>
      <c r="MBN24" s="30"/>
      <c r="MBO24" s="30"/>
      <c r="MBP24" s="30"/>
      <c r="MBQ24" s="30"/>
      <c r="MBR24" s="30"/>
      <c r="MBS24" s="30"/>
      <c r="MBT24" s="30"/>
      <c r="MBU24" s="30"/>
      <c r="MBV24" s="30"/>
      <c r="MBW24" s="30"/>
      <c r="MBX24" s="30"/>
      <c r="MBY24" s="30"/>
      <c r="MBZ24" s="30"/>
      <c r="MCA24" s="30"/>
      <c r="MCB24" s="30"/>
      <c r="MCC24" s="30"/>
      <c r="MCD24" s="30"/>
      <c r="MCE24" s="30"/>
      <c r="MCF24" s="30"/>
      <c r="MCG24" s="30"/>
      <c r="MCH24" s="30"/>
      <c r="MCI24" s="30"/>
      <c r="MCJ24" s="30"/>
      <c r="MCK24" s="30"/>
      <c r="MCL24" s="30"/>
      <c r="MCM24" s="30"/>
      <c r="MCN24" s="30"/>
      <c r="MCO24" s="30"/>
      <c r="MCP24" s="30"/>
      <c r="MCQ24" s="30"/>
      <c r="MCR24" s="30"/>
      <c r="MCS24" s="30"/>
      <c r="MCT24" s="30"/>
      <c r="MCU24" s="30"/>
      <c r="MCV24" s="30"/>
      <c r="MCW24" s="30"/>
      <c r="MCX24" s="30"/>
      <c r="MCY24" s="30"/>
      <c r="MCZ24" s="30"/>
      <c r="MDA24" s="30"/>
      <c r="MDB24" s="30"/>
      <c r="MDC24" s="30"/>
      <c r="MDD24" s="30"/>
      <c r="MDE24" s="30"/>
      <c r="MDF24" s="30"/>
      <c r="MDG24" s="30"/>
      <c r="MDH24" s="30"/>
      <c r="MDI24" s="30"/>
      <c r="MDJ24" s="30"/>
      <c r="MDK24" s="30"/>
      <c r="MDL24" s="30"/>
      <c r="MDM24" s="30"/>
      <c r="MDN24" s="30"/>
      <c r="MDO24" s="30"/>
      <c r="MDP24" s="30"/>
      <c r="MDQ24" s="30"/>
      <c r="MDR24" s="30"/>
      <c r="MDS24" s="30"/>
      <c r="MDT24" s="30"/>
      <c r="MDU24" s="30"/>
      <c r="MDV24" s="30"/>
      <c r="MDW24" s="30"/>
      <c r="MDX24" s="30"/>
      <c r="MDY24" s="30"/>
      <c r="MDZ24" s="30"/>
      <c r="MEA24" s="30"/>
      <c r="MEB24" s="30"/>
      <c r="MEC24" s="30"/>
      <c r="MED24" s="30"/>
      <c r="MEE24" s="30"/>
      <c r="MEF24" s="30"/>
      <c r="MEG24" s="30"/>
      <c r="MEH24" s="30"/>
      <c r="MEI24" s="30"/>
      <c r="MEJ24" s="30"/>
      <c r="MEK24" s="30"/>
      <c r="MEL24" s="30"/>
      <c r="MEM24" s="30"/>
      <c r="MEN24" s="30"/>
      <c r="MEO24" s="30"/>
      <c r="MEP24" s="30"/>
      <c r="MEQ24" s="30"/>
      <c r="MER24" s="30"/>
      <c r="MES24" s="30"/>
      <c r="MET24" s="30"/>
      <c r="MEU24" s="30"/>
      <c r="MEV24" s="30"/>
      <c r="MEW24" s="30"/>
      <c r="MEX24" s="30"/>
      <c r="MEY24" s="30"/>
      <c r="MEZ24" s="30"/>
      <c r="MFA24" s="30"/>
      <c r="MFB24" s="30"/>
      <c r="MFC24" s="30"/>
      <c r="MFD24" s="30"/>
      <c r="MFE24" s="30"/>
      <c r="MFF24" s="30"/>
      <c r="MFG24" s="30"/>
      <c r="MFH24" s="30"/>
      <c r="MFI24" s="30"/>
      <c r="MFJ24" s="30"/>
      <c r="MFK24" s="30"/>
      <c r="MFL24" s="30"/>
      <c r="MFM24" s="30"/>
      <c r="MFN24" s="30"/>
      <c r="MFO24" s="30"/>
      <c r="MFP24" s="30"/>
      <c r="MFQ24" s="30"/>
      <c r="MFR24" s="30"/>
      <c r="MFS24" s="30"/>
      <c r="MFT24" s="30"/>
      <c r="MFU24" s="30"/>
      <c r="MFV24" s="30"/>
      <c r="MFW24" s="30"/>
      <c r="MFX24" s="30"/>
      <c r="MFY24" s="30"/>
      <c r="MFZ24" s="30"/>
      <c r="MGA24" s="30"/>
      <c r="MGB24" s="30"/>
      <c r="MGC24" s="30"/>
      <c r="MGD24" s="30"/>
      <c r="MGE24" s="30"/>
      <c r="MGF24" s="30"/>
      <c r="MGG24" s="30"/>
      <c r="MGH24" s="30"/>
      <c r="MGI24" s="30"/>
      <c r="MGJ24" s="30"/>
      <c r="MGK24" s="30"/>
      <c r="MGL24" s="30"/>
      <c r="MGM24" s="30"/>
      <c r="MGN24" s="30"/>
      <c r="MGO24" s="30"/>
      <c r="MGP24" s="30"/>
      <c r="MGQ24" s="30"/>
      <c r="MGR24" s="30"/>
      <c r="MGS24" s="30"/>
      <c r="MGT24" s="30"/>
      <c r="MGU24" s="30"/>
      <c r="MGV24" s="30"/>
      <c r="MGW24" s="30"/>
      <c r="MGX24" s="30"/>
      <c r="MGY24" s="30"/>
      <c r="MGZ24" s="30"/>
      <c r="MHA24" s="30"/>
      <c r="MHB24" s="30"/>
      <c r="MHC24" s="30"/>
      <c r="MHD24" s="30"/>
      <c r="MHE24" s="30"/>
      <c r="MHF24" s="30"/>
      <c r="MHG24" s="30"/>
      <c r="MHH24" s="30"/>
      <c r="MHI24" s="30"/>
      <c r="MHJ24" s="30"/>
      <c r="MHK24" s="30"/>
      <c r="MHL24" s="30"/>
      <c r="MHM24" s="30"/>
      <c r="MHN24" s="30"/>
      <c r="MHO24" s="30"/>
      <c r="MHP24" s="30"/>
      <c r="MHQ24" s="30"/>
      <c r="MHR24" s="30"/>
      <c r="MHS24" s="30"/>
      <c r="MHT24" s="30"/>
      <c r="MHU24" s="30"/>
      <c r="MHV24" s="30"/>
      <c r="MHW24" s="30"/>
      <c r="MHX24" s="30"/>
      <c r="MHY24" s="30"/>
      <c r="MHZ24" s="30"/>
      <c r="MIA24" s="30"/>
      <c r="MIB24" s="30"/>
      <c r="MIC24" s="30"/>
      <c r="MID24" s="30"/>
      <c r="MIE24" s="30"/>
      <c r="MIF24" s="30"/>
      <c r="MIG24" s="30"/>
      <c r="MIH24" s="30"/>
      <c r="MII24" s="30"/>
      <c r="MIJ24" s="30"/>
      <c r="MIK24" s="30"/>
      <c r="MIL24" s="30"/>
      <c r="MIM24" s="30"/>
      <c r="MIN24" s="30"/>
      <c r="MIO24" s="30"/>
      <c r="MIP24" s="30"/>
      <c r="MIQ24" s="30"/>
      <c r="MIR24" s="30"/>
      <c r="MIS24" s="30"/>
      <c r="MIT24" s="30"/>
      <c r="MIU24" s="30"/>
      <c r="MIV24" s="30"/>
      <c r="MIW24" s="30"/>
      <c r="MIX24" s="30"/>
      <c r="MIY24" s="30"/>
      <c r="MIZ24" s="30"/>
      <c r="MJA24" s="30"/>
      <c r="MJB24" s="30"/>
      <c r="MJC24" s="30"/>
      <c r="MJD24" s="30"/>
      <c r="MJE24" s="30"/>
      <c r="MJF24" s="30"/>
      <c r="MJG24" s="30"/>
      <c r="MJH24" s="30"/>
      <c r="MJI24" s="30"/>
      <c r="MJJ24" s="30"/>
      <c r="MJK24" s="30"/>
      <c r="MJL24" s="30"/>
      <c r="MJM24" s="30"/>
      <c r="MJN24" s="30"/>
      <c r="MJO24" s="30"/>
      <c r="MJP24" s="30"/>
      <c r="MJQ24" s="30"/>
      <c r="MJR24" s="30"/>
      <c r="MJS24" s="30"/>
      <c r="MJT24" s="30"/>
      <c r="MJU24" s="30"/>
      <c r="MJV24" s="30"/>
      <c r="MJW24" s="30"/>
      <c r="MJX24" s="30"/>
      <c r="MJY24" s="30"/>
      <c r="MJZ24" s="30"/>
      <c r="MKA24" s="30"/>
      <c r="MKB24" s="30"/>
      <c r="MKC24" s="30"/>
      <c r="MKD24" s="30"/>
      <c r="MKE24" s="30"/>
      <c r="MKF24" s="30"/>
      <c r="MKG24" s="30"/>
      <c r="MKH24" s="30"/>
      <c r="MKI24" s="30"/>
      <c r="MKJ24" s="30"/>
      <c r="MKK24" s="30"/>
      <c r="MKL24" s="30"/>
      <c r="MKM24" s="30"/>
      <c r="MKN24" s="30"/>
      <c r="MKO24" s="30"/>
      <c r="MKP24" s="30"/>
      <c r="MKQ24" s="30"/>
      <c r="MKR24" s="30"/>
      <c r="MKS24" s="30"/>
      <c r="MKT24" s="30"/>
      <c r="MKU24" s="30"/>
      <c r="MKV24" s="30"/>
      <c r="MKW24" s="30"/>
      <c r="MKX24" s="30"/>
      <c r="MKY24" s="30"/>
      <c r="MKZ24" s="30"/>
      <c r="MLA24" s="30"/>
      <c r="MLB24" s="30"/>
      <c r="MLC24" s="30"/>
      <c r="MLD24" s="30"/>
      <c r="MLE24" s="30"/>
      <c r="MLF24" s="30"/>
      <c r="MLG24" s="30"/>
      <c r="MLH24" s="30"/>
      <c r="MLI24" s="30"/>
      <c r="MLJ24" s="30"/>
      <c r="MLK24" s="30"/>
      <c r="MLL24" s="30"/>
      <c r="MLM24" s="30"/>
      <c r="MLN24" s="30"/>
      <c r="MLO24" s="30"/>
      <c r="MLP24" s="30"/>
      <c r="MLQ24" s="30"/>
      <c r="MLR24" s="30"/>
      <c r="MLS24" s="30"/>
      <c r="MLT24" s="30"/>
      <c r="MLU24" s="30"/>
      <c r="MLV24" s="30"/>
      <c r="MLW24" s="30"/>
      <c r="MLX24" s="30"/>
      <c r="MLY24" s="30"/>
      <c r="MLZ24" s="30"/>
      <c r="MMA24" s="30"/>
      <c r="MMB24" s="30"/>
      <c r="MMC24" s="30"/>
      <c r="MMD24" s="30"/>
      <c r="MME24" s="30"/>
      <c r="MMF24" s="30"/>
      <c r="MMG24" s="30"/>
      <c r="MMH24" s="30"/>
      <c r="MMI24" s="30"/>
      <c r="MMJ24" s="30"/>
      <c r="MMK24" s="30"/>
      <c r="MML24" s="30"/>
      <c r="MMM24" s="30"/>
      <c r="MMN24" s="30"/>
      <c r="MMO24" s="30"/>
      <c r="MMP24" s="30"/>
      <c r="MMQ24" s="30"/>
      <c r="MMR24" s="30"/>
      <c r="MMS24" s="30"/>
      <c r="MMT24" s="30"/>
      <c r="MMU24" s="30"/>
      <c r="MMV24" s="30"/>
      <c r="MMW24" s="30"/>
      <c r="MMX24" s="30"/>
      <c r="MMY24" s="30"/>
      <c r="MMZ24" s="30"/>
      <c r="MNA24" s="30"/>
      <c r="MNB24" s="30"/>
      <c r="MNC24" s="30"/>
      <c r="MND24" s="30"/>
      <c r="MNE24" s="30"/>
      <c r="MNF24" s="30"/>
      <c r="MNG24" s="30"/>
      <c r="MNH24" s="30"/>
      <c r="MNI24" s="30"/>
      <c r="MNJ24" s="30"/>
      <c r="MNK24" s="30"/>
      <c r="MNL24" s="30"/>
      <c r="MNM24" s="30"/>
      <c r="MNN24" s="30"/>
      <c r="MNO24" s="30"/>
      <c r="MNP24" s="30"/>
      <c r="MNQ24" s="30"/>
      <c r="MNR24" s="30"/>
      <c r="MNS24" s="30"/>
      <c r="MNT24" s="30"/>
      <c r="MNU24" s="30"/>
      <c r="MNV24" s="30"/>
      <c r="MNW24" s="30"/>
      <c r="MNX24" s="30"/>
      <c r="MNY24" s="30"/>
      <c r="MNZ24" s="30"/>
      <c r="MOA24" s="30"/>
      <c r="MOB24" s="30"/>
      <c r="MOC24" s="30"/>
      <c r="MOD24" s="30"/>
      <c r="MOE24" s="30"/>
      <c r="MOF24" s="30"/>
      <c r="MOG24" s="30"/>
      <c r="MOH24" s="30"/>
      <c r="MOI24" s="30"/>
      <c r="MOJ24" s="30"/>
      <c r="MOK24" s="30"/>
      <c r="MOL24" s="30"/>
      <c r="MOM24" s="30"/>
      <c r="MON24" s="30"/>
      <c r="MOO24" s="30"/>
      <c r="MOP24" s="30"/>
      <c r="MOQ24" s="30"/>
      <c r="MOR24" s="30"/>
      <c r="MOS24" s="30"/>
      <c r="MOT24" s="30"/>
      <c r="MOU24" s="30"/>
      <c r="MOV24" s="30"/>
      <c r="MOW24" s="30"/>
      <c r="MOX24" s="30"/>
      <c r="MOY24" s="30"/>
      <c r="MOZ24" s="30"/>
      <c r="MPA24" s="30"/>
      <c r="MPB24" s="30"/>
      <c r="MPC24" s="30"/>
      <c r="MPD24" s="30"/>
      <c r="MPE24" s="30"/>
      <c r="MPF24" s="30"/>
      <c r="MPG24" s="30"/>
      <c r="MPH24" s="30"/>
      <c r="MPI24" s="30"/>
      <c r="MPJ24" s="30"/>
      <c r="MPK24" s="30"/>
      <c r="MPL24" s="30"/>
      <c r="MPM24" s="30"/>
      <c r="MPN24" s="30"/>
      <c r="MPO24" s="30"/>
      <c r="MPP24" s="30"/>
      <c r="MPQ24" s="30"/>
      <c r="MPR24" s="30"/>
      <c r="MPS24" s="30"/>
      <c r="MPT24" s="30"/>
      <c r="MPU24" s="30"/>
      <c r="MPV24" s="30"/>
      <c r="MPW24" s="30"/>
      <c r="MPX24" s="30"/>
      <c r="MPY24" s="30"/>
      <c r="MPZ24" s="30"/>
      <c r="MQA24" s="30"/>
      <c r="MQB24" s="30"/>
      <c r="MQC24" s="30"/>
      <c r="MQD24" s="30"/>
      <c r="MQE24" s="30"/>
      <c r="MQF24" s="30"/>
      <c r="MQG24" s="30"/>
      <c r="MQH24" s="30"/>
      <c r="MQI24" s="30"/>
      <c r="MQJ24" s="30"/>
      <c r="MQK24" s="30"/>
      <c r="MQL24" s="30"/>
      <c r="MQM24" s="30"/>
      <c r="MQN24" s="30"/>
      <c r="MQO24" s="30"/>
      <c r="MQP24" s="30"/>
      <c r="MQQ24" s="30"/>
      <c r="MQR24" s="30"/>
      <c r="MQS24" s="30"/>
      <c r="MQT24" s="30"/>
      <c r="MQU24" s="30"/>
      <c r="MQV24" s="30"/>
      <c r="MQW24" s="30"/>
      <c r="MQX24" s="30"/>
      <c r="MQY24" s="30"/>
      <c r="MQZ24" s="30"/>
      <c r="MRA24" s="30"/>
      <c r="MRB24" s="30"/>
      <c r="MRC24" s="30"/>
      <c r="MRD24" s="30"/>
      <c r="MRE24" s="30"/>
      <c r="MRF24" s="30"/>
      <c r="MRG24" s="30"/>
      <c r="MRH24" s="30"/>
      <c r="MRI24" s="30"/>
      <c r="MRJ24" s="30"/>
      <c r="MRK24" s="30"/>
      <c r="MRL24" s="30"/>
      <c r="MRM24" s="30"/>
      <c r="MRN24" s="30"/>
      <c r="MRO24" s="30"/>
      <c r="MRP24" s="30"/>
      <c r="MRQ24" s="30"/>
      <c r="MRR24" s="30"/>
      <c r="MRS24" s="30"/>
      <c r="MRT24" s="30"/>
      <c r="MRU24" s="30"/>
      <c r="MRV24" s="30"/>
      <c r="MRW24" s="30"/>
      <c r="MRX24" s="30"/>
      <c r="MRY24" s="30"/>
      <c r="MRZ24" s="30"/>
      <c r="MSA24" s="30"/>
      <c r="MSB24" s="30"/>
      <c r="MSC24" s="30"/>
      <c r="MSD24" s="30"/>
      <c r="MSE24" s="30"/>
      <c r="MSF24" s="30"/>
      <c r="MSG24" s="30"/>
      <c r="MSH24" s="30"/>
      <c r="MSI24" s="30"/>
      <c r="MSJ24" s="30"/>
      <c r="MSK24" s="30"/>
      <c r="MSL24" s="30"/>
      <c r="MSM24" s="30"/>
      <c r="MSN24" s="30"/>
      <c r="MSO24" s="30"/>
      <c r="MSP24" s="30"/>
      <c r="MSQ24" s="30"/>
      <c r="MSR24" s="30"/>
      <c r="MSS24" s="30"/>
      <c r="MST24" s="30"/>
      <c r="MSU24" s="30"/>
      <c r="MSV24" s="30"/>
      <c r="MSW24" s="30"/>
      <c r="MSX24" s="30"/>
      <c r="MSY24" s="30"/>
      <c r="MSZ24" s="30"/>
      <c r="MTA24" s="30"/>
      <c r="MTB24" s="30"/>
      <c r="MTC24" s="30"/>
      <c r="MTD24" s="30"/>
      <c r="MTE24" s="30"/>
      <c r="MTF24" s="30"/>
      <c r="MTG24" s="30"/>
      <c r="MTH24" s="30"/>
      <c r="MTI24" s="30"/>
      <c r="MTJ24" s="30"/>
      <c r="MTK24" s="30"/>
      <c r="MTL24" s="30"/>
      <c r="MTM24" s="30"/>
      <c r="MTN24" s="30"/>
      <c r="MTO24" s="30"/>
      <c r="MTP24" s="30"/>
      <c r="MTQ24" s="30"/>
      <c r="MTR24" s="30"/>
      <c r="MTS24" s="30"/>
      <c r="MTT24" s="30"/>
      <c r="MTU24" s="30"/>
      <c r="MTV24" s="30"/>
      <c r="MTW24" s="30"/>
      <c r="MTX24" s="30"/>
      <c r="MTY24" s="30"/>
      <c r="MTZ24" s="30"/>
      <c r="MUA24" s="30"/>
      <c r="MUB24" s="30"/>
      <c r="MUC24" s="30"/>
      <c r="MUD24" s="30"/>
      <c r="MUE24" s="30"/>
      <c r="MUF24" s="30"/>
      <c r="MUG24" s="30"/>
      <c r="MUH24" s="30"/>
      <c r="MUI24" s="30"/>
      <c r="MUJ24" s="30"/>
      <c r="MUK24" s="30"/>
      <c r="MUL24" s="30"/>
      <c r="MUM24" s="30"/>
      <c r="MUN24" s="30"/>
      <c r="MUO24" s="30"/>
      <c r="MUP24" s="30"/>
      <c r="MUQ24" s="30"/>
      <c r="MUR24" s="30"/>
      <c r="MUS24" s="30"/>
      <c r="MUT24" s="30"/>
      <c r="MUU24" s="30"/>
      <c r="MUV24" s="30"/>
      <c r="MUW24" s="30"/>
      <c r="MUX24" s="30"/>
      <c r="MUY24" s="30"/>
      <c r="MUZ24" s="30"/>
      <c r="MVA24" s="30"/>
      <c r="MVB24" s="30"/>
      <c r="MVC24" s="30"/>
      <c r="MVD24" s="30"/>
      <c r="MVE24" s="30"/>
      <c r="MVF24" s="30"/>
      <c r="MVG24" s="30"/>
      <c r="MVH24" s="30"/>
      <c r="MVI24" s="30"/>
      <c r="MVJ24" s="30"/>
      <c r="MVK24" s="30"/>
      <c r="MVL24" s="30"/>
      <c r="MVM24" s="30"/>
      <c r="MVN24" s="30"/>
      <c r="MVO24" s="30"/>
      <c r="MVP24" s="30"/>
      <c r="MVQ24" s="30"/>
      <c r="MVR24" s="30"/>
      <c r="MVS24" s="30"/>
      <c r="MVT24" s="30"/>
      <c r="MVU24" s="30"/>
      <c r="MVV24" s="30"/>
      <c r="MVW24" s="30"/>
      <c r="MVX24" s="30"/>
      <c r="MVY24" s="30"/>
      <c r="MVZ24" s="30"/>
      <c r="MWA24" s="30"/>
      <c r="MWB24" s="30"/>
      <c r="MWC24" s="30"/>
      <c r="MWD24" s="30"/>
      <c r="MWE24" s="30"/>
      <c r="MWF24" s="30"/>
      <c r="MWG24" s="30"/>
      <c r="MWH24" s="30"/>
      <c r="MWI24" s="30"/>
      <c r="MWJ24" s="30"/>
      <c r="MWK24" s="30"/>
      <c r="MWL24" s="30"/>
      <c r="MWM24" s="30"/>
      <c r="MWN24" s="30"/>
      <c r="MWO24" s="30"/>
      <c r="MWP24" s="30"/>
      <c r="MWQ24" s="30"/>
      <c r="MWR24" s="30"/>
      <c r="MWS24" s="30"/>
      <c r="MWT24" s="30"/>
      <c r="MWU24" s="30"/>
      <c r="MWV24" s="30"/>
      <c r="MWW24" s="30"/>
      <c r="MWX24" s="30"/>
      <c r="MWY24" s="30"/>
      <c r="MWZ24" s="30"/>
      <c r="MXA24" s="30"/>
      <c r="MXB24" s="30"/>
      <c r="MXC24" s="30"/>
      <c r="MXD24" s="30"/>
      <c r="MXE24" s="30"/>
      <c r="MXF24" s="30"/>
      <c r="MXG24" s="30"/>
      <c r="MXH24" s="30"/>
      <c r="MXI24" s="30"/>
      <c r="MXJ24" s="30"/>
      <c r="MXK24" s="30"/>
      <c r="MXL24" s="30"/>
      <c r="MXM24" s="30"/>
      <c r="MXN24" s="30"/>
      <c r="MXO24" s="30"/>
      <c r="MXP24" s="30"/>
      <c r="MXQ24" s="30"/>
      <c r="MXR24" s="30"/>
      <c r="MXS24" s="30"/>
      <c r="MXT24" s="30"/>
      <c r="MXU24" s="30"/>
      <c r="MXV24" s="30"/>
      <c r="MXW24" s="30"/>
      <c r="MXX24" s="30"/>
      <c r="MXY24" s="30"/>
      <c r="MXZ24" s="30"/>
      <c r="MYA24" s="30"/>
      <c r="MYB24" s="30"/>
      <c r="MYC24" s="30"/>
      <c r="MYD24" s="30"/>
      <c r="MYE24" s="30"/>
      <c r="MYF24" s="30"/>
      <c r="MYG24" s="30"/>
      <c r="MYH24" s="30"/>
      <c r="MYI24" s="30"/>
      <c r="MYJ24" s="30"/>
      <c r="MYK24" s="30"/>
      <c r="MYL24" s="30"/>
      <c r="MYM24" s="30"/>
      <c r="MYN24" s="30"/>
      <c r="MYO24" s="30"/>
      <c r="MYP24" s="30"/>
      <c r="MYQ24" s="30"/>
      <c r="MYR24" s="30"/>
      <c r="MYS24" s="30"/>
      <c r="MYT24" s="30"/>
      <c r="MYU24" s="30"/>
      <c r="MYV24" s="30"/>
      <c r="MYW24" s="30"/>
      <c r="MYX24" s="30"/>
      <c r="MYY24" s="30"/>
      <c r="MYZ24" s="30"/>
      <c r="MZA24" s="30"/>
      <c r="MZB24" s="30"/>
      <c r="MZC24" s="30"/>
      <c r="MZD24" s="30"/>
      <c r="MZE24" s="30"/>
      <c r="MZF24" s="30"/>
      <c r="MZG24" s="30"/>
      <c r="MZH24" s="30"/>
      <c r="MZI24" s="30"/>
      <c r="MZJ24" s="30"/>
      <c r="MZK24" s="30"/>
      <c r="MZL24" s="30"/>
      <c r="MZM24" s="30"/>
      <c r="MZN24" s="30"/>
      <c r="MZO24" s="30"/>
      <c r="MZP24" s="30"/>
      <c r="MZQ24" s="30"/>
      <c r="MZR24" s="30"/>
      <c r="MZS24" s="30"/>
      <c r="MZT24" s="30"/>
      <c r="MZU24" s="30"/>
      <c r="MZV24" s="30"/>
      <c r="MZW24" s="30"/>
      <c r="MZX24" s="30"/>
      <c r="MZY24" s="30"/>
      <c r="MZZ24" s="30"/>
      <c r="NAA24" s="30"/>
      <c r="NAB24" s="30"/>
      <c r="NAC24" s="30"/>
      <c r="NAD24" s="30"/>
      <c r="NAE24" s="30"/>
      <c r="NAF24" s="30"/>
      <c r="NAG24" s="30"/>
      <c r="NAH24" s="30"/>
      <c r="NAI24" s="30"/>
      <c r="NAJ24" s="30"/>
      <c r="NAK24" s="30"/>
      <c r="NAL24" s="30"/>
      <c r="NAM24" s="30"/>
      <c r="NAN24" s="30"/>
      <c r="NAO24" s="30"/>
      <c r="NAP24" s="30"/>
      <c r="NAQ24" s="30"/>
      <c r="NAR24" s="30"/>
      <c r="NAS24" s="30"/>
      <c r="NAT24" s="30"/>
      <c r="NAU24" s="30"/>
      <c r="NAV24" s="30"/>
      <c r="NAW24" s="30"/>
      <c r="NAX24" s="30"/>
      <c r="NAY24" s="30"/>
      <c r="NAZ24" s="30"/>
      <c r="NBA24" s="30"/>
      <c r="NBB24" s="30"/>
      <c r="NBC24" s="30"/>
      <c r="NBD24" s="30"/>
      <c r="NBE24" s="30"/>
      <c r="NBF24" s="30"/>
      <c r="NBG24" s="30"/>
      <c r="NBH24" s="30"/>
      <c r="NBI24" s="30"/>
      <c r="NBJ24" s="30"/>
      <c r="NBK24" s="30"/>
      <c r="NBL24" s="30"/>
      <c r="NBM24" s="30"/>
      <c r="NBN24" s="30"/>
      <c r="NBO24" s="30"/>
      <c r="NBP24" s="30"/>
      <c r="NBQ24" s="30"/>
      <c r="NBR24" s="30"/>
      <c r="NBS24" s="30"/>
      <c r="NBT24" s="30"/>
      <c r="NBU24" s="30"/>
      <c r="NBV24" s="30"/>
      <c r="NBW24" s="30"/>
      <c r="NBX24" s="30"/>
      <c r="NBY24" s="30"/>
      <c r="NBZ24" s="30"/>
      <c r="NCA24" s="30"/>
      <c r="NCB24" s="30"/>
      <c r="NCC24" s="30"/>
      <c r="NCD24" s="30"/>
      <c r="NCE24" s="30"/>
      <c r="NCF24" s="30"/>
      <c r="NCG24" s="30"/>
      <c r="NCH24" s="30"/>
      <c r="NCI24" s="30"/>
      <c r="NCJ24" s="30"/>
      <c r="NCK24" s="30"/>
      <c r="NCL24" s="30"/>
      <c r="NCM24" s="30"/>
      <c r="NCN24" s="30"/>
      <c r="NCO24" s="30"/>
      <c r="NCP24" s="30"/>
      <c r="NCQ24" s="30"/>
      <c r="NCR24" s="30"/>
      <c r="NCS24" s="30"/>
      <c r="NCT24" s="30"/>
      <c r="NCU24" s="30"/>
      <c r="NCV24" s="30"/>
      <c r="NCW24" s="30"/>
      <c r="NCX24" s="30"/>
      <c r="NCY24" s="30"/>
      <c r="NCZ24" s="30"/>
      <c r="NDA24" s="30"/>
      <c r="NDB24" s="30"/>
      <c r="NDC24" s="30"/>
      <c r="NDD24" s="30"/>
      <c r="NDE24" s="30"/>
      <c r="NDF24" s="30"/>
      <c r="NDG24" s="30"/>
      <c r="NDH24" s="30"/>
      <c r="NDI24" s="30"/>
      <c r="NDJ24" s="30"/>
      <c r="NDK24" s="30"/>
      <c r="NDL24" s="30"/>
      <c r="NDM24" s="30"/>
      <c r="NDN24" s="30"/>
      <c r="NDO24" s="30"/>
      <c r="NDP24" s="30"/>
      <c r="NDQ24" s="30"/>
      <c r="NDR24" s="30"/>
      <c r="NDS24" s="30"/>
      <c r="NDT24" s="30"/>
      <c r="NDU24" s="30"/>
      <c r="NDV24" s="30"/>
      <c r="NDW24" s="30"/>
      <c r="NDX24" s="30"/>
      <c r="NDY24" s="30"/>
      <c r="NDZ24" s="30"/>
      <c r="NEA24" s="30"/>
      <c r="NEB24" s="30"/>
      <c r="NEC24" s="30"/>
      <c r="NED24" s="30"/>
      <c r="NEE24" s="30"/>
      <c r="NEF24" s="30"/>
      <c r="NEG24" s="30"/>
      <c r="NEH24" s="30"/>
      <c r="NEI24" s="30"/>
      <c r="NEJ24" s="30"/>
      <c r="NEK24" s="30"/>
      <c r="NEL24" s="30"/>
      <c r="NEM24" s="30"/>
      <c r="NEN24" s="30"/>
      <c r="NEO24" s="30"/>
      <c r="NEP24" s="30"/>
      <c r="NEQ24" s="30"/>
      <c r="NER24" s="30"/>
      <c r="NES24" s="30"/>
      <c r="NET24" s="30"/>
      <c r="NEU24" s="30"/>
      <c r="NEV24" s="30"/>
      <c r="NEW24" s="30"/>
      <c r="NEX24" s="30"/>
      <c r="NEY24" s="30"/>
      <c r="NEZ24" s="30"/>
      <c r="NFA24" s="30"/>
      <c r="NFB24" s="30"/>
      <c r="NFC24" s="30"/>
      <c r="NFD24" s="30"/>
      <c r="NFE24" s="30"/>
      <c r="NFF24" s="30"/>
      <c r="NFG24" s="30"/>
      <c r="NFH24" s="30"/>
      <c r="NFI24" s="30"/>
      <c r="NFJ24" s="30"/>
      <c r="NFK24" s="30"/>
      <c r="NFL24" s="30"/>
      <c r="NFM24" s="30"/>
      <c r="NFN24" s="30"/>
      <c r="NFO24" s="30"/>
      <c r="NFP24" s="30"/>
      <c r="NFQ24" s="30"/>
      <c r="NFR24" s="30"/>
      <c r="NFS24" s="30"/>
      <c r="NFT24" s="30"/>
      <c r="NFU24" s="30"/>
      <c r="NFV24" s="30"/>
      <c r="NFW24" s="30"/>
      <c r="NFX24" s="30"/>
      <c r="NFY24" s="30"/>
      <c r="NFZ24" s="30"/>
      <c r="NGA24" s="30"/>
      <c r="NGB24" s="30"/>
      <c r="NGC24" s="30"/>
      <c r="NGD24" s="30"/>
      <c r="NGE24" s="30"/>
      <c r="NGF24" s="30"/>
      <c r="NGG24" s="30"/>
      <c r="NGH24" s="30"/>
      <c r="NGI24" s="30"/>
      <c r="NGJ24" s="30"/>
      <c r="NGK24" s="30"/>
      <c r="NGL24" s="30"/>
      <c r="NGM24" s="30"/>
      <c r="NGN24" s="30"/>
      <c r="NGO24" s="30"/>
      <c r="NGP24" s="30"/>
      <c r="NGQ24" s="30"/>
      <c r="NGR24" s="30"/>
      <c r="NGS24" s="30"/>
      <c r="NGT24" s="30"/>
      <c r="NGU24" s="30"/>
      <c r="NGV24" s="30"/>
      <c r="NGW24" s="30"/>
      <c r="NGX24" s="30"/>
      <c r="NGY24" s="30"/>
      <c r="NGZ24" s="30"/>
      <c r="NHA24" s="30"/>
      <c r="NHB24" s="30"/>
      <c r="NHC24" s="30"/>
      <c r="NHD24" s="30"/>
      <c r="NHE24" s="30"/>
      <c r="NHF24" s="30"/>
      <c r="NHG24" s="30"/>
      <c r="NHH24" s="30"/>
      <c r="NHI24" s="30"/>
      <c r="NHJ24" s="30"/>
      <c r="NHK24" s="30"/>
      <c r="NHL24" s="30"/>
      <c r="NHM24" s="30"/>
      <c r="NHN24" s="30"/>
      <c r="NHO24" s="30"/>
      <c r="NHP24" s="30"/>
      <c r="NHQ24" s="30"/>
      <c r="NHR24" s="30"/>
      <c r="NHS24" s="30"/>
      <c r="NHT24" s="30"/>
      <c r="NHU24" s="30"/>
      <c r="NHV24" s="30"/>
      <c r="NHW24" s="30"/>
      <c r="NHX24" s="30"/>
      <c r="NHY24" s="30"/>
      <c r="NHZ24" s="30"/>
      <c r="NIA24" s="30"/>
      <c r="NIB24" s="30"/>
      <c r="NIC24" s="30"/>
      <c r="NID24" s="30"/>
      <c r="NIE24" s="30"/>
      <c r="NIF24" s="30"/>
      <c r="NIG24" s="30"/>
      <c r="NIH24" s="30"/>
      <c r="NII24" s="30"/>
      <c r="NIJ24" s="30"/>
      <c r="NIK24" s="30"/>
      <c r="NIL24" s="30"/>
      <c r="NIM24" s="30"/>
      <c r="NIN24" s="30"/>
      <c r="NIO24" s="30"/>
      <c r="NIP24" s="30"/>
      <c r="NIQ24" s="30"/>
      <c r="NIR24" s="30"/>
      <c r="NIS24" s="30"/>
      <c r="NIT24" s="30"/>
      <c r="NIU24" s="30"/>
      <c r="NIV24" s="30"/>
      <c r="NIW24" s="30"/>
      <c r="NIX24" s="30"/>
      <c r="NIY24" s="30"/>
      <c r="NIZ24" s="30"/>
      <c r="NJA24" s="30"/>
      <c r="NJB24" s="30"/>
      <c r="NJC24" s="30"/>
      <c r="NJD24" s="30"/>
      <c r="NJE24" s="30"/>
      <c r="NJF24" s="30"/>
      <c r="NJG24" s="30"/>
      <c r="NJH24" s="30"/>
      <c r="NJI24" s="30"/>
      <c r="NJJ24" s="30"/>
      <c r="NJK24" s="30"/>
      <c r="NJL24" s="30"/>
      <c r="NJM24" s="30"/>
      <c r="NJN24" s="30"/>
      <c r="NJO24" s="30"/>
      <c r="NJP24" s="30"/>
      <c r="NJQ24" s="30"/>
      <c r="NJR24" s="30"/>
      <c r="NJS24" s="30"/>
      <c r="NJT24" s="30"/>
      <c r="NJU24" s="30"/>
      <c r="NJV24" s="30"/>
      <c r="NJW24" s="30"/>
      <c r="NJX24" s="30"/>
      <c r="NJY24" s="30"/>
      <c r="NJZ24" s="30"/>
      <c r="NKA24" s="30"/>
      <c r="NKB24" s="30"/>
      <c r="NKC24" s="30"/>
      <c r="NKD24" s="30"/>
      <c r="NKE24" s="30"/>
      <c r="NKF24" s="30"/>
      <c r="NKG24" s="30"/>
      <c r="NKH24" s="30"/>
      <c r="NKI24" s="30"/>
      <c r="NKJ24" s="30"/>
      <c r="NKK24" s="30"/>
      <c r="NKL24" s="30"/>
      <c r="NKM24" s="30"/>
      <c r="NKN24" s="30"/>
      <c r="NKO24" s="30"/>
      <c r="NKP24" s="30"/>
      <c r="NKQ24" s="30"/>
      <c r="NKR24" s="30"/>
      <c r="NKS24" s="30"/>
      <c r="NKT24" s="30"/>
      <c r="NKU24" s="30"/>
      <c r="NKV24" s="30"/>
      <c r="NKW24" s="30"/>
      <c r="NKX24" s="30"/>
      <c r="NKY24" s="30"/>
      <c r="NKZ24" s="30"/>
      <c r="NLA24" s="30"/>
      <c r="NLB24" s="30"/>
      <c r="NLC24" s="30"/>
      <c r="NLD24" s="30"/>
      <c r="NLE24" s="30"/>
      <c r="NLF24" s="30"/>
      <c r="NLG24" s="30"/>
      <c r="NLH24" s="30"/>
      <c r="NLI24" s="30"/>
      <c r="NLJ24" s="30"/>
      <c r="NLK24" s="30"/>
      <c r="NLL24" s="30"/>
      <c r="NLM24" s="30"/>
      <c r="NLN24" s="30"/>
      <c r="NLO24" s="30"/>
      <c r="NLP24" s="30"/>
      <c r="NLQ24" s="30"/>
      <c r="NLR24" s="30"/>
      <c r="NLS24" s="30"/>
      <c r="NLT24" s="30"/>
      <c r="NLU24" s="30"/>
      <c r="NLV24" s="30"/>
      <c r="NLW24" s="30"/>
      <c r="NLX24" s="30"/>
      <c r="NLY24" s="30"/>
      <c r="NLZ24" s="30"/>
      <c r="NMA24" s="30"/>
      <c r="NMB24" s="30"/>
      <c r="NMC24" s="30"/>
      <c r="NMD24" s="30"/>
      <c r="NME24" s="30"/>
      <c r="NMF24" s="30"/>
      <c r="NMG24" s="30"/>
      <c r="NMH24" s="30"/>
      <c r="NMI24" s="30"/>
      <c r="NMJ24" s="30"/>
      <c r="NMK24" s="30"/>
      <c r="NML24" s="30"/>
      <c r="NMM24" s="30"/>
      <c r="NMN24" s="30"/>
      <c r="NMO24" s="30"/>
      <c r="NMP24" s="30"/>
      <c r="NMQ24" s="30"/>
      <c r="NMR24" s="30"/>
      <c r="NMS24" s="30"/>
      <c r="NMT24" s="30"/>
      <c r="NMU24" s="30"/>
      <c r="NMV24" s="30"/>
      <c r="NMW24" s="30"/>
      <c r="NMX24" s="30"/>
      <c r="NMY24" s="30"/>
      <c r="NMZ24" s="30"/>
      <c r="NNA24" s="30"/>
      <c r="NNB24" s="30"/>
      <c r="NNC24" s="30"/>
      <c r="NND24" s="30"/>
      <c r="NNE24" s="30"/>
      <c r="NNF24" s="30"/>
      <c r="NNG24" s="30"/>
      <c r="NNH24" s="30"/>
      <c r="NNI24" s="30"/>
      <c r="NNJ24" s="30"/>
      <c r="NNK24" s="30"/>
      <c r="NNL24" s="30"/>
      <c r="NNM24" s="30"/>
      <c r="NNN24" s="30"/>
      <c r="NNO24" s="30"/>
      <c r="NNP24" s="30"/>
      <c r="NNQ24" s="30"/>
      <c r="NNR24" s="30"/>
      <c r="NNS24" s="30"/>
      <c r="NNT24" s="30"/>
      <c r="NNU24" s="30"/>
      <c r="NNV24" s="30"/>
      <c r="NNW24" s="30"/>
      <c r="NNX24" s="30"/>
      <c r="NNY24" s="30"/>
      <c r="NNZ24" s="30"/>
      <c r="NOA24" s="30"/>
      <c r="NOB24" s="30"/>
      <c r="NOC24" s="30"/>
      <c r="NOD24" s="30"/>
      <c r="NOE24" s="30"/>
      <c r="NOF24" s="30"/>
      <c r="NOG24" s="30"/>
      <c r="NOH24" s="30"/>
      <c r="NOI24" s="30"/>
      <c r="NOJ24" s="30"/>
      <c r="NOK24" s="30"/>
      <c r="NOL24" s="30"/>
      <c r="NOM24" s="30"/>
      <c r="NON24" s="30"/>
      <c r="NOO24" s="30"/>
      <c r="NOP24" s="30"/>
      <c r="NOQ24" s="30"/>
      <c r="NOR24" s="30"/>
      <c r="NOS24" s="30"/>
      <c r="NOT24" s="30"/>
      <c r="NOU24" s="30"/>
      <c r="NOV24" s="30"/>
      <c r="NOW24" s="30"/>
      <c r="NOX24" s="30"/>
      <c r="NOY24" s="30"/>
      <c r="NOZ24" s="30"/>
      <c r="NPA24" s="30"/>
      <c r="NPB24" s="30"/>
      <c r="NPC24" s="30"/>
      <c r="NPD24" s="30"/>
      <c r="NPE24" s="30"/>
      <c r="NPF24" s="30"/>
      <c r="NPG24" s="30"/>
      <c r="NPH24" s="30"/>
      <c r="NPI24" s="30"/>
      <c r="NPJ24" s="30"/>
      <c r="NPK24" s="30"/>
      <c r="NPL24" s="30"/>
      <c r="NPM24" s="30"/>
      <c r="NPN24" s="30"/>
      <c r="NPO24" s="30"/>
      <c r="NPP24" s="30"/>
      <c r="NPQ24" s="30"/>
      <c r="NPR24" s="30"/>
      <c r="NPS24" s="30"/>
      <c r="NPT24" s="30"/>
      <c r="NPU24" s="30"/>
      <c r="NPV24" s="30"/>
      <c r="NPW24" s="30"/>
      <c r="NPX24" s="30"/>
      <c r="NPY24" s="30"/>
      <c r="NPZ24" s="30"/>
      <c r="NQA24" s="30"/>
      <c r="NQB24" s="30"/>
      <c r="NQC24" s="30"/>
      <c r="NQD24" s="30"/>
      <c r="NQE24" s="30"/>
      <c r="NQF24" s="30"/>
      <c r="NQG24" s="30"/>
      <c r="NQH24" s="30"/>
      <c r="NQI24" s="30"/>
      <c r="NQJ24" s="30"/>
      <c r="NQK24" s="30"/>
      <c r="NQL24" s="30"/>
      <c r="NQM24" s="30"/>
      <c r="NQN24" s="30"/>
      <c r="NQO24" s="30"/>
      <c r="NQP24" s="30"/>
      <c r="NQQ24" s="30"/>
      <c r="NQR24" s="30"/>
      <c r="NQS24" s="30"/>
      <c r="NQT24" s="30"/>
      <c r="NQU24" s="30"/>
      <c r="NQV24" s="30"/>
      <c r="NQW24" s="30"/>
      <c r="NQX24" s="30"/>
      <c r="NQY24" s="30"/>
      <c r="NQZ24" s="30"/>
      <c r="NRA24" s="30"/>
      <c r="NRB24" s="30"/>
      <c r="NRC24" s="30"/>
      <c r="NRD24" s="30"/>
      <c r="NRE24" s="30"/>
      <c r="NRF24" s="30"/>
      <c r="NRG24" s="30"/>
      <c r="NRH24" s="30"/>
      <c r="NRI24" s="30"/>
      <c r="NRJ24" s="30"/>
      <c r="NRK24" s="30"/>
      <c r="NRL24" s="30"/>
      <c r="NRM24" s="30"/>
      <c r="NRN24" s="30"/>
      <c r="NRO24" s="30"/>
      <c r="NRP24" s="30"/>
      <c r="NRQ24" s="30"/>
      <c r="NRR24" s="30"/>
      <c r="NRS24" s="30"/>
      <c r="NRT24" s="30"/>
      <c r="NRU24" s="30"/>
      <c r="NRV24" s="30"/>
      <c r="NRW24" s="30"/>
      <c r="NRX24" s="30"/>
      <c r="NRY24" s="30"/>
      <c r="NRZ24" s="30"/>
      <c r="NSA24" s="30"/>
      <c r="NSB24" s="30"/>
      <c r="NSC24" s="30"/>
      <c r="NSD24" s="30"/>
      <c r="NSE24" s="30"/>
      <c r="NSF24" s="30"/>
      <c r="NSG24" s="30"/>
      <c r="NSH24" s="30"/>
      <c r="NSI24" s="30"/>
      <c r="NSJ24" s="30"/>
      <c r="NSK24" s="30"/>
      <c r="NSL24" s="30"/>
      <c r="NSM24" s="30"/>
      <c r="NSN24" s="30"/>
      <c r="NSO24" s="30"/>
      <c r="NSP24" s="30"/>
      <c r="NSQ24" s="30"/>
      <c r="NSR24" s="30"/>
      <c r="NSS24" s="30"/>
      <c r="NST24" s="30"/>
      <c r="NSU24" s="30"/>
      <c r="NSV24" s="30"/>
      <c r="NSW24" s="30"/>
      <c r="NSX24" s="30"/>
      <c r="NSY24" s="30"/>
      <c r="NSZ24" s="30"/>
      <c r="NTA24" s="30"/>
      <c r="NTB24" s="30"/>
      <c r="NTC24" s="30"/>
      <c r="NTD24" s="30"/>
      <c r="NTE24" s="30"/>
      <c r="NTF24" s="30"/>
      <c r="NTG24" s="30"/>
      <c r="NTH24" s="30"/>
      <c r="NTI24" s="30"/>
      <c r="NTJ24" s="30"/>
      <c r="NTK24" s="30"/>
      <c r="NTL24" s="30"/>
      <c r="NTM24" s="30"/>
      <c r="NTN24" s="30"/>
      <c r="NTO24" s="30"/>
      <c r="NTP24" s="30"/>
      <c r="NTQ24" s="30"/>
      <c r="NTR24" s="30"/>
      <c r="NTS24" s="30"/>
      <c r="NTT24" s="30"/>
      <c r="NTU24" s="30"/>
      <c r="NTV24" s="30"/>
      <c r="NTW24" s="30"/>
      <c r="NTX24" s="30"/>
      <c r="NTY24" s="30"/>
      <c r="NTZ24" s="30"/>
      <c r="NUA24" s="30"/>
      <c r="NUB24" s="30"/>
      <c r="NUC24" s="30"/>
      <c r="NUD24" s="30"/>
      <c r="NUE24" s="30"/>
      <c r="NUF24" s="30"/>
      <c r="NUG24" s="30"/>
      <c r="NUH24" s="30"/>
      <c r="NUI24" s="30"/>
      <c r="NUJ24" s="30"/>
      <c r="NUK24" s="30"/>
      <c r="NUL24" s="30"/>
      <c r="NUM24" s="30"/>
      <c r="NUN24" s="30"/>
      <c r="NUO24" s="30"/>
      <c r="NUP24" s="30"/>
      <c r="NUQ24" s="30"/>
      <c r="NUR24" s="30"/>
      <c r="NUS24" s="30"/>
      <c r="NUT24" s="30"/>
      <c r="NUU24" s="30"/>
      <c r="NUV24" s="30"/>
      <c r="NUW24" s="30"/>
      <c r="NUX24" s="30"/>
      <c r="NUY24" s="30"/>
      <c r="NUZ24" s="30"/>
      <c r="NVA24" s="30"/>
      <c r="NVB24" s="30"/>
      <c r="NVC24" s="30"/>
      <c r="NVD24" s="30"/>
      <c r="NVE24" s="30"/>
      <c r="NVF24" s="30"/>
      <c r="NVG24" s="30"/>
      <c r="NVH24" s="30"/>
      <c r="NVI24" s="30"/>
      <c r="NVJ24" s="30"/>
      <c r="NVK24" s="30"/>
      <c r="NVL24" s="30"/>
      <c r="NVM24" s="30"/>
      <c r="NVN24" s="30"/>
      <c r="NVO24" s="30"/>
      <c r="NVP24" s="30"/>
      <c r="NVQ24" s="30"/>
      <c r="NVR24" s="30"/>
      <c r="NVS24" s="30"/>
      <c r="NVT24" s="30"/>
      <c r="NVU24" s="30"/>
      <c r="NVV24" s="30"/>
      <c r="NVW24" s="30"/>
      <c r="NVX24" s="30"/>
      <c r="NVY24" s="30"/>
      <c r="NVZ24" s="30"/>
      <c r="NWA24" s="30"/>
      <c r="NWB24" s="30"/>
      <c r="NWC24" s="30"/>
      <c r="NWD24" s="30"/>
      <c r="NWE24" s="30"/>
      <c r="NWF24" s="30"/>
      <c r="NWG24" s="30"/>
      <c r="NWH24" s="30"/>
      <c r="NWI24" s="30"/>
      <c r="NWJ24" s="30"/>
      <c r="NWK24" s="30"/>
      <c r="NWL24" s="30"/>
      <c r="NWM24" s="30"/>
      <c r="NWN24" s="30"/>
      <c r="NWO24" s="30"/>
      <c r="NWP24" s="30"/>
      <c r="NWQ24" s="30"/>
      <c r="NWR24" s="30"/>
      <c r="NWS24" s="30"/>
      <c r="NWT24" s="30"/>
      <c r="NWU24" s="30"/>
      <c r="NWV24" s="30"/>
      <c r="NWW24" s="30"/>
      <c r="NWX24" s="30"/>
      <c r="NWY24" s="30"/>
      <c r="NWZ24" s="30"/>
      <c r="NXA24" s="30"/>
      <c r="NXB24" s="30"/>
      <c r="NXC24" s="30"/>
      <c r="NXD24" s="30"/>
      <c r="NXE24" s="30"/>
      <c r="NXF24" s="30"/>
      <c r="NXG24" s="30"/>
      <c r="NXH24" s="30"/>
      <c r="NXI24" s="30"/>
      <c r="NXJ24" s="30"/>
      <c r="NXK24" s="30"/>
      <c r="NXL24" s="30"/>
      <c r="NXM24" s="30"/>
      <c r="NXN24" s="30"/>
      <c r="NXO24" s="30"/>
      <c r="NXP24" s="30"/>
      <c r="NXQ24" s="30"/>
      <c r="NXR24" s="30"/>
      <c r="NXS24" s="30"/>
      <c r="NXT24" s="30"/>
      <c r="NXU24" s="30"/>
      <c r="NXV24" s="30"/>
      <c r="NXW24" s="30"/>
      <c r="NXX24" s="30"/>
      <c r="NXY24" s="30"/>
      <c r="NXZ24" s="30"/>
      <c r="NYA24" s="30"/>
      <c r="NYB24" s="30"/>
      <c r="NYC24" s="30"/>
      <c r="NYD24" s="30"/>
      <c r="NYE24" s="30"/>
      <c r="NYF24" s="30"/>
      <c r="NYG24" s="30"/>
      <c r="NYH24" s="30"/>
      <c r="NYI24" s="30"/>
      <c r="NYJ24" s="30"/>
      <c r="NYK24" s="30"/>
      <c r="NYL24" s="30"/>
      <c r="NYM24" s="30"/>
      <c r="NYN24" s="30"/>
      <c r="NYO24" s="30"/>
      <c r="NYP24" s="30"/>
      <c r="NYQ24" s="30"/>
      <c r="NYR24" s="30"/>
      <c r="NYS24" s="30"/>
      <c r="NYT24" s="30"/>
      <c r="NYU24" s="30"/>
      <c r="NYV24" s="30"/>
      <c r="NYW24" s="30"/>
      <c r="NYX24" s="30"/>
      <c r="NYY24" s="30"/>
      <c r="NYZ24" s="30"/>
      <c r="NZA24" s="30"/>
      <c r="NZB24" s="30"/>
      <c r="NZC24" s="30"/>
      <c r="NZD24" s="30"/>
      <c r="NZE24" s="30"/>
      <c r="NZF24" s="30"/>
      <c r="NZG24" s="30"/>
      <c r="NZH24" s="30"/>
      <c r="NZI24" s="30"/>
      <c r="NZJ24" s="30"/>
      <c r="NZK24" s="30"/>
      <c r="NZL24" s="30"/>
      <c r="NZM24" s="30"/>
      <c r="NZN24" s="30"/>
      <c r="NZO24" s="30"/>
      <c r="NZP24" s="30"/>
      <c r="NZQ24" s="30"/>
      <c r="NZR24" s="30"/>
      <c r="NZS24" s="30"/>
      <c r="NZT24" s="30"/>
      <c r="NZU24" s="30"/>
      <c r="NZV24" s="30"/>
      <c r="NZW24" s="30"/>
      <c r="NZX24" s="30"/>
      <c r="NZY24" s="30"/>
      <c r="NZZ24" s="30"/>
      <c r="OAA24" s="30"/>
      <c r="OAB24" s="30"/>
      <c r="OAC24" s="30"/>
      <c r="OAD24" s="30"/>
      <c r="OAE24" s="30"/>
      <c r="OAF24" s="30"/>
      <c r="OAG24" s="30"/>
      <c r="OAH24" s="30"/>
      <c r="OAI24" s="30"/>
      <c r="OAJ24" s="30"/>
      <c r="OAK24" s="30"/>
      <c r="OAL24" s="30"/>
      <c r="OAM24" s="30"/>
      <c r="OAN24" s="30"/>
      <c r="OAO24" s="30"/>
      <c r="OAP24" s="30"/>
      <c r="OAQ24" s="30"/>
      <c r="OAR24" s="30"/>
      <c r="OAS24" s="30"/>
      <c r="OAT24" s="30"/>
      <c r="OAU24" s="30"/>
      <c r="OAV24" s="30"/>
      <c r="OAW24" s="30"/>
      <c r="OAX24" s="30"/>
      <c r="OAY24" s="30"/>
      <c r="OAZ24" s="30"/>
      <c r="OBA24" s="30"/>
      <c r="OBB24" s="30"/>
      <c r="OBC24" s="30"/>
      <c r="OBD24" s="30"/>
      <c r="OBE24" s="30"/>
      <c r="OBF24" s="30"/>
      <c r="OBG24" s="30"/>
      <c r="OBH24" s="30"/>
      <c r="OBI24" s="30"/>
      <c r="OBJ24" s="30"/>
      <c r="OBK24" s="30"/>
      <c r="OBL24" s="30"/>
      <c r="OBM24" s="30"/>
      <c r="OBN24" s="30"/>
      <c r="OBO24" s="30"/>
      <c r="OBP24" s="30"/>
      <c r="OBQ24" s="30"/>
      <c r="OBR24" s="30"/>
      <c r="OBS24" s="30"/>
      <c r="OBT24" s="30"/>
      <c r="OBU24" s="30"/>
      <c r="OBV24" s="30"/>
      <c r="OBW24" s="30"/>
      <c r="OBX24" s="30"/>
      <c r="OBY24" s="30"/>
      <c r="OBZ24" s="30"/>
      <c r="OCA24" s="30"/>
      <c r="OCB24" s="30"/>
      <c r="OCC24" s="30"/>
      <c r="OCD24" s="30"/>
      <c r="OCE24" s="30"/>
      <c r="OCF24" s="30"/>
      <c r="OCG24" s="30"/>
      <c r="OCH24" s="30"/>
      <c r="OCI24" s="30"/>
      <c r="OCJ24" s="30"/>
      <c r="OCK24" s="30"/>
      <c r="OCL24" s="30"/>
      <c r="OCM24" s="30"/>
      <c r="OCN24" s="30"/>
      <c r="OCO24" s="30"/>
      <c r="OCP24" s="30"/>
      <c r="OCQ24" s="30"/>
      <c r="OCR24" s="30"/>
      <c r="OCS24" s="30"/>
      <c r="OCT24" s="30"/>
      <c r="OCU24" s="30"/>
      <c r="OCV24" s="30"/>
      <c r="OCW24" s="30"/>
      <c r="OCX24" s="30"/>
      <c r="OCY24" s="30"/>
      <c r="OCZ24" s="30"/>
      <c r="ODA24" s="30"/>
      <c r="ODB24" s="30"/>
      <c r="ODC24" s="30"/>
      <c r="ODD24" s="30"/>
      <c r="ODE24" s="30"/>
      <c r="ODF24" s="30"/>
      <c r="ODG24" s="30"/>
      <c r="ODH24" s="30"/>
      <c r="ODI24" s="30"/>
      <c r="ODJ24" s="30"/>
      <c r="ODK24" s="30"/>
      <c r="ODL24" s="30"/>
      <c r="ODM24" s="30"/>
      <c r="ODN24" s="30"/>
      <c r="ODO24" s="30"/>
      <c r="ODP24" s="30"/>
      <c r="ODQ24" s="30"/>
      <c r="ODR24" s="30"/>
      <c r="ODS24" s="30"/>
      <c r="ODT24" s="30"/>
      <c r="ODU24" s="30"/>
      <c r="ODV24" s="30"/>
      <c r="ODW24" s="30"/>
      <c r="ODX24" s="30"/>
      <c r="ODY24" s="30"/>
      <c r="ODZ24" s="30"/>
      <c r="OEA24" s="30"/>
      <c r="OEB24" s="30"/>
      <c r="OEC24" s="30"/>
      <c r="OED24" s="30"/>
      <c r="OEE24" s="30"/>
      <c r="OEF24" s="30"/>
      <c r="OEG24" s="30"/>
      <c r="OEH24" s="30"/>
      <c r="OEI24" s="30"/>
      <c r="OEJ24" s="30"/>
      <c r="OEK24" s="30"/>
      <c r="OEL24" s="30"/>
      <c r="OEM24" s="30"/>
      <c r="OEN24" s="30"/>
      <c r="OEO24" s="30"/>
      <c r="OEP24" s="30"/>
      <c r="OEQ24" s="30"/>
      <c r="OER24" s="30"/>
      <c r="OES24" s="30"/>
      <c r="OET24" s="30"/>
      <c r="OEU24" s="30"/>
      <c r="OEV24" s="30"/>
      <c r="OEW24" s="30"/>
      <c r="OEX24" s="30"/>
      <c r="OEY24" s="30"/>
      <c r="OEZ24" s="30"/>
      <c r="OFA24" s="30"/>
      <c r="OFB24" s="30"/>
      <c r="OFC24" s="30"/>
      <c r="OFD24" s="30"/>
      <c r="OFE24" s="30"/>
      <c r="OFF24" s="30"/>
      <c r="OFG24" s="30"/>
      <c r="OFH24" s="30"/>
      <c r="OFI24" s="30"/>
      <c r="OFJ24" s="30"/>
      <c r="OFK24" s="30"/>
      <c r="OFL24" s="30"/>
      <c r="OFM24" s="30"/>
      <c r="OFN24" s="30"/>
      <c r="OFO24" s="30"/>
      <c r="OFP24" s="30"/>
      <c r="OFQ24" s="30"/>
      <c r="OFR24" s="30"/>
      <c r="OFS24" s="30"/>
      <c r="OFT24" s="30"/>
      <c r="OFU24" s="30"/>
      <c r="OFV24" s="30"/>
      <c r="OFW24" s="30"/>
      <c r="OFX24" s="30"/>
      <c r="OFY24" s="30"/>
      <c r="OFZ24" s="30"/>
      <c r="OGA24" s="30"/>
      <c r="OGB24" s="30"/>
      <c r="OGC24" s="30"/>
      <c r="OGD24" s="30"/>
      <c r="OGE24" s="30"/>
      <c r="OGF24" s="30"/>
      <c r="OGG24" s="30"/>
      <c r="OGH24" s="30"/>
      <c r="OGI24" s="30"/>
      <c r="OGJ24" s="30"/>
      <c r="OGK24" s="30"/>
      <c r="OGL24" s="30"/>
      <c r="OGM24" s="30"/>
      <c r="OGN24" s="30"/>
      <c r="OGO24" s="30"/>
      <c r="OGP24" s="30"/>
      <c r="OGQ24" s="30"/>
      <c r="OGR24" s="30"/>
      <c r="OGS24" s="30"/>
      <c r="OGT24" s="30"/>
      <c r="OGU24" s="30"/>
      <c r="OGV24" s="30"/>
      <c r="OGW24" s="30"/>
      <c r="OGX24" s="30"/>
      <c r="OGY24" s="30"/>
      <c r="OGZ24" s="30"/>
      <c r="OHA24" s="30"/>
      <c r="OHB24" s="30"/>
      <c r="OHC24" s="30"/>
      <c r="OHD24" s="30"/>
      <c r="OHE24" s="30"/>
      <c r="OHF24" s="30"/>
      <c r="OHG24" s="30"/>
      <c r="OHH24" s="30"/>
      <c r="OHI24" s="30"/>
      <c r="OHJ24" s="30"/>
      <c r="OHK24" s="30"/>
      <c r="OHL24" s="30"/>
      <c r="OHM24" s="30"/>
      <c r="OHN24" s="30"/>
      <c r="OHO24" s="30"/>
      <c r="OHP24" s="30"/>
      <c r="OHQ24" s="30"/>
      <c r="OHR24" s="30"/>
      <c r="OHS24" s="30"/>
      <c r="OHT24" s="30"/>
      <c r="OHU24" s="30"/>
      <c r="OHV24" s="30"/>
      <c r="OHW24" s="30"/>
      <c r="OHX24" s="30"/>
      <c r="OHY24" s="30"/>
      <c r="OHZ24" s="30"/>
      <c r="OIA24" s="30"/>
      <c r="OIB24" s="30"/>
      <c r="OIC24" s="30"/>
      <c r="OID24" s="30"/>
      <c r="OIE24" s="30"/>
      <c r="OIF24" s="30"/>
      <c r="OIG24" s="30"/>
      <c r="OIH24" s="30"/>
      <c r="OII24" s="30"/>
      <c r="OIJ24" s="30"/>
      <c r="OIK24" s="30"/>
      <c r="OIL24" s="30"/>
      <c r="OIM24" s="30"/>
      <c r="OIN24" s="30"/>
      <c r="OIO24" s="30"/>
      <c r="OIP24" s="30"/>
      <c r="OIQ24" s="30"/>
      <c r="OIR24" s="30"/>
      <c r="OIS24" s="30"/>
      <c r="OIT24" s="30"/>
      <c r="OIU24" s="30"/>
      <c r="OIV24" s="30"/>
      <c r="OIW24" s="30"/>
      <c r="OIX24" s="30"/>
      <c r="OIY24" s="30"/>
      <c r="OIZ24" s="30"/>
      <c r="OJA24" s="30"/>
      <c r="OJB24" s="30"/>
      <c r="OJC24" s="30"/>
      <c r="OJD24" s="30"/>
      <c r="OJE24" s="30"/>
      <c r="OJF24" s="30"/>
      <c r="OJG24" s="30"/>
      <c r="OJH24" s="30"/>
      <c r="OJI24" s="30"/>
      <c r="OJJ24" s="30"/>
      <c r="OJK24" s="30"/>
      <c r="OJL24" s="30"/>
      <c r="OJM24" s="30"/>
      <c r="OJN24" s="30"/>
      <c r="OJO24" s="30"/>
      <c r="OJP24" s="30"/>
      <c r="OJQ24" s="30"/>
      <c r="OJR24" s="30"/>
      <c r="OJS24" s="30"/>
      <c r="OJT24" s="30"/>
      <c r="OJU24" s="30"/>
      <c r="OJV24" s="30"/>
      <c r="OJW24" s="30"/>
      <c r="OJX24" s="30"/>
      <c r="OJY24" s="30"/>
      <c r="OJZ24" s="30"/>
      <c r="OKA24" s="30"/>
      <c r="OKB24" s="30"/>
      <c r="OKC24" s="30"/>
      <c r="OKD24" s="30"/>
      <c r="OKE24" s="30"/>
      <c r="OKF24" s="30"/>
      <c r="OKG24" s="30"/>
      <c r="OKH24" s="30"/>
      <c r="OKI24" s="30"/>
      <c r="OKJ24" s="30"/>
      <c r="OKK24" s="30"/>
      <c r="OKL24" s="30"/>
      <c r="OKM24" s="30"/>
      <c r="OKN24" s="30"/>
      <c r="OKO24" s="30"/>
      <c r="OKP24" s="30"/>
      <c r="OKQ24" s="30"/>
      <c r="OKR24" s="30"/>
      <c r="OKS24" s="30"/>
      <c r="OKT24" s="30"/>
      <c r="OKU24" s="30"/>
      <c r="OKV24" s="30"/>
      <c r="OKW24" s="30"/>
      <c r="OKX24" s="30"/>
      <c r="OKY24" s="30"/>
      <c r="OKZ24" s="30"/>
      <c r="OLA24" s="30"/>
      <c r="OLB24" s="30"/>
      <c r="OLC24" s="30"/>
      <c r="OLD24" s="30"/>
      <c r="OLE24" s="30"/>
      <c r="OLF24" s="30"/>
      <c r="OLG24" s="30"/>
      <c r="OLH24" s="30"/>
      <c r="OLI24" s="30"/>
      <c r="OLJ24" s="30"/>
      <c r="OLK24" s="30"/>
      <c r="OLL24" s="30"/>
      <c r="OLM24" s="30"/>
      <c r="OLN24" s="30"/>
      <c r="OLO24" s="30"/>
      <c r="OLP24" s="30"/>
      <c r="OLQ24" s="30"/>
      <c r="OLR24" s="30"/>
      <c r="OLS24" s="30"/>
      <c r="OLT24" s="30"/>
      <c r="OLU24" s="30"/>
      <c r="OLV24" s="30"/>
      <c r="OLW24" s="30"/>
      <c r="OLX24" s="30"/>
      <c r="OLY24" s="30"/>
      <c r="OLZ24" s="30"/>
      <c r="OMA24" s="30"/>
      <c r="OMB24" s="30"/>
      <c r="OMC24" s="30"/>
      <c r="OMD24" s="30"/>
      <c r="OME24" s="30"/>
      <c r="OMF24" s="30"/>
      <c r="OMG24" s="30"/>
      <c r="OMH24" s="30"/>
      <c r="OMI24" s="30"/>
      <c r="OMJ24" s="30"/>
      <c r="OMK24" s="30"/>
      <c r="OML24" s="30"/>
      <c r="OMM24" s="30"/>
      <c r="OMN24" s="30"/>
      <c r="OMO24" s="30"/>
      <c r="OMP24" s="30"/>
      <c r="OMQ24" s="30"/>
      <c r="OMR24" s="30"/>
      <c r="OMS24" s="30"/>
      <c r="OMT24" s="30"/>
      <c r="OMU24" s="30"/>
      <c r="OMV24" s="30"/>
      <c r="OMW24" s="30"/>
      <c r="OMX24" s="30"/>
      <c r="OMY24" s="30"/>
      <c r="OMZ24" s="30"/>
      <c r="ONA24" s="30"/>
      <c r="ONB24" s="30"/>
      <c r="ONC24" s="30"/>
      <c r="OND24" s="30"/>
      <c r="ONE24" s="30"/>
      <c r="ONF24" s="30"/>
      <c r="ONG24" s="30"/>
      <c r="ONH24" s="30"/>
      <c r="ONI24" s="30"/>
      <c r="ONJ24" s="30"/>
      <c r="ONK24" s="30"/>
      <c r="ONL24" s="30"/>
      <c r="ONM24" s="30"/>
      <c r="ONN24" s="30"/>
      <c r="ONO24" s="30"/>
      <c r="ONP24" s="30"/>
      <c r="ONQ24" s="30"/>
      <c r="ONR24" s="30"/>
      <c r="ONS24" s="30"/>
      <c r="ONT24" s="30"/>
      <c r="ONU24" s="30"/>
      <c r="ONV24" s="30"/>
      <c r="ONW24" s="30"/>
      <c r="ONX24" s="30"/>
      <c r="ONY24" s="30"/>
      <c r="ONZ24" s="30"/>
      <c r="OOA24" s="30"/>
      <c r="OOB24" s="30"/>
      <c r="OOC24" s="30"/>
      <c r="OOD24" s="30"/>
      <c r="OOE24" s="30"/>
      <c r="OOF24" s="30"/>
      <c r="OOG24" s="30"/>
      <c r="OOH24" s="30"/>
      <c r="OOI24" s="30"/>
      <c r="OOJ24" s="30"/>
      <c r="OOK24" s="30"/>
      <c r="OOL24" s="30"/>
      <c r="OOM24" s="30"/>
      <c r="OON24" s="30"/>
      <c r="OOO24" s="30"/>
      <c r="OOP24" s="30"/>
      <c r="OOQ24" s="30"/>
      <c r="OOR24" s="30"/>
      <c r="OOS24" s="30"/>
      <c r="OOT24" s="30"/>
      <c r="OOU24" s="30"/>
      <c r="OOV24" s="30"/>
      <c r="OOW24" s="30"/>
      <c r="OOX24" s="30"/>
      <c r="OOY24" s="30"/>
      <c r="OOZ24" s="30"/>
      <c r="OPA24" s="30"/>
      <c r="OPB24" s="30"/>
      <c r="OPC24" s="30"/>
      <c r="OPD24" s="30"/>
      <c r="OPE24" s="30"/>
      <c r="OPF24" s="30"/>
      <c r="OPG24" s="30"/>
      <c r="OPH24" s="30"/>
      <c r="OPI24" s="30"/>
      <c r="OPJ24" s="30"/>
      <c r="OPK24" s="30"/>
      <c r="OPL24" s="30"/>
      <c r="OPM24" s="30"/>
      <c r="OPN24" s="30"/>
      <c r="OPO24" s="30"/>
      <c r="OPP24" s="30"/>
      <c r="OPQ24" s="30"/>
      <c r="OPR24" s="30"/>
      <c r="OPS24" s="30"/>
      <c r="OPT24" s="30"/>
      <c r="OPU24" s="30"/>
      <c r="OPV24" s="30"/>
      <c r="OPW24" s="30"/>
      <c r="OPX24" s="30"/>
      <c r="OPY24" s="30"/>
      <c r="OPZ24" s="30"/>
      <c r="OQA24" s="30"/>
      <c r="OQB24" s="30"/>
      <c r="OQC24" s="30"/>
      <c r="OQD24" s="30"/>
      <c r="OQE24" s="30"/>
      <c r="OQF24" s="30"/>
      <c r="OQG24" s="30"/>
      <c r="OQH24" s="30"/>
      <c r="OQI24" s="30"/>
      <c r="OQJ24" s="30"/>
      <c r="OQK24" s="30"/>
      <c r="OQL24" s="30"/>
      <c r="OQM24" s="30"/>
      <c r="OQN24" s="30"/>
      <c r="OQO24" s="30"/>
      <c r="OQP24" s="30"/>
      <c r="OQQ24" s="30"/>
      <c r="OQR24" s="30"/>
      <c r="OQS24" s="30"/>
      <c r="OQT24" s="30"/>
      <c r="OQU24" s="30"/>
      <c r="OQV24" s="30"/>
      <c r="OQW24" s="30"/>
      <c r="OQX24" s="30"/>
      <c r="OQY24" s="30"/>
      <c r="OQZ24" s="30"/>
      <c r="ORA24" s="30"/>
      <c r="ORB24" s="30"/>
      <c r="ORC24" s="30"/>
      <c r="ORD24" s="30"/>
      <c r="ORE24" s="30"/>
      <c r="ORF24" s="30"/>
      <c r="ORG24" s="30"/>
      <c r="ORH24" s="30"/>
      <c r="ORI24" s="30"/>
      <c r="ORJ24" s="30"/>
      <c r="ORK24" s="30"/>
      <c r="ORL24" s="30"/>
      <c r="ORM24" s="30"/>
      <c r="ORN24" s="30"/>
      <c r="ORO24" s="30"/>
      <c r="ORP24" s="30"/>
      <c r="ORQ24" s="30"/>
      <c r="ORR24" s="30"/>
      <c r="ORS24" s="30"/>
      <c r="ORT24" s="30"/>
      <c r="ORU24" s="30"/>
      <c r="ORV24" s="30"/>
      <c r="ORW24" s="30"/>
      <c r="ORX24" s="30"/>
      <c r="ORY24" s="30"/>
      <c r="ORZ24" s="30"/>
      <c r="OSA24" s="30"/>
      <c r="OSB24" s="30"/>
      <c r="OSC24" s="30"/>
      <c r="OSD24" s="30"/>
      <c r="OSE24" s="30"/>
      <c r="OSF24" s="30"/>
      <c r="OSG24" s="30"/>
      <c r="OSH24" s="30"/>
      <c r="OSI24" s="30"/>
      <c r="OSJ24" s="30"/>
      <c r="OSK24" s="30"/>
      <c r="OSL24" s="30"/>
      <c r="OSM24" s="30"/>
      <c r="OSN24" s="30"/>
      <c r="OSO24" s="30"/>
      <c r="OSP24" s="30"/>
      <c r="OSQ24" s="30"/>
      <c r="OSR24" s="30"/>
      <c r="OSS24" s="30"/>
      <c r="OST24" s="30"/>
      <c r="OSU24" s="30"/>
      <c r="OSV24" s="30"/>
      <c r="OSW24" s="30"/>
      <c r="OSX24" s="30"/>
      <c r="OSY24" s="30"/>
      <c r="OSZ24" s="30"/>
      <c r="OTA24" s="30"/>
      <c r="OTB24" s="30"/>
      <c r="OTC24" s="30"/>
      <c r="OTD24" s="30"/>
      <c r="OTE24" s="30"/>
      <c r="OTF24" s="30"/>
      <c r="OTG24" s="30"/>
      <c r="OTH24" s="30"/>
      <c r="OTI24" s="30"/>
      <c r="OTJ24" s="30"/>
      <c r="OTK24" s="30"/>
      <c r="OTL24" s="30"/>
      <c r="OTM24" s="30"/>
      <c r="OTN24" s="30"/>
      <c r="OTO24" s="30"/>
      <c r="OTP24" s="30"/>
      <c r="OTQ24" s="30"/>
      <c r="OTR24" s="30"/>
      <c r="OTS24" s="30"/>
      <c r="OTT24" s="30"/>
      <c r="OTU24" s="30"/>
      <c r="OTV24" s="30"/>
      <c r="OTW24" s="30"/>
      <c r="OTX24" s="30"/>
      <c r="OTY24" s="30"/>
      <c r="OTZ24" s="30"/>
      <c r="OUA24" s="30"/>
      <c r="OUB24" s="30"/>
      <c r="OUC24" s="30"/>
      <c r="OUD24" s="30"/>
      <c r="OUE24" s="30"/>
      <c r="OUF24" s="30"/>
      <c r="OUG24" s="30"/>
      <c r="OUH24" s="30"/>
      <c r="OUI24" s="30"/>
      <c r="OUJ24" s="30"/>
      <c r="OUK24" s="30"/>
      <c r="OUL24" s="30"/>
      <c r="OUM24" s="30"/>
      <c r="OUN24" s="30"/>
      <c r="OUO24" s="30"/>
      <c r="OUP24" s="30"/>
      <c r="OUQ24" s="30"/>
      <c r="OUR24" s="30"/>
      <c r="OUS24" s="30"/>
      <c r="OUT24" s="30"/>
      <c r="OUU24" s="30"/>
      <c r="OUV24" s="30"/>
      <c r="OUW24" s="30"/>
      <c r="OUX24" s="30"/>
      <c r="OUY24" s="30"/>
      <c r="OUZ24" s="30"/>
      <c r="OVA24" s="30"/>
      <c r="OVB24" s="30"/>
      <c r="OVC24" s="30"/>
      <c r="OVD24" s="30"/>
      <c r="OVE24" s="30"/>
      <c r="OVF24" s="30"/>
      <c r="OVG24" s="30"/>
      <c r="OVH24" s="30"/>
      <c r="OVI24" s="30"/>
      <c r="OVJ24" s="30"/>
      <c r="OVK24" s="30"/>
      <c r="OVL24" s="30"/>
      <c r="OVM24" s="30"/>
      <c r="OVN24" s="30"/>
      <c r="OVO24" s="30"/>
      <c r="OVP24" s="30"/>
      <c r="OVQ24" s="30"/>
      <c r="OVR24" s="30"/>
      <c r="OVS24" s="30"/>
      <c r="OVT24" s="30"/>
      <c r="OVU24" s="30"/>
      <c r="OVV24" s="30"/>
      <c r="OVW24" s="30"/>
      <c r="OVX24" s="30"/>
      <c r="OVY24" s="30"/>
      <c r="OVZ24" s="30"/>
      <c r="OWA24" s="30"/>
      <c r="OWB24" s="30"/>
      <c r="OWC24" s="30"/>
      <c r="OWD24" s="30"/>
      <c r="OWE24" s="30"/>
      <c r="OWF24" s="30"/>
      <c r="OWG24" s="30"/>
      <c r="OWH24" s="30"/>
      <c r="OWI24" s="30"/>
      <c r="OWJ24" s="30"/>
      <c r="OWK24" s="30"/>
      <c r="OWL24" s="30"/>
      <c r="OWM24" s="30"/>
      <c r="OWN24" s="30"/>
      <c r="OWO24" s="30"/>
      <c r="OWP24" s="30"/>
      <c r="OWQ24" s="30"/>
      <c r="OWR24" s="30"/>
      <c r="OWS24" s="30"/>
      <c r="OWT24" s="30"/>
      <c r="OWU24" s="30"/>
      <c r="OWV24" s="30"/>
      <c r="OWW24" s="30"/>
      <c r="OWX24" s="30"/>
      <c r="OWY24" s="30"/>
      <c r="OWZ24" s="30"/>
      <c r="OXA24" s="30"/>
      <c r="OXB24" s="30"/>
      <c r="OXC24" s="30"/>
      <c r="OXD24" s="30"/>
      <c r="OXE24" s="30"/>
      <c r="OXF24" s="30"/>
      <c r="OXG24" s="30"/>
      <c r="OXH24" s="30"/>
      <c r="OXI24" s="30"/>
      <c r="OXJ24" s="30"/>
      <c r="OXK24" s="30"/>
      <c r="OXL24" s="30"/>
      <c r="OXM24" s="30"/>
      <c r="OXN24" s="30"/>
      <c r="OXO24" s="30"/>
      <c r="OXP24" s="30"/>
      <c r="OXQ24" s="30"/>
      <c r="OXR24" s="30"/>
      <c r="OXS24" s="30"/>
      <c r="OXT24" s="30"/>
      <c r="OXU24" s="30"/>
      <c r="OXV24" s="30"/>
      <c r="OXW24" s="30"/>
      <c r="OXX24" s="30"/>
      <c r="OXY24" s="30"/>
      <c r="OXZ24" s="30"/>
      <c r="OYA24" s="30"/>
      <c r="OYB24" s="30"/>
      <c r="OYC24" s="30"/>
      <c r="OYD24" s="30"/>
      <c r="OYE24" s="30"/>
      <c r="OYF24" s="30"/>
      <c r="OYG24" s="30"/>
      <c r="OYH24" s="30"/>
      <c r="OYI24" s="30"/>
      <c r="OYJ24" s="30"/>
      <c r="OYK24" s="30"/>
      <c r="OYL24" s="30"/>
      <c r="OYM24" s="30"/>
      <c r="OYN24" s="30"/>
      <c r="OYO24" s="30"/>
      <c r="OYP24" s="30"/>
      <c r="OYQ24" s="30"/>
      <c r="OYR24" s="30"/>
      <c r="OYS24" s="30"/>
      <c r="OYT24" s="30"/>
      <c r="OYU24" s="30"/>
      <c r="OYV24" s="30"/>
      <c r="OYW24" s="30"/>
      <c r="OYX24" s="30"/>
      <c r="OYY24" s="30"/>
      <c r="OYZ24" s="30"/>
      <c r="OZA24" s="30"/>
      <c r="OZB24" s="30"/>
      <c r="OZC24" s="30"/>
      <c r="OZD24" s="30"/>
      <c r="OZE24" s="30"/>
      <c r="OZF24" s="30"/>
      <c r="OZG24" s="30"/>
      <c r="OZH24" s="30"/>
      <c r="OZI24" s="30"/>
      <c r="OZJ24" s="30"/>
      <c r="OZK24" s="30"/>
      <c r="OZL24" s="30"/>
      <c r="OZM24" s="30"/>
      <c r="OZN24" s="30"/>
      <c r="OZO24" s="30"/>
      <c r="OZP24" s="30"/>
      <c r="OZQ24" s="30"/>
      <c r="OZR24" s="30"/>
      <c r="OZS24" s="30"/>
      <c r="OZT24" s="30"/>
      <c r="OZU24" s="30"/>
      <c r="OZV24" s="30"/>
      <c r="OZW24" s="30"/>
      <c r="OZX24" s="30"/>
      <c r="OZY24" s="30"/>
      <c r="OZZ24" s="30"/>
      <c r="PAA24" s="30"/>
      <c r="PAB24" s="30"/>
      <c r="PAC24" s="30"/>
      <c r="PAD24" s="30"/>
      <c r="PAE24" s="30"/>
      <c r="PAF24" s="30"/>
      <c r="PAG24" s="30"/>
      <c r="PAH24" s="30"/>
      <c r="PAI24" s="30"/>
      <c r="PAJ24" s="30"/>
      <c r="PAK24" s="30"/>
      <c r="PAL24" s="30"/>
      <c r="PAM24" s="30"/>
      <c r="PAN24" s="30"/>
      <c r="PAO24" s="30"/>
      <c r="PAP24" s="30"/>
      <c r="PAQ24" s="30"/>
      <c r="PAR24" s="30"/>
      <c r="PAS24" s="30"/>
      <c r="PAT24" s="30"/>
      <c r="PAU24" s="30"/>
      <c r="PAV24" s="30"/>
      <c r="PAW24" s="30"/>
      <c r="PAX24" s="30"/>
      <c r="PAY24" s="30"/>
      <c r="PAZ24" s="30"/>
      <c r="PBA24" s="30"/>
      <c r="PBB24" s="30"/>
      <c r="PBC24" s="30"/>
      <c r="PBD24" s="30"/>
      <c r="PBE24" s="30"/>
      <c r="PBF24" s="30"/>
      <c r="PBG24" s="30"/>
      <c r="PBH24" s="30"/>
      <c r="PBI24" s="30"/>
      <c r="PBJ24" s="30"/>
      <c r="PBK24" s="30"/>
      <c r="PBL24" s="30"/>
      <c r="PBM24" s="30"/>
      <c r="PBN24" s="30"/>
      <c r="PBO24" s="30"/>
      <c r="PBP24" s="30"/>
      <c r="PBQ24" s="30"/>
      <c r="PBR24" s="30"/>
      <c r="PBS24" s="30"/>
      <c r="PBT24" s="30"/>
      <c r="PBU24" s="30"/>
      <c r="PBV24" s="30"/>
      <c r="PBW24" s="30"/>
      <c r="PBX24" s="30"/>
      <c r="PBY24" s="30"/>
      <c r="PBZ24" s="30"/>
      <c r="PCA24" s="30"/>
      <c r="PCB24" s="30"/>
      <c r="PCC24" s="30"/>
      <c r="PCD24" s="30"/>
      <c r="PCE24" s="30"/>
      <c r="PCF24" s="30"/>
      <c r="PCG24" s="30"/>
      <c r="PCH24" s="30"/>
      <c r="PCI24" s="30"/>
      <c r="PCJ24" s="30"/>
      <c r="PCK24" s="30"/>
      <c r="PCL24" s="30"/>
      <c r="PCM24" s="30"/>
      <c r="PCN24" s="30"/>
      <c r="PCO24" s="30"/>
      <c r="PCP24" s="30"/>
      <c r="PCQ24" s="30"/>
      <c r="PCR24" s="30"/>
      <c r="PCS24" s="30"/>
      <c r="PCT24" s="30"/>
      <c r="PCU24" s="30"/>
      <c r="PCV24" s="30"/>
      <c r="PCW24" s="30"/>
      <c r="PCX24" s="30"/>
      <c r="PCY24" s="30"/>
      <c r="PCZ24" s="30"/>
      <c r="PDA24" s="30"/>
      <c r="PDB24" s="30"/>
      <c r="PDC24" s="30"/>
      <c r="PDD24" s="30"/>
      <c r="PDE24" s="30"/>
      <c r="PDF24" s="30"/>
      <c r="PDG24" s="30"/>
      <c r="PDH24" s="30"/>
      <c r="PDI24" s="30"/>
      <c r="PDJ24" s="30"/>
      <c r="PDK24" s="30"/>
      <c r="PDL24" s="30"/>
      <c r="PDM24" s="30"/>
      <c r="PDN24" s="30"/>
      <c r="PDO24" s="30"/>
      <c r="PDP24" s="30"/>
      <c r="PDQ24" s="30"/>
      <c r="PDR24" s="30"/>
      <c r="PDS24" s="30"/>
      <c r="PDT24" s="30"/>
      <c r="PDU24" s="30"/>
      <c r="PDV24" s="30"/>
      <c r="PDW24" s="30"/>
      <c r="PDX24" s="30"/>
      <c r="PDY24" s="30"/>
      <c r="PDZ24" s="30"/>
      <c r="PEA24" s="30"/>
      <c r="PEB24" s="30"/>
      <c r="PEC24" s="30"/>
      <c r="PED24" s="30"/>
      <c r="PEE24" s="30"/>
      <c r="PEF24" s="30"/>
      <c r="PEG24" s="30"/>
      <c r="PEH24" s="30"/>
      <c r="PEI24" s="30"/>
      <c r="PEJ24" s="30"/>
      <c r="PEK24" s="30"/>
      <c r="PEL24" s="30"/>
      <c r="PEM24" s="30"/>
      <c r="PEN24" s="30"/>
      <c r="PEO24" s="30"/>
      <c r="PEP24" s="30"/>
      <c r="PEQ24" s="30"/>
      <c r="PER24" s="30"/>
      <c r="PES24" s="30"/>
      <c r="PET24" s="30"/>
      <c r="PEU24" s="30"/>
      <c r="PEV24" s="30"/>
      <c r="PEW24" s="30"/>
      <c r="PEX24" s="30"/>
      <c r="PEY24" s="30"/>
      <c r="PEZ24" s="30"/>
      <c r="PFA24" s="30"/>
      <c r="PFB24" s="30"/>
      <c r="PFC24" s="30"/>
      <c r="PFD24" s="30"/>
      <c r="PFE24" s="30"/>
      <c r="PFF24" s="30"/>
      <c r="PFG24" s="30"/>
      <c r="PFH24" s="30"/>
      <c r="PFI24" s="30"/>
      <c r="PFJ24" s="30"/>
      <c r="PFK24" s="30"/>
      <c r="PFL24" s="30"/>
      <c r="PFM24" s="30"/>
      <c r="PFN24" s="30"/>
      <c r="PFO24" s="30"/>
      <c r="PFP24" s="30"/>
      <c r="PFQ24" s="30"/>
      <c r="PFR24" s="30"/>
      <c r="PFS24" s="30"/>
      <c r="PFT24" s="30"/>
      <c r="PFU24" s="30"/>
      <c r="PFV24" s="30"/>
      <c r="PFW24" s="30"/>
      <c r="PFX24" s="30"/>
      <c r="PFY24" s="30"/>
      <c r="PFZ24" s="30"/>
      <c r="PGA24" s="30"/>
      <c r="PGB24" s="30"/>
      <c r="PGC24" s="30"/>
      <c r="PGD24" s="30"/>
      <c r="PGE24" s="30"/>
      <c r="PGF24" s="30"/>
      <c r="PGG24" s="30"/>
      <c r="PGH24" s="30"/>
      <c r="PGI24" s="30"/>
      <c r="PGJ24" s="30"/>
      <c r="PGK24" s="30"/>
      <c r="PGL24" s="30"/>
      <c r="PGM24" s="30"/>
      <c r="PGN24" s="30"/>
      <c r="PGO24" s="30"/>
      <c r="PGP24" s="30"/>
      <c r="PGQ24" s="30"/>
      <c r="PGR24" s="30"/>
      <c r="PGS24" s="30"/>
      <c r="PGT24" s="30"/>
      <c r="PGU24" s="30"/>
      <c r="PGV24" s="30"/>
      <c r="PGW24" s="30"/>
      <c r="PGX24" s="30"/>
      <c r="PGY24" s="30"/>
      <c r="PGZ24" s="30"/>
      <c r="PHA24" s="30"/>
      <c r="PHB24" s="30"/>
      <c r="PHC24" s="30"/>
      <c r="PHD24" s="30"/>
      <c r="PHE24" s="30"/>
      <c r="PHF24" s="30"/>
      <c r="PHG24" s="30"/>
      <c r="PHH24" s="30"/>
      <c r="PHI24" s="30"/>
      <c r="PHJ24" s="30"/>
      <c r="PHK24" s="30"/>
      <c r="PHL24" s="30"/>
      <c r="PHM24" s="30"/>
      <c r="PHN24" s="30"/>
      <c r="PHO24" s="30"/>
      <c r="PHP24" s="30"/>
      <c r="PHQ24" s="30"/>
      <c r="PHR24" s="30"/>
      <c r="PHS24" s="30"/>
      <c r="PHT24" s="30"/>
      <c r="PHU24" s="30"/>
      <c r="PHV24" s="30"/>
      <c r="PHW24" s="30"/>
      <c r="PHX24" s="30"/>
      <c r="PHY24" s="30"/>
      <c r="PHZ24" s="30"/>
      <c r="PIA24" s="30"/>
      <c r="PIB24" s="30"/>
      <c r="PIC24" s="30"/>
      <c r="PID24" s="30"/>
      <c r="PIE24" s="30"/>
      <c r="PIF24" s="30"/>
      <c r="PIG24" s="30"/>
      <c r="PIH24" s="30"/>
      <c r="PII24" s="30"/>
      <c r="PIJ24" s="30"/>
      <c r="PIK24" s="30"/>
      <c r="PIL24" s="30"/>
      <c r="PIM24" s="30"/>
      <c r="PIN24" s="30"/>
      <c r="PIO24" s="30"/>
      <c r="PIP24" s="30"/>
      <c r="PIQ24" s="30"/>
      <c r="PIR24" s="30"/>
      <c r="PIS24" s="30"/>
      <c r="PIT24" s="30"/>
      <c r="PIU24" s="30"/>
      <c r="PIV24" s="30"/>
      <c r="PIW24" s="30"/>
      <c r="PIX24" s="30"/>
      <c r="PIY24" s="30"/>
      <c r="PIZ24" s="30"/>
      <c r="PJA24" s="30"/>
      <c r="PJB24" s="30"/>
      <c r="PJC24" s="30"/>
      <c r="PJD24" s="30"/>
      <c r="PJE24" s="30"/>
      <c r="PJF24" s="30"/>
      <c r="PJG24" s="30"/>
      <c r="PJH24" s="30"/>
      <c r="PJI24" s="30"/>
      <c r="PJJ24" s="30"/>
      <c r="PJK24" s="30"/>
      <c r="PJL24" s="30"/>
      <c r="PJM24" s="30"/>
      <c r="PJN24" s="30"/>
      <c r="PJO24" s="30"/>
      <c r="PJP24" s="30"/>
      <c r="PJQ24" s="30"/>
      <c r="PJR24" s="30"/>
      <c r="PJS24" s="30"/>
      <c r="PJT24" s="30"/>
      <c r="PJU24" s="30"/>
      <c r="PJV24" s="30"/>
      <c r="PJW24" s="30"/>
      <c r="PJX24" s="30"/>
      <c r="PJY24" s="30"/>
      <c r="PJZ24" s="30"/>
      <c r="PKA24" s="30"/>
      <c r="PKB24" s="30"/>
      <c r="PKC24" s="30"/>
      <c r="PKD24" s="30"/>
      <c r="PKE24" s="30"/>
      <c r="PKF24" s="30"/>
      <c r="PKG24" s="30"/>
      <c r="PKH24" s="30"/>
      <c r="PKI24" s="30"/>
      <c r="PKJ24" s="30"/>
      <c r="PKK24" s="30"/>
      <c r="PKL24" s="30"/>
      <c r="PKM24" s="30"/>
      <c r="PKN24" s="30"/>
      <c r="PKO24" s="30"/>
      <c r="PKP24" s="30"/>
      <c r="PKQ24" s="30"/>
      <c r="PKR24" s="30"/>
      <c r="PKS24" s="30"/>
      <c r="PKT24" s="30"/>
      <c r="PKU24" s="30"/>
      <c r="PKV24" s="30"/>
      <c r="PKW24" s="30"/>
      <c r="PKX24" s="30"/>
      <c r="PKY24" s="30"/>
      <c r="PKZ24" s="30"/>
      <c r="PLA24" s="30"/>
      <c r="PLB24" s="30"/>
      <c r="PLC24" s="30"/>
      <c r="PLD24" s="30"/>
      <c r="PLE24" s="30"/>
      <c r="PLF24" s="30"/>
      <c r="PLG24" s="30"/>
      <c r="PLH24" s="30"/>
      <c r="PLI24" s="30"/>
      <c r="PLJ24" s="30"/>
      <c r="PLK24" s="30"/>
      <c r="PLL24" s="30"/>
      <c r="PLM24" s="30"/>
      <c r="PLN24" s="30"/>
      <c r="PLO24" s="30"/>
      <c r="PLP24" s="30"/>
      <c r="PLQ24" s="30"/>
      <c r="PLR24" s="30"/>
      <c r="PLS24" s="30"/>
      <c r="PLT24" s="30"/>
      <c r="PLU24" s="30"/>
      <c r="PLV24" s="30"/>
      <c r="PLW24" s="30"/>
      <c r="PLX24" s="30"/>
      <c r="PLY24" s="30"/>
      <c r="PLZ24" s="30"/>
      <c r="PMA24" s="30"/>
      <c r="PMB24" s="30"/>
      <c r="PMC24" s="30"/>
      <c r="PMD24" s="30"/>
      <c r="PME24" s="30"/>
      <c r="PMF24" s="30"/>
      <c r="PMG24" s="30"/>
      <c r="PMH24" s="30"/>
      <c r="PMI24" s="30"/>
      <c r="PMJ24" s="30"/>
      <c r="PMK24" s="30"/>
      <c r="PML24" s="30"/>
      <c r="PMM24" s="30"/>
      <c r="PMN24" s="30"/>
      <c r="PMO24" s="30"/>
      <c r="PMP24" s="30"/>
      <c r="PMQ24" s="30"/>
      <c r="PMR24" s="30"/>
      <c r="PMS24" s="30"/>
      <c r="PMT24" s="30"/>
      <c r="PMU24" s="30"/>
      <c r="PMV24" s="30"/>
      <c r="PMW24" s="30"/>
      <c r="PMX24" s="30"/>
      <c r="PMY24" s="30"/>
      <c r="PMZ24" s="30"/>
      <c r="PNA24" s="30"/>
      <c r="PNB24" s="30"/>
      <c r="PNC24" s="30"/>
      <c r="PND24" s="30"/>
      <c r="PNE24" s="30"/>
      <c r="PNF24" s="30"/>
      <c r="PNG24" s="30"/>
      <c r="PNH24" s="30"/>
      <c r="PNI24" s="30"/>
      <c r="PNJ24" s="30"/>
      <c r="PNK24" s="30"/>
      <c r="PNL24" s="30"/>
      <c r="PNM24" s="30"/>
      <c r="PNN24" s="30"/>
      <c r="PNO24" s="30"/>
      <c r="PNP24" s="30"/>
      <c r="PNQ24" s="30"/>
      <c r="PNR24" s="30"/>
      <c r="PNS24" s="30"/>
      <c r="PNT24" s="30"/>
      <c r="PNU24" s="30"/>
      <c r="PNV24" s="30"/>
      <c r="PNW24" s="30"/>
      <c r="PNX24" s="30"/>
      <c r="PNY24" s="30"/>
      <c r="PNZ24" s="30"/>
      <c r="POA24" s="30"/>
      <c r="POB24" s="30"/>
      <c r="POC24" s="30"/>
      <c r="POD24" s="30"/>
      <c r="POE24" s="30"/>
      <c r="POF24" s="30"/>
      <c r="POG24" s="30"/>
      <c r="POH24" s="30"/>
      <c r="POI24" s="30"/>
      <c r="POJ24" s="30"/>
      <c r="POK24" s="30"/>
      <c r="POL24" s="30"/>
      <c r="POM24" s="30"/>
      <c r="PON24" s="30"/>
      <c r="POO24" s="30"/>
      <c r="POP24" s="30"/>
      <c r="POQ24" s="30"/>
      <c r="POR24" s="30"/>
      <c r="POS24" s="30"/>
      <c r="POT24" s="30"/>
      <c r="POU24" s="30"/>
      <c r="POV24" s="30"/>
      <c r="POW24" s="30"/>
      <c r="POX24" s="30"/>
      <c r="POY24" s="30"/>
      <c r="POZ24" s="30"/>
      <c r="PPA24" s="30"/>
      <c r="PPB24" s="30"/>
      <c r="PPC24" s="30"/>
      <c r="PPD24" s="30"/>
      <c r="PPE24" s="30"/>
      <c r="PPF24" s="30"/>
      <c r="PPG24" s="30"/>
      <c r="PPH24" s="30"/>
      <c r="PPI24" s="30"/>
      <c r="PPJ24" s="30"/>
      <c r="PPK24" s="30"/>
      <c r="PPL24" s="30"/>
      <c r="PPM24" s="30"/>
      <c r="PPN24" s="30"/>
      <c r="PPO24" s="30"/>
      <c r="PPP24" s="30"/>
      <c r="PPQ24" s="30"/>
      <c r="PPR24" s="30"/>
      <c r="PPS24" s="30"/>
      <c r="PPT24" s="30"/>
      <c r="PPU24" s="30"/>
      <c r="PPV24" s="30"/>
      <c r="PPW24" s="30"/>
      <c r="PPX24" s="30"/>
      <c r="PPY24" s="30"/>
      <c r="PPZ24" s="30"/>
      <c r="PQA24" s="30"/>
      <c r="PQB24" s="30"/>
      <c r="PQC24" s="30"/>
      <c r="PQD24" s="30"/>
      <c r="PQE24" s="30"/>
      <c r="PQF24" s="30"/>
      <c r="PQG24" s="30"/>
      <c r="PQH24" s="30"/>
      <c r="PQI24" s="30"/>
      <c r="PQJ24" s="30"/>
      <c r="PQK24" s="30"/>
      <c r="PQL24" s="30"/>
      <c r="PQM24" s="30"/>
      <c r="PQN24" s="30"/>
      <c r="PQO24" s="30"/>
      <c r="PQP24" s="30"/>
      <c r="PQQ24" s="30"/>
      <c r="PQR24" s="30"/>
      <c r="PQS24" s="30"/>
      <c r="PQT24" s="30"/>
      <c r="PQU24" s="30"/>
      <c r="PQV24" s="30"/>
      <c r="PQW24" s="30"/>
      <c r="PQX24" s="30"/>
      <c r="PQY24" s="30"/>
      <c r="PQZ24" s="30"/>
      <c r="PRA24" s="30"/>
      <c r="PRB24" s="30"/>
      <c r="PRC24" s="30"/>
      <c r="PRD24" s="30"/>
      <c r="PRE24" s="30"/>
      <c r="PRF24" s="30"/>
      <c r="PRG24" s="30"/>
      <c r="PRH24" s="30"/>
      <c r="PRI24" s="30"/>
      <c r="PRJ24" s="30"/>
      <c r="PRK24" s="30"/>
      <c r="PRL24" s="30"/>
      <c r="PRM24" s="30"/>
      <c r="PRN24" s="30"/>
      <c r="PRO24" s="30"/>
      <c r="PRP24" s="30"/>
      <c r="PRQ24" s="30"/>
      <c r="PRR24" s="30"/>
      <c r="PRS24" s="30"/>
      <c r="PRT24" s="30"/>
      <c r="PRU24" s="30"/>
      <c r="PRV24" s="30"/>
      <c r="PRW24" s="30"/>
      <c r="PRX24" s="30"/>
      <c r="PRY24" s="30"/>
      <c r="PRZ24" s="30"/>
      <c r="PSA24" s="30"/>
      <c r="PSB24" s="30"/>
      <c r="PSC24" s="30"/>
      <c r="PSD24" s="30"/>
      <c r="PSE24" s="30"/>
      <c r="PSF24" s="30"/>
      <c r="PSG24" s="30"/>
      <c r="PSH24" s="30"/>
      <c r="PSI24" s="30"/>
      <c r="PSJ24" s="30"/>
      <c r="PSK24" s="30"/>
      <c r="PSL24" s="30"/>
      <c r="PSM24" s="30"/>
      <c r="PSN24" s="30"/>
      <c r="PSO24" s="30"/>
      <c r="PSP24" s="30"/>
      <c r="PSQ24" s="30"/>
      <c r="PSR24" s="30"/>
      <c r="PSS24" s="30"/>
      <c r="PST24" s="30"/>
      <c r="PSU24" s="30"/>
      <c r="PSV24" s="30"/>
      <c r="PSW24" s="30"/>
      <c r="PSX24" s="30"/>
      <c r="PSY24" s="30"/>
      <c r="PSZ24" s="30"/>
      <c r="PTA24" s="30"/>
      <c r="PTB24" s="30"/>
      <c r="PTC24" s="30"/>
      <c r="PTD24" s="30"/>
      <c r="PTE24" s="30"/>
      <c r="PTF24" s="30"/>
      <c r="PTG24" s="30"/>
      <c r="PTH24" s="30"/>
      <c r="PTI24" s="30"/>
      <c r="PTJ24" s="30"/>
      <c r="PTK24" s="30"/>
      <c r="PTL24" s="30"/>
      <c r="PTM24" s="30"/>
      <c r="PTN24" s="30"/>
      <c r="PTO24" s="30"/>
      <c r="PTP24" s="30"/>
      <c r="PTQ24" s="30"/>
      <c r="PTR24" s="30"/>
      <c r="PTS24" s="30"/>
      <c r="PTT24" s="30"/>
      <c r="PTU24" s="30"/>
      <c r="PTV24" s="30"/>
      <c r="PTW24" s="30"/>
      <c r="PTX24" s="30"/>
      <c r="PTY24" s="30"/>
      <c r="PTZ24" s="30"/>
      <c r="PUA24" s="30"/>
      <c r="PUB24" s="30"/>
      <c r="PUC24" s="30"/>
      <c r="PUD24" s="30"/>
      <c r="PUE24" s="30"/>
      <c r="PUF24" s="30"/>
      <c r="PUG24" s="30"/>
      <c r="PUH24" s="30"/>
      <c r="PUI24" s="30"/>
      <c r="PUJ24" s="30"/>
      <c r="PUK24" s="30"/>
      <c r="PUL24" s="30"/>
      <c r="PUM24" s="30"/>
      <c r="PUN24" s="30"/>
      <c r="PUO24" s="30"/>
      <c r="PUP24" s="30"/>
      <c r="PUQ24" s="30"/>
      <c r="PUR24" s="30"/>
      <c r="PUS24" s="30"/>
      <c r="PUT24" s="30"/>
      <c r="PUU24" s="30"/>
      <c r="PUV24" s="30"/>
      <c r="PUW24" s="30"/>
      <c r="PUX24" s="30"/>
      <c r="PUY24" s="30"/>
      <c r="PUZ24" s="30"/>
      <c r="PVA24" s="30"/>
      <c r="PVB24" s="30"/>
      <c r="PVC24" s="30"/>
      <c r="PVD24" s="30"/>
      <c r="PVE24" s="30"/>
      <c r="PVF24" s="30"/>
      <c r="PVG24" s="30"/>
      <c r="PVH24" s="30"/>
      <c r="PVI24" s="30"/>
      <c r="PVJ24" s="30"/>
      <c r="PVK24" s="30"/>
      <c r="PVL24" s="30"/>
      <c r="PVM24" s="30"/>
      <c r="PVN24" s="30"/>
      <c r="PVO24" s="30"/>
      <c r="PVP24" s="30"/>
      <c r="PVQ24" s="30"/>
      <c r="PVR24" s="30"/>
      <c r="PVS24" s="30"/>
      <c r="PVT24" s="30"/>
      <c r="PVU24" s="30"/>
      <c r="PVV24" s="30"/>
      <c r="PVW24" s="30"/>
      <c r="PVX24" s="30"/>
      <c r="PVY24" s="30"/>
      <c r="PVZ24" s="30"/>
      <c r="PWA24" s="30"/>
      <c r="PWB24" s="30"/>
      <c r="PWC24" s="30"/>
      <c r="PWD24" s="30"/>
      <c r="PWE24" s="30"/>
      <c r="PWF24" s="30"/>
      <c r="PWG24" s="30"/>
      <c r="PWH24" s="30"/>
      <c r="PWI24" s="30"/>
      <c r="PWJ24" s="30"/>
      <c r="PWK24" s="30"/>
      <c r="PWL24" s="30"/>
      <c r="PWM24" s="30"/>
      <c r="PWN24" s="30"/>
      <c r="PWO24" s="30"/>
      <c r="PWP24" s="30"/>
      <c r="PWQ24" s="30"/>
      <c r="PWR24" s="30"/>
      <c r="PWS24" s="30"/>
      <c r="PWT24" s="30"/>
      <c r="PWU24" s="30"/>
      <c r="PWV24" s="30"/>
      <c r="PWW24" s="30"/>
      <c r="PWX24" s="30"/>
      <c r="PWY24" s="30"/>
      <c r="PWZ24" s="30"/>
      <c r="PXA24" s="30"/>
      <c r="PXB24" s="30"/>
      <c r="PXC24" s="30"/>
      <c r="PXD24" s="30"/>
      <c r="PXE24" s="30"/>
      <c r="PXF24" s="30"/>
      <c r="PXG24" s="30"/>
      <c r="PXH24" s="30"/>
      <c r="PXI24" s="30"/>
      <c r="PXJ24" s="30"/>
      <c r="PXK24" s="30"/>
      <c r="PXL24" s="30"/>
      <c r="PXM24" s="30"/>
      <c r="PXN24" s="30"/>
      <c r="PXO24" s="30"/>
      <c r="PXP24" s="30"/>
      <c r="PXQ24" s="30"/>
      <c r="PXR24" s="30"/>
      <c r="PXS24" s="30"/>
      <c r="PXT24" s="30"/>
      <c r="PXU24" s="30"/>
      <c r="PXV24" s="30"/>
      <c r="PXW24" s="30"/>
      <c r="PXX24" s="30"/>
      <c r="PXY24" s="30"/>
      <c r="PXZ24" s="30"/>
      <c r="PYA24" s="30"/>
      <c r="PYB24" s="30"/>
      <c r="PYC24" s="30"/>
      <c r="PYD24" s="30"/>
      <c r="PYE24" s="30"/>
      <c r="PYF24" s="30"/>
      <c r="PYG24" s="30"/>
      <c r="PYH24" s="30"/>
      <c r="PYI24" s="30"/>
      <c r="PYJ24" s="30"/>
      <c r="PYK24" s="30"/>
      <c r="PYL24" s="30"/>
      <c r="PYM24" s="30"/>
      <c r="PYN24" s="30"/>
      <c r="PYO24" s="30"/>
      <c r="PYP24" s="30"/>
      <c r="PYQ24" s="30"/>
      <c r="PYR24" s="30"/>
      <c r="PYS24" s="30"/>
      <c r="PYT24" s="30"/>
      <c r="PYU24" s="30"/>
      <c r="PYV24" s="30"/>
      <c r="PYW24" s="30"/>
      <c r="PYX24" s="30"/>
      <c r="PYY24" s="30"/>
      <c r="PYZ24" s="30"/>
      <c r="PZA24" s="30"/>
      <c r="PZB24" s="30"/>
      <c r="PZC24" s="30"/>
      <c r="PZD24" s="30"/>
      <c r="PZE24" s="30"/>
      <c r="PZF24" s="30"/>
      <c r="PZG24" s="30"/>
      <c r="PZH24" s="30"/>
      <c r="PZI24" s="30"/>
      <c r="PZJ24" s="30"/>
      <c r="PZK24" s="30"/>
      <c r="PZL24" s="30"/>
      <c r="PZM24" s="30"/>
      <c r="PZN24" s="30"/>
      <c r="PZO24" s="30"/>
      <c r="PZP24" s="30"/>
      <c r="PZQ24" s="30"/>
      <c r="PZR24" s="30"/>
      <c r="PZS24" s="30"/>
      <c r="PZT24" s="30"/>
      <c r="PZU24" s="30"/>
      <c r="PZV24" s="30"/>
      <c r="PZW24" s="30"/>
      <c r="PZX24" s="30"/>
      <c r="PZY24" s="30"/>
      <c r="PZZ24" s="30"/>
      <c r="QAA24" s="30"/>
      <c r="QAB24" s="30"/>
      <c r="QAC24" s="30"/>
      <c r="QAD24" s="30"/>
      <c r="QAE24" s="30"/>
      <c r="QAF24" s="30"/>
      <c r="QAG24" s="30"/>
      <c r="QAH24" s="30"/>
      <c r="QAI24" s="30"/>
      <c r="QAJ24" s="30"/>
      <c r="QAK24" s="30"/>
      <c r="QAL24" s="30"/>
      <c r="QAM24" s="30"/>
      <c r="QAN24" s="30"/>
      <c r="QAO24" s="30"/>
      <c r="QAP24" s="30"/>
      <c r="QAQ24" s="30"/>
      <c r="QAR24" s="30"/>
      <c r="QAS24" s="30"/>
      <c r="QAT24" s="30"/>
      <c r="QAU24" s="30"/>
      <c r="QAV24" s="30"/>
      <c r="QAW24" s="30"/>
      <c r="QAX24" s="30"/>
      <c r="QAY24" s="30"/>
      <c r="QAZ24" s="30"/>
      <c r="QBA24" s="30"/>
      <c r="QBB24" s="30"/>
      <c r="QBC24" s="30"/>
      <c r="QBD24" s="30"/>
      <c r="QBE24" s="30"/>
      <c r="QBF24" s="30"/>
      <c r="QBG24" s="30"/>
      <c r="QBH24" s="30"/>
      <c r="QBI24" s="30"/>
      <c r="QBJ24" s="30"/>
      <c r="QBK24" s="30"/>
      <c r="QBL24" s="30"/>
      <c r="QBM24" s="30"/>
      <c r="QBN24" s="30"/>
      <c r="QBO24" s="30"/>
      <c r="QBP24" s="30"/>
      <c r="QBQ24" s="30"/>
      <c r="QBR24" s="30"/>
      <c r="QBS24" s="30"/>
      <c r="QBT24" s="30"/>
      <c r="QBU24" s="30"/>
      <c r="QBV24" s="30"/>
      <c r="QBW24" s="30"/>
      <c r="QBX24" s="30"/>
      <c r="QBY24" s="30"/>
      <c r="QBZ24" s="30"/>
      <c r="QCA24" s="30"/>
      <c r="QCB24" s="30"/>
      <c r="QCC24" s="30"/>
      <c r="QCD24" s="30"/>
      <c r="QCE24" s="30"/>
      <c r="QCF24" s="30"/>
      <c r="QCG24" s="30"/>
      <c r="QCH24" s="30"/>
      <c r="QCI24" s="30"/>
      <c r="QCJ24" s="30"/>
      <c r="QCK24" s="30"/>
      <c r="QCL24" s="30"/>
      <c r="QCM24" s="30"/>
      <c r="QCN24" s="30"/>
      <c r="QCO24" s="30"/>
      <c r="QCP24" s="30"/>
      <c r="QCQ24" s="30"/>
      <c r="QCR24" s="30"/>
      <c r="QCS24" s="30"/>
      <c r="QCT24" s="30"/>
      <c r="QCU24" s="30"/>
      <c r="QCV24" s="30"/>
      <c r="QCW24" s="30"/>
      <c r="QCX24" s="30"/>
      <c r="QCY24" s="30"/>
      <c r="QCZ24" s="30"/>
      <c r="QDA24" s="30"/>
      <c r="QDB24" s="30"/>
      <c r="QDC24" s="30"/>
      <c r="QDD24" s="30"/>
      <c r="QDE24" s="30"/>
      <c r="QDF24" s="30"/>
      <c r="QDG24" s="30"/>
      <c r="QDH24" s="30"/>
      <c r="QDI24" s="30"/>
      <c r="QDJ24" s="30"/>
      <c r="QDK24" s="30"/>
      <c r="QDL24" s="30"/>
      <c r="QDM24" s="30"/>
      <c r="QDN24" s="30"/>
      <c r="QDO24" s="30"/>
      <c r="QDP24" s="30"/>
      <c r="QDQ24" s="30"/>
      <c r="QDR24" s="30"/>
      <c r="QDS24" s="30"/>
      <c r="QDT24" s="30"/>
      <c r="QDU24" s="30"/>
      <c r="QDV24" s="30"/>
      <c r="QDW24" s="30"/>
      <c r="QDX24" s="30"/>
      <c r="QDY24" s="30"/>
      <c r="QDZ24" s="30"/>
      <c r="QEA24" s="30"/>
      <c r="QEB24" s="30"/>
      <c r="QEC24" s="30"/>
      <c r="QED24" s="30"/>
      <c r="QEE24" s="30"/>
      <c r="QEF24" s="30"/>
      <c r="QEG24" s="30"/>
      <c r="QEH24" s="30"/>
      <c r="QEI24" s="30"/>
      <c r="QEJ24" s="30"/>
      <c r="QEK24" s="30"/>
      <c r="QEL24" s="30"/>
      <c r="QEM24" s="30"/>
      <c r="QEN24" s="30"/>
      <c r="QEO24" s="30"/>
      <c r="QEP24" s="30"/>
      <c r="QEQ24" s="30"/>
      <c r="QER24" s="30"/>
      <c r="QES24" s="30"/>
      <c r="QET24" s="30"/>
      <c r="QEU24" s="30"/>
      <c r="QEV24" s="30"/>
      <c r="QEW24" s="30"/>
      <c r="QEX24" s="30"/>
      <c r="QEY24" s="30"/>
      <c r="QEZ24" s="30"/>
      <c r="QFA24" s="30"/>
      <c r="QFB24" s="30"/>
      <c r="QFC24" s="30"/>
      <c r="QFD24" s="30"/>
      <c r="QFE24" s="30"/>
      <c r="QFF24" s="30"/>
      <c r="QFG24" s="30"/>
      <c r="QFH24" s="30"/>
      <c r="QFI24" s="30"/>
      <c r="QFJ24" s="30"/>
      <c r="QFK24" s="30"/>
      <c r="QFL24" s="30"/>
      <c r="QFM24" s="30"/>
      <c r="QFN24" s="30"/>
      <c r="QFO24" s="30"/>
      <c r="QFP24" s="30"/>
      <c r="QFQ24" s="30"/>
      <c r="QFR24" s="30"/>
      <c r="QFS24" s="30"/>
      <c r="QFT24" s="30"/>
      <c r="QFU24" s="30"/>
      <c r="QFV24" s="30"/>
      <c r="QFW24" s="30"/>
      <c r="QFX24" s="30"/>
      <c r="QFY24" s="30"/>
      <c r="QFZ24" s="30"/>
      <c r="QGA24" s="30"/>
      <c r="QGB24" s="30"/>
      <c r="QGC24" s="30"/>
      <c r="QGD24" s="30"/>
      <c r="QGE24" s="30"/>
      <c r="QGF24" s="30"/>
      <c r="QGG24" s="30"/>
      <c r="QGH24" s="30"/>
      <c r="QGI24" s="30"/>
      <c r="QGJ24" s="30"/>
      <c r="QGK24" s="30"/>
      <c r="QGL24" s="30"/>
      <c r="QGM24" s="30"/>
      <c r="QGN24" s="30"/>
      <c r="QGO24" s="30"/>
      <c r="QGP24" s="30"/>
      <c r="QGQ24" s="30"/>
      <c r="QGR24" s="30"/>
      <c r="QGS24" s="30"/>
      <c r="QGT24" s="30"/>
      <c r="QGU24" s="30"/>
      <c r="QGV24" s="30"/>
      <c r="QGW24" s="30"/>
      <c r="QGX24" s="30"/>
      <c r="QGY24" s="30"/>
      <c r="QGZ24" s="30"/>
      <c r="QHA24" s="30"/>
      <c r="QHB24" s="30"/>
      <c r="QHC24" s="30"/>
      <c r="QHD24" s="30"/>
      <c r="QHE24" s="30"/>
      <c r="QHF24" s="30"/>
      <c r="QHG24" s="30"/>
      <c r="QHH24" s="30"/>
      <c r="QHI24" s="30"/>
      <c r="QHJ24" s="30"/>
      <c r="QHK24" s="30"/>
      <c r="QHL24" s="30"/>
      <c r="QHM24" s="30"/>
      <c r="QHN24" s="30"/>
      <c r="QHO24" s="30"/>
      <c r="QHP24" s="30"/>
      <c r="QHQ24" s="30"/>
      <c r="QHR24" s="30"/>
      <c r="QHS24" s="30"/>
      <c r="QHT24" s="30"/>
      <c r="QHU24" s="30"/>
      <c r="QHV24" s="30"/>
      <c r="QHW24" s="30"/>
      <c r="QHX24" s="30"/>
      <c r="QHY24" s="30"/>
      <c r="QHZ24" s="30"/>
      <c r="QIA24" s="30"/>
      <c r="QIB24" s="30"/>
      <c r="QIC24" s="30"/>
      <c r="QID24" s="30"/>
      <c r="QIE24" s="30"/>
      <c r="QIF24" s="30"/>
      <c r="QIG24" s="30"/>
      <c r="QIH24" s="30"/>
      <c r="QII24" s="30"/>
      <c r="QIJ24" s="30"/>
      <c r="QIK24" s="30"/>
      <c r="QIL24" s="30"/>
      <c r="QIM24" s="30"/>
      <c r="QIN24" s="30"/>
      <c r="QIO24" s="30"/>
      <c r="QIP24" s="30"/>
      <c r="QIQ24" s="30"/>
      <c r="QIR24" s="30"/>
      <c r="QIS24" s="30"/>
      <c r="QIT24" s="30"/>
      <c r="QIU24" s="30"/>
      <c r="QIV24" s="30"/>
      <c r="QIW24" s="30"/>
      <c r="QIX24" s="30"/>
      <c r="QIY24" s="30"/>
      <c r="QIZ24" s="30"/>
      <c r="QJA24" s="30"/>
      <c r="QJB24" s="30"/>
      <c r="QJC24" s="30"/>
      <c r="QJD24" s="30"/>
      <c r="QJE24" s="30"/>
      <c r="QJF24" s="30"/>
      <c r="QJG24" s="30"/>
      <c r="QJH24" s="30"/>
      <c r="QJI24" s="30"/>
      <c r="QJJ24" s="30"/>
      <c r="QJK24" s="30"/>
      <c r="QJL24" s="30"/>
      <c r="QJM24" s="30"/>
      <c r="QJN24" s="30"/>
      <c r="QJO24" s="30"/>
      <c r="QJP24" s="30"/>
      <c r="QJQ24" s="30"/>
      <c r="QJR24" s="30"/>
      <c r="QJS24" s="30"/>
      <c r="QJT24" s="30"/>
      <c r="QJU24" s="30"/>
      <c r="QJV24" s="30"/>
      <c r="QJW24" s="30"/>
      <c r="QJX24" s="30"/>
      <c r="QJY24" s="30"/>
      <c r="QJZ24" s="30"/>
      <c r="QKA24" s="30"/>
      <c r="QKB24" s="30"/>
      <c r="QKC24" s="30"/>
      <c r="QKD24" s="30"/>
      <c r="QKE24" s="30"/>
      <c r="QKF24" s="30"/>
      <c r="QKG24" s="30"/>
      <c r="QKH24" s="30"/>
      <c r="QKI24" s="30"/>
      <c r="QKJ24" s="30"/>
      <c r="QKK24" s="30"/>
      <c r="QKL24" s="30"/>
      <c r="QKM24" s="30"/>
      <c r="QKN24" s="30"/>
      <c r="QKO24" s="30"/>
      <c r="QKP24" s="30"/>
      <c r="QKQ24" s="30"/>
      <c r="QKR24" s="30"/>
      <c r="QKS24" s="30"/>
      <c r="QKT24" s="30"/>
      <c r="QKU24" s="30"/>
      <c r="QKV24" s="30"/>
      <c r="QKW24" s="30"/>
      <c r="QKX24" s="30"/>
      <c r="QKY24" s="30"/>
      <c r="QKZ24" s="30"/>
      <c r="QLA24" s="30"/>
      <c r="QLB24" s="30"/>
      <c r="QLC24" s="30"/>
      <c r="QLD24" s="30"/>
      <c r="QLE24" s="30"/>
      <c r="QLF24" s="30"/>
      <c r="QLG24" s="30"/>
      <c r="QLH24" s="30"/>
      <c r="QLI24" s="30"/>
      <c r="QLJ24" s="30"/>
      <c r="QLK24" s="30"/>
      <c r="QLL24" s="30"/>
      <c r="QLM24" s="30"/>
      <c r="QLN24" s="30"/>
      <c r="QLO24" s="30"/>
      <c r="QLP24" s="30"/>
      <c r="QLQ24" s="30"/>
      <c r="QLR24" s="30"/>
      <c r="QLS24" s="30"/>
      <c r="QLT24" s="30"/>
      <c r="QLU24" s="30"/>
      <c r="QLV24" s="30"/>
      <c r="QLW24" s="30"/>
      <c r="QLX24" s="30"/>
      <c r="QLY24" s="30"/>
      <c r="QLZ24" s="30"/>
      <c r="QMA24" s="30"/>
      <c r="QMB24" s="30"/>
      <c r="QMC24" s="30"/>
      <c r="QMD24" s="30"/>
      <c r="QME24" s="30"/>
      <c r="QMF24" s="30"/>
      <c r="QMG24" s="30"/>
      <c r="QMH24" s="30"/>
      <c r="QMI24" s="30"/>
      <c r="QMJ24" s="30"/>
      <c r="QMK24" s="30"/>
      <c r="QML24" s="30"/>
      <c r="QMM24" s="30"/>
      <c r="QMN24" s="30"/>
      <c r="QMO24" s="30"/>
      <c r="QMP24" s="30"/>
      <c r="QMQ24" s="30"/>
      <c r="QMR24" s="30"/>
      <c r="QMS24" s="30"/>
      <c r="QMT24" s="30"/>
      <c r="QMU24" s="30"/>
      <c r="QMV24" s="30"/>
      <c r="QMW24" s="30"/>
      <c r="QMX24" s="30"/>
      <c r="QMY24" s="30"/>
      <c r="QMZ24" s="30"/>
      <c r="QNA24" s="30"/>
      <c r="QNB24" s="30"/>
      <c r="QNC24" s="30"/>
      <c r="QND24" s="30"/>
      <c r="QNE24" s="30"/>
      <c r="QNF24" s="30"/>
      <c r="QNG24" s="30"/>
      <c r="QNH24" s="30"/>
      <c r="QNI24" s="30"/>
      <c r="QNJ24" s="30"/>
      <c r="QNK24" s="30"/>
      <c r="QNL24" s="30"/>
      <c r="QNM24" s="30"/>
      <c r="QNN24" s="30"/>
      <c r="QNO24" s="30"/>
      <c r="QNP24" s="30"/>
      <c r="QNQ24" s="30"/>
      <c r="QNR24" s="30"/>
      <c r="QNS24" s="30"/>
      <c r="QNT24" s="30"/>
      <c r="QNU24" s="30"/>
      <c r="QNV24" s="30"/>
      <c r="QNW24" s="30"/>
      <c r="QNX24" s="30"/>
      <c r="QNY24" s="30"/>
      <c r="QNZ24" s="30"/>
      <c r="QOA24" s="30"/>
      <c r="QOB24" s="30"/>
      <c r="QOC24" s="30"/>
      <c r="QOD24" s="30"/>
      <c r="QOE24" s="30"/>
      <c r="QOF24" s="30"/>
      <c r="QOG24" s="30"/>
      <c r="QOH24" s="30"/>
      <c r="QOI24" s="30"/>
      <c r="QOJ24" s="30"/>
      <c r="QOK24" s="30"/>
      <c r="QOL24" s="30"/>
      <c r="QOM24" s="30"/>
      <c r="QON24" s="30"/>
      <c r="QOO24" s="30"/>
      <c r="QOP24" s="30"/>
      <c r="QOQ24" s="30"/>
      <c r="QOR24" s="30"/>
      <c r="QOS24" s="30"/>
      <c r="QOT24" s="30"/>
      <c r="QOU24" s="30"/>
      <c r="QOV24" s="30"/>
      <c r="QOW24" s="30"/>
      <c r="QOX24" s="30"/>
      <c r="QOY24" s="30"/>
      <c r="QOZ24" s="30"/>
      <c r="QPA24" s="30"/>
      <c r="QPB24" s="30"/>
      <c r="QPC24" s="30"/>
      <c r="QPD24" s="30"/>
      <c r="QPE24" s="30"/>
      <c r="QPF24" s="30"/>
      <c r="QPG24" s="30"/>
      <c r="QPH24" s="30"/>
      <c r="QPI24" s="30"/>
      <c r="QPJ24" s="30"/>
      <c r="QPK24" s="30"/>
      <c r="QPL24" s="30"/>
      <c r="QPM24" s="30"/>
      <c r="QPN24" s="30"/>
      <c r="QPO24" s="30"/>
      <c r="QPP24" s="30"/>
      <c r="QPQ24" s="30"/>
      <c r="QPR24" s="30"/>
      <c r="QPS24" s="30"/>
      <c r="QPT24" s="30"/>
      <c r="QPU24" s="30"/>
      <c r="QPV24" s="30"/>
      <c r="QPW24" s="30"/>
      <c r="QPX24" s="30"/>
      <c r="QPY24" s="30"/>
      <c r="QPZ24" s="30"/>
      <c r="QQA24" s="30"/>
      <c r="QQB24" s="30"/>
      <c r="QQC24" s="30"/>
      <c r="QQD24" s="30"/>
      <c r="QQE24" s="30"/>
      <c r="QQF24" s="30"/>
      <c r="QQG24" s="30"/>
      <c r="QQH24" s="30"/>
      <c r="QQI24" s="30"/>
      <c r="QQJ24" s="30"/>
      <c r="QQK24" s="30"/>
      <c r="QQL24" s="30"/>
      <c r="QQM24" s="30"/>
      <c r="QQN24" s="30"/>
      <c r="QQO24" s="30"/>
      <c r="QQP24" s="30"/>
      <c r="QQQ24" s="30"/>
      <c r="QQR24" s="30"/>
      <c r="QQS24" s="30"/>
      <c r="QQT24" s="30"/>
      <c r="QQU24" s="30"/>
      <c r="QQV24" s="30"/>
      <c r="QQW24" s="30"/>
      <c r="QQX24" s="30"/>
      <c r="QQY24" s="30"/>
      <c r="QQZ24" s="30"/>
      <c r="QRA24" s="30"/>
      <c r="QRB24" s="30"/>
      <c r="QRC24" s="30"/>
      <c r="QRD24" s="30"/>
      <c r="QRE24" s="30"/>
      <c r="QRF24" s="30"/>
      <c r="QRG24" s="30"/>
      <c r="QRH24" s="30"/>
      <c r="QRI24" s="30"/>
      <c r="QRJ24" s="30"/>
      <c r="QRK24" s="30"/>
      <c r="QRL24" s="30"/>
      <c r="QRM24" s="30"/>
      <c r="QRN24" s="30"/>
      <c r="QRO24" s="30"/>
      <c r="QRP24" s="30"/>
      <c r="QRQ24" s="30"/>
      <c r="QRR24" s="30"/>
      <c r="QRS24" s="30"/>
      <c r="QRT24" s="30"/>
      <c r="QRU24" s="30"/>
      <c r="QRV24" s="30"/>
      <c r="QRW24" s="30"/>
      <c r="QRX24" s="30"/>
      <c r="QRY24" s="30"/>
      <c r="QRZ24" s="30"/>
      <c r="QSA24" s="30"/>
      <c r="QSB24" s="30"/>
      <c r="QSC24" s="30"/>
      <c r="QSD24" s="30"/>
      <c r="QSE24" s="30"/>
      <c r="QSF24" s="30"/>
      <c r="QSG24" s="30"/>
      <c r="QSH24" s="30"/>
      <c r="QSI24" s="30"/>
      <c r="QSJ24" s="30"/>
      <c r="QSK24" s="30"/>
      <c r="QSL24" s="30"/>
      <c r="QSM24" s="30"/>
      <c r="QSN24" s="30"/>
      <c r="QSO24" s="30"/>
      <c r="QSP24" s="30"/>
      <c r="QSQ24" s="30"/>
      <c r="QSR24" s="30"/>
      <c r="QSS24" s="30"/>
      <c r="QST24" s="30"/>
      <c r="QSU24" s="30"/>
      <c r="QSV24" s="30"/>
      <c r="QSW24" s="30"/>
      <c r="QSX24" s="30"/>
      <c r="QSY24" s="30"/>
      <c r="QSZ24" s="30"/>
      <c r="QTA24" s="30"/>
      <c r="QTB24" s="30"/>
      <c r="QTC24" s="30"/>
      <c r="QTD24" s="30"/>
      <c r="QTE24" s="30"/>
      <c r="QTF24" s="30"/>
      <c r="QTG24" s="30"/>
      <c r="QTH24" s="30"/>
      <c r="QTI24" s="30"/>
      <c r="QTJ24" s="30"/>
      <c r="QTK24" s="30"/>
      <c r="QTL24" s="30"/>
      <c r="QTM24" s="30"/>
      <c r="QTN24" s="30"/>
      <c r="QTO24" s="30"/>
      <c r="QTP24" s="30"/>
      <c r="QTQ24" s="30"/>
      <c r="QTR24" s="30"/>
      <c r="QTS24" s="30"/>
      <c r="QTT24" s="30"/>
      <c r="QTU24" s="30"/>
      <c r="QTV24" s="30"/>
      <c r="QTW24" s="30"/>
      <c r="QTX24" s="30"/>
      <c r="QTY24" s="30"/>
      <c r="QTZ24" s="30"/>
      <c r="QUA24" s="30"/>
      <c r="QUB24" s="30"/>
      <c r="QUC24" s="30"/>
      <c r="QUD24" s="30"/>
      <c r="QUE24" s="30"/>
      <c r="QUF24" s="30"/>
      <c r="QUG24" s="30"/>
      <c r="QUH24" s="30"/>
      <c r="QUI24" s="30"/>
      <c r="QUJ24" s="30"/>
      <c r="QUK24" s="30"/>
      <c r="QUL24" s="30"/>
      <c r="QUM24" s="30"/>
      <c r="QUN24" s="30"/>
      <c r="QUO24" s="30"/>
      <c r="QUP24" s="30"/>
      <c r="QUQ24" s="30"/>
      <c r="QUR24" s="30"/>
      <c r="QUS24" s="30"/>
      <c r="QUT24" s="30"/>
      <c r="QUU24" s="30"/>
      <c r="QUV24" s="30"/>
      <c r="QUW24" s="30"/>
      <c r="QUX24" s="30"/>
      <c r="QUY24" s="30"/>
      <c r="QUZ24" s="30"/>
      <c r="QVA24" s="30"/>
      <c r="QVB24" s="30"/>
      <c r="QVC24" s="30"/>
      <c r="QVD24" s="30"/>
      <c r="QVE24" s="30"/>
      <c r="QVF24" s="30"/>
      <c r="QVG24" s="30"/>
      <c r="QVH24" s="30"/>
      <c r="QVI24" s="30"/>
      <c r="QVJ24" s="30"/>
      <c r="QVK24" s="30"/>
      <c r="QVL24" s="30"/>
      <c r="QVM24" s="30"/>
      <c r="QVN24" s="30"/>
      <c r="QVO24" s="30"/>
      <c r="QVP24" s="30"/>
      <c r="QVQ24" s="30"/>
      <c r="QVR24" s="30"/>
      <c r="QVS24" s="30"/>
      <c r="QVT24" s="30"/>
      <c r="QVU24" s="30"/>
      <c r="QVV24" s="30"/>
      <c r="QVW24" s="30"/>
      <c r="QVX24" s="30"/>
      <c r="QVY24" s="30"/>
      <c r="QVZ24" s="30"/>
      <c r="QWA24" s="30"/>
      <c r="QWB24" s="30"/>
      <c r="QWC24" s="30"/>
      <c r="QWD24" s="30"/>
      <c r="QWE24" s="30"/>
      <c r="QWF24" s="30"/>
      <c r="QWG24" s="30"/>
      <c r="QWH24" s="30"/>
      <c r="QWI24" s="30"/>
      <c r="QWJ24" s="30"/>
      <c r="QWK24" s="30"/>
      <c r="QWL24" s="30"/>
      <c r="QWM24" s="30"/>
      <c r="QWN24" s="30"/>
      <c r="QWO24" s="30"/>
      <c r="QWP24" s="30"/>
      <c r="QWQ24" s="30"/>
      <c r="QWR24" s="30"/>
      <c r="QWS24" s="30"/>
      <c r="QWT24" s="30"/>
      <c r="QWU24" s="30"/>
      <c r="QWV24" s="30"/>
      <c r="QWW24" s="30"/>
      <c r="QWX24" s="30"/>
      <c r="QWY24" s="30"/>
      <c r="QWZ24" s="30"/>
      <c r="QXA24" s="30"/>
      <c r="QXB24" s="30"/>
      <c r="QXC24" s="30"/>
      <c r="QXD24" s="30"/>
      <c r="QXE24" s="30"/>
      <c r="QXF24" s="30"/>
      <c r="QXG24" s="30"/>
      <c r="QXH24" s="30"/>
      <c r="QXI24" s="30"/>
      <c r="QXJ24" s="30"/>
      <c r="QXK24" s="30"/>
      <c r="QXL24" s="30"/>
      <c r="QXM24" s="30"/>
      <c r="QXN24" s="30"/>
      <c r="QXO24" s="30"/>
      <c r="QXP24" s="30"/>
      <c r="QXQ24" s="30"/>
      <c r="QXR24" s="30"/>
      <c r="QXS24" s="30"/>
      <c r="QXT24" s="30"/>
      <c r="QXU24" s="30"/>
      <c r="QXV24" s="30"/>
      <c r="QXW24" s="30"/>
      <c r="QXX24" s="30"/>
      <c r="QXY24" s="30"/>
      <c r="QXZ24" s="30"/>
      <c r="QYA24" s="30"/>
      <c r="QYB24" s="30"/>
      <c r="QYC24" s="30"/>
      <c r="QYD24" s="30"/>
      <c r="QYE24" s="30"/>
      <c r="QYF24" s="30"/>
      <c r="QYG24" s="30"/>
      <c r="QYH24" s="30"/>
      <c r="QYI24" s="30"/>
      <c r="QYJ24" s="30"/>
      <c r="QYK24" s="30"/>
      <c r="QYL24" s="30"/>
      <c r="QYM24" s="30"/>
      <c r="QYN24" s="30"/>
      <c r="QYO24" s="30"/>
      <c r="QYP24" s="30"/>
      <c r="QYQ24" s="30"/>
      <c r="QYR24" s="30"/>
      <c r="QYS24" s="30"/>
      <c r="QYT24" s="30"/>
      <c r="QYU24" s="30"/>
      <c r="QYV24" s="30"/>
      <c r="QYW24" s="30"/>
      <c r="QYX24" s="30"/>
      <c r="QYY24" s="30"/>
      <c r="QYZ24" s="30"/>
      <c r="QZA24" s="30"/>
      <c r="QZB24" s="30"/>
      <c r="QZC24" s="30"/>
      <c r="QZD24" s="30"/>
      <c r="QZE24" s="30"/>
      <c r="QZF24" s="30"/>
      <c r="QZG24" s="30"/>
      <c r="QZH24" s="30"/>
      <c r="QZI24" s="30"/>
      <c r="QZJ24" s="30"/>
      <c r="QZK24" s="30"/>
      <c r="QZL24" s="30"/>
      <c r="QZM24" s="30"/>
      <c r="QZN24" s="30"/>
      <c r="QZO24" s="30"/>
      <c r="QZP24" s="30"/>
      <c r="QZQ24" s="30"/>
      <c r="QZR24" s="30"/>
      <c r="QZS24" s="30"/>
      <c r="QZT24" s="30"/>
      <c r="QZU24" s="30"/>
      <c r="QZV24" s="30"/>
      <c r="QZW24" s="30"/>
      <c r="QZX24" s="30"/>
      <c r="QZY24" s="30"/>
      <c r="QZZ24" s="30"/>
      <c r="RAA24" s="30"/>
      <c r="RAB24" s="30"/>
      <c r="RAC24" s="30"/>
      <c r="RAD24" s="30"/>
      <c r="RAE24" s="30"/>
      <c r="RAF24" s="30"/>
      <c r="RAG24" s="30"/>
      <c r="RAH24" s="30"/>
      <c r="RAI24" s="30"/>
      <c r="RAJ24" s="30"/>
      <c r="RAK24" s="30"/>
      <c r="RAL24" s="30"/>
      <c r="RAM24" s="30"/>
      <c r="RAN24" s="30"/>
      <c r="RAO24" s="30"/>
      <c r="RAP24" s="30"/>
      <c r="RAQ24" s="30"/>
      <c r="RAR24" s="30"/>
      <c r="RAS24" s="30"/>
      <c r="RAT24" s="30"/>
      <c r="RAU24" s="30"/>
      <c r="RAV24" s="30"/>
      <c r="RAW24" s="30"/>
      <c r="RAX24" s="30"/>
      <c r="RAY24" s="30"/>
      <c r="RAZ24" s="30"/>
      <c r="RBA24" s="30"/>
      <c r="RBB24" s="30"/>
      <c r="RBC24" s="30"/>
      <c r="RBD24" s="30"/>
      <c r="RBE24" s="30"/>
      <c r="RBF24" s="30"/>
      <c r="RBG24" s="30"/>
      <c r="RBH24" s="30"/>
      <c r="RBI24" s="30"/>
      <c r="RBJ24" s="30"/>
      <c r="RBK24" s="30"/>
      <c r="RBL24" s="30"/>
      <c r="RBM24" s="30"/>
      <c r="RBN24" s="30"/>
      <c r="RBO24" s="30"/>
      <c r="RBP24" s="30"/>
      <c r="RBQ24" s="30"/>
      <c r="RBR24" s="30"/>
      <c r="RBS24" s="30"/>
      <c r="RBT24" s="30"/>
      <c r="RBU24" s="30"/>
      <c r="RBV24" s="30"/>
      <c r="RBW24" s="30"/>
      <c r="RBX24" s="30"/>
      <c r="RBY24" s="30"/>
      <c r="RBZ24" s="30"/>
      <c r="RCA24" s="30"/>
      <c r="RCB24" s="30"/>
      <c r="RCC24" s="30"/>
      <c r="RCD24" s="30"/>
      <c r="RCE24" s="30"/>
      <c r="RCF24" s="30"/>
      <c r="RCG24" s="30"/>
      <c r="RCH24" s="30"/>
      <c r="RCI24" s="30"/>
      <c r="RCJ24" s="30"/>
      <c r="RCK24" s="30"/>
      <c r="RCL24" s="30"/>
      <c r="RCM24" s="30"/>
      <c r="RCN24" s="30"/>
      <c r="RCO24" s="30"/>
      <c r="RCP24" s="30"/>
      <c r="RCQ24" s="30"/>
      <c r="RCR24" s="30"/>
      <c r="RCS24" s="30"/>
      <c r="RCT24" s="30"/>
      <c r="RCU24" s="30"/>
      <c r="RCV24" s="30"/>
      <c r="RCW24" s="30"/>
      <c r="RCX24" s="30"/>
      <c r="RCY24" s="30"/>
      <c r="RCZ24" s="30"/>
      <c r="RDA24" s="30"/>
      <c r="RDB24" s="30"/>
      <c r="RDC24" s="30"/>
      <c r="RDD24" s="30"/>
      <c r="RDE24" s="30"/>
      <c r="RDF24" s="30"/>
      <c r="RDG24" s="30"/>
      <c r="RDH24" s="30"/>
      <c r="RDI24" s="30"/>
      <c r="RDJ24" s="30"/>
      <c r="RDK24" s="30"/>
      <c r="RDL24" s="30"/>
      <c r="RDM24" s="30"/>
      <c r="RDN24" s="30"/>
      <c r="RDO24" s="30"/>
      <c r="RDP24" s="30"/>
      <c r="RDQ24" s="30"/>
      <c r="RDR24" s="30"/>
      <c r="RDS24" s="30"/>
      <c r="RDT24" s="30"/>
      <c r="RDU24" s="30"/>
      <c r="RDV24" s="30"/>
      <c r="RDW24" s="30"/>
      <c r="RDX24" s="30"/>
      <c r="RDY24" s="30"/>
      <c r="RDZ24" s="30"/>
      <c r="REA24" s="30"/>
      <c r="REB24" s="30"/>
      <c r="REC24" s="30"/>
      <c r="RED24" s="30"/>
      <c r="REE24" s="30"/>
      <c r="REF24" s="30"/>
      <c r="REG24" s="30"/>
      <c r="REH24" s="30"/>
      <c r="REI24" s="30"/>
      <c r="REJ24" s="30"/>
      <c r="REK24" s="30"/>
      <c r="REL24" s="30"/>
      <c r="REM24" s="30"/>
      <c r="REN24" s="30"/>
      <c r="REO24" s="30"/>
      <c r="REP24" s="30"/>
      <c r="REQ24" s="30"/>
      <c r="RER24" s="30"/>
      <c r="RES24" s="30"/>
      <c r="RET24" s="30"/>
      <c r="REU24" s="30"/>
      <c r="REV24" s="30"/>
      <c r="REW24" s="30"/>
      <c r="REX24" s="30"/>
      <c r="REY24" s="30"/>
      <c r="REZ24" s="30"/>
      <c r="RFA24" s="30"/>
      <c r="RFB24" s="30"/>
      <c r="RFC24" s="30"/>
      <c r="RFD24" s="30"/>
      <c r="RFE24" s="30"/>
      <c r="RFF24" s="30"/>
      <c r="RFG24" s="30"/>
      <c r="RFH24" s="30"/>
      <c r="RFI24" s="30"/>
      <c r="RFJ24" s="30"/>
      <c r="RFK24" s="30"/>
      <c r="RFL24" s="30"/>
      <c r="RFM24" s="30"/>
      <c r="RFN24" s="30"/>
      <c r="RFO24" s="30"/>
      <c r="RFP24" s="30"/>
      <c r="RFQ24" s="30"/>
      <c r="RFR24" s="30"/>
      <c r="RFS24" s="30"/>
      <c r="RFT24" s="30"/>
      <c r="RFU24" s="30"/>
      <c r="RFV24" s="30"/>
      <c r="RFW24" s="30"/>
      <c r="RFX24" s="30"/>
      <c r="RFY24" s="30"/>
      <c r="RFZ24" s="30"/>
      <c r="RGA24" s="30"/>
      <c r="RGB24" s="30"/>
      <c r="RGC24" s="30"/>
      <c r="RGD24" s="30"/>
      <c r="RGE24" s="30"/>
      <c r="RGF24" s="30"/>
      <c r="RGG24" s="30"/>
      <c r="RGH24" s="30"/>
      <c r="RGI24" s="30"/>
      <c r="RGJ24" s="30"/>
      <c r="RGK24" s="30"/>
      <c r="RGL24" s="30"/>
      <c r="RGM24" s="30"/>
      <c r="RGN24" s="30"/>
      <c r="RGO24" s="30"/>
      <c r="RGP24" s="30"/>
      <c r="RGQ24" s="30"/>
      <c r="RGR24" s="30"/>
      <c r="RGS24" s="30"/>
      <c r="RGT24" s="30"/>
      <c r="RGU24" s="30"/>
      <c r="RGV24" s="30"/>
      <c r="RGW24" s="30"/>
      <c r="RGX24" s="30"/>
      <c r="RGY24" s="30"/>
      <c r="RGZ24" s="30"/>
      <c r="RHA24" s="30"/>
      <c r="RHB24" s="30"/>
      <c r="RHC24" s="30"/>
      <c r="RHD24" s="30"/>
      <c r="RHE24" s="30"/>
      <c r="RHF24" s="30"/>
      <c r="RHG24" s="30"/>
      <c r="RHH24" s="30"/>
      <c r="RHI24" s="30"/>
      <c r="RHJ24" s="30"/>
      <c r="RHK24" s="30"/>
      <c r="RHL24" s="30"/>
      <c r="RHM24" s="30"/>
      <c r="RHN24" s="30"/>
      <c r="RHO24" s="30"/>
      <c r="RHP24" s="30"/>
      <c r="RHQ24" s="30"/>
      <c r="RHR24" s="30"/>
      <c r="RHS24" s="30"/>
      <c r="RHT24" s="30"/>
      <c r="RHU24" s="30"/>
      <c r="RHV24" s="30"/>
      <c r="RHW24" s="30"/>
      <c r="RHX24" s="30"/>
      <c r="RHY24" s="30"/>
      <c r="RHZ24" s="30"/>
      <c r="RIA24" s="30"/>
      <c r="RIB24" s="30"/>
      <c r="RIC24" s="30"/>
      <c r="RID24" s="30"/>
      <c r="RIE24" s="30"/>
      <c r="RIF24" s="30"/>
      <c r="RIG24" s="30"/>
      <c r="RIH24" s="30"/>
      <c r="RII24" s="30"/>
      <c r="RIJ24" s="30"/>
      <c r="RIK24" s="30"/>
      <c r="RIL24" s="30"/>
      <c r="RIM24" s="30"/>
      <c r="RIN24" s="30"/>
      <c r="RIO24" s="30"/>
      <c r="RIP24" s="30"/>
      <c r="RIQ24" s="30"/>
      <c r="RIR24" s="30"/>
      <c r="RIS24" s="30"/>
      <c r="RIT24" s="30"/>
      <c r="RIU24" s="30"/>
      <c r="RIV24" s="30"/>
      <c r="RIW24" s="30"/>
      <c r="RIX24" s="30"/>
      <c r="RIY24" s="30"/>
      <c r="RIZ24" s="30"/>
      <c r="RJA24" s="30"/>
      <c r="RJB24" s="30"/>
      <c r="RJC24" s="30"/>
      <c r="RJD24" s="30"/>
      <c r="RJE24" s="30"/>
      <c r="RJF24" s="30"/>
      <c r="RJG24" s="30"/>
      <c r="RJH24" s="30"/>
      <c r="RJI24" s="30"/>
      <c r="RJJ24" s="30"/>
      <c r="RJK24" s="30"/>
      <c r="RJL24" s="30"/>
      <c r="RJM24" s="30"/>
      <c r="RJN24" s="30"/>
      <c r="RJO24" s="30"/>
      <c r="RJP24" s="30"/>
      <c r="RJQ24" s="30"/>
      <c r="RJR24" s="30"/>
      <c r="RJS24" s="30"/>
      <c r="RJT24" s="30"/>
      <c r="RJU24" s="30"/>
      <c r="RJV24" s="30"/>
      <c r="RJW24" s="30"/>
      <c r="RJX24" s="30"/>
      <c r="RJY24" s="30"/>
      <c r="RJZ24" s="30"/>
      <c r="RKA24" s="30"/>
      <c r="RKB24" s="30"/>
      <c r="RKC24" s="30"/>
      <c r="RKD24" s="30"/>
      <c r="RKE24" s="30"/>
      <c r="RKF24" s="30"/>
      <c r="RKG24" s="30"/>
      <c r="RKH24" s="30"/>
      <c r="RKI24" s="30"/>
      <c r="RKJ24" s="30"/>
      <c r="RKK24" s="30"/>
      <c r="RKL24" s="30"/>
      <c r="RKM24" s="30"/>
      <c r="RKN24" s="30"/>
      <c r="RKO24" s="30"/>
      <c r="RKP24" s="30"/>
      <c r="RKQ24" s="30"/>
      <c r="RKR24" s="30"/>
      <c r="RKS24" s="30"/>
      <c r="RKT24" s="30"/>
      <c r="RKU24" s="30"/>
      <c r="RKV24" s="30"/>
      <c r="RKW24" s="30"/>
      <c r="RKX24" s="30"/>
      <c r="RKY24" s="30"/>
      <c r="RKZ24" s="30"/>
      <c r="RLA24" s="30"/>
      <c r="RLB24" s="30"/>
      <c r="RLC24" s="30"/>
      <c r="RLD24" s="30"/>
      <c r="RLE24" s="30"/>
      <c r="RLF24" s="30"/>
      <c r="RLG24" s="30"/>
      <c r="RLH24" s="30"/>
      <c r="RLI24" s="30"/>
      <c r="RLJ24" s="30"/>
      <c r="RLK24" s="30"/>
      <c r="RLL24" s="30"/>
      <c r="RLM24" s="30"/>
      <c r="RLN24" s="30"/>
      <c r="RLO24" s="30"/>
      <c r="RLP24" s="30"/>
      <c r="RLQ24" s="30"/>
      <c r="RLR24" s="30"/>
      <c r="RLS24" s="30"/>
      <c r="RLT24" s="30"/>
      <c r="RLU24" s="30"/>
      <c r="RLV24" s="30"/>
      <c r="RLW24" s="30"/>
      <c r="RLX24" s="30"/>
      <c r="RLY24" s="30"/>
      <c r="RLZ24" s="30"/>
      <c r="RMA24" s="30"/>
      <c r="RMB24" s="30"/>
      <c r="RMC24" s="30"/>
      <c r="RMD24" s="30"/>
      <c r="RME24" s="30"/>
      <c r="RMF24" s="30"/>
      <c r="RMG24" s="30"/>
      <c r="RMH24" s="30"/>
      <c r="RMI24" s="30"/>
      <c r="RMJ24" s="30"/>
      <c r="RMK24" s="30"/>
      <c r="RML24" s="30"/>
      <c r="RMM24" s="30"/>
      <c r="RMN24" s="30"/>
      <c r="RMO24" s="30"/>
      <c r="RMP24" s="30"/>
      <c r="RMQ24" s="30"/>
      <c r="RMR24" s="30"/>
      <c r="RMS24" s="30"/>
      <c r="RMT24" s="30"/>
      <c r="RMU24" s="30"/>
      <c r="RMV24" s="30"/>
      <c r="RMW24" s="30"/>
      <c r="RMX24" s="30"/>
      <c r="RMY24" s="30"/>
      <c r="RMZ24" s="30"/>
      <c r="RNA24" s="30"/>
      <c r="RNB24" s="30"/>
      <c r="RNC24" s="30"/>
      <c r="RND24" s="30"/>
      <c r="RNE24" s="30"/>
      <c r="RNF24" s="30"/>
      <c r="RNG24" s="30"/>
      <c r="RNH24" s="30"/>
      <c r="RNI24" s="30"/>
      <c r="RNJ24" s="30"/>
      <c r="RNK24" s="30"/>
      <c r="RNL24" s="30"/>
      <c r="RNM24" s="30"/>
      <c r="RNN24" s="30"/>
      <c r="RNO24" s="30"/>
      <c r="RNP24" s="30"/>
      <c r="RNQ24" s="30"/>
      <c r="RNR24" s="30"/>
      <c r="RNS24" s="30"/>
      <c r="RNT24" s="30"/>
      <c r="RNU24" s="30"/>
      <c r="RNV24" s="30"/>
      <c r="RNW24" s="30"/>
      <c r="RNX24" s="30"/>
      <c r="RNY24" s="30"/>
      <c r="RNZ24" s="30"/>
      <c r="ROA24" s="30"/>
      <c r="ROB24" s="30"/>
      <c r="ROC24" s="30"/>
      <c r="ROD24" s="30"/>
      <c r="ROE24" s="30"/>
      <c r="ROF24" s="30"/>
      <c r="ROG24" s="30"/>
      <c r="ROH24" s="30"/>
      <c r="ROI24" s="30"/>
      <c r="ROJ24" s="30"/>
      <c r="ROK24" s="30"/>
      <c r="ROL24" s="30"/>
      <c r="ROM24" s="30"/>
      <c r="RON24" s="30"/>
      <c r="ROO24" s="30"/>
      <c r="ROP24" s="30"/>
      <c r="ROQ24" s="30"/>
      <c r="ROR24" s="30"/>
      <c r="ROS24" s="30"/>
      <c r="ROT24" s="30"/>
      <c r="ROU24" s="30"/>
      <c r="ROV24" s="30"/>
      <c r="ROW24" s="30"/>
      <c r="ROX24" s="30"/>
      <c r="ROY24" s="30"/>
      <c r="ROZ24" s="30"/>
      <c r="RPA24" s="30"/>
      <c r="RPB24" s="30"/>
      <c r="RPC24" s="30"/>
      <c r="RPD24" s="30"/>
      <c r="RPE24" s="30"/>
      <c r="RPF24" s="30"/>
      <c r="RPG24" s="30"/>
      <c r="RPH24" s="30"/>
      <c r="RPI24" s="30"/>
      <c r="RPJ24" s="30"/>
      <c r="RPK24" s="30"/>
      <c r="RPL24" s="30"/>
      <c r="RPM24" s="30"/>
      <c r="RPN24" s="30"/>
      <c r="RPO24" s="30"/>
      <c r="RPP24" s="30"/>
      <c r="RPQ24" s="30"/>
      <c r="RPR24" s="30"/>
      <c r="RPS24" s="30"/>
      <c r="RPT24" s="30"/>
      <c r="RPU24" s="30"/>
      <c r="RPV24" s="30"/>
      <c r="RPW24" s="30"/>
      <c r="RPX24" s="30"/>
      <c r="RPY24" s="30"/>
      <c r="RPZ24" s="30"/>
      <c r="RQA24" s="30"/>
      <c r="RQB24" s="30"/>
      <c r="RQC24" s="30"/>
      <c r="RQD24" s="30"/>
      <c r="RQE24" s="30"/>
      <c r="RQF24" s="30"/>
      <c r="RQG24" s="30"/>
      <c r="RQH24" s="30"/>
      <c r="RQI24" s="30"/>
      <c r="RQJ24" s="30"/>
      <c r="RQK24" s="30"/>
      <c r="RQL24" s="30"/>
      <c r="RQM24" s="30"/>
      <c r="RQN24" s="30"/>
      <c r="RQO24" s="30"/>
      <c r="RQP24" s="30"/>
      <c r="RQQ24" s="30"/>
      <c r="RQR24" s="30"/>
      <c r="RQS24" s="30"/>
      <c r="RQT24" s="30"/>
      <c r="RQU24" s="30"/>
      <c r="RQV24" s="30"/>
      <c r="RQW24" s="30"/>
      <c r="RQX24" s="30"/>
      <c r="RQY24" s="30"/>
      <c r="RQZ24" s="30"/>
      <c r="RRA24" s="30"/>
      <c r="RRB24" s="30"/>
      <c r="RRC24" s="30"/>
      <c r="RRD24" s="30"/>
      <c r="RRE24" s="30"/>
      <c r="RRF24" s="30"/>
      <c r="RRG24" s="30"/>
      <c r="RRH24" s="30"/>
      <c r="RRI24" s="30"/>
      <c r="RRJ24" s="30"/>
      <c r="RRK24" s="30"/>
      <c r="RRL24" s="30"/>
      <c r="RRM24" s="30"/>
      <c r="RRN24" s="30"/>
      <c r="RRO24" s="30"/>
      <c r="RRP24" s="30"/>
      <c r="RRQ24" s="30"/>
      <c r="RRR24" s="30"/>
      <c r="RRS24" s="30"/>
      <c r="RRT24" s="30"/>
      <c r="RRU24" s="30"/>
      <c r="RRV24" s="30"/>
      <c r="RRW24" s="30"/>
      <c r="RRX24" s="30"/>
      <c r="RRY24" s="30"/>
      <c r="RRZ24" s="30"/>
      <c r="RSA24" s="30"/>
      <c r="RSB24" s="30"/>
      <c r="RSC24" s="30"/>
      <c r="RSD24" s="30"/>
      <c r="RSE24" s="30"/>
      <c r="RSF24" s="30"/>
      <c r="RSG24" s="30"/>
      <c r="RSH24" s="30"/>
      <c r="RSI24" s="30"/>
      <c r="RSJ24" s="30"/>
      <c r="RSK24" s="30"/>
      <c r="RSL24" s="30"/>
      <c r="RSM24" s="30"/>
      <c r="RSN24" s="30"/>
      <c r="RSO24" s="30"/>
      <c r="RSP24" s="30"/>
      <c r="RSQ24" s="30"/>
      <c r="RSR24" s="30"/>
      <c r="RSS24" s="30"/>
      <c r="RST24" s="30"/>
      <c r="RSU24" s="30"/>
      <c r="RSV24" s="30"/>
      <c r="RSW24" s="30"/>
      <c r="RSX24" s="30"/>
      <c r="RSY24" s="30"/>
      <c r="RSZ24" s="30"/>
      <c r="RTA24" s="30"/>
      <c r="RTB24" s="30"/>
      <c r="RTC24" s="30"/>
      <c r="RTD24" s="30"/>
      <c r="RTE24" s="30"/>
      <c r="RTF24" s="30"/>
      <c r="RTG24" s="30"/>
      <c r="RTH24" s="30"/>
      <c r="RTI24" s="30"/>
      <c r="RTJ24" s="30"/>
      <c r="RTK24" s="30"/>
      <c r="RTL24" s="30"/>
      <c r="RTM24" s="30"/>
      <c r="RTN24" s="30"/>
      <c r="RTO24" s="30"/>
      <c r="RTP24" s="30"/>
      <c r="RTQ24" s="30"/>
      <c r="RTR24" s="30"/>
      <c r="RTS24" s="30"/>
      <c r="RTT24" s="30"/>
      <c r="RTU24" s="30"/>
      <c r="RTV24" s="30"/>
      <c r="RTW24" s="30"/>
      <c r="RTX24" s="30"/>
      <c r="RTY24" s="30"/>
      <c r="RTZ24" s="30"/>
      <c r="RUA24" s="30"/>
      <c r="RUB24" s="30"/>
      <c r="RUC24" s="30"/>
      <c r="RUD24" s="30"/>
      <c r="RUE24" s="30"/>
      <c r="RUF24" s="30"/>
      <c r="RUG24" s="30"/>
      <c r="RUH24" s="30"/>
      <c r="RUI24" s="30"/>
      <c r="RUJ24" s="30"/>
      <c r="RUK24" s="30"/>
      <c r="RUL24" s="30"/>
      <c r="RUM24" s="30"/>
      <c r="RUN24" s="30"/>
      <c r="RUO24" s="30"/>
      <c r="RUP24" s="30"/>
      <c r="RUQ24" s="30"/>
      <c r="RUR24" s="30"/>
      <c r="RUS24" s="30"/>
      <c r="RUT24" s="30"/>
      <c r="RUU24" s="30"/>
      <c r="RUV24" s="30"/>
      <c r="RUW24" s="30"/>
      <c r="RUX24" s="30"/>
      <c r="RUY24" s="30"/>
      <c r="RUZ24" s="30"/>
      <c r="RVA24" s="30"/>
      <c r="RVB24" s="30"/>
      <c r="RVC24" s="30"/>
      <c r="RVD24" s="30"/>
      <c r="RVE24" s="30"/>
      <c r="RVF24" s="30"/>
      <c r="RVG24" s="30"/>
      <c r="RVH24" s="30"/>
      <c r="RVI24" s="30"/>
      <c r="RVJ24" s="30"/>
      <c r="RVK24" s="30"/>
      <c r="RVL24" s="30"/>
      <c r="RVM24" s="30"/>
      <c r="RVN24" s="30"/>
      <c r="RVO24" s="30"/>
      <c r="RVP24" s="30"/>
      <c r="RVQ24" s="30"/>
      <c r="RVR24" s="30"/>
      <c r="RVS24" s="30"/>
      <c r="RVT24" s="30"/>
      <c r="RVU24" s="30"/>
      <c r="RVV24" s="30"/>
      <c r="RVW24" s="30"/>
      <c r="RVX24" s="30"/>
      <c r="RVY24" s="30"/>
      <c r="RVZ24" s="30"/>
      <c r="RWA24" s="30"/>
      <c r="RWB24" s="30"/>
      <c r="RWC24" s="30"/>
      <c r="RWD24" s="30"/>
      <c r="RWE24" s="30"/>
      <c r="RWF24" s="30"/>
      <c r="RWG24" s="30"/>
      <c r="RWH24" s="30"/>
      <c r="RWI24" s="30"/>
      <c r="RWJ24" s="30"/>
      <c r="RWK24" s="30"/>
      <c r="RWL24" s="30"/>
      <c r="RWM24" s="30"/>
      <c r="RWN24" s="30"/>
      <c r="RWO24" s="30"/>
      <c r="RWP24" s="30"/>
      <c r="RWQ24" s="30"/>
      <c r="RWR24" s="30"/>
      <c r="RWS24" s="30"/>
      <c r="RWT24" s="30"/>
      <c r="RWU24" s="30"/>
      <c r="RWV24" s="30"/>
      <c r="RWW24" s="30"/>
      <c r="RWX24" s="30"/>
      <c r="RWY24" s="30"/>
      <c r="RWZ24" s="30"/>
      <c r="RXA24" s="30"/>
      <c r="RXB24" s="30"/>
      <c r="RXC24" s="30"/>
      <c r="RXD24" s="30"/>
      <c r="RXE24" s="30"/>
      <c r="RXF24" s="30"/>
      <c r="RXG24" s="30"/>
      <c r="RXH24" s="30"/>
      <c r="RXI24" s="30"/>
      <c r="RXJ24" s="30"/>
      <c r="RXK24" s="30"/>
      <c r="RXL24" s="30"/>
      <c r="RXM24" s="30"/>
      <c r="RXN24" s="30"/>
      <c r="RXO24" s="30"/>
      <c r="RXP24" s="30"/>
      <c r="RXQ24" s="30"/>
      <c r="RXR24" s="30"/>
      <c r="RXS24" s="30"/>
      <c r="RXT24" s="30"/>
      <c r="RXU24" s="30"/>
      <c r="RXV24" s="30"/>
      <c r="RXW24" s="30"/>
      <c r="RXX24" s="30"/>
      <c r="RXY24" s="30"/>
      <c r="RXZ24" s="30"/>
      <c r="RYA24" s="30"/>
      <c r="RYB24" s="30"/>
      <c r="RYC24" s="30"/>
      <c r="RYD24" s="30"/>
      <c r="RYE24" s="30"/>
      <c r="RYF24" s="30"/>
      <c r="RYG24" s="30"/>
      <c r="RYH24" s="30"/>
      <c r="RYI24" s="30"/>
      <c r="RYJ24" s="30"/>
      <c r="RYK24" s="30"/>
      <c r="RYL24" s="30"/>
      <c r="RYM24" s="30"/>
      <c r="RYN24" s="30"/>
      <c r="RYO24" s="30"/>
      <c r="RYP24" s="30"/>
      <c r="RYQ24" s="30"/>
      <c r="RYR24" s="30"/>
      <c r="RYS24" s="30"/>
      <c r="RYT24" s="30"/>
      <c r="RYU24" s="30"/>
      <c r="RYV24" s="30"/>
      <c r="RYW24" s="30"/>
      <c r="RYX24" s="30"/>
      <c r="RYY24" s="30"/>
      <c r="RYZ24" s="30"/>
      <c r="RZA24" s="30"/>
      <c r="RZB24" s="30"/>
      <c r="RZC24" s="30"/>
      <c r="RZD24" s="30"/>
      <c r="RZE24" s="30"/>
      <c r="RZF24" s="30"/>
      <c r="RZG24" s="30"/>
      <c r="RZH24" s="30"/>
      <c r="RZI24" s="30"/>
      <c r="RZJ24" s="30"/>
      <c r="RZK24" s="30"/>
      <c r="RZL24" s="30"/>
      <c r="RZM24" s="30"/>
      <c r="RZN24" s="30"/>
      <c r="RZO24" s="30"/>
      <c r="RZP24" s="30"/>
      <c r="RZQ24" s="30"/>
      <c r="RZR24" s="30"/>
      <c r="RZS24" s="30"/>
      <c r="RZT24" s="30"/>
      <c r="RZU24" s="30"/>
      <c r="RZV24" s="30"/>
      <c r="RZW24" s="30"/>
      <c r="RZX24" s="30"/>
      <c r="RZY24" s="30"/>
      <c r="RZZ24" s="30"/>
      <c r="SAA24" s="30"/>
      <c r="SAB24" s="30"/>
      <c r="SAC24" s="30"/>
      <c r="SAD24" s="30"/>
      <c r="SAE24" s="30"/>
      <c r="SAF24" s="30"/>
      <c r="SAG24" s="30"/>
      <c r="SAH24" s="30"/>
      <c r="SAI24" s="30"/>
      <c r="SAJ24" s="30"/>
      <c r="SAK24" s="30"/>
      <c r="SAL24" s="30"/>
      <c r="SAM24" s="30"/>
      <c r="SAN24" s="30"/>
      <c r="SAO24" s="30"/>
      <c r="SAP24" s="30"/>
      <c r="SAQ24" s="30"/>
      <c r="SAR24" s="30"/>
      <c r="SAS24" s="30"/>
      <c r="SAT24" s="30"/>
      <c r="SAU24" s="30"/>
      <c r="SAV24" s="30"/>
      <c r="SAW24" s="30"/>
      <c r="SAX24" s="30"/>
      <c r="SAY24" s="30"/>
      <c r="SAZ24" s="30"/>
      <c r="SBA24" s="30"/>
      <c r="SBB24" s="30"/>
      <c r="SBC24" s="30"/>
      <c r="SBD24" s="30"/>
      <c r="SBE24" s="30"/>
      <c r="SBF24" s="30"/>
      <c r="SBG24" s="30"/>
      <c r="SBH24" s="30"/>
      <c r="SBI24" s="30"/>
      <c r="SBJ24" s="30"/>
      <c r="SBK24" s="30"/>
      <c r="SBL24" s="30"/>
      <c r="SBM24" s="30"/>
      <c r="SBN24" s="30"/>
      <c r="SBO24" s="30"/>
      <c r="SBP24" s="30"/>
      <c r="SBQ24" s="30"/>
      <c r="SBR24" s="30"/>
      <c r="SBS24" s="30"/>
      <c r="SBT24" s="30"/>
      <c r="SBU24" s="30"/>
      <c r="SBV24" s="30"/>
      <c r="SBW24" s="30"/>
      <c r="SBX24" s="30"/>
      <c r="SBY24" s="30"/>
      <c r="SBZ24" s="30"/>
      <c r="SCA24" s="30"/>
      <c r="SCB24" s="30"/>
      <c r="SCC24" s="30"/>
      <c r="SCD24" s="30"/>
      <c r="SCE24" s="30"/>
      <c r="SCF24" s="30"/>
      <c r="SCG24" s="30"/>
      <c r="SCH24" s="30"/>
      <c r="SCI24" s="30"/>
      <c r="SCJ24" s="30"/>
      <c r="SCK24" s="30"/>
      <c r="SCL24" s="30"/>
      <c r="SCM24" s="30"/>
      <c r="SCN24" s="30"/>
      <c r="SCO24" s="30"/>
      <c r="SCP24" s="30"/>
      <c r="SCQ24" s="30"/>
      <c r="SCR24" s="30"/>
      <c r="SCS24" s="30"/>
      <c r="SCT24" s="30"/>
      <c r="SCU24" s="30"/>
      <c r="SCV24" s="30"/>
      <c r="SCW24" s="30"/>
      <c r="SCX24" s="30"/>
      <c r="SCY24" s="30"/>
      <c r="SCZ24" s="30"/>
      <c r="SDA24" s="30"/>
      <c r="SDB24" s="30"/>
      <c r="SDC24" s="30"/>
      <c r="SDD24" s="30"/>
      <c r="SDE24" s="30"/>
      <c r="SDF24" s="30"/>
      <c r="SDG24" s="30"/>
      <c r="SDH24" s="30"/>
      <c r="SDI24" s="30"/>
      <c r="SDJ24" s="30"/>
      <c r="SDK24" s="30"/>
      <c r="SDL24" s="30"/>
      <c r="SDM24" s="30"/>
      <c r="SDN24" s="30"/>
      <c r="SDO24" s="30"/>
      <c r="SDP24" s="30"/>
      <c r="SDQ24" s="30"/>
      <c r="SDR24" s="30"/>
      <c r="SDS24" s="30"/>
      <c r="SDT24" s="30"/>
      <c r="SDU24" s="30"/>
      <c r="SDV24" s="30"/>
      <c r="SDW24" s="30"/>
      <c r="SDX24" s="30"/>
      <c r="SDY24" s="30"/>
      <c r="SDZ24" s="30"/>
      <c r="SEA24" s="30"/>
      <c r="SEB24" s="30"/>
      <c r="SEC24" s="30"/>
      <c r="SED24" s="30"/>
      <c r="SEE24" s="30"/>
      <c r="SEF24" s="30"/>
      <c r="SEG24" s="30"/>
      <c r="SEH24" s="30"/>
      <c r="SEI24" s="30"/>
      <c r="SEJ24" s="30"/>
      <c r="SEK24" s="30"/>
      <c r="SEL24" s="30"/>
      <c r="SEM24" s="30"/>
      <c r="SEN24" s="30"/>
      <c r="SEO24" s="30"/>
      <c r="SEP24" s="30"/>
      <c r="SEQ24" s="30"/>
      <c r="SER24" s="30"/>
      <c r="SES24" s="30"/>
      <c r="SET24" s="30"/>
      <c r="SEU24" s="30"/>
      <c r="SEV24" s="30"/>
      <c r="SEW24" s="30"/>
      <c r="SEX24" s="30"/>
      <c r="SEY24" s="30"/>
      <c r="SEZ24" s="30"/>
      <c r="SFA24" s="30"/>
      <c r="SFB24" s="30"/>
      <c r="SFC24" s="30"/>
      <c r="SFD24" s="30"/>
      <c r="SFE24" s="30"/>
      <c r="SFF24" s="30"/>
      <c r="SFG24" s="30"/>
      <c r="SFH24" s="30"/>
      <c r="SFI24" s="30"/>
      <c r="SFJ24" s="30"/>
      <c r="SFK24" s="30"/>
      <c r="SFL24" s="30"/>
      <c r="SFM24" s="30"/>
      <c r="SFN24" s="30"/>
      <c r="SFO24" s="30"/>
      <c r="SFP24" s="30"/>
      <c r="SFQ24" s="30"/>
      <c r="SFR24" s="30"/>
      <c r="SFS24" s="30"/>
      <c r="SFT24" s="30"/>
      <c r="SFU24" s="30"/>
      <c r="SFV24" s="30"/>
      <c r="SFW24" s="30"/>
      <c r="SFX24" s="30"/>
      <c r="SFY24" s="30"/>
      <c r="SFZ24" s="30"/>
      <c r="SGA24" s="30"/>
      <c r="SGB24" s="30"/>
      <c r="SGC24" s="30"/>
      <c r="SGD24" s="30"/>
      <c r="SGE24" s="30"/>
      <c r="SGF24" s="30"/>
      <c r="SGG24" s="30"/>
      <c r="SGH24" s="30"/>
      <c r="SGI24" s="30"/>
      <c r="SGJ24" s="30"/>
      <c r="SGK24" s="30"/>
      <c r="SGL24" s="30"/>
      <c r="SGM24" s="30"/>
      <c r="SGN24" s="30"/>
      <c r="SGO24" s="30"/>
      <c r="SGP24" s="30"/>
      <c r="SGQ24" s="30"/>
      <c r="SGR24" s="30"/>
      <c r="SGS24" s="30"/>
      <c r="SGT24" s="30"/>
      <c r="SGU24" s="30"/>
      <c r="SGV24" s="30"/>
      <c r="SGW24" s="30"/>
      <c r="SGX24" s="30"/>
      <c r="SGY24" s="30"/>
      <c r="SGZ24" s="30"/>
      <c r="SHA24" s="30"/>
      <c r="SHB24" s="30"/>
      <c r="SHC24" s="30"/>
      <c r="SHD24" s="30"/>
      <c r="SHE24" s="30"/>
      <c r="SHF24" s="30"/>
      <c r="SHG24" s="30"/>
      <c r="SHH24" s="30"/>
      <c r="SHI24" s="30"/>
      <c r="SHJ24" s="30"/>
      <c r="SHK24" s="30"/>
      <c r="SHL24" s="30"/>
      <c r="SHM24" s="30"/>
      <c r="SHN24" s="30"/>
      <c r="SHO24" s="30"/>
      <c r="SHP24" s="30"/>
      <c r="SHQ24" s="30"/>
      <c r="SHR24" s="30"/>
      <c r="SHS24" s="30"/>
      <c r="SHT24" s="30"/>
      <c r="SHU24" s="30"/>
      <c r="SHV24" s="30"/>
      <c r="SHW24" s="30"/>
      <c r="SHX24" s="30"/>
      <c r="SHY24" s="30"/>
      <c r="SHZ24" s="30"/>
      <c r="SIA24" s="30"/>
      <c r="SIB24" s="30"/>
      <c r="SIC24" s="30"/>
      <c r="SID24" s="30"/>
      <c r="SIE24" s="30"/>
      <c r="SIF24" s="30"/>
      <c r="SIG24" s="30"/>
      <c r="SIH24" s="30"/>
      <c r="SII24" s="30"/>
      <c r="SIJ24" s="30"/>
      <c r="SIK24" s="30"/>
      <c r="SIL24" s="30"/>
      <c r="SIM24" s="30"/>
      <c r="SIN24" s="30"/>
      <c r="SIO24" s="30"/>
      <c r="SIP24" s="30"/>
      <c r="SIQ24" s="30"/>
      <c r="SIR24" s="30"/>
      <c r="SIS24" s="30"/>
      <c r="SIT24" s="30"/>
      <c r="SIU24" s="30"/>
      <c r="SIV24" s="30"/>
      <c r="SIW24" s="30"/>
      <c r="SIX24" s="30"/>
      <c r="SIY24" s="30"/>
      <c r="SIZ24" s="30"/>
      <c r="SJA24" s="30"/>
      <c r="SJB24" s="30"/>
      <c r="SJC24" s="30"/>
      <c r="SJD24" s="30"/>
      <c r="SJE24" s="30"/>
      <c r="SJF24" s="30"/>
      <c r="SJG24" s="30"/>
      <c r="SJH24" s="30"/>
      <c r="SJI24" s="30"/>
      <c r="SJJ24" s="30"/>
      <c r="SJK24" s="30"/>
      <c r="SJL24" s="30"/>
      <c r="SJM24" s="30"/>
      <c r="SJN24" s="30"/>
      <c r="SJO24" s="30"/>
      <c r="SJP24" s="30"/>
      <c r="SJQ24" s="30"/>
      <c r="SJR24" s="30"/>
      <c r="SJS24" s="30"/>
      <c r="SJT24" s="30"/>
      <c r="SJU24" s="30"/>
      <c r="SJV24" s="30"/>
      <c r="SJW24" s="30"/>
      <c r="SJX24" s="30"/>
      <c r="SJY24" s="30"/>
      <c r="SJZ24" s="30"/>
      <c r="SKA24" s="30"/>
      <c r="SKB24" s="30"/>
      <c r="SKC24" s="30"/>
      <c r="SKD24" s="30"/>
      <c r="SKE24" s="30"/>
      <c r="SKF24" s="30"/>
      <c r="SKG24" s="30"/>
      <c r="SKH24" s="30"/>
      <c r="SKI24" s="30"/>
      <c r="SKJ24" s="30"/>
      <c r="SKK24" s="30"/>
      <c r="SKL24" s="30"/>
      <c r="SKM24" s="30"/>
      <c r="SKN24" s="30"/>
      <c r="SKO24" s="30"/>
      <c r="SKP24" s="30"/>
      <c r="SKQ24" s="30"/>
      <c r="SKR24" s="30"/>
      <c r="SKS24" s="30"/>
      <c r="SKT24" s="30"/>
      <c r="SKU24" s="30"/>
      <c r="SKV24" s="30"/>
      <c r="SKW24" s="30"/>
      <c r="SKX24" s="30"/>
      <c r="SKY24" s="30"/>
      <c r="SKZ24" s="30"/>
      <c r="SLA24" s="30"/>
      <c r="SLB24" s="30"/>
      <c r="SLC24" s="30"/>
      <c r="SLD24" s="30"/>
      <c r="SLE24" s="30"/>
      <c r="SLF24" s="30"/>
      <c r="SLG24" s="30"/>
      <c r="SLH24" s="30"/>
      <c r="SLI24" s="30"/>
      <c r="SLJ24" s="30"/>
      <c r="SLK24" s="30"/>
      <c r="SLL24" s="30"/>
      <c r="SLM24" s="30"/>
      <c r="SLN24" s="30"/>
      <c r="SLO24" s="30"/>
      <c r="SLP24" s="30"/>
      <c r="SLQ24" s="30"/>
      <c r="SLR24" s="30"/>
      <c r="SLS24" s="30"/>
      <c r="SLT24" s="30"/>
      <c r="SLU24" s="30"/>
      <c r="SLV24" s="30"/>
      <c r="SLW24" s="30"/>
      <c r="SLX24" s="30"/>
      <c r="SLY24" s="30"/>
      <c r="SLZ24" s="30"/>
      <c r="SMA24" s="30"/>
      <c r="SMB24" s="30"/>
      <c r="SMC24" s="30"/>
      <c r="SMD24" s="30"/>
      <c r="SME24" s="30"/>
      <c r="SMF24" s="30"/>
      <c r="SMG24" s="30"/>
      <c r="SMH24" s="30"/>
      <c r="SMI24" s="30"/>
      <c r="SMJ24" s="30"/>
      <c r="SMK24" s="30"/>
      <c r="SML24" s="30"/>
      <c r="SMM24" s="30"/>
      <c r="SMN24" s="30"/>
      <c r="SMO24" s="30"/>
      <c r="SMP24" s="30"/>
      <c r="SMQ24" s="30"/>
      <c r="SMR24" s="30"/>
      <c r="SMS24" s="30"/>
      <c r="SMT24" s="30"/>
      <c r="SMU24" s="30"/>
      <c r="SMV24" s="30"/>
      <c r="SMW24" s="30"/>
      <c r="SMX24" s="30"/>
      <c r="SMY24" s="30"/>
      <c r="SMZ24" s="30"/>
      <c r="SNA24" s="30"/>
      <c r="SNB24" s="30"/>
      <c r="SNC24" s="30"/>
      <c r="SND24" s="30"/>
      <c r="SNE24" s="30"/>
      <c r="SNF24" s="30"/>
      <c r="SNG24" s="30"/>
      <c r="SNH24" s="30"/>
      <c r="SNI24" s="30"/>
      <c r="SNJ24" s="30"/>
      <c r="SNK24" s="30"/>
      <c r="SNL24" s="30"/>
      <c r="SNM24" s="30"/>
      <c r="SNN24" s="30"/>
      <c r="SNO24" s="30"/>
      <c r="SNP24" s="30"/>
      <c r="SNQ24" s="30"/>
      <c r="SNR24" s="30"/>
      <c r="SNS24" s="30"/>
      <c r="SNT24" s="30"/>
      <c r="SNU24" s="30"/>
      <c r="SNV24" s="30"/>
      <c r="SNW24" s="30"/>
      <c r="SNX24" s="30"/>
      <c r="SNY24" s="30"/>
      <c r="SNZ24" s="30"/>
      <c r="SOA24" s="30"/>
      <c r="SOB24" s="30"/>
      <c r="SOC24" s="30"/>
      <c r="SOD24" s="30"/>
      <c r="SOE24" s="30"/>
      <c r="SOF24" s="30"/>
      <c r="SOG24" s="30"/>
      <c r="SOH24" s="30"/>
      <c r="SOI24" s="30"/>
      <c r="SOJ24" s="30"/>
      <c r="SOK24" s="30"/>
      <c r="SOL24" s="30"/>
      <c r="SOM24" s="30"/>
      <c r="SON24" s="30"/>
      <c r="SOO24" s="30"/>
      <c r="SOP24" s="30"/>
      <c r="SOQ24" s="30"/>
      <c r="SOR24" s="30"/>
      <c r="SOS24" s="30"/>
      <c r="SOT24" s="30"/>
      <c r="SOU24" s="30"/>
      <c r="SOV24" s="30"/>
      <c r="SOW24" s="30"/>
      <c r="SOX24" s="30"/>
      <c r="SOY24" s="30"/>
      <c r="SOZ24" s="30"/>
      <c r="SPA24" s="30"/>
      <c r="SPB24" s="30"/>
      <c r="SPC24" s="30"/>
      <c r="SPD24" s="30"/>
      <c r="SPE24" s="30"/>
      <c r="SPF24" s="30"/>
      <c r="SPG24" s="30"/>
      <c r="SPH24" s="30"/>
      <c r="SPI24" s="30"/>
      <c r="SPJ24" s="30"/>
      <c r="SPK24" s="30"/>
      <c r="SPL24" s="30"/>
      <c r="SPM24" s="30"/>
      <c r="SPN24" s="30"/>
      <c r="SPO24" s="30"/>
      <c r="SPP24" s="30"/>
      <c r="SPQ24" s="30"/>
      <c r="SPR24" s="30"/>
      <c r="SPS24" s="30"/>
      <c r="SPT24" s="30"/>
      <c r="SPU24" s="30"/>
      <c r="SPV24" s="30"/>
      <c r="SPW24" s="30"/>
      <c r="SPX24" s="30"/>
      <c r="SPY24" s="30"/>
      <c r="SPZ24" s="30"/>
      <c r="SQA24" s="30"/>
      <c r="SQB24" s="30"/>
      <c r="SQC24" s="30"/>
      <c r="SQD24" s="30"/>
      <c r="SQE24" s="30"/>
      <c r="SQF24" s="30"/>
      <c r="SQG24" s="30"/>
      <c r="SQH24" s="30"/>
      <c r="SQI24" s="30"/>
      <c r="SQJ24" s="30"/>
      <c r="SQK24" s="30"/>
      <c r="SQL24" s="30"/>
      <c r="SQM24" s="30"/>
      <c r="SQN24" s="30"/>
      <c r="SQO24" s="30"/>
      <c r="SQP24" s="30"/>
      <c r="SQQ24" s="30"/>
      <c r="SQR24" s="30"/>
      <c r="SQS24" s="30"/>
      <c r="SQT24" s="30"/>
      <c r="SQU24" s="30"/>
      <c r="SQV24" s="30"/>
      <c r="SQW24" s="30"/>
      <c r="SQX24" s="30"/>
      <c r="SQY24" s="30"/>
      <c r="SQZ24" s="30"/>
      <c r="SRA24" s="30"/>
      <c r="SRB24" s="30"/>
      <c r="SRC24" s="30"/>
      <c r="SRD24" s="30"/>
      <c r="SRE24" s="30"/>
      <c r="SRF24" s="30"/>
      <c r="SRG24" s="30"/>
      <c r="SRH24" s="30"/>
      <c r="SRI24" s="30"/>
      <c r="SRJ24" s="30"/>
      <c r="SRK24" s="30"/>
      <c r="SRL24" s="30"/>
      <c r="SRM24" s="30"/>
      <c r="SRN24" s="30"/>
      <c r="SRO24" s="30"/>
      <c r="SRP24" s="30"/>
      <c r="SRQ24" s="30"/>
      <c r="SRR24" s="30"/>
      <c r="SRS24" s="30"/>
      <c r="SRT24" s="30"/>
      <c r="SRU24" s="30"/>
      <c r="SRV24" s="30"/>
      <c r="SRW24" s="30"/>
      <c r="SRX24" s="30"/>
      <c r="SRY24" s="30"/>
      <c r="SRZ24" s="30"/>
      <c r="SSA24" s="30"/>
      <c r="SSB24" s="30"/>
      <c r="SSC24" s="30"/>
      <c r="SSD24" s="30"/>
      <c r="SSE24" s="30"/>
      <c r="SSF24" s="30"/>
      <c r="SSG24" s="30"/>
      <c r="SSH24" s="30"/>
      <c r="SSI24" s="30"/>
      <c r="SSJ24" s="30"/>
      <c r="SSK24" s="30"/>
      <c r="SSL24" s="30"/>
      <c r="SSM24" s="30"/>
      <c r="SSN24" s="30"/>
      <c r="SSO24" s="30"/>
      <c r="SSP24" s="30"/>
      <c r="SSQ24" s="30"/>
      <c r="SSR24" s="30"/>
      <c r="SSS24" s="30"/>
      <c r="SST24" s="30"/>
      <c r="SSU24" s="30"/>
      <c r="SSV24" s="30"/>
      <c r="SSW24" s="30"/>
      <c r="SSX24" s="30"/>
      <c r="SSY24" s="30"/>
      <c r="SSZ24" s="30"/>
      <c r="STA24" s="30"/>
      <c r="STB24" s="30"/>
      <c r="STC24" s="30"/>
      <c r="STD24" s="30"/>
      <c r="STE24" s="30"/>
      <c r="STF24" s="30"/>
      <c r="STG24" s="30"/>
      <c r="STH24" s="30"/>
      <c r="STI24" s="30"/>
      <c r="STJ24" s="30"/>
      <c r="STK24" s="30"/>
      <c r="STL24" s="30"/>
      <c r="STM24" s="30"/>
      <c r="STN24" s="30"/>
      <c r="STO24" s="30"/>
      <c r="STP24" s="30"/>
      <c r="STQ24" s="30"/>
      <c r="STR24" s="30"/>
      <c r="STS24" s="30"/>
      <c r="STT24" s="30"/>
      <c r="STU24" s="30"/>
      <c r="STV24" s="30"/>
      <c r="STW24" s="30"/>
      <c r="STX24" s="30"/>
      <c r="STY24" s="30"/>
      <c r="STZ24" s="30"/>
      <c r="SUA24" s="30"/>
      <c r="SUB24" s="30"/>
      <c r="SUC24" s="30"/>
      <c r="SUD24" s="30"/>
      <c r="SUE24" s="30"/>
      <c r="SUF24" s="30"/>
      <c r="SUG24" s="30"/>
      <c r="SUH24" s="30"/>
      <c r="SUI24" s="30"/>
      <c r="SUJ24" s="30"/>
      <c r="SUK24" s="30"/>
      <c r="SUL24" s="30"/>
      <c r="SUM24" s="30"/>
      <c r="SUN24" s="30"/>
      <c r="SUO24" s="30"/>
      <c r="SUP24" s="30"/>
      <c r="SUQ24" s="30"/>
      <c r="SUR24" s="30"/>
      <c r="SUS24" s="30"/>
      <c r="SUT24" s="30"/>
      <c r="SUU24" s="30"/>
      <c r="SUV24" s="30"/>
      <c r="SUW24" s="30"/>
      <c r="SUX24" s="30"/>
      <c r="SUY24" s="30"/>
      <c r="SUZ24" s="30"/>
      <c r="SVA24" s="30"/>
      <c r="SVB24" s="30"/>
      <c r="SVC24" s="30"/>
      <c r="SVD24" s="30"/>
      <c r="SVE24" s="30"/>
      <c r="SVF24" s="30"/>
      <c r="SVG24" s="30"/>
      <c r="SVH24" s="30"/>
      <c r="SVI24" s="30"/>
      <c r="SVJ24" s="30"/>
      <c r="SVK24" s="30"/>
      <c r="SVL24" s="30"/>
      <c r="SVM24" s="30"/>
      <c r="SVN24" s="30"/>
      <c r="SVO24" s="30"/>
      <c r="SVP24" s="30"/>
      <c r="SVQ24" s="30"/>
      <c r="SVR24" s="30"/>
      <c r="SVS24" s="30"/>
      <c r="SVT24" s="30"/>
      <c r="SVU24" s="30"/>
      <c r="SVV24" s="30"/>
      <c r="SVW24" s="30"/>
      <c r="SVX24" s="30"/>
      <c r="SVY24" s="30"/>
      <c r="SVZ24" s="30"/>
      <c r="SWA24" s="30"/>
      <c r="SWB24" s="30"/>
      <c r="SWC24" s="30"/>
      <c r="SWD24" s="30"/>
      <c r="SWE24" s="30"/>
      <c r="SWF24" s="30"/>
      <c r="SWG24" s="30"/>
      <c r="SWH24" s="30"/>
      <c r="SWI24" s="30"/>
      <c r="SWJ24" s="30"/>
      <c r="SWK24" s="30"/>
      <c r="SWL24" s="30"/>
      <c r="SWM24" s="30"/>
      <c r="SWN24" s="30"/>
      <c r="SWO24" s="30"/>
      <c r="SWP24" s="30"/>
      <c r="SWQ24" s="30"/>
      <c r="SWR24" s="30"/>
      <c r="SWS24" s="30"/>
      <c r="SWT24" s="30"/>
      <c r="SWU24" s="30"/>
      <c r="SWV24" s="30"/>
      <c r="SWW24" s="30"/>
      <c r="SWX24" s="30"/>
      <c r="SWY24" s="30"/>
      <c r="SWZ24" s="30"/>
      <c r="SXA24" s="30"/>
      <c r="SXB24" s="30"/>
      <c r="SXC24" s="30"/>
      <c r="SXD24" s="30"/>
      <c r="SXE24" s="30"/>
      <c r="SXF24" s="30"/>
      <c r="SXG24" s="30"/>
      <c r="SXH24" s="30"/>
      <c r="SXI24" s="30"/>
      <c r="SXJ24" s="30"/>
      <c r="SXK24" s="30"/>
      <c r="SXL24" s="30"/>
      <c r="SXM24" s="30"/>
      <c r="SXN24" s="30"/>
      <c r="SXO24" s="30"/>
      <c r="SXP24" s="30"/>
      <c r="SXQ24" s="30"/>
      <c r="SXR24" s="30"/>
      <c r="SXS24" s="30"/>
      <c r="SXT24" s="30"/>
      <c r="SXU24" s="30"/>
      <c r="SXV24" s="30"/>
      <c r="SXW24" s="30"/>
      <c r="SXX24" s="30"/>
      <c r="SXY24" s="30"/>
      <c r="SXZ24" s="30"/>
      <c r="SYA24" s="30"/>
      <c r="SYB24" s="30"/>
      <c r="SYC24" s="30"/>
      <c r="SYD24" s="30"/>
      <c r="SYE24" s="30"/>
      <c r="SYF24" s="30"/>
      <c r="SYG24" s="30"/>
      <c r="SYH24" s="30"/>
      <c r="SYI24" s="30"/>
      <c r="SYJ24" s="30"/>
      <c r="SYK24" s="30"/>
      <c r="SYL24" s="30"/>
      <c r="SYM24" s="30"/>
      <c r="SYN24" s="30"/>
      <c r="SYO24" s="30"/>
      <c r="SYP24" s="30"/>
      <c r="SYQ24" s="30"/>
      <c r="SYR24" s="30"/>
      <c r="SYS24" s="30"/>
      <c r="SYT24" s="30"/>
      <c r="SYU24" s="30"/>
      <c r="SYV24" s="30"/>
      <c r="SYW24" s="30"/>
      <c r="SYX24" s="30"/>
      <c r="SYY24" s="30"/>
      <c r="SYZ24" s="30"/>
      <c r="SZA24" s="30"/>
      <c r="SZB24" s="30"/>
      <c r="SZC24" s="30"/>
      <c r="SZD24" s="30"/>
      <c r="SZE24" s="30"/>
      <c r="SZF24" s="30"/>
      <c r="SZG24" s="30"/>
      <c r="SZH24" s="30"/>
      <c r="SZI24" s="30"/>
      <c r="SZJ24" s="30"/>
      <c r="SZK24" s="30"/>
      <c r="SZL24" s="30"/>
      <c r="SZM24" s="30"/>
      <c r="SZN24" s="30"/>
      <c r="SZO24" s="30"/>
      <c r="SZP24" s="30"/>
      <c r="SZQ24" s="30"/>
      <c r="SZR24" s="30"/>
      <c r="SZS24" s="30"/>
      <c r="SZT24" s="30"/>
      <c r="SZU24" s="30"/>
      <c r="SZV24" s="30"/>
      <c r="SZW24" s="30"/>
      <c r="SZX24" s="30"/>
      <c r="SZY24" s="30"/>
      <c r="SZZ24" s="30"/>
      <c r="TAA24" s="30"/>
      <c r="TAB24" s="30"/>
      <c r="TAC24" s="30"/>
      <c r="TAD24" s="30"/>
      <c r="TAE24" s="30"/>
      <c r="TAF24" s="30"/>
      <c r="TAG24" s="30"/>
      <c r="TAH24" s="30"/>
      <c r="TAI24" s="30"/>
      <c r="TAJ24" s="30"/>
      <c r="TAK24" s="30"/>
      <c r="TAL24" s="30"/>
      <c r="TAM24" s="30"/>
      <c r="TAN24" s="30"/>
      <c r="TAO24" s="30"/>
      <c r="TAP24" s="30"/>
      <c r="TAQ24" s="30"/>
      <c r="TAR24" s="30"/>
      <c r="TAS24" s="30"/>
      <c r="TAT24" s="30"/>
      <c r="TAU24" s="30"/>
      <c r="TAV24" s="30"/>
      <c r="TAW24" s="30"/>
      <c r="TAX24" s="30"/>
      <c r="TAY24" s="30"/>
      <c r="TAZ24" s="30"/>
      <c r="TBA24" s="30"/>
      <c r="TBB24" s="30"/>
      <c r="TBC24" s="30"/>
      <c r="TBD24" s="30"/>
      <c r="TBE24" s="30"/>
      <c r="TBF24" s="30"/>
      <c r="TBG24" s="30"/>
      <c r="TBH24" s="30"/>
      <c r="TBI24" s="30"/>
      <c r="TBJ24" s="30"/>
      <c r="TBK24" s="30"/>
      <c r="TBL24" s="30"/>
      <c r="TBM24" s="30"/>
      <c r="TBN24" s="30"/>
      <c r="TBO24" s="30"/>
      <c r="TBP24" s="30"/>
      <c r="TBQ24" s="30"/>
      <c r="TBR24" s="30"/>
      <c r="TBS24" s="30"/>
      <c r="TBT24" s="30"/>
      <c r="TBU24" s="30"/>
      <c r="TBV24" s="30"/>
      <c r="TBW24" s="30"/>
      <c r="TBX24" s="30"/>
      <c r="TBY24" s="30"/>
      <c r="TBZ24" s="30"/>
      <c r="TCA24" s="30"/>
      <c r="TCB24" s="30"/>
      <c r="TCC24" s="30"/>
      <c r="TCD24" s="30"/>
      <c r="TCE24" s="30"/>
      <c r="TCF24" s="30"/>
      <c r="TCG24" s="30"/>
      <c r="TCH24" s="30"/>
      <c r="TCI24" s="30"/>
      <c r="TCJ24" s="30"/>
      <c r="TCK24" s="30"/>
      <c r="TCL24" s="30"/>
      <c r="TCM24" s="30"/>
      <c r="TCN24" s="30"/>
      <c r="TCO24" s="30"/>
      <c r="TCP24" s="30"/>
      <c r="TCQ24" s="30"/>
      <c r="TCR24" s="30"/>
      <c r="TCS24" s="30"/>
      <c r="TCT24" s="30"/>
      <c r="TCU24" s="30"/>
      <c r="TCV24" s="30"/>
      <c r="TCW24" s="30"/>
      <c r="TCX24" s="30"/>
      <c r="TCY24" s="30"/>
      <c r="TCZ24" s="30"/>
      <c r="TDA24" s="30"/>
      <c r="TDB24" s="30"/>
      <c r="TDC24" s="30"/>
      <c r="TDD24" s="30"/>
      <c r="TDE24" s="30"/>
      <c r="TDF24" s="30"/>
      <c r="TDG24" s="30"/>
      <c r="TDH24" s="30"/>
      <c r="TDI24" s="30"/>
      <c r="TDJ24" s="30"/>
      <c r="TDK24" s="30"/>
      <c r="TDL24" s="30"/>
      <c r="TDM24" s="30"/>
      <c r="TDN24" s="30"/>
      <c r="TDO24" s="30"/>
      <c r="TDP24" s="30"/>
      <c r="TDQ24" s="30"/>
      <c r="TDR24" s="30"/>
      <c r="TDS24" s="30"/>
      <c r="TDT24" s="30"/>
      <c r="TDU24" s="30"/>
      <c r="TDV24" s="30"/>
      <c r="TDW24" s="30"/>
      <c r="TDX24" s="30"/>
      <c r="TDY24" s="30"/>
      <c r="TDZ24" s="30"/>
      <c r="TEA24" s="30"/>
      <c r="TEB24" s="30"/>
      <c r="TEC24" s="30"/>
      <c r="TED24" s="30"/>
      <c r="TEE24" s="30"/>
      <c r="TEF24" s="30"/>
      <c r="TEG24" s="30"/>
      <c r="TEH24" s="30"/>
      <c r="TEI24" s="30"/>
      <c r="TEJ24" s="30"/>
      <c r="TEK24" s="30"/>
      <c r="TEL24" s="30"/>
      <c r="TEM24" s="30"/>
      <c r="TEN24" s="30"/>
      <c r="TEO24" s="30"/>
      <c r="TEP24" s="30"/>
      <c r="TEQ24" s="30"/>
      <c r="TER24" s="30"/>
      <c r="TES24" s="30"/>
      <c r="TET24" s="30"/>
      <c r="TEU24" s="30"/>
      <c r="TEV24" s="30"/>
      <c r="TEW24" s="30"/>
      <c r="TEX24" s="30"/>
      <c r="TEY24" s="30"/>
      <c r="TEZ24" s="30"/>
      <c r="TFA24" s="30"/>
      <c r="TFB24" s="30"/>
      <c r="TFC24" s="30"/>
      <c r="TFD24" s="30"/>
      <c r="TFE24" s="30"/>
      <c r="TFF24" s="30"/>
      <c r="TFG24" s="30"/>
      <c r="TFH24" s="30"/>
      <c r="TFI24" s="30"/>
      <c r="TFJ24" s="30"/>
      <c r="TFK24" s="30"/>
      <c r="TFL24" s="30"/>
      <c r="TFM24" s="30"/>
      <c r="TFN24" s="30"/>
      <c r="TFO24" s="30"/>
      <c r="TFP24" s="30"/>
      <c r="TFQ24" s="30"/>
      <c r="TFR24" s="30"/>
      <c r="TFS24" s="30"/>
      <c r="TFT24" s="30"/>
      <c r="TFU24" s="30"/>
      <c r="TFV24" s="30"/>
      <c r="TFW24" s="30"/>
      <c r="TFX24" s="30"/>
      <c r="TFY24" s="30"/>
      <c r="TFZ24" s="30"/>
      <c r="TGA24" s="30"/>
      <c r="TGB24" s="30"/>
      <c r="TGC24" s="30"/>
      <c r="TGD24" s="30"/>
      <c r="TGE24" s="30"/>
      <c r="TGF24" s="30"/>
      <c r="TGG24" s="30"/>
      <c r="TGH24" s="30"/>
      <c r="TGI24" s="30"/>
      <c r="TGJ24" s="30"/>
      <c r="TGK24" s="30"/>
      <c r="TGL24" s="30"/>
      <c r="TGM24" s="30"/>
      <c r="TGN24" s="30"/>
      <c r="TGO24" s="30"/>
      <c r="TGP24" s="30"/>
      <c r="TGQ24" s="30"/>
      <c r="TGR24" s="30"/>
      <c r="TGS24" s="30"/>
      <c r="TGT24" s="30"/>
      <c r="TGU24" s="30"/>
      <c r="TGV24" s="30"/>
      <c r="TGW24" s="30"/>
      <c r="TGX24" s="30"/>
      <c r="TGY24" s="30"/>
      <c r="TGZ24" s="30"/>
      <c r="THA24" s="30"/>
      <c r="THB24" s="30"/>
      <c r="THC24" s="30"/>
      <c r="THD24" s="30"/>
      <c r="THE24" s="30"/>
      <c r="THF24" s="30"/>
      <c r="THG24" s="30"/>
      <c r="THH24" s="30"/>
      <c r="THI24" s="30"/>
      <c r="THJ24" s="30"/>
      <c r="THK24" s="30"/>
      <c r="THL24" s="30"/>
      <c r="THM24" s="30"/>
      <c r="THN24" s="30"/>
      <c r="THO24" s="30"/>
      <c r="THP24" s="30"/>
      <c r="THQ24" s="30"/>
      <c r="THR24" s="30"/>
      <c r="THS24" s="30"/>
      <c r="THT24" s="30"/>
      <c r="THU24" s="30"/>
      <c r="THV24" s="30"/>
      <c r="THW24" s="30"/>
      <c r="THX24" s="30"/>
      <c r="THY24" s="30"/>
      <c r="THZ24" s="30"/>
      <c r="TIA24" s="30"/>
      <c r="TIB24" s="30"/>
      <c r="TIC24" s="30"/>
      <c r="TID24" s="30"/>
      <c r="TIE24" s="30"/>
      <c r="TIF24" s="30"/>
      <c r="TIG24" s="30"/>
      <c r="TIH24" s="30"/>
      <c r="TII24" s="30"/>
      <c r="TIJ24" s="30"/>
      <c r="TIK24" s="30"/>
      <c r="TIL24" s="30"/>
      <c r="TIM24" s="30"/>
      <c r="TIN24" s="30"/>
      <c r="TIO24" s="30"/>
      <c r="TIP24" s="30"/>
      <c r="TIQ24" s="30"/>
      <c r="TIR24" s="30"/>
      <c r="TIS24" s="30"/>
      <c r="TIT24" s="30"/>
      <c r="TIU24" s="30"/>
      <c r="TIV24" s="30"/>
      <c r="TIW24" s="30"/>
      <c r="TIX24" s="30"/>
      <c r="TIY24" s="30"/>
      <c r="TIZ24" s="30"/>
      <c r="TJA24" s="30"/>
      <c r="TJB24" s="30"/>
      <c r="TJC24" s="30"/>
      <c r="TJD24" s="30"/>
      <c r="TJE24" s="30"/>
      <c r="TJF24" s="30"/>
      <c r="TJG24" s="30"/>
      <c r="TJH24" s="30"/>
      <c r="TJI24" s="30"/>
      <c r="TJJ24" s="30"/>
      <c r="TJK24" s="30"/>
      <c r="TJL24" s="30"/>
      <c r="TJM24" s="30"/>
      <c r="TJN24" s="30"/>
      <c r="TJO24" s="30"/>
      <c r="TJP24" s="30"/>
      <c r="TJQ24" s="30"/>
      <c r="TJR24" s="30"/>
      <c r="TJS24" s="30"/>
      <c r="TJT24" s="30"/>
      <c r="TJU24" s="30"/>
      <c r="TJV24" s="30"/>
      <c r="TJW24" s="30"/>
      <c r="TJX24" s="30"/>
      <c r="TJY24" s="30"/>
      <c r="TJZ24" s="30"/>
      <c r="TKA24" s="30"/>
      <c r="TKB24" s="30"/>
      <c r="TKC24" s="30"/>
      <c r="TKD24" s="30"/>
      <c r="TKE24" s="30"/>
      <c r="TKF24" s="30"/>
      <c r="TKG24" s="30"/>
      <c r="TKH24" s="30"/>
      <c r="TKI24" s="30"/>
      <c r="TKJ24" s="30"/>
      <c r="TKK24" s="30"/>
      <c r="TKL24" s="30"/>
      <c r="TKM24" s="30"/>
      <c r="TKN24" s="30"/>
      <c r="TKO24" s="30"/>
      <c r="TKP24" s="30"/>
      <c r="TKQ24" s="30"/>
      <c r="TKR24" s="30"/>
      <c r="TKS24" s="30"/>
      <c r="TKT24" s="30"/>
      <c r="TKU24" s="30"/>
      <c r="TKV24" s="30"/>
      <c r="TKW24" s="30"/>
      <c r="TKX24" s="30"/>
      <c r="TKY24" s="30"/>
      <c r="TKZ24" s="30"/>
      <c r="TLA24" s="30"/>
      <c r="TLB24" s="30"/>
      <c r="TLC24" s="30"/>
      <c r="TLD24" s="30"/>
      <c r="TLE24" s="30"/>
      <c r="TLF24" s="30"/>
      <c r="TLG24" s="30"/>
      <c r="TLH24" s="30"/>
      <c r="TLI24" s="30"/>
      <c r="TLJ24" s="30"/>
      <c r="TLK24" s="30"/>
      <c r="TLL24" s="30"/>
      <c r="TLM24" s="30"/>
      <c r="TLN24" s="30"/>
      <c r="TLO24" s="30"/>
      <c r="TLP24" s="30"/>
      <c r="TLQ24" s="30"/>
      <c r="TLR24" s="30"/>
      <c r="TLS24" s="30"/>
      <c r="TLT24" s="30"/>
      <c r="TLU24" s="30"/>
      <c r="TLV24" s="30"/>
      <c r="TLW24" s="30"/>
      <c r="TLX24" s="30"/>
      <c r="TLY24" s="30"/>
      <c r="TLZ24" s="30"/>
      <c r="TMA24" s="30"/>
      <c r="TMB24" s="30"/>
      <c r="TMC24" s="30"/>
      <c r="TMD24" s="30"/>
      <c r="TME24" s="30"/>
      <c r="TMF24" s="30"/>
      <c r="TMG24" s="30"/>
      <c r="TMH24" s="30"/>
      <c r="TMI24" s="30"/>
      <c r="TMJ24" s="30"/>
      <c r="TMK24" s="30"/>
      <c r="TML24" s="30"/>
      <c r="TMM24" s="30"/>
      <c r="TMN24" s="30"/>
      <c r="TMO24" s="30"/>
      <c r="TMP24" s="30"/>
      <c r="TMQ24" s="30"/>
      <c r="TMR24" s="30"/>
      <c r="TMS24" s="30"/>
      <c r="TMT24" s="30"/>
      <c r="TMU24" s="30"/>
      <c r="TMV24" s="30"/>
      <c r="TMW24" s="30"/>
      <c r="TMX24" s="30"/>
      <c r="TMY24" s="30"/>
      <c r="TMZ24" s="30"/>
      <c r="TNA24" s="30"/>
      <c r="TNB24" s="30"/>
      <c r="TNC24" s="30"/>
      <c r="TND24" s="30"/>
      <c r="TNE24" s="30"/>
      <c r="TNF24" s="30"/>
      <c r="TNG24" s="30"/>
      <c r="TNH24" s="30"/>
      <c r="TNI24" s="30"/>
      <c r="TNJ24" s="30"/>
      <c r="TNK24" s="30"/>
      <c r="TNL24" s="30"/>
      <c r="TNM24" s="30"/>
      <c r="TNN24" s="30"/>
      <c r="TNO24" s="30"/>
      <c r="TNP24" s="30"/>
      <c r="TNQ24" s="30"/>
      <c r="TNR24" s="30"/>
      <c r="TNS24" s="30"/>
      <c r="TNT24" s="30"/>
      <c r="TNU24" s="30"/>
      <c r="TNV24" s="30"/>
      <c r="TNW24" s="30"/>
      <c r="TNX24" s="30"/>
      <c r="TNY24" s="30"/>
      <c r="TNZ24" s="30"/>
      <c r="TOA24" s="30"/>
      <c r="TOB24" s="30"/>
      <c r="TOC24" s="30"/>
      <c r="TOD24" s="30"/>
      <c r="TOE24" s="30"/>
      <c r="TOF24" s="30"/>
      <c r="TOG24" s="30"/>
      <c r="TOH24" s="30"/>
      <c r="TOI24" s="30"/>
      <c r="TOJ24" s="30"/>
      <c r="TOK24" s="30"/>
      <c r="TOL24" s="30"/>
      <c r="TOM24" s="30"/>
      <c r="TON24" s="30"/>
      <c r="TOO24" s="30"/>
      <c r="TOP24" s="30"/>
      <c r="TOQ24" s="30"/>
      <c r="TOR24" s="30"/>
      <c r="TOS24" s="30"/>
      <c r="TOT24" s="30"/>
      <c r="TOU24" s="30"/>
      <c r="TOV24" s="30"/>
      <c r="TOW24" s="30"/>
      <c r="TOX24" s="30"/>
      <c r="TOY24" s="30"/>
      <c r="TOZ24" s="30"/>
      <c r="TPA24" s="30"/>
      <c r="TPB24" s="30"/>
      <c r="TPC24" s="30"/>
      <c r="TPD24" s="30"/>
      <c r="TPE24" s="30"/>
      <c r="TPF24" s="30"/>
      <c r="TPG24" s="30"/>
      <c r="TPH24" s="30"/>
      <c r="TPI24" s="30"/>
      <c r="TPJ24" s="30"/>
      <c r="TPK24" s="30"/>
      <c r="TPL24" s="30"/>
      <c r="TPM24" s="30"/>
      <c r="TPN24" s="30"/>
      <c r="TPO24" s="30"/>
      <c r="TPP24" s="30"/>
      <c r="TPQ24" s="30"/>
      <c r="TPR24" s="30"/>
      <c r="TPS24" s="30"/>
      <c r="TPT24" s="30"/>
      <c r="TPU24" s="30"/>
      <c r="TPV24" s="30"/>
      <c r="TPW24" s="30"/>
      <c r="TPX24" s="30"/>
      <c r="TPY24" s="30"/>
      <c r="TPZ24" s="30"/>
      <c r="TQA24" s="30"/>
      <c r="TQB24" s="30"/>
      <c r="TQC24" s="30"/>
      <c r="TQD24" s="30"/>
      <c r="TQE24" s="30"/>
      <c r="TQF24" s="30"/>
      <c r="TQG24" s="30"/>
      <c r="TQH24" s="30"/>
      <c r="TQI24" s="30"/>
      <c r="TQJ24" s="30"/>
      <c r="TQK24" s="30"/>
      <c r="TQL24" s="30"/>
      <c r="TQM24" s="30"/>
      <c r="TQN24" s="30"/>
      <c r="TQO24" s="30"/>
      <c r="TQP24" s="30"/>
      <c r="TQQ24" s="30"/>
      <c r="TQR24" s="30"/>
      <c r="TQS24" s="30"/>
      <c r="TQT24" s="30"/>
      <c r="TQU24" s="30"/>
      <c r="TQV24" s="30"/>
      <c r="TQW24" s="30"/>
      <c r="TQX24" s="30"/>
      <c r="TQY24" s="30"/>
      <c r="TQZ24" s="30"/>
      <c r="TRA24" s="30"/>
      <c r="TRB24" s="30"/>
      <c r="TRC24" s="30"/>
      <c r="TRD24" s="30"/>
      <c r="TRE24" s="30"/>
      <c r="TRF24" s="30"/>
      <c r="TRG24" s="30"/>
      <c r="TRH24" s="30"/>
      <c r="TRI24" s="30"/>
      <c r="TRJ24" s="30"/>
      <c r="TRK24" s="30"/>
      <c r="TRL24" s="30"/>
      <c r="TRM24" s="30"/>
      <c r="TRN24" s="30"/>
      <c r="TRO24" s="30"/>
      <c r="TRP24" s="30"/>
      <c r="TRQ24" s="30"/>
      <c r="TRR24" s="30"/>
      <c r="TRS24" s="30"/>
      <c r="TRT24" s="30"/>
      <c r="TRU24" s="30"/>
      <c r="TRV24" s="30"/>
      <c r="TRW24" s="30"/>
      <c r="TRX24" s="30"/>
      <c r="TRY24" s="30"/>
      <c r="TRZ24" s="30"/>
      <c r="TSA24" s="30"/>
      <c r="TSB24" s="30"/>
      <c r="TSC24" s="30"/>
      <c r="TSD24" s="30"/>
      <c r="TSE24" s="30"/>
      <c r="TSF24" s="30"/>
      <c r="TSG24" s="30"/>
      <c r="TSH24" s="30"/>
      <c r="TSI24" s="30"/>
      <c r="TSJ24" s="30"/>
      <c r="TSK24" s="30"/>
      <c r="TSL24" s="30"/>
      <c r="TSM24" s="30"/>
      <c r="TSN24" s="30"/>
      <c r="TSO24" s="30"/>
      <c r="TSP24" s="30"/>
      <c r="TSQ24" s="30"/>
      <c r="TSR24" s="30"/>
      <c r="TSS24" s="30"/>
      <c r="TST24" s="30"/>
      <c r="TSU24" s="30"/>
      <c r="TSV24" s="30"/>
      <c r="TSW24" s="30"/>
      <c r="TSX24" s="30"/>
      <c r="TSY24" s="30"/>
      <c r="TSZ24" s="30"/>
      <c r="TTA24" s="30"/>
      <c r="TTB24" s="30"/>
      <c r="TTC24" s="30"/>
      <c r="TTD24" s="30"/>
      <c r="TTE24" s="30"/>
      <c r="TTF24" s="30"/>
      <c r="TTG24" s="30"/>
      <c r="TTH24" s="30"/>
      <c r="TTI24" s="30"/>
      <c r="TTJ24" s="30"/>
      <c r="TTK24" s="30"/>
      <c r="TTL24" s="30"/>
      <c r="TTM24" s="30"/>
      <c r="TTN24" s="30"/>
      <c r="TTO24" s="30"/>
      <c r="TTP24" s="30"/>
      <c r="TTQ24" s="30"/>
      <c r="TTR24" s="30"/>
      <c r="TTS24" s="30"/>
      <c r="TTT24" s="30"/>
      <c r="TTU24" s="30"/>
      <c r="TTV24" s="30"/>
      <c r="TTW24" s="30"/>
      <c r="TTX24" s="30"/>
      <c r="TTY24" s="30"/>
      <c r="TTZ24" s="30"/>
      <c r="TUA24" s="30"/>
      <c r="TUB24" s="30"/>
      <c r="TUC24" s="30"/>
      <c r="TUD24" s="30"/>
      <c r="TUE24" s="30"/>
      <c r="TUF24" s="30"/>
      <c r="TUG24" s="30"/>
      <c r="TUH24" s="30"/>
      <c r="TUI24" s="30"/>
      <c r="TUJ24" s="30"/>
      <c r="TUK24" s="30"/>
      <c r="TUL24" s="30"/>
      <c r="TUM24" s="30"/>
      <c r="TUN24" s="30"/>
      <c r="TUO24" s="30"/>
      <c r="TUP24" s="30"/>
      <c r="TUQ24" s="30"/>
      <c r="TUR24" s="30"/>
      <c r="TUS24" s="30"/>
      <c r="TUT24" s="30"/>
      <c r="TUU24" s="30"/>
      <c r="TUV24" s="30"/>
      <c r="TUW24" s="30"/>
      <c r="TUX24" s="30"/>
      <c r="TUY24" s="30"/>
      <c r="TUZ24" s="30"/>
      <c r="TVA24" s="30"/>
      <c r="TVB24" s="30"/>
      <c r="TVC24" s="30"/>
      <c r="TVD24" s="30"/>
      <c r="TVE24" s="30"/>
      <c r="TVF24" s="30"/>
      <c r="TVG24" s="30"/>
      <c r="TVH24" s="30"/>
      <c r="TVI24" s="30"/>
      <c r="TVJ24" s="30"/>
      <c r="TVK24" s="30"/>
      <c r="TVL24" s="30"/>
      <c r="TVM24" s="30"/>
      <c r="TVN24" s="30"/>
      <c r="TVO24" s="30"/>
      <c r="TVP24" s="30"/>
      <c r="TVQ24" s="30"/>
      <c r="TVR24" s="30"/>
      <c r="TVS24" s="30"/>
      <c r="TVT24" s="30"/>
      <c r="TVU24" s="30"/>
      <c r="TVV24" s="30"/>
      <c r="TVW24" s="30"/>
      <c r="TVX24" s="30"/>
      <c r="TVY24" s="30"/>
      <c r="TVZ24" s="30"/>
      <c r="TWA24" s="30"/>
      <c r="TWB24" s="30"/>
      <c r="TWC24" s="30"/>
      <c r="TWD24" s="30"/>
      <c r="TWE24" s="30"/>
      <c r="TWF24" s="30"/>
      <c r="TWG24" s="30"/>
      <c r="TWH24" s="30"/>
      <c r="TWI24" s="30"/>
      <c r="TWJ24" s="30"/>
      <c r="TWK24" s="30"/>
      <c r="TWL24" s="30"/>
      <c r="TWM24" s="30"/>
      <c r="TWN24" s="30"/>
      <c r="TWO24" s="30"/>
      <c r="TWP24" s="30"/>
      <c r="TWQ24" s="30"/>
      <c r="TWR24" s="30"/>
      <c r="TWS24" s="30"/>
      <c r="TWT24" s="30"/>
      <c r="TWU24" s="30"/>
      <c r="TWV24" s="30"/>
      <c r="TWW24" s="30"/>
      <c r="TWX24" s="30"/>
      <c r="TWY24" s="30"/>
      <c r="TWZ24" s="30"/>
      <c r="TXA24" s="30"/>
      <c r="TXB24" s="30"/>
      <c r="TXC24" s="30"/>
      <c r="TXD24" s="30"/>
      <c r="TXE24" s="30"/>
      <c r="TXF24" s="30"/>
      <c r="TXG24" s="30"/>
      <c r="TXH24" s="30"/>
      <c r="TXI24" s="30"/>
      <c r="TXJ24" s="30"/>
      <c r="TXK24" s="30"/>
      <c r="TXL24" s="30"/>
      <c r="TXM24" s="30"/>
      <c r="TXN24" s="30"/>
      <c r="TXO24" s="30"/>
      <c r="TXP24" s="30"/>
      <c r="TXQ24" s="30"/>
      <c r="TXR24" s="30"/>
      <c r="TXS24" s="30"/>
      <c r="TXT24" s="30"/>
      <c r="TXU24" s="30"/>
      <c r="TXV24" s="30"/>
      <c r="TXW24" s="30"/>
      <c r="TXX24" s="30"/>
      <c r="TXY24" s="30"/>
      <c r="TXZ24" s="30"/>
      <c r="TYA24" s="30"/>
      <c r="TYB24" s="30"/>
      <c r="TYC24" s="30"/>
      <c r="TYD24" s="30"/>
      <c r="TYE24" s="30"/>
      <c r="TYF24" s="30"/>
      <c r="TYG24" s="30"/>
      <c r="TYH24" s="30"/>
      <c r="TYI24" s="30"/>
      <c r="TYJ24" s="30"/>
      <c r="TYK24" s="30"/>
      <c r="TYL24" s="30"/>
      <c r="TYM24" s="30"/>
      <c r="TYN24" s="30"/>
      <c r="TYO24" s="30"/>
      <c r="TYP24" s="30"/>
      <c r="TYQ24" s="30"/>
      <c r="TYR24" s="30"/>
      <c r="TYS24" s="30"/>
      <c r="TYT24" s="30"/>
      <c r="TYU24" s="30"/>
      <c r="TYV24" s="30"/>
      <c r="TYW24" s="30"/>
      <c r="TYX24" s="30"/>
      <c r="TYY24" s="30"/>
      <c r="TYZ24" s="30"/>
      <c r="TZA24" s="30"/>
      <c r="TZB24" s="30"/>
      <c r="TZC24" s="30"/>
      <c r="TZD24" s="30"/>
      <c r="TZE24" s="30"/>
      <c r="TZF24" s="30"/>
      <c r="TZG24" s="30"/>
      <c r="TZH24" s="30"/>
      <c r="TZI24" s="30"/>
      <c r="TZJ24" s="30"/>
      <c r="TZK24" s="30"/>
      <c r="TZL24" s="30"/>
      <c r="TZM24" s="30"/>
      <c r="TZN24" s="30"/>
      <c r="TZO24" s="30"/>
      <c r="TZP24" s="30"/>
      <c r="TZQ24" s="30"/>
      <c r="TZR24" s="30"/>
      <c r="TZS24" s="30"/>
      <c r="TZT24" s="30"/>
      <c r="TZU24" s="30"/>
      <c r="TZV24" s="30"/>
      <c r="TZW24" s="30"/>
      <c r="TZX24" s="30"/>
      <c r="TZY24" s="30"/>
      <c r="TZZ24" s="30"/>
      <c r="UAA24" s="30"/>
      <c r="UAB24" s="30"/>
      <c r="UAC24" s="30"/>
      <c r="UAD24" s="30"/>
      <c r="UAE24" s="30"/>
      <c r="UAF24" s="30"/>
      <c r="UAG24" s="30"/>
      <c r="UAH24" s="30"/>
      <c r="UAI24" s="30"/>
      <c r="UAJ24" s="30"/>
      <c r="UAK24" s="30"/>
      <c r="UAL24" s="30"/>
      <c r="UAM24" s="30"/>
      <c r="UAN24" s="30"/>
      <c r="UAO24" s="30"/>
      <c r="UAP24" s="30"/>
      <c r="UAQ24" s="30"/>
      <c r="UAR24" s="30"/>
      <c r="UAS24" s="30"/>
      <c r="UAT24" s="30"/>
      <c r="UAU24" s="30"/>
      <c r="UAV24" s="30"/>
      <c r="UAW24" s="30"/>
      <c r="UAX24" s="30"/>
      <c r="UAY24" s="30"/>
      <c r="UAZ24" s="30"/>
      <c r="UBA24" s="30"/>
      <c r="UBB24" s="30"/>
      <c r="UBC24" s="30"/>
      <c r="UBD24" s="30"/>
      <c r="UBE24" s="30"/>
      <c r="UBF24" s="30"/>
      <c r="UBG24" s="30"/>
      <c r="UBH24" s="30"/>
      <c r="UBI24" s="30"/>
      <c r="UBJ24" s="30"/>
      <c r="UBK24" s="30"/>
      <c r="UBL24" s="30"/>
      <c r="UBM24" s="30"/>
      <c r="UBN24" s="30"/>
      <c r="UBO24" s="30"/>
      <c r="UBP24" s="30"/>
      <c r="UBQ24" s="30"/>
      <c r="UBR24" s="30"/>
      <c r="UBS24" s="30"/>
      <c r="UBT24" s="30"/>
      <c r="UBU24" s="30"/>
      <c r="UBV24" s="30"/>
      <c r="UBW24" s="30"/>
      <c r="UBX24" s="30"/>
      <c r="UBY24" s="30"/>
      <c r="UBZ24" s="30"/>
      <c r="UCA24" s="30"/>
      <c r="UCB24" s="30"/>
      <c r="UCC24" s="30"/>
      <c r="UCD24" s="30"/>
      <c r="UCE24" s="30"/>
      <c r="UCF24" s="30"/>
      <c r="UCG24" s="30"/>
      <c r="UCH24" s="30"/>
      <c r="UCI24" s="30"/>
      <c r="UCJ24" s="30"/>
      <c r="UCK24" s="30"/>
      <c r="UCL24" s="30"/>
      <c r="UCM24" s="30"/>
      <c r="UCN24" s="30"/>
      <c r="UCO24" s="30"/>
      <c r="UCP24" s="30"/>
      <c r="UCQ24" s="30"/>
      <c r="UCR24" s="30"/>
      <c r="UCS24" s="30"/>
      <c r="UCT24" s="30"/>
      <c r="UCU24" s="30"/>
      <c r="UCV24" s="30"/>
      <c r="UCW24" s="30"/>
      <c r="UCX24" s="30"/>
      <c r="UCY24" s="30"/>
      <c r="UCZ24" s="30"/>
      <c r="UDA24" s="30"/>
      <c r="UDB24" s="30"/>
      <c r="UDC24" s="30"/>
      <c r="UDD24" s="30"/>
      <c r="UDE24" s="30"/>
      <c r="UDF24" s="30"/>
      <c r="UDG24" s="30"/>
      <c r="UDH24" s="30"/>
      <c r="UDI24" s="30"/>
      <c r="UDJ24" s="30"/>
      <c r="UDK24" s="30"/>
      <c r="UDL24" s="30"/>
      <c r="UDM24" s="30"/>
      <c r="UDN24" s="30"/>
      <c r="UDO24" s="30"/>
      <c r="UDP24" s="30"/>
      <c r="UDQ24" s="30"/>
      <c r="UDR24" s="30"/>
      <c r="UDS24" s="30"/>
      <c r="UDT24" s="30"/>
      <c r="UDU24" s="30"/>
      <c r="UDV24" s="30"/>
      <c r="UDW24" s="30"/>
      <c r="UDX24" s="30"/>
      <c r="UDY24" s="30"/>
      <c r="UDZ24" s="30"/>
      <c r="UEA24" s="30"/>
      <c r="UEB24" s="30"/>
      <c r="UEC24" s="30"/>
      <c r="UED24" s="30"/>
      <c r="UEE24" s="30"/>
      <c r="UEF24" s="30"/>
      <c r="UEG24" s="30"/>
      <c r="UEH24" s="30"/>
      <c r="UEI24" s="30"/>
      <c r="UEJ24" s="30"/>
      <c r="UEK24" s="30"/>
      <c r="UEL24" s="30"/>
      <c r="UEM24" s="30"/>
      <c r="UEN24" s="30"/>
      <c r="UEO24" s="30"/>
      <c r="UEP24" s="30"/>
      <c r="UEQ24" s="30"/>
      <c r="UER24" s="30"/>
      <c r="UES24" s="30"/>
      <c r="UET24" s="30"/>
      <c r="UEU24" s="30"/>
      <c r="UEV24" s="30"/>
      <c r="UEW24" s="30"/>
      <c r="UEX24" s="30"/>
      <c r="UEY24" s="30"/>
      <c r="UEZ24" s="30"/>
      <c r="UFA24" s="30"/>
      <c r="UFB24" s="30"/>
      <c r="UFC24" s="30"/>
      <c r="UFD24" s="30"/>
      <c r="UFE24" s="30"/>
      <c r="UFF24" s="30"/>
      <c r="UFG24" s="30"/>
      <c r="UFH24" s="30"/>
      <c r="UFI24" s="30"/>
      <c r="UFJ24" s="30"/>
      <c r="UFK24" s="30"/>
      <c r="UFL24" s="30"/>
      <c r="UFM24" s="30"/>
      <c r="UFN24" s="30"/>
      <c r="UFO24" s="30"/>
      <c r="UFP24" s="30"/>
      <c r="UFQ24" s="30"/>
      <c r="UFR24" s="30"/>
      <c r="UFS24" s="30"/>
      <c r="UFT24" s="30"/>
      <c r="UFU24" s="30"/>
      <c r="UFV24" s="30"/>
      <c r="UFW24" s="30"/>
      <c r="UFX24" s="30"/>
      <c r="UFY24" s="30"/>
      <c r="UFZ24" s="30"/>
      <c r="UGA24" s="30"/>
      <c r="UGB24" s="30"/>
      <c r="UGC24" s="30"/>
      <c r="UGD24" s="30"/>
      <c r="UGE24" s="30"/>
      <c r="UGF24" s="30"/>
      <c r="UGG24" s="30"/>
      <c r="UGH24" s="30"/>
      <c r="UGI24" s="30"/>
      <c r="UGJ24" s="30"/>
      <c r="UGK24" s="30"/>
      <c r="UGL24" s="30"/>
      <c r="UGM24" s="30"/>
      <c r="UGN24" s="30"/>
      <c r="UGO24" s="30"/>
      <c r="UGP24" s="30"/>
      <c r="UGQ24" s="30"/>
      <c r="UGR24" s="30"/>
      <c r="UGS24" s="30"/>
      <c r="UGT24" s="30"/>
      <c r="UGU24" s="30"/>
      <c r="UGV24" s="30"/>
      <c r="UGW24" s="30"/>
      <c r="UGX24" s="30"/>
      <c r="UGY24" s="30"/>
      <c r="UGZ24" s="30"/>
      <c r="UHA24" s="30"/>
      <c r="UHB24" s="30"/>
      <c r="UHC24" s="30"/>
      <c r="UHD24" s="30"/>
      <c r="UHE24" s="30"/>
      <c r="UHF24" s="30"/>
      <c r="UHG24" s="30"/>
      <c r="UHH24" s="30"/>
      <c r="UHI24" s="30"/>
      <c r="UHJ24" s="30"/>
      <c r="UHK24" s="30"/>
      <c r="UHL24" s="30"/>
      <c r="UHM24" s="30"/>
      <c r="UHN24" s="30"/>
      <c r="UHO24" s="30"/>
      <c r="UHP24" s="30"/>
      <c r="UHQ24" s="30"/>
      <c r="UHR24" s="30"/>
      <c r="UHS24" s="30"/>
      <c r="UHT24" s="30"/>
      <c r="UHU24" s="30"/>
      <c r="UHV24" s="30"/>
      <c r="UHW24" s="30"/>
      <c r="UHX24" s="30"/>
      <c r="UHY24" s="30"/>
      <c r="UHZ24" s="30"/>
      <c r="UIA24" s="30"/>
      <c r="UIB24" s="30"/>
      <c r="UIC24" s="30"/>
      <c r="UID24" s="30"/>
      <c r="UIE24" s="30"/>
      <c r="UIF24" s="30"/>
      <c r="UIG24" s="30"/>
      <c r="UIH24" s="30"/>
      <c r="UII24" s="30"/>
      <c r="UIJ24" s="30"/>
      <c r="UIK24" s="30"/>
      <c r="UIL24" s="30"/>
      <c r="UIM24" s="30"/>
      <c r="UIN24" s="30"/>
      <c r="UIO24" s="30"/>
      <c r="UIP24" s="30"/>
      <c r="UIQ24" s="30"/>
      <c r="UIR24" s="30"/>
      <c r="UIS24" s="30"/>
      <c r="UIT24" s="30"/>
      <c r="UIU24" s="30"/>
      <c r="UIV24" s="30"/>
      <c r="UIW24" s="30"/>
      <c r="UIX24" s="30"/>
      <c r="UIY24" s="30"/>
      <c r="UIZ24" s="30"/>
      <c r="UJA24" s="30"/>
      <c r="UJB24" s="30"/>
      <c r="UJC24" s="30"/>
      <c r="UJD24" s="30"/>
      <c r="UJE24" s="30"/>
      <c r="UJF24" s="30"/>
      <c r="UJG24" s="30"/>
      <c r="UJH24" s="30"/>
      <c r="UJI24" s="30"/>
      <c r="UJJ24" s="30"/>
      <c r="UJK24" s="30"/>
      <c r="UJL24" s="30"/>
      <c r="UJM24" s="30"/>
      <c r="UJN24" s="30"/>
      <c r="UJO24" s="30"/>
      <c r="UJP24" s="30"/>
      <c r="UJQ24" s="30"/>
      <c r="UJR24" s="30"/>
      <c r="UJS24" s="30"/>
      <c r="UJT24" s="30"/>
      <c r="UJU24" s="30"/>
      <c r="UJV24" s="30"/>
      <c r="UJW24" s="30"/>
      <c r="UJX24" s="30"/>
      <c r="UJY24" s="30"/>
      <c r="UJZ24" s="30"/>
      <c r="UKA24" s="30"/>
      <c r="UKB24" s="30"/>
      <c r="UKC24" s="30"/>
      <c r="UKD24" s="30"/>
      <c r="UKE24" s="30"/>
      <c r="UKF24" s="30"/>
      <c r="UKG24" s="30"/>
      <c r="UKH24" s="30"/>
      <c r="UKI24" s="30"/>
      <c r="UKJ24" s="30"/>
      <c r="UKK24" s="30"/>
      <c r="UKL24" s="30"/>
      <c r="UKM24" s="30"/>
      <c r="UKN24" s="30"/>
      <c r="UKO24" s="30"/>
      <c r="UKP24" s="30"/>
      <c r="UKQ24" s="30"/>
      <c r="UKR24" s="30"/>
      <c r="UKS24" s="30"/>
      <c r="UKT24" s="30"/>
      <c r="UKU24" s="30"/>
      <c r="UKV24" s="30"/>
      <c r="UKW24" s="30"/>
      <c r="UKX24" s="30"/>
      <c r="UKY24" s="30"/>
      <c r="UKZ24" s="30"/>
      <c r="ULA24" s="30"/>
      <c r="ULB24" s="30"/>
      <c r="ULC24" s="30"/>
      <c r="ULD24" s="30"/>
      <c r="ULE24" s="30"/>
      <c r="ULF24" s="30"/>
      <c r="ULG24" s="30"/>
      <c r="ULH24" s="30"/>
      <c r="ULI24" s="30"/>
      <c r="ULJ24" s="30"/>
      <c r="ULK24" s="30"/>
      <c r="ULL24" s="30"/>
      <c r="ULM24" s="30"/>
      <c r="ULN24" s="30"/>
      <c r="ULO24" s="30"/>
      <c r="ULP24" s="30"/>
      <c r="ULQ24" s="30"/>
      <c r="ULR24" s="30"/>
      <c r="ULS24" s="30"/>
      <c r="ULT24" s="30"/>
      <c r="ULU24" s="30"/>
      <c r="ULV24" s="30"/>
      <c r="ULW24" s="30"/>
      <c r="ULX24" s="30"/>
      <c r="ULY24" s="30"/>
      <c r="ULZ24" s="30"/>
      <c r="UMA24" s="30"/>
      <c r="UMB24" s="30"/>
      <c r="UMC24" s="30"/>
      <c r="UMD24" s="30"/>
      <c r="UME24" s="30"/>
      <c r="UMF24" s="30"/>
      <c r="UMG24" s="30"/>
      <c r="UMH24" s="30"/>
      <c r="UMI24" s="30"/>
      <c r="UMJ24" s="30"/>
      <c r="UMK24" s="30"/>
      <c r="UML24" s="30"/>
      <c r="UMM24" s="30"/>
      <c r="UMN24" s="30"/>
      <c r="UMO24" s="30"/>
      <c r="UMP24" s="30"/>
      <c r="UMQ24" s="30"/>
      <c r="UMR24" s="30"/>
      <c r="UMS24" s="30"/>
      <c r="UMT24" s="30"/>
      <c r="UMU24" s="30"/>
      <c r="UMV24" s="30"/>
      <c r="UMW24" s="30"/>
      <c r="UMX24" s="30"/>
      <c r="UMY24" s="30"/>
      <c r="UMZ24" s="30"/>
      <c r="UNA24" s="30"/>
      <c r="UNB24" s="30"/>
      <c r="UNC24" s="30"/>
      <c r="UND24" s="30"/>
      <c r="UNE24" s="30"/>
      <c r="UNF24" s="30"/>
      <c r="UNG24" s="30"/>
      <c r="UNH24" s="30"/>
      <c r="UNI24" s="30"/>
      <c r="UNJ24" s="30"/>
      <c r="UNK24" s="30"/>
      <c r="UNL24" s="30"/>
      <c r="UNM24" s="30"/>
      <c r="UNN24" s="30"/>
      <c r="UNO24" s="30"/>
      <c r="UNP24" s="30"/>
      <c r="UNQ24" s="30"/>
      <c r="UNR24" s="30"/>
      <c r="UNS24" s="30"/>
      <c r="UNT24" s="30"/>
      <c r="UNU24" s="30"/>
      <c r="UNV24" s="30"/>
      <c r="UNW24" s="30"/>
      <c r="UNX24" s="30"/>
      <c r="UNY24" s="30"/>
      <c r="UNZ24" s="30"/>
      <c r="UOA24" s="30"/>
      <c r="UOB24" s="30"/>
      <c r="UOC24" s="30"/>
      <c r="UOD24" s="30"/>
      <c r="UOE24" s="30"/>
      <c r="UOF24" s="30"/>
      <c r="UOG24" s="30"/>
      <c r="UOH24" s="30"/>
      <c r="UOI24" s="30"/>
      <c r="UOJ24" s="30"/>
      <c r="UOK24" s="30"/>
      <c r="UOL24" s="30"/>
      <c r="UOM24" s="30"/>
      <c r="UON24" s="30"/>
      <c r="UOO24" s="30"/>
      <c r="UOP24" s="30"/>
      <c r="UOQ24" s="30"/>
      <c r="UOR24" s="30"/>
      <c r="UOS24" s="30"/>
      <c r="UOT24" s="30"/>
      <c r="UOU24" s="30"/>
      <c r="UOV24" s="30"/>
      <c r="UOW24" s="30"/>
      <c r="UOX24" s="30"/>
      <c r="UOY24" s="30"/>
      <c r="UOZ24" s="30"/>
      <c r="UPA24" s="30"/>
      <c r="UPB24" s="30"/>
      <c r="UPC24" s="30"/>
      <c r="UPD24" s="30"/>
      <c r="UPE24" s="30"/>
      <c r="UPF24" s="30"/>
      <c r="UPG24" s="30"/>
      <c r="UPH24" s="30"/>
      <c r="UPI24" s="30"/>
      <c r="UPJ24" s="30"/>
      <c r="UPK24" s="30"/>
      <c r="UPL24" s="30"/>
      <c r="UPM24" s="30"/>
      <c r="UPN24" s="30"/>
      <c r="UPO24" s="30"/>
      <c r="UPP24" s="30"/>
      <c r="UPQ24" s="30"/>
      <c r="UPR24" s="30"/>
      <c r="UPS24" s="30"/>
      <c r="UPT24" s="30"/>
      <c r="UPU24" s="30"/>
      <c r="UPV24" s="30"/>
      <c r="UPW24" s="30"/>
      <c r="UPX24" s="30"/>
      <c r="UPY24" s="30"/>
      <c r="UPZ24" s="30"/>
      <c r="UQA24" s="30"/>
      <c r="UQB24" s="30"/>
      <c r="UQC24" s="30"/>
      <c r="UQD24" s="30"/>
      <c r="UQE24" s="30"/>
      <c r="UQF24" s="30"/>
      <c r="UQG24" s="30"/>
      <c r="UQH24" s="30"/>
      <c r="UQI24" s="30"/>
      <c r="UQJ24" s="30"/>
      <c r="UQK24" s="30"/>
      <c r="UQL24" s="30"/>
      <c r="UQM24" s="30"/>
      <c r="UQN24" s="30"/>
      <c r="UQO24" s="30"/>
      <c r="UQP24" s="30"/>
      <c r="UQQ24" s="30"/>
      <c r="UQR24" s="30"/>
      <c r="UQS24" s="30"/>
      <c r="UQT24" s="30"/>
      <c r="UQU24" s="30"/>
      <c r="UQV24" s="30"/>
      <c r="UQW24" s="30"/>
      <c r="UQX24" s="30"/>
      <c r="UQY24" s="30"/>
      <c r="UQZ24" s="30"/>
      <c r="URA24" s="30"/>
      <c r="URB24" s="30"/>
      <c r="URC24" s="30"/>
      <c r="URD24" s="30"/>
      <c r="URE24" s="30"/>
      <c r="URF24" s="30"/>
      <c r="URG24" s="30"/>
      <c r="URH24" s="30"/>
      <c r="URI24" s="30"/>
      <c r="URJ24" s="30"/>
      <c r="URK24" s="30"/>
      <c r="URL24" s="30"/>
      <c r="URM24" s="30"/>
      <c r="URN24" s="30"/>
      <c r="URO24" s="30"/>
      <c r="URP24" s="30"/>
      <c r="URQ24" s="30"/>
      <c r="URR24" s="30"/>
      <c r="URS24" s="30"/>
      <c r="URT24" s="30"/>
      <c r="URU24" s="30"/>
      <c r="URV24" s="30"/>
      <c r="URW24" s="30"/>
      <c r="URX24" s="30"/>
      <c r="URY24" s="30"/>
      <c r="URZ24" s="30"/>
      <c r="USA24" s="30"/>
      <c r="USB24" s="30"/>
      <c r="USC24" s="30"/>
      <c r="USD24" s="30"/>
      <c r="USE24" s="30"/>
      <c r="USF24" s="30"/>
      <c r="USG24" s="30"/>
      <c r="USH24" s="30"/>
      <c r="USI24" s="30"/>
      <c r="USJ24" s="30"/>
      <c r="USK24" s="30"/>
      <c r="USL24" s="30"/>
      <c r="USM24" s="30"/>
      <c r="USN24" s="30"/>
      <c r="USO24" s="30"/>
      <c r="USP24" s="30"/>
      <c r="USQ24" s="30"/>
      <c r="USR24" s="30"/>
      <c r="USS24" s="30"/>
      <c r="UST24" s="30"/>
      <c r="USU24" s="30"/>
      <c r="USV24" s="30"/>
      <c r="USW24" s="30"/>
      <c r="USX24" s="30"/>
      <c r="USY24" s="30"/>
      <c r="USZ24" s="30"/>
      <c r="UTA24" s="30"/>
      <c r="UTB24" s="30"/>
      <c r="UTC24" s="30"/>
      <c r="UTD24" s="30"/>
      <c r="UTE24" s="30"/>
      <c r="UTF24" s="30"/>
      <c r="UTG24" s="30"/>
      <c r="UTH24" s="30"/>
      <c r="UTI24" s="30"/>
      <c r="UTJ24" s="30"/>
      <c r="UTK24" s="30"/>
      <c r="UTL24" s="30"/>
      <c r="UTM24" s="30"/>
      <c r="UTN24" s="30"/>
      <c r="UTO24" s="30"/>
      <c r="UTP24" s="30"/>
      <c r="UTQ24" s="30"/>
      <c r="UTR24" s="30"/>
      <c r="UTS24" s="30"/>
      <c r="UTT24" s="30"/>
      <c r="UTU24" s="30"/>
      <c r="UTV24" s="30"/>
      <c r="UTW24" s="30"/>
      <c r="UTX24" s="30"/>
      <c r="UTY24" s="30"/>
      <c r="UTZ24" s="30"/>
      <c r="UUA24" s="30"/>
      <c r="UUB24" s="30"/>
      <c r="UUC24" s="30"/>
      <c r="UUD24" s="30"/>
      <c r="UUE24" s="30"/>
      <c r="UUF24" s="30"/>
      <c r="UUG24" s="30"/>
      <c r="UUH24" s="30"/>
      <c r="UUI24" s="30"/>
      <c r="UUJ24" s="30"/>
      <c r="UUK24" s="30"/>
      <c r="UUL24" s="30"/>
      <c r="UUM24" s="30"/>
      <c r="UUN24" s="30"/>
      <c r="UUO24" s="30"/>
      <c r="UUP24" s="30"/>
      <c r="UUQ24" s="30"/>
      <c r="UUR24" s="30"/>
      <c r="UUS24" s="30"/>
      <c r="UUT24" s="30"/>
      <c r="UUU24" s="30"/>
      <c r="UUV24" s="30"/>
      <c r="UUW24" s="30"/>
      <c r="UUX24" s="30"/>
      <c r="UUY24" s="30"/>
      <c r="UUZ24" s="30"/>
      <c r="UVA24" s="30"/>
      <c r="UVB24" s="30"/>
      <c r="UVC24" s="30"/>
      <c r="UVD24" s="30"/>
      <c r="UVE24" s="30"/>
      <c r="UVF24" s="30"/>
      <c r="UVG24" s="30"/>
      <c r="UVH24" s="30"/>
      <c r="UVI24" s="30"/>
      <c r="UVJ24" s="30"/>
      <c r="UVK24" s="30"/>
      <c r="UVL24" s="30"/>
      <c r="UVM24" s="30"/>
      <c r="UVN24" s="30"/>
      <c r="UVO24" s="30"/>
      <c r="UVP24" s="30"/>
      <c r="UVQ24" s="30"/>
      <c r="UVR24" s="30"/>
      <c r="UVS24" s="30"/>
      <c r="UVT24" s="30"/>
      <c r="UVU24" s="30"/>
      <c r="UVV24" s="30"/>
      <c r="UVW24" s="30"/>
      <c r="UVX24" s="30"/>
      <c r="UVY24" s="30"/>
      <c r="UVZ24" s="30"/>
      <c r="UWA24" s="30"/>
      <c r="UWB24" s="30"/>
      <c r="UWC24" s="30"/>
      <c r="UWD24" s="30"/>
      <c r="UWE24" s="30"/>
      <c r="UWF24" s="30"/>
      <c r="UWG24" s="30"/>
      <c r="UWH24" s="30"/>
      <c r="UWI24" s="30"/>
      <c r="UWJ24" s="30"/>
      <c r="UWK24" s="30"/>
      <c r="UWL24" s="30"/>
      <c r="UWM24" s="30"/>
      <c r="UWN24" s="30"/>
      <c r="UWO24" s="30"/>
      <c r="UWP24" s="30"/>
      <c r="UWQ24" s="30"/>
      <c r="UWR24" s="30"/>
      <c r="UWS24" s="30"/>
      <c r="UWT24" s="30"/>
      <c r="UWU24" s="30"/>
      <c r="UWV24" s="30"/>
      <c r="UWW24" s="30"/>
      <c r="UWX24" s="30"/>
      <c r="UWY24" s="30"/>
      <c r="UWZ24" s="30"/>
      <c r="UXA24" s="30"/>
      <c r="UXB24" s="30"/>
      <c r="UXC24" s="30"/>
      <c r="UXD24" s="30"/>
      <c r="UXE24" s="30"/>
      <c r="UXF24" s="30"/>
      <c r="UXG24" s="30"/>
      <c r="UXH24" s="30"/>
      <c r="UXI24" s="30"/>
      <c r="UXJ24" s="30"/>
      <c r="UXK24" s="30"/>
      <c r="UXL24" s="30"/>
      <c r="UXM24" s="30"/>
      <c r="UXN24" s="30"/>
      <c r="UXO24" s="30"/>
      <c r="UXP24" s="30"/>
      <c r="UXQ24" s="30"/>
      <c r="UXR24" s="30"/>
      <c r="UXS24" s="30"/>
      <c r="UXT24" s="30"/>
      <c r="UXU24" s="30"/>
      <c r="UXV24" s="30"/>
      <c r="UXW24" s="30"/>
      <c r="UXX24" s="30"/>
      <c r="UXY24" s="30"/>
      <c r="UXZ24" s="30"/>
      <c r="UYA24" s="30"/>
      <c r="UYB24" s="30"/>
      <c r="UYC24" s="30"/>
      <c r="UYD24" s="30"/>
      <c r="UYE24" s="30"/>
      <c r="UYF24" s="30"/>
      <c r="UYG24" s="30"/>
      <c r="UYH24" s="30"/>
      <c r="UYI24" s="30"/>
      <c r="UYJ24" s="30"/>
      <c r="UYK24" s="30"/>
      <c r="UYL24" s="30"/>
      <c r="UYM24" s="30"/>
      <c r="UYN24" s="30"/>
      <c r="UYO24" s="30"/>
      <c r="UYP24" s="30"/>
      <c r="UYQ24" s="30"/>
      <c r="UYR24" s="30"/>
      <c r="UYS24" s="30"/>
      <c r="UYT24" s="30"/>
      <c r="UYU24" s="30"/>
      <c r="UYV24" s="30"/>
      <c r="UYW24" s="30"/>
      <c r="UYX24" s="30"/>
      <c r="UYY24" s="30"/>
      <c r="UYZ24" s="30"/>
      <c r="UZA24" s="30"/>
      <c r="UZB24" s="30"/>
      <c r="UZC24" s="30"/>
      <c r="UZD24" s="30"/>
      <c r="UZE24" s="30"/>
      <c r="UZF24" s="30"/>
      <c r="UZG24" s="30"/>
      <c r="UZH24" s="30"/>
      <c r="UZI24" s="30"/>
      <c r="UZJ24" s="30"/>
      <c r="UZK24" s="30"/>
      <c r="UZL24" s="30"/>
      <c r="UZM24" s="30"/>
      <c r="UZN24" s="30"/>
      <c r="UZO24" s="30"/>
      <c r="UZP24" s="30"/>
      <c r="UZQ24" s="30"/>
      <c r="UZR24" s="30"/>
      <c r="UZS24" s="30"/>
      <c r="UZT24" s="30"/>
      <c r="UZU24" s="30"/>
      <c r="UZV24" s="30"/>
      <c r="UZW24" s="30"/>
      <c r="UZX24" s="30"/>
      <c r="UZY24" s="30"/>
      <c r="UZZ24" s="30"/>
      <c r="VAA24" s="30"/>
      <c r="VAB24" s="30"/>
      <c r="VAC24" s="30"/>
      <c r="VAD24" s="30"/>
      <c r="VAE24" s="30"/>
      <c r="VAF24" s="30"/>
      <c r="VAG24" s="30"/>
      <c r="VAH24" s="30"/>
      <c r="VAI24" s="30"/>
      <c r="VAJ24" s="30"/>
      <c r="VAK24" s="30"/>
      <c r="VAL24" s="30"/>
      <c r="VAM24" s="30"/>
      <c r="VAN24" s="30"/>
      <c r="VAO24" s="30"/>
      <c r="VAP24" s="30"/>
      <c r="VAQ24" s="30"/>
      <c r="VAR24" s="30"/>
      <c r="VAS24" s="30"/>
      <c r="VAT24" s="30"/>
      <c r="VAU24" s="30"/>
      <c r="VAV24" s="30"/>
      <c r="VAW24" s="30"/>
      <c r="VAX24" s="30"/>
      <c r="VAY24" s="30"/>
      <c r="VAZ24" s="30"/>
      <c r="VBA24" s="30"/>
      <c r="VBB24" s="30"/>
      <c r="VBC24" s="30"/>
      <c r="VBD24" s="30"/>
      <c r="VBE24" s="30"/>
      <c r="VBF24" s="30"/>
      <c r="VBG24" s="30"/>
      <c r="VBH24" s="30"/>
      <c r="VBI24" s="30"/>
      <c r="VBJ24" s="30"/>
      <c r="VBK24" s="30"/>
      <c r="VBL24" s="30"/>
      <c r="VBM24" s="30"/>
      <c r="VBN24" s="30"/>
      <c r="VBO24" s="30"/>
      <c r="VBP24" s="30"/>
      <c r="VBQ24" s="30"/>
      <c r="VBR24" s="30"/>
      <c r="VBS24" s="30"/>
      <c r="VBT24" s="30"/>
      <c r="VBU24" s="30"/>
      <c r="VBV24" s="30"/>
      <c r="VBW24" s="30"/>
      <c r="VBX24" s="30"/>
      <c r="VBY24" s="30"/>
      <c r="VBZ24" s="30"/>
      <c r="VCA24" s="30"/>
      <c r="VCB24" s="30"/>
      <c r="VCC24" s="30"/>
      <c r="VCD24" s="30"/>
      <c r="VCE24" s="30"/>
      <c r="VCF24" s="30"/>
      <c r="VCG24" s="30"/>
      <c r="VCH24" s="30"/>
      <c r="VCI24" s="30"/>
      <c r="VCJ24" s="30"/>
      <c r="VCK24" s="30"/>
      <c r="VCL24" s="30"/>
      <c r="VCM24" s="30"/>
      <c r="VCN24" s="30"/>
      <c r="VCO24" s="30"/>
      <c r="VCP24" s="30"/>
      <c r="VCQ24" s="30"/>
      <c r="VCR24" s="30"/>
      <c r="VCS24" s="30"/>
      <c r="VCT24" s="30"/>
      <c r="VCU24" s="30"/>
      <c r="VCV24" s="30"/>
      <c r="VCW24" s="30"/>
      <c r="VCX24" s="30"/>
      <c r="VCY24" s="30"/>
      <c r="VCZ24" s="30"/>
      <c r="VDA24" s="30"/>
      <c r="VDB24" s="30"/>
      <c r="VDC24" s="30"/>
      <c r="VDD24" s="30"/>
      <c r="VDE24" s="30"/>
      <c r="VDF24" s="30"/>
      <c r="VDG24" s="30"/>
      <c r="VDH24" s="30"/>
      <c r="VDI24" s="30"/>
      <c r="VDJ24" s="30"/>
      <c r="VDK24" s="30"/>
      <c r="VDL24" s="30"/>
      <c r="VDM24" s="30"/>
      <c r="VDN24" s="30"/>
      <c r="VDO24" s="30"/>
      <c r="VDP24" s="30"/>
      <c r="VDQ24" s="30"/>
      <c r="VDR24" s="30"/>
      <c r="VDS24" s="30"/>
      <c r="VDT24" s="30"/>
      <c r="VDU24" s="30"/>
      <c r="VDV24" s="30"/>
      <c r="VDW24" s="30"/>
      <c r="VDX24" s="30"/>
      <c r="VDY24" s="30"/>
      <c r="VDZ24" s="30"/>
      <c r="VEA24" s="30"/>
      <c r="VEB24" s="30"/>
      <c r="VEC24" s="30"/>
      <c r="VED24" s="30"/>
      <c r="VEE24" s="30"/>
      <c r="VEF24" s="30"/>
      <c r="VEG24" s="30"/>
      <c r="VEH24" s="30"/>
      <c r="VEI24" s="30"/>
      <c r="VEJ24" s="30"/>
      <c r="VEK24" s="30"/>
      <c r="VEL24" s="30"/>
      <c r="VEM24" s="30"/>
      <c r="VEN24" s="30"/>
      <c r="VEO24" s="30"/>
      <c r="VEP24" s="30"/>
      <c r="VEQ24" s="30"/>
      <c r="VER24" s="30"/>
      <c r="VES24" s="30"/>
      <c r="VET24" s="30"/>
      <c r="VEU24" s="30"/>
      <c r="VEV24" s="30"/>
      <c r="VEW24" s="30"/>
      <c r="VEX24" s="30"/>
      <c r="VEY24" s="30"/>
      <c r="VEZ24" s="30"/>
      <c r="VFA24" s="30"/>
      <c r="VFB24" s="30"/>
      <c r="VFC24" s="30"/>
      <c r="VFD24" s="30"/>
      <c r="VFE24" s="30"/>
      <c r="VFF24" s="30"/>
      <c r="VFG24" s="30"/>
      <c r="VFH24" s="30"/>
      <c r="VFI24" s="30"/>
      <c r="VFJ24" s="30"/>
      <c r="VFK24" s="30"/>
      <c r="VFL24" s="30"/>
      <c r="VFM24" s="30"/>
      <c r="VFN24" s="30"/>
      <c r="VFO24" s="30"/>
      <c r="VFP24" s="30"/>
      <c r="VFQ24" s="30"/>
      <c r="VFR24" s="30"/>
      <c r="VFS24" s="30"/>
      <c r="VFT24" s="30"/>
      <c r="VFU24" s="30"/>
      <c r="VFV24" s="30"/>
      <c r="VFW24" s="30"/>
      <c r="VFX24" s="30"/>
      <c r="VFY24" s="30"/>
      <c r="VFZ24" s="30"/>
      <c r="VGA24" s="30"/>
      <c r="VGB24" s="30"/>
      <c r="VGC24" s="30"/>
      <c r="VGD24" s="30"/>
      <c r="VGE24" s="30"/>
      <c r="VGF24" s="30"/>
      <c r="VGG24" s="30"/>
      <c r="VGH24" s="30"/>
      <c r="VGI24" s="30"/>
      <c r="VGJ24" s="30"/>
      <c r="VGK24" s="30"/>
      <c r="VGL24" s="30"/>
      <c r="VGM24" s="30"/>
      <c r="VGN24" s="30"/>
      <c r="VGO24" s="30"/>
      <c r="VGP24" s="30"/>
      <c r="VGQ24" s="30"/>
      <c r="VGR24" s="30"/>
      <c r="VGS24" s="30"/>
      <c r="VGT24" s="30"/>
      <c r="VGU24" s="30"/>
      <c r="VGV24" s="30"/>
      <c r="VGW24" s="30"/>
      <c r="VGX24" s="30"/>
      <c r="VGY24" s="30"/>
      <c r="VGZ24" s="30"/>
      <c r="VHA24" s="30"/>
      <c r="VHB24" s="30"/>
      <c r="VHC24" s="30"/>
      <c r="VHD24" s="30"/>
      <c r="VHE24" s="30"/>
      <c r="VHF24" s="30"/>
      <c r="VHG24" s="30"/>
      <c r="VHH24" s="30"/>
      <c r="VHI24" s="30"/>
      <c r="VHJ24" s="30"/>
      <c r="VHK24" s="30"/>
      <c r="VHL24" s="30"/>
      <c r="VHM24" s="30"/>
      <c r="VHN24" s="30"/>
      <c r="VHO24" s="30"/>
      <c r="VHP24" s="30"/>
      <c r="VHQ24" s="30"/>
      <c r="VHR24" s="30"/>
      <c r="VHS24" s="30"/>
      <c r="VHT24" s="30"/>
      <c r="VHU24" s="30"/>
      <c r="VHV24" s="30"/>
      <c r="VHW24" s="30"/>
      <c r="VHX24" s="30"/>
      <c r="VHY24" s="30"/>
      <c r="VHZ24" s="30"/>
      <c r="VIA24" s="30"/>
      <c r="VIB24" s="30"/>
      <c r="VIC24" s="30"/>
      <c r="VID24" s="30"/>
      <c r="VIE24" s="30"/>
      <c r="VIF24" s="30"/>
      <c r="VIG24" s="30"/>
      <c r="VIH24" s="30"/>
      <c r="VII24" s="30"/>
      <c r="VIJ24" s="30"/>
      <c r="VIK24" s="30"/>
      <c r="VIL24" s="30"/>
      <c r="VIM24" s="30"/>
      <c r="VIN24" s="30"/>
      <c r="VIO24" s="30"/>
      <c r="VIP24" s="30"/>
      <c r="VIQ24" s="30"/>
      <c r="VIR24" s="30"/>
      <c r="VIS24" s="30"/>
      <c r="VIT24" s="30"/>
      <c r="VIU24" s="30"/>
      <c r="VIV24" s="30"/>
      <c r="VIW24" s="30"/>
      <c r="VIX24" s="30"/>
      <c r="VIY24" s="30"/>
      <c r="VIZ24" s="30"/>
      <c r="VJA24" s="30"/>
      <c r="VJB24" s="30"/>
      <c r="VJC24" s="30"/>
      <c r="VJD24" s="30"/>
      <c r="VJE24" s="30"/>
      <c r="VJF24" s="30"/>
      <c r="VJG24" s="30"/>
      <c r="VJH24" s="30"/>
      <c r="VJI24" s="30"/>
      <c r="VJJ24" s="30"/>
      <c r="VJK24" s="30"/>
      <c r="VJL24" s="30"/>
      <c r="VJM24" s="30"/>
      <c r="VJN24" s="30"/>
      <c r="VJO24" s="30"/>
      <c r="VJP24" s="30"/>
      <c r="VJQ24" s="30"/>
      <c r="VJR24" s="30"/>
      <c r="VJS24" s="30"/>
      <c r="VJT24" s="30"/>
      <c r="VJU24" s="30"/>
      <c r="VJV24" s="30"/>
      <c r="VJW24" s="30"/>
      <c r="VJX24" s="30"/>
      <c r="VJY24" s="30"/>
      <c r="VJZ24" s="30"/>
      <c r="VKA24" s="30"/>
      <c r="VKB24" s="30"/>
      <c r="VKC24" s="30"/>
      <c r="VKD24" s="30"/>
      <c r="VKE24" s="30"/>
      <c r="VKF24" s="30"/>
      <c r="VKG24" s="30"/>
      <c r="VKH24" s="30"/>
      <c r="VKI24" s="30"/>
      <c r="VKJ24" s="30"/>
      <c r="VKK24" s="30"/>
      <c r="VKL24" s="30"/>
      <c r="VKM24" s="30"/>
      <c r="VKN24" s="30"/>
      <c r="VKO24" s="30"/>
      <c r="VKP24" s="30"/>
      <c r="VKQ24" s="30"/>
      <c r="VKR24" s="30"/>
      <c r="VKS24" s="30"/>
      <c r="VKT24" s="30"/>
      <c r="VKU24" s="30"/>
      <c r="VKV24" s="30"/>
      <c r="VKW24" s="30"/>
      <c r="VKX24" s="30"/>
      <c r="VKY24" s="30"/>
      <c r="VKZ24" s="30"/>
      <c r="VLA24" s="30"/>
      <c r="VLB24" s="30"/>
      <c r="VLC24" s="30"/>
      <c r="VLD24" s="30"/>
      <c r="VLE24" s="30"/>
      <c r="VLF24" s="30"/>
      <c r="VLG24" s="30"/>
      <c r="VLH24" s="30"/>
      <c r="VLI24" s="30"/>
      <c r="VLJ24" s="30"/>
      <c r="VLK24" s="30"/>
      <c r="VLL24" s="30"/>
      <c r="VLM24" s="30"/>
      <c r="VLN24" s="30"/>
      <c r="VLO24" s="30"/>
      <c r="VLP24" s="30"/>
      <c r="VLQ24" s="30"/>
      <c r="VLR24" s="30"/>
      <c r="VLS24" s="30"/>
      <c r="VLT24" s="30"/>
      <c r="VLU24" s="30"/>
      <c r="VLV24" s="30"/>
      <c r="VLW24" s="30"/>
      <c r="VLX24" s="30"/>
      <c r="VLY24" s="30"/>
      <c r="VLZ24" s="30"/>
      <c r="VMA24" s="30"/>
      <c r="VMB24" s="30"/>
      <c r="VMC24" s="30"/>
      <c r="VMD24" s="30"/>
      <c r="VME24" s="30"/>
      <c r="VMF24" s="30"/>
      <c r="VMG24" s="30"/>
      <c r="VMH24" s="30"/>
      <c r="VMI24" s="30"/>
      <c r="VMJ24" s="30"/>
      <c r="VMK24" s="30"/>
      <c r="VML24" s="30"/>
      <c r="VMM24" s="30"/>
      <c r="VMN24" s="30"/>
      <c r="VMO24" s="30"/>
      <c r="VMP24" s="30"/>
      <c r="VMQ24" s="30"/>
      <c r="VMR24" s="30"/>
      <c r="VMS24" s="30"/>
      <c r="VMT24" s="30"/>
      <c r="VMU24" s="30"/>
      <c r="VMV24" s="30"/>
      <c r="VMW24" s="30"/>
      <c r="VMX24" s="30"/>
      <c r="VMY24" s="30"/>
      <c r="VMZ24" s="30"/>
      <c r="VNA24" s="30"/>
      <c r="VNB24" s="30"/>
      <c r="VNC24" s="30"/>
      <c r="VND24" s="30"/>
      <c r="VNE24" s="30"/>
      <c r="VNF24" s="30"/>
      <c r="VNG24" s="30"/>
      <c r="VNH24" s="30"/>
      <c r="VNI24" s="30"/>
      <c r="VNJ24" s="30"/>
      <c r="VNK24" s="30"/>
      <c r="VNL24" s="30"/>
      <c r="VNM24" s="30"/>
      <c r="VNN24" s="30"/>
      <c r="VNO24" s="30"/>
      <c r="VNP24" s="30"/>
      <c r="VNQ24" s="30"/>
      <c r="VNR24" s="30"/>
      <c r="VNS24" s="30"/>
      <c r="VNT24" s="30"/>
      <c r="VNU24" s="30"/>
      <c r="VNV24" s="30"/>
      <c r="VNW24" s="30"/>
      <c r="VNX24" s="30"/>
      <c r="VNY24" s="30"/>
      <c r="VNZ24" s="30"/>
      <c r="VOA24" s="30"/>
      <c r="VOB24" s="30"/>
      <c r="VOC24" s="30"/>
      <c r="VOD24" s="30"/>
      <c r="VOE24" s="30"/>
      <c r="VOF24" s="30"/>
      <c r="VOG24" s="30"/>
      <c r="VOH24" s="30"/>
      <c r="VOI24" s="30"/>
      <c r="VOJ24" s="30"/>
      <c r="VOK24" s="30"/>
      <c r="VOL24" s="30"/>
      <c r="VOM24" s="30"/>
      <c r="VON24" s="30"/>
      <c r="VOO24" s="30"/>
      <c r="VOP24" s="30"/>
      <c r="VOQ24" s="30"/>
      <c r="VOR24" s="30"/>
      <c r="VOS24" s="30"/>
      <c r="VOT24" s="30"/>
      <c r="VOU24" s="30"/>
      <c r="VOV24" s="30"/>
      <c r="VOW24" s="30"/>
      <c r="VOX24" s="30"/>
      <c r="VOY24" s="30"/>
      <c r="VOZ24" s="30"/>
      <c r="VPA24" s="30"/>
      <c r="VPB24" s="30"/>
      <c r="VPC24" s="30"/>
      <c r="VPD24" s="30"/>
      <c r="VPE24" s="30"/>
      <c r="VPF24" s="30"/>
      <c r="VPG24" s="30"/>
      <c r="VPH24" s="30"/>
      <c r="VPI24" s="30"/>
      <c r="VPJ24" s="30"/>
      <c r="VPK24" s="30"/>
      <c r="VPL24" s="30"/>
      <c r="VPM24" s="30"/>
      <c r="VPN24" s="30"/>
      <c r="VPO24" s="30"/>
      <c r="VPP24" s="30"/>
      <c r="VPQ24" s="30"/>
      <c r="VPR24" s="30"/>
      <c r="VPS24" s="30"/>
      <c r="VPT24" s="30"/>
      <c r="VPU24" s="30"/>
      <c r="VPV24" s="30"/>
      <c r="VPW24" s="30"/>
      <c r="VPX24" s="30"/>
      <c r="VPY24" s="30"/>
      <c r="VPZ24" s="30"/>
      <c r="VQA24" s="30"/>
      <c r="VQB24" s="30"/>
      <c r="VQC24" s="30"/>
      <c r="VQD24" s="30"/>
      <c r="VQE24" s="30"/>
      <c r="VQF24" s="30"/>
      <c r="VQG24" s="30"/>
      <c r="VQH24" s="30"/>
      <c r="VQI24" s="30"/>
      <c r="VQJ24" s="30"/>
      <c r="VQK24" s="30"/>
      <c r="VQL24" s="30"/>
      <c r="VQM24" s="30"/>
      <c r="VQN24" s="30"/>
      <c r="VQO24" s="30"/>
      <c r="VQP24" s="30"/>
      <c r="VQQ24" s="30"/>
      <c r="VQR24" s="30"/>
      <c r="VQS24" s="30"/>
      <c r="VQT24" s="30"/>
      <c r="VQU24" s="30"/>
      <c r="VQV24" s="30"/>
      <c r="VQW24" s="30"/>
      <c r="VQX24" s="30"/>
      <c r="VQY24" s="30"/>
      <c r="VQZ24" s="30"/>
      <c r="VRA24" s="30"/>
      <c r="VRB24" s="30"/>
      <c r="VRC24" s="30"/>
      <c r="VRD24" s="30"/>
      <c r="VRE24" s="30"/>
      <c r="VRF24" s="30"/>
      <c r="VRG24" s="30"/>
      <c r="VRH24" s="30"/>
      <c r="VRI24" s="30"/>
      <c r="VRJ24" s="30"/>
      <c r="VRK24" s="30"/>
      <c r="VRL24" s="30"/>
      <c r="VRM24" s="30"/>
      <c r="VRN24" s="30"/>
      <c r="VRO24" s="30"/>
      <c r="VRP24" s="30"/>
      <c r="VRQ24" s="30"/>
      <c r="VRR24" s="30"/>
      <c r="VRS24" s="30"/>
      <c r="VRT24" s="30"/>
      <c r="VRU24" s="30"/>
      <c r="VRV24" s="30"/>
      <c r="VRW24" s="30"/>
      <c r="VRX24" s="30"/>
      <c r="VRY24" s="30"/>
      <c r="VRZ24" s="30"/>
      <c r="VSA24" s="30"/>
      <c r="VSB24" s="30"/>
      <c r="VSC24" s="30"/>
      <c r="VSD24" s="30"/>
      <c r="VSE24" s="30"/>
      <c r="VSF24" s="30"/>
      <c r="VSG24" s="30"/>
      <c r="VSH24" s="30"/>
      <c r="VSI24" s="30"/>
      <c r="VSJ24" s="30"/>
      <c r="VSK24" s="30"/>
      <c r="VSL24" s="30"/>
      <c r="VSM24" s="30"/>
      <c r="VSN24" s="30"/>
      <c r="VSO24" s="30"/>
      <c r="VSP24" s="30"/>
      <c r="VSQ24" s="30"/>
      <c r="VSR24" s="30"/>
      <c r="VSS24" s="30"/>
      <c r="VST24" s="30"/>
      <c r="VSU24" s="30"/>
      <c r="VSV24" s="30"/>
      <c r="VSW24" s="30"/>
      <c r="VSX24" s="30"/>
      <c r="VSY24" s="30"/>
      <c r="VSZ24" s="30"/>
      <c r="VTA24" s="30"/>
      <c r="VTB24" s="30"/>
      <c r="VTC24" s="30"/>
      <c r="VTD24" s="30"/>
      <c r="VTE24" s="30"/>
      <c r="VTF24" s="30"/>
      <c r="VTG24" s="30"/>
      <c r="VTH24" s="30"/>
      <c r="VTI24" s="30"/>
      <c r="VTJ24" s="30"/>
      <c r="VTK24" s="30"/>
      <c r="VTL24" s="30"/>
      <c r="VTM24" s="30"/>
      <c r="VTN24" s="30"/>
      <c r="VTO24" s="30"/>
      <c r="VTP24" s="30"/>
      <c r="VTQ24" s="30"/>
      <c r="VTR24" s="30"/>
      <c r="VTS24" s="30"/>
      <c r="VTT24" s="30"/>
      <c r="VTU24" s="30"/>
      <c r="VTV24" s="30"/>
      <c r="VTW24" s="30"/>
      <c r="VTX24" s="30"/>
      <c r="VTY24" s="30"/>
      <c r="VTZ24" s="30"/>
      <c r="VUA24" s="30"/>
      <c r="VUB24" s="30"/>
      <c r="VUC24" s="30"/>
      <c r="VUD24" s="30"/>
      <c r="VUE24" s="30"/>
      <c r="VUF24" s="30"/>
      <c r="VUG24" s="30"/>
      <c r="VUH24" s="30"/>
      <c r="VUI24" s="30"/>
      <c r="VUJ24" s="30"/>
      <c r="VUK24" s="30"/>
      <c r="VUL24" s="30"/>
      <c r="VUM24" s="30"/>
      <c r="VUN24" s="30"/>
      <c r="VUO24" s="30"/>
      <c r="VUP24" s="30"/>
      <c r="VUQ24" s="30"/>
      <c r="VUR24" s="30"/>
      <c r="VUS24" s="30"/>
      <c r="VUT24" s="30"/>
      <c r="VUU24" s="30"/>
      <c r="VUV24" s="30"/>
      <c r="VUW24" s="30"/>
      <c r="VUX24" s="30"/>
      <c r="VUY24" s="30"/>
      <c r="VUZ24" s="30"/>
      <c r="VVA24" s="30"/>
      <c r="VVB24" s="30"/>
      <c r="VVC24" s="30"/>
      <c r="VVD24" s="30"/>
      <c r="VVE24" s="30"/>
      <c r="VVF24" s="30"/>
      <c r="VVG24" s="30"/>
      <c r="VVH24" s="30"/>
      <c r="VVI24" s="30"/>
      <c r="VVJ24" s="30"/>
      <c r="VVK24" s="30"/>
      <c r="VVL24" s="30"/>
      <c r="VVM24" s="30"/>
      <c r="VVN24" s="30"/>
      <c r="VVO24" s="30"/>
      <c r="VVP24" s="30"/>
      <c r="VVQ24" s="30"/>
      <c r="VVR24" s="30"/>
      <c r="VVS24" s="30"/>
      <c r="VVT24" s="30"/>
      <c r="VVU24" s="30"/>
      <c r="VVV24" s="30"/>
      <c r="VVW24" s="30"/>
      <c r="VVX24" s="30"/>
      <c r="VVY24" s="30"/>
      <c r="VVZ24" s="30"/>
      <c r="VWA24" s="30"/>
      <c r="VWB24" s="30"/>
      <c r="VWC24" s="30"/>
      <c r="VWD24" s="30"/>
      <c r="VWE24" s="30"/>
      <c r="VWF24" s="30"/>
      <c r="VWG24" s="30"/>
      <c r="VWH24" s="30"/>
      <c r="VWI24" s="30"/>
      <c r="VWJ24" s="30"/>
      <c r="VWK24" s="30"/>
      <c r="VWL24" s="30"/>
      <c r="VWM24" s="30"/>
      <c r="VWN24" s="30"/>
      <c r="VWO24" s="30"/>
      <c r="VWP24" s="30"/>
      <c r="VWQ24" s="30"/>
      <c r="VWR24" s="30"/>
      <c r="VWS24" s="30"/>
      <c r="VWT24" s="30"/>
      <c r="VWU24" s="30"/>
      <c r="VWV24" s="30"/>
      <c r="VWW24" s="30"/>
      <c r="VWX24" s="30"/>
      <c r="VWY24" s="30"/>
      <c r="VWZ24" s="30"/>
      <c r="VXA24" s="30"/>
      <c r="VXB24" s="30"/>
      <c r="VXC24" s="30"/>
      <c r="VXD24" s="30"/>
      <c r="VXE24" s="30"/>
      <c r="VXF24" s="30"/>
      <c r="VXG24" s="30"/>
      <c r="VXH24" s="30"/>
      <c r="VXI24" s="30"/>
      <c r="VXJ24" s="30"/>
      <c r="VXK24" s="30"/>
      <c r="VXL24" s="30"/>
      <c r="VXM24" s="30"/>
      <c r="VXN24" s="30"/>
      <c r="VXO24" s="30"/>
      <c r="VXP24" s="30"/>
      <c r="VXQ24" s="30"/>
      <c r="VXR24" s="30"/>
      <c r="VXS24" s="30"/>
      <c r="VXT24" s="30"/>
      <c r="VXU24" s="30"/>
      <c r="VXV24" s="30"/>
      <c r="VXW24" s="30"/>
      <c r="VXX24" s="30"/>
      <c r="VXY24" s="30"/>
      <c r="VXZ24" s="30"/>
      <c r="VYA24" s="30"/>
      <c r="VYB24" s="30"/>
      <c r="VYC24" s="30"/>
      <c r="VYD24" s="30"/>
      <c r="VYE24" s="30"/>
      <c r="VYF24" s="30"/>
      <c r="VYG24" s="30"/>
      <c r="VYH24" s="30"/>
      <c r="VYI24" s="30"/>
      <c r="VYJ24" s="30"/>
      <c r="VYK24" s="30"/>
      <c r="VYL24" s="30"/>
      <c r="VYM24" s="30"/>
      <c r="VYN24" s="30"/>
      <c r="VYO24" s="30"/>
      <c r="VYP24" s="30"/>
      <c r="VYQ24" s="30"/>
      <c r="VYR24" s="30"/>
      <c r="VYS24" s="30"/>
      <c r="VYT24" s="30"/>
      <c r="VYU24" s="30"/>
      <c r="VYV24" s="30"/>
      <c r="VYW24" s="30"/>
      <c r="VYX24" s="30"/>
      <c r="VYY24" s="30"/>
      <c r="VYZ24" s="30"/>
      <c r="VZA24" s="30"/>
      <c r="VZB24" s="30"/>
      <c r="VZC24" s="30"/>
      <c r="VZD24" s="30"/>
      <c r="VZE24" s="30"/>
      <c r="VZF24" s="30"/>
      <c r="VZG24" s="30"/>
      <c r="VZH24" s="30"/>
      <c r="VZI24" s="30"/>
      <c r="VZJ24" s="30"/>
      <c r="VZK24" s="30"/>
      <c r="VZL24" s="30"/>
      <c r="VZM24" s="30"/>
      <c r="VZN24" s="30"/>
      <c r="VZO24" s="30"/>
      <c r="VZP24" s="30"/>
      <c r="VZQ24" s="30"/>
      <c r="VZR24" s="30"/>
      <c r="VZS24" s="30"/>
      <c r="VZT24" s="30"/>
      <c r="VZU24" s="30"/>
      <c r="VZV24" s="30"/>
      <c r="VZW24" s="30"/>
      <c r="VZX24" s="30"/>
      <c r="VZY24" s="30"/>
      <c r="VZZ24" s="30"/>
      <c r="WAA24" s="30"/>
      <c r="WAB24" s="30"/>
      <c r="WAC24" s="30"/>
      <c r="WAD24" s="30"/>
      <c r="WAE24" s="30"/>
      <c r="WAF24" s="30"/>
      <c r="WAG24" s="30"/>
      <c r="WAH24" s="30"/>
      <c r="WAI24" s="30"/>
      <c r="WAJ24" s="30"/>
      <c r="WAK24" s="30"/>
      <c r="WAL24" s="30"/>
      <c r="WAM24" s="30"/>
      <c r="WAN24" s="30"/>
      <c r="WAO24" s="30"/>
      <c r="WAP24" s="30"/>
      <c r="WAQ24" s="30"/>
      <c r="WAR24" s="30"/>
      <c r="WAS24" s="30"/>
      <c r="WAT24" s="30"/>
      <c r="WAU24" s="30"/>
      <c r="WAV24" s="30"/>
      <c r="WAW24" s="30"/>
      <c r="WAX24" s="30"/>
      <c r="WAY24" s="30"/>
      <c r="WAZ24" s="30"/>
      <c r="WBA24" s="30"/>
      <c r="WBB24" s="30"/>
      <c r="WBC24" s="30"/>
      <c r="WBD24" s="30"/>
      <c r="WBE24" s="30"/>
      <c r="WBF24" s="30"/>
      <c r="WBG24" s="30"/>
      <c r="WBH24" s="30"/>
      <c r="WBI24" s="30"/>
      <c r="WBJ24" s="30"/>
      <c r="WBK24" s="30"/>
      <c r="WBL24" s="30"/>
      <c r="WBM24" s="30"/>
      <c r="WBN24" s="30"/>
      <c r="WBO24" s="30"/>
      <c r="WBP24" s="30"/>
      <c r="WBQ24" s="30"/>
      <c r="WBR24" s="30"/>
      <c r="WBS24" s="30"/>
      <c r="WBT24" s="30"/>
      <c r="WBU24" s="30"/>
      <c r="WBV24" s="30"/>
      <c r="WBW24" s="30"/>
      <c r="WBX24" s="30"/>
      <c r="WBY24" s="30"/>
      <c r="WBZ24" s="30"/>
      <c r="WCA24" s="30"/>
      <c r="WCB24" s="30"/>
      <c r="WCC24" s="30"/>
      <c r="WCD24" s="30"/>
      <c r="WCE24" s="30"/>
      <c r="WCF24" s="30"/>
      <c r="WCG24" s="30"/>
      <c r="WCH24" s="30"/>
      <c r="WCI24" s="30"/>
      <c r="WCJ24" s="30"/>
      <c r="WCK24" s="30"/>
      <c r="WCL24" s="30"/>
      <c r="WCM24" s="30"/>
      <c r="WCN24" s="30"/>
      <c r="WCO24" s="30"/>
      <c r="WCP24" s="30"/>
      <c r="WCQ24" s="30"/>
      <c r="WCR24" s="30"/>
      <c r="WCS24" s="30"/>
      <c r="WCT24" s="30"/>
      <c r="WCU24" s="30"/>
      <c r="WCV24" s="30"/>
      <c r="WCW24" s="30"/>
      <c r="WCX24" s="30"/>
      <c r="WCY24" s="30"/>
      <c r="WCZ24" s="30"/>
      <c r="WDA24" s="30"/>
      <c r="WDB24" s="30"/>
      <c r="WDC24" s="30"/>
      <c r="WDD24" s="30"/>
      <c r="WDE24" s="30"/>
      <c r="WDF24" s="30"/>
      <c r="WDG24" s="30"/>
      <c r="WDH24" s="30"/>
      <c r="WDI24" s="30"/>
      <c r="WDJ24" s="30"/>
      <c r="WDK24" s="30"/>
      <c r="WDL24" s="30"/>
      <c r="WDM24" s="30"/>
      <c r="WDN24" s="30"/>
      <c r="WDO24" s="30"/>
      <c r="WDP24" s="30"/>
      <c r="WDQ24" s="30"/>
      <c r="WDR24" s="30"/>
      <c r="WDS24" s="30"/>
      <c r="WDT24" s="30"/>
      <c r="WDU24" s="30"/>
      <c r="WDV24" s="30"/>
      <c r="WDW24" s="30"/>
      <c r="WDX24" s="30"/>
      <c r="WDY24" s="30"/>
      <c r="WDZ24" s="30"/>
      <c r="WEA24" s="30"/>
      <c r="WEB24" s="30"/>
      <c r="WEC24" s="30"/>
      <c r="WED24" s="30"/>
      <c r="WEE24" s="30"/>
      <c r="WEF24" s="30"/>
      <c r="WEG24" s="30"/>
      <c r="WEH24" s="30"/>
      <c r="WEI24" s="30"/>
      <c r="WEJ24" s="30"/>
      <c r="WEK24" s="30"/>
      <c r="WEL24" s="30"/>
      <c r="WEM24" s="30"/>
      <c r="WEN24" s="30"/>
      <c r="WEO24" s="30"/>
      <c r="WEP24" s="30"/>
      <c r="WEQ24" s="30"/>
      <c r="WER24" s="30"/>
      <c r="WES24" s="30"/>
      <c r="WET24" s="30"/>
      <c r="WEU24" s="30"/>
      <c r="WEV24" s="30"/>
      <c r="WEW24" s="30"/>
      <c r="WEX24" s="30"/>
      <c r="WEY24" s="30"/>
      <c r="WEZ24" s="30"/>
      <c r="WFA24" s="30"/>
      <c r="WFB24" s="30"/>
      <c r="WFC24" s="30"/>
      <c r="WFD24" s="30"/>
      <c r="WFE24" s="30"/>
      <c r="WFF24" s="30"/>
      <c r="WFG24" s="30"/>
      <c r="WFH24" s="30"/>
      <c r="WFI24" s="30"/>
      <c r="WFJ24" s="30"/>
      <c r="WFK24" s="30"/>
      <c r="WFL24" s="30"/>
      <c r="WFM24" s="30"/>
      <c r="WFN24" s="30"/>
      <c r="WFO24" s="30"/>
      <c r="WFP24" s="30"/>
      <c r="WFQ24" s="30"/>
      <c r="WFR24" s="30"/>
      <c r="WFS24" s="30"/>
      <c r="WFT24" s="30"/>
      <c r="WFU24" s="30"/>
      <c r="WFV24" s="30"/>
      <c r="WFW24" s="30"/>
      <c r="WFX24" s="30"/>
      <c r="WFY24" s="30"/>
      <c r="WFZ24" s="30"/>
      <c r="WGA24" s="30"/>
      <c r="WGB24" s="30"/>
      <c r="WGC24" s="30"/>
      <c r="WGD24" s="30"/>
      <c r="WGE24" s="30"/>
      <c r="WGF24" s="30"/>
      <c r="WGG24" s="30"/>
      <c r="WGH24" s="30"/>
      <c r="WGI24" s="30"/>
      <c r="WGJ24" s="30"/>
      <c r="WGK24" s="30"/>
      <c r="WGL24" s="30"/>
      <c r="WGM24" s="30"/>
      <c r="WGN24" s="30"/>
      <c r="WGO24" s="30"/>
      <c r="WGP24" s="30"/>
      <c r="WGQ24" s="30"/>
      <c r="WGR24" s="30"/>
      <c r="WGS24" s="30"/>
      <c r="WGT24" s="30"/>
      <c r="WGU24" s="30"/>
      <c r="WGV24" s="30"/>
      <c r="WGW24" s="30"/>
      <c r="WGX24" s="30"/>
      <c r="WGY24" s="30"/>
      <c r="WGZ24" s="30"/>
      <c r="WHA24" s="30"/>
      <c r="WHB24" s="30"/>
      <c r="WHC24" s="30"/>
      <c r="WHD24" s="30"/>
      <c r="WHE24" s="30"/>
      <c r="WHF24" s="30"/>
      <c r="WHG24" s="30"/>
      <c r="WHH24" s="30"/>
      <c r="WHI24" s="30"/>
      <c r="WHJ24" s="30"/>
      <c r="WHK24" s="30"/>
      <c r="WHL24" s="30"/>
      <c r="WHM24" s="30"/>
      <c r="WHN24" s="30"/>
      <c r="WHO24" s="30"/>
      <c r="WHP24" s="30"/>
      <c r="WHQ24" s="30"/>
      <c r="WHR24" s="30"/>
      <c r="WHS24" s="30"/>
      <c r="WHT24" s="30"/>
      <c r="WHU24" s="30"/>
      <c r="WHV24" s="30"/>
      <c r="WHW24" s="30"/>
      <c r="WHX24" s="30"/>
      <c r="WHY24" s="30"/>
      <c r="WHZ24" s="30"/>
      <c r="WIA24" s="30"/>
      <c r="WIB24" s="30"/>
      <c r="WIC24" s="30"/>
      <c r="WID24" s="30"/>
      <c r="WIE24" s="30"/>
      <c r="WIF24" s="30"/>
      <c r="WIG24" s="30"/>
      <c r="WIH24" s="30"/>
      <c r="WII24" s="30"/>
      <c r="WIJ24" s="30"/>
      <c r="WIK24" s="30"/>
      <c r="WIL24" s="30"/>
      <c r="WIM24" s="30"/>
      <c r="WIN24" s="30"/>
      <c r="WIO24" s="30"/>
      <c r="WIP24" s="30"/>
      <c r="WIQ24" s="30"/>
      <c r="WIR24" s="30"/>
      <c r="WIS24" s="30"/>
      <c r="WIT24" s="30"/>
      <c r="WIU24" s="30"/>
      <c r="WIV24" s="30"/>
      <c r="WIW24" s="30"/>
      <c r="WIX24" s="30"/>
      <c r="WIY24" s="30"/>
      <c r="WIZ24" s="30"/>
      <c r="WJA24" s="30"/>
      <c r="WJB24" s="30"/>
      <c r="WJC24" s="30"/>
      <c r="WJD24" s="30"/>
      <c r="WJE24" s="30"/>
      <c r="WJF24" s="30"/>
      <c r="WJG24" s="30"/>
      <c r="WJH24" s="30"/>
      <c r="WJI24" s="30"/>
      <c r="WJJ24" s="30"/>
      <c r="WJK24" s="30"/>
      <c r="WJL24" s="30"/>
      <c r="WJM24" s="30"/>
      <c r="WJN24" s="30"/>
      <c r="WJO24" s="30"/>
      <c r="WJP24" s="30"/>
      <c r="WJQ24" s="30"/>
      <c r="WJR24" s="30"/>
      <c r="WJS24" s="30"/>
      <c r="WJT24" s="30"/>
      <c r="WJU24" s="30"/>
      <c r="WJV24" s="30"/>
      <c r="WJW24" s="30"/>
      <c r="WJX24" s="30"/>
      <c r="WJY24" s="30"/>
      <c r="WJZ24" s="30"/>
      <c r="WKA24" s="30"/>
      <c r="WKB24" s="30"/>
      <c r="WKC24" s="30"/>
      <c r="WKD24" s="30"/>
      <c r="WKE24" s="30"/>
      <c r="WKF24" s="30"/>
      <c r="WKG24" s="30"/>
      <c r="WKH24" s="30"/>
      <c r="WKI24" s="30"/>
      <c r="WKJ24" s="30"/>
      <c r="WKK24" s="30"/>
      <c r="WKL24" s="30"/>
      <c r="WKM24" s="30"/>
      <c r="WKN24" s="30"/>
      <c r="WKO24" s="30"/>
      <c r="WKP24" s="30"/>
      <c r="WKQ24" s="30"/>
      <c r="WKR24" s="30"/>
      <c r="WKS24" s="30"/>
      <c r="WKT24" s="30"/>
      <c r="WKU24" s="30"/>
      <c r="WKV24" s="30"/>
      <c r="WKW24" s="30"/>
      <c r="WKX24" s="30"/>
      <c r="WKY24" s="30"/>
      <c r="WKZ24" s="30"/>
      <c r="WLA24" s="30"/>
      <c r="WLB24" s="30"/>
      <c r="WLC24" s="30"/>
      <c r="WLD24" s="30"/>
      <c r="WLE24" s="30"/>
      <c r="WLF24" s="30"/>
      <c r="WLG24" s="30"/>
      <c r="WLH24" s="30"/>
      <c r="WLI24" s="30"/>
      <c r="WLJ24" s="30"/>
      <c r="WLK24" s="30"/>
      <c r="WLL24" s="30"/>
      <c r="WLM24" s="30"/>
      <c r="WLN24" s="30"/>
      <c r="WLO24" s="30"/>
      <c r="WLP24" s="30"/>
      <c r="WLQ24" s="30"/>
      <c r="WLR24" s="30"/>
      <c r="WLS24" s="30"/>
      <c r="WLT24" s="30"/>
      <c r="WLU24" s="30"/>
      <c r="WLV24" s="30"/>
      <c r="WLW24" s="30"/>
      <c r="WLX24" s="30"/>
      <c r="WLY24" s="30"/>
      <c r="WLZ24" s="30"/>
      <c r="WMA24" s="30"/>
      <c r="WMB24" s="30"/>
      <c r="WMC24" s="30"/>
      <c r="WMD24" s="30"/>
      <c r="WME24" s="30"/>
      <c r="WMF24" s="30"/>
      <c r="WMG24" s="30"/>
      <c r="WMH24" s="30"/>
      <c r="WMI24" s="30"/>
      <c r="WMJ24" s="30"/>
      <c r="WMK24" s="30"/>
      <c r="WML24" s="30"/>
      <c r="WMM24" s="30"/>
      <c r="WMN24" s="30"/>
      <c r="WMO24" s="30"/>
      <c r="WMP24" s="30"/>
      <c r="WMQ24" s="30"/>
      <c r="WMR24" s="30"/>
      <c r="WMS24" s="30"/>
      <c r="WMT24" s="30"/>
      <c r="WMU24" s="30"/>
      <c r="WMV24" s="30"/>
      <c r="WMW24" s="30"/>
      <c r="WMX24" s="30"/>
      <c r="WMY24" s="30"/>
      <c r="WMZ24" s="30"/>
      <c r="WNA24" s="30"/>
      <c r="WNB24" s="30"/>
      <c r="WNC24" s="30"/>
      <c r="WND24" s="30"/>
      <c r="WNE24" s="30"/>
      <c r="WNF24" s="30"/>
      <c r="WNG24" s="30"/>
      <c r="WNH24" s="30"/>
      <c r="WNI24" s="30"/>
      <c r="WNJ24" s="30"/>
      <c r="WNK24" s="30"/>
      <c r="WNL24" s="30"/>
      <c r="WNM24" s="30"/>
      <c r="WNN24" s="30"/>
      <c r="WNO24" s="30"/>
      <c r="WNP24" s="30"/>
      <c r="WNQ24" s="30"/>
      <c r="WNR24" s="30"/>
      <c r="WNS24" s="30"/>
      <c r="WNT24" s="30"/>
      <c r="WNU24" s="30"/>
      <c r="WNV24" s="30"/>
      <c r="WNW24" s="30"/>
      <c r="WNX24" s="30"/>
      <c r="WNY24" s="30"/>
      <c r="WNZ24" s="30"/>
      <c r="WOA24" s="30"/>
      <c r="WOB24" s="30"/>
      <c r="WOC24" s="30"/>
      <c r="WOD24" s="30"/>
      <c r="WOE24" s="30"/>
      <c r="WOF24" s="30"/>
      <c r="WOG24" s="30"/>
      <c r="WOH24" s="30"/>
      <c r="WOI24" s="30"/>
      <c r="WOJ24" s="30"/>
      <c r="WOK24" s="30"/>
      <c r="WOL24" s="30"/>
      <c r="WOM24" s="30"/>
      <c r="WON24" s="30"/>
      <c r="WOO24" s="30"/>
      <c r="WOP24" s="30"/>
      <c r="WOQ24" s="30"/>
      <c r="WOR24" s="30"/>
      <c r="WOS24" s="30"/>
      <c r="WOT24" s="30"/>
      <c r="WOU24" s="30"/>
      <c r="WOV24" s="30"/>
      <c r="WOW24" s="30"/>
      <c r="WOX24" s="30"/>
      <c r="WOY24" s="30"/>
      <c r="WOZ24" s="30"/>
      <c r="WPA24" s="30"/>
      <c r="WPB24" s="30"/>
      <c r="WPC24" s="30"/>
      <c r="WPD24" s="30"/>
      <c r="WPE24" s="30"/>
      <c r="WPF24" s="30"/>
      <c r="WPG24" s="30"/>
      <c r="WPH24" s="30"/>
      <c r="WPI24" s="30"/>
      <c r="WPJ24" s="30"/>
      <c r="WPK24" s="30"/>
      <c r="WPL24" s="30"/>
      <c r="WPM24" s="30"/>
      <c r="WPN24" s="30"/>
      <c r="WPO24" s="30"/>
      <c r="WPP24" s="30"/>
      <c r="WPQ24" s="30"/>
      <c r="WPR24" s="30"/>
      <c r="WPS24" s="30"/>
      <c r="WPT24" s="30"/>
      <c r="WPU24" s="30"/>
      <c r="WPV24" s="30"/>
      <c r="WPW24" s="30"/>
      <c r="WPX24" s="30"/>
      <c r="WPY24" s="30"/>
      <c r="WPZ24" s="30"/>
      <c r="WQA24" s="30"/>
      <c r="WQB24" s="30"/>
      <c r="WQC24" s="30"/>
      <c r="WQD24" s="30"/>
      <c r="WQE24" s="30"/>
      <c r="WQF24" s="30"/>
      <c r="WQG24" s="30"/>
      <c r="WQH24" s="30"/>
      <c r="WQI24" s="30"/>
      <c r="WQJ24" s="30"/>
      <c r="WQK24" s="30"/>
      <c r="WQL24" s="30"/>
      <c r="WQM24" s="30"/>
      <c r="WQN24" s="30"/>
      <c r="WQO24" s="30"/>
      <c r="WQP24" s="30"/>
      <c r="WQQ24" s="30"/>
      <c r="WQR24" s="30"/>
      <c r="WQS24" s="30"/>
      <c r="WQT24" s="30"/>
      <c r="WQU24" s="30"/>
      <c r="WQV24" s="30"/>
      <c r="WQW24" s="30"/>
      <c r="WQX24" s="30"/>
      <c r="WQY24" s="30"/>
      <c r="WQZ24" s="30"/>
      <c r="WRA24" s="30"/>
      <c r="WRB24" s="30"/>
      <c r="WRC24" s="30"/>
      <c r="WRD24" s="30"/>
      <c r="WRE24" s="30"/>
      <c r="WRF24" s="30"/>
      <c r="WRG24" s="30"/>
      <c r="WRH24" s="30"/>
      <c r="WRI24" s="30"/>
      <c r="WRJ24" s="30"/>
      <c r="WRK24" s="30"/>
      <c r="WRL24" s="30"/>
      <c r="WRM24" s="30"/>
      <c r="WRN24" s="30"/>
      <c r="WRO24" s="30"/>
      <c r="WRP24" s="30"/>
      <c r="WRQ24" s="30"/>
      <c r="WRR24" s="30"/>
      <c r="WRS24" s="30"/>
      <c r="WRT24" s="30"/>
      <c r="WRU24" s="30"/>
      <c r="WRV24" s="30"/>
      <c r="WRW24" s="30"/>
      <c r="WRX24" s="30"/>
      <c r="WRY24" s="30"/>
      <c r="WRZ24" s="30"/>
      <c r="WSA24" s="30"/>
      <c r="WSB24" s="30"/>
      <c r="WSC24" s="30"/>
      <c r="WSD24" s="30"/>
      <c r="WSE24" s="30"/>
      <c r="WSF24" s="30"/>
      <c r="WSG24" s="30"/>
      <c r="WSH24" s="30"/>
      <c r="WSI24" s="30"/>
      <c r="WSJ24" s="30"/>
      <c r="WSK24" s="30"/>
      <c r="WSL24" s="30"/>
      <c r="WSM24" s="30"/>
      <c r="WSN24" s="30"/>
      <c r="WSO24" s="30"/>
      <c r="WSP24" s="30"/>
      <c r="WSQ24" s="30"/>
      <c r="WSR24" s="30"/>
      <c r="WSS24" s="30"/>
      <c r="WST24" s="30"/>
      <c r="WSU24" s="30"/>
      <c r="WSV24" s="30"/>
      <c r="WSW24" s="30"/>
      <c r="WSX24" s="30"/>
      <c r="WSY24" s="30"/>
      <c r="WSZ24" s="30"/>
      <c r="WTA24" s="30"/>
      <c r="WTB24" s="30"/>
      <c r="WTC24" s="30"/>
      <c r="WTD24" s="30"/>
      <c r="WTE24" s="30"/>
      <c r="WTF24" s="30"/>
      <c r="WTG24" s="30"/>
      <c r="WTH24" s="30"/>
      <c r="WTI24" s="30"/>
      <c r="WTJ24" s="30"/>
      <c r="WTK24" s="30"/>
      <c r="WTL24" s="30"/>
      <c r="WTM24" s="30"/>
      <c r="WTN24" s="30"/>
      <c r="WTO24" s="30"/>
      <c r="WTP24" s="30"/>
      <c r="WTQ24" s="30"/>
      <c r="WTR24" s="30"/>
      <c r="WTS24" s="30"/>
      <c r="WTT24" s="30"/>
      <c r="WTU24" s="30"/>
      <c r="WTV24" s="30"/>
      <c r="WTW24" s="30"/>
      <c r="WTX24" s="30"/>
      <c r="WTY24" s="30"/>
      <c r="WTZ24" s="30"/>
      <c r="WUA24" s="30"/>
      <c r="WUB24" s="30"/>
      <c r="WUC24" s="30"/>
      <c r="WUD24" s="30"/>
      <c r="WUE24" s="30"/>
      <c r="WUF24" s="30"/>
      <c r="WUG24" s="30"/>
      <c r="WUH24" s="30"/>
      <c r="WUI24" s="30"/>
      <c r="WUJ24" s="30"/>
      <c r="WUK24" s="30"/>
      <c r="WUL24" s="30"/>
      <c r="WUM24" s="30"/>
      <c r="WUN24" s="30"/>
      <c r="WUO24" s="30"/>
      <c r="WUP24" s="30"/>
      <c r="WUQ24" s="30"/>
      <c r="WUR24" s="30"/>
      <c r="WUS24" s="30"/>
      <c r="WUT24" s="30"/>
      <c r="WUU24" s="30"/>
      <c r="WUV24" s="30"/>
      <c r="WUW24" s="30"/>
      <c r="WUX24" s="30"/>
      <c r="WUY24" s="30"/>
      <c r="WUZ24" s="30"/>
      <c r="WVA24" s="30"/>
      <c r="WVB24" s="30"/>
      <c r="WVC24" s="30"/>
      <c r="WVD24" s="30"/>
      <c r="WVE24" s="30"/>
      <c r="WVF24" s="30"/>
      <c r="WVG24" s="30"/>
      <c r="WVH24" s="30"/>
      <c r="WVI24" s="30"/>
      <c r="WVJ24" s="30"/>
      <c r="WVK24" s="30"/>
      <c r="WVL24" s="30"/>
      <c r="WVM24" s="30"/>
      <c r="WVN24" s="30"/>
      <c r="WVO24" s="30"/>
      <c r="WVP24" s="30"/>
      <c r="WVQ24" s="30"/>
      <c r="WVR24" s="30"/>
      <c r="WVS24" s="30"/>
      <c r="WVT24" s="30"/>
      <c r="WVU24" s="30"/>
      <c r="WVV24" s="30"/>
      <c r="WVW24" s="30"/>
      <c r="WVX24" s="30"/>
      <c r="WVY24" s="30"/>
      <c r="WVZ24" s="30"/>
      <c r="WWA24" s="30"/>
      <c r="WWB24" s="30"/>
      <c r="WWC24" s="30"/>
      <c r="WWD24" s="30"/>
      <c r="WWE24" s="30"/>
      <c r="WWF24" s="30"/>
      <c r="WWG24" s="30"/>
      <c r="WWH24" s="30"/>
      <c r="WWI24" s="30"/>
      <c r="WWJ24" s="30"/>
      <c r="WWK24" s="30"/>
      <c r="WWL24" s="30"/>
      <c r="WWM24" s="30"/>
      <c r="WWN24" s="30"/>
      <c r="WWO24" s="30"/>
      <c r="WWP24" s="30"/>
      <c r="WWQ24" s="30"/>
      <c r="WWR24" s="30"/>
      <c r="WWS24" s="30"/>
      <c r="WWT24" s="30"/>
      <c r="WWU24" s="30"/>
      <c r="WWV24" s="30"/>
      <c r="WWW24" s="30"/>
      <c r="WWX24" s="30"/>
      <c r="WWY24" s="30"/>
      <c r="WWZ24" s="30"/>
      <c r="WXA24" s="30"/>
      <c r="WXB24" s="30"/>
      <c r="WXC24" s="30"/>
      <c r="WXD24" s="30"/>
      <c r="WXE24" s="30"/>
      <c r="WXF24" s="30"/>
      <c r="WXG24" s="30"/>
      <c r="WXH24" s="30"/>
      <c r="WXI24" s="30"/>
      <c r="WXJ24" s="30"/>
      <c r="WXK24" s="30"/>
      <c r="WXL24" s="30"/>
      <c r="WXM24" s="30"/>
      <c r="WXN24" s="30"/>
      <c r="WXO24" s="30"/>
      <c r="WXP24" s="30"/>
      <c r="WXQ24" s="30"/>
      <c r="WXR24" s="30"/>
      <c r="WXS24" s="30"/>
      <c r="WXT24" s="30"/>
      <c r="WXU24" s="30"/>
      <c r="WXV24" s="30"/>
      <c r="WXW24" s="30"/>
      <c r="WXX24" s="30"/>
      <c r="WXY24" s="30"/>
      <c r="WXZ24" s="30"/>
      <c r="WYA24" s="30"/>
      <c r="WYB24" s="30"/>
      <c r="WYC24" s="30"/>
      <c r="WYD24" s="30"/>
      <c r="WYE24" s="30"/>
      <c r="WYF24" s="30"/>
      <c r="WYG24" s="30"/>
      <c r="WYH24" s="30"/>
      <c r="WYI24" s="30"/>
      <c r="WYJ24" s="30"/>
      <c r="WYK24" s="30"/>
      <c r="WYL24" s="30"/>
      <c r="WYM24" s="30"/>
      <c r="WYN24" s="30"/>
      <c r="WYO24" s="30"/>
      <c r="WYP24" s="30"/>
      <c r="WYQ24" s="30"/>
      <c r="WYR24" s="30"/>
      <c r="WYS24" s="30"/>
      <c r="WYT24" s="30"/>
      <c r="WYU24" s="30"/>
      <c r="WYV24" s="30"/>
      <c r="WYW24" s="30"/>
      <c r="WYX24" s="30"/>
      <c r="WYY24" s="30"/>
      <c r="WYZ24" s="30"/>
      <c r="WZA24" s="30"/>
      <c r="WZB24" s="30"/>
      <c r="WZC24" s="30"/>
      <c r="WZD24" s="30"/>
      <c r="WZE24" s="30"/>
      <c r="WZF24" s="30"/>
      <c r="WZG24" s="30"/>
      <c r="WZH24" s="30"/>
      <c r="WZI24" s="30"/>
      <c r="WZJ24" s="30"/>
      <c r="WZK24" s="30"/>
      <c r="WZL24" s="30"/>
      <c r="WZM24" s="30"/>
      <c r="WZN24" s="30"/>
      <c r="WZO24" s="30"/>
      <c r="WZP24" s="30"/>
      <c r="WZQ24" s="30"/>
      <c r="WZR24" s="30"/>
      <c r="WZS24" s="30"/>
      <c r="WZT24" s="30"/>
      <c r="WZU24" s="30"/>
      <c r="WZV24" s="30"/>
      <c r="WZW24" s="30"/>
      <c r="WZX24" s="30"/>
      <c r="WZY24" s="30"/>
      <c r="WZZ24" s="30"/>
      <c r="XAA24" s="30"/>
      <c r="XAB24" s="30"/>
      <c r="XAC24" s="30"/>
      <c r="XAD24" s="30"/>
      <c r="XAE24" s="30"/>
      <c r="XAF24" s="30"/>
      <c r="XAG24" s="30"/>
      <c r="XAH24" s="30"/>
      <c r="XAI24" s="30"/>
      <c r="XAJ24" s="30"/>
      <c r="XAK24" s="30"/>
      <c r="XAL24" s="30"/>
      <c r="XAM24" s="30"/>
      <c r="XAN24" s="30"/>
      <c r="XAO24" s="30"/>
      <c r="XAP24" s="30"/>
      <c r="XAQ24" s="30"/>
      <c r="XAR24" s="30"/>
      <c r="XAS24" s="30"/>
      <c r="XAT24" s="30"/>
      <c r="XAU24" s="30"/>
      <c r="XAV24" s="30"/>
      <c r="XAW24" s="30"/>
      <c r="XAX24" s="30"/>
      <c r="XAY24" s="30"/>
      <c r="XAZ24" s="30"/>
      <c r="XBA24" s="30"/>
      <c r="XBB24" s="30"/>
      <c r="XBC24" s="30"/>
      <c r="XBD24" s="30"/>
      <c r="XBE24" s="30"/>
      <c r="XBF24" s="30"/>
      <c r="XBG24" s="30"/>
      <c r="XBH24" s="30"/>
      <c r="XBI24" s="30"/>
      <c r="XBJ24" s="30"/>
      <c r="XBK24" s="30"/>
      <c r="XBL24" s="30"/>
      <c r="XBM24" s="30"/>
      <c r="XBN24" s="30"/>
      <c r="XBO24" s="30"/>
      <c r="XBP24" s="30"/>
      <c r="XBQ24" s="30"/>
      <c r="XBR24" s="30"/>
      <c r="XBS24" s="30"/>
      <c r="XBT24" s="30"/>
      <c r="XBU24" s="30"/>
      <c r="XBV24" s="30"/>
      <c r="XBW24" s="30"/>
      <c r="XBX24" s="30"/>
      <c r="XBY24" s="30"/>
      <c r="XBZ24" s="30"/>
      <c r="XCA24" s="30"/>
      <c r="XCB24" s="30"/>
      <c r="XCC24" s="30"/>
      <c r="XCD24" s="30"/>
      <c r="XCE24" s="30"/>
      <c r="XCF24" s="30"/>
      <c r="XCG24" s="30"/>
      <c r="XCH24" s="30"/>
      <c r="XCI24" s="30"/>
      <c r="XCJ24" s="30"/>
      <c r="XCK24" s="30"/>
      <c r="XCL24" s="30"/>
      <c r="XCM24" s="30"/>
      <c r="XCN24" s="30"/>
      <c r="XCO24" s="30"/>
      <c r="XCP24" s="30"/>
      <c r="XCQ24" s="30"/>
      <c r="XCR24" s="30"/>
      <c r="XCS24" s="30"/>
      <c r="XCT24" s="30"/>
      <c r="XCU24" s="30"/>
      <c r="XCV24" s="30"/>
      <c r="XCW24" s="30"/>
      <c r="XCX24" s="30"/>
      <c r="XCY24" s="30"/>
      <c r="XCZ24" s="30"/>
      <c r="XDA24" s="30"/>
      <c r="XDB24" s="30"/>
      <c r="XDC24" s="30"/>
      <c r="XDD24" s="30"/>
      <c r="XDE24" s="30"/>
      <c r="XDF24" s="30"/>
      <c r="XDG24" s="30"/>
      <c r="XDH24" s="30"/>
      <c r="XDI24" s="30"/>
      <c r="XDJ24" s="30"/>
      <c r="XDK24" s="30"/>
      <c r="XDL24" s="30"/>
      <c r="XDM24" s="30"/>
      <c r="XDN24" s="30"/>
      <c r="XDO24" s="30"/>
      <c r="XDP24" s="30"/>
      <c r="XDQ24" s="30"/>
      <c r="XDR24" s="30"/>
      <c r="XDS24" s="30"/>
      <c r="XDT24" s="30"/>
      <c r="XDU24" s="30"/>
      <c r="XDV24" s="30"/>
      <c r="XDW24" s="30"/>
      <c r="XDX24" s="30"/>
      <c r="XDY24" s="30"/>
      <c r="XDZ24" s="30"/>
      <c r="XEA24" s="30"/>
      <c r="XEB24" s="30"/>
      <c r="XEC24" s="30"/>
      <c r="XED24" s="30"/>
      <c r="XEE24" s="30"/>
      <c r="XEF24" s="30"/>
      <c r="XEG24" s="30"/>
      <c r="XEH24" s="30"/>
      <c r="XEI24" s="30"/>
      <c r="XEJ24" s="30"/>
      <c r="XEK24" s="30"/>
      <c r="XEL24" s="30"/>
      <c r="XEM24" s="30"/>
      <c r="XEN24" s="30"/>
      <c r="XEO24" s="30"/>
      <c r="XEP24" s="30"/>
      <c r="XEQ24" s="30"/>
      <c r="XER24" s="30"/>
      <c r="XES24" s="30"/>
      <c r="XET24" s="30"/>
      <c r="XEU24" s="30"/>
      <c r="XEV24" s="30"/>
      <c r="XEW24" s="30"/>
      <c r="XEX24" s="30"/>
      <c r="XEY24" s="30"/>
    </row>
    <row r="25" spans="1:16379" x14ac:dyDescent="0.2"/>
    <row r="26" spans="1:16379" x14ac:dyDescent="0.2"/>
    <row r="27" spans="1:16379" x14ac:dyDescent="0.2"/>
    <row r="28" spans="1:16379" x14ac:dyDescent="0.2"/>
    <row r="29" spans="1:16379" x14ac:dyDescent="0.2"/>
    <row r="30" spans="1:16379" x14ac:dyDescent="0.2"/>
    <row r="31" spans="1:16379" x14ac:dyDescent="0.2"/>
    <row r="32" spans="1:16379" x14ac:dyDescent="0.2"/>
    <row r="33" x14ac:dyDescent="0.2"/>
    <row r="34" x14ac:dyDescent="0.2"/>
    <row r="35" x14ac:dyDescent="0.2"/>
    <row r="36" x14ac:dyDescent="0.2"/>
    <row r="37" x14ac:dyDescent="0.2"/>
    <row r="38" x14ac:dyDescent="0.2"/>
    <row r="39" x14ac:dyDescent="0.2"/>
    <row r="40" x14ac:dyDescent="0.2"/>
    <row r="41" x14ac:dyDescent="0.2"/>
    <row r="42" x14ac:dyDescent="0.2"/>
    <row r="43" x14ac:dyDescent="0.2"/>
    <row r="44" x14ac:dyDescent="0.2"/>
    <row r="45" x14ac:dyDescent="0.2"/>
    <row r="46" x14ac:dyDescent="0.2"/>
    <row r="47" x14ac:dyDescent="0.2"/>
    <row r="48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  <row r="60" x14ac:dyDescent="0.2"/>
    <row r="61" x14ac:dyDescent="0.2"/>
    <row r="62" x14ac:dyDescent="0.2"/>
    <row r="63" x14ac:dyDescent="0.2"/>
  </sheetData>
  <mergeCells count="9">
    <mergeCell ref="A18:B18"/>
    <mergeCell ref="A15:B15"/>
    <mergeCell ref="A1:C1"/>
    <mergeCell ref="A5:A7"/>
    <mergeCell ref="A4:B4"/>
    <mergeCell ref="A3:B3"/>
    <mergeCell ref="A8:B8"/>
    <mergeCell ref="A11:B11"/>
    <mergeCell ref="A13:B13"/>
  </mergeCells>
  <phoneticPr fontId="9" type="noConversion"/>
  <hyperlinks>
    <hyperlink ref="A8:A10" location="'PRSV - AE2'!A1" display="AE.1.2. Mejorar las Condiciones de Seguridad de la Infraestructura Vial" xr:uid="{00000000-0004-0000-1300-000000000000}"/>
    <hyperlink ref="A11:A12" location="'PRSV - AE3'!A1" display="AE.1.3. Mejorar las Condiciones de Seguridad de los Vehículos" xr:uid="{00000000-0004-0000-1300-000001000000}"/>
    <hyperlink ref="A13:A14" location="'PRSV - AE4'!A1" display="AE.1.4. Fortalecer la Ciudadanía en Seguridad Vial" xr:uid="{00000000-0004-0000-1300-000002000000}"/>
    <hyperlink ref="A15:A21" location="'PRSV - AE5'!A1" display="AE.1.5. Mejorar la Respuesta de Atención de Emergencias de Víctimas de Accidentes de Tránsito" xr:uid="{00000000-0004-0000-1300-000003000000}"/>
    <hyperlink ref="A8:B8" location="'PRSV - AE2'!A1" display="AE.1.2. Mejorar las Condiciones de Seguridad de la Infraestructura Vial (ver PRSV-AE2)" xr:uid="{00000000-0004-0000-1300-000004000000}"/>
    <hyperlink ref="A18" location="'PRSV - AE5'!A1" display="AE.1.5. Mejorar la Respuesta de Atención de Emergencias de Víctimas de Accidentes de Tránsito" xr:uid="{00000000-0004-0000-1300-000005000000}"/>
  </hyperlinks>
  <pageMargins left="0.23622047244094491" right="0.23622047244094491" top="0.74803149606299213" bottom="0.74803149606299213" header="0.31496062992125984" footer="0.31496062992125984"/>
  <pageSetup paperSize="9" scale="69" fitToHeight="0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9"/>
    <pageSetUpPr fitToPage="1"/>
  </sheetPr>
  <dimension ref="A1:XFC62"/>
  <sheetViews>
    <sheetView showGridLines="0" zoomScaleNormal="100" workbookViewId="0">
      <selection activeCell="A2" sqref="A2:B2"/>
    </sheetView>
  </sheetViews>
  <sheetFormatPr baseColWidth="10" defaultColWidth="0" defaultRowHeight="0" customHeight="1" zeroHeight="1" x14ac:dyDescent="0.2"/>
  <cols>
    <col min="1" max="1" width="46" style="15" customWidth="1"/>
    <col min="2" max="2" width="30.85546875" style="15" customWidth="1"/>
    <col min="3" max="4" width="37" style="15" customWidth="1"/>
    <col min="5" max="5" width="40.85546875" style="15" customWidth="1"/>
    <col min="6" max="6" width="5.140625" style="15" customWidth="1"/>
    <col min="7" max="16384" width="11.42578125" style="15" hidden="1"/>
  </cols>
  <sheetData>
    <row r="1" spans="1:16383" ht="49.9" customHeight="1" x14ac:dyDescent="0.2">
      <c r="B1" s="361" t="s">
        <v>248</v>
      </c>
      <c r="C1" s="362"/>
      <c r="D1" s="362"/>
    </row>
    <row r="2" spans="1:16383" ht="30.6" customHeight="1" x14ac:dyDescent="0.2">
      <c r="A2" s="364" t="s">
        <v>163</v>
      </c>
      <c r="B2" s="365"/>
      <c r="C2" s="366"/>
      <c r="D2" s="366"/>
      <c r="E2" s="367"/>
    </row>
    <row r="3" spans="1:16383" ht="30.6" customHeight="1" x14ac:dyDescent="0.2">
      <c r="A3" s="364" t="s">
        <v>164</v>
      </c>
      <c r="B3" s="365"/>
      <c r="C3" s="366"/>
      <c r="D3" s="366"/>
      <c r="E3" s="367"/>
    </row>
    <row r="4" spans="1:16383" ht="14.45" customHeight="1" x14ac:dyDescent="0.2">
      <c r="A4" s="44"/>
      <c r="B4" s="44"/>
      <c r="C4" s="44"/>
      <c r="D4" s="44"/>
      <c r="E4" s="56"/>
    </row>
    <row r="5" spans="1:16383" ht="32.450000000000003" customHeight="1" x14ac:dyDescent="0.2">
      <c r="A5" s="54" t="s">
        <v>159</v>
      </c>
      <c r="B5" s="54" t="s">
        <v>104</v>
      </c>
      <c r="C5" s="55" t="s">
        <v>160</v>
      </c>
      <c r="D5" s="55" t="s">
        <v>161</v>
      </c>
      <c r="E5" s="84" t="s">
        <v>162</v>
      </c>
    </row>
    <row r="6" spans="1:16383" ht="28.5" customHeight="1" x14ac:dyDescent="0.2">
      <c r="A6" s="56"/>
      <c r="B6" s="56"/>
      <c r="C6" s="56"/>
      <c r="D6" s="56"/>
      <c r="E6" s="56"/>
    </row>
    <row r="7" spans="1:16383" ht="28.5" customHeight="1" x14ac:dyDescent="0.2">
      <c r="A7" s="44"/>
      <c r="B7" s="44"/>
      <c r="C7" s="44"/>
      <c r="D7" s="44"/>
      <c r="E7" s="44"/>
    </row>
    <row r="8" spans="1:16383" ht="28.5" customHeight="1" x14ac:dyDescent="0.2">
      <c r="A8" s="44"/>
      <c r="B8" s="44"/>
      <c r="C8" s="44"/>
      <c r="D8" s="44"/>
      <c r="E8" s="44"/>
    </row>
    <row r="9" spans="1:16383" ht="28.5" customHeight="1" x14ac:dyDescent="0.2">
      <c r="A9" s="44"/>
      <c r="B9" s="44"/>
      <c r="C9" s="44"/>
      <c r="D9" s="44"/>
      <c r="E9" s="44"/>
    </row>
    <row r="10" spans="1:16383" ht="28.5" customHeight="1" x14ac:dyDescent="0.2">
      <c r="A10" s="56"/>
      <c r="B10" s="56"/>
      <c r="C10" s="56"/>
      <c r="D10" s="56"/>
      <c r="E10" s="56"/>
    </row>
    <row r="11" spans="1:16383" ht="28.5" customHeight="1" x14ac:dyDescent="0.2">
      <c r="A11" s="44"/>
      <c r="B11" s="44"/>
      <c r="C11" s="44"/>
      <c r="D11" s="44"/>
      <c r="E11" s="44"/>
    </row>
    <row r="12" spans="1:16383" ht="28.5" customHeight="1" x14ac:dyDescent="0.2">
      <c r="A12" s="44"/>
      <c r="B12" s="44"/>
      <c r="C12" s="44"/>
      <c r="D12" s="44"/>
      <c r="E12" s="44"/>
    </row>
    <row r="13" spans="1:16383" ht="28.5" customHeight="1" x14ac:dyDescent="0.2">
      <c r="A13" s="44"/>
      <c r="B13" s="44"/>
      <c r="C13" s="44"/>
      <c r="D13" s="44"/>
      <c r="E13" s="44"/>
    </row>
    <row r="14" spans="1:16383" ht="16.899999999999999" customHeight="1" x14ac:dyDescent="0.2"/>
    <row r="15" spans="1:16383" ht="22.9" customHeight="1" x14ac:dyDescent="0.25">
      <c r="A15" s="57" t="s">
        <v>107</v>
      </c>
    </row>
    <row r="16" spans="1:16383" s="59" customFormat="1" ht="22.9" customHeight="1" x14ac:dyDescent="0.2">
      <c r="A16" s="58" t="s">
        <v>111</v>
      </c>
      <c r="B16" s="363"/>
      <c r="C16" s="363"/>
      <c r="D16" s="363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60"/>
      <c r="CG16" s="60"/>
      <c r="CH16" s="60"/>
      <c r="CI16" s="60"/>
      <c r="CJ16" s="60"/>
      <c r="CK16" s="60"/>
      <c r="CL16" s="60"/>
      <c r="CM16" s="60"/>
      <c r="CN16" s="60"/>
      <c r="CO16" s="60"/>
      <c r="CP16" s="60"/>
      <c r="CQ16" s="60"/>
      <c r="CR16" s="60"/>
      <c r="CS16" s="60"/>
      <c r="CT16" s="60"/>
      <c r="CU16" s="60"/>
      <c r="CV16" s="60"/>
      <c r="CW16" s="60"/>
      <c r="CX16" s="60"/>
      <c r="CY16" s="60"/>
      <c r="CZ16" s="60"/>
      <c r="DA16" s="60"/>
      <c r="DB16" s="60"/>
      <c r="DC16" s="60"/>
      <c r="DD16" s="60"/>
      <c r="DE16" s="60"/>
      <c r="DF16" s="60"/>
      <c r="DG16" s="60"/>
      <c r="DH16" s="60"/>
      <c r="DI16" s="60"/>
      <c r="DJ16" s="60"/>
      <c r="DK16" s="60"/>
      <c r="DL16" s="60"/>
      <c r="DM16" s="60"/>
      <c r="DN16" s="60"/>
      <c r="DO16" s="60"/>
      <c r="DP16" s="60"/>
      <c r="DQ16" s="60"/>
      <c r="DR16" s="60"/>
      <c r="DS16" s="60"/>
      <c r="DT16" s="60"/>
      <c r="DU16" s="60"/>
      <c r="DV16" s="60"/>
      <c r="DW16" s="60"/>
      <c r="DX16" s="60"/>
      <c r="DY16" s="60"/>
      <c r="DZ16" s="60"/>
      <c r="EA16" s="60"/>
      <c r="EB16" s="60"/>
      <c r="EC16" s="60"/>
      <c r="ED16" s="60"/>
      <c r="EE16" s="60"/>
      <c r="EF16" s="60"/>
      <c r="EG16" s="60"/>
      <c r="EH16" s="60"/>
      <c r="EI16" s="60"/>
      <c r="EJ16" s="60"/>
      <c r="EK16" s="60"/>
      <c r="EL16" s="60"/>
      <c r="EM16" s="60"/>
      <c r="EN16" s="60"/>
      <c r="EO16" s="60"/>
      <c r="EP16" s="60"/>
      <c r="EQ16" s="60"/>
      <c r="ER16" s="60"/>
      <c r="ES16" s="60"/>
      <c r="ET16" s="60"/>
      <c r="EU16" s="60"/>
      <c r="EV16" s="60"/>
      <c r="EW16" s="60"/>
      <c r="EX16" s="60"/>
      <c r="EY16" s="60"/>
      <c r="EZ16" s="60"/>
      <c r="FA16" s="60"/>
      <c r="FB16" s="60"/>
      <c r="FC16" s="60"/>
      <c r="FD16" s="60"/>
      <c r="FE16" s="60"/>
      <c r="FF16" s="60"/>
      <c r="FG16" s="60"/>
      <c r="FH16" s="60"/>
      <c r="FI16" s="60"/>
      <c r="FJ16" s="60"/>
      <c r="FK16" s="60"/>
      <c r="FL16" s="60"/>
      <c r="FM16" s="60"/>
      <c r="FN16" s="60"/>
      <c r="FO16" s="60"/>
      <c r="FP16" s="60"/>
      <c r="FQ16" s="60"/>
      <c r="FR16" s="60"/>
      <c r="FS16" s="60"/>
      <c r="FT16" s="60"/>
      <c r="FU16" s="60"/>
      <c r="FV16" s="60"/>
      <c r="FW16" s="60"/>
      <c r="FX16" s="60"/>
      <c r="FY16" s="60"/>
      <c r="FZ16" s="60"/>
      <c r="GA16" s="60"/>
      <c r="GB16" s="60"/>
      <c r="GC16" s="60"/>
      <c r="GD16" s="60"/>
      <c r="GE16" s="60"/>
      <c r="GF16" s="60"/>
      <c r="GG16" s="60"/>
      <c r="GH16" s="60"/>
      <c r="GI16" s="60"/>
      <c r="GJ16" s="60"/>
      <c r="GK16" s="60"/>
      <c r="GL16" s="60"/>
      <c r="GM16" s="60"/>
      <c r="GN16" s="60"/>
      <c r="GO16" s="60"/>
      <c r="GP16" s="60"/>
      <c r="GQ16" s="60"/>
      <c r="GR16" s="60"/>
      <c r="GS16" s="60"/>
      <c r="GT16" s="60"/>
      <c r="GU16" s="60"/>
      <c r="GV16" s="60"/>
      <c r="GW16" s="60"/>
      <c r="GX16" s="60"/>
      <c r="GY16" s="60"/>
      <c r="GZ16" s="60"/>
      <c r="HA16" s="60"/>
      <c r="HB16" s="60"/>
      <c r="HC16" s="60"/>
      <c r="HD16" s="60"/>
      <c r="HE16" s="60"/>
      <c r="HF16" s="60"/>
      <c r="HG16" s="60"/>
      <c r="HH16" s="60"/>
      <c r="HI16" s="60"/>
      <c r="HJ16" s="60"/>
      <c r="HK16" s="60"/>
      <c r="HL16" s="60"/>
      <c r="HM16" s="60"/>
      <c r="HN16" s="60"/>
      <c r="HO16" s="60"/>
      <c r="HP16" s="60"/>
      <c r="HQ16" s="60"/>
      <c r="HR16" s="60"/>
      <c r="HS16" s="60"/>
      <c r="HT16" s="60"/>
      <c r="HU16" s="60"/>
      <c r="HV16" s="60"/>
      <c r="HW16" s="60"/>
      <c r="HX16" s="60"/>
      <c r="HY16" s="60"/>
      <c r="HZ16" s="60"/>
      <c r="IA16" s="60"/>
      <c r="IB16" s="60"/>
      <c r="IC16" s="60"/>
      <c r="ID16" s="60"/>
      <c r="IE16" s="60"/>
      <c r="IF16" s="60"/>
      <c r="IG16" s="60"/>
      <c r="IH16" s="60"/>
      <c r="II16" s="60"/>
      <c r="IJ16" s="60"/>
      <c r="IK16" s="60"/>
      <c r="IL16" s="60"/>
      <c r="IM16" s="60"/>
      <c r="IN16" s="60"/>
      <c r="IO16" s="60"/>
      <c r="IP16" s="60"/>
      <c r="IQ16" s="60"/>
      <c r="IR16" s="60"/>
      <c r="IS16" s="60"/>
      <c r="IT16" s="60"/>
      <c r="IU16" s="60"/>
      <c r="IV16" s="60"/>
      <c r="IW16" s="60"/>
      <c r="IX16" s="60"/>
      <c r="IY16" s="60"/>
      <c r="IZ16" s="60"/>
      <c r="JA16" s="60"/>
      <c r="JB16" s="60"/>
      <c r="JC16" s="60"/>
      <c r="JD16" s="60"/>
      <c r="JE16" s="60"/>
      <c r="JF16" s="60"/>
      <c r="JG16" s="60"/>
      <c r="JH16" s="60"/>
      <c r="JI16" s="60"/>
      <c r="JJ16" s="60"/>
      <c r="JK16" s="60"/>
      <c r="JL16" s="60"/>
      <c r="JM16" s="60"/>
      <c r="JN16" s="60"/>
      <c r="JO16" s="60"/>
      <c r="JP16" s="60"/>
      <c r="JQ16" s="60"/>
      <c r="JR16" s="60"/>
      <c r="JS16" s="60"/>
      <c r="JT16" s="60"/>
      <c r="JU16" s="60"/>
      <c r="JV16" s="60"/>
      <c r="JW16" s="60"/>
      <c r="JX16" s="60"/>
      <c r="JY16" s="60"/>
      <c r="JZ16" s="60"/>
      <c r="KA16" s="60"/>
      <c r="KB16" s="60"/>
      <c r="KC16" s="60"/>
      <c r="KD16" s="60"/>
      <c r="KE16" s="60"/>
      <c r="KF16" s="60"/>
      <c r="KG16" s="60"/>
      <c r="KH16" s="60"/>
      <c r="KI16" s="60"/>
      <c r="KJ16" s="60"/>
      <c r="KK16" s="60"/>
      <c r="KL16" s="60"/>
      <c r="KM16" s="60"/>
      <c r="KN16" s="60"/>
      <c r="KO16" s="60"/>
      <c r="KP16" s="60"/>
      <c r="KQ16" s="60"/>
      <c r="KR16" s="60"/>
      <c r="KS16" s="60"/>
      <c r="KT16" s="60"/>
      <c r="KU16" s="60"/>
      <c r="KV16" s="60"/>
      <c r="KW16" s="60"/>
      <c r="KX16" s="60"/>
      <c r="KY16" s="60"/>
      <c r="KZ16" s="60"/>
      <c r="LA16" s="60"/>
      <c r="LB16" s="60"/>
      <c r="LC16" s="60"/>
      <c r="LD16" s="60"/>
      <c r="LE16" s="60"/>
      <c r="LF16" s="60"/>
      <c r="LG16" s="60"/>
      <c r="LH16" s="60"/>
      <c r="LI16" s="60"/>
      <c r="LJ16" s="60"/>
      <c r="LK16" s="60"/>
      <c r="LL16" s="60"/>
      <c r="LM16" s="60"/>
      <c r="LN16" s="60"/>
      <c r="LO16" s="60"/>
      <c r="LP16" s="60"/>
      <c r="LQ16" s="60"/>
      <c r="LR16" s="60"/>
      <c r="LS16" s="60"/>
      <c r="LT16" s="60"/>
      <c r="LU16" s="60"/>
      <c r="LV16" s="60"/>
      <c r="LW16" s="60"/>
      <c r="LX16" s="60"/>
      <c r="LY16" s="60"/>
      <c r="LZ16" s="60"/>
      <c r="MA16" s="60"/>
      <c r="MB16" s="60"/>
      <c r="MC16" s="60"/>
      <c r="MD16" s="60"/>
      <c r="ME16" s="60"/>
      <c r="MF16" s="60"/>
      <c r="MG16" s="60"/>
      <c r="MH16" s="60"/>
      <c r="MI16" s="60"/>
      <c r="MJ16" s="60"/>
      <c r="MK16" s="60"/>
      <c r="ML16" s="60"/>
      <c r="MM16" s="60"/>
      <c r="MN16" s="60"/>
      <c r="MO16" s="60"/>
      <c r="MP16" s="60"/>
      <c r="MQ16" s="60"/>
      <c r="MR16" s="60"/>
      <c r="MS16" s="60"/>
      <c r="MT16" s="60"/>
      <c r="MU16" s="60"/>
      <c r="MV16" s="60"/>
      <c r="MW16" s="60"/>
      <c r="MX16" s="60"/>
      <c r="MY16" s="60"/>
      <c r="MZ16" s="60"/>
      <c r="NA16" s="60"/>
      <c r="NB16" s="60"/>
      <c r="NC16" s="60"/>
      <c r="ND16" s="60"/>
      <c r="NE16" s="60"/>
      <c r="NF16" s="60"/>
      <c r="NG16" s="60"/>
      <c r="NH16" s="60"/>
      <c r="NI16" s="60"/>
      <c r="NJ16" s="60"/>
      <c r="NK16" s="60"/>
      <c r="NL16" s="60"/>
      <c r="NM16" s="60"/>
      <c r="NN16" s="60"/>
      <c r="NO16" s="60"/>
      <c r="NP16" s="60"/>
      <c r="NQ16" s="60"/>
      <c r="NR16" s="60"/>
      <c r="NS16" s="60"/>
      <c r="NT16" s="60"/>
      <c r="NU16" s="60"/>
      <c r="NV16" s="60"/>
      <c r="NW16" s="60"/>
      <c r="NX16" s="60"/>
      <c r="NY16" s="60"/>
      <c r="NZ16" s="60"/>
      <c r="OA16" s="60"/>
      <c r="OB16" s="60"/>
      <c r="OC16" s="60"/>
      <c r="OD16" s="60"/>
      <c r="OE16" s="60"/>
      <c r="OF16" s="60"/>
      <c r="OG16" s="60"/>
      <c r="OH16" s="60"/>
      <c r="OI16" s="60"/>
      <c r="OJ16" s="60"/>
      <c r="OK16" s="60"/>
      <c r="OL16" s="60"/>
      <c r="OM16" s="60"/>
      <c r="ON16" s="60"/>
      <c r="OO16" s="60"/>
      <c r="OP16" s="60"/>
      <c r="OQ16" s="60"/>
      <c r="OR16" s="60"/>
      <c r="OS16" s="60"/>
      <c r="OT16" s="60"/>
      <c r="OU16" s="60"/>
      <c r="OV16" s="60"/>
      <c r="OW16" s="60"/>
      <c r="OX16" s="60"/>
      <c r="OY16" s="60"/>
      <c r="OZ16" s="60"/>
      <c r="PA16" s="60"/>
      <c r="PB16" s="60"/>
      <c r="PC16" s="60"/>
      <c r="PD16" s="60"/>
      <c r="PE16" s="60"/>
      <c r="PF16" s="60"/>
      <c r="PG16" s="60"/>
      <c r="PH16" s="60"/>
      <c r="PI16" s="60"/>
      <c r="PJ16" s="60"/>
      <c r="PK16" s="60"/>
      <c r="PL16" s="60"/>
      <c r="PM16" s="60"/>
      <c r="PN16" s="60"/>
      <c r="PO16" s="60"/>
      <c r="PP16" s="60"/>
      <c r="PQ16" s="60"/>
      <c r="PR16" s="60"/>
      <c r="PS16" s="60"/>
      <c r="PT16" s="60"/>
      <c r="PU16" s="60"/>
      <c r="PV16" s="60"/>
      <c r="PW16" s="60"/>
      <c r="PX16" s="60"/>
      <c r="PY16" s="60"/>
      <c r="PZ16" s="60"/>
      <c r="QA16" s="60"/>
      <c r="QB16" s="60"/>
      <c r="QC16" s="60"/>
      <c r="QD16" s="60"/>
      <c r="QE16" s="60"/>
      <c r="QF16" s="60"/>
      <c r="QG16" s="60"/>
      <c r="QH16" s="60"/>
      <c r="QI16" s="60"/>
      <c r="QJ16" s="60"/>
      <c r="QK16" s="60"/>
      <c r="QL16" s="60"/>
      <c r="QM16" s="60"/>
      <c r="QN16" s="60"/>
      <c r="QO16" s="60"/>
      <c r="QP16" s="60"/>
      <c r="QQ16" s="60"/>
      <c r="QR16" s="60"/>
      <c r="QS16" s="60"/>
      <c r="QT16" s="60"/>
      <c r="QU16" s="60"/>
      <c r="QV16" s="60"/>
      <c r="QW16" s="60"/>
      <c r="QX16" s="60"/>
      <c r="QY16" s="60"/>
      <c r="QZ16" s="60"/>
      <c r="RA16" s="60"/>
      <c r="RB16" s="60"/>
      <c r="RC16" s="60"/>
      <c r="RD16" s="60"/>
      <c r="RE16" s="60"/>
      <c r="RF16" s="60"/>
      <c r="RG16" s="60"/>
      <c r="RH16" s="60"/>
      <c r="RI16" s="60"/>
      <c r="RJ16" s="60"/>
      <c r="RK16" s="60"/>
      <c r="RL16" s="60"/>
      <c r="RM16" s="60"/>
      <c r="RN16" s="60"/>
      <c r="RO16" s="60"/>
      <c r="RP16" s="60"/>
      <c r="RQ16" s="60"/>
      <c r="RR16" s="60"/>
      <c r="RS16" s="60"/>
      <c r="RT16" s="60"/>
      <c r="RU16" s="60"/>
      <c r="RV16" s="60"/>
      <c r="RW16" s="60"/>
      <c r="RX16" s="60"/>
      <c r="RY16" s="60"/>
      <c r="RZ16" s="60"/>
      <c r="SA16" s="60"/>
      <c r="SB16" s="60"/>
      <c r="SC16" s="60"/>
      <c r="SD16" s="60"/>
      <c r="SE16" s="60"/>
      <c r="SF16" s="60"/>
      <c r="SG16" s="60"/>
      <c r="SH16" s="60"/>
      <c r="SI16" s="60"/>
      <c r="SJ16" s="60"/>
      <c r="SK16" s="60"/>
      <c r="SL16" s="60"/>
      <c r="SM16" s="60"/>
      <c r="SN16" s="60"/>
      <c r="SO16" s="60"/>
      <c r="SP16" s="60"/>
      <c r="SQ16" s="60"/>
      <c r="SR16" s="60"/>
      <c r="SS16" s="60"/>
      <c r="ST16" s="60"/>
      <c r="SU16" s="60"/>
      <c r="SV16" s="60"/>
      <c r="SW16" s="60"/>
      <c r="SX16" s="60"/>
      <c r="SY16" s="60"/>
      <c r="SZ16" s="60"/>
      <c r="TA16" s="60"/>
      <c r="TB16" s="60"/>
      <c r="TC16" s="60"/>
      <c r="TD16" s="60"/>
      <c r="TE16" s="60"/>
      <c r="TF16" s="60"/>
      <c r="TG16" s="60"/>
      <c r="TH16" s="60"/>
      <c r="TI16" s="60"/>
      <c r="TJ16" s="60"/>
      <c r="TK16" s="60"/>
      <c r="TL16" s="60"/>
      <c r="TM16" s="60"/>
      <c r="TN16" s="60"/>
      <c r="TO16" s="60"/>
      <c r="TP16" s="60"/>
      <c r="TQ16" s="60"/>
      <c r="TR16" s="60"/>
      <c r="TS16" s="60"/>
      <c r="TT16" s="60"/>
      <c r="TU16" s="60"/>
      <c r="TV16" s="60"/>
      <c r="TW16" s="60"/>
      <c r="TX16" s="60"/>
      <c r="TY16" s="60"/>
      <c r="TZ16" s="60"/>
      <c r="UA16" s="60"/>
      <c r="UB16" s="60"/>
      <c r="UC16" s="60"/>
      <c r="UD16" s="60"/>
      <c r="UE16" s="60"/>
      <c r="UF16" s="60"/>
      <c r="UG16" s="60"/>
      <c r="UH16" s="60"/>
      <c r="UI16" s="60"/>
      <c r="UJ16" s="60"/>
      <c r="UK16" s="60"/>
      <c r="UL16" s="60"/>
      <c r="UM16" s="60"/>
      <c r="UN16" s="60"/>
      <c r="UO16" s="60"/>
      <c r="UP16" s="60"/>
      <c r="UQ16" s="60"/>
      <c r="UR16" s="60"/>
      <c r="US16" s="60"/>
      <c r="UT16" s="60"/>
      <c r="UU16" s="60"/>
      <c r="UV16" s="60"/>
      <c r="UW16" s="60"/>
      <c r="UX16" s="60"/>
      <c r="UY16" s="60"/>
      <c r="UZ16" s="60"/>
      <c r="VA16" s="60"/>
      <c r="VB16" s="60"/>
      <c r="VC16" s="60"/>
      <c r="VD16" s="60"/>
      <c r="VE16" s="60"/>
      <c r="VF16" s="60"/>
      <c r="VG16" s="60"/>
      <c r="VH16" s="60"/>
      <c r="VI16" s="60"/>
      <c r="VJ16" s="60"/>
      <c r="VK16" s="60"/>
      <c r="VL16" s="60"/>
      <c r="VM16" s="60"/>
      <c r="VN16" s="60"/>
      <c r="VO16" s="60"/>
      <c r="VP16" s="60"/>
      <c r="VQ16" s="60"/>
      <c r="VR16" s="60"/>
      <c r="VS16" s="60"/>
      <c r="VT16" s="60"/>
      <c r="VU16" s="60"/>
      <c r="VV16" s="60"/>
      <c r="VW16" s="60"/>
      <c r="VX16" s="60"/>
      <c r="VY16" s="60"/>
      <c r="VZ16" s="60"/>
      <c r="WA16" s="60"/>
      <c r="WB16" s="60"/>
      <c r="WC16" s="60"/>
      <c r="WD16" s="60"/>
      <c r="WE16" s="60"/>
      <c r="WF16" s="60"/>
      <c r="WG16" s="60"/>
      <c r="WH16" s="60"/>
      <c r="WI16" s="60"/>
      <c r="WJ16" s="60"/>
      <c r="WK16" s="60"/>
      <c r="WL16" s="60"/>
      <c r="WM16" s="60"/>
      <c r="WN16" s="60"/>
      <c r="WO16" s="60"/>
      <c r="WP16" s="60"/>
      <c r="WQ16" s="60"/>
      <c r="WR16" s="60"/>
      <c r="WS16" s="60"/>
      <c r="WT16" s="60"/>
      <c r="WU16" s="60"/>
      <c r="WV16" s="60"/>
      <c r="WW16" s="60"/>
      <c r="WX16" s="60"/>
      <c r="WY16" s="60"/>
      <c r="WZ16" s="60"/>
      <c r="XA16" s="60"/>
      <c r="XB16" s="60"/>
      <c r="XC16" s="60"/>
      <c r="XD16" s="60"/>
      <c r="XE16" s="60"/>
      <c r="XF16" s="60"/>
      <c r="XG16" s="60"/>
      <c r="XH16" s="60"/>
      <c r="XI16" s="60"/>
      <c r="XJ16" s="60"/>
      <c r="XK16" s="60"/>
      <c r="XL16" s="60"/>
      <c r="XM16" s="60"/>
      <c r="XN16" s="60"/>
      <c r="XO16" s="60"/>
      <c r="XP16" s="60"/>
      <c r="XQ16" s="60"/>
      <c r="XR16" s="60"/>
      <c r="XS16" s="60"/>
      <c r="XT16" s="60"/>
      <c r="XU16" s="60"/>
      <c r="XV16" s="60"/>
      <c r="XW16" s="60"/>
      <c r="XX16" s="60"/>
      <c r="XY16" s="60"/>
      <c r="XZ16" s="60"/>
      <c r="YA16" s="60"/>
      <c r="YB16" s="60"/>
      <c r="YC16" s="60"/>
      <c r="YD16" s="60"/>
      <c r="YE16" s="60"/>
      <c r="YF16" s="60"/>
      <c r="YG16" s="60"/>
      <c r="YH16" s="60"/>
      <c r="YI16" s="60"/>
      <c r="YJ16" s="60"/>
      <c r="YK16" s="60"/>
      <c r="YL16" s="60"/>
      <c r="YM16" s="60"/>
      <c r="YN16" s="60"/>
      <c r="YO16" s="60"/>
      <c r="YP16" s="60"/>
      <c r="YQ16" s="60"/>
      <c r="YR16" s="60"/>
      <c r="YS16" s="60"/>
      <c r="YT16" s="60"/>
      <c r="YU16" s="60"/>
      <c r="YV16" s="60"/>
      <c r="YW16" s="60"/>
      <c r="YX16" s="60"/>
      <c r="YY16" s="60"/>
      <c r="YZ16" s="60"/>
      <c r="ZA16" s="60"/>
      <c r="ZB16" s="60"/>
      <c r="ZC16" s="60"/>
      <c r="ZD16" s="60"/>
      <c r="ZE16" s="60"/>
      <c r="ZF16" s="60"/>
      <c r="ZG16" s="60"/>
      <c r="ZH16" s="60"/>
      <c r="ZI16" s="60"/>
      <c r="ZJ16" s="60"/>
      <c r="ZK16" s="60"/>
      <c r="ZL16" s="60"/>
      <c r="ZM16" s="60"/>
      <c r="ZN16" s="60"/>
      <c r="ZO16" s="60"/>
      <c r="ZP16" s="60"/>
      <c r="ZQ16" s="60"/>
      <c r="ZR16" s="60"/>
      <c r="ZS16" s="60"/>
      <c r="ZT16" s="60"/>
      <c r="ZU16" s="60"/>
      <c r="ZV16" s="60"/>
      <c r="ZW16" s="60"/>
      <c r="ZX16" s="60"/>
      <c r="ZY16" s="60"/>
      <c r="ZZ16" s="60"/>
      <c r="AAA16" s="60"/>
      <c r="AAB16" s="60"/>
      <c r="AAC16" s="60"/>
      <c r="AAD16" s="60"/>
      <c r="AAE16" s="60"/>
      <c r="AAF16" s="60"/>
      <c r="AAG16" s="60"/>
      <c r="AAH16" s="60"/>
      <c r="AAI16" s="60"/>
      <c r="AAJ16" s="60"/>
      <c r="AAK16" s="60"/>
      <c r="AAL16" s="60"/>
      <c r="AAM16" s="60"/>
      <c r="AAN16" s="60"/>
      <c r="AAO16" s="60"/>
      <c r="AAP16" s="60"/>
      <c r="AAQ16" s="60"/>
      <c r="AAR16" s="60"/>
      <c r="AAS16" s="60"/>
      <c r="AAT16" s="60"/>
      <c r="AAU16" s="60"/>
      <c r="AAV16" s="60"/>
      <c r="AAW16" s="60"/>
      <c r="AAX16" s="60"/>
      <c r="AAY16" s="60"/>
      <c r="AAZ16" s="60"/>
      <c r="ABA16" s="60"/>
      <c r="ABB16" s="60"/>
      <c r="ABC16" s="60"/>
      <c r="ABD16" s="60"/>
      <c r="ABE16" s="60"/>
      <c r="ABF16" s="60"/>
      <c r="ABG16" s="60"/>
      <c r="ABH16" s="60"/>
      <c r="ABI16" s="60"/>
      <c r="ABJ16" s="60"/>
      <c r="ABK16" s="60"/>
      <c r="ABL16" s="60"/>
      <c r="ABM16" s="60"/>
      <c r="ABN16" s="60"/>
      <c r="ABO16" s="60"/>
      <c r="ABP16" s="60"/>
      <c r="ABQ16" s="60"/>
      <c r="ABR16" s="60"/>
      <c r="ABS16" s="60"/>
      <c r="ABT16" s="60"/>
      <c r="ABU16" s="60"/>
      <c r="ABV16" s="60"/>
      <c r="ABW16" s="60"/>
      <c r="ABX16" s="60"/>
      <c r="ABY16" s="60"/>
      <c r="ABZ16" s="60"/>
      <c r="ACA16" s="60"/>
      <c r="ACB16" s="60"/>
      <c r="ACC16" s="60"/>
      <c r="ACD16" s="60"/>
      <c r="ACE16" s="60"/>
      <c r="ACF16" s="60"/>
      <c r="ACG16" s="60"/>
      <c r="ACH16" s="60"/>
      <c r="ACI16" s="60"/>
      <c r="ACJ16" s="60"/>
      <c r="ACK16" s="60"/>
      <c r="ACL16" s="60"/>
      <c r="ACM16" s="60"/>
      <c r="ACN16" s="60"/>
      <c r="ACO16" s="60"/>
      <c r="ACP16" s="60"/>
      <c r="ACQ16" s="60"/>
      <c r="ACR16" s="60"/>
      <c r="ACS16" s="60"/>
      <c r="ACT16" s="60"/>
      <c r="ACU16" s="60"/>
      <c r="ACV16" s="60"/>
      <c r="ACW16" s="60"/>
      <c r="ACX16" s="60"/>
      <c r="ACY16" s="60"/>
      <c r="ACZ16" s="60"/>
      <c r="ADA16" s="60"/>
      <c r="ADB16" s="60"/>
      <c r="ADC16" s="60"/>
      <c r="ADD16" s="60"/>
      <c r="ADE16" s="60"/>
      <c r="ADF16" s="60"/>
      <c r="ADG16" s="60"/>
      <c r="ADH16" s="60"/>
      <c r="ADI16" s="60"/>
      <c r="ADJ16" s="60"/>
      <c r="ADK16" s="60"/>
      <c r="ADL16" s="60"/>
      <c r="ADM16" s="60"/>
      <c r="ADN16" s="60"/>
      <c r="ADO16" s="60"/>
      <c r="ADP16" s="60"/>
      <c r="ADQ16" s="60"/>
      <c r="ADR16" s="60"/>
      <c r="ADS16" s="60"/>
      <c r="ADT16" s="60"/>
      <c r="ADU16" s="60"/>
      <c r="ADV16" s="60"/>
      <c r="ADW16" s="60"/>
      <c r="ADX16" s="60"/>
      <c r="ADY16" s="60"/>
      <c r="ADZ16" s="60"/>
      <c r="AEA16" s="60"/>
      <c r="AEB16" s="60"/>
      <c r="AEC16" s="60"/>
      <c r="AED16" s="60"/>
      <c r="AEE16" s="60"/>
      <c r="AEF16" s="60"/>
      <c r="AEG16" s="60"/>
      <c r="AEH16" s="60"/>
      <c r="AEI16" s="60"/>
      <c r="AEJ16" s="60"/>
      <c r="AEK16" s="60"/>
      <c r="AEL16" s="60"/>
      <c r="AEM16" s="60"/>
      <c r="AEN16" s="60"/>
      <c r="AEO16" s="60"/>
      <c r="AEP16" s="60"/>
      <c r="AEQ16" s="60"/>
      <c r="AER16" s="60"/>
      <c r="AES16" s="60"/>
      <c r="AET16" s="60"/>
      <c r="AEU16" s="60"/>
      <c r="AEV16" s="60"/>
      <c r="AEW16" s="60"/>
      <c r="AEX16" s="60"/>
      <c r="AEY16" s="60"/>
      <c r="AEZ16" s="60"/>
      <c r="AFA16" s="60"/>
      <c r="AFB16" s="60"/>
      <c r="AFC16" s="60"/>
      <c r="AFD16" s="60"/>
      <c r="AFE16" s="60"/>
      <c r="AFF16" s="60"/>
      <c r="AFG16" s="60"/>
      <c r="AFH16" s="60"/>
      <c r="AFI16" s="60"/>
      <c r="AFJ16" s="60"/>
      <c r="AFK16" s="60"/>
      <c r="AFL16" s="60"/>
      <c r="AFM16" s="60"/>
      <c r="AFN16" s="60"/>
      <c r="AFO16" s="60"/>
      <c r="AFP16" s="60"/>
      <c r="AFQ16" s="60"/>
      <c r="AFR16" s="60"/>
      <c r="AFS16" s="60"/>
      <c r="AFT16" s="60"/>
      <c r="AFU16" s="60"/>
      <c r="AFV16" s="60"/>
      <c r="AFW16" s="60"/>
      <c r="AFX16" s="60"/>
      <c r="AFY16" s="60"/>
      <c r="AFZ16" s="60"/>
      <c r="AGA16" s="60"/>
      <c r="AGB16" s="60"/>
      <c r="AGC16" s="60"/>
      <c r="AGD16" s="60"/>
      <c r="AGE16" s="60"/>
      <c r="AGF16" s="60"/>
      <c r="AGG16" s="60"/>
      <c r="AGH16" s="60"/>
      <c r="AGI16" s="60"/>
      <c r="AGJ16" s="60"/>
      <c r="AGK16" s="60"/>
      <c r="AGL16" s="60"/>
      <c r="AGM16" s="60"/>
      <c r="AGN16" s="60"/>
      <c r="AGO16" s="60"/>
      <c r="AGP16" s="60"/>
      <c r="AGQ16" s="60"/>
      <c r="AGR16" s="60"/>
      <c r="AGS16" s="60"/>
      <c r="AGT16" s="60"/>
      <c r="AGU16" s="60"/>
      <c r="AGV16" s="60"/>
      <c r="AGW16" s="60"/>
      <c r="AGX16" s="60"/>
      <c r="AGY16" s="60"/>
      <c r="AGZ16" s="60"/>
      <c r="AHA16" s="60"/>
      <c r="AHB16" s="60"/>
      <c r="AHC16" s="60"/>
      <c r="AHD16" s="60"/>
      <c r="AHE16" s="60"/>
      <c r="AHF16" s="60"/>
      <c r="AHG16" s="60"/>
      <c r="AHH16" s="60"/>
      <c r="AHI16" s="60"/>
      <c r="AHJ16" s="60"/>
      <c r="AHK16" s="60"/>
      <c r="AHL16" s="60"/>
      <c r="AHM16" s="60"/>
      <c r="AHN16" s="60"/>
      <c r="AHO16" s="60"/>
      <c r="AHP16" s="60"/>
      <c r="AHQ16" s="60"/>
      <c r="AHR16" s="60"/>
      <c r="AHS16" s="60"/>
      <c r="AHT16" s="60"/>
      <c r="AHU16" s="60"/>
      <c r="AHV16" s="60"/>
      <c r="AHW16" s="60"/>
      <c r="AHX16" s="60"/>
      <c r="AHY16" s="60"/>
      <c r="AHZ16" s="60"/>
      <c r="AIA16" s="60"/>
      <c r="AIB16" s="60"/>
      <c r="AIC16" s="60"/>
      <c r="AID16" s="60"/>
      <c r="AIE16" s="60"/>
      <c r="AIF16" s="60"/>
      <c r="AIG16" s="60"/>
      <c r="AIH16" s="60"/>
      <c r="AII16" s="60"/>
      <c r="AIJ16" s="60"/>
      <c r="AIK16" s="60"/>
      <c r="AIL16" s="60"/>
      <c r="AIM16" s="60"/>
      <c r="AIN16" s="60"/>
      <c r="AIO16" s="60"/>
      <c r="AIP16" s="60"/>
      <c r="AIQ16" s="60"/>
      <c r="AIR16" s="60"/>
      <c r="AIS16" s="60"/>
      <c r="AIT16" s="60"/>
      <c r="AIU16" s="60"/>
      <c r="AIV16" s="60"/>
      <c r="AIW16" s="60"/>
      <c r="AIX16" s="60"/>
      <c r="AIY16" s="60"/>
      <c r="AIZ16" s="60"/>
      <c r="AJA16" s="60"/>
      <c r="AJB16" s="60"/>
      <c r="AJC16" s="60"/>
      <c r="AJD16" s="60"/>
      <c r="AJE16" s="60"/>
      <c r="AJF16" s="60"/>
      <c r="AJG16" s="60"/>
      <c r="AJH16" s="60"/>
      <c r="AJI16" s="60"/>
      <c r="AJJ16" s="60"/>
      <c r="AJK16" s="60"/>
      <c r="AJL16" s="60"/>
      <c r="AJM16" s="60"/>
      <c r="AJN16" s="60"/>
      <c r="AJO16" s="60"/>
      <c r="AJP16" s="60"/>
      <c r="AJQ16" s="60"/>
      <c r="AJR16" s="60"/>
      <c r="AJS16" s="60"/>
      <c r="AJT16" s="60"/>
      <c r="AJU16" s="60"/>
      <c r="AJV16" s="60"/>
      <c r="AJW16" s="60"/>
      <c r="AJX16" s="60"/>
      <c r="AJY16" s="60"/>
      <c r="AJZ16" s="60"/>
      <c r="AKA16" s="60"/>
      <c r="AKB16" s="60"/>
      <c r="AKC16" s="60"/>
      <c r="AKD16" s="60"/>
      <c r="AKE16" s="60"/>
      <c r="AKF16" s="60"/>
      <c r="AKG16" s="60"/>
      <c r="AKH16" s="60"/>
      <c r="AKI16" s="60"/>
      <c r="AKJ16" s="60"/>
      <c r="AKK16" s="60"/>
      <c r="AKL16" s="60"/>
      <c r="AKM16" s="60"/>
      <c r="AKN16" s="60"/>
      <c r="AKO16" s="60"/>
      <c r="AKP16" s="60"/>
      <c r="AKQ16" s="60"/>
      <c r="AKR16" s="60"/>
      <c r="AKS16" s="60"/>
      <c r="AKT16" s="60"/>
      <c r="AKU16" s="60"/>
      <c r="AKV16" s="60"/>
      <c r="AKW16" s="60"/>
      <c r="AKX16" s="60"/>
      <c r="AKY16" s="60"/>
      <c r="AKZ16" s="60"/>
      <c r="ALA16" s="60"/>
      <c r="ALB16" s="60"/>
      <c r="ALC16" s="60"/>
      <c r="ALD16" s="60"/>
      <c r="ALE16" s="60"/>
      <c r="ALF16" s="60"/>
      <c r="ALG16" s="60"/>
      <c r="ALH16" s="60"/>
      <c r="ALI16" s="60"/>
      <c r="ALJ16" s="60"/>
      <c r="ALK16" s="60"/>
      <c r="ALL16" s="60"/>
      <c r="ALM16" s="60"/>
      <c r="ALN16" s="60"/>
      <c r="ALO16" s="60"/>
      <c r="ALP16" s="60"/>
      <c r="ALQ16" s="60"/>
      <c r="ALR16" s="60"/>
      <c r="ALS16" s="60"/>
      <c r="ALT16" s="60"/>
      <c r="ALU16" s="60"/>
      <c r="ALV16" s="60"/>
      <c r="ALW16" s="60"/>
      <c r="ALX16" s="60"/>
      <c r="ALY16" s="60"/>
      <c r="ALZ16" s="60"/>
      <c r="AMA16" s="60"/>
      <c r="AMB16" s="60"/>
      <c r="AMC16" s="60"/>
      <c r="AMD16" s="60"/>
      <c r="AME16" s="60"/>
      <c r="AMF16" s="60"/>
      <c r="AMG16" s="60"/>
      <c r="AMH16" s="60"/>
      <c r="AMI16" s="60"/>
      <c r="AMJ16" s="60"/>
      <c r="AMK16" s="60"/>
      <c r="AML16" s="60"/>
      <c r="AMM16" s="60"/>
      <c r="AMN16" s="60"/>
      <c r="AMO16" s="60"/>
      <c r="AMP16" s="60"/>
      <c r="AMQ16" s="60"/>
      <c r="AMR16" s="60"/>
      <c r="AMS16" s="60"/>
      <c r="AMT16" s="60"/>
      <c r="AMU16" s="60"/>
      <c r="AMV16" s="60"/>
      <c r="AMW16" s="60"/>
      <c r="AMX16" s="60"/>
      <c r="AMY16" s="60"/>
      <c r="AMZ16" s="60"/>
      <c r="ANA16" s="60"/>
      <c r="ANB16" s="60"/>
      <c r="ANC16" s="60"/>
      <c r="AND16" s="60"/>
      <c r="ANE16" s="60"/>
      <c r="ANF16" s="60"/>
      <c r="ANG16" s="60"/>
      <c r="ANH16" s="60"/>
      <c r="ANI16" s="60"/>
      <c r="ANJ16" s="60"/>
      <c r="ANK16" s="60"/>
      <c r="ANL16" s="60"/>
      <c r="ANM16" s="60"/>
      <c r="ANN16" s="60"/>
      <c r="ANO16" s="60"/>
      <c r="ANP16" s="60"/>
      <c r="ANQ16" s="60"/>
      <c r="ANR16" s="60"/>
      <c r="ANS16" s="60"/>
      <c r="ANT16" s="60"/>
      <c r="ANU16" s="60"/>
      <c r="ANV16" s="60"/>
      <c r="ANW16" s="60"/>
      <c r="ANX16" s="60"/>
      <c r="ANY16" s="60"/>
      <c r="ANZ16" s="60"/>
      <c r="AOA16" s="60"/>
      <c r="AOB16" s="60"/>
      <c r="AOC16" s="60"/>
      <c r="AOD16" s="60"/>
      <c r="AOE16" s="60"/>
      <c r="AOF16" s="60"/>
      <c r="AOG16" s="60"/>
      <c r="AOH16" s="60"/>
      <c r="AOI16" s="60"/>
      <c r="AOJ16" s="60"/>
      <c r="AOK16" s="60"/>
      <c r="AOL16" s="60"/>
      <c r="AOM16" s="60"/>
      <c r="AON16" s="60"/>
      <c r="AOO16" s="60"/>
      <c r="AOP16" s="60"/>
      <c r="AOQ16" s="60"/>
      <c r="AOR16" s="60"/>
      <c r="AOS16" s="60"/>
      <c r="AOT16" s="60"/>
      <c r="AOU16" s="60"/>
      <c r="AOV16" s="60"/>
      <c r="AOW16" s="60"/>
      <c r="AOX16" s="60"/>
      <c r="AOY16" s="60"/>
      <c r="AOZ16" s="60"/>
      <c r="APA16" s="60"/>
      <c r="APB16" s="60"/>
      <c r="APC16" s="60"/>
      <c r="APD16" s="60"/>
      <c r="APE16" s="60"/>
      <c r="APF16" s="60"/>
      <c r="APG16" s="60"/>
      <c r="APH16" s="60"/>
      <c r="API16" s="60"/>
      <c r="APJ16" s="60"/>
      <c r="APK16" s="60"/>
      <c r="APL16" s="60"/>
      <c r="APM16" s="60"/>
      <c r="APN16" s="60"/>
      <c r="APO16" s="60"/>
      <c r="APP16" s="60"/>
      <c r="APQ16" s="60"/>
      <c r="APR16" s="60"/>
      <c r="APS16" s="60"/>
      <c r="APT16" s="60"/>
      <c r="APU16" s="60"/>
      <c r="APV16" s="60"/>
      <c r="APW16" s="60"/>
      <c r="APX16" s="60"/>
      <c r="APY16" s="60"/>
      <c r="APZ16" s="60"/>
      <c r="AQA16" s="60"/>
      <c r="AQB16" s="60"/>
      <c r="AQC16" s="60"/>
      <c r="AQD16" s="60"/>
      <c r="AQE16" s="60"/>
      <c r="AQF16" s="60"/>
      <c r="AQG16" s="60"/>
      <c r="AQH16" s="60"/>
      <c r="AQI16" s="60"/>
      <c r="AQJ16" s="60"/>
      <c r="AQK16" s="60"/>
      <c r="AQL16" s="60"/>
      <c r="AQM16" s="60"/>
      <c r="AQN16" s="60"/>
      <c r="AQO16" s="60"/>
      <c r="AQP16" s="60"/>
      <c r="AQQ16" s="60"/>
      <c r="AQR16" s="60"/>
      <c r="AQS16" s="60"/>
      <c r="AQT16" s="60"/>
      <c r="AQU16" s="60"/>
      <c r="AQV16" s="60"/>
      <c r="AQW16" s="60"/>
      <c r="AQX16" s="60"/>
      <c r="AQY16" s="60"/>
      <c r="AQZ16" s="60"/>
      <c r="ARA16" s="60"/>
      <c r="ARB16" s="60"/>
      <c r="ARC16" s="60"/>
      <c r="ARD16" s="60"/>
      <c r="ARE16" s="60"/>
      <c r="ARF16" s="60"/>
      <c r="ARG16" s="60"/>
      <c r="ARH16" s="60"/>
      <c r="ARI16" s="60"/>
      <c r="ARJ16" s="60"/>
      <c r="ARK16" s="60"/>
      <c r="ARL16" s="60"/>
      <c r="ARM16" s="60"/>
      <c r="ARN16" s="60"/>
      <c r="ARO16" s="60"/>
      <c r="ARP16" s="60"/>
      <c r="ARQ16" s="60"/>
      <c r="ARR16" s="60"/>
      <c r="ARS16" s="60"/>
      <c r="ART16" s="60"/>
      <c r="ARU16" s="60"/>
      <c r="ARV16" s="60"/>
      <c r="ARW16" s="60"/>
      <c r="ARX16" s="60"/>
      <c r="ARY16" s="60"/>
      <c r="ARZ16" s="60"/>
      <c r="ASA16" s="60"/>
      <c r="ASB16" s="60"/>
      <c r="ASC16" s="60"/>
      <c r="ASD16" s="60"/>
      <c r="ASE16" s="60"/>
      <c r="ASF16" s="60"/>
      <c r="ASG16" s="60"/>
      <c r="ASH16" s="60"/>
      <c r="ASI16" s="60"/>
      <c r="ASJ16" s="60"/>
      <c r="ASK16" s="60"/>
      <c r="ASL16" s="60"/>
      <c r="ASM16" s="60"/>
      <c r="ASN16" s="60"/>
      <c r="ASO16" s="60"/>
      <c r="ASP16" s="60"/>
      <c r="ASQ16" s="60"/>
      <c r="ASR16" s="60"/>
      <c r="ASS16" s="60"/>
      <c r="AST16" s="60"/>
      <c r="ASU16" s="60"/>
      <c r="ASV16" s="60"/>
      <c r="ASW16" s="60"/>
      <c r="ASX16" s="60"/>
      <c r="ASY16" s="60"/>
      <c r="ASZ16" s="60"/>
      <c r="ATA16" s="60"/>
      <c r="ATB16" s="60"/>
      <c r="ATC16" s="60"/>
      <c r="ATD16" s="60"/>
      <c r="ATE16" s="60"/>
      <c r="ATF16" s="60"/>
      <c r="ATG16" s="60"/>
      <c r="ATH16" s="60"/>
      <c r="ATI16" s="60"/>
      <c r="ATJ16" s="60"/>
      <c r="ATK16" s="60"/>
      <c r="ATL16" s="60"/>
      <c r="ATM16" s="60"/>
      <c r="ATN16" s="60"/>
      <c r="ATO16" s="60"/>
      <c r="ATP16" s="60"/>
      <c r="ATQ16" s="60"/>
      <c r="ATR16" s="60"/>
      <c r="ATS16" s="60"/>
      <c r="ATT16" s="60"/>
      <c r="ATU16" s="60"/>
      <c r="ATV16" s="60"/>
      <c r="ATW16" s="60"/>
      <c r="ATX16" s="60"/>
      <c r="ATY16" s="60"/>
      <c r="ATZ16" s="60"/>
      <c r="AUA16" s="60"/>
      <c r="AUB16" s="60"/>
      <c r="AUC16" s="60"/>
      <c r="AUD16" s="60"/>
      <c r="AUE16" s="60"/>
      <c r="AUF16" s="60"/>
      <c r="AUG16" s="60"/>
      <c r="AUH16" s="60"/>
      <c r="AUI16" s="60"/>
      <c r="AUJ16" s="60"/>
      <c r="AUK16" s="60"/>
      <c r="AUL16" s="60"/>
      <c r="AUM16" s="60"/>
      <c r="AUN16" s="60"/>
      <c r="AUO16" s="60"/>
      <c r="AUP16" s="60"/>
      <c r="AUQ16" s="60"/>
      <c r="AUR16" s="60"/>
      <c r="AUS16" s="60"/>
      <c r="AUT16" s="60"/>
      <c r="AUU16" s="60"/>
      <c r="AUV16" s="60"/>
      <c r="AUW16" s="60"/>
      <c r="AUX16" s="60"/>
      <c r="AUY16" s="60"/>
      <c r="AUZ16" s="60"/>
      <c r="AVA16" s="60"/>
      <c r="AVB16" s="60"/>
      <c r="AVC16" s="60"/>
      <c r="AVD16" s="60"/>
      <c r="AVE16" s="60"/>
      <c r="AVF16" s="60"/>
      <c r="AVG16" s="60"/>
      <c r="AVH16" s="60"/>
      <c r="AVI16" s="60"/>
      <c r="AVJ16" s="60"/>
      <c r="AVK16" s="60"/>
      <c r="AVL16" s="60"/>
      <c r="AVM16" s="60"/>
      <c r="AVN16" s="60"/>
      <c r="AVO16" s="60"/>
      <c r="AVP16" s="60"/>
      <c r="AVQ16" s="60"/>
      <c r="AVR16" s="60"/>
      <c r="AVS16" s="60"/>
      <c r="AVT16" s="60"/>
      <c r="AVU16" s="60"/>
      <c r="AVV16" s="60"/>
      <c r="AVW16" s="60"/>
      <c r="AVX16" s="60"/>
      <c r="AVY16" s="60"/>
      <c r="AVZ16" s="60"/>
      <c r="AWA16" s="60"/>
      <c r="AWB16" s="60"/>
      <c r="AWC16" s="60"/>
      <c r="AWD16" s="60"/>
      <c r="AWE16" s="60"/>
      <c r="AWF16" s="60"/>
      <c r="AWG16" s="60"/>
      <c r="AWH16" s="60"/>
      <c r="AWI16" s="60"/>
      <c r="AWJ16" s="60"/>
      <c r="AWK16" s="60"/>
      <c r="AWL16" s="60"/>
      <c r="AWM16" s="60"/>
      <c r="AWN16" s="60"/>
      <c r="AWO16" s="60"/>
      <c r="AWP16" s="60"/>
      <c r="AWQ16" s="60"/>
      <c r="AWR16" s="60"/>
      <c r="AWS16" s="60"/>
      <c r="AWT16" s="60"/>
      <c r="AWU16" s="60"/>
      <c r="AWV16" s="60"/>
      <c r="AWW16" s="60"/>
      <c r="AWX16" s="60"/>
      <c r="AWY16" s="60"/>
      <c r="AWZ16" s="60"/>
      <c r="AXA16" s="60"/>
      <c r="AXB16" s="60"/>
      <c r="AXC16" s="60"/>
      <c r="AXD16" s="60"/>
      <c r="AXE16" s="60"/>
      <c r="AXF16" s="60"/>
      <c r="AXG16" s="60"/>
      <c r="AXH16" s="60"/>
      <c r="AXI16" s="60"/>
      <c r="AXJ16" s="60"/>
      <c r="AXK16" s="60"/>
      <c r="AXL16" s="60"/>
      <c r="AXM16" s="60"/>
      <c r="AXN16" s="60"/>
      <c r="AXO16" s="60"/>
      <c r="AXP16" s="60"/>
      <c r="AXQ16" s="60"/>
      <c r="AXR16" s="60"/>
      <c r="AXS16" s="60"/>
      <c r="AXT16" s="60"/>
      <c r="AXU16" s="60"/>
      <c r="AXV16" s="60"/>
      <c r="AXW16" s="60"/>
      <c r="AXX16" s="60"/>
      <c r="AXY16" s="60"/>
      <c r="AXZ16" s="60"/>
      <c r="AYA16" s="60"/>
      <c r="AYB16" s="60"/>
      <c r="AYC16" s="60"/>
      <c r="AYD16" s="60"/>
      <c r="AYE16" s="60"/>
      <c r="AYF16" s="60"/>
      <c r="AYG16" s="60"/>
      <c r="AYH16" s="60"/>
      <c r="AYI16" s="60"/>
      <c r="AYJ16" s="60"/>
      <c r="AYK16" s="60"/>
      <c r="AYL16" s="60"/>
      <c r="AYM16" s="60"/>
      <c r="AYN16" s="60"/>
      <c r="AYO16" s="60"/>
      <c r="AYP16" s="60"/>
      <c r="AYQ16" s="60"/>
      <c r="AYR16" s="60"/>
      <c r="AYS16" s="60"/>
      <c r="AYT16" s="60"/>
      <c r="AYU16" s="60"/>
      <c r="AYV16" s="60"/>
      <c r="AYW16" s="60"/>
      <c r="AYX16" s="60"/>
      <c r="AYY16" s="60"/>
      <c r="AYZ16" s="60"/>
      <c r="AZA16" s="60"/>
      <c r="AZB16" s="60"/>
      <c r="AZC16" s="60"/>
      <c r="AZD16" s="60"/>
      <c r="AZE16" s="60"/>
      <c r="AZF16" s="60"/>
      <c r="AZG16" s="60"/>
      <c r="AZH16" s="60"/>
      <c r="AZI16" s="60"/>
      <c r="AZJ16" s="60"/>
      <c r="AZK16" s="60"/>
      <c r="AZL16" s="60"/>
      <c r="AZM16" s="60"/>
      <c r="AZN16" s="60"/>
      <c r="AZO16" s="60"/>
      <c r="AZP16" s="60"/>
      <c r="AZQ16" s="60"/>
      <c r="AZR16" s="60"/>
      <c r="AZS16" s="60"/>
      <c r="AZT16" s="60"/>
      <c r="AZU16" s="60"/>
      <c r="AZV16" s="60"/>
      <c r="AZW16" s="60"/>
      <c r="AZX16" s="60"/>
      <c r="AZY16" s="60"/>
      <c r="AZZ16" s="60"/>
      <c r="BAA16" s="60"/>
      <c r="BAB16" s="60"/>
      <c r="BAC16" s="60"/>
      <c r="BAD16" s="60"/>
      <c r="BAE16" s="60"/>
      <c r="BAF16" s="60"/>
      <c r="BAG16" s="60"/>
      <c r="BAH16" s="60"/>
      <c r="BAI16" s="60"/>
      <c r="BAJ16" s="60"/>
      <c r="BAK16" s="60"/>
      <c r="BAL16" s="60"/>
      <c r="BAM16" s="60"/>
      <c r="BAN16" s="60"/>
      <c r="BAO16" s="60"/>
      <c r="BAP16" s="60"/>
      <c r="BAQ16" s="60"/>
      <c r="BAR16" s="60"/>
      <c r="BAS16" s="60"/>
      <c r="BAT16" s="60"/>
      <c r="BAU16" s="60"/>
      <c r="BAV16" s="60"/>
      <c r="BAW16" s="60"/>
      <c r="BAX16" s="60"/>
      <c r="BAY16" s="60"/>
      <c r="BAZ16" s="60"/>
      <c r="BBA16" s="60"/>
      <c r="BBB16" s="60"/>
      <c r="BBC16" s="60"/>
      <c r="BBD16" s="60"/>
      <c r="BBE16" s="60"/>
      <c r="BBF16" s="60"/>
      <c r="BBG16" s="60"/>
      <c r="BBH16" s="60"/>
      <c r="BBI16" s="60"/>
      <c r="BBJ16" s="60"/>
      <c r="BBK16" s="60"/>
      <c r="BBL16" s="60"/>
      <c r="BBM16" s="60"/>
      <c r="BBN16" s="60"/>
      <c r="BBO16" s="60"/>
      <c r="BBP16" s="60"/>
      <c r="BBQ16" s="60"/>
      <c r="BBR16" s="60"/>
      <c r="BBS16" s="60"/>
      <c r="BBT16" s="60"/>
      <c r="BBU16" s="60"/>
      <c r="BBV16" s="60"/>
      <c r="BBW16" s="60"/>
      <c r="BBX16" s="60"/>
      <c r="BBY16" s="60"/>
      <c r="BBZ16" s="60"/>
      <c r="BCA16" s="60"/>
      <c r="BCB16" s="60"/>
      <c r="BCC16" s="60"/>
      <c r="BCD16" s="60"/>
      <c r="BCE16" s="60"/>
      <c r="BCF16" s="60"/>
      <c r="BCG16" s="60"/>
      <c r="BCH16" s="60"/>
      <c r="BCI16" s="60"/>
      <c r="BCJ16" s="60"/>
      <c r="BCK16" s="60"/>
      <c r="BCL16" s="60"/>
      <c r="BCM16" s="60"/>
      <c r="BCN16" s="60"/>
      <c r="BCO16" s="60"/>
      <c r="BCP16" s="60"/>
      <c r="BCQ16" s="60"/>
      <c r="BCR16" s="60"/>
      <c r="BCS16" s="60"/>
      <c r="BCT16" s="60"/>
      <c r="BCU16" s="60"/>
      <c r="BCV16" s="60"/>
      <c r="BCW16" s="60"/>
      <c r="BCX16" s="60"/>
      <c r="BCY16" s="60"/>
      <c r="BCZ16" s="60"/>
      <c r="BDA16" s="60"/>
      <c r="BDB16" s="60"/>
      <c r="BDC16" s="60"/>
      <c r="BDD16" s="60"/>
      <c r="BDE16" s="60"/>
      <c r="BDF16" s="60"/>
      <c r="BDG16" s="60"/>
      <c r="BDH16" s="60"/>
      <c r="BDI16" s="60"/>
      <c r="BDJ16" s="60"/>
      <c r="BDK16" s="60"/>
      <c r="BDL16" s="60"/>
      <c r="BDM16" s="60"/>
      <c r="BDN16" s="60"/>
      <c r="BDO16" s="60"/>
      <c r="BDP16" s="60"/>
      <c r="BDQ16" s="60"/>
      <c r="BDR16" s="60"/>
      <c r="BDS16" s="60"/>
      <c r="BDT16" s="60"/>
      <c r="BDU16" s="60"/>
      <c r="BDV16" s="60"/>
      <c r="BDW16" s="60"/>
      <c r="BDX16" s="60"/>
      <c r="BDY16" s="60"/>
      <c r="BDZ16" s="60"/>
      <c r="BEA16" s="60"/>
      <c r="BEB16" s="60"/>
      <c r="BEC16" s="60"/>
      <c r="BED16" s="60"/>
      <c r="BEE16" s="60"/>
      <c r="BEF16" s="60"/>
      <c r="BEG16" s="60"/>
      <c r="BEH16" s="60"/>
      <c r="BEI16" s="60"/>
      <c r="BEJ16" s="60"/>
      <c r="BEK16" s="60"/>
      <c r="BEL16" s="60"/>
      <c r="BEM16" s="60"/>
      <c r="BEN16" s="60"/>
      <c r="BEO16" s="60"/>
      <c r="BEP16" s="60"/>
      <c r="BEQ16" s="60"/>
      <c r="BER16" s="60"/>
      <c r="BES16" s="60"/>
      <c r="BET16" s="60"/>
      <c r="BEU16" s="60"/>
      <c r="BEV16" s="60"/>
      <c r="BEW16" s="60"/>
      <c r="BEX16" s="60"/>
      <c r="BEY16" s="60"/>
      <c r="BEZ16" s="60"/>
      <c r="BFA16" s="60"/>
      <c r="BFB16" s="60"/>
      <c r="BFC16" s="60"/>
      <c r="BFD16" s="60"/>
      <c r="BFE16" s="60"/>
      <c r="BFF16" s="60"/>
      <c r="BFG16" s="60"/>
      <c r="BFH16" s="60"/>
      <c r="BFI16" s="60"/>
      <c r="BFJ16" s="60"/>
      <c r="BFK16" s="60"/>
      <c r="BFL16" s="60"/>
      <c r="BFM16" s="60"/>
      <c r="BFN16" s="60"/>
      <c r="BFO16" s="60"/>
      <c r="BFP16" s="60"/>
      <c r="BFQ16" s="60"/>
      <c r="BFR16" s="60"/>
      <c r="BFS16" s="60"/>
      <c r="BFT16" s="60"/>
      <c r="BFU16" s="60"/>
      <c r="BFV16" s="60"/>
      <c r="BFW16" s="60"/>
      <c r="BFX16" s="60"/>
      <c r="BFY16" s="60"/>
      <c r="BFZ16" s="60"/>
      <c r="BGA16" s="60"/>
      <c r="BGB16" s="60"/>
      <c r="BGC16" s="60"/>
      <c r="BGD16" s="60"/>
      <c r="BGE16" s="60"/>
      <c r="BGF16" s="60"/>
      <c r="BGG16" s="60"/>
      <c r="BGH16" s="60"/>
      <c r="BGI16" s="60"/>
      <c r="BGJ16" s="60"/>
      <c r="BGK16" s="60"/>
      <c r="BGL16" s="60"/>
      <c r="BGM16" s="60"/>
      <c r="BGN16" s="60"/>
      <c r="BGO16" s="60"/>
      <c r="BGP16" s="60"/>
      <c r="BGQ16" s="60"/>
      <c r="BGR16" s="60"/>
      <c r="BGS16" s="60"/>
      <c r="BGT16" s="60"/>
      <c r="BGU16" s="60"/>
      <c r="BGV16" s="60"/>
      <c r="BGW16" s="60"/>
      <c r="BGX16" s="60"/>
      <c r="BGY16" s="60"/>
      <c r="BGZ16" s="60"/>
      <c r="BHA16" s="60"/>
      <c r="BHB16" s="60"/>
      <c r="BHC16" s="60"/>
      <c r="BHD16" s="60"/>
      <c r="BHE16" s="60"/>
      <c r="BHF16" s="60"/>
      <c r="BHG16" s="60"/>
      <c r="BHH16" s="60"/>
      <c r="BHI16" s="60"/>
      <c r="BHJ16" s="60"/>
      <c r="BHK16" s="60"/>
      <c r="BHL16" s="60"/>
      <c r="BHM16" s="60"/>
      <c r="BHN16" s="60"/>
      <c r="BHO16" s="60"/>
      <c r="BHP16" s="60"/>
      <c r="BHQ16" s="60"/>
      <c r="BHR16" s="60"/>
      <c r="BHS16" s="60"/>
      <c r="BHT16" s="60"/>
      <c r="BHU16" s="60"/>
      <c r="BHV16" s="60"/>
      <c r="BHW16" s="60"/>
      <c r="BHX16" s="60"/>
      <c r="BHY16" s="60"/>
      <c r="BHZ16" s="60"/>
      <c r="BIA16" s="60"/>
      <c r="BIB16" s="60"/>
      <c r="BIC16" s="60"/>
      <c r="BID16" s="60"/>
      <c r="BIE16" s="60"/>
      <c r="BIF16" s="60"/>
      <c r="BIG16" s="60"/>
      <c r="BIH16" s="60"/>
      <c r="BII16" s="60"/>
      <c r="BIJ16" s="60"/>
      <c r="BIK16" s="60"/>
      <c r="BIL16" s="60"/>
      <c r="BIM16" s="60"/>
      <c r="BIN16" s="60"/>
      <c r="BIO16" s="60"/>
      <c r="BIP16" s="60"/>
      <c r="BIQ16" s="60"/>
      <c r="BIR16" s="60"/>
      <c r="BIS16" s="60"/>
      <c r="BIT16" s="60"/>
      <c r="BIU16" s="60"/>
      <c r="BIV16" s="60"/>
      <c r="BIW16" s="60"/>
      <c r="BIX16" s="60"/>
      <c r="BIY16" s="60"/>
      <c r="BIZ16" s="60"/>
      <c r="BJA16" s="60"/>
      <c r="BJB16" s="60"/>
      <c r="BJC16" s="60"/>
      <c r="BJD16" s="60"/>
      <c r="BJE16" s="60"/>
      <c r="BJF16" s="60"/>
      <c r="BJG16" s="60"/>
      <c r="BJH16" s="60"/>
      <c r="BJI16" s="60"/>
      <c r="BJJ16" s="60"/>
      <c r="BJK16" s="60"/>
      <c r="BJL16" s="60"/>
      <c r="BJM16" s="60"/>
      <c r="BJN16" s="60"/>
      <c r="BJO16" s="60"/>
      <c r="BJP16" s="60"/>
      <c r="BJQ16" s="60"/>
      <c r="BJR16" s="60"/>
      <c r="BJS16" s="60"/>
      <c r="BJT16" s="60"/>
      <c r="BJU16" s="60"/>
      <c r="BJV16" s="60"/>
      <c r="BJW16" s="60"/>
      <c r="BJX16" s="60"/>
      <c r="BJY16" s="60"/>
      <c r="BJZ16" s="60"/>
      <c r="BKA16" s="60"/>
      <c r="BKB16" s="60"/>
      <c r="BKC16" s="60"/>
      <c r="BKD16" s="60"/>
      <c r="BKE16" s="60"/>
      <c r="BKF16" s="60"/>
      <c r="BKG16" s="60"/>
      <c r="BKH16" s="60"/>
      <c r="BKI16" s="60"/>
      <c r="BKJ16" s="60"/>
      <c r="BKK16" s="60"/>
      <c r="BKL16" s="60"/>
      <c r="BKM16" s="60"/>
      <c r="BKN16" s="60"/>
      <c r="BKO16" s="60"/>
      <c r="BKP16" s="60"/>
      <c r="BKQ16" s="60"/>
      <c r="BKR16" s="60"/>
      <c r="BKS16" s="60"/>
      <c r="BKT16" s="60"/>
      <c r="BKU16" s="60"/>
      <c r="BKV16" s="60"/>
      <c r="BKW16" s="60"/>
      <c r="BKX16" s="60"/>
      <c r="BKY16" s="60"/>
      <c r="BKZ16" s="60"/>
      <c r="BLA16" s="60"/>
      <c r="BLB16" s="60"/>
      <c r="BLC16" s="60"/>
      <c r="BLD16" s="60"/>
      <c r="BLE16" s="60"/>
      <c r="BLF16" s="60"/>
      <c r="BLG16" s="60"/>
      <c r="BLH16" s="60"/>
      <c r="BLI16" s="60"/>
      <c r="BLJ16" s="60"/>
      <c r="BLK16" s="60"/>
      <c r="BLL16" s="60"/>
      <c r="BLM16" s="60"/>
      <c r="BLN16" s="60"/>
      <c r="BLO16" s="60"/>
      <c r="BLP16" s="60"/>
      <c r="BLQ16" s="60"/>
      <c r="BLR16" s="60"/>
      <c r="BLS16" s="60"/>
      <c r="BLT16" s="60"/>
      <c r="BLU16" s="60"/>
      <c r="BLV16" s="60"/>
      <c r="BLW16" s="60"/>
      <c r="BLX16" s="60"/>
      <c r="BLY16" s="60"/>
      <c r="BLZ16" s="60"/>
      <c r="BMA16" s="60"/>
      <c r="BMB16" s="60"/>
      <c r="BMC16" s="60"/>
      <c r="BMD16" s="60"/>
      <c r="BME16" s="60"/>
      <c r="BMF16" s="60"/>
      <c r="BMG16" s="60"/>
      <c r="BMH16" s="60"/>
      <c r="BMI16" s="60"/>
      <c r="BMJ16" s="60"/>
      <c r="BMK16" s="60"/>
      <c r="BML16" s="60"/>
      <c r="BMM16" s="60"/>
      <c r="BMN16" s="60"/>
      <c r="BMO16" s="60"/>
      <c r="BMP16" s="60"/>
      <c r="BMQ16" s="60"/>
      <c r="BMR16" s="60"/>
      <c r="BMS16" s="60"/>
      <c r="BMT16" s="60"/>
      <c r="BMU16" s="60"/>
      <c r="BMV16" s="60"/>
      <c r="BMW16" s="60"/>
      <c r="BMX16" s="60"/>
      <c r="BMY16" s="60"/>
      <c r="BMZ16" s="60"/>
      <c r="BNA16" s="60"/>
      <c r="BNB16" s="60"/>
      <c r="BNC16" s="60"/>
      <c r="BND16" s="60"/>
      <c r="BNE16" s="60"/>
      <c r="BNF16" s="60"/>
      <c r="BNG16" s="60"/>
      <c r="BNH16" s="60"/>
      <c r="BNI16" s="60"/>
      <c r="BNJ16" s="60"/>
      <c r="BNK16" s="60"/>
      <c r="BNL16" s="60"/>
      <c r="BNM16" s="60"/>
      <c r="BNN16" s="60"/>
      <c r="BNO16" s="60"/>
      <c r="BNP16" s="60"/>
      <c r="BNQ16" s="60"/>
      <c r="BNR16" s="60"/>
      <c r="BNS16" s="60"/>
      <c r="BNT16" s="60"/>
      <c r="BNU16" s="60"/>
      <c r="BNV16" s="60"/>
      <c r="BNW16" s="60"/>
      <c r="BNX16" s="60"/>
      <c r="BNY16" s="60"/>
      <c r="BNZ16" s="60"/>
      <c r="BOA16" s="60"/>
      <c r="BOB16" s="60"/>
      <c r="BOC16" s="60"/>
      <c r="BOD16" s="60"/>
      <c r="BOE16" s="60"/>
      <c r="BOF16" s="60"/>
      <c r="BOG16" s="60"/>
      <c r="BOH16" s="60"/>
      <c r="BOI16" s="60"/>
      <c r="BOJ16" s="60"/>
      <c r="BOK16" s="60"/>
      <c r="BOL16" s="60"/>
      <c r="BOM16" s="60"/>
      <c r="BON16" s="60"/>
      <c r="BOO16" s="60"/>
      <c r="BOP16" s="60"/>
      <c r="BOQ16" s="60"/>
      <c r="BOR16" s="60"/>
      <c r="BOS16" s="60"/>
      <c r="BOT16" s="60"/>
      <c r="BOU16" s="60"/>
      <c r="BOV16" s="60"/>
      <c r="BOW16" s="60"/>
      <c r="BOX16" s="60"/>
      <c r="BOY16" s="60"/>
      <c r="BOZ16" s="60"/>
      <c r="BPA16" s="60"/>
      <c r="BPB16" s="60"/>
      <c r="BPC16" s="60"/>
      <c r="BPD16" s="60"/>
      <c r="BPE16" s="60"/>
      <c r="BPF16" s="60"/>
      <c r="BPG16" s="60"/>
      <c r="BPH16" s="60"/>
      <c r="BPI16" s="60"/>
      <c r="BPJ16" s="60"/>
      <c r="BPK16" s="60"/>
      <c r="BPL16" s="60"/>
      <c r="BPM16" s="60"/>
      <c r="BPN16" s="60"/>
      <c r="BPO16" s="60"/>
      <c r="BPP16" s="60"/>
      <c r="BPQ16" s="60"/>
      <c r="BPR16" s="60"/>
      <c r="BPS16" s="60"/>
      <c r="BPT16" s="60"/>
      <c r="BPU16" s="60"/>
      <c r="BPV16" s="60"/>
      <c r="BPW16" s="60"/>
      <c r="BPX16" s="60"/>
      <c r="BPY16" s="60"/>
      <c r="BPZ16" s="60"/>
      <c r="BQA16" s="60"/>
      <c r="BQB16" s="60"/>
      <c r="BQC16" s="60"/>
      <c r="BQD16" s="60"/>
      <c r="BQE16" s="60"/>
      <c r="BQF16" s="60"/>
      <c r="BQG16" s="60"/>
      <c r="BQH16" s="60"/>
      <c r="BQI16" s="60"/>
      <c r="BQJ16" s="60"/>
      <c r="BQK16" s="60"/>
      <c r="BQL16" s="60"/>
      <c r="BQM16" s="60"/>
      <c r="BQN16" s="60"/>
      <c r="BQO16" s="60"/>
      <c r="BQP16" s="60"/>
      <c r="BQQ16" s="60"/>
      <c r="BQR16" s="60"/>
      <c r="BQS16" s="60"/>
      <c r="BQT16" s="60"/>
      <c r="BQU16" s="60"/>
      <c r="BQV16" s="60"/>
      <c r="BQW16" s="60"/>
      <c r="BQX16" s="60"/>
      <c r="BQY16" s="60"/>
      <c r="BQZ16" s="60"/>
      <c r="BRA16" s="60"/>
      <c r="BRB16" s="60"/>
      <c r="BRC16" s="60"/>
      <c r="BRD16" s="60"/>
      <c r="BRE16" s="60"/>
      <c r="BRF16" s="60"/>
      <c r="BRG16" s="60"/>
      <c r="BRH16" s="60"/>
      <c r="BRI16" s="60"/>
      <c r="BRJ16" s="60"/>
      <c r="BRK16" s="60"/>
      <c r="BRL16" s="60"/>
      <c r="BRM16" s="60"/>
      <c r="BRN16" s="60"/>
      <c r="BRO16" s="60"/>
      <c r="BRP16" s="60"/>
      <c r="BRQ16" s="60"/>
      <c r="BRR16" s="60"/>
      <c r="BRS16" s="60"/>
      <c r="BRT16" s="60"/>
      <c r="BRU16" s="60"/>
      <c r="BRV16" s="60"/>
      <c r="BRW16" s="60"/>
      <c r="BRX16" s="60"/>
      <c r="BRY16" s="60"/>
      <c r="BRZ16" s="60"/>
      <c r="BSA16" s="60"/>
      <c r="BSB16" s="60"/>
      <c r="BSC16" s="60"/>
      <c r="BSD16" s="60"/>
      <c r="BSE16" s="60"/>
      <c r="BSF16" s="60"/>
      <c r="BSG16" s="60"/>
      <c r="BSH16" s="60"/>
      <c r="BSI16" s="60"/>
      <c r="BSJ16" s="60"/>
      <c r="BSK16" s="60"/>
      <c r="BSL16" s="60"/>
      <c r="BSM16" s="60"/>
      <c r="BSN16" s="60"/>
      <c r="BSO16" s="60"/>
      <c r="BSP16" s="60"/>
      <c r="BSQ16" s="60"/>
      <c r="BSR16" s="60"/>
      <c r="BSS16" s="60"/>
      <c r="BST16" s="60"/>
      <c r="BSU16" s="60"/>
      <c r="BSV16" s="60"/>
      <c r="BSW16" s="60"/>
      <c r="BSX16" s="60"/>
      <c r="BSY16" s="60"/>
      <c r="BSZ16" s="60"/>
      <c r="BTA16" s="60"/>
      <c r="BTB16" s="60"/>
      <c r="BTC16" s="60"/>
      <c r="BTD16" s="60"/>
      <c r="BTE16" s="60"/>
      <c r="BTF16" s="60"/>
      <c r="BTG16" s="60"/>
      <c r="BTH16" s="60"/>
      <c r="BTI16" s="60"/>
      <c r="BTJ16" s="60"/>
      <c r="BTK16" s="60"/>
      <c r="BTL16" s="60"/>
      <c r="BTM16" s="60"/>
      <c r="BTN16" s="60"/>
      <c r="BTO16" s="60"/>
      <c r="BTP16" s="60"/>
      <c r="BTQ16" s="60"/>
      <c r="BTR16" s="60"/>
      <c r="BTS16" s="60"/>
      <c r="BTT16" s="60"/>
      <c r="BTU16" s="60"/>
      <c r="BTV16" s="60"/>
      <c r="BTW16" s="60"/>
      <c r="BTX16" s="60"/>
      <c r="BTY16" s="60"/>
      <c r="BTZ16" s="60"/>
      <c r="BUA16" s="60"/>
      <c r="BUB16" s="60"/>
      <c r="BUC16" s="60"/>
      <c r="BUD16" s="60"/>
      <c r="BUE16" s="60"/>
      <c r="BUF16" s="60"/>
      <c r="BUG16" s="60"/>
      <c r="BUH16" s="60"/>
      <c r="BUI16" s="60"/>
      <c r="BUJ16" s="60"/>
      <c r="BUK16" s="60"/>
      <c r="BUL16" s="60"/>
      <c r="BUM16" s="60"/>
      <c r="BUN16" s="60"/>
      <c r="BUO16" s="60"/>
      <c r="BUP16" s="60"/>
      <c r="BUQ16" s="60"/>
      <c r="BUR16" s="60"/>
      <c r="BUS16" s="60"/>
      <c r="BUT16" s="60"/>
      <c r="BUU16" s="60"/>
      <c r="BUV16" s="60"/>
      <c r="BUW16" s="60"/>
      <c r="BUX16" s="60"/>
      <c r="BUY16" s="60"/>
      <c r="BUZ16" s="60"/>
      <c r="BVA16" s="60"/>
      <c r="BVB16" s="60"/>
      <c r="BVC16" s="60"/>
      <c r="BVD16" s="60"/>
      <c r="BVE16" s="60"/>
      <c r="BVF16" s="60"/>
      <c r="BVG16" s="60"/>
      <c r="BVH16" s="60"/>
      <c r="BVI16" s="60"/>
      <c r="BVJ16" s="60"/>
      <c r="BVK16" s="60"/>
      <c r="BVL16" s="60"/>
      <c r="BVM16" s="60"/>
      <c r="BVN16" s="60"/>
      <c r="BVO16" s="60"/>
      <c r="BVP16" s="60"/>
      <c r="BVQ16" s="60"/>
      <c r="BVR16" s="60"/>
      <c r="BVS16" s="60"/>
      <c r="BVT16" s="60"/>
      <c r="BVU16" s="60"/>
      <c r="BVV16" s="60"/>
      <c r="BVW16" s="60"/>
      <c r="BVX16" s="60"/>
      <c r="BVY16" s="60"/>
      <c r="BVZ16" s="60"/>
      <c r="BWA16" s="60"/>
      <c r="BWB16" s="60"/>
      <c r="BWC16" s="60"/>
      <c r="BWD16" s="60"/>
      <c r="BWE16" s="60"/>
      <c r="BWF16" s="60"/>
      <c r="BWG16" s="60"/>
      <c r="BWH16" s="60"/>
      <c r="BWI16" s="60"/>
      <c r="BWJ16" s="60"/>
      <c r="BWK16" s="60"/>
      <c r="BWL16" s="60"/>
      <c r="BWM16" s="60"/>
      <c r="BWN16" s="60"/>
      <c r="BWO16" s="60"/>
      <c r="BWP16" s="60"/>
      <c r="BWQ16" s="60"/>
      <c r="BWR16" s="60"/>
      <c r="BWS16" s="60"/>
      <c r="BWT16" s="60"/>
      <c r="BWU16" s="60"/>
      <c r="BWV16" s="60"/>
      <c r="BWW16" s="60"/>
      <c r="BWX16" s="60"/>
      <c r="BWY16" s="60"/>
      <c r="BWZ16" s="60"/>
      <c r="BXA16" s="60"/>
      <c r="BXB16" s="60"/>
      <c r="BXC16" s="60"/>
      <c r="BXD16" s="60"/>
      <c r="BXE16" s="60"/>
      <c r="BXF16" s="60"/>
      <c r="BXG16" s="60"/>
      <c r="BXH16" s="60"/>
      <c r="BXI16" s="60"/>
      <c r="BXJ16" s="60"/>
      <c r="BXK16" s="60"/>
      <c r="BXL16" s="60"/>
      <c r="BXM16" s="60"/>
      <c r="BXN16" s="60"/>
      <c r="BXO16" s="60"/>
      <c r="BXP16" s="60"/>
      <c r="BXQ16" s="60"/>
      <c r="BXR16" s="60"/>
      <c r="BXS16" s="60"/>
      <c r="BXT16" s="60"/>
      <c r="BXU16" s="60"/>
      <c r="BXV16" s="60"/>
      <c r="BXW16" s="60"/>
      <c r="BXX16" s="60"/>
      <c r="BXY16" s="60"/>
      <c r="BXZ16" s="60"/>
      <c r="BYA16" s="60"/>
      <c r="BYB16" s="60"/>
      <c r="BYC16" s="60"/>
      <c r="BYD16" s="60"/>
      <c r="BYE16" s="60"/>
      <c r="BYF16" s="60"/>
      <c r="BYG16" s="60"/>
      <c r="BYH16" s="60"/>
      <c r="BYI16" s="60"/>
      <c r="BYJ16" s="60"/>
      <c r="BYK16" s="60"/>
      <c r="BYL16" s="60"/>
      <c r="BYM16" s="60"/>
      <c r="BYN16" s="60"/>
      <c r="BYO16" s="60"/>
      <c r="BYP16" s="60"/>
      <c r="BYQ16" s="60"/>
      <c r="BYR16" s="60"/>
      <c r="BYS16" s="60"/>
      <c r="BYT16" s="60"/>
      <c r="BYU16" s="60"/>
      <c r="BYV16" s="60"/>
      <c r="BYW16" s="60"/>
      <c r="BYX16" s="60"/>
      <c r="BYY16" s="60"/>
      <c r="BYZ16" s="60"/>
      <c r="BZA16" s="60"/>
      <c r="BZB16" s="60"/>
      <c r="BZC16" s="60"/>
      <c r="BZD16" s="60"/>
      <c r="BZE16" s="60"/>
      <c r="BZF16" s="60"/>
      <c r="BZG16" s="60"/>
      <c r="BZH16" s="60"/>
      <c r="BZI16" s="60"/>
      <c r="BZJ16" s="60"/>
      <c r="BZK16" s="60"/>
      <c r="BZL16" s="60"/>
      <c r="BZM16" s="60"/>
      <c r="BZN16" s="60"/>
      <c r="BZO16" s="60"/>
      <c r="BZP16" s="60"/>
      <c r="BZQ16" s="60"/>
      <c r="BZR16" s="60"/>
      <c r="BZS16" s="60"/>
      <c r="BZT16" s="60"/>
      <c r="BZU16" s="60"/>
      <c r="BZV16" s="60"/>
      <c r="BZW16" s="60"/>
      <c r="BZX16" s="60"/>
      <c r="BZY16" s="60"/>
      <c r="BZZ16" s="60"/>
      <c r="CAA16" s="60"/>
      <c r="CAB16" s="60"/>
      <c r="CAC16" s="60"/>
      <c r="CAD16" s="60"/>
      <c r="CAE16" s="60"/>
      <c r="CAF16" s="60"/>
      <c r="CAG16" s="60"/>
      <c r="CAH16" s="60"/>
      <c r="CAI16" s="60"/>
      <c r="CAJ16" s="60"/>
      <c r="CAK16" s="60"/>
      <c r="CAL16" s="60"/>
      <c r="CAM16" s="60"/>
      <c r="CAN16" s="60"/>
      <c r="CAO16" s="60"/>
      <c r="CAP16" s="60"/>
      <c r="CAQ16" s="60"/>
      <c r="CAR16" s="60"/>
      <c r="CAS16" s="60"/>
      <c r="CAT16" s="60"/>
      <c r="CAU16" s="60"/>
      <c r="CAV16" s="60"/>
      <c r="CAW16" s="60"/>
      <c r="CAX16" s="60"/>
      <c r="CAY16" s="60"/>
      <c r="CAZ16" s="60"/>
      <c r="CBA16" s="60"/>
      <c r="CBB16" s="60"/>
      <c r="CBC16" s="60"/>
      <c r="CBD16" s="60"/>
      <c r="CBE16" s="60"/>
      <c r="CBF16" s="60"/>
      <c r="CBG16" s="60"/>
      <c r="CBH16" s="60"/>
      <c r="CBI16" s="60"/>
      <c r="CBJ16" s="60"/>
      <c r="CBK16" s="60"/>
      <c r="CBL16" s="60"/>
      <c r="CBM16" s="60"/>
      <c r="CBN16" s="60"/>
      <c r="CBO16" s="60"/>
      <c r="CBP16" s="60"/>
      <c r="CBQ16" s="60"/>
      <c r="CBR16" s="60"/>
      <c r="CBS16" s="60"/>
      <c r="CBT16" s="60"/>
      <c r="CBU16" s="60"/>
      <c r="CBV16" s="60"/>
      <c r="CBW16" s="60"/>
      <c r="CBX16" s="60"/>
      <c r="CBY16" s="60"/>
      <c r="CBZ16" s="60"/>
      <c r="CCA16" s="60"/>
      <c r="CCB16" s="60"/>
      <c r="CCC16" s="60"/>
      <c r="CCD16" s="60"/>
      <c r="CCE16" s="60"/>
      <c r="CCF16" s="60"/>
      <c r="CCG16" s="60"/>
      <c r="CCH16" s="60"/>
      <c r="CCI16" s="60"/>
      <c r="CCJ16" s="60"/>
      <c r="CCK16" s="60"/>
      <c r="CCL16" s="60"/>
      <c r="CCM16" s="60"/>
      <c r="CCN16" s="60"/>
      <c r="CCO16" s="60"/>
      <c r="CCP16" s="60"/>
      <c r="CCQ16" s="60"/>
      <c r="CCR16" s="60"/>
      <c r="CCS16" s="60"/>
      <c r="CCT16" s="60"/>
      <c r="CCU16" s="60"/>
      <c r="CCV16" s="60"/>
      <c r="CCW16" s="60"/>
      <c r="CCX16" s="60"/>
      <c r="CCY16" s="60"/>
      <c r="CCZ16" s="60"/>
      <c r="CDA16" s="60"/>
      <c r="CDB16" s="60"/>
      <c r="CDC16" s="60"/>
      <c r="CDD16" s="60"/>
      <c r="CDE16" s="60"/>
      <c r="CDF16" s="60"/>
      <c r="CDG16" s="60"/>
      <c r="CDH16" s="60"/>
      <c r="CDI16" s="60"/>
      <c r="CDJ16" s="60"/>
      <c r="CDK16" s="60"/>
      <c r="CDL16" s="60"/>
      <c r="CDM16" s="60"/>
      <c r="CDN16" s="60"/>
      <c r="CDO16" s="60"/>
      <c r="CDP16" s="60"/>
      <c r="CDQ16" s="60"/>
      <c r="CDR16" s="60"/>
      <c r="CDS16" s="60"/>
      <c r="CDT16" s="60"/>
      <c r="CDU16" s="60"/>
      <c r="CDV16" s="60"/>
      <c r="CDW16" s="60"/>
      <c r="CDX16" s="60"/>
      <c r="CDY16" s="60"/>
      <c r="CDZ16" s="60"/>
      <c r="CEA16" s="60"/>
      <c r="CEB16" s="60"/>
      <c r="CEC16" s="60"/>
      <c r="CED16" s="60"/>
      <c r="CEE16" s="60"/>
      <c r="CEF16" s="60"/>
      <c r="CEG16" s="60"/>
      <c r="CEH16" s="60"/>
      <c r="CEI16" s="60"/>
      <c r="CEJ16" s="60"/>
      <c r="CEK16" s="60"/>
      <c r="CEL16" s="60"/>
      <c r="CEM16" s="60"/>
      <c r="CEN16" s="60"/>
      <c r="CEO16" s="60"/>
      <c r="CEP16" s="60"/>
      <c r="CEQ16" s="60"/>
      <c r="CER16" s="60"/>
      <c r="CES16" s="60"/>
      <c r="CET16" s="60"/>
      <c r="CEU16" s="60"/>
      <c r="CEV16" s="60"/>
      <c r="CEW16" s="60"/>
      <c r="CEX16" s="60"/>
      <c r="CEY16" s="60"/>
      <c r="CEZ16" s="60"/>
      <c r="CFA16" s="60"/>
      <c r="CFB16" s="60"/>
      <c r="CFC16" s="60"/>
      <c r="CFD16" s="60"/>
      <c r="CFE16" s="60"/>
      <c r="CFF16" s="60"/>
      <c r="CFG16" s="60"/>
      <c r="CFH16" s="60"/>
      <c r="CFI16" s="60"/>
      <c r="CFJ16" s="60"/>
      <c r="CFK16" s="60"/>
      <c r="CFL16" s="60"/>
      <c r="CFM16" s="60"/>
      <c r="CFN16" s="60"/>
      <c r="CFO16" s="60"/>
      <c r="CFP16" s="60"/>
      <c r="CFQ16" s="60"/>
      <c r="CFR16" s="60"/>
      <c r="CFS16" s="60"/>
      <c r="CFT16" s="60"/>
      <c r="CFU16" s="60"/>
      <c r="CFV16" s="60"/>
      <c r="CFW16" s="60"/>
      <c r="CFX16" s="60"/>
      <c r="CFY16" s="60"/>
      <c r="CFZ16" s="60"/>
      <c r="CGA16" s="60"/>
      <c r="CGB16" s="60"/>
      <c r="CGC16" s="60"/>
      <c r="CGD16" s="60"/>
      <c r="CGE16" s="60"/>
      <c r="CGF16" s="60"/>
      <c r="CGG16" s="60"/>
      <c r="CGH16" s="60"/>
      <c r="CGI16" s="60"/>
      <c r="CGJ16" s="60"/>
      <c r="CGK16" s="60"/>
      <c r="CGL16" s="60"/>
      <c r="CGM16" s="60"/>
      <c r="CGN16" s="60"/>
      <c r="CGO16" s="60"/>
      <c r="CGP16" s="60"/>
      <c r="CGQ16" s="60"/>
      <c r="CGR16" s="60"/>
      <c r="CGS16" s="60"/>
      <c r="CGT16" s="60"/>
      <c r="CGU16" s="60"/>
      <c r="CGV16" s="60"/>
      <c r="CGW16" s="60"/>
      <c r="CGX16" s="60"/>
      <c r="CGY16" s="60"/>
      <c r="CGZ16" s="60"/>
      <c r="CHA16" s="60"/>
      <c r="CHB16" s="60"/>
      <c r="CHC16" s="60"/>
      <c r="CHD16" s="60"/>
      <c r="CHE16" s="60"/>
      <c r="CHF16" s="60"/>
      <c r="CHG16" s="60"/>
      <c r="CHH16" s="60"/>
      <c r="CHI16" s="60"/>
      <c r="CHJ16" s="60"/>
      <c r="CHK16" s="60"/>
      <c r="CHL16" s="60"/>
      <c r="CHM16" s="60"/>
      <c r="CHN16" s="60"/>
      <c r="CHO16" s="60"/>
      <c r="CHP16" s="60"/>
      <c r="CHQ16" s="60"/>
      <c r="CHR16" s="60"/>
      <c r="CHS16" s="60"/>
      <c r="CHT16" s="60"/>
      <c r="CHU16" s="60"/>
      <c r="CHV16" s="60"/>
      <c r="CHW16" s="60"/>
      <c r="CHX16" s="60"/>
      <c r="CHY16" s="60"/>
      <c r="CHZ16" s="60"/>
      <c r="CIA16" s="60"/>
      <c r="CIB16" s="60"/>
      <c r="CIC16" s="60"/>
      <c r="CID16" s="60"/>
      <c r="CIE16" s="60"/>
      <c r="CIF16" s="60"/>
      <c r="CIG16" s="60"/>
      <c r="CIH16" s="60"/>
      <c r="CII16" s="60"/>
      <c r="CIJ16" s="60"/>
      <c r="CIK16" s="60"/>
      <c r="CIL16" s="60"/>
      <c r="CIM16" s="60"/>
      <c r="CIN16" s="60"/>
      <c r="CIO16" s="60"/>
      <c r="CIP16" s="60"/>
      <c r="CIQ16" s="60"/>
      <c r="CIR16" s="60"/>
      <c r="CIS16" s="60"/>
      <c r="CIT16" s="60"/>
      <c r="CIU16" s="60"/>
      <c r="CIV16" s="60"/>
      <c r="CIW16" s="60"/>
      <c r="CIX16" s="60"/>
      <c r="CIY16" s="60"/>
      <c r="CIZ16" s="60"/>
      <c r="CJA16" s="60"/>
      <c r="CJB16" s="60"/>
      <c r="CJC16" s="60"/>
      <c r="CJD16" s="60"/>
      <c r="CJE16" s="60"/>
      <c r="CJF16" s="60"/>
      <c r="CJG16" s="60"/>
      <c r="CJH16" s="60"/>
      <c r="CJI16" s="60"/>
      <c r="CJJ16" s="60"/>
      <c r="CJK16" s="60"/>
      <c r="CJL16" s="60"/>
      <c r="CJM16" s="60"/>
      <c r="CJN16" s="60"/>
      <c r="CJO16" s="60"/>
      <c r="CJP16" s="60"/>
      <c r="CJQ16" s="60"/>
      <c r="CJR16" s="60"/>
      <c r="CJS16" s="60"/>
      <c r="CJT16" s="60"/>
      <c r="CJU16" s="60"/>
      <c r="CJV16" s="60"/>
      <c r="CJW16" s="60"/>
      <c r="CJX16" s="60"/>
      <c r="CJY16" s="60"/>
      <c r="CJZ16" s="60"/>
      <c r="CKA16" s="60"/>
      <c r="CKB16" s="60"/>
      <c r="CKC16" s="60"/>
      <c r="CKD16" s="60"/>
      <c r="CKE16" s="60"/>
      <c r="CKF16" s="60"/>
      <c r="CKG16" s="60"/>
      <c r="CKH16" s="60"/>
      <c r="CKI16" s="60"/>
      <c r="CKJ16" s="60"/>
      <c r="CKK16" s="60"/>
      <c r="CKL16" s="60"/>
      <c r="CKM16" s="60"/>
      <c r="CKN16" s="60"/>
      <c r="CKO16" s="60"/>
      <c r="CKP16" s="60"/>
      <c r="CKQ16" s="60"/>
      <c r="CKR16" s="60"/>
      <c r="CKS16" s="60"/>
      <c r="CKT16" s="60"/>
      <c r="CKU16" s="60"/>
      <c r="CKV16" s="60"/>
      <c r="CKW16" s="60"/>
      <c r="CKX16" s="60"/>
      <c r="CKY16" s="60"/>
      <c r="CKZ16" s="60"/>
      <c r="CLA16" s="60"/>
      <c r="CLB16" s="60"/>
      <c r="CLC16" s="60"/>
      <c r="CLD16" s="60"/>
      <c r="CLE16" s="60"/>
      <c r="CLF16" s="60"/>
      <c r="CLG16" s="60"/>
      <c r="CLH16" s="60"/>
      <c r="CLI16" s="60"/>
      <c r="CLJ16" s="60"/>
      <c r="CLK16" s="60"/>
      <c r="CLL16" s="60"/>
      <c r="CLM16" s="60"/>
      <c r="CLN16" s="60"/>
      <c r="CLO16" s="60"/>
      <c r="CLP16" s="60"/>
      <c r="CLQ16" s="60"/>
      <c r="CLR16" s="60"/>
      <c r="CLS16" s="60"/>
      <c r="CLT16" s="60"/>
      <c r="CLU16" s="60"/>
      <c r="CLV16" s="60"/>
      <c r="CLW16" s="60"/>
      <c r="CLX16" s="60"/>
      <c r="CLY16" s="60"/>
      <c r="CLZ16" s="60"/>
      <c r="CMA16" s="60"/>
      <c r="CMB16" s="60"/>
      <c r="CMC16" s="60"/>
      <c r="CMD16" s="60"/>
      <c r="CME16" s="60"/>
      <c r="CMF16" s="60"/>
      <c r="CMG16" s="60"/>
      <c r="CMH16" s="60"/>
      <c r="CMI16" s="60"/>
      <c r="CMJ16" s="60"/>
      <c r="CMK16" s="60"/>
      <c r="CML16" s="60"/>
      <c r="CMM16" s="60"/>
      <c r="CMN16" s="60"/>
      <c r="CMO16" s="60"/>
      <c r="CMP16" s="60"/>
      <c r="CMQ16" s="60"/>
      <c r="CMR16" s="60"/>
      <c r="CMS16" s="60"/>
      <c r="CMT16" s="60"/>
      <c r="CMU16" s="60"/>
      <c r="CMV16" s="60"/>
      <c r="CMW16" s="60"/>
      <c r="CMX16" s="60"/>
      <c r="CMY16" s="60"/>
      <c r="CMZ16" s="60"/>
      <c r="CNA16" s="60"/>
      <c r="CNB16" s="60"/>
      <c r="CNC16" s="60"/>
      <c r="CND16" s="60"/>
      <c r="CNE16" s="60"/>
      <c r="CNF16" s="60"/>
      <c r="CNG16" s="60"/>
      <c r="CNH16" s="60"/>
      <c r="CNI16" s="60"/>
      <c r="CNJ16" s="60"/>
      <c r="CNK16" s="60"/>
      <c r="CNL16" s="60"/>
      <c r="CNM16" s="60"/>
      <c r="CNN16" s="60"/>
      <c r="CNO16" s="60"/>
      <c r="CNP16" s="60"/>
      <c r="CNQ16" s="60"/>
      <c r="CNR16" s="60"/>
      <c r="CNS16" s="60"/>
      <c r="CNT16" s="60"/>
      <c r="CNU16" s="60"/>
      <c r="CNV16" s="60"/>
      <c r="CNW16" s="60"/>
      <c r="CNX16" s="60"/>
      <c r="CNY16" s="60"/>
      <c r="CNZ16" s="60"/>
      <c r="COA16" s="60"/>
      <c r="COB16" s="60"/>
      <c r="COC16" s="60"/>
      <c r="COD16" s="60"/>
      <c r="COE16" s="60"/>
      <c r="COF16" s="60"/>
      <c r="COG16" s="60"/>
      <c r="COH16" s="60"/>
      <c r="COI16" s="60"/>
      <c r="COJ16" s="60"/>
      <c r="COK16" s="60"/>
      <c r="COL16" s="60"/>
      <c r="COM16" s="60"/>
      <c r="CON16" s="60"/>
      <c r="COO16" s="60"/>
      <c r="COP16" s="60"/>
      <c r="COQ16" s="60"/>
      <c r="COR16" s="60"/>
      <c r="COS16" s="60"/>
      <c r="COT16" s="60"/>
      <c r="COU16" s="60"/>
      <c r="COV16" s="60"/>
      <c r="COW16" s="60"/>
      <c r="COX16" s="60"/>
      <c r="COY16" s="60"/>
      <c r="COZ16" s="60"/>
      <c r="CPA16" s="60"/>
      <c r="CPB16" s="60"/>
      <c r="CPC16" s="60"/>
      <c r="CPD16" s="60"/>
      <c r="CPE16" s="60"/>
      <c r="CPF16" s="60"/>
      <c r="CPG16" s="60"/>
      <c r="CPH16" s="60"/>
      <c r="CPI16" s="60"/>
      <c r="CPJ16" s="60"/>
      <c r="CPK16" s="60"/>
      <c r="CPL16" s="60"/>
      <c r="CPM16" s="60"/>
      <c r="CPN16" s="60"/>
      <c r="CPO16" s="60"/>
      <c r="CPP16" s="60"/>
      <c r="CPQ16" s="60"/>
      <c r="CPR16" s="60"/>
      <c r="CPS16" s="60"/>
      <c r="CPT16" s="60"/>
      <c r="CPU16" s="60"/>
      <c r="CPV16" s="60"/>
      <c r="CPW16" s="60"/>
      <c r="CPX16" s="60"/>
      <c r="CPY16" s="60"/>
      <c r="CPZ16" s="60"/>
      <c r="CQA16" s="60"/>
      <c r="CQB16" s="60"/>
      <c r="CQC16" s="60"/>
      <c r="CQD16" s="60"/>
      <c r="CQE16" s="60"/>
      <c r="CQF16" s="60"/>
      <c r="CQG16" s="60"/>
      <c r="CQH16" s="60"/>
      <c r="CQI16" s="60"/>
      <c r="CQJ16" s="60"/>
      <c r="CQK16" s="60"/>
      <c r="CQL16" s="60"/>
      <c r="CQM16" s="60"/>
      <c r="CQN16" s="60"/>
      <c r="CQO16" s="60"/>
      <c r="CQP16" s="60"/>
      <c r="CQQ16" s="60"/>
      <c r="CQR16" s="60"/>
      <c r="CQS16" s="60"/>
      <c r="CQT16" s="60"/>
      <c r="CQU16" s="60"/>
      <c r="CQV16" s="60"/>
      <c r="CQW16" s="60"/>
      <c r="CQX16" s="60"/>
      <c r="CQY16" s="60"/>
      <c r="CQZ16" s="60"/>
      <c r="CRA16" s="60"/>
      <c r="CRB16" s="60"/>
      <c r="CRC16" s="60"/>
      <c r="CRD16" s="60"/>
      <c r="CRE16" s="60"/>
      <c r="CRF16" s="60"/>
      <c r="CRG16" s="60"/>
      <c r="CRH16" s="60"/>
      <c r="CRI16" s="60"/>
      <c r="CRJ16" s="60"/>
      <c r="CRK16" s="60"/>
      <c r="CRL16" s="60"/>
      <c r="CRM16" s="60"/>
      <c r="CRN16" s="60"/>
      <c r="CRO16" s="60"/>
      <c r="CRP16" s="60"/>
      <c r="CRQ16" s="60"/>
      <c r="CRR16" s="60"/>
      <c r="CRS16" s="60"/>
      <c r="CRT16" s="60"/>
      <c r="CRU16" s="60"/>
      <c r="CRV16" s="60"/>
      <c r="CRW16" s="60"/>
      <c r="CRX16" s="60"/>
      <c r="CRY16" s="60"/>
      <c r="CRZ16" s="60"/>
      <c r="CSA16" s="60"/>
      <c r="CSB16" s="60"/>
      <c r="CSC16" s="60"/>
      <c r="CSD16" s="60"/>
      <c r="CSE16" s="60"/>
      <c r="CSF16" s="60"/>
      <c r="CSG16" s="60"/>
      <c r="CSH16" s="60"/>
      <c r="CSI16" s="60"/>
      <c r="CSJ16" s="60"/>
      <c r="CSK16" s="60"/>
      <c r="CSL16" s="60"/>
      <c r="CSM16" s="60"/>
      <c r="CSN16" s="60"/>
      <c r="CSO16" s="60"/>
      <c r="CSP16" s="60"/>
      <c r="CSQ16" s="60"/>
      <c r="CSR16" s="60"/>
      <c r="CSS16" s="60"/>
      <c r="CST16" s="60"/>
      <c r="CSU16" s="60"/>
      <c r="CSV16" s="60"/>
      <c r="CSW16" s="60"/>
      <c r="CSX16" s="60"/>
      <c r="CSY16" s="60"/>
      <c r="CSZ16" s="60"/>
      <c r="CTA16" s="60"/>
      <c r="CTB16" s="60"/>
      <c r="CTC16" s="60"/>
      <c r="CTD16" s="60"/>
      <c r="CTE16" s="60"/>
      <c r="CTF16" s="60"/>
      <c r="CTG16" s="60"/>
      <c r="CTH16" s="60"/>
      <c r="CTI16" s="60"/>
      <c r="CTJ16" s="60"/>
      <c r="CTK16" s="60"/>
      <c r="CTL16" s="60"/>
      <c r="CTM16" s="60"/>
      <c r="CTN16" s="60"/>
      <c r="CTO16" s="60"/>
      <c r="CTP16" s="60"/>
      <c r="CTQ16" s="60"/>
      <c r="CTR16" s="60"/>
      <c r="CTS16" s="60"/>
      <c r="CTT16" s="60"/>
      <c r="CTU16" s="60"/>
      <c r="CTV16" s="60"/>
      <c r="CTW16" s="60"/>
      <c r="CTX16" s="60"/>
      <c r="CTY16" s="60"/>
      <c r="CTZ16" s="60"/>
      <c r="CUA16" s="60"/>
      <c r="CUB16" s="60"/>
      <c r="CUC16" s="60"/>
      <c r="CUD16" s="60"/>
      <c r="CUE16" s="60"/>
      <c r="CUF16" s="60"/>
      <c r="CUG16" s="60"/>
      <c r="CUH16" s="60"/>
      <c r="CUI16" s="60"/>
      <c r="CUJ16" s="60"/>
      <c r="CUK16" s="60"/>
      <c r="CUL16" s="60"/>
      <c r="CUM16" s="60"/>
      <c r="CUN16" s="60"/>
      <c r="CUO16" s="60"/>
      <c r="CUP16" s="60"/>
      <c r="CUQ16" s="60"/>
      <c r="CUR16" s="60"/>
      <c r="CUS16" s="60"/>
      <c r="CUT16" s="60"/>
      <c r="CUU16" s="60"/>
      <c r="CUV16" s="60"/>
      <c r="CUW16" s="60"/>
      <c r="CUX16" s="60"/>
      <c r="CUY16" s="60"/>
      <c r="CUZ16" s="60"/>
      <c r="CVA16" s="60"/>
      <c r="CVB16" s="60"/>
      <c r="CVC16" s="60"/>
      <c r="CVD16" s="60"/>
      <c r="CVE16" s="60"/>
      <c r="CVF16" s="60"/>
      <c r="CVG16" s="60"/>
      <c r="CVH16" s="60"/>
      <c r="CVI16" s="60"/>
      <c r="CVJ16" s="60"/>
      <c r="CVK16" s="60"/>
      <c r="CVL16" s="60"/>
      <c r="CVM16" s="60"/>
      <c r="CVN16" s="60"/>
      <c r="CVO16" s="60"/>
      <c r="CVP16" s="60"/>
      <c r="CVQ16" s="60"/>
      <c r="CVR16" s="60"/>
      <c r="CVS16" s="60"/>
      <c r="CVT16" s="60"/>
      <c r="CVU16" s="60"/>
      <c r="CVV16" s="60"/>
      <c r="CVW16" s="60"/>
      <c r="CVX16" s="60"/>
      <c r="CVY16" s="60"/>
      <c r="CVZ16" s="60"/>
      <c r="CWA16" s="60"/>
      <c r="CWB16" s="60"/>
      <c r="CWC16" s="60"/>
      <c r="CWD16" s="60"/>
      <c r="CWE16" s="60"/>
      <c r="CWF16" s="60"/>
      <c r="CWG16" s="60"/>
      <c r="CWH16" s="60"/>
      <c r="CWI16" s="60"/>
      <c r="CWJ16" s="60"/>
      <c r="CWK16" s="60"/>
      <c r="CWL16" s="60"/>
      <c r="CWM16" s="60"/>
      <c r="CWN16" s="60"/>
      <c r="CWO16" s="60"/>
      <c r="CWP16" s="60"/>
      <c r="CWQ16" s="60"/>
      <c r="CWR16" s="60"/>
      <c r="CWS16" s="60"/>
      <c r="CWT16" s="60"/>
      <c r="CWU16" s="60"/>
      <c r="CWV16" s="60"/>
      <c r="CWW16" s="60"/>
      <c r="CWX16" s="60"/>
      <c r="CWY16" s="60"/>
      <c r="CWZ16" s="60"/>
      <c r="CXA16" s="60"/>
      <c r="CXB16" s="60"/>
      <c r="CXC16" s="60"/>
      <c r="CXD16" s="60"/>
      <c r="CXE16" s="60"/>
      <c r="CXF16" s="60"/>
      <c r="CXG16" s="60"/>
      <c r="CXH16" s="60"/>
      <c r="CXI16" s="60"/>
      <c r="CXJ16" s="60"/>
      <c r="CXK16" s="60"/>
      <c r="CXL16" s="60"/>
      <c r="CXM16" s="60"/>
      <c r="CXN16" s="60"/>
      <c r="CXO16" s="60"/>
      <c r="CXP16" s="60"/>
      <c r="CXQ16" s="60"/>
      <c r="CXR16" s="60"/>
      <c r="CXS16" s="60"/>
      <c r="CXT16" s="60"/>
      <c r="CXU16" s="60"/>
      <c r="CXV16" s="60"/>
      <c r="CXW16" s="60"/>
      <c r="CXX16" s="60"/>
      <c r="CXY16" s="60"/>
      <c r="CXZ16" s="60"/>
      <c r="CYA16" s="60"/>
      <c r="CYB16" s="60"/>
      <c r="CYC16" s="60"/>
      <c r="CYD16" s="60"/>
      <c r="CYE16" s="60"/>
      <c r="CYF16" s="60"/>
      <c r="CYG16" s="60"/>
      <c r="CYH16" s="60"/>
      <c r="CYI16" s="60"/>
      <c r="CYJ16" s="60"/>
      <c r="CYK16" s="60"/>
      <c r="CYL16" s="60"/>
      <c r="CYM16" s="60"/>
      <c r="CYN16" s="60"/>
      <c r="CYO16" s="60"/>
      <c r="CYP16" s="60"/>
      <c r="CYQ16" s="60"/>
      <c r="CYR16" s="60"/>
      <c r="CYS16" s="60"/>
      <c r="CYT16" s="60"/>
      <c r="CYU16" s="60"/>
      <c r="CYV16" s="60"/>
      <c r="CYW16" s="60"/>
      <c r="CYX16" s="60"/>
      <c r="CYY16" s="60"/>
      <c r="CYZ16" s="60"/>
      <c r="CZA16" s="60"/>
      <c r="CZB16" s="60"/>
      <c r="CZC16" s="60"/>
      <c r="CZD16" s="60"/>
      <c r="CZE16" s="60"/>
      <c r="CZF16" s="60"/>
      <c r="CZG16" s="60"/>
      <c r="CZH16" s="60"/>
      <c r="CZI16" s="60"/>
      <c r="CZJ16" s="60"/>
      <c r="CZK16" s="60"/>
      <c r="CZL16" s="60"/>
      <c r="CZM16" s="60"/>
      <c r="CZN16" s="60"/>
      <c r="CZO16" s="60"/>
      <c r="CZP16" s="60"/>
      <c r="CZQ16" s="60"/>
      <c r="CZR16" s="60"/>
      <c r="CZS16" s="60"/>
      <c r="CZT16" s="60"/>
      <c r="CZU16" s="60"/>
      <c r="CZV16" s="60"/>
      <c r="CZW16" s="60"/>
      <c r="CZX16" s="60"/>
      <c r="CZY16" s="60"/>
      <c r="CZZ16" s="60"/>
      <c r="DAA16" s="60"/>
      <c r="DAB16" s="60"/>
      <c r="DAC16" s="60"/>
      <c r="DAD16" s="60"/>
      <c r="DAE16" s="60"/>
      <c r="DAF16" s="60"/>
      <c r="DAG16" s="60"/>
      <c r="DAH16" s="60"/>
      <c r="DAI16" s="60"/>
      <c r="DAJ16" s="60"/>
      <c r="DAK16" s="60"/>
      <c r="DAL16" s="60"/>
      <c r="DAM16" s="60"/>
      <c r="DAN16" s="60"/>
      <c r="DAO16" s="60"/>
      <c r="DAP16" s="60"/>
      <c r="DAQ16" s="60"/>
      <c r="DAR16" s="60"/>
      <c r="DAS16" s="60"/>
      <c r="DAT16" s="60"/>
      <c r="DAU16" s="60"/>
      <c r="DAV16" s="60"/>
      <c r="DAW16" s="60"/>
      <c r="DAX16" s="60"/>
      <c r="DAY16" s="60"/>
      <c r="DAZ16" s="60"/>
      <c r="DBA16" s="60"/>
      <c r="DBB16" s="60"/>
      <c r="DBC16" s="60"/>
      <c r="DBD16" s="60"/>
      <c r="DBE16" s="60"/>
      <c r="DBF16" s="60"/>
      <c r="DBG16" s="60"/>
      <c r="DBH16" s="60"/>
      <c r="DBI16" s="60"/>
      <c r="DBJ16" s="60"/>
      <c r="DBK16" s="60"/>
      <c r="DBL16" s="60"/>
      <c r="DBM16" s="60"/>
      <c r="DBN16" s="60"/>
      <c r="DBO16" s="60"/>
      <c r="DBP16" s="60"/>
      <c r="DBQ16" s="60"/>
      <c r="DBR16" s="60"/>
      <c r="DBS16" s="60"/>
      <c r="DBT16" s="60"/>
      <c r="DBU16" s="60"/>
      <c r="DBV16" s="60"/>
      <c r="DBW16" s="60"/>
      <c r="DBX16" s="60"/>
      <c r="DBY16" s="60"/>
      <c r="DBZ16" s="60"/>
      <c r="DCA16" s="60"/>
      <c r="DCB16" s="60"/>
      <c r="DCC16" s="60"/>
      <c r="DCD16" s="60"/>
      <c r="DCE16" s="60"/>
      <c r="DCF16" s="60"/>
      <c r="DCG16" s="60"/>
      <c r="DCH16" s="60"/>
      <c r="DCI16" s="60"/>
      <c r="DCJ16" s="60"/>
      <c r="DCK16" s="60"/>
      <c r="DCL16" s="60"/>
      <c r="DCM16" s="60"/>
      <c r="DCN16" s="60"/>
      <c r="DCO16" s="60"/>
      <c r="DCP16" s="60"/>
      <c r="DCQ16" s="60"/>
      <c r="DCR16" s="60"/>
      <c r="DCS16" s="60"/>
      <c r="DCT16" s="60"/>
      <c r="DCU16" s="60"/>
      <c r="DCV16" s="60"/>
      <c r="DCW16" s="60"/>
      <c r="DCX16" s="60"/>
      <c r="DCY16" s="60"/>
      <c r="DCZ16" s="60"/>
      <c r="DDA16" s="60"/>
      <c r="DDB16" s="60"/>
      <c r="DDC16" s="60"/>
      <c r="DDD16" s="60"/>
      <c r="DDE16" s="60"/>
      <c r="DDF16" s="60"/>
      <c r="DDG16" s="60"/>
      <c r="DDH16" s="60"/>
      <c r="DDI16" s="60"/>
      <c r="DDJ16" s="60"/>
      <c r="DDK16" s="60"/>
      <c r="DDL16" s="60"/>
      <c r="DDM16" s="60"/>
      <c r="DDN16" s="60"/>
      <c r="DDO16" s="60"/>
      <c r="DDP16" s="60"/>
      <c r="DDQ16" s="60"/>
      <c r="DDR16" s="60"/>
      <c r="DDS16" s="60"/>
      <c r="DDT16" s="60"/>
      <c r="DDU16" s="60"/>
      <c r="DDV16" s="60"/>
      <c r="DDW16" s="60"/>
      <c r="DDX16" s="60"/>
      <c r="DDY16" s="60"/>
      <c r="DDZ16" s="60"/>
      <c r="DEA16" s="60"/>
      <c r="DEB16" s="60"/>
      <c r="DEC16" s="60"/>
      <c r="DED16" s="60"/>
      <c r="DEE16" s="60"/>
      <c r="DEF16" s="60"/>
      <c r="DEG16" s="60"/>
      <c r="DEH16" s="60"/>
      <c r="DEI16" s="60"/>
      <c r="DEJ16" s="60"/>
      <c r="DEK16" s="60"/>
      <c r="DEL16" s="60"/>
      <c r="DEM16" s="60"/>
      <c r="DEN16" s="60"/>
      <c r="DEO16" s="60"/>
      <c r="DEP16" s="60"/>
      <c r="DEQ16" s="60"/>
      <c r="DER16" s="60"/>
      <c r="DES16" s="60"/>
      <c r="DET16" s="60"/>
      <c r="DEU16" s="60"/>
      <c r="DEV16" s="60"/>
      <c r="DEW16" s="60"/>
      <c r="DEX16" s="60"/>
      <c r="DEY16" s="60"/>
      <c r="DEZ16" s="60"/>
      <c r="DFA16" s="60"/>
      <c r="DFB16" s="60"/>
      <c r="DFC16" s="60"/>
      <c r="DFD16" s="60"/>
      <c r="DFE16" s="60"/>
      <c r="DFF16" s="60"/>
      <c r="DFG16" s="60"/>
      <c r="DFH16" s="60"/>
      <c r="DFI16" s="60"/>
      <c r="DFJ16" s="60"/>
      <c r="DFK16" s="60"/>
      <c r="DFL16" s="60"/>
      <c r="DFM16" s="60"/>
      <c r="DFN16" s="60"/>
      <c r="DFO16" s="60"/>
      <c r="DFP16" s="60"/>
      <c r="DFQ16" s="60"/>
      <c r="DFR16" s="60"/>
      <c r="DFS16" s="60"/>
      <c r="DFT16" s="60"/>
      <c r="DFU16" s="60"/>
      <c r="DFV16" s="60"/>
      <c r="DFW16" s="60"/>
      <c r="DFX16" s="60"/>
      <c r="DFY16" s="60"/>
      <c r="DFZ16" s="60"/>
      <c r="DGA16" s="60"/>
      <c r="DGB16" s="60"/>
      <c r="DGC16" s="60"/>
      <c r="DGD16" s="60"/>
      <c r="DGE16" s="60"/>
      <c r="DGF16" s="60"/>
      <c r="DGG16" s="60"/>
      <c r="DGH16" s="60"/>
      <c r="DGI16" s="60"/>
      <c r="DGJ16" s="60"/>
      <c r="DGK16" s="60"/>
      <c r="DGL16" s="60"/>
      <c r="DGM16" s="60"/>
      <c r="DGN16" s="60"/>
      <c r="DGO16" s="60"/>
      <c r="DGP16" s="60"/>
      <c r="DGQ16" s="60"/>
      <c r="DGR16" s="60"/>
      <c r="DGS16" s="60"/>
      <c r="DGT16" s="60"/>
      <c r="DGU16" s="60"/>
      <c r="DGV16" s="60"/>
      <c r="DGW16" s="60"/>
      <c r="DGX16" s="60"/>
      <c r="DGY16" s="60"/>
      <c r="DGZ16" s="60"/>
      <c r="DHA16" s="60"/>
      <c r="DHB16" s="60"/>
      <c r="DHC16" s="60"/>
      <c r="DHD16" s="60"/>
      <c r="DHE16" s="60"/>
      <c r="DHF16" s="60"/>
      <c r="DHG16" s="60"/>
      <c r="DHH16" s="60"/>
      <c r="DHI16" s="60"/>
      <c r="DHJ16" s="60"/>
      <c r="DHK16" s="60"/>
      <c r="DHL16" s="60"/>
      <c r="DHM16" s="60"/>
      <c r="DHN16" s="60"/>
      <c r="DHO16" s="60"/>
      <c r="DHP16" s="60"/>
      <c r="DHQ16" s="60"/>
      <c r="DHR16" s="60"/>
      <c r="DHS16" s="60"/>
      <c r="DHT16" s="60"/>
      <c r="DHU16" s="60"/>
      <c r="DHV16" s="60"/>
      <c r="DHW16" s="60"/>
      <c r="DHX16" s="60"/>
      <c r="DHY16" s="60"/>
      <c r="DHZ16" s="60"/>
      <c r="DIA16" s="60"/>
      <c r="DIB16" s="60"/>
      <c r="DIC16" s="60"/>
      <c r="DID16" s="60"/>
      <c r="DIE16" s="60"/>
      <c r="DIF16" s="60"/>
      <c r="DIG16" s="60"/>
      <c r="DIH16" s="60"/>
      <c r="DII16" s="60"/>
      <c r="DIJ16" s="60"/>
      <c r="DIK16" s="60"/>
      <c r="DIL16" s="60"/>
      <c r="DIM16" s="60"/>
      <c r="DIN16" s="60"/>
      <c r="DIO16" s="60"/>
      <c r="DIP16" s="60"/>
      <c r="DIQ16" s="60"/>
      <c r="DIR16" s="60"/>
      <c r="DIS16" s="60"/>
      <c r="DIT16" s="60"/>
      <c r="DIU16" s="60"/>
      <c r="DIV16" s="60"/>
      <c r="DIW16" s="60"/>
      <c r="DIX16" s="60"/>
      <c r="DIY16" s="60"/>
      <c r="DIZ16" s="60"/>
      <c r="DJA16" s="60"/>
      <c r="DJB16" s="60"/>
      <c r="DJC16" s="60"/>
      <c r="DJD16" s="60"/>
      <c r="DJE16" s="60"/>
      <c r="DJF16" s="60"/>
      <c r="DJG16" s="60"/>
      <c r="DJH16" s="60"/>
      <c r="DJI16" s="60"/>
      <c r="DJJ16" s="60"/>
      <c r="DJK16" s="60"/>
      <c r="DJL16" s="60"/>
      <c r="DJM16" s="60"/>
      <c r="DJN16" s="60"/>
      <c r="DJO16" s="60"/>
      <c r="DJP16" s="60"/>
      <c r="DJQ16" s="60"/>
      <c r="DJR16" s="60"/>
      <c r="DJS16" s="60"/>
      <c r="DJT16" s="60"/>
      <c r="DJU16" s="60"/>
      <c r="DJV16" s="60"/>
      <c r="DJW16" s="60"/>
      <c r="DJX16" s="60"/>
      <c r="DJY16" s="60"/>
      <c r="DJZ16" s="60"/>
      <c r="DKA16" s="60"/>
      <c r="DKB16" s="60"/>
      <c r="DKC16" s="60"/>
      <c r="DKD16" s="60"/>
      <c r="DKE16" s="60"/>
      <c r="DKF16" s="60"/>
      <c r="DKG16" s="60"/>
      <c r="DKH16" s="60"/>
      <c r="DKI16" s="60"/>
      <c r="DKJ16" s="60"/>
      <c r="DKK16" s="60"/>
      <c r="DKL16" s="60"/>
      <c r="DKM16" s="60"/>
      <c r="DKN16" s="60"/>
      <c r="DKO16" s="60"/>
      <c r="DKP16" s="60"/>
      <c r="DKQ16" s="60"/>
      <c r="DKR16" s="60"/>
      <c r="DKS16" s="60"/>
      <c r="DKT16" s="60"/>
      <c r="DKU16" s="60"/>
      <c r="DKV16" s="60"/>
      <c r="DKW16" s="60"/>
      <c r="DKX16" s="60"/>
      <c r="DKY16" s="60"/>
      <c r="DKZ16" s="60"/>
      <c r="DLA16" s="60"/>
      <c r="DLB16" s="60"/>
      <c r="DLC16" s="60"/>
      <c r="DLD16" s="60"/>
      <c r="DLE16" s="60"/>
      <c r="DLF16" s="60"/>
      <c r="DLG16" s="60"/>
      <c r="DLH16" s="60"/>
      <c r="DLI16" s="60"/>
      <c r="DLJ16" s="60"/>
      <c r="DLK16" s="60"/>
      <c r="DLL16" s="60"/>
      <c r="DLM16" s="60"/>
      <c r="DLN16" s="60"/>
      <c r="DLO16" s="60"/>
      <c r="DLP16" s="60"/>
      <c r="DLQ16" s="60"/>
      <c r="DLR16" s="60"/>
      <c r="DLS16" s="60"/>
      <c r="DLT16" s="60"/>
      <c r="DLU16" s="60"/>
      <c r="DLV16" s="60"/>
      <c r="DLW16" s="60"/>
      <c r="DLX16" s="60"/>
      <c r="DLY16" s="60"/>
      <c r="DLZ16" s="60"/>
      <c r="DMA16" s="60"/>
      <c r="DMB16" s="60"/>
      <c r="DMC16" s="60"/>
      <c r="DMD16" s="60"/>
      <c r="DME16" s="60"/>
      <c r="DMF16" s="60"/>
      <c r="DMG16" s="60"/>
      <c r="DMH16" s="60"/>
      <c r="DMI16" s="60"/>
      <c r="DMJ16" s="60"/>
      <c r="DMK16" s="60"/>
      <c r="DML16" s="60"/>
      <c r="DMM16" s="60"/>
      <c r="DMN16" s="60"/>
      <c r="DMO16" s="60"/>
      <c r="DMP16" s="60"/>
      <c r="DMQ16" s="60"/>
      <c r="DMR16" s="60"/>
      <c r="DMS16" s="60"/>
      <c r="DMT16" s="60"/>
      <c r="DMU16" s="60"/>
      <c r="DMV16" s="60"/>
      <c r="DMW16" s="60"/>
      <c r="DMX16" s="60"/>
      <c r="DMY16" s="60"/>
      <c r="DMZ16" s="60"/>
      <c r="DNA16" s="60"/>
      <c r="DNB16" s="60"/>
      <c r="DNC16" s="60"/>
      <c r="DND16" s="60"/>
      <c r="DNE16" s="60"/>
      <c r="DNF16" s="60"/>
      <c r="DNG16" s="60"/>
      <c r="DNH16" s="60"/>
      <c r="DNI16" s="60"/>
      <c r="DNJ16" s="60"/>
      <c r="DNK16" s="60"/>
      <c r="DNL16" s="60"/>
      <c r="DNM16" s="60"/>
      <c r="DNN16" s="60"/>
      <c r="DNO16" s="60"/>
      <c r="DNP16" s="60"/>
      <c r="DNQ16" s="60"/>
      <c r="DNR16" s="60"/>
      <c r="DNS16" s="60"/>
      <c r="DNT16" s="60"/>
      <c r="DNU16" s="60"/>
      <c r="DNV16" s="60"/>
      <c r="DNW16" s="60"/>
      <c r="DNX16" s="60"/>
      <c r="DNY16" s="60"/>
      <c r="DNZ16" s="60"/>
      <c r="DOA16" s="60"/>
      <c r="DOB16" s="60"/>
      <c r="DOC16" s="60"/>
      <c r="DOD16" s="60"/>
      <c r="DOE16" s="60"/>
      <c r="DOF16" s="60"/>
      <c r="DOG16" s="60"/>
      <c r="DOH16" s="60"/>
      <c r="DOI16" s="60"/>
      <c r="DOJ16" s="60"/>
      <c r="DOK16" s="60"/>
      <c r="DOL16" s="60"/>
      <c r="DOM16" s="60"/>
      <c r="DON16" s="60"/>
      <c r="DOO16" s="60"/>
      <c r="DOP16" s="60"/>
      <c r="DOQ16" s="60"/>
      <c r="DOR16" s="60"/>
      <c r="DOS16" s="60"/>
      <c r="DOT16" s="60"/>
      <c r="DOU16" s="60"/>
      <c r="DOV16" s="60"/>
      <c r="DOW16" s="60"/>
      <c r="DOX16" s="60"/>
      <c r="DOY16" s="60"/>
      <c r="DOZ16" s="60"/>
      <c r="DPA16" s="60"/>
      <c r="DPB16" s="60"/>
      <c r="DPC16" s="60"/>
      <c r="DPD16" s="60"/>
      <c r="DPE16" s="60"/>
      <c r="DPF16" s="60"/>
      <c r="DPG16" s="60"/>
      <c r="DPH16" s="60"/>
      <c r="DPI16" s="60"/>
      <c r="DPJ16" s="60"/>
      <c r="DPK16" s="60"/>
      <c r="DPL16" s="60"/>
      <c r="DPM16" s="60"/>
      <c r="DPN16" s="60"/>
      <c r="DPO16" s="60"/>
      <c r="DPP16" s="60"/>
      <c r="DPQ16" s="60"/>
      <c r="DPR16" s="60"/>
      <c r="DPS16" s="60"/>
      <c r="DPT16" s="60"/>
      <c r="DPU16" s="60"/>
      <c r="DPV16" s="60"/>
      <c r="DPW16" s="60"/>
      <c r="DPX16" s="60"/>
      <c r="DPY16" s="60"/>
      <c r="DPZ16" s="60"/>
      <c r="DQA16" s="60"/>
      <c r="DQB16" s="60"/>
      <c r="DQC16" s="60"/>
      <c r="DQD16" s="60"/>
      <c r="DQE16" s="60"/>
      <c r="DQF16" s="60"/>
      <c r="DQG16" s="60"/>
      <c r="DQH16" s="60"/>
      <c r="DQI16" s="60"/>
      <c r="DQJ16" s="60"/>
      <c r="DQK16" s="60"/>
      <c r="DQL16" s="60"/>
      <c r="DQM16" s="60"/>
      <c r="DQN16" s="60"/>
      <c r="DQO16" s="60"/>
      <c r="DQP16" s="60"/>
      <c r="DQQ16" s="60"/>
      <c r="DQR16" s="60"/>
      <c r="DQS16" s="60"/>
      <c r="DQT16" s="60"/>
      <c r="DQU16" s="60"/>
      <c r="DQV16" s="60"/>
      <c r="DQW16" s="60"/>
      <c r="DQX16" s="60"/>
      <c r="DQY16" s="60"/>
      <c r="DQZ16" s="60"/>
      <c r="DRA16" s="60"/>
      <c r="DRB16" s="60"/>
      <c r="DRC16" s="60"/>
      <c r="DRD16" s="60"/>
      <c r="DRE16" s="60"/>
      <c r="DRF16" s="60"/>
      <c r="DRG16" s="60"/>
      <c r="DRH16" s="60"/>
      <c r="DRI16" s="60"/>
      <c r="DRJ16" s="60"/>
      <c r="DRK16" s="60"/>
      <c r="DRL16" s="60"/>
      <c r="DRM16" s="60"/>
      <c r="DRN16" s="60"/>
      <c r="DRO16" s="60"/>
      <c r="DRP16" s="60"/>
      <c r="DRQ16" s="60"/>
      <c r="DRR16" s="60"/>
      <c r="DRS16" s="60"/>
      <c r="DRT16" s="60"/>
      <c r="DRU16" s="60"/>
      <c r="DRV16" s="60"/>
      <c r="DRW16" s="60"/>
      <c r="DRX16" s="60"/>
      <c r="DRY16" s="60"/>
      <c r="DRZ16" s="60"/>
      <c r="DSA16" s="60"/>
      <c r="DSB16" s="60"/>
      <c r="DSC16" s="60"/>
      <c r="DSD16" s="60"/>
      <c r="DSE16" s="60"/>
      <c r="DSF16" s="60"/>
      <c r="DSG16" s="60"/>
      <c r="DSH16" s="60"/>
      <c r="DSI16" s="60"/>
      <c r="DSJ16" s="60"/>
      <c r="DSK16" s="60"/>
      <c r="DSL16" s="60"/>
      <c r="DSM16" s="60"/>
      <c r="DSN16" s="60"/>
      <c r="DSO16" s="60"/>
      <c r="DSP16" s="60"/>
      <c r="DSQ16" s="60"/>
      <c r="DSR16" s="60"/>
      <c r="DSS16" s="60"/>
      <c r="DST16" s="60"/>
      <c r="DSU16" s="60"/>
      <c r="DSV16" s="60"/>
      <c r="DSW16" s="60"/>
      <c r="DSX16" s="60"/>
      <c r="DSY16" s="60"/>
      <c r="DSZ16" s="60"/>
      <c r="DTA16" s="60"/>
      <c r="DTB16" s="60"/>
      <c r="DTC16" s="60"/>
      <c r="DTD16" s="60"/>
      <c r="DTE16" s="60"/>
      <c r="DTF16" s="60"/>
      <c r="DTG16" s="60"/>
      <c r="DTH16" s="60"/>
      <c r="DTI16" s="60"/>
      <c r="DTJ16" s="60"/>
      <c r="DTK16" s="60"/>
      <c r="DTL16" s="60"/>
      <c r="DTM16" s="60"/>
      <c r="DTN16" s="60"/>
      <c r="DTO16" s="60"/>
      <c r="DTP16" s="60"/>
      <c r="DTQ16" s="60"/>
      <c r="DTR16" s="60"/>
      <c r="DTS16" s="60"/>
      <c r="DTT16" s="60"/>
      <c r="DTU16" s="60"/>
      <c r="DTV16" s="60"/>
      <c r="DTW16" s="60"/>
      <c r="DTX16" s="60"/>
      <c r="DTY16" s="60"/>
      <c r="DTZ16" s="60"/>
      <c r="DUA16" s="60"/>
      <c r="DUB16" s="60"/>
      <c r="DUC16" s="60"/>
      <c r="DUD16" s="60"/>
      <c r="DUE16" s="60"/>
      <c r="DUF16" s="60"/>
      <c r="DUG16" s="60"/>
      <c r="DUH16" s="60"/>
      <c r="DUI16" s="60"/>
      <c r="DUJ16" s="60"/>
      <c r="DUK16" s="60"/>
      <c r="DUL16" s="60"/>
      <c r="DUM16" s="60"/>
      <c r="DUN16" s="60"/>
      <c r="DUO16" s="60"/>
      <c r="DUP16" s="60"/>
      <c r="DUQ16" s="60"/>
      <c r="DUR16" s="60"/>
      <c r="DUS16" s="60"/>
      <c r="DUT16" s="60"/>
      <c r="DUU16" s="60"/>
      <c r="DUV16" s="60"/>
      <c r="DUW16" s="60"/>
      <c r="DUX16" s="60"/>
      <c r="DUY16" s="60"/>
      <c r="DUZ16" s="60"/>
      <c r="DVA16" s="60"/>
      <c r="DVB16" s="60"/>
      <c r="DVC16" s="60"/>
      <c r="DVD16" s="60"/>
      <c r="DVE16" s="60"/>
      <c r="DVF16" s="60"/>
      <c r="DVG16" s="60"/>
      <c r="DVH16" s="60"/>
      <c r="DVI16" s="60"/>
      <c r="DVJ16" s="60"/>
      <c r="DVK16" s="60"/>
      <c r="DVL16" s="60"/>
      <c r="DVM16" s="60"/>
      <c r="DVN16" s="60"/>
      <c r="DVO16" s="60"/>
      <c r="DVP16" s="60"/>
      <c r="DVQ16" s="60"/>
      <c r="DVR16" s="60"/>
      <c r="DVS16" s="60"/>
      <c r="DVT16" s="60"/>
      <c r="DVU16" s="60"/>
      <c r="DVV16" s="60"/>
      <c r="DVW16" s="60"/>
      <c r="DVX16" s="60"/>
      <c r="DVY16" s="60"/>
      <c r="DVZ16" s="60"/>
      <c r="DWA16" s="60"/>
      <c r="DWB16" s="60"/>
      <c r="DWC16" s="60"/>
      <c r="DWD16" s="60"/>
      <c r="DWE16" s="60"/>
      <c r="DWF16" s="60"/>
      <c r="DWG16" s="60"/>
      <c r="DWH16" s="60"/>
      <c r="DWI16" s="60"/>
      <c r="DWJ16" s="60"/>
      <c r="DWK16" s="60"/>
      <c r="DWL16" s="60"/>
      <c r="DWM16" s="60"/>
      <c r="DWN16" s="60"/>
      <c r="DWO16" s="60"/>
      <c r="DWP16" s="60"/>
      <c r="DWQ16" s="60"/>
      <c r="DWR16" s="60"/>
      <c r="DWS16" s="60"/>
      <c r="DWT16" s="60"/>
      <c r="DWU16" s="60"/>
      <c r="DWV16" s="60"/>
      <c r="DWW16" s="60"/>
      <c r="DWX16" s="60"/>
      <c r="DWY16" s="60"/>
      <c r="DWZ16" s="60"/>
      <c r="DXA16" s="60"/>
      <c r="DXB16" s="60"/>
      <c r="DXC16" s="60"/>
      <c r="DXD16" s="60"/>
      <c r="DXE16" s="60"/>
      <c r="DXF16" s="60"/>
      <c r="DXG16" s="60"/>
      <c r="DXH16" s="60"/>
      <c r="DXI16" s="60"/>
      <c r="DXJ16" s="60"/>
      <c r="DXK16" s="60"/>
      <c r="DXL16" s="60"/>
      <c r="DXM16" s="60"/>
      <c r="DXN16" s="60"/>
      <c r="DXO16" s="60"/>
      <c r="DXP16" s="60"/>
      <c r="DXQ16" s="60"/>
      <c r="DXR16" s="60"/>
      <c r="DXS16" s="60"/>
      <c r="DXT16" s="60"/>
      <c r="DXU16" s="60"/>
      <c r="DXV16" s="60"/>
      <c r="DXW16" s="60"/>
      <c r="DXX16" s="60"/>
      <c r="DXY16" s="60"/>
      <c r="DXZ16" s="60"/>
      <c r="DYA16" s="60"/>
      <c r="DYB16" s="60"/>
      <c r="DYC16" s="60"/>
      <c r="DYD16" s="60"/>
      <c r="DYE16" s="60"/>
      <c r="DYF16" s="60"/>
      <c r="DYG16" s="60"/>
      <c r="DYH16" s="60"/>
      <c r="DYI16" s="60"/>
      <c r="DYJ16" s="60"/>
      <c r="DYK16" s="60"/>
      <c r="DYL16" s="60"/>
      <c r="DYM16" s="60"/>
      <c r="DYN16" s="60"/>
      <c r="DYO16" s="60"/>
      <c r="DYP16" s="60"/>
      <c r="DYQ16" s="60"/>
      <c r="DYR16" s="60"/>
      <c r="DYS16" s="60"/>
      <c r="DYT16" s="60"/>
      <c r="DYU16" s="60"/>
      <c r="DYV16" s="60"/>
      <c r="DYW16" s="60"/>
      <c r="DYX16" s="60"/>
      <c r="DYY16" s="60"/>
      <c r="DYZ16" s="60"/>
      <c r="DZA16" s="60"/>
      <c r="DZB16" s="60"/>
      <c r="DZC16" s="60"/>
      <c r="DZD16" s="60"/>
      <c r="DZE16" s="60"/>
      <c r="DZF16" s="60"/>
      <c r="DZG16" s="60"/>
      <c r="DZH16" s="60"/>
      <c r="DZI16" s="60"/>
      <c r="DZJ16" s="60"/>
      <c r="DZK16" s="60"/>
      <c r="DZL16" s="60"/>
      <c r="DZM16" s="60"/>
      <c r="DZN16" s="60"/>
      <c r="DZO16" s="60"/>
      <c r="DZP16" s="60"/>
      <c r="DZQ16" s="60"/>
      <c r="DZR16" s="60"/>
      <c r="DZS16" s="60"/>
      <c r="DZT16" s="60"/>
      <c r="DZU16" s="60"/>
      <c r="DZV16" s="60"/>
      <c r="DZW16" s="60"/>
      <c r="DZX16" s="60"/>
      <c r="DZY16" s="60"/>
      <c r="DZZ16" s="60"/>
      <c r="EAA16" s="60"/>
      <c r="EAB16" s="60"/>
      <c r="EAC16" s="60"/>
      <c r="EAD16" s="60"/>
      <c r="EAE16" s="60"/>
      <c r="EAF16" s="60"/>
      <c r="EAG16" s="60"/>
      <c r="EAH16" s="60"/>
      <c r="EAI16" s="60"/>
      <c r="EAJ16" s="60"/>
      <c r="EAK16" s="60"/>
      <c r="EAL16" s="60"/>
      <c r="EAM16" s="60"/>
      <c r="EAN16" s="60"/>
      <c r="EAO16" s="60"/>
      <c r="EAP16" s="60"/>
      <c r="EAQ16" s="60"/>
      <c r="EAR16" s="60"/>
      <c r="EAS16" s="60"/>
      <c r="EAT16" s="60"/>
      <c r="EAU16" s="60"/>
      <c r="EAV16" s="60"/>
      <c r="EAW16" s="60"/>
      <c r="EAX16" s="60"/>
      <c r="EAY16" s="60"/>
      <c r="EAZ16" s="60"/>
      <c r="EBA16" s="60"/>
      <c r="EBB16" s="60"/>
      <c r="EBC16" s="60"/>
      <c r="EBD16" s="60"/>
      <c r="EBE16" s="60"/>
      <c r="EBF16" s="60"/>
      <c r="EBG16" s="60"/>
      <c r="EBH16" s="60"/>
      <c r="EBI16" s="60"/>
      <c r="EBJ16" s="60"/>
      <c r="EBK16" s="60"/>
      <c r="EBL16" s="60"/>
      <c r="EBM16" s="60"/>
      <c r="EBN16" s="60"/>
      <c r="EBO16" s="60"/>
      <c r="EBP16" s="60"/>
      <c r="EBQ16" s="60"/>
      <c r="EBR16" s="60"/>
      <c r="EBS16" s="60"/>
      <c r="EBT16" s="60"/>
      <c r="EBU16" s="60"/>
      <c r="EBV16" s="60"/>
      <c r="EBW16" s="60"/>
      <c r="EBX16" s="60"/>
      <c r="EBY16" s="60"/>
      <c r="EBZ16" s="60"/>
      <c r="ECA16" s="60"/>
      <c r="ECB16" s="60"/>
      <c r="ECC16" s="60"/>
      <c r="ECD16" s="60"/>
      <c r="ECE16" s="60"/>
      <c r="ECF16" s="60"/>
      <c r="ECG16" s="60"/>
      <c r="ECH16" s="60"/>
      <c r="ECI16" s="60"/>
      <c r="ECJ16" s="60"/>
      <c r="ECK16" s="60"/>
      <c r="ECL16" s="60"/>
      <c r="ECM16" s="60"/>
      <c r="ECN16" s="60"/>
      <c r="ECO16" s="60"/>
      <c r="ECP16" s="60"/>
      <c r="ECQ16" s="60"/>
      <c r="ECR16" s="60"/>
      <c r="ECS16" s="60"/>
      <c r="ECT16" s="60"/>
      <c r="ECU16" s="60"/>
      <c r="ECV16" s="60"/>
      <c r="ECW16" s="60"/>
      <c r="ECX16" s="60"/>
      <c r="ECY16" s="60"/>
      <c r="ECZ16" s="60"/>
      <c r="EDA16" s="60"/>
      <c r="EDB16" s="60"/>
      <c r="EDC16" s="60"/>
      <c r="EDD16" s="60"/>
      <c r="EDE16" s="60"/>
      <c r="EDF16" s="60"/>
      <c r="EDG16" s="60"/>
      <c r="EDH16" s="60"/>
      <c r="EDI16" s="60"/>
      <c r="EDJ16" s="60"/>
      <c r="EDK16" s="60"/>
      <c r="EDL16" s="60"/>
      <c r="EDM16" s="60"/>
      <c r="EDN16" s="60"/>
      <c r="EDO16" s="60"/>
      <c r="EDP16" s="60"/>
      <c r="EDQ16" s="60"/>
      <c r="EDR16" s="60"/>
      <c r="EDS16" s="60"/>
      <c r="EDT16" s="60"/>
      <c r="EDU16" s="60"/>
      <c r="EDV16" s="60"/>
      <c r="EDW16" s="60"/>
      <c r="EDX16" s="60"/>
      <c r="EDY16" s="60"/>
      <c r="EDZ16" s="60"/>
      <c r="EEA16" s="60"/>
      <c r="EEB16" s="60"/>
      <c r="EEC16" s="60"/>
      <c r="EED16" s="60"/>
      <c r="EEE16" s="60"/>
      <c r="EEF16" s="60"/>
      <c r="EEG16" s="60"/>
      <c r="EEH16" s="60"/>
      <c r="EEI16" s="60"/>
      <c r="EEJ16" s="60"/>
      <c r="EEK16" s="60"/>
      <c r="EEL16" s="60"/>
      <c r="EEM16" s="60"/>
      <c r="EEN16" s="60"/>
      <c r="EEO16" s="60"/>
      <c r="EEP16" s="60"/>
      <c r="EEQ16" s="60"/>
      <c r="EER16" s="60"/>
      <c r="EES16" s="60"/>
      <c r="EET16" s="60"/>
      <c r="EEU16" s="60"/>
      <c r="EEV16" s="60"/>
      <c r="EEW16" s="60"/>
      <c r="EEX16" s="60"/>
      <c r="EEY16" s="60"/>
      <c r="EEZ16" s="60"/>
      <c r="EFA16" s="60"/>
      <c r="EFB16" s="60"/>
      <c r="EFC16" s="60"/>
      <c r="EFD16" s="60"/>
      <c r="EFE16" s="60"/>
      <c r="EFF16" s="60"/>
      <c r="EFG16" s="60"/>
      <c r="EFH16" s="60"/>
      <c r="EFI16" s="60"/>
      <c r="EFJ16" s="60"/>
      <c r="EFK16" s="60"/>
      <c r="EFL16" s="60"/>
      <c r="EFM16" s="60"/>
      <c r="EFN16" s="60"/>
      <c r="EFO16" s="60"/>
      <c r="EFP16" s="60"/>
      <c r="EFQ16" s="60"/>
      <c r="EFR16" s="60"/>
      <c r="EFS16" s="60"/>
      <c r="EFT16" s="60"/>
      <c r="EFU16" s="60"/>
      <c r="EFV16" s="60"/>
      <c r="EFW16" s="60"/>
      <c r="EFX16" s="60"/>
      <c r="EFY16" s="60"/>
      <c r="EFZ16" s="60"/>
      <c r="EGA16" s="60"/>
      <c r="EGB16" s="60"/>
      <c r="EGC16" s="60"/>
      <c r="EGD16" s="60"/>
      <c r="EGE16" s="60"/>
      <c r="EGF16" s="60"/>
      <c r="EGG16" s="60"/>
      <c r="EGH16" s="60"/>
      <c r="EGI16" s="60"/>
      <c r="EGJ16" s="60"/>
      <c r="EGK16" s="60"/>
      <c r="EGL16" s="60"/>
      <c r="EGM16" s="60"/>
      <c r="EGN16" s="60"/>
      <c r="EGO16" s="60"/>
      <c r="EGP16" s="60"/>
      <c r="EGQ16" s="60"/>
      <c r="EGR16" s="60"/>
      <c r="EGS16" s="60"/>
      <c r="EGT16" s="60"/>
      <c r="EGU16" s="60"/>
      <c r="EGV16" s="60"/>
      <c r="EGW16" s="60"/>
      <c r="EGX16" s="60"/>
      <c r="EGY16" s="60"/>
      <c r="EGZ16" s="60"/>
      <c r="EHA16" s="60"/>
      <c r="EHB16" s="60"/>
      <c r="EHC16" s="60"/>
      <c r="EHD16" s="60"/>
      <c r="EHE16" s="60"/>
      <c r="EHF16" s="60"/>
      <c r="EHG16" s="60"/>
      <c r="EHH16" s="60"/>
      <c r="EHI16" s="60"/>
      <c r="EHJ16" s="60"/>
      <c r="EHK16" s="60"/>
      <c r="EHL16" s="60"/>
      <c r="EHM16" s="60"/>
      <c r="EHN16" s="60"/>
      <c r="EHO16" s="60"/>
      <c r="EHP16" s="60"/>
      <c r="EHQ16" s="60"/>
      <c r="EHR16" s="60"/>
      <c r="EHS16" s="60"/>
      <c r="EHT16" s="60"/>
      <c r="EHU16" s="60"/>
      <c r="EHV16" s="60"/>
      <c r="EHW16" s="60"/>
      <c r="EHX16" s="60"/>
      <c r="EHY16" s="60"/>
      <c r="EHZ16" s="60"/>
      <c r="EIA16" s="60"/>
      <c r="EIB16" s="60"/>
      <c r="EIC16" s="60"/>
      <c r="EID16" s="60"/>
      <c r="EIE16" s="60"/>
      <c r="EIF16" s="60"/>
      <c r="EIG16" s="60"/>
      <c r="EIH16" s="60"/>
      <c r="EII16" s="60"/>
      <c r="EIJ16" s="60"/>
      <c r="EIK16" s="60"/>
      <c r="EIL16" s="60"/>
      <c r="EIM16" s="60"/>
      <c r="EIN16" s="60"/>
      <c r="EIO16" s="60"/>
      <c r="EIP16" s="60"/>
      <c r="EIQ16" s="60"/>
      <c r="EIR16" s="60"/>
      <c r="EIS16" s="60"/>
      <c r="EIT16" s="60"/>
      <c r="EIU16" s="60"/>
      <c r="EIV16" s="60"/>
      <c r="EIW16" s="60"/>
      <c r="EIX16" s="60"/>
      <c r="EIY16" s="60"/>
      <c r="EIZ16" s="60"/>
      <c r="EJA16" s="60"/>
      <c r="EJB16" s="60"/>
      <c r="EJC16" s="60"/>
      <c r="EJD16" s="60"/>
      <c r="EJE16" s="60"/>
      <c r="EJF16" s="60"/>
      <c r="EJG16" s="60"/>
      <c r="EJH16" s="60"/>
      <c r="EJI16" s="60"/>
      <c r="EJJ16" s="60"/>
      <c r="EJK16" s="60"/>
      <c r="EJL16" s="60"/>
      <c r="EJM16" s="60"/>
      <c r="EJN16" s="60"/>
      <c r="EJO16" s="60"/>
      <c r="EJP16" s="60"/>
      <c r="EJQ16" s="60"/>
      <c r="EJR16" s="60"/>
      <c r="EJS16" s="60"/>
      <c r="EJT16" s="60"/>
      <c r="EJU16" s="60"/>
      <c r="EJV16" s="60"/>
      <c r="EJW16" s="60"/>
      <c r="EJX16" s="60"/>
      <c r="EJY16" s="60"/>
      <c r="EJZ16" s="60"/>
      <c r="EKA16" s="60"/>
      <c r="EKB16" s="60"/>
      <c r="EKC16" s="60"/>
      <c r="EKD16" s="60"/>
      <c r="EKE16" s="60"/>
      <c r="EKF16" s="60"/>
      <c r="EKG16" s="60"/>
      <c r="EKH16" s="60"/>
      <c r="EKI16" s="60"/>
      <c r="EKJ16" s="60"/>
      <c r="EKK16" s="60"/>
      <c r="EKL16" s="60"/>
      <c r="EKM16" s="60"/>
      <c r="EKN16" s="60"/>
      <c r="EKO16" s="60"/>
      <c r="EKP16" s="60"/>
      <c r="EKQ16" s="60"/>
      <c r="EKR16" s="60"/>
      <c r="EKS16" s="60"/>
      <c r="EKT16" s="60"/>
      <c r="EKU16" s="60"/>
      <c r="EKV16" s="60"/>
      <c r="EKW16" s="60"/>
      <c r="EKX16" s="60"/>
      <c r="EKY16" s="60"/>
      <c r="EKZ16" s="60"/>
      <c r="ELA16" s="60"/>
      <c r="ELB16" s="60"/>
      <c r="ELC16" s="60"/>
      <c r="ELD16" s="60"/>
      <c r="ELE16" s="60"/>
      <c r="ELF16" s="60"/>
      <c r="ELG16" s="60"/>
      <c r="ELH16" s="60"/>
      <c r="ELI16" s="60"/>
      <c r="ELJ16" s="60"/>
      <c r="ELK16" s="60"/>
      <c r="ELL16" s="60"/>
      <c r="ELM16" s="60"/>
      <c r="ELN16" s="60"/>
      <c r="ELO16" s="60"/>
      <c r="ELP16" s="60"/>
      <c r="ELQ16" s="60"/>
      <c r="ELR16" s="60"/>
      <c r="ELS16" s="60"/>
      <c r="ELT16" s="60"/>
      <c r="ELU16" s="60"/>
      <c r="ELV16" s="60"/>
      <c r="ELW16" s="60"/>
      <c r="ELX16" s="60"/>
      <c r="ELY16" s="60"/>
      <c r="ELZ16" s="60"/>
      <c r="EMA16" s="60"/>
      <c r="EMB16" s="60"/>
      <c r="EMC16" s="60"/>
      <c r="EMD16" s="60"/>
      <c r="EME16" s="60"/>
      <c r="EMF16" s="60"/>
      <c r="EMG16" s="60"/>
      <c r="EMH16" s="60"/>
      <c r="EMI16" s="60"/>
      <c r="EMJ16" s="60"/>
      <c r="EMK16" s="60"/>
      <c r="EML16" s="60"/>
      <c r="EMM16" s="60"/>
      <c r="EMN16" s="60"/>
      <c r="EMO16" s="60"/>
      <c r="EMP16" s="60"/>
      <c r="EMQ16" s="60"/>
      <c r="EMR16" s="60"/>
      <c r="EMS16" s="60"/>
      <c r="EMT16" s="60"/>
      <c r="EMU16" s="60"/>
      <c r="EMV16" s="60"/>
      <c r="EMW16" s="60"/>
      <c r="EMX16" s="60"/>
      <c r="EMY16" s="60"/>
      <c r="EMZ16" s="60"/>
      <c r="ENA16" s="60"/>
      <c r="ENB16" s="60"/>
      <c r="ENC16" s="60"/>
      <c r="END16" s="60"/>
      <c r="ENE16" s="60"/>
      <c r="ENF16" s="60"/>
      <c r="ENG16" s="60"/>
      <c r="ENH16" s="60"/>
      <c r="ENI16" s="60"/>
      <c r="ENJ16" s="60"/>
      <c r="ENK16" s="60"/>
      <c r="ENL16" s="60"/>
      <c r="ENM16" s="60"/>
      <c r="ENN16" s="60"/>
      <c r="ENO16" s="60"/>
      <c r="ENP16" s="60"/>
      <c r="ENQ16" s="60"/>
      <c r="ENR16" s="60"/>
      <c r="ENS16" s="60"/>
      <c r="ENT16" s="60"/>
      <c r="ENU16" s="60"/>
      <c r="ENV16" s="60"/>
      <c r="ENW16" s="60"/>
      <c r="ENX16" s="60"/>
      <c r="ENY16" s="60"/>
      <c r="ENZ16" s="60"/>
      <c r="EOA16" s="60"/>
      <c r="EOB16" s="60"/>
      <c r="EOC16" s="60"/>
      <c r="EOD16" s="60"/>
      <c r="EOE16" s="60"/>
      <c r="EOF16" s="60"/>
      <c r="EOG16" s="60"/>
      <c r="EOH16" s="60"/>
      <c r="EOI16" s="60"/>
      <c r="EOJ16" s="60"/>
      <c r="EOK16" s="60"/>
      <c r="EOL16" s="60"/>
      <c r="EOM16" s="60"/>
      <c r="EON16" s="60"/>
      <c r="EOO16" s="60"/>
      <c r="EOP16" s="60"/>
      <c r="EOQ16" s="60"/>
      <c r="EOR16" s="60"/>
      <c r="EOS16" s="60"/>
      <c r="EOT16" s="60"/>
      <c r="EOU16" s="60"/>
      <c r="EOV16" s="60"/>
      <c r="EOW16" s="60"/>
      <c r="EOX16" s="60"/>
      <c r="EOY16" s="60"/>
      <c r="EOZ16" s="60"/>
      <c r="EPA16" s="60"/>
      <c r="EPB16" s="60"/>
      <c r="EPC16" s="60"/>
      <c r="EPD16" s="60"/>
      <c r="EPE16" s="60"/>
      <c r="EPF16" s="60"/>
      <c r="EPG16" s="60"/>
      <c r="EPH16" s="60"/>
      <c r="EPI16" s="60"/>
      <c r="EPJ16" s="60"/>
      <c r="EPK16" s="60"/>
      <c r="EPL16" s="60"/>
      <c r="EPM16" s="60"/>
      <c r="EPN16" s="60"/>
      <c r="EPO16" s="60"/>
      <c r="EPP16" s="60"/>
      <c r="EPQ16" s="60"/>
      <c r="EPR16" s="60"/>
      <c r="EPS16" s="60"/>
      <c r="EPT16" s="60"/>
      <c r="EPU16" s="60"/>
      <c r="EPV16" s="60"/>
      <c r="EPW16" s="60"/>
      <c r="EPX16" s="60"/>
      <c r="EPY16" s="60"/>
      <c r="EPZ16" s="60"/>
      <c r="EQA16" s="60"/>
      <c r="EQB16" s="60"/>
      <c r="EQC16" s="60"/>
      <c r="EQD16" s="60"/>
      <c r="EQE16" s="60"/>
      <c r="EQF16" s="60"/>
      <c r="EQG16" s="60"/>
      <c r="EQH16" s="60"/>
      <c r="EQI16" s="60"/>
      <c r="EQJ16" s="60"/>
      <c r="EQK16" s="60"/>
      <c r="EQL16" s="60"/>
      <c r="EQM16" s="60"/>
      <c r="EQN16" s="60"/>
      <c r="EQO16" s="60"/>
      <c r="EQP16" s="60"/>
      <c r="EQQ16" s="60"/>
      <c r="EQR16" s="60"/>
      <c r="EQS16" s="60"/>
      <c r="EQT16" s="60"/>
      <c r="EQU16" s="60"/>
      <c r="EQV16" s="60"/>
      <c r="EQW16" s="60"/>
      <c r="EQX16" s="60"/>
      <c r="EQY16" s="60"/>
      <c r="EQZ16" s="60"/>
      <c r="ERA16" s="60"/>
      <c r="ERB16" s="60"/>
      <c r="ERC16" s="60"/>
      <c r="ERD16" s="60"/>
      <c r="ERE16" s="60"/>
      <c r="ERF16" s="60"/>
      <c r="ERG16" s="60"/>
      <c r="ERH16" s="60"/>
      <c r="ERI16" s="60"/>
      <c r="ERJ16" s="60"/>
      <c r="ERK16" s="60"/>
      <c r="ERL16" s="60"/>
      <c r="ERM16" s="60"/>
      <c r="ERN16" s="60"/>
      <c r="ERO16" s="60"/>
      <c r="ERP16" s="60"/>
      <c r="ERQ16" s="60"/>
      <c r="ERR16" s="60"/>
      <c r="ERS16" s="60"/>
      <c r="ERT16" s="60"/>
      <c r="ERU16" s="60"/>
      <c r="ERV16" s="60"/>
      <c r="ERW16" s="60"/>
      <c r="ERX16" s="60"/>
      <c r="ERY16" s="60"/>
      <c r="ERZ16" s="60"/>
      <c r="ESA16" s="60"/>
      <c r="ESB16" s="60"/>
      <c r="ESC16" s="60"/>
      <c r="ESD16" s="60"/>
      <c r="ESE16" s="60"/>
      <c r="ESF16" s="60"/>
      <c r="ESG16" s="60"/>
      <c r="ESH16" s="60"/>
      <c r="ESI16" s="60"/>
      <c r="ESJ16" s="60"/>
      <c r="ESK16" s="60"/>
      <c r="ESL16" s="60"/>
      <c r="ESM16" s="60"/>
      <c r="ESN16" s="60"/>
      <c r="ESO16" s="60"/>
      <c r="ESP16" s="60"/>
      <c r="ESQ16" s="60"/>
      <c r="ESR16" s="60"/>
      <c r="ESS16" s="60"/>
      <c r="EST16" s="60"/>
      <c r="ESU16" s="60"/>
      <c r="ESV16" s="60"/>
      <c r="ESW16" s="60"/>
      <c r="ESX16" s="60"/>
      <c r="ESY16" s="60"/>
      <c r="ESZ16" s="60"/>
      <c r="ETA16" s="60"/>
      <c r="ETB16" s="60"/>
      <c r="ETC16" s="60"/>
      <c r="ETD16" s="60"/>
      <c r="ETE16" s="60"/>
      <c r="ETF16" s="60"/>
      <c r="ETG16" s="60"/>
      <c r="ETH16" s="60"/>
      <c r="ETI16" s="60"/>
      <c r="ETJ16" s="60"/>
      <c r="ETK16" s="60"/>
      <c r="ETL16" s="60"/>
      <c r="ETM16" s="60"/>
      <c r="ETN16" s="60"/>
      <c r="ETO16" s="60"/>
      <c r="ETP16" s="60"/>
      <c r="ETQ16" s="60"/>
      <c r="ETR16" s="60"/>
      <c r="ETS16" s="60"/>
      <c r="ETT16" s="60"/>
      <c r="ETU16" s="60"/>
      <c r="ETV16" s="60"/>
      <c r="ETW16" s="60"/>
      <c r="ETX16" s="60"/>
      <c r="ETY16" s="60"/>
      <c r="ETZ16" s="60"/>
      <c r="EUA16" s="60"/>
      <c r="EUB16" s="60"/>
      <c r="EUC16" s="60"/>
      <c r="EUD16" s="60"/>
      <c r="EUE16" s="60"/>
      <c r="EUF16" s="60"/>
      <c r="EUG16" s="60"/>
      <c r="EUH16" s="60"/>
      <c r="EUI16" s="60"/>
      <c r="EUJ16" s="60"/>
      <c r="EUK16" s="60"/>
      <c r="EUL16" s="60"/>
      <c r="EUM16" s="60"/>
      <c r="EUN16" s="60"/>
      <c r="EUO16" s="60"/>
      <c r="EUP16" s="60"/>
      <c r="EUQ16" s="60"/>
      <c r="EUR16" s="60"/>
      <c r="EUS16" s="60"/>
      <c r="EUT16" s="60"/>
      <c r="EUU16" s="60"/>
      <c r="EUV16" s="60"/>
      <c r="EUW16" s="60"/>
      <c r="EUX16" s="60"/>
      <c r="EUY16" s="60"/>
      <c r="EUZ16" s="60"/>
      <c r="EVA16" s="60"/>
      <c r="EVB16" s="60"/>
      <c r="EVC16" s="60"/>
      <c r="EVD16" s="60"/>
      <c r="EVE16" s="60"/>
      <c r="EVF16" s="60"/>
      <c r="EVG16" s="60"/>
      <c r="EVH16" s="60"/>
      <c r="EVI16" s="60"/>
      <c r="EVJ16" s="60"/>
      <c r="EVK16" s="60"/>
      <c r="EVL16" s="60"/>
      <c r="EVM16" s="60"/>
      <c r="EVN16" s="60"/>
      <c r="EVO16" s="60"/>
      <c r="EVP16" s="60"/>
      <c r="EVQ16" s="60"/>
      <c r="EVR16" s="60"/>
      <c r="EVS16" s="60"/>
      <c r="EVT16" s="60"/>
      <c r="EVU16" s="60"/>
      <c r="EVV16" s="60"/>
      <c r="EVW16" s="60"/>
      <c r="EVX16" s="60"/>
      <c r="EVY16" s="60"/>
      <c r="EVZ16" s="60"/>
      <c r="EWA16" s="60"/>
      <c r="EWB16" s="60"/>
      <c r="EWC16" s="60"/>
      <c r="EWD16" s="60"/>
      <c r="EWE16" s="60"/>
      <c r="EWF16" s="60"/>
      <c r="EWG16" s="60"/>
      <c r="EWH16" s="60"/>
      <c r="EWI16" s="60"/>
      <c r="EWJ16" s="60"/>
      <c r="EWK16" s="60"/>
      <c r="EWL16" s="60"/>
      <c r="EWM16" s="60"/>
      <c r="EWN16" s="60"/>
      <c r="EWO16" s="60"/>
      <c r="EWP16" s="60"/>
      <c r="EWQ16" s="60"/>
      <c r="EWR16" s="60"/>
      <c r="EWS16" s="60"/>
      <c r="EWT16" s="60"/>
      <c r="EWU16" s="60"/>
      <c r="EWV16" s="60"/>
      <c r="EWW16" s="60"/>
      <c r="EWX16" s="60"/>
      <c r="EWY16" s="60"/>
      <c r="EWZ16" s="60"/>
      <c r="EXA16" s="60"/>
      <c r="EXB16" s="60"/>
      <c r="EXC16" s="60"/>
      <c r="EXD16" s="60"/>
      <c r="EXE16" s="60"/>
      <c r="EXF16" s="60"/>
      <c r="EXG16" s="60"/>
      <c r="EXH16" s="60"/>
      <c r="EXI16" s="60"/>
      <c r="EXJ16" s="60"/>
      <c r="EXK16" s="60"/>
      <c r="EXL16" s="60"/>
      <c r="EXM16" s="60"/>
      <c r="EXN16" s="60"/>
      <c r="EXO16" s="60"/>
      <c r="EXP16" s="60"/>
      <c r="EXQ16" s="60"/>
      <c r="EXR16" s="60"/>
      <c r="EXS16" s="60"/>
      <c r="EXT16" s="60"/>
      <c r="EXU16" s="60"/>
      <c r="EXV16" s="60"/>
      <c r="EXW16" s="60"/>
      <c r="EXX16" s="60"/>
      <c r="EXY16" s="60"/>
      <c r="EXZ16" s="60"/>
      <c r="EYA16" s="60"/>
      <c r="EYB16" s="60"/>
      <c r="EYC16" s="60"/>
      <c r="EYD16" s="60"/>
      <c r="EYE16" s="60"/>
      <c r="EYF16" s="60"/>
      <c r="EYG16" s="60"/>
      <c r="EYH16" s="60"/>
      <c r="EYI16" s="60"/>
      <c r="EYJ16" s="60"/>
      <c r="EYK16" s="60"/>
      <c r="EYL16" s="60"/>
      <c r="EYM16" s="60"/>
      <c r="EYN16" s="60"/>
      <c r="EYO16" s="60"/>
      <c r="EYP16" s="60"/>
      <c r="EYQ16" s="60"/>
      <c r="EYR16" s="60"/>
      <c r="EYS16" s="60"/>
      <c r="EYT16" s="60"/>
      <c r="EYU16" s="60"/>
      <c r="EYV16" s="60"/>
      <c r="EYW16" s="60"/>
      <c r="EYX16" s="60"/>
      <c r="EYY16" s="60"/>
      <c r="EYZ16" s="60"/>
      <c r="EZA16" s="60"/>
      <c r="EZB16" s="60"/>
      <c r="EZC16" s="60"/>
      <c r="EZD16" s="60"/>
      <c r="EZE16" s="60"/>
      <c r="EZF16" s="60"/>
      <c r="EZG16" s="60"/>
      <c r="EZH16" s="60"/>
      <c r="EZI16" s="60"/>
      <c r="EZJ16" s="60"/>
      <c r="EZK16" s="60"/>
      <c r="EZL16" s="60"/>
      <c r="EZM16" s="60"/>
      <c r="EZN16" s="60"/>
      <c r="EZO16" s="60"/>
      <c r="EZP16" s="60"/>
      <c r="EZQ16" s="60"/>
      <c r="EZR16" s="60"/>
      <c r="EZS16" s="60"/>
      <c r="EZT16" s="60"/>
      <c r="EZU16" s="60"/>
      <c r="EZV16" s="60"/>
      <c r="EZW16" s="60"/>
      <c r="EZX16" s="60"/>
      <c r="EZY16" s="60"/>
      <c r="EZZ16" s="60"/>
      <c r="FAA16" s="60"/>
      <c r="FAB16" s="60"/>
      <c r="FAC16" s="60"/>
      <c r="FAD16" s="60"/>
      <c r="FAE16" s="60"/>
      <c r="FAF16" s="60"/>
      <c r="FAG16" s="60"/>
      <c r="FAH16" s="60"/>
      <c r="FAI16" s="60"/>
      <c r="FAJ16" s="60"/>
      <c r="FAK16" s="60"/>
      <c r="FAL16" s="60"/>
      <c r="FAM16" s="60"/>
      <c r="FAN16" s="60"/>
      <c r="FAO16" s="60"/>
      <c r="FAP16" s="60"/>
      <c r="FAQ16" s="60"/>
      <c r="FAR16" s="60"/>
      <c r="FAS16" s="60"/>
      <c r="FAT16" s="60"/>
      <c r="FAU16" s="60"/>
      <c r="FAV16" s="60"/>
      <c r="FAW16" s="60"/>
      <c r="FAX16" s="60"/>
      <c r="FAY16" s="60"/>
      <c r="FAZ16" s="60"/>
      <c r="FBA16" s="60"/>
      <c r="FBB16" s="60"/>
      <c r="FBC16" s="60"/>
      <c r="FBD16" s="60"/>
      <c r="FBE16" s="60"/>
      <c r="FBF16" s="60"/>
      <c r="FBG16" s="60"/>
      <c r="FBH16" s="60"/>
      <c r="FBI16" s="60"/>
      <c r="FBJ16" s="60"/>
      <c r="FBK16" s="60"/>
      <c r="FBL16" s="60"/>
      <c r="FBM16" s="60"/>
      <c r="FBN16" s="60"/>
      <c r="FBO16" s="60"/>
      <c r="FBP16" s="60"/>
      <c r="FBQ16" s="60"/>
      <c r="FBR16" s="60"/>
      <c r="FBS16" s="60"/>
      <c r="FBT16" s="60"/>
      <c r="FBU16" s="60"/>
      <c r="FBV16" s="60"/>
      <c r="FBW16" s="60"/>
      <c r="FBX16" s="60"/>
      <c r="FBY16" s="60"/>
      <c r="FBZ16" s="60"/>
      <c r="FCA16" s="60"/>
      <c r="FCB16" s="60"/>
      <c r="FCC16" s="60"/>
      <c r="FCD16" s="60"/>
      <c r="FCE16" s="60"/>
      <c r="FCF16" s="60"/>
      <c r="FCG16" s="60"/>
      <c r="FCH16" s="60"/>
      <c r="FCI16" s="60"/>
      <c r="FCJ16" s="60"/>
      <c r="FCK16" s="60"/>
      <c r="FCL16" s="60"/>
      <c r="FCM16" s="60"/>
      <c r="FCN16" s="60"/>
      <c r="FCO16" s="60"/>
      <c r="FCP16" s="60"/>
      <c r="FCQ16" s="60"/>
      <c r="FCR16" s="60"/>
      <c r="FCS16" s="60"/>
      <c r="FCT16" s="60"/>
      <c r="FCU16" s="60"/>
      <c r="FCV16" s="60"/>
      <c r="FCW16" s="60"/>
      <c r="FCX16" s="60"/>
      <c r="FCY16" s="60"/>
      <c r="FCZ16" s="60"/>
      <c r="FDA16" s="60"/>
      <c r="FDB16" s="60"/>
      <c r="FDC16" s="60"/>
      <c r="FDD16" s="60"/>
      <c r="FDE16" s="60"/>
      <c r="FDF16" s="60"/>
      <c r="FDG16" s="60"/>
      <c r="FDH16" s="60"/>
      <c r="FDI16" s="60"/>
      <c r="FDJ16" s="60"/>
      <c r="FDK16" s="60"/>
      <c r="FDL16" s="60"/>
      <c r="FDM16" s="60"/>
      <c r="FDN16" s="60"/>
      <c r="FDO16" s="60"/>
      <c r="FDP16" s="60"/>
      <c r="FDQ16" s="60"/>
      <c r="FDR16" s="60"/>
      <c r="FDS16" s="60"/>
      <c r="FDT16" s="60"/>
      <c r="FDU16" s="60"/>
      <c r="FDV16" s="60"/>
      <c r="FDW16" s="60"/>
      <c r="FDX16" s="60"/>
      <c r="FDY16" s="60"/>
      <c r="FDZ16" s="60"/>
      <c r="FEA16" s="60"/>
      <c r="FEB16" s="60"/>
      <c r="FEC16" s="60"/>
      <c r="FED16" s="60"/>
      <c r="FEE16" s="60"/>
      <c r="FEF16" s="60"/>
      <c r="FEG16" s="60"/>
      <c r="FEH16" s="60"/>
      <c r="FEI16" s="60"/>
      <c r="FEJ16" s="60"/>
      <c r="FEK16" s="60"/>
      <c r="FEL16" s="60"/>
      <c r="FEM16" s="60"/>
      <c r="FEN16" s="60"/>
      <c r="FEO16" s="60"/>
      <c r="FEP16" s="60"/>
      <c r="FEQ16" s="60"/>
      <c r="FER16" s="60"/>
      <c r="FES16" s="60"/>
      <c r="FET16" s="60"/>
      <c r="FEU16" s="60"/>
      <c r="FEV16" s="60"/>
      <c r="FEW16" s="60"/>
      <c r="FEX16" s="60"/>
      <c r="FEY16" s="60"/>
      <c r="FEZ16" s="60"/>
      <c r="FFA16" s="60"/>
      <c r="FFB16" s="60"/>
      <c r="FFC16" s="60"/>
      <c r="FFD16" s="60"/>
      <c r="FFE16" s="60"/>
      <c r="FFF16" s="60"/>
      <c r="FFG16" s="60"/>
      <c r="FFH16" s="60"/>
      <c r="FFI16" s="60"/>
      <c r="FFJ16" s="60"/>
      <c r="FFK16" s="60"/>
      <c r="FFL16" s="60"/>
      <c r="FFM16" s="60"/>
      <c r="FFN16" s="60"/>
      <c r="FFO16" s="60"/>
      <c r="FFP16" s="60"/>
      <c r="FFQ16" s="60"/>
      <c r="FFR16" s="60"/>
      <c r="FFS16" s="60"/>
      <c r="FFT16" s="60"/>
      <c r="FFU16" s="60"/>
      <c r="FFV16" s="60"/>
      <c r="FFW16" s="60"/>
      <c r="FFX16" s="60"/>
      <c r="FFY16" s="60"/>
      <c r="FFZ16" s="60"/>
      <c r="FGA16" s="60"/>
      <c r="FGB16" s="60"/>
      <c r="FGC16" s="60"/>
      <c r="FGD16" s="60"/>
      <c r="FGE16" s="60"/>
      <c r="FGF16" s="60"/>
      <c r="FGG16" s="60"/>
      <c r="FGH16" s="60"/>
      <c r="FGI16" s="60"/>
      <c r="FGJ16" s="60"/>
      <c r="FGK16" s="60"/>
      <c r="FGL16" s="60"/>
      <c r="FGM16" s="60"/>
      <c r="FGN16" s="60"/>
      <c r="FGO16" s="60"/>
      <c r="FGP16" s="60"/>
      <c r="FGQ16" s="60"/>
      <c r="FGR16" s="60"/>
      <c r="FGS16" s="60"/>
      <c r="FGT16" s="60"/>
      <c r="FGU16" s="60"/>
      <c r="FGV16" s="60"/>
      <c r="FGW16" s="60"/>
      <c r="FGX16" s="60"/>
      <c r="FGY16" s="60"/>
      <c r="FGZ16" s="60"/>
      <c r="FHA16" s="60"/>
      <c r="FHB16" s="60"/>
      <c r="FHC16" s="60"/>
      <c r="FHD16" s="60"/>
      <c r="FHE16" s="60"/>
      <c r="FHF16" s="60"/>
      <c r="FHG16" s="60"/>
      <c r="FHH16" s="60"/>
      <c r="FHI16" s="60"/>
      <c r="FHJ16" s="60"/>
      <c r="FHK16" s="60"/>
      <c r="FHL16" s="60"/>
      <c r="FHM16" s="60"/>
      <c r="FHN16" s="60"/>
      <c r="FHO16" s="60"/>
      <c r="FHP16" s="60"/>
      <c r="FHQ16" s="60"/>
      <c r="FHR16" s="60"/>
      <c r="FHS16" s="60"/>
      <c r="FHT16" s="60"/>
      <c r="FHU16" s="60"/>
      <c r="FHV16" s="60"/>
      <c r="FHW16" s="60"/>
      <c r="FHX16" s="60"/>
      <c r="FHY16" s="60"/>
      <c r="FHZ16" s="60"/>
      <c r="FIA16" s="60"/>
      <c r="FIB16" s="60"/>
      <c r="FIC16" s="60"/>
      <c r="FID16" s="60"/>
      <c r="FIE16" s="60"/>
      <c r="FIF16" s="60"/>
      <c r="FIG16" s="60"/>
      <c r="FIH16" s="60"/>
      <c r="FII16" s="60"/>
      <c r="FIJ16" s="60"/>
      <c r="FIK16" s="60"/>
      <c r="FIL16" s="60"/>
      <c r="FIM16" s="60"/>
      <c r="FIN16" s="60"/>
      <c r="FIO16" s="60"/>
      <c r="FIP16" s="60"/>
      <c r="FIQ16" s="60"/>
      <c r="FIR16" s="60"/>
      <c r="FIS16" s="60"/>
      <c r="FIT16" s="60"/>
      <c r="FIU16" s="60"/>
      <c r="FIV16" s="60"/>
      <c r="FIW16" s="60"/>
      <c r="FIX16" s="60"/>
      <c r="FIY16" s="60"/>
      <c r="FIZ16" s="60"/>
      <c r="FJA16" s="60"/>
      <c r="FJB16" s="60"/>
      <c r="FJC16" s="60"/>
      <c r="FJD16" s="60"/>
      <c r="FJE16" s="60"/>
      <c r="FJF16" s="60"/>
      <c r="FJG16" s="60"/>
      <c r="FJH16" s="60"/>
      <c r="FJI16" s="60"/>
      <c r="FJJ16" s="60"/>
      <c r="FJK16" s="60"/>
      <c r="FJL16" s="60"/>
      <c r="FJM16" s="60"/>
      <c r="FJN16" s="60"/>
      <c r="FJO16" s="60"/>
      <c r="FJP16" s="60"/>
      <c r="FJQ16" s="60"/>
      <c r="FJR16" s="60"/>
      <c r="FJS16" s="60"/>
      <c r="FJT16" s="60"/>
      <c r="FJU16" s="60"/>
      <c r="FJV16" s="60"/>
      <c r="FJW16" s="60"/>
      <c r="FJX16" s="60"/>
      <c r="FJY16" s="60"/>
      <c r="FJZ16" s="60"/>
      <c r="FKA16" s="60"/>
      <c r="FKB16" s="60"/>
      <c r="FKC16" s="60"/>
      <c r="FKD16" s="60"/>
      <c r="FKE16" s="60"/>
      <c r="FKF16" s="60"/>
      <c r="FKG16" s="60"/>
      <c r="FKH16" s="60"/>
      <c r="FKI16" s="60"/>
      <c r="FKJ16" s="60"/>
      <c r="FKK16" s="60"/>
      <c r="FKL16" s="60"/>
      <c r="FKM16" s="60"/>
      <c r="FKN16" s="60"/>
      <c r="FKO16" s="60"/>
      <c r="FKP16" s="60"/>
      <c r="FKQ16" s="60"/>
      <c r="FKR16" s="60"/>
      <c r="FKS16" s="60"/>
      <c r="FKT16" s="60"/>
      <c r="FKU16" s="60"/>
      <c r="FKV16" s="60"/>
      <c r="FKW16" s="60"/>
      <c r="FKX16" s="60"/>
      <c r="FKY16" s="60"/>
      <c r="FKZ16" s="60"/>
      <c r="FLA16" s="60"/>
      <c r="FLB16" s="60"/>
      <c r="FLC16" s="60"/>
      <c r="FLD16" s="60"/>
      <c r="FLE16" s="60"/>
      <c r="FLF16" s="60"/>
      <c r="FLG16" s="60"/>
      <c r="FLH16" s="60"/>
      <c r="FLI16" s="60"/>
      <c r="FLJ16" s="60"/>
      <c r="FLK16" s="60"/>
      <c r="FLL16" s="60"/>
      <c r="FLM16" s="60"/>
      <c r="FLN16" s="60"/>
      <c r="FLO16" s="60"/>
      <c r="FLP16" s="60"/>
      <c r="FLQ16" s="60"/>
      <c r="FLR16" s="60"/>
      <c r="FLS16" s="60"/>
      <c r="FLT16" s="60"/>
      <c r="FLU16" s="60"/>
      <c r="FLV16" s="60"/>
      <c r="FLW16" s="60"/>
      <c r="FLX16" s="60"/>
      <c r="FLY16" s="60"/>
      <c r="FLZ16" s="60"/>
      <c r="FMA16" s="60"/>
      <c r="FMB16" s="60"/>
      <c r="FMC16" s="60"/>
      <c r="FMD16" s="60"/>
      <c r="FME16" s="60"/>
      <c r="FMF16" s="60"/>
      <c r="FMG16" s="60"/>
      <c r="FMH16" s="60"/>
      <c r="FMI16" s="60"/>
      <c r="FMJ16" s="60"/>
      <c r="FMK16" s="60"/>
      <c r="FML16" s="60"/>
      <c r="FMM16" s="60"/>
      <c r="FMN16" s="60"/>
      <c r="FMO16" s="60"/>
      <c r="FMP16" s="60"/>
      <c r="FMQ16" s="60"/>
      <c r="FMR16" s="60"/>
      <c r="FMS16" s="60"/>
      <c r="FMT16" s="60"/>
      <c r="FMU16" s="60"/>
      <c r="FMV16" s="60"/>
      <c r="FMW16" s="60"/>
      <c r="FMX16" s="60"/>
      <c r="FMY16" s="60"/>
      <c r="FMZ16" s="60"/>
      <c r="FNA16" s="60"/>
      <c r="FNB16" s="60"/>
      <c r="FNC16" s="60"/>
      <c r="FND16" s="60"/>
      <c r="FNE16" s="60"/>
      <c r="FNF16" s="60"/>
      <c r="FNG16" s="60"/>
      <c r="FNH16" s="60"/>
      <c r="FNI16" s="60"/>
      <c r="FNJ16" s="60"/>
      <c r="FNK16" s="60"/>
      <c r="FNL16" s="60"/>
      <c r="FNM16" s="60"/>
      <c r="FNN16" s="60"/>
      <c r="FNO16" s="60"/>
      <c r="FNP16" s="60"/>
      <c r="FNQ16" s="60"/>
      <c r="FNR16" s="60"/>
      <c r="FNS16" s="60"/>
      <c r="FNT16" s="60"/>
      <c r="FNU16" s="60"/>
      <c r="FNV16" s="60"/>
      <c r="FNW16" s="60"/>
      <c r="FNX16" s="60"/>
      <c r="FNY16" s="60"/>
      <c r="FNZ16" s="60"/>
      <c r="FOA16" s="60"/>
      <c r="FOB16" s="60"/>
      <c r="FOC16" s="60"/>
      <c r="FOD16" s="60"/>
      <c r="FOE16" s="60"/>
      <c r="FOF16" s="60"/>
      <c r="FOG16" s="60"/>
      <c r="FOH16" s="60"/>
      <c r="FOI16" s="60"/>
      <c r="FOJ16" s="60"/>
      <c r="FOK16" s="60"/>
      <c r="FOL16" s="60"/>
      <c r="FOM16" s="60"/>
      <c r="FON16" s="60"/>
      <c r="FOO16" s="60"/>
      <c r="FOP16" s="60"/>
      <c r="FOQ16" s="60"/>
      <c r="FOR16" s="60"/>
      <c r="FOS16" s="60"/>
      <c r="FOT16" s="60"/>
      <c r="FOU16" s="60"/>
      <c r="FOV16" s="60"/>
      <c r="FOW16" s="60"/>
      <c r="FOX16" s="60"/>
      <c r="FOY16" s="60"/>
      <c r="FOZ16" s="60"/>
      <c r="FPA16" s="60"/>
      <c r="FPB16" s="60"/>
      <c r="FPC16" s="60"/>
      <c r="FPD16" s="60"/>
      <c r="FPE16" s="60"/>
      <c r="FPF16" s="60"/>
      <c r="FPG16" s="60"/>
      <c r="FPH16" s="60"/>
      <c r="FPI16" s="60"/>
      <c r="FPJ16" s="60"/>
      <c r="FPK16" s="60"/>
      <c r="FPL16" s="60"/>
      <c r="FPM16" s="60"/>
      <c r="FPN16" s="60"/>
      <c r="FPO16" s="60"/>
      <c r="FPP16" s="60"/>
      <c r="FPQ16" s="60"/>
      <c r="FPR16" s="60"/>
      <c r="FPS16" s="60"/>
      <c r="FPT16" s="60"/>
      <c r="FPU16" s="60"/>
      <c r="FPV16" s="60"/>
      <c r="FPW16" s="60"/>
      <c r="FPX16" s="60"/>
      <c r="FPY16" s="60"/>
      <c r="FPZ16" s="60"/>
      <c r="FQA16" s="60"/>
      <c r="FQB16" s="60"/>
      <c r="FQC16" s="60"/>
      <c r="FQD16" s="60"/>
      <c r="FQE16" s="60"/>
      <c r="FQF16" s="60"/>
      <c r="FQG16" s="60"/>
      <c r="FQH16" s="60"/>
      <c r="FQI16" s="60"/>
      <c r="FQJ16" s="60"/>
      <c r="FQK16" s="60"/>
      <c r="FQL16" s="60"/>
      <c r="FQM16" s="60"/>
      <c r="FQN16" s="60"/>
      <c r="FQO16" s="60"/>
      <c r="FQP16" s="60"/>
      <c r="FQQ16" s="60"/>
      <c r="FQR16" s="60"/>
      <c r="FQS16" s="60"/>
      <c r="FQT16" s="60"/>
      <c r="FQU16" s="60"/>
      <c r="FQV16" s="60"/>
      <c r="FQW16" s="60"/>
      <c r="FQX16" s="60"/>
      <c r="FQY16" s="60"/>
      <c r="FQZ16" s="60"/>
      <c r="FRA16" s="60"/>
      <c r="FRB16" s="60"/>
      <c r="FRC16" s="60"/>
      <c r="FRD16" s="60"/>
      <c r="FRE16" s="60"/>
      <c r="FRF16" s="60"/>
      <c r="FRG16" s="60"/>
      <c r="FRH16" s="60"/>
      <c r="FRI16" s="60"/>
      <c r="FRJ16" s="60"/>
      <c r="FRK16" s="60"/>
      <c r="FRL16" s="60"/>
      <c r="FRM16" s="60"/>
      <c r="FRN16" s="60"/>
      <c r="FRO16" s="60"/>
      <c r="FRP16" s="60"/>
      <c r="FRQ16" s="60"/>
      <c r="FRR16" s="60"/>
      <c r="FRS16" s="60"/>
      <c r="FRT16" s="60"/>
      <c r="FRU16" s="60"/>
      <c r="FRV16" s="60"/>
      <c r="FRW16" s="60"/>
      <c r="FRX16" s="60"/>
      <c r="FRY16" s="60"/>
      <c r="FRZ16" s="60"/>
      <c r="FSA16" s="60"/>
      <c r="FSB16" s="60"/>
      <c r="FSC16" s="60"/>
      <c r="FSD16" s="60"/>
      <c r="FSE16" s="60"/>
      <c r="FSF16" s="60"/>
      <c r="FSG16" s="60"/>
      <c r="FSH16" s="60"/>
      <c r="FSI16" s="60"/>
      <c r="FSJ16" s="60"/>
      <c r="FSK16" s="60"/>
      <c r="FSL16" s="60"/>
      <c r="FSM16" s="60"/>
      <c r="FSN16" s="60"/>
      <c r="FSO16" s="60"/>
      <c r="FSP16" s="60"/>
      <c r="FSQ16" s="60"/>
      <c r="FSR16" s="60"/>
      <c r="FSS16" s="60"/>
      <c r="FST16" s="60"/>
      <c r="FSU16" s="60"/>
      <c r="FSV16" s="60"/>
      <c r="FSW16" s="60"/>
      <c r="FSX16" s="60"/>
      <c r="FSY16" s="60"/>
      <c r="FSZ16" s="60"/>
      <c r="FTA16" s="60"/>
      <c r="FTB16" s="60"/>
      <c r="FTC16" s="60"/>
      <c r="FTD16" s="60"/>
      <c r="FTE16" s="60"/>
      <c r="FTF16" s="60"/>
      <c r="FTG16" s="60"/>
      <c r="FTH16" s="60"/>
      <c r="FTI16" s="60"/>
      <c r="FTJ16" s="60"/>
      <c r="FTK16" s="60"/>
      <c r="FTL16" s="60"/>
      <c r="FTM16" s="60"/>
      <c r="FTN16" s="60"/>
      <c r="FTO16" s="60"/>
      <c r="FTP16" s="60"/>
      <c r="FTQ16" s="60"/>
      <c r="FTR16" s="60"/>
      <c r="FTS16" s="60"/>
      <c r="FTT16" s="60"/>
      <c r="FTU16" s="60"/>
      <c r="FTV16" s="60"/>
      <c r="FTW16" s="60"/>
      <c r="FTX16" s="60"/>
      <c r="FTY16" s="60"/>
      <c r="FTZ16" s="60"/>
      <c r="FUA16" s="60"/>
      <c r="FUB16" s="60"/>
      <c r="FUC16" s="60"/>
      <c r="FUD16" s="60"/>
      <c r="FUE16" s="60"/>
      <c r="FUF16" s="60"/>
      <c r="FUG16" s="60"/>
      <c r="FUH16" s="60"/>
      <c r="FUI16" s="60"/>
      <c r="FUJ16" s="60"/>
      <c r="FUK16" s="60"/>
      <c r="FUL16" s="60"/>
      <c r="FUM16" s="60"/>
      <c r="FUN16" s="60"/>
      <c r="FUO16" s="60"/>
      <c r="FUP16" s="60"/>
      <c r="FUQ16" s="60"/>
      <c r="FUR16" s="60"/>
      <c r="FUS16" s="60"/>
      <c r="FUT16" s="60"/>
      <c r="FUU16" s="60"/>
      <c r="FUV16" s="60"/>
      <c r="FUW16" s="60"/>
      <c r="FUX16" s="60"/>
      <c r="FUY16" s="60"/>
      <c r="FUZ16" s="60"/>
      <c r="FVA16" s="60"/>
      <c r="FVB16" s="60"/>
      <c r="FVC16" s="60"/>
      <c r="FVD16" s="60"/>
      <c r="FVE16" s="60"/>
      <c r="FVF16" s="60"/>
      <c r="FVG16" s="60"/>
      <c r="FVH16" s="60"/>
      <c r="FVI16" s="60"/>
      <c r="FVJ16" s="60"/>
      <c r="FVK16" s="60"/>
      <c r="FVL16" s="60"/>
      <c r="FVM16" s="60"/>
      <c r="FVN16" s="60"/>
      <c r="FVO16" s="60"/>
      <c r="FVP16" s="60"/>
      <c r="FVQ16" s="60"/>
      <c r="FVR16" s="60"/>
      <c r="FVS16" s="60"/>
      <c r="FVT16" s="60"/>
      <c r="FVU16" s="60"/>
      <c r="FVV16" s="60"/>
      <c r="FVW16" s="60"/>
      <c r="FVX16" s="60"/>
      <c r="FVY16" s="60"/>
      <c r="FVZ16" s="60"/>
      <c r="FWA16" s="60"/>
      <c r="FWB16" s="60"/>
      <c r="FWC16" s="60"/>
      <c r="FWD16" s="60"/>
      <c r="FWE16" s="60"/>
      <c r="FWF16" s="60"/>
      <c r="FWG16" s="60"/>
      <c r="FWH16" s="60"/>
      <c r="FWI16" s="60"/>
      <c r="FWJ16" s="60"/>
      <c r="FWK16" s="60"/>
      <c r="FWL16" s="60"/>
      <c r="FWM16" s="60"/>
      <c r="FWN16" s="60"/>
      <c r="FWO16" s="60"/>
      <c r="FWP16" s="60"/>
      <c r="FWQ16" s="60"/>
      <c r="FWR16" s="60"/>
      <c r="FWS16" s="60"/>
      <c r="FWT16" s="60"/>
      <c r="FWU16" s="60"/>
      <c r="FWV16" s="60"/>
      <c r="FWW16" s="60"/>
      <c r="FWX16" s="60"/>
      <c r="FWY16" s="60"/>
      <c r="FWZ16" s="60"/>
      <c r="FXA16" s="60"/>
      <c r="FXB16" s="60"/>
      <c r="FXC16" s="60"/>
      <c r="FXD16" s="60"/>
      <c r="FXE16" s="60"/>
      <c r="FXF16" s="60"/>
      <c r="FXG16" s="60"/>
      <c r="FXH16" s="60"/>
      <c r="FXI16" s="60"/>
      <c r="FXJ16" s="60"/>
      <c r="FXK16" s="60"/>
      <c r="FXL16" s="60"/>
      <c r="FXM16" s="60"/>
      <c r="FXN16" s="60"/>
      <c r="FXO16" s="60"/>
      <c r="FXP16" s="60"/>
      <c r="FXQ16" s="60"/>
      <c r="FXR16" s="60"/>
      <c r="FXS16" s="60"/>
      <c r="FXT16" s="60"/>
      <c r="FXU16" s="60"/>
      <c r="FXV16" s="60"/>
      <c r="FXW16" s="60"/>
      <c r="FXX16" s="60"/>
      <c r="FXY16" s="60"/>
      <c r="FXZ16" s="60"/>
      <c r="FYA16" s="60"/>
      <c r="FYB16" s="60"/>
      <c r="FYC16" s="60"/>
      <c r="FYD16" s="60"/>
      <c r="FYE16" s="60"/>
      <c r="FYF16" s="60"/>
      <c r="FYG16" s="60"/>
      <c r="FYH16" s="60"/>
      <c r="FYI16" s="60"/>
      <c r="FYJ16" s="60"/>
      <c r="FYK16" s="60"/>
      <c r="FYL16" s="60"/>
      <c r="FYM16" s="60"/>
      <c r="FYN16" s="60"/>
      <c r="FYO16" s="60"/>
      <c r="FYP16" s="60"/>
      <c r="FYQ16" s="60"/>
      <c r="FYR16" s="60"/>
      <c r="FYS16" s="60"/>
      <c r="FYT16" s="60"/>
      <c r="FYU16" s="60"/>
      <c r="FYV16" s="60"/>
      <c r="FYW16" s="60"/>
      <c r="FYX16" s="60"/>
      <c r="FYY16" s="60"/>
      <c r="FYZ16" s="60"/>
      <c r="FZA16" s="60"/>
      <c r="FZB16" s="60"/>
      <c r="FZC16" s="60"/>
      <c r="FZD16" s="60"/>
      <c r="FZE16" s="60"/>
      <c r="FZF16" s="60"/>
      <c r="FZG16" s="60"/>
      <c r="FZH16" s="60"/>
      <c r="FZI16" s="60"/>
      <c r="FZJ16" s="60"/>
      <c r="FZK16" s="60"/>
      <c r="FZL16" s="60"/>
      <c r="FZM16" s="60"/>
      <c r="FZN16" s="60"/>
      <c r="FZO16" s="60"/>
      <c r="FZP16" s="60"/>
      <c r="FZQ16" s="60"/>
      <c r="FZR16" s="60"/>
      <c r="FZS16" s="60"/>
      <c r="FZT16" s="60"/>
      <c r="FZU16" s="60"/>
      <c r="FZV16" s="60"/>
      <c r="FZW16" s="60"/>
      <c r="FZX16" s="60"/>
      <c r="FZY16" s="60"/>
      <c r="FZZ16" s="60"/>
      <c r="GAA16" s="60"/>
      <c r="GAB16" s="60"/>
      <c r="GAC16" s="60"/>
      <c r="GAD16" s="60"/>
      <c r="GAE16" s="60"/>
      <c r="GAF16" s="60"/>
      <c r="GAG16" s="60"/>
      <c r="GAH16" s="60"/>
      <c r="GAI16" s="60"/>
      <c r="GAJ16" s="60"/>
      <c r="GAK16" s="60"/>
      <c r="GAL16" s="60"/>
      <c r="GAM16" s="60"/>
      <c r="GAN16" s="60"/>
      <c r="GAO16" s="60"/>
      <c r="GAP16" s="60"/>
      <c r="GAQ16" s="60"/>
      <c r="GAR16" s="60"/>
      <c r="GAS16" s="60"/>
      <c r="GAT16" s="60"/>
      <c r="GAU16" s="60"/>
      <c r="GAV16" s="60"/>
      <c r="GAW16" s="60"/>
      <c r="GAX16" s="60"/>
      <c r="GAY16" s="60"/>
      <c r="GAZ16" s="60"/>
      <c r="GBA16" s="60"/>
      <c r="GBB16" s="60"/>
      <c r="GBC16" s="60"/>
      <c r="GBD16" s="60"/>
      <c r="GBE16" s="60"/>
      <c r="GBF16" s="60"/>
      <c r="GBG16" s="60"/>
      <c r="GBH16" s="60"/>
      <c r="GBI16" s="60"/>
      <c r="GBJ16" s="60"/>
      <c r="GBK16" s="60"/>
      <c r="GBL16" s="60"/>
      <c r="GBM16" s="60"/>
      <c r="GBN16" s="60"/>
      <c r="GBO16" s="60"/>
      <c r="GBP16" s="60"/>
      <c r="GBQ16" s="60"/>
      <c r="GBR16" s="60"/>
      <c r="GBS16" s="60"/>
      <c r="GBT16" s="60"/>
      <c r="GBU16" s="60"/>
      <c r="GBV16" s="60"/>
      <c r="GBW16" s="60"/>
      <c r="GBX16" s="60"/>
      <c r="GBY16" s="60"/>
      <c r="GBZ16" s="60"/>
      <c r="GCA16" s="60"/>
      <c r="GCB16" s="60"/>
      <c r="GCC16" s="60"/>
      <c r="GCD16" s="60"/>
      <c r="GCE16" s="60"/>
      <c r="GCF16" s="60"/>
      <c r="GCG16" s="60"/>
      <c r="GCH16" s="60"/>
      <c r="GCI16" s="60"/>
      <c r="GCJ16" s="60"/>
      <c r="GCK16" s="60"/>
      <c r="GCL16" s="60"/>
      <c r="GCM16" s="60"/>
      <c r="GCN16" s="60"/>
      <c r="GCO16" s="60"/>
      <c r="GCP16" s="60"/>
      <c r="GCQ16" s="60"/>
      <c r="GCR16" s="60"/>
      <c r="GCS16" s="60"/>
      <c r="GCT16" s="60"/>
      <c r="GCU16" s="60"/>
      <c r="GCV16" s="60"/>
      <c r="GCW16" s="60"/>
      <c r="GCX16" s="60"/>
      <c r="GCY16" s="60"/>
      <c r="GCZ16" s="60"/>
      <c r="GDA16" s="60"/>
      <c r="GDB16" s="60"/>
      <c r="GDC16" s="60"/>
      <c r="GDD16" s="60"/>
      <c r="GDE16" s="60"/>
      <c r="GDF16" s="60"/>
      <c r="GDG16" s="60"/>
      <c r="GDH16" s="60"/>
      <c r="GDI16" s="60"/>
      <c r="GDJ16" s="60"/>
      <c r="GDK16" s="60"/>
      <c r="GDL16" s="60"/>
      <c r="GDM16" s="60"/>
      <c r="GDN16" s="60"/>
      <c r="GDO16" s="60"/>
      <c r="GDP16" s="60"/>
      <c r="GDQ16" s="60"/>
      <c r="GDR16" s="60"/>
      <c r="GDS16" s="60"/>
      <c r="GDT16" s="60"/>
      <c r="GDU16" s="60"/>
      <c r="GDV16" s="60"/>
      <c r="GDW16" s="60"/>
      <c r="GDX16" s="60"/>
      <c r="GDY16" s="60"/>
      <c r="GDZ16" s="60"/>
      <c r="GEA16" s="60"/>
      <c r="GEB16" s="60"/>
      <c r="GEC16" s="60"/>
      <c r="GED16" s="60"/>
      <c r="GEE16" s="60"/>
      <c r="GEF16" s="60"/>
      <c r="GEG16" s="60"/>
      <c r="GEH16" s="60"/>
      <c r="GEI16" s="60"/>
      <c r="GEJ16" s="60"/>
      <c r="GEK16" s="60"/>
      <c r="GEL16" s="60"/>
      <c r="GEM16" s="60"/>
      <c r="GEN16" s="60"/>
      <c r="GEO16" s="60"/>
      <c r="GEP16" s="60"/>
      <c r="GEQ16" s="60"/>
      <c r="GER16" s="60"/>
      <c r="GES16" s="60"/>
      <c r="GET16" s="60"/>
      <c r="GEU16" s="60"/>
      <c r="GEV16" s="60"/>
      <c r="GEW16" s="60"/>
      <c r="GEX16" s="60"/>
      <c r="GEY16" s="60"/>
      <c r="GEZ16" s="60"/>
      <c r="GFA16" s="60"/>
      <c r="GFB16" s="60"/>
      <c r="GFC16" s="60"/>
      <c r="GFD16" s="60"/>
      <c r="GFE16" s="60"/>
      <c r="GFF16" s="60"/>
      <c r="GFG16" s="60"/>
      <c r="GFH16" s="60"/>
      <c r="GFI16" s="60"/>
      <c r="GFJ16" s="60"/>
      <c r="GFK16" s="60"/>
      <c r="GFL16" s="60"/>
      <c r="GFM16" s="60"/>
      <c r="GFN16" s="60"/>
      <c r="GFO16" s="60"/>
      <c r="GFP16" s="60"/>
      <c r="GFQ16" s="60"/>
      <c r="GFR16" s="60"/>
      <c r="GFS16" s="60"/>
      <c r="GFT16" s="60"/>
      <c r="GFU16" s="60"/>
      <c r="GFV16" s="60"/>
      <c r="GFW16" s="60"/>
      <c r="GFX16" s="60"/>
      <c r="GFY16" s="60"/>
      <c r="GFZ16" s="60"/>
      <c r="GGA16" s="60"/>
      <c r="GGB16" s="60"/>
      <c r="GGC16" s="60"/>
      <c r="GGD16" s="60"/>
      <c r="GGE16" s="60"/>
      <c r="GGF16" s="60"/>
      <c r="GGG16" s="60"/>
      <c r="GGH16" s="60"/>
      <c r="GGI16" s="60"/>
      <c r="GGJ16" s="60"/>
      <c r="GGK16" s="60"/>
      <c r="GGL16" s="60"/>
      <c r="GGM16" s="60"/>
      <c r="GGN16" s="60"/>
      <c r="GGO16" s="60"/>
      <c r="GGP16" s="60"/>
      <c r="GGQ16" s="60"/>
      <c r="GGR16" s="60"/>
      <c r="GGS16" s="60"/>
      <c r="GGT16" s="60"/>
      <c r="GGU16" s="60"/>
      <c r="GGV16" s="60"/>
      <c r="GGW16" s="60"/>
      <c r="GGX16" s="60"/>
      <c r="GGY16" s="60"/>
      <c r="GGZ16" s="60"/>
      <c r="GHA16" s="60"/>
      <c r="GHB16" s="60"/>
      <c r="GHC16" s="60"/>
      <c r="GHD16" s="60"/>
      <c r="GHE16" s="60"/>
      <c r="GHF16" s="60"/>
      <c r="GHG16" s="60"/>
      <c r="GHH16" s="60"/>
      <c r="GHI16" s="60"/>
      <c r="GHJ16" s="60"/>
      <c r="GHK16" s="60"/>
      <c r="GHL16" s="60"/>
      <c r="GHM16" s="60"/>
      <c r="GHN16" s="60"/>
      <c r="GHO16" s="60"/>
      <c r="GHP16" s="60"/>
      <c r="GHQ16" s="60"/>
      <c r="GHR16" s="60"/>
      <c r="GHS16" s="60"/>
      <c r="GHT16" s="60"/>
      <c r="GHU16" s="60"/>
      <c r="GHV16" s="60"/>
      <c r="GHW16" s="60"/>
      <c r="GHX16" s="60"/>
      <c r="GHY16" s="60"/>
      <c r="GHZ16" s="60"/>
      <c r="GIA16" s="60"/>
      <c r="GIB16" s="60"/>
      <c r="GIC16" s="60"/>
      <c r="GID16" s="60"/>
      <c r="GIE16" s="60"/>
      <c r="GIF16" s="60"/>
      <c r="GIG16" s="60"/>
      <c r="GIH16" s="60"/>
      <c r="GII16" s="60"/>
      <c r="GIJ16" s="60"/>
      <c r="GIK16" s="60"/>
      <c r="GIL16" s="60"/>
      <c r="GIM16" s="60"/>
      <c r="GIN16" s="60"/>
      <c r="GIO16" s="60"/>
      <c r="GIP16" s="60"/>
      <c r="GIQ16" s="60"/>
      <c r="GIR16" s="60"/>
      <c r="GIS16" s="60"/>
      <c r="GIT16" s="60"/>
      <c r="GIU16" s="60"/>
      <c r="GIV16" s="60"/>
      <c r="GIW16" s="60"/>
      <c r="GIX16" s="60"/>
      <c r="GIY16" s="60"/>
      <c r="GIZ16" s="60"/>
      <c r="GJA16" s="60"/>
      <c r="GJB16" s="60"/>
      <c r="GJC16" s="60"/>
      <c r="GJD16" s="60"/>
      <c r="GJE16" s="60"/>
      <c r="GJF16" s="60"/>
      <c r="GJG16" s="60"/>
      <c r="GJH16" s="60"/>
      <c r="GJI16" s="60"/>
      <c r="GJJ16" s="60"/>
      <c r="GJK16" s="60"/>
      <c r="GJL16" s="60"/>
      <c r="GJM16" s="60"/>
      <c r="GJN16" s="60"/>
      <c r="GJO16" s="60"/>
      <c r="GJP16" s="60"/>
      <c r="GJQ16" s="60"/>
      <c r="GJR16" s="60"/>
      <c r="GJS16" s="60"/>
      <c r="GJT16" s="60"/>
      <c r="GJU16" s="60"/>
      <c r="GJV16" s="60"/>
      <c r="GJW16" s="60"/>
      <c r="GJX16" s="60"/>
      <c r="GJY16" s="60"/>
      <c r="GJZ16" s="60"/>
      <c r="GKA16" s="60"/>
      <c r="GKB16" s="60"/>
      <c r="GKC16" s="60"/>
      <c r="GKD16" s="60"/>
      <c r="GKE16" s="60"/>
      <c r="GKF16" s="60"/>
      <c r="GKG16" s="60"/>
      <c r="GKH16" s="60"/>
      <c r="GKI16" s="60"/>
      <c r="GKJ16" s="60"/>
      <c r="GKK16" s="60"/>
      <c r="GKL16" s="60"/>
      <c r="GKM16" s="60"/>
      <c r="GKN16" s="60"/>
      <c r="GKO16" s="60"/>
      <c r="GKP16" s="60"/>
      <c r="GKQ16" s="60"/>
      <c r="GKR16" s="60"/>
      <c r="GKS16" s="60"/>
      <c r="GKT16" s="60"/>
      <c r="GKU16" s="60"/>
      <c r="GKV16" s="60"/>
      <c r="GKW16" s="60"/>
      <c r="GKX16" s="60"/>
      <c r="GKY16" s="60"/>
      <c r="GKZ16" s="60"/>
      <c r="GLA16" s="60"/>
      <c r="GLB16" s="60"/>
      <c r="GLC16" s="60"/>
      <c r="GLD16" s="60"/>
      <c r="GLE16" s="60"/>
      <c r="GLF16" s="60"/>
      <c r="GLG16" s="60"/>
      <c r="GLH16" s="60"/>
      <c r="GLI16" s="60"/>
      <c r="GLJ16" s="60"/>
      <c r="GLK16" s="60"/>
      <c r="GLL16" s="60"/>
      <c r="GLM16" s="60"/>
      <c r="GLN16" s="60"/>
      <c r="GLO16" s="60"/>
      <c r="GLP16" s="60"/>
      <c r="GLQ16" s="60"/>
      <c r="GLR16" s="60"/>
      <c r="GLS16" s="60"/>
      <c r="GLT16" s="60"/>
      <c r="GLU16" s="60"/>
      <c r="GLV16" s="60"/>
      <c r="GLW16" s="60"/>
      <c r="GLX16" s="60"/>
      <c r="GLY16" s="60"/>
      <c r="GLZ16" s="60"/>
      <c r="GMA16" s="60"/>
      <c r="GMB16" s="60"/>
      <c r="GMC16" s="60"/>
      <c r="GMD16" s="60"/>
      <c r="GME16" s="60"/>
      <c r="GMF16" s="60"/>
      <c r="GMG16" s="60"/>
      <c r="GMH16" s="60"/>
      <c r="GMI16" s="60"/>
      <c r="GMJ16" s="60"/>
      <c r="GMK16" s="60"/>
      <c r="GML16" s="60"/>
      <c r="GMM16" s="60"/>
      <c r="GMN16" s="60"/>
      <c r="GMO16" s="60"/>
      <c r="GMP16" s="60"/>
      <c r="GMQ16" s="60"/>
      <c r="GMR16" s="60"/>
      <c r="GMS16" s="60"/>
      <c r="GMT16" s="60"/>
      <c r="GMU16" s="60"/>
      <c r="GMV16" s="60"/>
      <c r="GMW16" s="60"/>
      <c r="GMX16" s="60"/>
      <c r="GMY16" s="60"/>
      <c r="GMZ16" s="60"/>
      <c r="GNA16" s="60"/>
      <c r="GNB16" s="60"/>
      <c r="GNC16" s="60"/>
      <c r="GND16" s="60"/>
      <c r="GNE16" s="60"/>
      <c r="GNF16" s="60"/>
      <c r="GNG16" s="60"/>
      <c r="GNH16" s="60"/>
      <c r="GNI16" s="60"/>
      <c r="GNJ16" s="60"/>
      <c r="GNK16" s="60"/>
      <c r="GNL16" s="60"/>
      <c r="GNM16" s="60"/>
      <c r="GNN16" s="60"/>
      <c r="GNO16" s="60"/>
      <c r="GNP16" s="60"/>
      <c r="GNQ16" s="60"/>
      <c r="GNR16" s="60"/>
      <c r="GNS16" s="60"/>
      <c r="GNT16" s="60"/>
      <c r="GNU16" s="60"/>
      <c r="GNV16" s="60"/>
      <c r="GNW16" s="60"/>
      <c r="GNX16" s="60"/>
      <c r="GNY16" s="60"/>
      <c r="GNZ16" s="60"/>
      <c r="GOA16" s="60"/>
      <c r="GOB16" s="60"/>
      <c r="GOC16" s="60"/>
      <c r="GOD16" s="60"/>
      <c r="GOE16" s="60"/>
      <c r="GOF16" s="60"/>
      <c r="GOG16" s="60"/>
      <c r="GOH16" s="60"/>
      <c r="GOI16" s="60"/>
      <c r="GOJ16" s="60"/>
      <c r="GOK16" s="60"/>
      <c r="GOL16" s="60"/>
      <c r="GOM16" s="60"/>
      <c r="GON16" s="60"/>
      <c r="GOO16" s="60"/>
      <c r="GOP16" s="60"/>
      <c r="GOQ16" s="60"/>
      <c r="GOR16" s="60"/>
      <c r="GOS16" s="60"/>
      <c r="GOT16" s="60"/>
      <c r="GOU16" s="60"/>
      <c r="GOV16" s="60"/>
      <c r="GOW16" s="60"/>
      <c r="GOX16" s="60"/>
      <c r="GOY16" s="60"/>
      <c r="GOZ16" s="60"/>
      <c r="GPA16" s="60"/>
      <c r="GPB16" s="60"/>
      <c r="GPC16" s="60"/>
      <c r="GPD16" s="60"/>
      <c r="GPE16" s="60"/>
      <c r="GPF16" s="60"/>
      <c r="GPG16" s="60"/>
      <c r="GPH16" s="60"/>
      <c r="GPI16" s="60"/>
      <c r="GPJ16" s="60"/>
      <c r="GPK16" s="60"/>
      <c r="GPL16" s="60"/>
      <c r="GPM16" s="60"/>
      <c r="GPN16" s="60"/>
      <c r="GPO16" s="60"/>
      <c r="GPP16" s="60"/>
      <c r="GPQ16" s="60"/>
      <c r="GPR16" s="60"/>
      <c r="GPS16" s="60"/>
      <c r="GPT16" s="60"/>
      <c r="GPU16" s="60"/>
      <c r="GPV16" s="60"/>
      <c r="GPW16" s="60"/>
      <c r="GPX16" s="60"/>
      <c r="GPY16" s="60"/>
      <c r="GPZ16" s="60"/>
      <c r="GQA16" s="60"/>
      <c r="GQB16" s="60"/>
      <c r="GQC16" s="60"/>
      <c r="GQD16" s="60"/>
      <c r="GQE16" s="60"/>
      <c r="GQF16" s="60"/>
      <c r="GQG16" s="60"/>
      <c r="GQH16" s="60"/>
      <c r="GQI16" s="60"/>
      <c r="GQJ16" s="60"/>
      <c r="GQK16" s="60"/>
      <c r="GQL16" s="60"/>
      <c r="GQM16" s="60"/>
      <c r="GQN16" s="60"/>
      <c r="GQO16" s="60"/>
      <c r="GQP16" s="60"/>
      <c r="GQQ16" s="60"/>
      <c r="GQR16" s="60"/>
      <c r="GQS16" s="60"/>
      <c r="GQT16" s="60"/>
      <c r="GQU16" s="60"/>
      <c r="GQV16" s="60"/>
      <c r="GQW16" s="60"/>
      <c r="GQX16" s="60"/>
      <c r="GQY16" s="60"/>
      <c r="GQZ16" s="60"/>
      <c r="GRA16" s="60"/>
      <c r="GRB16" s="60"/>
      <c r="GRC16" s="60"/>
      <c r="GRD16" s="60"/>
      <c r="GRE16" s="60"/>
      <c r="GRF16" s="60"/>
      <c r="GRG16" s="60"/>
      <c r="GRH16" s="60"/>
      <c r="GRI16" s="60"/>
      <c r="GRJ16" s="60"/>
      <c r="GRK16" s="60"/>
      <c r="GRL16" s="60"/>
      <c r="GRM16" s="60"/>
      <c r="GRN16" s="60"/>
      <c r="GRO16" s="60"/>
      <c r="GRP16" s="60"/>
      <c r="GRQ16" s="60"/>
      <c r="GRR16" s="60"/>
      <c r="GRS16" s="60"/>
      <c r="GRT16" s="60"/>
      <c r="GRU16" s="60"/>
      <c r="GRV16" s="60"/>
      <c r="GRW16" s="60"/>
      <c r="GRX16" s="60"/>
      <c r="GRY16" s="60"/>
      <c r="GRZ16" s="60"/>
      <c r="GSA16" s="60"/>
      <c r="GSB16" s="60"/>
      <c r="GSC16" s="60"/>
      <c r="GSD16" s="60"/>
      <c r="GSE16" s="60"/>
      <c r="GSF16" s="60"/>
      <c r="GSG16" s="60"/>
      <c r="GSH16" s="60"/>
      <c r="GSI16" s="60"/>
      <c r="GSJ16" s="60"/>
      <c r="GSK16" s="60"/>
      <c r="GSL16" s="60"/>
      <c r="GSM16" s="60"/>
      <c r="GSN16" s="60"/>
      <c r="GSO16" s="60"/>
      <c r="GSP16" s="60"/>
      <c r="GSQ16" s="60"/>
      <c r="GSR16" s="60"/>
      <c r="GSS16" s="60"/>
      <c r="GST16" s="60"/>
      <c r="GSU16" s="60"/>
      <c r="GSV16" s="60"/>
      <c r="GSW16" s="60"/>
      <c r="GSX16" s="60"/>
      <c r="GSY16" s="60"/>
      <c r="GSZ16" s="60"/>
      <c r="GTA16" s="60"/>
      <c r="GTB16" s="60"/>
      <c r="GTC16" s="60"/>
      <c r="GTD16" s="60"/>
      <c r="GTE16" s="60"/>
      <c r="GTF16" s="60"/>
      <c r="GTG16" s="60"/>
      <c r="GTH16" s="60"/>
      <c r="GTI16" s="60"/>
      <c r="GTJ16" s="60"/>
      <c r="GTK16" s="60"/>
      <c r="GTL16" s="60"/>
      <c r="GTM16" s="60"/>
      <c r="GTN16" s="60"/>
      <c r="GTO16" s="60"/>
      <c r="GTP16" s="60"/>
      <c r="GTQ16" s="60"/>
      <c r="GTR16" s="60"/>
      <c r="GTS16" s="60"/>
      <c r="GTT16" s="60"/>
      <c r="GTU16" s="60"/>
      <c r="GTV16" s="60"/>
      <c r="GTW16" s="60"/>
      <c r="GTX16" s="60"/>
      <c r="GTY16" s="60"/>
      <c r="GTZ16" s="60"/>
      <c r="GUA16" s="60"/>
      <c r="GUB16" s="60"/>
      <c r="GUC16" s="60"/>
      <c r="GUD16" s="60"/>
      <c r="GUE16" s="60"/>
      <c r="GUF16" s="60"/>
      <c r="GUG16" s="60"/>
      <c r="GUH16" s="60"/>
      <c r="GUI16" s="60"/>
      <c r="GUJ16" s="60"/>
      <c r="GUK16" s="60"/>
      <c r="GUL16" s="60"/>
      <c r="GUM16" s="60"/>
      <c r="GUN16" s="60"/>
      <c r="GUO16" s="60"/>
      <c r="GUP16" s="60"/>
      <c r="GUQ16" s="60"/>
      <c r="GUR16" s="60"/>
      <c r="GUS16" s="60"/>
      <c r="GUT16" s="60"/>
      <c r="GUU16" s="60"/>
      <c r="GUV16" s="60"/>
      <c r="GUW16" s="60"/>
      <c r="GUX16" s="60"/>
      <c r="GUY16" s="60"/>
      <c r="GUZ16" s="60"/>
      <c r="GVA16" s="60"/>
      <c r="GVB16" s="60"/>
      <c r="GVC16" s="60"/>
      <c r="GVD16" s="60"/>
      <c r="GVE16" s="60"/>
      <c r="GVF16" s="60"/>
      <c r="GVG16" s="60"/>
      <c r="GVH16" s="60"/>
      <c r="GVI16" s="60"/>
      <c r="GVJ16" s="60"/>
      <c r="GVK16" s="60"/>
      <c r="GVL16" s="60"/>
      <c r="GVM16" s="60"/>
      <c r="GVN16" s="60"/>
      <c r="GVO16" s="60"/>
      <c r="GVP16" s="60"/>
      <c r="GVQ16" s="60"/>
      <c r="GVR16" s="60"/>
      <c r="GVS16" s="60"/>
      <c r="GVT16" s="60"/>
      <c r="GVU16" s="60"/>
      <c r="GVV16" s="60"/>
      <c r="GVW16" s="60"/>
      <c r="GVX16" s="60"/>
      <c r="GVY16" s="60"/>
      <c r="GVZ16" s="60"/>
      <c r="GWA16" s="60"/>
      <c r="GWB16" s="60"/>
      <c r="GWC16" s="60"/>
      <c r="GWD16" s="60"/>
      <c r="GWE16" s="60"/>
      <c r="GWF16" s="60"/>
      <c r="GWG16" s="60"/>
      <c r="GWH16" s="60"/>
      <c r="GWI16" s="60"/>
      <c r="GWJ16" s="60"/>
      <c r="GWK16" s="60"/>
      <c r="GWL16" s="60"/>
      <c r="GWM16" s="60"/>
      <c r="GWN16" s="60"/>
      <c r="GWO16" s="60"/>
      <c r="GWP16" s="60"/>
      <c r="GWQ16" s="60"/>
      <c r="GWR16" s="60"/>
      <c r="GWS16" s="60"/>
      <c r="GWT16" s="60"/>
      <c r="GWU16" s="60"/>
      <c r="GWV16" s="60"/>
      <c r="GWW16" s="60"/>
      <c r="GWX16" s="60"/>
      <c r="GWY16" s="60"/>
      <c r="GWZ16" s="60"/>
      <c r="GXA16" s="60"/>
      <c r="GXB16" s="60"/>
      <c r="GXC16" s="60"/>
      <c r="GXD16" s="60"/>
      <c r="GXE16" s="60"/>
      <c r="GXF16" s="60"/>
      <c r="GXG16" s="60"/>
      <c r="GXH16" s="60"/>
      <c r="GXI16" s="60"/>
      <c r="GXJ16" s="60"/>
      <c r="GXK16" s="60"/>
      <c r="GXL16" s="60"/>
      <c r="GXM16" s="60"/>
      <c r="GXN16" s="60"/>
      <c r="GXO16" s="60"/>
      <c r="GXP16" s="60"/>
      <c r="GXQ16" s="60"/>
      <c r="GXR16" s="60"/>
      <c r="GXS16" s="60"/>
      <c r="GXT16" s="60"/>
      <c r="GXU16" s="60"/>
      <c r="GXV16" s="60"/>
      <c r="GXW16" s="60"/>
      <c r="GXX16" s="60"/>
      <c r="GXY16" s="60"/>
      <c r="GXZ16" s="60"/>
      <c r="GYA16" s="60"/>
      <c r="GYB16" s="60"/>
      <c r="GYC16" s="60"/>
      <c r="GYD16" s="60"/>
      <c r="GYE16" s="60"/>
      <c r="GYF16" s="60"/>
      <c r="GYG16" s="60"/>
      <c r="GYH16" s="60"/>
      <c r="GYI16" s="60"/>
      <c r="GYJ16" s="60"/>
      <c r="GYK16" s="60"/>
      <c r="GYL16" s="60"/>
      <c r="GYM16" s="60"/>
      <c r="GYN16" s="60"/>
      <c r="GYO16" s="60"/>
      <c r="GYP16" s="60"/>
      <c r="GYQ16" s="60"/>
      <c r="GYR16" s="60"/>
      <c r="GYS16" s="60"/>
      <c r="GYT16" s="60"/>
      <c r="GYU16" s="60"/>
      <c r="GYV16" s="60"/>
      <c r="GYW16" s="60"/>
      <c r="GYX16" s="60"/>
      <c r="GYY16" s="60"/>
      <c r="GYZ16" s="60"/>
      <c r="GZA16" s="60"/>
      <c r="GZB16" s="60"/>
      <c r="GZC16" s="60"/>
      <c r="GZD16" s="60"/>
      <c r="GZE16" s="60"/>
      <c r="GZF16" s="60"/>
      <c r="GZG16" s="60"/>
      <c r="GZH16" s="60"/>
      <c r="GZI16" s="60"/>
      <c r="GZJ16" s="60"/>
      <c r="GZK16" s="60"/>
      <c r="GZL16" s="60"/>
      <c r="GZM16" s="60"/>
      <c r="GZN16" s="60"/>
      <c r="GZO16" s="60"/>
      <c r="GZP16" s="60"/>
      <c r="GZQ16" s="60"/>
      <c r="GZR16" s="60"/>
      <c r="GZS16" s="60"/>
      <c r="GZT16" s="60"/>
      <c r="GZU16" s="60"/>
      <c r="GZV16" s="60"/>
      <c r="GZW16" s="60"/>
      <c r="GZX16" s="60"/>
      <c r="GZY16" s="60"/>
      <c r="GZZ16" s="60"/>
      <c r="HAA16" s="60"/>
      <c r="HAB16" s="60"/>
      <c r="HAC16" s="60"/>
      <c r="HAD16" s="60"/>
      <c r="HAE16" s="60"/>
      <c r="HAF16" s="60"/>
      <c r="HAG16" s="60"/>
      <c r="HAH16" s="60"/>
      <c r="HAI16" s="60"/>
      <c r="HAJ16" s="60"/>
      <c r="HAK16" s="60"/>
      <c r="HAL16" s="60"/>
      <c r="HAM16" s="60"/>
      <c r="HAN16" s="60"/>
      <c r="HAO16" s="60"/>
      <c r="HAP16" s="60"/>
      <c r="HAQ16" s="60"/>
      <c r="HAR16" s="60"/>
      <c r="HAS16" s="60"/>
      <c r="HAT16" s="60"/>
      <c r="HAU16" s="60"/>
      <c r="HAV16" s="60"/>
      <c r="HAW16" s="60"/>
      <c r="HAX16" s="60"/>
      <c r="HAY16" s="60"/>
      <c r="HAZ16" s="60"/>
      <c r="HBA16" s="60"/>
      <c r="HBB16" s="60"/>
      <c r="HBC16" s="60"/>
      <c r="HBD16" s="60"/>
      <c r="HBE16" s="60"/>
      <c r="HBF16" s="60"/>
      <c r="HBG16" s="60"/>
      <c r="HBH16" s="60"/>
      <c r="HBI16" s="60"/>
      <c r="HBJ16" s="60"/>
      <c r="HBK16" s="60"/>
      <c r="HBL16" s="60"/>
      <c r="HBM16" s="60"/>
      <c r="HBN16" s="60"/>
      <c r="HBO16" s="60"/>
      <c r="HBP16" s="60"/>
      <c r="HBQ16" s="60"/>
      <c r="HBR16" s="60"/>
      <c r="HBS16" s="60"/>
      <c r="HBT16" s="60"/>
      <c r="HBU16" s="60"/>
      <c r="HBV16" s="60"/>
      <c r="HBW16" s="60"/>
      <c r="HBX16" s="60"/>
      <c r="HBY16" s="60"/>
      <c r="HBZ16" s="60"/>
      <c r="HCA16" s="60"/>
      <c r="HCB16" s="60"/>
      <c r="HCC16" s="60"/>
      <c r="HCD16" s="60"/>
      <c r="HCE16" s="60"/>
      <c r="HCF16" s="60"/>
      <c r="HCG16" s="60"/>
      <c r="HCH16" s="60"/>
      <c r="HCI16" s="60"/>
      <c r="HCJ16" s="60"/>
      <c r="HCK16" s="60"/>
      <c r="HCL16" s="60"/>
      <c r="HCM16" s="60"/>
      <c r="HCN16" s="60"/>
      <c r="HCO16" s="60"/>
      <c r="HCP16" s="60"/>
      <c r="HCQ16" s="60"/>
      <c r="HCR16" s="60"/>
      <c r="HCS16" s="60"/>
      <c r="HCT16" s="60"/>
      <c r="HCU16" s="60"/>
      <c r="HCV16" s="60"/>
      <c r="HCW16" s="60"/>
      <c r="HCX16" s="60"/>
      <c r="HCY16" s="60"/>
      <c r="HCZ16" s="60"/>
      <c r="HDA16" s="60"/>
      <c r="HDB16" s="60"/>
      <c r="HDC16" s="60"/>
      <c r="HDD16" s="60"/>
      <c r="HDE16" s="60"/>
      <c r="HDF16" s="60"/>
      <c r="HDG16" s="60"/>
      <c r="HDH16" s="60"/>
      <c r="HDI16" s="60"/>
      <c r="HDJ16" s="60"/>
      <c r="HDK16" s="60"/>
      <c r="HDL16" s="60"/>
      <c r="HDM16" s="60"/>
      <c r="HDN16" s="60"/>
      <c r="HDO16" s="60"/>
      <c r="HDP16" s="60"/>
      <c r="HDQ16" s="60"/>
      <c r="HDR16" s="60"/>
      <c r="HDS16" s="60"/>
      <c r="HDT16" s="60"/>
      <c r="HDU16" s="60"/>
      <c r="HDV16" s="60"/>
      <c r="HDW16" s="60"/>
      <c r="HDX16" s="60"/>
      <c r="HDY16" s="60"/>
      <c r="HDZ16" s="60"/>
      <c r="HEA16" s="60"/>
      <c r="HEB16" s="60"/>
      <c r="HEC16" s="60"/>
      <c r="HED16" s="60"/>
      <c r="HEE16" s="60"/>
      <c r="HEF16" s="60"/>
      <c r="HEG16" s="60"/>
      <c r="HEH16" s="60"/>
      <c r="HEI16" s="60"/>
      <c r="HEJ16" s="60"/>
      <c r="HEK16" s="60"/>
      <c r="HEL16" s="60"/>
      <c r="HEM16" s="60"/>
      <c r="HEN16" s="60"/>
      <c r="HEO16" s="60"/>
      <c r="HEP16" s="60"/>
      <c r="HEQ16" s="60"/>
      <c r="HER16" s="60"/>
      <c r="HES16" s="60"/>
      <c r="HET16" s="60"/>
      <c r="HEU16" s="60"/>
      <c r="HEV16" s="60"/>
      <c r="HEW16" s="60"/>
      <c r="HEX16" s="60"/>
      <c r="HEY16" s="60"/>
      <c r="HEZ16" s="60"/>
      <c r="HFA16" s="60"/>
      <c r="HFB16" s="60"/>
      <c r="HFC16" s="60"/>
      <c r="HFD16" s="60"/>
      <c r="HFE16" s="60"/>
      <c r="HFF16" s="60"/>
      <c r="HFG16" s="60"/>
      <c r="HFH16" s="60"/>
      <c r="HFI16" s="60"/>
      <c r="HFJ16" s="60"/>
      <c r="HFK16" s="60"/>
      <c r="HFL16" s="60"/>
      <c r="HFM16" s="60"/>
      <c r="HFN16" s="60"/>
      <c r="HFO16" s="60"/>
      <c r="HFP16" s="60"/>
      <c r="HFQ16" s="60"/>
      <c r="HFR16" s="60"/>
      <c r="HFS16" s="60"/>
      <c r="HFT16" s="60"/>
      <c r="HFU16" s="60"/>
      <c r="HFV16" s="60"/>
      <c r="HFW16" s="60"/>
      <c r="HFX16" s="60"/>
      <c r="HFY16" s="60"/>
      <c r="HFZ16" s="60"/>
      <c r="HGA16" s="60"/>
      <c r="HGB16" s="60"/>
      <c r="HGC16" s="60"/>
      <c r="HGD16" s="60"/>
      <c r="HGE16" s="60"/>
      <c r="HGF16" s="60"/>
      <c r="HGG16" s="60"/>
      <c r="HGH16" s="60"/>
      <c r="HGI16" s="60"/>
      <c r="HGJ16" s="60"/>
      <c r="HGK16" s="60"/>
      <c r="HGL16" s="60"/>
      <c r="HGM16" s="60"/>
      <c r="HGN16" s="60"/>
      <c r="HGO16" s="60"/>
      <c r="HGP16" s="60"/>
      <c r="HGQ16" s="60"/>
      <c r="HGR16" s="60"/>
      <c r="HGS16" s="60"/>
      <c r="HGT16" s="60"/>
      <c r="HGU16" s="60"/>
      <c r="HGV16" s="60"/>
      <c r="HGW16" s="60"/>
      <c r="HGX16" s="60"/>
      <c r="HGY16" s="60"/>
      <c r="HGZ16" s="60"/>
      <c r="HHA16" s="60"/>
      <c r="HHB16" s="60"/>
      <c r="HHC16" s="60"/>
      <c r="HHD16" s="60"/>
      <c r="HHE16" s="60"/>
      <c r="HHF16" s="60"/>
      <c r="HHG16" s="60"/>
      <c r="HHH16" s="60"/>
      <c r="HHI16" s="60"/>
      <c r="HHJ16" s="60"/>
      <c r="HHK16" s="60"/>
      <c r="HHL16" s="60"/>
      <c r="HHM16" s="60"/>
      <c r="HHN16" s="60"/>
      <c r="HHO16" s="60"/>
      <c r="HHP16" s="60"/>
      <c r="HHQ16" s="60"/>
      <c r="HHR16" s="60"/>
      <c r="HHS16" s="60"/>
      <c r="HHT16" s="60"/>
      <c r="HHU16" s="60"/>
      <c r="HHV16" s="60"/>
      <c r="HHW16" s="60"/>
      <c r="HHX16" s="60"/>
      <c r="HHY16" s="60"/>
      <c r="HHZ16" s="60"/>
      <c r="HIA16" s="60"/>
      <c r="HIB16" s="60"/>
      <c r="HIC16" s="60"/>
      <c r="HID16" s="60"/>
      <c r="HIE16" s="60"/>
      <c r="HIF16" s="60"/>
      <c r="HIG16" s="60"/>
      <c r="HIH16" s="60"/>
      <c r="HII16" s="60"/>
      <c r="HIJ16" s="60"/>
      <c r="HIK16" s="60"/>
      <c r="HIL16" s="60"/>
      <c r="HIM16" s="60"/>
      <c r="HIN16" s="60"/>
      <c r="HIO16" s="60"/>
      <c r="HIP16" s="60"/>
      <c r="HIQ16" s="60"/>
      <c r="HIR16" s="60"/>
      <c r="HIS16" s="60"/>
      <c r="HIT16" s="60"/>
      <c r="HIU16" s="60"/>
      <c r="HIV16" s="60"/>
      <c r="HIW16" s="60"/>
      <c r="HIX16" s="60"/>
      <c r="HIY16" s="60"/>
      <c r="HIZ16" s="60"/>
      <c r="HJA16" s="60"/>
      <c r="HJB16" s="60"/>
      <c r="HJC16" s="60"/>
      <c r="HJD16" s="60"/>
      <c r="HJE16" s="60"/>
      <c r="HJF16" s="60"/>
      <c r="HJG16" s="60"/>
      <c r="HJH16" s="60"/>
      <c r="HJI16" s="60"/>
      <c r="HJJ16" s="60"/>
      <c r="HJK16" s="60"/>
      <c r="HJL16" s="60"/>
      <c r="HJM16" s="60"/>
      <c r="HJN16" s="60"/>
      <c r="HJO16" s="60"/>
      <c r="HJP16" s="60"/>
      <c r="HJQ16" s="60"/>
      <c r="HJR16" s="60"/>
      <c r="HJS16" s="60"/>
      <c r="HJT16" s="60"/>
      <c r="HJU16" s="60"/>
      <c r="HJV16" s="60"/>
      <c r="HJW16" s="60"/>
      <c r="HJX16" s="60"/>
      <c r="HJY16" s="60"/>
      <c r="HJZ16" s="60"/>
      <c r="HKA16" s="60"/>
      <c r="HKB16" s="60"/>
      <c r="HKC16" s="60"/>
      <c r="HKD16" s="60"/>
      <c r="HKE16" s="60"/>
      <c r="HKF16" s="60"/>
      <c r="HKG16" s="60"/>
      <c r="HKH16" s="60"/>
      <c r="HKI16" s="60"/>
      <c r="HKJ16" s="60"/>
      <c r="HKK16" s="60"/>
      <c r="HKL16" s="60"/>
      <c r="HKM16" s="60"/>
      <c r="HKN16" s="60"/>
      <c r="HKO16" s="60"/>
      <c r="HKP16" s="60"/>
      <c r="HKQ16" s="60"/>
      <c r="HKR16" s="60"/>
      <c r="HKS16" s="60"/>
      <c r="HKT16" s="60"/>
      <c r="HKU16" s="60"/>
      <c r="HKV16" s="60"/>
      <c r="HKW16" s="60"/>
      <c r="HKX16" s="60"/>
      <c r="HKY16" s="60"/>
      <c r="HKZ16" s="60"/>
      <c r="HLA16" s="60"/>
      <c r="HLB16" s="60"/>
      <c r="HLC16" s="60"/>
      <c r="HLD16" s="60"/>
      <c r="HLE16" s="60"/>
      <c r="HLF16" s="60"/>
      <c r="HLG16" s="60"/>
      <c r="HLH16" s="60"/>
      <c r="HLI16" s="60"/>
      <c r="HLJ16" s="60"/>
      <c r="HLK16" s="60"/>
      <c r="HLL16" s="60"/>
      <c r="HLM16" s="60"/>
      <c r="HLN16" s="60"/>
      <c r="HLO16" s="60"/>
      <c r="HLP16" s="60"/>
      <c r="HLQ16" s="60"/>
      <c r="HLR16" s="60"/>
      <c r="HLS16" s="60"/>
      <c r="HLT16" s="60"/>
      <c r="HLU16" s="60"/>
      <c r="HLV16" s="60"/>
      <c r="HLW16" s="60"/>
      <c r="HLX16" s="60"/>
      <c r="HLY16" s="60"/>
      <c r="HLZ16" s="60"/>
      <c r="HMA16" s="60"/>
      <c r="HMB16" s="60"/>
      <c r="HMC16" s="60"/>
      <c r="HMD16" s="60"/>
      <c r="HME16" s="60"/>
      <c r="HMF16" s="60"/>
      <c r="HMG16" s="60"/>
      <c r="HMH16" s="60"/>
      <c r="HMI16" s="60"/>
      <c r="HMJ16" s="60"/>
      <c r="HMK16" s="60"/>
      <c r="HML16" s="60"/>
      <c r="HMM16" s="60"/>
      <c r="HMN16" s="60"/>
      <c r="HMO16" s="60"/>
      <c r="HMP16" s="60"/>
      <c r="HMQ16" s="60"/>
      <c r="HMR16" s="60"/>
      <c r="HMS16" s="60"/>
      <c r="HMT16" s="60"/>
      <c r="HMU16" s="60"/>
      <c r="HMV16" s="60"/>
      <c r="HMW16" s="60"/>
      <c r="HMX16" s="60"/>
      <c r="HMY16" s="60"/>
      <c r="HMZ16" s="60"/>
      <c r="HNA16" s="60"/>
      <c r="HNB16" s="60"/>
      <c r="HNC16" s="60"/>
      <c r="HND16" s="60"/>
      <c r="HNE16" s="60"/>
      <c r="HNF16" s="60"/>
      <c r="HNG16" s="60"/>
      <c r="HNH16" s="60"/>
      <c r="HNI16" s="60"/>
      <c r="HNJ16" s="60"/>
      <c r="HNK16" s="60"/>
      <c r="HNL16" s="60"/>
      <c r="HNM16" s="60"/>
      <c r="HNN16" s="60"/>
      <c r="HNO16" s="60"/>
      <c r="HNP16" s="60"/>
      <c r="HNQ16" s="60"/>
      <c r="HNR16" s="60"/>
      <c r="HNS16" s="60"/>
      <c r="HNT16" s="60"/>
      <c r="HNU16" s="60"/>
      <c r="HNV16" s="60"/>
      <c r="HNW16" s="60"/>
      <c r="HNX16" s="60"/>
      <c r="HNY16" s="60"/>
      <c r="HNZ16" s="60"/>
      <c r="HOA16" s="60"/>
      <c r="HOB16" s="60"/>
      <c r="HOC16" s="60"/>
      <c r="HOD16" s="60"/>
      <c r="HOE16" s="60"/>
      <c r="HOF16" s="60"/>
      <c r="HOG16" s="60"/>
      <c r="HOH16" s="60"/>
      <c r="HOI16" s="60"/>
      <c r="HOJ16" s="60"/>
      <c r="HOK16" s="60"/>
      <c r="HOL16" s="60"/>
      <c r="HOM16" s="60"/>
      <c r="HON16" s="60"/>
      <c r="HOO16" s="60"/>
      <c r="HOP16" s="60"/>
      <c r="HOQ16" s="60"/>
      <c r="HOR16" s="60"/>
      <c r="HOS16" s="60"/>
      <c r="HOT16" s="60"/>
      <c r="HOU16" s="60"/>
      <c r="HOV16" s="60"/>
      <c r="HOW16" s="60"/>
      <c r="HOX16" s="60"/>
      <c r="HOY16" s="60"/>
      <c r="HOZ16" s="60"/>
      <c r="HPA16" s="60"/>
      <c r="HPB16" s="60"/>
      <c r="HPC16" s="60"/>
      <c r="HPD16" s="60"/>
      <c r="HPE16" s="60"/>
      <c r="HPF16" s="60"/>
      <c r="HPG16" s="60"/>
      <c r="HPH16" s="60"/>
      <c r="HPI16" s="60"/>
      <c r="HPJ16" s="60"/>
      <c r="HPK16" s="60"/>
      <c r="HPL16" s="60"/>
      <c r="HPM16" s="60"/>
      <c r="HPN16" s="60"/>
      <c r="HPO16" s="60"/>
      <c r="HPP16" s="60"/>
      <c r="HPQ16" s="60"/>
      <c r="HPR16" s="60"/>
      <c r="HPS16" s="60"/>
      <c r="HPT16" s="60"/>
      <c r="HPU16" s="60"/>
      <c r="HPV16" s="60"/>
      <c r="HPW16" s="60"/>
      <c r="HPX16" s="60"/>
      <c r="HPY16" s="60"/>
      <c r="HPZ16" s="60"/>
      <c r="HQA16" s="60"/>
      <c r="HQB16" s="60"/>
      <c r="HQC16" s="60"/>
      <c r="HQD16" s="60"/>
      <c r="HQE16" s="60"/>
      <c r="HQF16" s="60"/>
      <c r="HQG16" s="60"/>
      <c r="HQH16" s="60"/>
      <c r="HQI16" s="60"/>
      <c r="HQJ16" s="60"/>
      <c r="HQK16" s="60"/>
      <c r="HQL16" s="60"/>
      <c r="HQM16" s="60"/>
      <c r="HQN16" s="60"/>
      <c r="HQO16" s="60"/>
      <c r="HQP16" s="60"/>
      <c r="HQQ16" s="60"/>
      <c r="HQR16" s="60"/>
      <c r="HQS16" s="60"/>
      <c r="HQT16" s="60"/>
      <c r="HQU16" s="60"/>
      <c r="HQV16" s="60"/>
      <c r="HQW16" s="60"/>
      <c r="HQX16" s="60"/>
      <c r="HQY16" s="60"/>
      <c r="HQZ16" s="60"/>
      <c r="HRA16" s="60"/>
      <c r="HRB16" s="60"/>
      <c r="HRC16" s="60"/>
      <c r="HRD16" s="60"/>
      <c r="HRE16" s="60"/>
      <c r="HRF16" s="60"/>
      <c r="HRG16" s="60"/>
      <c r="HRH16" s="60"/>
      <c r="HRI16" s="60"/>
      <c r="HRJ16" s="60"/>
      <c r="HRK16" s="60"/>
      <c r="HRL16" s="60"/>
      <c r="HRM16" s="60"/>
      <c r="HRN16" s="60"/>
      <c r="HRO16" s="60"/>
      <c r="HRP16" s="60"/>
      <c r="HRQ16" s="60"/>
      <c r="HRR16" s="60"/>
      <c r="HRS16" s="60"/>
      <c r="HRT16" s="60"/>
      <c r="HRU16" s="60"/>
      <c r="HRV16" s="60"/>
      <c r="HRW16" s="60"/>
      <c r="HRX16" s="60"/>
      <c r="HRY16" s="60"/>
      <c r="HRZ16" s="60"/>
      <c r="HSA16" s="60"/>
      <c r="HSB16" s="60"/>
      <c r="HSC16" s="60"/>
      <c r="HSD16" s="60"/>
      <c r="HSE16" s="60"/>
      <c r="HSF16" s="60"/>
      <c r="HSG16" s="60"/>
      <c r="HSH16" s="60"/>
      <c r="HSI16" s="60"/>
      <c r="HSJ16" s="60"/>
      <c r="HSK16" s="60"/>
      <c r="HSL16" s="60"/>
      <c r="HSM16" s="60"/>
      <c r="HSN16" s="60"/>
      <c r="HSO16" s="60"/>
      <c r="HSP16" s="60"/>
      <c r="HSQ16" s="60"/>
      <c r="HSR16" s="60"/>
      <c r="HSS16" s="60"/>
      <c r="HST16" s="60"/>
      <c r="HSU16" s="60"/>
      <c r="HSV16" s="60"/>
      <c r="HSW16" s="60"/>
      <c r="HSX16" s="60"/>
      <c r="HSY16" s="60"/>
      <c r="HSZ16" s="60"/>
      <c r="HTA16" s="60"/>
      <c r="HTB16" s="60"/>
      <c r="HTC16" s="60"/>
      <c r="HTD16" s="60"/>
      <c r="HTE16" s="60"/>
      <c r="HTF16" s="60"/>
      <c r="HTG16" s="60"/>
      <c r="HTH16" s="60"/>
      <c r="HTI16" s="60"/>
      <c r="HTJ16" s="60"/>
      <c r="HTK16" s="60"/>
      <c r="HTL16" s="60"/>
      <c r="HTM16" s="60"/>
      <c r="HTN16" s="60"/>
      <c r="HTO16" s="60"/>
      <c r="HTP16" s="60"/>
      <c r="HTQ16" s="60"/>
      <c r="HTR16" s="60"/>
      <c r="HTS16" s="60"/>
      <c r="HTT16" s="60"/>
      <c r="HTU16" s="60"/>
      <c r="HTV16" s="60"/>
      <c r="HTW16" s="60"/>
      <c r="HTX16" s="60"/>
      <c r="HTY16" s="60"/>
      <c r="HTZ16" s="60"/>
      <c r="HUA16" s="60"/>
      <c r="HUB16" s="60"/>
      <c r="HUC16" s="60"/>
      <c r="HUD16" s="60"/>
      <c r="HUE16" s="60"/>
      <c r="HUF16" s="60"/>
      <c r="HUG16" s="60"/>
      <c r="HUH16" s="60"/>
      <c r="HUI16" s="60"/>
      <c r="HUJ16" s="60"/>
      <c r="HUK16" s="60"/>
      <c r="HUL16" s="60"/>
      <c r="HUM16" s="60"/>
      <c r="HUN16" s="60"/>
      <c r="HUO16" s="60"/>
      <c r="HUP16" s="60"/>
      <c r="HUQ16" s="60"/>
      <c r="HUR16" s="60"/>
      <c r="HUS16" s="60"/>
      <c r="HUT16" s="60"/>
      <c r="HUU16" s="60"/>
      <c r="HUV16" s="60"/>
      <c r="HUW16" s="60"/>
      <c r="HUX16" s="60"/>
      <c r="HUY16" s="60"/>
      <c r="HUZ16" s="60"/>
      <c r="HVA16" s="60"/>
      <c r="HVB16" s="60"/>
      <c r="HVC16" s="60"/>
      <c r="HVD16" s="60"/>
      <c r="HVE16" s="60"/>
      <c r="HVF16" s="60"/>
      <c r="HVG16" s="60"/>
      <c r="HVH16" s="60"/>
      <c r="HVI16" s="60"/>
      <c r="HVJ16" s="60"/>
      <c r="HVK16" s="60"/>
      <c r="HVL16" s="60"/>
      <c r="HVM16" s="60"/>
      <c r="HVN16" s="60"/>
      <c r="HVO16" s="60"/>
      <c r="HVP16" s="60"/>
      <c r="HVQ16" s="60"/>
      <c r="HVR16" s="60"/>
      <c r="HVS16" s="60"/>
      <c r="HVT16" s="60"/>
      <c r="HVU16" s="60"/>
      <c r="HVV16" s="60"/>
      <c r="HVW16" s="60"/>
      <c r="HVX16" s="60"/>
      <c r="HVY16" s="60"/>
      <c r="HVZ16" s="60"/>
      <c r="HWA16" s="60"/>
      <c r="HWB16" s="60"/>
      <c r="HWC16" s="60"/>
      <c r="HWD16" s="60"/>
      <c r="HWE16" s="60"/>
      <c r="HWF16" s="60"/>
      <c r="HWG16" s="60"/>
      <c r="HWH16" s="60"/>
      <c r="HWI16" s="60"/>
      <c r="HWJ16" s="60"/>
      <c r="HWK16" s="60"/>
      <c r="HWL16" s="60"/>
      <c r="HWM16" s="60"/>
      <c r="HWN16" s="60"/>
      <c r="HWO16" s="60"/>
      <c r="HWP16" s="60"/>
      <c r="HWQ16" s="60"/>
      <c r="HWR16" s="60"/>
      <c r="HWS16" s="60"/>
      <c r="HWT16" s="60"/>
      <c r="HWU16" s="60"/>
      <c r="HWV16" s="60"/>
      <c r="HWW16" s="60"/>
      <c r="HWX16" s="60"/>
      <c r="HWY16" s="60"/>
      <c r="HWZ16" s="60"/>
      <c r="HXA16" s="60"/>
      <c r="HXB16" s="60"/>
      <c r="HXC16" s="60"/>
      <c r="HXD16" s="60"/>
      <c r="HXE16" s="60"/>
      <c r="HXF16" s="60"/>
      <c r="HXG16" s="60"/>
      <c r="HXH16" s="60"/>
      <c r="HXI16" s="60"/>
      <c r="HXJ16" s="60"/>
      <c r="HXK16" s="60"/>
      <c r="HXL16" s="60"/>
      <c r="HXM16" s="60"/>
      <c r="HXN16" s="60"/>
      <c r="HXO16" s="60"/>
      <c r="HXP16" s="60"/>
      <c r="HXQ16" s="60"/>
      <c r="HXR16" s="60"/>
      <c r="HXS16" s="60"/>
      <c r="HXT16" s="60"/>
      <c r="HXU16" s="60"/>
      <c r="HXV16" s="60"/>
      <c r="HXW16" s="60"/>
      <c r="HXX16" s="60"/>
      <c r="HXY16" s="60"/>
      <c r="HXZ16" s="60"/>
      <c r="HYA16" s="60"/>
      <c r="HYB16" s="60"/>
      <c r="HYC16" s="60"/>
      <c r="HYD16" s="60"/>
      <c r="HYE16" s="60"/>
      <c r="HYF16" s="60"/>
      <c r="HYG16" s="60"/>
      <c r="HYH16" s="60"/>
      <c r="HYI16" s="60"/>
      <c r="HYJ16" s="60"/>
      <c r="HYK16" s="60"/>
      <c r="HYL16" s="60"/>
      <c r="HYM16" s="60"/>
      <c r="HYN16" s="60"/>
      <c r="HYO16" s="60"/>
      <c r="HYP16" s="60"/>
      <c r="HYQ16" s="60"/>
      <c r="HYR16" s="60"/>
      <c r="HYS16" s="60"/>
      <c r="HYT16" s="60"/>
      <c r="HYU16" s="60"/>
      <c r="HYV16" s="60"/>
      <c r="HYW16" s="60"/>
      <c r="HYX16" s="60"/>
      <c r="HYY16" s="60"/>
      <c r="HYZ16" s="60"/>
      <c r="HZA16" s="60"/>
      <c r="HZB16" s="60"/>
      <c r="HZC16" s="60"/>
      <c r="HZD16" s="60"/>
      <c r="HZE16" s="60"/>
      <c r="HZF16" s="60"/>
      <c r="HZG16" s="60"/>
      <c r="HZH16" s="60"/>
      <c r="HZI16" s="60"/>
      <c r="HZJ16" s="60"/>
      <c r="HZK16" s="60"/>
      <c r="HZL16" s="60"/>
      <c r="HZM16" s="60"/>
      <c r="HZN16" s="60"/>
      <c r="HZO16" s="60"/>
      <c r="HZP16" s="60"/>
      <c r="HZQ16" s="60"/>
      <c r="HZR16" s="60"/>
      <c r="HZS16" s="60"/>
      <c r="HZT16" s="60"/>
      <c r="HZU16" s="60"/>
      <c r="HZV16" s="60"/>
      <c r="HZW16" s="60"/>
      <c r="HZX16" s="60"/>
      <c r="HZY16" s="60"/>
      <c r="HZZ16" s="60"/>
      <c r="IAA16" s="60"/>
      <c r="IAB16" s="60"/>
      <c r="IAC16" s="60"/>
      <c r="IAD16" s="60"/>
      <c r="IAE16" s="60"/>
      <c r="IAF16" s="60"/>
      <c r="IAG16" s="60"/>
      <c r="IAH16" s="60"/>
      <c r="IAI16" s="60"/>
      <c r="IAJ16" s="60"/>
      <c r="IAK16" s="60"/>
      <c r="IAL16" s="60"/>
      <c r="IAM16" s="60"/>
      <c r="IAN16" s="60"/>
      <c r="IAO16" s="60"/>
      <c r="IAP16" s="60"/>
      <c r="IAQ16" s="60"/>
      <c r="IAR16" s="60"/>
      <c r="IAS16" s="60"/>
      <c r="IAT16" s="60"/>
      <c r="IAU16" s="60"/>
      <c r="IAV16" s="60"/>
      <c r="IAW16" s="60"/>
      <c r="IAX16" s="60"/>
      <c r="IAY16" s="60"/>
      <c r="IAZ16" s="60"/>
      <c r="IBA16" s="60"/>
      <c r="IBB16" s="60"/>
      <c r="IBC16" s="60"/>
      <c r="IBD16" s="60"/>
      <c r="IBE16" s="60"/>
      <c r="IBF16" s="60"/>
      <c r="IBG16" s="60"/>
      <c r="IBH16" s="60"/>
      <c r="IBI16" s="60"/>
      <c r="IBJ16" s="60"/>
      <c r="IBK16" s="60"/>
      <c r="IBL16" s="60"/>
      <c r="IBM16" s="60"/>
      <c r="IBN16" s="60"/>
      <c r="IBO16" s="60"/>
      <c r="IBP16" s="60"/>
      <c r="IBQ16" s="60"/>
      <c r="IBR16" s="60"/>
      <c r="IBS16" s="60"/>
      <c r="IBT16" s="60"/>
      <c r="IBU16" s="60"/>
      <c r="IBV16" s="60"/>
      <c r="IBW16" s="60"/>
      <c r="IBX16" s="60"/>
      <c r="IBY16" s="60"/>
      <c r="IBZ16" s="60"/>
      <c r="ICA16" s="60"/>
      <c r="ICB16" s="60"/>
      <c r="ICC16" s="60"/>
      <c r="ICD16" s="60"/>
      <c r="ICE16" s="60"/>
      <c r="ICF16" s="60"/>
      <c r="ICG16" s="60"/>
      <c r="ICH16" s="60"/>
      <c r="ICI16" s="60"/>
      <c r="ICJ16" s="60"/>
      <c r="ICK16" s="60"/>
      <c r="ICL16" s="60"/>
      <c r="ICM16" s="60"/>
      <c r="ICN16" s="60"/>
      <c r="ICO16" s="60"/>
      <c r="ICP16" s="60"/>
      <c r="ICQ16" s="60"/>
      <c r="ICR16" s="60"/>
      <c r="ICS16" s="60"/>
      <c r="ICT16" s="60"/>
      <c r="ICU16" s="60"/>
      <c r="ICV16" s="60"/>
      <c r="ICW16" s="60"/>
      <c r="ICX16" s="60"/>
      <c r="ICY16" s="60"/>
      <c r="ICZ16" s="60"/>
      <c r="IDA16" s="60"/>
      <c r="IDB16" s="60"/>
      <c r="IDC16" s="60"/>
      <c r="IDD16" s="60"/>
      <c r="IDE16" s="60"/>
      <c r="IDF16" s="60"/>
      <c r="IDG16" s="60"/>
      <c r="IDH16" s="60"/>
      <c r="IDI16" s="60"/>
      <c r="IDJ16" s="60"/>
      <c r="IDK16" s="60"/>
      <c r="IDL16" s="60"/>
      <c r="IDM16" s="60"/>
      <c r="IDN16" s="60"/>
      <c r="IDO16" s="60"/>
      <c r="IDP16" s="60"/>
      <c r="IDQ16" s="60"/>
      <c r="IDR16" s="60"/>
      <c r="IDS16" s="60"/>
      <c r="IDT16" s="60"/>
      <c r="IDU16" s="60"/>
      <c r="IDV16" s="60"/>
      <c r="IDW16" s="60"/>
      <c r="IDX16" s="60"/>
      <c r="IDY16" s="60"/>
      <c r="IDZ16" s="60"/>
      <c r="IEA16" s="60"/>
      <c r="IEB16" s="60"/>
      <c r="IEC16" s="60"/>
      <c r="IED16" s="60"/>
      <c r="IEE16" s="60"/>
      <c r="IEF16" s="60"/>
      <c r="IEG16" s="60"/>
      <c r="IEH16" s="60"/>
      <c r="IEI16" s="60"/>
      <c r="IEJ16" s="60"/>
      <c r="IEK16" s="60"/>
      <c r="IEL16" s="60"/>
      <c r="IEM16" s="60"/>
      <c r="IEN16" s="60"/>
      <c r="IEO16" s="60"/>
      <c r="IEP16" s="60"/>
      <c r="IEQ16" s="60"/>
      <c r="IER16" s="60"/>
      <c r="IES16" s="60"/>
      <c r="IET16" s="60"/>
      <c r="IEU16" s="60"/>
      <c r="IEV16" s="60"/>
      <c r="IEW16" s="60"/>
      <c r="IEX16" s="60"/>
      <c r="IEY16" s="60"/>
      <c r="IEZ16" s="60"/>
      <c r="IFA16" s="60"/>
      <c r="IFB16" s="60"/>
      <c r="IFC16" s="60"/>
      <c r="IFD16" s="60"/>
      <c r="IFE16" s="60"/>
      <c r="IFF16" s="60"/>
      <c r="IFG16" s="60"/>
      <c r="IFH16" s="60"/>
      <c r="IFI16" s="60"/>
      <c r="IFJ16" s="60"/>
      <c r="IFK16" s="60"/>
      <c r="IFL16" s="60"/>
      <c r="IFM16" s="60"/>
      <c r="IFN16" s="60"/>
      <c r="IFO16" s="60"/>
      <c r="IFP16" s="60"/>
      <c r="IFQ16" s="60"/>
      <c r="IFR16" s="60"/>
      <c r="IFS16" s="60"/>
      <c r="IFT16" s="60"/>
      <c r="IFU16" s="60"/>
      <c r="IFV16" s="60"/>
      <c r="IFW16" s="60"/>
      <c r="IFX16" s="60"/>
      <c r="IFY16" s="60"/>
      <c r="IFZ16" s="60"/>
      <c r="IGA16" s="60"/>
      <c r="IGB16" s="60"/>
      <c r="IGC16" s="60"/>
      <c r="IGD16" s="60"/>
      <c r="IGE16" s="60"/>
      <c r="IGF16" s="60"/>
      <c r="IGG16" s="60"/>
      <c r="IGH16" s="60"/>
      <c r="IGI16" s="60"/>
      <c r="IGJ16" s="60"/>
      <c r="IGK16" s="60"/>
      <c r="IGL16" s="60"/>
      <c r="IGM16" s="60"/>
      <c r="IGN16" s="60"/>
      <c r="IGO16" s="60"/>
      <c r="IGP16" s="60"/>
      <c r="IGQ16" s="60"/>
      <c r="IGR16" s="60"/>
      <c r="IGS16" s="60"/>
      <c r="IGT16" s="60"/>
      <c r="IGU16" s="60"/>
      <c r="IGV16" s="60"/>
      <c r="IGW16" s="60"/>
      <c r="IGX16" s="60"/>
      <c r="IGY16" s="60"/>
      <c r="IGZ16" s="60"/>
      <c r="IHA16" s="60"/>
      <c r="IHB16" s="60"/>
      <c r="IHC16" s="60"/>
      <c r="IHD16" s="60"/>
      <c r="IHE16" s="60"/>
      <c r="IHF16" s="60"/>
      <c r="IHG16" s="60"/>
      <c r="IHH16" s="60"/>
      <c r="IHI16" s="60"/>
      <c r="IHJ16" s="60"/>
      <c r="IHK16" s="60"/>
      <c r="IHL16" s="60"/>
      <c r="IHM16" s="60"/>
      <c r="IHN16" s="60"/>
      <c r="IHO16" s="60"/>
      <c r="IHP16" s="60"/>
      <c r="IHQ16" s="60"/>
      <c r="IHR16" s="60"/>
      <c r="IHS16" s="60"/>
      <c r="IHT16" s="60"/>
      <c r="IHU16" s="60"/>
      <c r="IHV16" s="60"/>
      <c r="IHW16" s="60"/>
      <c r="IHX16" s="60"/>
      <c r="IHY16" s="60"/>
      <c r="IHZ16" s="60"/>
      <c r="IIA16" s="60"/>
      <c r="IIB16" s="60"/>
      <c r="IIC16" s="60"/>
      <c r="IID16" s="60"/>
      <c r="IIE16" s="60"/>
      <c r="IIF16" s="60"/>
      <c r="IIG16" s="60"/>
      <c r="IIH16" s="60"/>
      <c r="III16" s="60"/>
      <c r="IIJ16" s="60"/>
      <c r="IIK16" s="60"/>
      <c r="IIL16" s="60"/>
      <c r="IIM16" s="60"/>
      <c r="IIN16" s="60"/>
      <c r="IIO16" s="60"/>
      <c r="IIP16" s="60"/>
      <c r="IIQ16" s="60"/>
      <c r="IIR16" s="60"/>
      <c r="IIS16" s="60"/>
      <c r="IIT16" s="60"/>
      <c r="IIU16" s="60"/>
      <c r="IIV16" s="60"/>
      <c r="IIW16" s="60"/>
      <c r="IIX16" s="60"/>
      <c r="IIY16" s="60"/>
      <c r="IIZ16" s="60"/>
      <c r="IJA16" s="60"/>
      <c r="IJB16" s="60"/>
      <c r="IJC16" s="60"/>
      <c r="IJD16" s="60"/>
      <c r="IJE16" s="60"/>
      <c r="IJF16" s="60"/>
      <c r="IJG16" s="60"/>
      <c r="IJH16" s="60"/>
      <c r="IJI16" s="60"/>
      <c r="IJJ16" s="60"/>
      <c r="IJK16" s="60"/>
      <c r="IJL16" s="60"/>
      <c r="IJM16" s="60"/>
      <c r="IJN16" s="60"/>
      <c r="IJO16" s="60"/>
      <c r="IJP16" s="60"/>
      <c r="IJQ16" s="60"/>
      <c r="IJR16" s="60"/>
      <c r="IJS16" s="60"/>
      <c r="IJT16" s="60"/>
      <c r="IJU16" s="60"/>
      <c r="IJV16" s="60"/>
      <c r="IJW16" s="60"/>
      <c r="IJX16" s="60"/>
      <c r="IJY16" s="60"/>
      <c r="IJZ16" s="60"/>
      <c r="IKA16" s="60"/>
      <c r="IKB16" s="60"/>
      <c r="IKC16" s="60"/>
      <c r="IKD16" s="60"/>
      <c r="IKE16" s="60"/>
      <c r="IKF16" s="60"/>
      <c r="IKG16" s="60"/>
      <c r="IKH16" s="60"/>
      <c r="IKI16" s="60"/>
      <c r="IKJ16" s="60"/>
      <c r="IKK16" s="60"/>
      <c r="IKL16" s="60"/>
      <c r="IKM16" s="60"/>
      <c r="IKN16" s="60"/>
      <c r="IKO16" s="60"/>
      <c r="IKP16" s="60"/>
      <c r="IKQ16" s="60"/>
      <c r="IKR16" s="60"/>
      <c r="IKS16" s="60"/>
      <c r="IKT16" s="60"/>
      <c r="IKU16" s="60"/>
      <c r="IKV16" s="60"/>
      <c r="IKW16" s="60"/>
      <c r="IKX16" s="60"/>
      <c r="IKY16" s="60"/>
      <c r="IKZ16" s="60"/>
      <c r="ILA16" s="60"/>
      <c r="ILB16" s="60"/>
      <c r="ILC16" s="60"/>
      <c r="ILD16" s="60"/>
      <c r="ILE16" s="60"/>
      <c r="ILF16" s="60"/>
      <c r="ILG16" s="60"/>
      <c r="ILH16" s="60"/>
      <c r="ILI16" s="60"/>
      <c r="ILJ16" s="60"/>
      <c r="ILK16" s="60"/>
      <c r="ILL16" s="60"/>
      <c r="ILM16" s="60"/>
      <c r="ILN16" s="60"/>
      <c r="ILO16" s="60"/>
      <c r="ILP16" s="60"/>
      <c r="ILQ16" s="60"/>
      <c r="ILR16" s="60"/>
      <c r="ILS16" s="60"/>
      <c r="ILT16" s="60"/>
      <c r="ILU16" s="60"/>
      <c r="ILV16" s="60"/>
      <c r="ILW16" s="60"/>
      <c r="ILX16" s="60"/>
      <c r="ILY16" s="60"/>
      <c r="ILZ16" s="60"/>
      <c r="IMA16" s="60"/>
      <c r="IMB16" s="60"/>
      <c r="IMC16" s="60"/>
      <c r="IMD16" s="60"/>
      <c r="IME16" s="60"/>
      <c r="IMF16" s="60"/>
      <c r="IMG16" s="60"/>
      <c r="IMH16" s="60"/>
      <c r="IMI16" s="60"/>
      <c r="IMJ16" s="60"/>
      <c r="IMK16" s="60"/>
      <c r="IML16" s="60"/>
      <c r="IMM16" s="60"/>
      <c r="IMN16" s="60"/>
      <c r="IMO16" s="60"/>
      <c r="IMP16" s="60"/>
      <c r="IMQ16" s="60"/>
      <c r="IMR16" s="60"/>
      <c r="IMS16" s="60"/>
      <c r="IMT16" s="60"/>
      <c r="IMU16" s="60"/>
      <c r="IMV16" s="60"/>
      <c r="IMW16" s="60"/>
      <c r="IMX16" s="60"/>
      <c r="IMY16" s="60"/>
      <c r="IMZ16" s="60"/>
      <c r="INA16" s="60"/>
      <c r="INB16" s="60"/>
      <c r="INC16" s="60"/>
      <c r="IND16" s="60"/>
      <c r="INE16" s="60"/>
      <c r="INF16" s="60"/>
      <c r="ING16" s="60"/>
      <c r="INH16" s="60"/>
      <c r="INI16" s="60"/>
      <c r="INJ16" s="60"/>
      <c r="INK16" s="60"/>
      <c r="INL16" s="60"/>
      <c r="INM16" s="60"/>
      <c r="INN16" s="60"/>
      <c r="INO16" s="60"/>
      <c r="INP16" s="60"/>
      <c r="INQ16" s="60"/>
      <c r="INR16" s="60"/>
      <c r="INS16" s="60"/>
      <c r="INT16" s="60"/>
      <c r="INU16" s="60"/>
      <c r="INV16" s="60"/>
      <c r="INW16" s="60"/>
      <c r="INX16" s="60"/>
      <c r="INY16" s="60"/>
      <c r="INZ16" s="60"/>
      <c r="IOA16" s="60"/>
      <c r="IOB16" s="60"/>
      <c r="IOC16" s="60"/>
      <c r="IOD16" s="60"/>
      <c r="IOE16" s="60"/>
      <c r="IOF16" s="60"/>
      <c r="IOG16" s="60"/>
      <c r="IOH16" s="60"/>
      <c r="IOI16" s="60"/>
      <c r="IOJ16" s="60"/>
      <c r="IOK16" s="60"/>
      <c r="IOL16" s="60"/>
      <c r="IOM16" s="60"/>
      <c r="ION16" s="60"/>
      <c r="IOO16" s="60"/>
      <c r="IOP16" s="60"/>
      <c r="IOQ16" s="60"/>
      <c r="IOR16" s="60"/>
      <c r="IOS16" s="60"/>
      <c r="IOT16" s="60"/>
      <c r="IOU16" s="60"/>
      <c r="IOV16" s="60"/>
      <c r="IOW16" s="60"/>
      <c r="IOX16" s="60"/>
      <c r="IOY16" s="60"/>
      <c r="IOZ16" s="60"/>
      <c r="IPA16" s="60"/>
      <c r="IPB16" s="60"/>
      <c r="IPC16" s="60"/>
      <c r="IPD16" s="60"/>
      <c r="IPE16" s="60"/>
      <c r="IPF16" s="60"/>
      <c r="IPG16" s="60"/>
      <c r="IPH16" s="60"/>
      <c r="IPI16" s="60"/>
      <c r="IPJ16" s="60"/>
      <c r="IPK16" s="60"/>
      <c r="IPL16" s="60"/>
      <c r="IPM16" s="60"/>
      <c r="IPN16" s="60"/>
      <c r="IPO16" s="60"/>
      <c r="IPP16" s="60"/>
      <c r="IPQ16" s="60"/>
      <c r="IPR16" s="60"/>
      <c r="IPS16" s="60"/>
      <c r="IPT16" s="60"/>
      <c r="IPU16" s="60"/>
      <c r="IPV16" s="60"/>
      <c r="IPW16" s="60"/>
      <c r="IPX16" s="60"/>
      <c r="IPY16" s="60"/>
      <c r="IPZ16" s="60"/>
      <c r="IQA16" s="60"/>
      <c r="IQB16" s="60"/>
      <c r="IQC16" s="60"/>
      <c r="IQD16" s="60"/>
      <c r="IQE16" s="60"/>
      <c r="IQF16" s="60"/>
      <c r="IQG16" s="60"/>
      <c r="IQH16" s="60"/>
      <c r="IQI16" s="60"/>
      <c r="IQJ16" s="60"/>
      <c r="IQK16" s="60"/>
      <c r="IQL16" s="60"/>
      <c r="IQM16" s="60"/>
      <c r="IQN16" s="60"/>
      <c r="IQO16" s="60"/>
      <c r="IQP16" s="60"/>
      <c r="IQQ16" s="60"/>
      <c r="IQR16" s="60"/>
      <c r="IQS16" s="60"/>
      <c r="IQT16" s="60"/>
      <c r="IQU16" s="60"/>
      <c r="IQV16" s="60"/>
      <c r="IQW16" s="60"/>
      <c r="IQX16" s="60"/>
      <c r="IQY16" s="60"/>
      <c r="IQZ16" s="60"/>
      <c r="IRA16" s="60"/>
      <c r="IRB16" s="60"/>
      <c r="IRC16" s="60"/>
      <c r="IRD16" s="60"/>
      <c r="IRE16" s="60"/>
      <c r="IRF16" s="60"/>
      <c r="IRG16" s="60"/>
      <c r="IRH16" s="60"/>
      <c r="IRI16" s="60"/>
      <c r="IRJ16" s="60"/>
      <c r="IRK16" s="60"/>
      <c r="IRL16" s="60"/>
      <c r="IRM16" s="60"/>
      <c r="IRN16" s="60"/>
      <c r="IRO16" s="60"/>
      <c r="IRP16" s="60"/>
      <c r="IRQ16" s="60"/>
      <c r="IRR16" s="60"/>
      <c r="IRS16" s="60"/>
      <c r="IRT16" s="60"/>
      <c r="IRU16" s="60"/>
      <c r="IRV16" s="60"/>
      <c r="IRW16" s="60"/>
      <c r="IRX16" s="60"/>
      <c r="IRY16" s="60"/>
      <c r="IRZ16" s="60"/>
      <c r="ISA16" s="60"/>
      <c r="ISB16" s="60"/>
      <c r="ISC16" s="60"/>
      <c r="ISD16" s="60"/>
      <c r="ISE16" s="60"/>
      <c r="ISF16" s="60"/>
      <c r="ISG16" s="60"/>
      <c r="ISH16" s="60"/>
      <c r="ISI16" s="60"/>
      <c r="ISJ16" s="60"/>
      <c r="ISK16" s="60"/>
      <c r="ISL16" s="60"/>
      <c r="ISM16" s="60"/>
      <c r="ISN16" s="60"/>
      <c r="ISO16" s="60"/>
      <c r="ISP16" s="60"/>
      <c r="ISQ16" s="60"/>
      <c r="ISR16" s="60"/>
      <c r="ISS16" s="60"/>
      <c r="IST16" s="60"/>
      <c r="ISU16" s="60"/>
      <c r="ISV16" s="60"/>
      <c r="ISW16" s="60"/>
      <c r="ISX16" s="60"/>
      <c r="ISY16" s="60"/>
      <c r="ISZ16" s="60"/>
      <c r="ITA16" s="60"/>
      <c r="ITB16" s="60"/>
      <c r="ITC16" s="60"/>
      <c r="ITD16" s="60"/>
      <c r="ITE16" s="60"/>
      <c r="ITF16" s="60"/>
      <c r="ITG16" s="60"/>
      <c r="ITH16" s="60"/>
      <c r="ITI16" s="60"/>
      <c r="ITJ16" s="60"/>
      <c r="ITK16" s="60"/>
      <c r="ITL16" s="60"/>
      <c r="ITM16" s="60"/>
      <c r="ITN16" s="60"/>
      <c r="ITO16" s="60"/>
      <c r="ITP16" s="60"/>
      <c r="ITQ16" s="60"/>
      <c r="ITR16" s="60"/>
      <c r="ITS16" s="60"/>
      <c r="ITT16" s="60"/>
      <c r="ITU16" s="60"/>
      <c r="ITV16" s="60"/>
      <c r="ITW16" s="60"/>
      <c r="ITX16" s="60"/>
      <c r="ITY16" s="60"/>
      <c r="ITZ16" s="60"/>
      <c r="IUA16" s="60"/>
      <c r="IUB16" s="60"/>
      <c r="IUC16" s="60"/>
      <c r="IUD16" s="60"/>
      <c r="IUE16" s="60"/>
      <c r="IUF16" s="60"/>
      <c r="IUG16" s="60"/>
      <c r="IUH16" s="60"/>
      <c r="IUI16" s="60"/>
      <c r="IUJ16" s="60"/>
      <c r="IUK16" s="60"/>
      <c r="IUL16" s="60"/>
      <c r="IUM16" s="60"/>
      <c r="IUN16" s="60"/>
      <c r="IUO16" s="60"/>
      <c r="IUP16" s="60"/>
      <c r="IUQ16" s="60"/>
      <c r="IUR16" s="60"/>
      <c r="IUS16" s="60"/>
      <c r="IUT16" s="60"/>
      <c r="IUU16" s="60"/>
      <c r="IUV16" s="60"/>
      <c r="IUW16" s="60"/>
      <c r="IUX16" s="60"/>
      <c r="IUY16" s="60"/>
      <c r="IUZ16" s="60"/>
      <c r="IVA16" s="60"/>
      <c r="IVB16" s="60"/>
      <c r="IVC16" s="60"/>
      <c r="IVD16" s="60"/>
      <c r="IVE16" s="60"/>
      <c r="IVF16" s="60"/>
      <c r="IVG16" s="60"/>
      <c r="IVH16" s="60"/>
      <c r="IVI16" s="60"/>
      <c r="IVJ16" s="60"/>
      <c r="IVK16" s="60"/>
      <c r="IVL16" s="60"/>
      <c r="IVM16" s="60"/>
      <c r="IVN16" s="60"/>
      <c r="IVO16" s="60"/>
      <c r="IVP16" s="60"/>
      <c r="IVQ16" s="60"/>
      <c r="IVR16" s="60"/>
      <c r="IVS16" s="60"/>
      <c r="IVT16" s="60"/>
      <c r="IVU16" s="60"/>
      <c r="IVV16" s="60"/>
      <c r="IVW16" s="60"/>
      <c r="IVX16" s="60"/>
      <c r="IVY16" s="60"/>
      <c r="IVZ16" s="60"/>
      <c r="IWA16" s="60"/>
      <c r="IWB16" s="60"/>
      <c r="IWC16" s="60"/>
      <c r="IWD16" s="60"/>
      <c r="IWE16" s="60"/>
      <c r="IWF16" s="60"/>
      <c r="IWG16" s="60"/>
      <c r="IWH16" s="60"/>
      <c r="IWI16" s="60"/>
      <c r="IWJ16" s="60"/>
      <c r="IWK16" s="60"/>
      <c r="IWL16" s="60"/>
      <c r="IWM16" s="60"/>
      <c r="IWN16" s="60"/>
      <c r="IWO16" s="60"/>
      <c r="IWP16" s="60"/>
      <c r="IWQ16" s="60"/>
      <c r="IWR16" s="60"/>
      <c r="IWS16" s="60"/>
      <c r="IWT16" s="60"/>
      <c r="IWU16" s="60"/>
      <c r="IWV16" s="60"/>
      <c r="IWW16" s="60"/>
      <c r="IWX16" s="60"/>
      <c r="IWY16" s="60"/>
      <c r="IWZ16" s="60"/>
      <c r="IXA16" s="60"/>
      <c r="IXB16" s="60"/>
      <c r="IXC16" s="60"/>
      <c r="IXD16" s="60"/>
      <c r="IXE16" s="60"/>
      <c r="IXF16" s="60"/>
      <c r="IXG16" s="60"/>
      <c r="IXH16" s="60"/>
      <c r="IXI16" s="60"/>
      <c r="IXJ16" s="60"/>
      <c r="IXK16" s="60"/>
      <c r="IXL16" s="60"/>
      <c r="IXM16" s="60"/>
      <c r="IXN16" s="60"/>
      <c r="IXO16" s="60"/>
      <c r="IXP16" s="60"/>
      <c r="IXQ16" s="60"/>
      <c r="IXR16" s="60"/>
      <c r="IXS16" s="60"/>
      <c r="IXT16" s="60"/>
      <c r="IXU16" s="60"/>
      <c r="IXV16" s="60"/>
      <c r="IXW16" s="60"/>
      <c r="IXX16" s="60"/>
      <c r="IXY16" s="60"/>
      <c r="IXZ16" s="60"/>
      <c r="IYA16" s="60"/>
      <c r="IYB16" s="60"/>
      <c r="IYC16" s="60"/>
      <c r="IYD16" s="60"/>
      <c r="IYE16" s="60"/>
      <c r="IYF16" s="60"/>
      <c r="IYG16" s="60"/>
      <c r="IYH16" s="60"/>
      <c r="IYI16" s="60"/>
      <c r="IYJ16" s="60"/>
      <c r="IYK16" s="60"/>
      <c r="IYL16" s="60"/>
      <c r="IYM16" s="60"/>
      <c r="IYN16" s="60"/>
      <c r="IYO16" s="60"/>
      <c r="IYP16" s="60"/>
      <c r="IYQ16" s="60"/>
      <c r="IYR16" s="60"/>
      <c r="IYS16" s="60"/>
      <c r="IYT16" s="60"/>
      <c r="IYU16" s="60"/>
      <c r="IYV16" s="60"/>
      <c r="IYW16" s="60"/>
      <c r="IYX16" s="60"/>
      <c r="IYY16" s="60"/>
      <c r="IYZ16" s="60"/>
      <c r="IZA16" s="60"/>
      <c r="IZB16" s="60"/>
      <c r="IZC16" s="60"/>
      <c r="IZD16" s="60"/>
      <c r="IZE16" s="60"/>
      <c r="IZF16" s="60"/>
      <c r="IZG16" s="60"/>
      <c r="IZH16" s="60"/>
      <c r="IZI16" s="60"/>
      <c r="IZJ16" s="60"/>
      <c r="IZK16" s="60"/>
      <c r="IZL16" s="60"/>
      <c r="IZM16" s="60"/>
      <c r="IZN16" s="60"/>
      <c r="IZO16" s="60"/>
      <c r="IZP16" s="60"/>
      <c r="IZQ16" s="60"/>
      <c r="IZR16" s="60"/>
      <c r="IZS16" s="60"/>
      <c r="IZT16" s="60"/>
      <c r="IZU16" s="60"/>
      <c r="IZV16" s="60"/>
      <c r="IZW16" s="60"/>
      <c r="IZX16" s="60"/>
      <c r="IZY16" s="60"/>
      <c r="IZZ16" s="60"/>
      <c r="JAA16" s="60"/>
      <c r="JAB16" s="60"/>
      <c r="JAC16" s="60"/>
      <c r="JAD16" s="60"/>
      <c r="JAE16" s="60"/>
      <c r="JAF16" s="60"/>
      <c r="JAG16" s="60"/>
      <c r="JAH16" s="60"/>
      <c r="JAI16" s="60"/>
      <c r="JAJ16" s="60"/>
      <c r="JAK16" s="60"/>
      <c r="JAL16" s="60"/>
      <c r="JAM16" s="60"/>
      <c r="JAN16" s="60"/>
      <c r="JAO16" s="60"/>
      <c r="JAP16" s="60"/>
      <c r="JAQ16" s="60"/>
      <c r="JAR16" s="60"/>
      <c r="JAS16" s="60"/>
      <c r="JAT16" s="60"/>
      <c r="JAU16" s="60"/>
      <c r="JAV16" s="60"/>
      <c r="JAW16" s="60"/>
      <c r="JAX16" s="60"/>
      <c r="JAY16" s="60"/>
      <c r="JAZ16" s="60"/>
      <c r="JBA16" s="60"/>
      <c r="JBB16" s="60"/>
      <c r="JBC16" s="60"/>
      <c r="JBD16" s="60"/>
      <c r="JBE16" s="60"/>
      <c r="JBF16" s="60"/>
      <c r="JBG16" s="60"/>
      <c r="JBH16" s="60"/>
      <c r="JBI16" s="60"/>
      <c r="JBJ16" s="60"/>
      <c r="JBK16" s="60"/>
      <c r="JBL16" s="60"/>
      <c r="JBM16" s="60"/>
      <c r="JBN16" s="60"/>
      <c r="JBO16" s="60"/>
      <c r="JBP16" s="60"/>
      <c r="JBQ16" s="60"/>
      <c r="JBR16" s="60"/>
      <c r="JBS16" s="60"/>
      <c r="JBT16" s="60"/>
      <c r="JBU16" s="60"/>
      <c r="JBV16" s="60"/>
      <c r="JBW16" s="60"/>
      <c r="JBX16" s="60"/>
      <c r="JBY16" s="60"/>
      <c r="JBZ16" s="60"/>
      <c r="JCA16" s="60"/>
      <c r="JCB16" s="60"/>
      <c r="JCC16" s="60"/>
      <c r="JCD16" s="60"/>
      <c r="JCE16" s="60"/>
      <c r="JCF16" s="60"/>
      <c r="JCG16" s="60"/>
      <c r="JCH16" s="60"/>
      <c r="JCI16" s="60"/>
      <c r="JCJ16" s="60"/>
      <c r="JCK16" s="60"/>
      <c r="JCL16" s="60"/>
      <c r="JCM16" s="60"/>
      <c r="JCN16" s="60"/>
      <c r="JCO16" s="60"/>
      <c r="JCP16" s="60"/>
      <c r="JCQ16" s="60"/>
      <c r="JCR16" s="60"/>
      <c r="JCS16" s="60"/>
      <c r="JCT16" s="60"/>
      <c r="JCU16" s="60"/>
      <c r="JCV16" s="60"/>
      <c r="JCW16" s="60"/>
      <c r="JCX16" s="60"/>
      <c r="JCY16" s="60"/>
      <c r="JCZ16" s="60"/>
      <c r="JDA16" s="60"/>
      <c r="JDB16" s="60"/>
      <c r="JDC16" s="60"/>
      <c r="JDD16" s="60"/>
      <c r="JDE16" s="60"/>
      <c r="JDF16" s="60"/>
      <c r="JDG16" s="60"/>
      <c r="JDH16" s="60"/>
      <c r="JDI16" s="60"/>
      <c r="JDJ16" s="60"/>
      <c r="JDK16" s="60"/>
      <c r="JDL16" s="60"/>
      <c r="JDM16" s="60"/>
      <c r="JDN16" s="60"/>
      <c r="JDO16" s="60"/>
      <c r="JDP16" s="60"/>
      <c r="JDQ16" s="60"/>
      <c r="JDR16" s="60"/>
      <c r="JDS16" s="60"/>
      <c r="JDT16" s="60"/>
      <c r="JDU16" s="60"/>
      <c r="JDV16" s="60"/>
      <c r="JDW16" s="60"/>
      <c r="JDX16" s="60"/>
      <c r="JDY16" s="60"/>
      <c r="JDZ16" s="60"/>
      <c r="JEA16" s="60"/>
      <c r="JEB16" s="60"/>
      <c r="JEC16" s="60"/>
      <c r="JED16" s="60"/>
      <c r="JEE16" s="60"/>
      <c r="JEF16" s="60"/>
      <c r="JEG16" s="60"/>
      <c r="JEH16" s="60"/>
      <c r="JEI16" s="60"/>
      <c r="JEJ16" s="60"/>
      <c r="JEK16" s="60"/>
      <c r="JEL16" s="60"/>
      <c r="JEM16" s="60"/>
      <c r="JEN16" s="60"/>
      <c r="JEO16" s="60"/>
      <c r="JEP16" s="60"/>
      <c r="JEQ16" s="60"/>
      <c r="JER16" s="60"/>
      <c r="JES16" s="60"/>
      <c r="JET16" s="60"/>
      <c r="JEU16" s="60"/>
      <c r="JEV16" s="60"/>
      <c r="JEW16" s="60"/>
      <c r="JEX16" s="60"/>
      <c r="JEY16" s="60"/>
      <c r="JEZ16" s="60"/>
      <c r="JFA16" s="60"/>
      <c r="JFB16" s="60"/>
      <c r="JFC16" s="60"/>
      <c r="JFD16" s="60"/>
      <c r="JFE16" s="60"/>
      <c r="JFF16" s="60"/>
      <c r="JFG16" s="60"/>
      <c r="JFH16" s="60"/>
      <c r="JFI16" s="60"/>
      <c r="JFJ16" s="60"/>
      <c r="JFK16" s="60"/>
      <c r="JFL16" s="60"/>
      <c r="JFM16" s="60"/>
      <c r="JFN16" s="60"/>
      <c r="JFO16" s="60"/>
      <c r="JFP16" s="60"/>
      <c r="JFQ16" s="60"/>
      <c r="JFR16" s="60"/>
      <c r="JFS16" s="60"/>
      <c r="JFT16" s="60"/>
      <c r="JFU16" s="60"/>
      <c r="JFV16" s="60"/>
      <c r="JFW16" s="60"/>
      <c r="JFX16" s="60"/>
      <c r="JFY16" s="60"/>
      <c r="JFZ16" s="60"/>
      <c r="JGA16" s="60"/>
      <c r="JGB16" s="60"/>
      <c r="JGC16" s="60"/>
      <c r="JGD16" s="60"/>
      <c r="JGE16" s="60"/>
      <c r="JGF16" s="60"/>
      <c r="JGG16" s="60"/>
      <c r="JGH16" s="60"/>
      <c r="JGI16" s="60"/>
      <c r="JGJ16" s="60"/>
      <c r="JGK16" s="60"/>
      <c r="JGL16" s="60"/>
      <c r="JGM16" s="60"/>
      <c r="JGN16" s="60"/>
      <c r="JGO16" s="60"/>
      <c r="JGP16" s="60"/>
      <c r="JGQ16" s="60"/>
      <c r="JGR16" s="60"/>
      <c r="JGS16" s="60"/>
      <c r="JGT16" s="60"/>
      <c r="JGU16" s="60"/>
      <c r="JGV16" s="60"/>
      <c r="JGW16" s="60"/>
      <c r="JGX16" s="60"/>
      <c r="JGY16" s="60"/>
      <c r="JGZ16" s="60"/>
      <c r="JHA16" s="60"/>
      <c r="JHB16" s="60"/>
      <c r="JHC16" s="60"/>
      <c r="JHD16" s="60"/>
      <c r="JHE16" s="60"/>
      <c r="JHF16" s="60"/>
      <c r="JHG16" s="60"/>
      <c r="JHH16" s="60"/>
      <c r="JHI16" s="60"/>
      <c r="JHJ16" s="60"/>
      <c r="JHK16" s="60"/>
      <c r="JHL16" s="60"/>
      <c r="JHM16" s="60"/>
      <c r="JHN16" s="60"/>
      <c r="JHO16" s="60"/>
      <c r="JHP16" s="60"/>
      <c r="JHQ16" s="60"/>
      <c r="JHR16" s="60"/>
      <c r="JHS16" s="60"/>
      <c r="JHT16" s="60"/>
      <c r="JHU16" s="60"/>
      <c r="JHV16" s="60"/>
      <c r="JHW16" s="60"/>
      <c r="JHX16" s="60"/>
      <c r="JHY16" s="60"/>
      <c r="JHZ16" s="60"/>
      <c r="JIA16" s="60"/>
      <c r="JIB16" s="60"/>
      <c r="JIC16" s="60"/>
      <c r="JID16" s="60"/>
      <c r="JIE16" s="60"/>
      <c r="JIF16" s="60"/>
      <c r="JIG16" s="60"/>
      <c r="JIH16" s="60"/>
      <c r="JII16" s="60"/>
      <c r="JIJ16" s="60"/>
      <c r="JIK16" s="60"/>
      <c r="JIL16" s="60"/>
      <c r="JIM16" s="60"/>
      <c r="JIN16" s="60"/>
      <c r="JIO16" s="60"/>
      <c r="JIP16" s="60"/>
      <c r="JIQ16" s="60"/>
      <c r="JIR16" s="60"/>
      <c r="JIS16" s="60"/>
      <c r="JIT16" s="60"/>
      <c r="JIU16" s="60"/>
      <c r="JIV16" s="60"/>
      <c r="JIW16" s="60"/>
      <c r="JIX16" s="60"/>
      <c r="JIY16" s="60"/>
      <c r="JIZ16" s="60"/>
      <c r="JJA16" s="60"/>
      <c r="JJB16" s="60"/>
      <c r="JJC16" s="60"/>
      <c r="JJD16" s="60"/>
      <c r="JJE16" s="60"/>
      <c r="JJF16" s="60"/>
      <c r="JJG16" s="60"/>
      <c r="JJH16" s="60"/>
      <c r="JJI16" s="60"/>
      <c r="JJJ16" s="60"/>
      <c r="JJK16" s="60"/>
      <c r="JJL16" s="60"/>
      <c r="JJM16" s="60"/>
      <c r="JJN16" s="60"/>
      <c r="JJO16" s="60"/>
      <c r="JJP16" s="60"/>
      <c r="JJQ16" s="60"/>
      <c r="JJR16" s="60"/>
      <c r="JJS16" s="60"/>
      <c r="JJT16" s="60"/>
      <c r="JJU16" s="60"/>
      <c r="JJV16" s="60"/>
      <c r="JJW16" s="60"/>
      <c r="JJX16" s="60"/>
      <c r="JJY16" s="60"/>
      <c r="JJZ16" s="60"/>
      <c r="JKA16" s="60"/>
      <c r="JKB16" s="60"/>
      <c r="JKC16" s="60"/>
      <c r="JKD16" s="60"/>
      <c r="JKE16" s="60"/>
      <c r="JKF16" s="60"/>
      <c r="JKG16" s="60"/>
      <c r="JKH16" s="60"/>
      <c r="JKI16" s="60"/>
      <c r="JKJ16" s="60"/>
      <c r="JKK16" s="60"/>
      <c r="JKL16" s="60"/>
      <c r="JKM16" s="60"/>
      <c r="JKN16" s="60"/>
      <c r="JKO16" s="60"/>
      <c r="JKP16" s="60"/>
      <c r="JKQ16" s="60"/>
      <c r="JKR16" s="60"/>
      <c r="JKS16" s="60"/>
      <c r="JKT16" s="60"/>
      <c r="JKU16" s="60"/>
      <c r="JKV16" s="60"/>
      <c r="JKW16" s="60"/>
      <c r="JKX16" s="60"/>
      <c r="JKY16" s="60"/>
      <c r="JKZ16" s="60"/>
      <c r="JLA16" s="60"/>
      <c r="JLB16" s="60"/>
      <c r="JLC16" s="60"/>
      <c r="JLD16" s="60"/>
      <c r="JLE16" s="60"/>
      <c r="JLF16" s="60"/>
      <c r="JLG16" s="60"/>
      <c r="JLH16" s="60"/>
      <c r="JLI16" s="60"/>
      <c r="JLJ16" s="60"/>
      <c r="JLK16" s="60"/>
      <c r="JLL16" s="60"/>
      <c r="JLM16" s="60"/>
      <c r="JLN16" s="60"/>
      <c r="JLO16" s="60"/>
      <c r="JLP16" s="60"/>
      <c r="JLQ16" s="60"/>
      <c r="JLR16" s="60"/>
      <c r="JLS16" s="60"/>
      <c r="JLT16" s="60"/>
      <c r="JLU16" s="60"/>
      <c r="JLV16" s="60"/>
      <c r="JLW16" s="60"/>
      <c r="JLX16" s="60"/>
      <c r="JLY16" s="60"/>
      <c r="JLZ16" s="60"/>
      <c r="JMA16" s="60"/>
      <c r="JMB16" s="60"/>
      <c r="JMC16" s="60"/>
      <c r="JMD16" s="60"/>
      <c r="JME16" s="60"/>
      <c r="JMF16" s="60"/>
      <c r="JMG16" s="60"/>
      <c r="JMH16" s="60"/>
      <c r="JMI16" s="60"/>
      <c r="JMJ16" s="60"/>
      <c r="JMK16" s="60"/>
      <c r="JML16" s="60"/>
      <c r="JMM16" s="60"/>
      <c r="JMN16" s="60"/>
      <c r="JMO16" s="60"/>
      <c r="JMP16" s="60"/>
      <c r="JMQ16" s="60"/>
      <c r="JMR16" s="60"/>
      <c r="JMS16" s="60"/>
      <c r="JMT16" s="60"/>
      <c r="JMU16" s="60"/>
      <c r="JMV16" s="60"/>
      <c r="JMW16" s="60"/>
      <c r="JMX16" s="60"/>
      <c r="JMY16" s="60"/>
      <c r="JMZ16" s="60"/>
      <c r="JNA16" s="60"/>
      <c r="JNB16" s="60"/>
      <c r="JNC16" s="60"/>
      <c r="JND16" s="60"/>
      <c r="JNE16" s="60"/>
      <c r="JNF16" s="60"/>
      <c r="JNG16" s="60"/>
      <c r="JNH16" s="60"/>
      <c r="JNI16" s="60"/>
      <c r="JNJ16" s="60"/>
      <c r="JNK16" s="60"/>
      <c r="JNL16" s="60"/>
      <c r="JNM16" s="60"/>
      <c r="JNN16" s="60"/>
      <c r="JNO16" s="60"/>
      <c r="JNP16" s="60"/>
      <c r="JNQ16" s="60"/>
      <c r="JNR16" s="60"/>
      <c r="JNS16" s="60"/>
      <c r="JNT16" s="60"/>
      <c r="JNU16" s="60"/>
      <c r="JNV16" s="60"/>
      <c r="JNW16" s="60"/>
      <c r="JNX16" s="60"/>
      <c r="JNY16" s="60"/>
      <c r="JNZ16" s="60"/>
      <c r="JOA16" s="60"/>
      <c r="JOB16" s="60"/>
      <c r="JOC16" s="60"/>
      <c r="JOD16" s="60"/>
      <c r="JOE16" s="60"/>
      <c r="JOF16" s="60"/>
      <c r="JOG16" s="60"/>
      <c r="JOH16" s="60"/>
      <c r="JOI16" s="60"/>
      <c r="JOJ16" s="60"/>
      <c r="JOK16" s="60"/>
      <c r="JOL16" s="60"/>
      <c r="JOM16" s="60"/>
      <c r="JON16" s="60"/>
      <c r="JOO16" s="60"/>
      <c r="JOP16" s="60"/>
      <c r="JOQ16" s="60"/>
      <c r="JOR16" s="60"/>
      <c r="JOS16" s="60"/>
      <c r="JOT16" s="60"/>
      <c r="JOU16" s="60"/>
      <c r="JOV16" s="60"/>
      <c r="JOW16" s="60"/>
      <c r="JOX16" s="60"/>
      <c r="JOY16" s="60"/>
      <c r="JOZ16" s="60"/>
      <c r="JPA16" s="60"/>
      <c r="JPB16" s="60"/>
      <c r="JPC16" s="60"/>
      <c r="JPD16" s="60"/>
      <c r="JPE16" s="60"/>
      <c r="JPF16" s="60"/>
      <c r="JPG16" s="60"/>
      <c r="JPH16" s="60"/>
      <c r="JPI16" s="60"/>
      <c r="JPJ16" s="60"/>
      <c r="JPK16" s="60"/>
      <c r="JPL16" s="60"/>
      <c r="JPM16" s="60"/>
      <c r="JPN16" s="60"/>
      <c r="JPO16" s="60"/>
      <c r="JPP16" s="60"/>
      <c r="JPQ16" s="60"/>
      <c r="JPR16" s="60"/>
      <c r="JPS16" s="60"/>
      <c r="JPT16" s="60"/>
      <c r="JPU16" s="60"/>
      <c r="JPV16" s="60"/>
      <c r="JPW16" s="60"/>
      <c r="JPX16" s="60"/>
      <c r="JPY16" s="60"/>
      <c r="JPZ16" s="60"/>
      <c r="JQA16" s="60"/>
      <c r="JQB16" s="60"/>
      <c r="JQC16" s="60"/>
      <c r="JQD16" s="60"/>
      <c r="JQE16" s="60"/>
      <c r="JQF16" s="60"/>
      <c r="JQG16" s="60"/>
      <c r="JQH16" s="60"/>
      <c r="JQI16" s="60"/>
      <c r="JQJ16" s="60"/>
      <c r="JQK16" s="60"/>
      <c r="JQL16" s="60"/>
      <c r="JQM16" s="60"/>
      <c r="JQN16" s="60"/>
      <c r="JQO16" s="60"/>
      <c r="JQP16" s="60"/>
      <c r="JQQ16" s="60"/>
      <c r="JQR16" s="60"/>
      <c r="JQS16" s="60"/>
      <c r="JQT16" s="60"/>
      <c r="JQU16" s="60"/>
      <c r="JQV16" s="60"/>
      <c r="JQW16" s="60"/>
      <c r="JQX16" s="60"/>
      <c r="JQY16" s="60"/>
      <c r="JQZ16" s="60"/>
      <c r="JRA16" s="60"/>
      <c r="JRB16" s="60"/>
      <c r="JRC16" s="60"/>
      <c r="JRD16" s="60"/>
      <c r="JRE16" s="60"/>
      <c r="JRF16" s="60"/>
      <c r="JRG16" s="60"/>
      <c r="JRH16" s="60"/>
      <c r="JRI16" s="60"/>
      <c r="JRJ16" s="60"/>
      <c r="JRK16" s="60"/>
      <c r="JRL16" s="60"/>
      <c r="JRM16" s="60"/>
      <c r="JRN16" s="60"/>
      <c r="JRO16" s="60"/>
      <c r="JRP16" s="60"/>
      <c r="JRQ16" s="60"/>
      <c r="JRR16" s="60"/>
      <c r="JRS16" s="60"/>
      <c r="JRT16" s="60"/>
      <c r="JRU16" s="60"/>
      <c r="JRV16" s="60"/>
      <c r="JRW16" s="60"/>
      <c r="JRX16" s="60"/>
      <c r="JRY16" s="60"/>
      <c r="JRZ16" s="60"/>
      <c r="JSA16" s="60"/>
      <c r="JSB16" s="60"/>
      <c r="JSC16" s="60"/>
      <c r="JSD16" s="60"/>
      <c r="JSE16" s="60"/>
      <c r="JSF16" s="60"/>
      <c r="JSG16" s="60"/>
      <c r="JSH16" s="60"/>
      <c r="JSI16" s="60"/>
      <c r="JSJ16" s="60"/>
      <c r="JSK16" s="60"/>
      <c r="JSL16" s="60"/>
      <c r="JSM16" s="60"/>
      <c r="JSN16" s="60"/>
      <c r="JSO16" s="60"/>
      <c r="JSP16" s="60"/>
      <c r="JSQ16" s="60"/>
      <c r="JSR16" s="60"/>
      <c r="JSS16" s="60"/>
      <c r="JST16" s="60"/>
      <c r="JSU16" s="60"/>
      <c r="JSV16" s="60"/>
      <c r="JSW16" s="60"/>
      <c r="JSX16" s="60"/>
      <c r="JSY16" s="60"/>
      <c r="JSZ16" s="60"/>
      <c r="JTA16" s="60"/>
      <c r="JTB16" s="60"/>
      <c r="JTC16" s="60"/>
      <c r="JTD16" s="60"/>
      <c r="JTE16" s="60"/>
      <c r="JTF16" s="60"/>
      <c r="JTG16" s="60"/>
      <c r="JTH16" s="60"/>
      <c r="JTI16" s="60"/>
      <c r="JTJ16" s="60"/>
      <c r="JTK16" s="60"/>
      <c r="JTL16" s="60"/>
      <c r="JTM16" s="60"/>
      <c r="JTN16" s="60"/>
      <c r="JTO16" s="60"/>
      <c r="JTP16" s="60"/>
      <c r="JTQ16" s="60"/>
      <c r="JTR16" s="60"/>
      <c r="JTS16" s="60"/>
      <c r="JTT16" s="60"/>
      <c r="JTU16" s="60"/>
      <c r="JTV16" s="60"/>
      <c r="JTW16" s="60"/>
      <c r="JTX16" s="60"/>
      <c r="JTY16" s="60"/>
      <c r="JTZ16" s="60"/>
      <c r="JUA16" s="60"/>
      <c r="JUB16" s="60"/>
      <c r="JUC16" s="60"/>
      <c r="JUD16" s="60"/>
      <c r="JUE16" s="60"/>
      <c r="JUF16" s="60"/>
      <c r="JUG16" s="60"/>
      <c r="JUH16" s="60"/>
      <c r="JUI16" s="60"/>
      <c r="JUJ16" s="60"/>
      <c r="JUK16" s="60"/>
      <c r="JUL16" s="60"/>
      <c r="JUM16" s="60"/>
      <c r="JUN16" s="60"/>
      <c r="JUO16" s="60"/>
      <c r="JUP16" s="60"/>
      <c r="JUQ16" s="60"/>
      <c r="JUR16" s="60"/>
      <c r="JUS16" s="60"/>
      <c r="JUT16" s="60"/>
      <c r="JUU16" s="60"/>
      <c r="JUV16" s="60"/>
      <c r="JUW16" s="60"/>
      <c r="JUX16" s="60"/>
      <c r="JUY16" s="60"/>
      <c r="JUZ16" s="60"/>
      <c r="JVA16" s="60"/>
      <c r="JVB16" s="60"/>
      <c r="JVC16" s="60"/>
      <c r="JVD16" s="60"/>
      <c r="JVE16" s="60"/>
      <c r="JVF16" s="60"/>
      <c r="JVG16" s="60"/>
      <c r="JVH16" s="60"/>
      <c r="JVI16" s="60"/>
      <c r="JVJ16" s="60"/>
      <c r="JVK16" s="60"/>
      <c r="JVL16" s="60"/>
      <c r="JVM16" s="60"/>
      <c r="JVN16" s="60"/>
      <c r="JVO16" s="60"/>
      <c r="JVP16" s="60"/>
      <c r="JVQ16" s="60"/>
      <c r="JVR16" s="60"/>
      <c r="JVS16" s="60"/>
      <c r="JVT16" s="60"/>
      <c r="JVU16" s="60"/>
      <c r="JVV16" s="60"/>
      <c r="JVW16" s="60"/>
      <c r="JVX16" s="60"/>
      <c r="JVY16" s="60"/>
      <c r="JVZ16" s="60"/>
      <c r="JWA16" s="60"/>
      <c r="JWB16" s="60"/>
      <c r="JWC16" s="60"/>
      <c r="JWD16" s="60"/>
      <c r="JWE16" s="60"/>
      <c r="JWF16" s="60"/>
      <c r="JWG16" s="60"/>
      <c r="JWH16" s="60"/>
      <c r="JWI16" s="60"/>
      <c r="JWJ16" s="60"/>
      <c r="JWK16" s="60"/>
      <c r="JWL16" s="60"/>
      <c r="JWM16" s="60"/>
      <c r="JWN16" s="60"/>
      <c r="JWO16" s="60"/>
      <c r="JWP16" s="60"/>
      <c r="JWQ16" s="60"/>
      <c r="JWR16" s="60"/>
      <c r="JWS16" s="60"/>
      <c r="JWT16" s="60"/>
      <c r="JWU16" s="60"/>
      <c r="JWV16" s="60"/>
      <c r="JWW16" s="60"/>
      <c r="JWX16" s="60"/>
      <c r="JWY16" s="60"/>
      <c r="JWZ16" s="60"/>
      <c r="JXA16" s="60"/>
      <c r="JXB16" s="60"/>
      <c r="JXC16" s="60"/>
      <c r="JXD16" s="60"/>
      <c r="JXE16" s="60"/>
      <c r="JXF16" s="60"/>
      <c r="JXG16" s="60"/>
      <c r="JXH16" s="60"/>
      <c r="JXI16" s="60"/>
      <c r="JXJ16" s="60"/>
      <c r="JXK16" s="60"/>
      <c r="JXL16" s="60"/>
      <c r="JXM16" s="60"/>
      <c r="JXN16" s="60"/>
      <c r="JXO16" s="60"/>
      <c r="JXP16" s="60"/>
      <c r="JXQ16" s="60"/>
      <c r="JXR16" s="60"/>
      <c r="JXS16" s="60"/>
      <c r="JXT16" s="60"/>
      <c r="JXU16" s="60"/>
      <c r="JXV16" s="60"/>
      <c r="JXW16" s="60"/>
      <c r="JXX16" s="60"/>
      <c r="JXY16" s="60"/>
      <c r="JXZ16" s="60"/>
      <c r="JYA16" s="60"/>
      <c r="JYB16" s="60"/>
      <c r="JYC16" s="60"/>
      <c r="JYD16" s="60"/>
      <c r="JYE16" s="60"/>
      <c r="JYF16" s="60"/>
      <c r="JYG16" s="60"/>
      <c r="JYH16" s="60"/>
      <c r="JYI16" s="60"/>
      <c r="JYJ16" s="60"/>
      <c r="JYK16" s="60"/>
      <c r="JYL16" s="60"/>
      <c r="JYM16" s="60"/>
      <c r="JYN16" s="60"/>
      <c r="JYO16" s="60"/>
      <c r="JYP16" s="60"/>
      <c r="JYQ16" s="60"/>
      <c r="JYR16" s="60"/>
      <c r="JYS16" s="60"/>
      <c r="JYT16" s="60"/>
      <c r="JYU16" s="60"/>
      <c r="JYV16" s="60"/>
      <c r="JYW16" s="60"/>
      <c r="JYX16" s="60"/>
      <c r="JYY16" s="60"/>
      <c r="JYZ16" s="60"/>
      <c r="JZA16" s="60"/>
      <c r="JZB16" s="60"/>
      <c r="JZC16" s="60"/>
      <c r="JZD16" s="60"/>
      <c r="JZE16" s="60"/>
      <c r="JZF16" s="60"/>
      <c r="JZG16" s="60"/>
      <c r="JZH16" s="60"/>
      <c r="JZI16" s="60"/>
      <c r="JZJ16" s="60"/>
      <c r="JZK16" s="60"/>
      <c r="JZL16" s="60"/>
      <c r="JZM16" s="60"/>
      <c r="JZN16" s="60"/>
      <c r="JZO16" s="60"/>
      <c r="JZP16" s="60"/>
      <c r="JZQ16" s="60"/>
      <c r="JZR16" s="60"/>
      <c r="JZS16" s="60"/>
      <c r="JZT16" s="60"/>
      <c r="JZU16" s="60"/>
      <c r="JZV16" s="60"/>
      <c r="JZW16" s="60"/>
      <c r="JZX16" s="60"/>
      <c r="JZY16" s="60"/>
      <c r="JZZ16" s="60"/>
      <c r="KAA16" s="60"/>
      <c r="KAB16" s="60"/>
      <c r="KAC16" s="60"/>
      <c r="KAD16" s="60"/>
      <c r="KAE16" s="60"/>
      <c r="KAF16" s="60"/>
      <c r="KAG16" s="60"/>
      <c r="KAH16" s="60"/>
      <c r="KAI16" s="60"/>
      <c r="KAJ16" s="60"/>
      <c r="KAK16" s="60"/>
      <c r="KAL16" s="60"/>
      <c r="KAM16" s="60"/>
      <c r="KAN16" s="60"/>
      <c r="KAO16" s="60"/>
      <c r="KAP16" s="60"/>
      <c r="KAQ16" s="60"/>
      <c r="KAR16" s="60"/>
      <c r="KAS16" s="60"/>
      <c r="KAT16" s="60"/>
      <c r="KAU16" s="60"/>
      <c r="KAV16" s="60"/>
      <c r="KAW16" s="60"/>
      <c r="KAX16" s="60"/>
      <c r="KAY16" s="60"/>
      <c r="KAZ16" s="60"/>
      <c r="KBA16" s="60"/>
      <c r="KBB16" s="60"/>
      <c r="KBC16" s="60"/>
      <c r="KBD16" s="60"/>
      <c r="KBE16" s="60"/>
      <c r="KBF16" s="60"/>
      <c r="KBG16" s="60"/>
      <c r="KBH16" s="60"/>
      <c r="KBI16" s="60"/>
      <c r="KBJ16" s="60"/>
      <c r="KBK16" s="60"/>
      <c r="KBL16" s="60"/>
      <c r="KBM16" s="60"/>
      <c r="KBN16" s="60"/>
      <c r="KBO16" s="60"/>
      <c r="KBP16" s="60"/>
      <c r="KBQ16" s="60"/>
      <c r="KBR16" s="60"/>
      <c r="KBS16" s="60"/>
      <c r="KBT16" s="60"/>
      <c r="KBU16" s="60"/>
      <c r="KBV16" s="60"/>
      <c r="KBW16" s="60"/>
      <c r="KBX16" s="60"/>
      <c r="KBY16" s="60"/>
      <c r="KBZ16" s="60"/>
      <c r="KCA16" s="60"/>
      <c r="KCB16" s="60"/>
      <c r="KCC16" s="60"/>
      <c r="KCD16" s="60"/>
      <c r="KCE16" s="60"/>
      <c r="KCF16" s="60"/>
      <c r="KCG16" s="60"/>
      <c r="KCH16" s="60"/>
      <c r="KCI16" s="60"/>
      <c r="KCJ16" s="60"/>
      <c r="KCK16" s="60"/>
      <c r="KCL16" s="60"/>
      <c r="KCM16" s="60"/>
      <c r="KCN16" s="60"/>
      <c r="KCO16" s="60"/>
      <c r="KCP16" s="60"/>
      <c r="KCQ16" s="60"/>
      <c r="KCR16" s="60"/>
      <c r="KCS16" s="60"/>
      <c r="KCT16" s="60"/>
      <c r="KCU16" s="60"/>
      <c r="KCV16" s="60"/>
      <c r="KCW16" s="60"/>
      <c r="KCX16" s="60"/>
      <c r="KCY16" s="60"/>
      <c r="KCZ16" s="60"/>
      <c r="KDA16" s="60"/>
      <c r="KDB16" s="60"/>
      <c r="KDC16" s="60"/>
      <c r="KDD16" s="60"/>
      <c r="KDE16" s="60"/>
      <c r="KDF16" s="60"/>
      <c r="KDG16" s="60"/>
      <c r="KDH16" s="60"/>
      <c r="KDI16" s="60"/>
      <c r="KDJ16" s="60"/>
      <c r="KDK16" s="60"/>
      <c r="KDL16" s="60"/>
      <c r="KDM16" s="60"/>
      <c r="KDN16" s="60"/>
      <c r="KDO16" s="60"/>
      <c r="KDP16" s="60"/>
      <c r="KDQ16" s="60"/>
      <c r="KDR16" s="60"/>
      <c r="KDS16" s="60"/>
      <c r="KDT16" s="60"/>
      <c r="KDU16" s="60"/>
      <c r="KDV16" s="60"/>
      <c r="KDW16" s="60"/>
      <c r="KDX16" s="60"/>
      <c r="KDY16" s="60"/>
      <c r="KDZ16" s="60"/>
      <c r="KEA16" s="60"/>
      <c r="KEB16" s="60"/>
      <c r="KEC16" s="60"/>
      <c r="KED16" s="60"/>
      <c r="KEE16" s="60"/>
      <c r="KEF16" s="60"/>
      <c r="KEG16" s="60"/>
      <c r="KEH16" s="60"/>
      <c r="KEI16" s="60"/>
      <c r="KEJ16" s="60"/>
      <c r="KEK16" s="60"/>
      <c r="KEL16" s="60"/>
      <c r="KEM16" s="60"/>
      <c r="KEN16" s="60"/>
      <c r="KEO16" s="60"/>
      <c r="KEP16" s="60"/>
      <c r="KEQ16" s="60"/>
      <c r="KER16" s="60"/>
      <c r="KES16" s="60"/>
      <c r="KET16" s="60"/>
      <c r="KEU16" s="60"/>
      <c r="KEV16" s="60"/>
      <c r="KEW16" s="60"/>
      <c r="KEX16" s="60"/>
      <c r="KEY16" s="60"/>
      <c r="KEZ16" s="60"/>
      <c r="KFA16" s="60"/>
      <c r="KFB16" s="60"/>
      <c r="KFC16" s="60"/>
      <c r="KFD16" s="60"/>
      <c r="KFE16" s="60"/>
      <c r="KFF16" s="60"/>
      <c r="KFG16" s="60"/>
      <c r="KFH16" s="60"/>
      <c r="KFI16" s="60"/>
      <c r="KFJ16" s="60"/>
      <c r="KFK16" s="60"/>
      <c r="KFL16" s="60"/>
      <c r="KFM16" s="60"/>
      <c r="KFN16" s="60"/>
      <c r="KFO16" s="60"/>
      <c r="KFP16" s="60"/>
      <c r="KFQ16" s="60"/>
      <c r="KFR16" s="60"/>
      <c r="KFS16" s="60"/>
      <c r="KFT16" s="60"/>
      <c r="KFU16" s="60"/>
      <c r="KFV16" s="60"/>
      <c r="KFW16" s="60"/>
      <c r="KFX16" s="60"/>
      <c r="KFY16" s="60"/>
      <c r="KFZ16" s="60"/>
      <c r="KGA16" s="60"/>
      <c r="KGB16" s="60"/>
      <c r="KGC16" s="60"/>
      <c r="KGD16" s="60"/>
      <c r="KGE16" s="60"/>
      <c r="KGF16" s="60"/>
      <c r="KGG16" s="60"/>
      <c r="KGH16" s="60"/>
      <c r="KGI16" s="60"/>
      <c r="KGJ16" s="60"/>
      <c r="KGK16" s="60"/>
      <c r="KGL16" s="60"/>
      <c r="KGM16" s="60"/>
      <c r="KGN16" s="60"/>
      <c r="KGO16" s="60"/>
      <c r="KGP16" s="60"/>
      <c r="KGQ16" s="60"/>
      <c r="KGR16" s="60"/>
      <c r="KGS16" s="60"/>
      <c r="KGT16" s="60"/>
      <c r="KGU16" s="60"/>
      <c r="KGV16" s="60"/>
      <c r="KGW16" s="60"/>
      <c r="KGX16" s="60"/>
      <c r="KGY16" s="60"/>
      <c r="KGZ16" s="60"/>
      <c r="KHA16" s="60"/>
      <c r="KHB16" s="60"/>
      <c r="KHC16" s="60"/>
      <c r="KHD16" s="60"/>
      <c r="KHE16" s="60"/>
      <c r="KHF16" s="60"/>
      <c r="KHG16" s="60"/>
      <c r="KHH16" s="60"/>
      <c r="KHI16" s="60"/>
      <c r="KHJ16" s="60"/>
      <c r="KHK16" s="60"/>
      <c r="KHL16" s="60"/>
      <c r="KHM16" s="60"/>
      <c r="KHN16" s="60"/>
      <c r="KHO16" s="60"/>
      <c r="KHP16" s="60"/>
      <c r="KHQ16" s="60"/>
      <c r="KHR16" s="60"/>
      <c r="KHS16" s="60"/>
      <c r="KHT16" s="60"/>
      <c r="KHU16" s="60"/>
      <c r="KHV16" s="60"/>
      <c r="KHW16" s="60"/>
      <c r="KHX16" s="60"/>
      <c r="KHY16" s="60"/>
      <c r="KHZ16" s="60"/>
      <c r="KIA16" s="60"/>
      <c r="KIB16" s="60"/>
      <c r="KIC16" s="60"/>
      <c r="KID16" s="60"/>
      <c r="KIE16" s="60"/>
      <c r="KIF16" s="60"/>
      <c r="KIG16" s="60"/>
      <c r="KIH16" s="60"/>
      <c r="KII16" s="60"/>
      <c r="KIJ16" s="60"/>
      <c r="KIK16" s="60"/>
      <c r="KIL16" s="60"/>
      <c r="KIM16" s="60"/>
      <c r="KIN16" s="60"/>
      <c r="KIO16" s="60"/>
      <c r="KIP16" s="60"/>
      <c r="KIQ16" s="60"/>
      <c r="KIR16" s="60"/>
      <c r="KIS16" s="60"/>
      <c r="KIT16" s="60"/>
      <c r="KIU16" s="60"/>
      <c r="KIV16" s="60"/>
      <c r="KIW16" s="60"/>
      <c r="KIX16" s="60"/>
      <c r="KIY16" s="60"/>
      <c r="KIZ16" s="60"/>
      <c r="KJA16" s="60"/>
      <c r="KJB16" s="60"/>
      <c r="KJC16" s="60"/>
      <c r="KJD16" s="60"/>
      <c r="KJE16" s="60"/>
      <c r="KJF16" s="60"/>
      <c r="KJG16" s="60"/>
      <c r="KJH16" s="60"/>
      <c r="KJI16" s="60"/>
      <c r="KJJ16" s="60"/>
      <c r="KJK16" s="60"/>
      <c r="KJL16" s="60"/>
      <c r="KJM16" s="60"/>
      <c r="KJN16" s="60"/>
      <c r="KJO16" s="60"/>
      <c r="KJP16" s="60"/>
      <c r="KJQ16" s="60"/>
      <c r="KJR16" s="60"/>
      <c r="KJS16" s="60"/>
      <c r="KJT16" s="60"/>
      <c r="KJU16" s="60"/>
      <c r="KJV16" s="60"/>
      <c r="KJW16" s="60"/>
      <c r="KJX16" s="60"/>
      <c r="KJY16" s="60"/>
      <c r="KJZ16" s="60"/>
      <c r="KKA16" s="60"/>
      <c r="KKB16" s="60"/>
      <c r="KKC16" s="60"/>
      <c r="KKD16" s="60"/>
      <c r="KKE16" s="60"/>
      <c r="KKF16" s="60"/>
      <c r="KKG16" s="60"/>
      <c r="KKH16" s="60"/>
      <c r="KKI16" s="60"/>
      <c r="KKJ16" s="60"/>
      <c r="KKK16" s="60"/>
      <c r="KKL16" s="60"/>
      <c r="KKM16" s="60"/>
      <c r="KKN16" s="60"/>
      <c r="KKO16" s="60"/>
      <c r="KKP16" s="60"/>
      <c r="KKQ16" s="60"/>
      <c r="KKR16" s="60"/>
      <c r="KKS16" s="60"/>
      <c r="KKT16" s="60"/>
      <c r="KKU16" s="60"/>
      <c r="KKV16" s="60"/>
      <c r="KKW16" s="60"/>
      <c r="KKX16" s="60"/>
      <c r="KKY16" s="60"/>
      <c r="KKZ16" s="60"/>
      <c r="KLA16" s="60"/>
      <c r="KLB16" s="60"/>
      <c r="KLC16" s="60"/>
      <c r="KLD16" s="60"/>
      <c r="KLE16" s="60"/>
      <c r="KLF16" s="60"/>
      <c r="KLG16" s="60"/>
      <c r="KLH16" s="60"/>
      <c r="KLI16" s="60"/>
      <c r="KLJ16" s="60"/>
      <c r="KLK16" s="60"/>
      <c r="KLL16" s="60"/>
      <c r="KLM16" s="60"/>
      <c r="KLN16" s="60"/>
      <c r="KLO16" s="60"/>
      <c r="KLP16" s="60"/>
      <c r="KLQ16" s="60"/>
      <c r="KLR16" s="60"/>
      <c r="KLS16" s="60"/>
      <c r="KLT16" s="60"/>
      <c r="KLU16" s="60"/>
      <c r="KLV16" s="60"/>
      <c r="KLW16" s="60"/>
      <c r="KLX16" s="60"/>
      <c r="KLY16" s="60"/>
      <c r="KLZ16" s="60"/>
      <c r="KMA16" s="60"/>
      <c r="KMB16" s="60"/>
      <c r="KMC16" s="60"/>
      <c r="KMD16" s="60"/>
      <c r="KME16" s="60"/>
      <c r="KMF16" s="60"/>
      <c r="KMG16" s="60"/>
      <c r="KMH16" s="60"/>
      <c r="KMI16" s="60"/>
      <c r="KMJ16" s="60"/>
      <c r="KMK16" s="60"/>
      <c r="KML16" s="60"/>
      <c r="KMM16" s="60"/>
      <c r="KMN16" s="60"/>
      <c r="KMO16" s="60"/>
      <c r="KMP16" s="60"/>
      <c r="KMQ16" s="60"/>
      <c r="KMR16" s="60"/>
      <c r="KMS16" s="60"/>
      <c r="KMT16" s="60"/>
      <c r="KMU16" s="60"/>
      <c r="KMV16" s="60"/>
      <c r="KMW16" s="60"/>
      <c r="KMX16" s="60"/>
      <c r="KMY16" s="60"/>
      <c r="KMZ16" s="60"/>
      <c r="KNA16" s="60"/>
      <c r="KNB16" s="60"/>
      <c r="KNC16" s="60"/>
      <c r="KND16" s="60"/>
      <c r="KNE16" s="60"/>
      <c r="KNF16" s="60"/>
      <c r="KNG16" s="60"/>
      <c r="KNH16" s="60"/>
      <c r="KNI16" s="60"/>
      <c r="KNJ16" s="60"/>
      <c r="KNK16" s="60"/>
      <c r="KNL16" s="60"/>
      <c r="KNM16" s="60"/>
      <c r="KNN16" s="60"/>
      <c r="KNO16" s="60"/>
      <c r="KNP16" s="60"/>
      <c r="KNQ16" s="60"/>
      <c r="KNR16" s="60"/>
      <c r="KNS16" s="60"/>
      <c r="KNT16" s="60"/>
      <c r="KNU16" s="60"/>
      <c r="KNV16" s="60"/>
      <c r="KNW16" s="60"/>
      <c r="KNX16" s="60"/>
      <c r="KNY16" s="60"/>
      <c r="KNZ16" s="60"/>
      <c r="KOA16" s="60"/>
      <c r="KOB16" s="60"/>
      <c r="KOC16" s="60"/>
      <c r="KOD16" s="60"/>
      <c r="KOE16" s="60"/>
      <c r="KOF16" s="60"/>
      <c r="KOG16" s="60"/>
      <c r="KOH16" s="60"/>
      <c r="KOI16" s="60"/>
      <c r="KOJ16" s="60"/>
      <c r="KOK16" s="60"/>
      <c r="KOL16" s="60"/>
      <c r="KOM16" s="60"/>
      <c r="KON16" s="60"/>
      <c r="KOO16" s="60"/>
      <c r="KOP16" s="60"/>
      <c r="KOQ16" s="60"/>
      <c r="KOR16" s="60"/>
      <c r="KOS16" s="60"/>
      <c r="KOT16" s="60"/>
      <c r="KOU16" s="60"/>
      <c r="KOV16" s="60"/>
      <c r="KOW16" s="60"/>
      <c r="KOX16" s="60"/>
      <c r="KOY16" s="60"/>
      <c r="KOZ16" s="60"/>
      <c r="KPA16" s="60"/>
      <c r="KPB16" s="60"/>
      <c r="KPC16" s="60"/>
      <c r="KPD16" s="60"/>
      <c r="KPE16" s="60"/>
      <c r="KPF16" s="60"/>
      <c r="KPG16" s="60"/>
      <c r="KPH16" s="60"/>
      <c r="KPI16" s="60"/>
      <c r="KPJ16" s="60"/>
      <c r="KPK16" s="60"/>
      <c r="KPL16" s="60"/>
      <c r="KPM16" s="60"/>
      <c r="KPN16" s="60"/>
      <c r="KPO16" s="60"/>
      <c r="KPP16" s="60"/>
      <c r="KPQ16" s="60"/>
      <c r="KPR16" s="60"/>
      <c r="KPS16" s="60"/>
      <c r="KPT16" s="60"/>
      <c r="KPU16" s="60"/>
      <c r="KPV16" s="60"/>
      <c r="KPW16" s="60"/>
      <c r="KPX16" s="60"/>
      <c r="KPY16" s="60"/>
      <c r="KPZ16" s="60"/>
      <c r="KQA16" s="60"/>
      <c r="KQB16" s="60"/>
      <c r="KQC16" s="60"/>
      <c r="KQD16" s="60"/>
      <c r="KQE16" s="60"/>
      <c r="KQF16" s="60"/>
      <c r="KQG16" s="60"/>
      <c r="KQH16" s="60"/>
      <c r="KQI16" s="60"/>
      <c r="KQJ16" s="60"/>
      <c r="KQK16" s="60"/>
      <c r="KQL16" s="60"/>
      <c r="KQM16" s="60"/>
      <c r="KQN16" s="60"/>
      <c r="KQO16" s="60"/>
      <c r="KQP16" s="60"/>
      <c r="KQQ16" s="60"/>
      <c r="KQR16" s="60"/>
      <c r="KQS16" s="60"/>
      <c r="KQT16" s="60"/>
      <c r="KQU16" s="60"/>
      <c r="KQV16" s="60"/>
      <c r="KQW16" s="60"/>
      <c r="KQX16" s="60"/>
      <c r="KQY16" s="60"/>
      <c r="KQZ16" s="60"/>
      <c r="KRA16" s="60"/>
      <c r="KRB16" s="60"/>
      <c r="KRC16" s="60"/>
      <c r="KRD16" s="60"/>
      <c r="KRE16" s="60"/>
      <c r="KRF16" s="60"/>
      <c r="KRG16" s="60"/>
      <c r="KRH16" s="60"/>
      <c r="KRI16" s="60"/>
      <c r="KRJ16" s="60"/>
      <c r="KRK16" s="60"/>
      <c r="KRL16" s="60"/>
      <c r="KRM16" s="60"/>
      <c r="KRN16" s="60"/>
      <c r="KRO16" s="60"/>
      <c r="KRP16" s="60"/>
      <c r="KRQ16" s="60"/>
      <c r="KRR16" s="60"/>
      <c r="KRS16" s="60"/>
      <c r="KRT16" s="60"/>
      <c r="KRU16" s="60"/>
      <c r="KRV16" s="60"/>
      <c r="KRW16" s="60"/>
      <c r="KRX16" s="60"/>
      <c r="KRY16" s="60"/>
      <c r="KRZ16" s="60"/>
      <c r="KSA16" s="60"/>
      <c r="KSB16" s="60"/>
      <c r="KSC16" s="60"/>
      <c r="KSD16" s="60"/>
      <c r="KSE16" s="60"/>
      <c r="KSF16" s="60"/>
      <c r="KSG16" s="60"/>
      <c r="KSH16" s="60"/>
      <c r="KSI16" s="60"/>
      <c r="KSJ16" s="60"/>
      <c r="KSK16" s="60"/>
      <c r="KSL16" s="60"/>
      <c r="KSM16" s="60"/>
      <c r="KSN16" s="60"/>
      <c r="KSO16" s="60"/>
      <c r="KSP16" s="60"/>
      <c r="KSQ16" s="60"/>
      <c r="KSR16" s="60"/>
      <c r="KSS16" s="60"/>
      <c r="KST16" s="60"/>
      <c r="KSU16" s="60"/>
      <c r="KSV16" s="60"/>
      <c r="KSW16" s="60"/>
      <c r="KSX16" s="60"/>
      <c r="KSY16" s="60"/>
      <c r="KSZ16" s="60"/>
      <c r="KTA16" s="60"/>
      <c r="KTB16" s="60"/>
      <c r="KTC16" s="60"/>
      <c r="KTD16" s="60"/>
      <c r="KTE16" s="60"/>
      <c r="KTF16" s="60"/>
      <c r="KTG16" s="60"/>
      <c r="KTH16" s="60"/>
      <c r="KTI16" s="60"/>
      <c r="KTJ16" s="60"/>
      <c r="KTK16" s="60"/>
      <c r="KTL16" s="60"/>
      <c r="KTM16" s="60"/>
      <c r="KTN16" s="60"/>
      <c r="KTO16" s="60"/>
      <c r="KTP16" s="60"/>
      <c r="KTQ16" s="60"/>
      <c r="KTR16" s="60"/>
      <c r="KTS16" s="60"/>
      <c r="KTT16" s="60"/>
      <c r="KTU16" s="60"/>
      <c r="KTV16" s="60"/>
      <c r="KTW16" s="60"/>
      <c r="KTX16" s="60"/>
      <c r="KTY16" s="60"/>
      <c r="KTZ16" s="60"/>
      <c r="KUA16" s="60"/>
      <c r="KUB16" s="60"/>
      <c r="KUC16" s="60"/>
      <c r="KUD16" s="60"/>
      <c r="KUE16" s="60"/>
      <c r="KUF16" s="60"/>
      <c r="KUG16" s="60"/>
      <c r="KUH16" s="60"/>
      <c r="KUI16" s="60"/>
      <c r="KUJ16" s="60"/>
      <c r="KUK16" s="60"/>
      <c r="KUL16" s="60"/>
      <c r="KUM16" s="60"/>
      <c r="KUN16" s="60"/>
      <c r="KUO16" s="60"/>
      <c r="KUP16" s="60"/>
      <c r="KUQ16" s="60"/>
      <c r="KUR16" s="60"/>
      <c r="KUS16" s="60"/>
      <c r="KUT16" s="60"/>
      <c r="KUU16" s="60"/>
      <c r="KUV16" s="60"/>
      <c r="KUW16" s="60"/>
      <c r="KUX16" s="60"/>
      <c r="KUY16" s="60"/>
      <c r="KUZ16" s="60"/>
      <c r="KVA16" s="60"/>
      <c r="KVB16" s="60"/>
      <c r="KVC16" s="60"/>
      <c r="KVD16" s="60"/>
      <c r="KVE16" s="60"/>
      <c r="KVF16" s="60"/>
      <c r="KVG16" s="60"/>
      <c r="KVH16" s="60"/>
      <c r="KVI16" s="60"/>
      <c r="KVJ16" s="60"/>
      <c r="KVK16" s="60"/>
      <c r="KVL16" s="60"/>
      <c r="KVM16" s="60"/>
      <c r="KVN16" s="60"/>
      <c r="KVO16" s="60"/>
      <c r="KVP16" s="60"/>
      <c r="KVQ16" s="60"/>
      <c r="KVR16" s="60"/>
      <c r="KVS16" s="60"/>
      <c r="KVT16" s="60"/>
      <c r="KVU16" s="60"/>
      <c r="KVV16" s="60"/>
      <c r="KVW16" s="60"/>
      <c r="KVX16" s="60"/>
      <c r="KVY16" s="60"/>
      <c r="KVZ16" s="60"/>
      <c r="KWA16" s="60"/>
      <c r="KWB16" s="60"/>
      <c r="KWC16" s="60"/>
      <c r="KWD16" s="60"/>
      <c r="KWE16" s="60"/>
      <c r="KWF16" s="60"/>
      <c r="KWG16" s="60"/>
      <c r="KWH16" s="60"/>
      <c r="KWI16" s="60"/>
      <c r="KWJ16" s="60"/>
      <c r="KWK16" s="60"/>
      <c r="KWL16" s="60"/>
      <c r="KWM16" s="60"/>
      <c r="KWN16" s="60"/>
      <c r="KWO16" s="60"/>
      <c r="KWP16" s="60"/>
      <c r="KWQ16" s="60"/>
      <c r="KWR16" s="60"/>
      <c r="KWS16" s="60"/>
      <c r="KWT16" s="60"/>
      <c r="KWU16" s="60"/>
      <c r="KWV16" s="60"/>
      <c r="KWW16" s="60"/>
      <c r="KWX16" s="60"/>
      <c r="KWY16" s="60"/>
      <c r="KWZ16" s="60"/>
      <c r="KXA16" s="60"/>
      <c r="KXB16" s="60"/>
      <c r="KXC16" s="60"/>
      <c r="KXD16" s="60"/>
      <c r="KXE16" s="60"/>
      <c r="KXF16" s="60"/>
      <c r="KXG16" s="60"/>
      <c r="KXH16" s="60"/>
      <c r="KXI16" s="60"/>
      <c r="KXJ16" s="60"/>
      <c r="KXK16" s="60"/>
      <c r="KXL16" s="60"/>
      <c r="KXM16" s="60"/>
      <c r="KXN16" s="60"/>
      <c r="KXO16" s="60"/>
      <c r="KXP16" s="60"/>
      <c r="KXQ16" s="60"/>
      <c r="KXR16" s="60"/>
      <c r="KXS16" s="60"/>
      <c r="KXT16" s="60"/>
      <c r="KXU16" s="60"/>
      <c r="KXV16" s="60"/>
      <c r="KXW16" s="60"/>
      <c r="KXX16" s="60"/>
      <c r="KXY16" s="60"/>
      <c r="KXZ16" s="60"/>
      <c r="KYA16" s="60"/>
      <c r="KYB16" s="60"/>
      <c r="KYC16" s="60"/>
      <c r="KYD16" s="60"/>
      <c r="KYE16" s="60"/>
      <c r="KYF16" s="60"/>
      <c r="KYG16" s="60"/>
      <c r="KYH16" s="60"/>
      <c r="KYI16" s="60"/>
      <c r="KYJ16" s="60"/>
      <c r="KYK16" s="60"/>
      <c r="KYL16" s="60"/>
      <c r="KYM16" s="60"/>
      <c r="KYN16" s="60"/>
      <c r="KYO16" s="60"/>
      <c r="KYP16" s="60"/>
      <c r="KYQ16" s="60"/>
      <c r="KYR16" s="60"/>
      <c r="KYS16" s="60"/>
      <c r="KYT16" s="60"/>
      <c r="KYU16" s="60"/>
      <c r="KYV16" s="60"/>
      <c r="KYW16" s="60"/>
      <c r="KYX16" s="60"/>
      <c r="KYY16" s="60"/>
      <c r="KYZ16" s="60"/>
      <c r="KZA16" s="60"/>
      <c r="KZB16" s="60"/>
      <c r="KZC16" s="60"/>
      <c r="KZD16" s="60"/>
      <c r="KZE16" s="60"/>
      <c r="KZF16" s="60"/>
      <c r="KZG16" s="60"/>
      <c r="KZH16" s="60"/>
      <c r="KZI16" s="60"/>
      <c r="KZJ16" s="60"/>
      <c r="KZK16" s="60"/>
      <c r="KZL16" s="60"/>
      <c r="KZM16" s="60"/>
      <c r="KZN16" s="60"/>
      <c r="KZO16" s="60"/>
      <c r="KZP16" s="60"/>
      <c r="KZQ16" s="60"/>
      <c r="KZR16" s="60"/>
      <c r="KZS16" s="60"/>
      <c r="KZT16" s="60"/>
      <c r="KZU16" s="60"/>
      <c r="KZV16" s="60"/>
      <c r="KZW16" s="60"/>
      <c r="KZX16" s="60"/>
      <c r="KZY16" s="60"/>
      <c r="KZZ16" s="60"/>
      <c r="LAA16" s="60"/>
      <c r="LAB16" s="60"/>
      <c r="LAC16" s="60"/>
      <c r="LAD16" s="60"/>
      <c r="LAE16" s="60"/>
      <c r="LAF16" s="60"/>
      <c r="LAG16" s="60"/>
      <c r="LAH16" s="60"/>
      <c r="LAI16" s="60"/>
      <c r="LAJ16" s="60"/>
      <c r="LAK16" s="60"/>
      <c r="LAL16" s="60"/>
      <c r="LAM16" s="60"/>
      <c r="LAN16" s="60"/>
      <c r="LAO16" s="60"/>
      <c r="LAP16" s="60"/>
      <c r="LAQ16" s="60"/>
      <c r="LAR16" s="60"/>
      <c r="LAS16" s="60"/>
      <c r="LAT16" s="60"/>
      <c r="LAU16" s="60"/>
      <c r="LAV16" s="60"/>
      <c r="LAW16" s="60"/>
      <c r="LAX16" s="60"/>
      <c r="LAY16" s="60"/>
      <c r="LAZ16" s="60"/>
      <c r="LBA16" s="60"/>
      <c r="LBB16" s="60"/>
      <c r="LBC16" s="60"/>
      <c r="LBD16" s="60"/>
      <c r="LBE16" s="60"/>
      <c r="LBF16" s="60"/>
      <c r="LBG16" s="60"/>
      <c r="LBH16" s="60"/>
      <c r="LBI16" s="60"/>
      <c r="LBJ16" s="60"/>
      <c r="LBK16" s="60"/>
      <c r="LBL16" s="60"/>
      <c r="LBM16" s="60"/>
      <c r="LBN16" s="60"/>
      <c r="LBO16" s="60"/>
      <c r="LBP16" s="60"/>
      <c r="LBQ16" s="60"/>
      <c r="LBR16" s="60"/>
      <c r="LBS16" s="60"/>
      <c r="LBT16" s="60"/>
      <c r="LBU16" s="60"/>
      <c r="LBV16" s="60"/>
      <c r="LBW16" s="60"/>
      <c r="LBX16" s="60"/>
      <c r="LBY16" s="60"/>
      <c r="LBZ16" s="60"/>
      <c r="LCA16" s="60"/>
      <c r="LCB16" s="60"/>
      <c r="LCC16" s="60"/>
      <c r="LCD16" s="60"/>
      <c r="LCE16" s="60"/>
      <c r="LCF16" s="60"/>
      <c r="LCG16" s="60"/>
      <c r="LCH16" s="60"/>
      <c r="LCI16" s="60"/>
      <c r="LCJ16" s="60"/>
      <c r="LCK16" s="60"/>
      <c r="LCL16" s="60"/>
      <c r="LCM16" s="60"/>
      <c r="LCN16" s="60"/>
      <c r="LCO16" s="60"/>
      <c r="LCP16" s="60"/>
      <c r="LCQ16" s="60"/>
      <c r="LCR16" s="60"/>
      <c r="LCS16" s="60"/>
      <c r="LCT16" s="60"/>
      <c r="LCU16" s="60"/>
      <c r="LCV16" s="60"/>
      <c r="LCW16" s="60"/>
      <c r="LCX16" s="60"/>
      <c r="LCY16" s="60"/>
      <c r="LCZ16" s="60"/>
      <c r="LDA16" s="60"/>
      <c r="LDB16" s="60"/>
      <c r="LDC16" s="60"/>
      <c r="LDD16" s="60"/>
      <c r="LDE16" s="60"/>
      <c r="LDF16" s="60"/>
      <c r="LDG16" s="60"/>
      <c r="LDH16" s="60"/>
      <c r="LDI16" s="60"/>
      <c r="LDJ16" s="60"/>
      <c r="LDK16" s="60"/>
      <c r="LDL16" s="60"/>
      <c r="LDM16" s="60"/>
      <c r="LDN16" s="60"/>
      <c r="LDO16" s="60"/>
      <c r="LDP16" s="60"/>
      <c r="LDQ16" s="60"/>
      <c r="LDR16" s="60"/>
      <c r="LDS16" s="60"/>
      <c r="LDT16" s="60"/>
      <c r="LDU16" s="60"/>
      <c r="LDV16" s="60"/>
      <c r="LDW16" s="60"/>
      <c r="LDX16" s="60"/>
      <c r="LDY16" s="60"/>
      <c r="LDZ16" s="60"/>
      <c r="LEA16" s="60"/>
      <c r="LEB16" s="60"/>
      <c r="LEC16" s="60"/>
      <c r="LED16" s="60"/>
      <c r="LEE16" s="60"/>
      <c r="LEF16" s="60"/>
      <c r="LEG16" s="60"/>
      <c r="LEH16" s="60"/>
      <c r="LEI16" s="60"/>
      <c r="LEJ16" s="60"/>
      <c r="LEK16" s="60"/>
      <c r="LEL16" s="60"/>
      <c r="LEM16" s="60"/>
      <c r="LEN16" s="60"/>
      <c r="LEO16" s="60"/>
      <c r="LEP16" s="60"/>
      <c r="LEQ16" s="60"/>
      <c r="LER16" s="60"/>
      <c r="LES16" s="60"/>
      <c r="LET16" s="60"/>
      <c r="LEU16" s="60"/>
      <c r="LEV16" s="60"/>
      <c r="LEW16" s="60"/>
      <c r="LEX16" s="60"/>
      <c r="LEY16" s="60"/>
      <c r="LEZ16" s="60"/>
      <c r="LFA16" s="60"/>
      <c r="LFB16" s="60"/>
      <c r="LFC16" s="60"/>
      <c r="LFD16" s="60"/>
      <c r="LFE16" s="60"/>
      <c r="LFF16" s="60"/>
      <c r="LFG16" s="60"/>
      <c r="LFH16" s="60"/>
      <c r="LFI16" s="60"/>
      <c r="LFJ16" s="60"/>
      <c r="LFK16" s="60"/>
      <c r="LFL16" s="60"/>
      <c r="LFM16" s="60"/>
      <c r="LFN16" s="60"/>
      <c r="LFO16" s="60"/>
      <c r="LFP16" s="60"/>
      <c r="LFQ16" s="60"/>
      <c r="LFR16" s="60"/>
      <c r="LFS16" s="60"/>
      <c r="LFT16" s="60"/>
      <c r="LFU16" s="60"/>
      <c r="LFV16" s="60"/>
      <c r="LFW16" s="60"/>
      <c r="LFX16" s="60"/>
      <c r="LFY16" s="60"/>
      <c r="LFZ16" s="60"/>
      <c r="LGA16" s="60"/>
      <c r="LGB16" s="60"/>
      <c r="LGC16" s="60"/>
      <c r="LGD16" s="60"/>
      <c r="LGE16" s="60"/>
      <c r="LGF16" s="60"/>
      <c r="LGG16" s="60"/>
      <c r="LGH16" s="60"/>
      <c r="LGI16" s="60"/>
      <c r="LGJ16" s="60"/>
      <c r="LGK16" s="60"/>
      <c r="LGL16" s="60"/>
      <c r="LGM16" s="60"/>
      <c r="LGN16" s="60"/>
      <c r="LGO16" s="60"/>
      <c r="LGP16" s="60"/>
      <c r="LGQ16" s="60"/>
      <c r="LGR16" s="60"/>
      <c r="LGS16" s="60"/>
      <c r="LGT16" s="60"/>
      <c r="LGU16" s="60"/>
      <c r="LGV16" s="60"/>
      <c r="LGW16" s="60"/>
      <c r="LGX16" s="60"/>
      <c r="LGY16" s="60"/>
      <c r="LGZ16" s="60"/>
      <c r="LHA16" s="60"/>
      <c r="LHB16" s="60"/>
      <c r="LHC16" s="60"/>
      <c r="LHD16" s="60"/>
      <c r="LHE16" s="60"/>
      <c r="LHF16" s="60"/>
      <c r="LHG16" s="60"/>
      <c r="LHH16" s="60"/>
      <c r="LHI16" s="60"/>
      <c r="LHJ16" s="60"/>
      <c r="LHK16" s="60"/>
      <c r="LHL16" s="60"/>
      <c r="LHM16" s="60"/>
      <c r="LHN16" s="60"/>
      <c r="LHO16" s="60"/>
      <c r="LHP16" s="60"/>
      <c r="LHQ16" s="60"/>
      <c r="LHR16" s="60"/>
      <c r="LHS16" s="60"/>
      <c r="LHT16" s="60"/>
      <c r="LHU16" s="60"/>
      <c r="LHV16" s="60"/>
      <c r="LHW16" s="60"/>
      <c r="LHX16" s="60"/>
      <c r="LHY16" s="60"/>
      <c r="LHZ16" s="60"/>
      <c r="LIA16" s="60"/>
      <c r="LIB16" s="60"/>
      <c r="LIC16" s="60"/>
      <c r="LID16" s="60"/>
      <c r="LIE16" s="60"/>
      <c r="LIF16" s="60"/>
      <c r="LIG16" s="60"/>
      <c r="LIH16" s="60"/>
      <c r="LII16" s="60"/>
      <c r="LIJ16" s="60"/>
      <c r="LIK16" s="60"/>
      <c r="LIL16" s="60"/>
      <c r="LIM16" s="60"/>
      <c r="LIN16" s="60"/>
      <c r="LIO16" s="60"/>
      <c r="LIP16" s="60"/>
      <c r="LIQ16" s="60"/>
      <c r="LIR16" s="60"/>
      <c r="LIS16" s="60"/>
      <c r="LIT16" s="60"/>
      <c r="LIU16" s="60"/>
      <c r="LIV16" s="60"/>
      <c r="LIW16" s="60"/>
      <c r="LIX16" s="60"/>
      <c r="LIY16" s="60"/>
      <c r="LIZ16" s="60"/>
      <c r="LJA16" s="60"/>
      <c r="LJB16" s="60"/>
      <c r="LJC16" s="60"/>
      <c r="LJD16" s="60"/>
      <c r="LJE16" s="60"/>
      <c r="LJF16" s="60"/>
      <c r="LJG16" s="60"/>
      <c r="LJH16" s="60"/>
      <c r="LJI16" s="60"/>
      <c r="LJJ16" s="60"/>
      <c r="LJK16" s="60"/>
      <c r="LJL16" s="60"/>
      <c r="LJM16" s="60"/>
      <c r="LJN16" s="60"/>
      <c r="LJO16" s="60"/>
      <c r="LJP16" s="60"/>
      <c r="LJQ16" s="60"/>
      <c r="LJR16" s="60"/>
      <c r="LJS16" s="60"/>
      <c r="LJT16" s="60"/>
      <c r="LJU16" s="60"/>
      <c r="LJV16" s="60"/>
      <c r="LJW16" s="60"/>
      <c r="LJX16" s="60"/>
      <c r="LJY16" s="60"/>
      <c r="LJZ16" s="60"/>
      <c r="LKA16" s="60"/>
      <c r="LKB16" s="60"/>
      <c r="LKC16" s="60"/>
      <c r="LKD16" s="60"/>
      <c r="LKE16" s="60"/>
      <c r="LKF16" s="60"/>
      <c r="LKG16" s="60"/>
      <c r="LKH16" s="60"/>
      <c r="LKI16" s="60"/>
      <c r="LKJ16" s="60"/>
      <c r="LKK16" s="60"/>
      <c r="LKL16" s="60"/>
      <c r="LKM16" s="60"/>
      <c r="LKN16" s="60"/>
      <c r="LKO16" s="60"/>
      <c r="LKP16" s="60"/>
      <c r="LKQ16" s="60"/>
      <c r="LKR16" s="60"/>
      <c r="LKS16" s="60"/>
      <c r="LKT16" s="60"/>
      <c r="LKU16" s="60"/>
      <c r="LKV16" s="60"/>
      <c r="LKW16" s="60"/>
      <c r="LKX16" s="60"/>
      <c r="LKY16" s="60"/>
      <c r="LKZ16" s="60"/>
      <c r="LLA16" s="60"/>
      <c r="LLB16" s="60"/>
      <c r="LLC16" s="60"/>
      <c r="LLD16" s="60"/>
      <c r="LLE16" s="60"/>
      <c r="LLF16" s="60"/>
      <c r="LLG16" s="60"/>
      <c r="LLH16" s="60"/>
      <c r="LLI16" s="60"/>
      <c r="LLJ16" s="60"/>
      <c r="LLK16" s="60"/>
      <c r="LLL16" s="60"/>
      <c r="LLM16" s="60"/>
      <c r="LLN16" s="60"/>
      <c r="LLO16" s="60"/>
      <c r="LLP16" s="60"/>
      <c r="LLQ16" s="60"/>
      <c r="LLR16" s="60"/>
      <c r="LLS16" s="60"/>
      <c r="LLT16" s="60"/>
      <c r="LLU16" s="60"/>
      <c r="LLV16" s="60"/>
      <c r="LLW16" s="60"/>
      <c r="LLX16" s="60"/>
      <c r="LLY16" s="60"/>
      <c r="LLZ16" s="60"/>
      <c r="LMA16" s="60"/>
      <c r="LMB16" s="60"/>
      <c r="LMC16" s="60"/>
      <c r="LMD16" s="60"/>
      <c r="LME16" s="60"/>
      <c r="LMF16" s="60"/>
      <c r="LMG16" s="60"/>
      <c r="LMH16" s="60"/>
      <c r="LMI16" s="60"/>
      <c r="LMJ16" s="60"/>
      <c r="LMK16" s="60"/>
      <c r="LML16" s="60"/>
      <c r="LMM16" s="60"/>
      <c r="LMN16" s="60"/>
      <c r="LMO16" s="60"/>
      <c r="LMP16" s="60"/>
      <c r="LMQ16" s="60"/>
      <c r="LMR16" s="60"/>
      <c r="LMS16" s="60"/>
      <c r="LMT16" s="60"/>
      <c r="LMU16" s="60"/>
      <c r="LMV16" s="60"/>
      <c r="LMW16" s="60"/>
      <c r="LMX16" s="60"/>
      <c r="LMY16" s="60"/>
      <c r="LMZ16" s="60"/>
      <c r="LNA16" s="60"/>
      <c r="LNB16" s="60"/>
      <c r="LNC16" s="60"/>
      <c r="LND16" s="60"/>
      <c r="LNE16" s="60"/>
      <c r="LNF16" s="60"/>
      <c r="LNG16" s="60"/>
      <c r="LNH16" s="60"/>
      <c r="LNI16" s="60"/>
      <c r="LNJ16" s="60"/>
      <c r="LNK16" s="60"/>
      <c r="LNL16" s="60"/>
      <c r="LNM16" s="60"/>
      <c r="LNN16" s="60"/>
      <c r="LNO16" s="60"/>
      <c r="LNP16" s="60"/>
      <c r="LNQ16" s="60"/>
      <c r="LNR16" s="60"/>
      <c r="LNS16" s="60"/>
      <c r="LNT16" s="60"/>
      <c r="LNU16" s="60"/>
      <c r="LNV16" s="60"/>
      <c r="LNW16" s="60"/>
      <c r="LNX16" s="60"/>
      <c r="LNY16" s="60"/>
      <c r="LNZ16" s="60"/>
      <c r="LOA16" s="60"/>
      <c r="LOB16" s="60"/>
      <c r="LOC16" s="60"/>
      <c r="LOD16" s="60"/>
      <c r="LOE16" s="60"/>
      <c r="LOF16" s="60"/>
      <c r="LOG16" s="60"/>
      <c r="LOH16" s="60"/>
      <c r="LOI16" s="60"/>
      <c r="LOJ16" s="60"/>
      <c r="LOK16" s="60"/>
      <c r="LOL16" s="60"/>
      <c r="LOM16" s="60"/>
      <c r="LON16" s="60"/>
      <c r="LOO16" s="60"/>
      <c r="LOP16" s="60"/>
      <c r="LOQ16" s="60"/>
      <c r="LOR16" s="60"/>
      <c r="LOS16" s="60"/>
      <c r="LOT16" s="60"/>
      <c r="LOU16" s="60"/>
      <c r="LOV16" s="60"/>
      <c r="LOW16" s="60"/>
      <c r="LOX16" s="60"/>
      <c r="LOY16" s="60"/>
      <c r="LOZ16" s="60"/>
      <c r="LPA16" s="60"/>
      <c r="LPB16" s="60"/>
      <c r="LPC16" s="60"/>
      <c r="LPD16" s="60"/>
      <c r="LPE16" s="60"/>
      <c r="LPF16" s="60"/>
      <c r="LPG16" s="60"/>
      <c r="LPH16" s="60"/>
      <c r="LPI16" s="60"/>
      <c r="LPJ16" s="60"/>
      <c r="LPK16" s="60"/>
      <c r="LPL16" s="60"/>
      <c r="LPM16" s="60"/>
      <c r="LPN16" s="60"/>
      <c r="LPO16" s="60"/>
      <c r="LPP16" s="60"/>
      <c r="LPQ16" s="60"/>
      <c r="LPR16" s="60"/>
      <c r="LPS16" s="60"/>
      <c r="LPT16" s="60"/>
      <c r="LPU16" s="60"/>
      <c r="LPV16" s="60"/>
      <c r="LPW16" s="60"/>
      <c r="LPX16" s="60"/>
      <c r="LPY16" s="60"/>
      <c r="LPZ16" s="60"/>
      <c r="LQA16" s="60"/>
      <c r="LQB16" s="60"/>
      <c r="LQC16" s="60"/>
      <c r="LQD16" s="60"/>
      <c r="LQE16" s="60"/>
      <c r="LQF16" s="60"/>
      <c r="LQG16" s="60"/>
      <c r="LQH16" s="60"/>
      <c r="LQI16" s="60"/>
      <c r="LQJ16" s="60"/>
      <c r="LQK16" s="60"/>
      <c r="LQL16" s="60"/>
      <c r="LQM16" s="60"/>
      <c r="LQN16" s="60"/>
      <c r="LQO16" s="60"/>
      <c r="LQP16" s="60"/>
      <c r="LQQ16" s="60"/>
      <c r="LQR16" s="60"/>
      <c r="LQS16" s="60"/>
      <c r="LQT16" s="60"/>
      <c r="LQU16" s="60"/>
      <c r="LQV16" s="60"/>
      <c r="LQW16" s="60"/>
      <c r="LQX16" s="60"/>
      <c r="LQY16" s="60"/>
      <c r="LQZ16" s="60"/>
      <c r="LRA16" s="60"/>
      <c r="LRB16" s="60"/>
      <c r="LRC16" s="60"/>
      <c r="LRD16" s="60"/>
      <c r="LRE16" s="60"/>
      <c r="LRF16" s="60"/>
      <c r="LRG16" s="60"/>
      <c r="LRH16" s="60"/>
      <c r="LRI16" s="60"/>
      <c r="LRJ16" s="60"/>
      <c r="LRK16" s="60"/>
      <c r="LRL16" s="60"/>
      <c r="LRM16" s="60"/>
      <c r="LRN16" s="60"/>
      <c r="LRO16" s="60"/>
      <c r="LRP16" s="60"/>
      <c r="LRQ16" s="60"/>
      <c r="LRR16" s="60"/>
      <c r="LRS16" s="60"/>
      <c r="LRT16" s="60"/>
      <c r="LRU16" s="60"/>
      <c r="LRV16" s="60"/>
      <c r="LRW16" s="60"/>
      <c r="LRX16" s="60"/>
      <c r="LRY16" s="60"/>
      <c r="LRZ16" s="60"/>
      <c r="LSA16" s="60"/>
      <c r="LSB16" s="60"/>
      <c r="LSC16" s="60"/>
      <c r="LSD16" s="60"/>
      <c r="LSE16" s="60"/>
      <c r="LSF16" s="60"/>
      <c r="LSG16" s="60"/>
      <c r="LSH16" s="60"/>
      <c r="LSI16" s="60"/>
      <c r="LSJ16" s="60"/>
      <c r="LSK16" s="60"/>
      <c r="LSL16" s="60"/>
      <c r="LSM16" s="60"/>
      <c r="LSN16" s="60"/>
      <c r="LSO16" s="60"/>
      <c r="LSP16" s="60"/>
      <c r="LSQ16" s="60"/>
      <c r="LSR16" s="60"/>
      <c r="LSS16" s="60"/>
      <c r="LST16" s="60"/>
      <c r="LSU16" s="60"/>
      <c r="LSV16" s="60"/>
      <c r="LSW16" s="60"/>
      <c r="LSX16" s="60"/>
      <c r="LSY16" s="60"/>
      <c r="LSZ16" s="60"/>
      <c r="LTA16" s="60"/>
      <c r="LTB16" s="60"/>
      <c r="LTC16" s="60"/>
      <c r="LTD16" s="60"/>
      <c r="LTE16" s="60"/>
      <c r="LTF16" s="60"/>
      <c r="LTG16" s="60"/>
      <c r="LTH16" s="60"/>
      <c r="LTI16" s="60"/>
      <c r="LTJ16" s="60"/>
      <c r="LTK16" s="60"/>
      <c r="LTL16" s="60"/>
      <c r="LTM16" s="60"/>
      <c r="LTN16" s="60"/>
      <c r="LTO16" s="60"/>
      <c r="LTP16" s="60"/>
      <c r="LTQ16" s="60"/>
      <c r="LTR16" s="60"/>
      <c r="LTS16" s="60"/>
      <c r="LTT16" s="60"/>
      <c r="LTU16" s="60"/>
      <c r="LTV16" s="60"/>
      <c r="LTW16" s="60"/>
      <c r="LTX16" s="60"/>
      <c r="LTY16" s="60"/>
      <c r="LTZ16" s="60"/>
      <c r="LUA16" s="60"/>
      <c r="LUB16" s="60"/>
      <c r="LUC16" s="60"/>
      <c r="LUD16" s="60"/>
      <c r="LUE16" s="60"/>
      <c r="LUF16" s="60"/>
      <c r="LUG16" s="60"/>
      <c r="LUH16" s="60"/>
      <c r="LUI16" s="60"/>
      <c r="LUJ16" s="60"/>
      <c r="LUK16" s="60"/>
      <c r="LUL16" s="60"/>
      <c r="LUM16" s="60"/>
      <c r="LUN16" s="60"/>
      <c r="LUO16" s="60"/>
      <c r="LUP16" s="60"/>
      <c r="LUQ16" s="60"/>
      <c r="LUR16" s="60"/>
      <c r="LUS16" s="60"/>
      <c r="LUT16" s="60"/>
      <c r="LUU16" s="60"/>
      <c r="LUV16" s="60"/>
      <c r="LUW16" s="60"/>
      <c r="LUX16" s="60"/>
      <c r="LUY16" s="60"/>
      <c r="LUZ16" s="60"/>
      <c r="LVA16" s="60"/>
      <c r="LVB16" s="60"/>
      <c r="LVC16" s="60"/>
      <c r="LVD16" s="60"/>
      <c r="LVE16" s="60"/>
      <c r="LVF16" s="60"/>
      <c r="LVG16" s="60"/>
      <c r="LVH16" s="60"/>
      <c r="LVI16" s="60"/>
      <c r="LVJ16" s="60"/>
      <c r="LVK16" s="60"/>
      <c r="LVL16" s="60"/>
      <c r="LVM16" s="60"/>
      <c r="LVN16" s="60"/>
      <c r="LVO16" s="60"/>
      <c r="LVP16" s="60"/>
      <c r="LVQ16" s="60"/>
      <c r="LVR16" s="60"/>
      <c r="LVS16" s="60"/>
      <c r="LVT16" s="60"/>
      <c r="LVU16" s="60"/>
      <c r="LVV16" s="60"/>
      <c r="LVW16" s="60"/>
      <c r="LVX16" s="60"/>
      <c r="LVY16" s="60"/>
      <c r="LVZ16" s="60"/>
      <c r="LWA16" s="60"/>
      <c r="LWB16" s="60"/>
      <c r="LWC16" s="60"/>
      <c r="LWD16" s="60"/>
      <c r="LWE16" s="60"/>
      <c r="LWF16" s="60"/>
      <c r="LWG16" s="60"/>
      <c r="LWH16" s="60"/>
      <c r="LWI16" s="60"/>
      <c r="LWJ16" s="60"/>
      <c r="LWK16" s="60"/>
      <c r="LWL16" s="60"/>
      <c r="LWM16" s="60"/>
      <c r="LWN16" s="60"/>
      <c r="LWO16" s="60"/>
      <c r="LWP16" s="60"/>
      <c r="LWQ16" s="60"/>
      <c r="LWR16" s="60"/>
      <c r="LWS16" s="60"/>
      <c r="LWT16" s="60"/>
      <c r="LWU16" s="60"/>
      <c r="LWV16" s="60"/>
      <c r="LWW16" s="60"/>
      <c r="LWX16" s="60"/>
      <c r="LWY16" s="60"/>
      <c r="LWZ16" s="60"/>
      <c r="LXA16" s="60"/>
      <c r="LXB16" s="60"/>
      <c r="LXC16" s="60"/>
      <c r="LXD16" s="60"/>
      <c r="LXE16" s="60"/>
      <c r="LXF16" s="60"/>
      <c r="LXG16" s="60"/>
      <c r="LXH16" s="60"/>
      <c r="LXI16" s="60"/>
      <c r="LXJ16" s="60"/>
      <c r="LXK16" s="60"/>
      <c r="LXL16" s="60"/>
      <c r="LXM16" s="60"/>
      <c r="LXN16" s="60"/>
      <c r="LXO16" s="60"/>
      <c r="LXP16" s="60"/>
      <c r="LXQ16" s="60"/>
      <c r="LXR16" s="60"/>
      <c r="LXS16" s="60"/>
      <c r="LXT16" s="60"/>
      <c r="LXU16" s="60"/>
      <c r="LXV16" s="60"/>
      <c r="LXW16" s="60"/>
      <c r="LXX16" s="60"/>
      <c r="LXY16" s="60"/>
      <c r="LXZ16" s="60"/>
      <c r="LYA16" s="60"/>
      <c r="LYB16" s="60"/>
      <c r="LYC16" s="60"/>
      <c r="LYD16" s="60"/>
      <c r="LYE16" s="60"/>
      <c r="LYF16" s="60"/>
      <c r="LYG16" s="60"/>
      <c r="LYH16" s="60"/>
      <c r="LYI16" s="60"/>
      <c r="LYJ16" s="60"/>
      <c r="LYK16" s="60"/>
      <c r="LYL16" s="60"/>
      <c r="LYM16" s="60"/>
      <c r="LYN16" s="60"/>
      <c r="LYO16" s="60"/>
      <c r="LYP16" s="60"/>
      <c r="LYQ16" s="60"/>
      <c r="LYR16" s="60"/>
      <c r="LYS16" s="60"/>
      <c r="LYT16" s="60"/>
      <c r="LYU16" s="60"/>
      <c r="LYV16" s="60"/>
      <c r="LYW16" s="60"/>
      <c r="LYX16" s="60"/>
      <c r="LYY16" s="60"/>
      <c r="LYZ16" s="60"/>
      <c r="LZA16" s="60"/>
      <c r="LZB16" s="60"/>
      <c r="LZC16" s="60"/>
      <c r="LZD16" s="60"/>
      <c r="LZE16" s="60"/>
      <c r="LZF16" s="60"/>
      <c r="LZG16" s="60"/>
      <c r="LZH16" s="60"/>
      <c r="LZI16" s="60"/>
      <c r="LZJ16" s="60"/>
      <c r="LZK16" s="60"/>
      <c r="LZL16" s="60"/>
      <c r="LZM16" s="60"/>
      <c r="LZN16" s="60"/>
      <c r="LZO16" s="60"/>
      <c r="LZP16" s="60"/>
      <c r="LZQ16" s="60"/>
      <c r="LZR16" s="60"/>
      <c r="LZS16" s="60"/>
      <c r="LZT16" s="60"/>
      <c r="LZU16" s="60"/>
      <c r="LZV16" s="60"/>
      <c r="LZW16" s="60"/>
      <c r="LZX16" s="60"/>
      <c r="LZY16" s="60"/>
      <c r="LZZ16" s="60"/>
      <c r="MAA16" s="60"/>
      <c r="MAB16" s="60"/>
      <c r="MAC16" s="60"/>
      <c r="MAD16" s="60"/>
      <c r="MAE16" s="60"/>
      <c r="MAF16" s="60"/>
      <c r="MAG16" s="60"/>
      <c r="MAH16" s="60"/>
      <c r="MAI16" s="60"/>
      <c r="MAJ16" s="60"/>
      <c r="MAK16" s="60"/>
      <c r="MAL16" s="60"/>
      <c r="MAM16" s="60"/>
      <c r="MAN16" s="60"/>
      <c r="MAO16" s="60"/>
      <c r="MAP16" s="60"/>
      <c r="MAQ16" s="60"/>
      <c r="MAR16" s="60"/>
      <c r="MAS16" s="60"/>
      <c r="MAT16" s="60"/>
      <c r="MAU16" s="60"/>
      <c r="MAV16" s="60"/>
      <c r="MAW16" s="60"/>
      <c r="MAX16" s="60"/>
      <c r="MAY16" s="60"/>
      <c r="MAZ16" s="60"/>
      <c r="MBA16" s="60"/>
      <c r="MBB16" s="60"/>
      <c r="MBC16" s="60"/>
      <c r="MBD16" s="60"/>
      <c r="MBE16" s="60"/>
      <c r="MBF16" s="60"/>
      <c r="MBG16" s="60"/>
      <c r="MBH16" s="60"/>
      <c r="MBI16" s="60"/>
      <c r="MBJ16" s="60"/>
      <c r="MBK16" s="60"/>
      <c r="MBL16" s="60"/>
      <c r="MBM16" s="60"/>
      <c r="MBN16" s="60"/>
      <c r="MBO16" s="60"/>
      <c r="MBP16" s="60"/>
      <c r="MBQ16" s="60"/>
      <c r="MBR16" s="60"/>
      <c r="MBS16" s="60"/>
      <c r="MBT16" s="60"/>
      <c r="MBU16" s="60"/>
      <c r="MBV16" s="60"/>
      <c r="MBW16" s="60"/>
      <c r="MBX16" s="60"/>
      <c r="MBY16" s="60"/>
      <c r="MBZ16" s="60"/>
      <c r="MCA16" s="60"/>
      <c r="MCB16" s="60"/>
      <c r="MCC16" s="60"/>
      <c r="MCD16" s="60"/>
      <c r="MCE16" s="60"/>
      <c r="MCF16" s="60"/>
      <c r="MCG16" s="60"/>
      <c r="MCH16" s="60"/>
      <c r="MCI16" s="60"/>
      <c r="MCJ16" s="60"/>
      <c r="MCK16" s="60"/>
      <c r="MCL16" s="60"/>
      <c r="MCM16" s="60"/>
      <c r="MCN16" s="60"/>
      <c r="MCO16" s="60"/>
      <c r="MCP16" s="60"/>
      <c r="MCQ16" s="60"/>
      <c r="MCR16" s="60"/>
      <c r="MCS16" s="60"/>
      <c r="MCT16" s="60"/>
      <c r="MCU16" s="60"/>
      <c r="MCV16" s="60"/>
      <c r="MCW16" s="60"/>
      <c r="MCX16" s="60"/>
      <c r="MCY16" s="60"/>
      <c r="MCZ16" s="60"/>
      <c r="MDA16" s="60"/>
      <c r="MDB16" s="60"/>
      <c r="MDC16" s="60"/>
      <c r="MDD16" s="60"/>
      <c r="MDE16" s="60"/>
      <c r="MDF16" s="60"/>
      <c r="MDG16" s="60"/>
      <c r="MDH16" s="60"/>
      <c r="MDI16" s="60"/>
      <c r="MDJ16" s="60"/>
      <c r="MDK16" s="60"/>
      <c r="MDL16" s="60"/>
      <c r="MDM16" s="60"/>
      <c r="MDN16" s="60"/>
      <c r="MDO16" s="60"/>
      <c r="MDP16" s="60"/>
      <c r="MDQ16" s="60"/>
      <c r="MDR16" s="60"/>
      <c r="MDS16" s="60"/>
      <c r="MDT16" s="60"/>
      <c r="MDU16" s="60"/>
      <c r="MDV16" s="60"/>
      <c r="MDW16" s="60"/>
      <c r="MDX16" s="60"/>
      <c r="MDY16" s="60"/>
      <c r="MDZ16" s="60"/>
      <c r="MEA16" s="60"/>
      <c r="MEB16" s="60"/>
      <c r="MEC16" s="60"/>
      <c r="MED16" s="60"/>
      <c r="MEE16" s="60"/>
      <c r="MEF16" s="60"/>
      <c r="MEG16" s="60"/>
      <c r="MEH16" s="60"/>
      <c r="MEI16" s="60"/>
      <c r="MEJ16" s="60"/>
      <c r="MEK16" s="60"/>
      <c r="MEL16" s="60"/>
      <c r="MEM16" s="60"/>
      <c r="MEN16" s="60"/>
      <c r="MEO16" s="60"/>
      <c r="MEP16" s="60"/>
      <c r="MEQ16" s="60"/>
      <c r="MER16" s="60"/>
      <c r="MES16" s="60"/>
      <c r="MET16" s="60"/>
      <c r="MEU16" s="60"/>
      <c r="MEV16" s="60"/>
      <c r="MEW16" s="60"/>
      <c r="MEX16" s="60"/>
      <c r="MEY16" s="60"/>
      <c r="MEZ16" s="60"/>
      <c r="MFA16" s="60"/>
      <c r="MFB16" s="60"/>
      <c r="MFC16" s="60"/>
      <c r="MFD16" s="60"/>
      <c r="MFE16" s="60"/>
      <c r="MFF16" s="60"/>
      <c r="MFG16" s="60"/>
      <c r="MFH16" s="60"/>
      <c r="MFI16" s="60"/>
      <c r="MFJ16" s="60"/>
      <c r="MFK16" s="60"/>
      <c r="MFL16" s="60"/>
      <c r="MFM16" s="60"/>
      <c r="MFN16" s="60"/>
      <c r="MFO16" s="60"/>
      <c r="MFP16" s="60"/>
      <c r="MFQ16" s="60"/>
      <c r="MFR16" s="60"/>
      <c r="MFS16" s="60"/>
      <c r="MFT16" s="60"/>
      <c r="MFU16" s="60"/>
      <c r="MFV16" s="60"/>
      <c r="MFW16" s="60"/>
      <c r="MFX16" s="60"/>
      <c r="MFY16" s="60"/>
      <c r="MFZ16" s="60"/>
      <c r="MGA16" s="60"/>
      <c r="MGB16" s="60"/>
      <c r="MGC16" s="60"/>
      <c r="MGD16" s="60"/>
      <c r="MGE16" s="60"/>
      <c r="MGF16" s="60"/>
      <c r="MGG16" s="60"/>
      <c r="MGH16" s="60"/>
      <c r="MGI16" s="60"/>
      <c r="MGJ16" s="60"/>
      <c r="MGK16" s="60"/>
      <c r="MGL16" s="60"/>
      <c r="MGM16" s="60"/>
      <c r="MGN16" s="60"/>
      <c r="MGO16" s="60"/>
      <c r="MGP16" s="60"/>
      <c r="MGQ16" s="60"/>
      <c r="MGR16" s="60"/>
      <c r="MGS16" s="60"/>
      <c r="MGT16" s="60"/>
      <c r="MGU16" s="60"/>
      <c r="MGV16" s="60"/>
      <c r="MGW16" s="60"/>
      <c r="MGX16" s="60"/>
      <c r="MGY16" s="60"/>
      <c r="MGZ16" s="60"/>
      <c r="MHA16" s="60"/>
      <c r="MHB16" s="60"/>
      <c r="MHC16" s="60"/>
      <c r="MHD16" s="60"/>
      <c r="MHE16" s="60"/>
      <c r="MHF16" s="60"/>
      <c r="MHG16" s="60"/>
      <c r="MHH16" s="60"/>
      <c r="MHI16" s="60"/>
      <c r="MHJ16" s="60"/>
      <c r="MHK16" s="60"/>
      <c r="MHL16" s="60"/>
      <c r="MHM16" s="60"/>
      <c r="MHN16" s="60"/>
      <c r="MHO16" s="60"/>
      <c r="MHP16" s="60"/>
      <c r="MHQ16" s="60"/>
      <c r="MHR16" s="60"/>
      <c r="MHS16" s="60"/>
      <c r="MHT16" s="60"/>
      <c r="MHU16" s="60"/>
      <c r="MHV16" s="60"/>
      <c r="MHW16" s="60"/>
      <c r="MHX16" s="60"/>
      <c r="MHY16" s="60"/>
      <c r="MHZ16" s="60"/>
      <c r="MIA16" s="60"/>
      <c r="MIB16" s="60"/>
      <c r="MIC16" s="60"/>
      <c r="MID16" s="60"/>
      <c r="MIE16" s="60"/>
      <c r="MIF16" s="60"/>
      <c r="MIG16" s="60"/>
      <c r="MIH16" s="60"/>
      <c r="MII16" s="60"/>
      <c r="MIJ16" s="60"/>
      <c r="MIK16" s="60"/>
      <c r="MIL16" s="60"/>
      <c r="MIM16" s="60"/>
      <c r="MIN16" s="60"/>
      <c r="MIO16" s="60"/>
      <c r="MIP16" s="60"/>
      <c r="MIQ16" s="60"/>
      <c r="MIR16" s="60"/>
      <c r="MIS16" s="60"/>
      <c r="MIT16" s="60"/>
      <c r="MIU16" s="60"/>
      <c r="MIV16" s="60"/>
      <c r="MIW16" s="60"/>
      <c r="MIX16" s="60"/>
      <c r="MIY16" s="60"/>
      <c r="MIZ16" s="60"/>
      <c r="MJA16" s="60"/>
      <c r="MJB16" s="60"/>
      <c r="MJC16" s="60"/>
      <c r="MJD16" s="60"/>
      <c r="MJE16" s="60"/>
      <c r="MJF16" s="60"/>
      <c r="MJG16" s="60"/>
      <c r="MJH16" s="60"/>
      <c r="MJI16" s="60"/>
      <c r="MJJ16" s="60"/>
      <c r="MJK16" s="60"/>
      <c r="MJL16" s="60"/>
      <c r="MJM16" s="60"/>
      <c r="MJN16" s="60"/>
      <c r="MJO16" s="60"/>
      <c r="MJP16" s="60"/>
      <c r="MJQ16" s="60"/>
      <c r="MJR16" s="60"/>
      <c r="MJS16" s="60"/>
      <c r="MJT16" s="60"/>
      <c r="MJU16" s="60"/>
      <c r="MJV16" s="60"/>
      <c r="MJW16" s="60"/>
      <c r="MJX16" s="60"/>
      <c r="MJY16" s="60"/>
      <c r="MJZ16" s="60"/>
      <c r="MKA16" s="60"/>
      <c r="MKB16" s="60"/>
      <c r="MKC16" s="60"/>
      <c r="MKD16" s="60"/>
      <c r="MKE16" s="60"/>
      <c r="MKF16" s="60"/>
      <c r="MKG16" s="60"/>
      <c r="MKH16" s="60"/>
      <c r="MKI16" s="60"/>
      <c r="MKJ16" s="60"/>
      <c r="MKK16" s="60"/>
      <c r="MKL16" s="60"/>
      <c r="MKM16" s="60"/>
      <c r="MKN16" s="60"/>
      <c r="MKO16" s="60"/>
      <c r="MKP16" s="60"/>
      <c r="MKQ16" s="60"/>
      <c r="MKR16" s="60"/>
      <c r="MKS16" s="60"/>
      <c r="MKT16" s="60"/>
      <c r="MKU16" s="60"/>
      <c r="MKV16" s="60"/>
      <c r="MKW16" s="60"/>
      <c r="MKX16" s="60"/>
      <c r="MKY16" s="60"/>
      <c r="MKZ16" s="60"/>
      <c r="MLA16" s="60"/>
      <c r="MLB16" s="60"/>
      <c r="MLC16" s="60"/>
      <c r="MLD16" s="60"/>
      <c r="MLE16" s="60"/>
      <c r="MLF16" s="60"/>
      <c r="MLG16" s="60"/>
      <c r="MLH16" s="60"/>
      <c r="MLI16" s="60"/>
      <c r="MLJ16" s="60"/>
      <c r="MLK16" s="60"/>
      <c r="MLL16" s="60"/>
      <c r="MLM16" s="60"/>
      <c r="MLN16" s="60"/>
      <c r="MLO16" s="60"/>
      <c r="MLP16" s="60"/>
      <c r="MLQ16" s="60"/>
      <c r="MLR16" s="60"/>
      <c r="MLS16" s="60"/>
      <c r="MLT16" s="60"/>
      <c r="MLU16" s="60"/>
      <c r="MLV16" s="60"/>
      <c r="MLW16" s="60"/>
      <c r="MLX16" s="60"/>
      <c r="MLY16" s="60"/>
      <c r="MLZ16" s="60"/>
      <c r="MMA16" s="60"/>
      <c r="MMB16" s="60"/>
      <c r="MMC16" s="60"/>
      <c r="MMD16" s="60"/>
      <c r="MME16" s="60"/>
      <c r="MMF16" s="60"/>
      <c r="MMG16" s="60"/>
      <c r="MMH16" s="60"/>
      <c r="MMI16" s="60"/>
      <c r="MMJ16" s="60"/>
      <c r="MMK16" s="60"/>
      <c r="MML16" s="60"/>
      <c r="MMM16" s="60"/>
      <c r="MMN16" s="60"/>
      <c r="MMO16" s="60"/>
      <c r="MMP16" s="60"/>
      <c r="MMQ16" s="60"/>
      <c r="MMR16" s="60"/>
      <c r="MMS16" s="60"/>
      <c r="MMT16" s="60"/>
      <c r="MMU16" s="60"/>
      <c r="MMV16" s="60"/>
      <c r="MMW16" s="60"/>
      <c r="MMX16" s="60"/>
      <c r="MMY16" s="60"/>
      <c r="MMZ16" s="60"/>
      <c r="MNA16" s="60"/>
      <c r="MNB16" s="60"/>
      <c r="MNC16" s="60"/>
      <c r="MND16" s="60"/>
      <c r="MNE16" s="60"/>
      <c r="MNF16" s="60"/>
      <c r="MNG16" s="60"/>
      <c r="MNH16" s="60"/>
      <c r="MNI16" s="60"/>
      <c r="MNJ16" s="60"/>
      <c r="MNK16" s="60"/>
      <c r="MNL16" s="60"/>
      <c r="MNM16" s="60"/>
      <c r="MNN16" s="60"/>
      <c r="MNO16" s="60"/>
      <c r="MNP16" s="60"/>
      <c r="MNQ16" s="60"/>
      <c r="MNR16" s="60"/>
      <c r="MNS16" s="60"/>
      <c r="MNT16" s="60"/>
      <c r="MNU16" s="60"/>
      <c r="MNV16" s="60"/>
      <c r="MNW16" s="60"/>
      <c r="MNX16" s="60"/>
      <c r="MNY16" s="60"/>
      <c r="MNZ16" s="60"/>
      <c r="MOA16" s="60"/>
      <c r="MOB16" s="60"/>
      <c r="MOC16" s="60"/>
      <c r="MOD16" s="60"/>
      <c r="MOE16" s="60"/>
      <c r="MOF16" s="60"/>
      <c r="MOG16" s="60"/>
      <c r="MOH16" s="60"/>
      <c r="MOI16" s="60"/>
      <c r="MOJ16" s="60"/>
      <c r="MOK16" s="60"/>
      <c r="MOL16" s="60"/>
      <c r="MOM16" s="60"/>
      <c r="MON16" s="60"/>
      <c r="MOO16" s="60"/>
      <c r="MOP16" s="60"/>
      <c r="MOQ16" s="60"/>
      <c r="MOR16" s="60"/>
      <c r="MOS16" s="60"/>
      <c r="MOT16" s="60"/>
      <c r="MOU16" s="60"/>
      <c r="MOV16" s="60"/>
      <c r="MOW16" s="60"/>
      <c r="MOX16" s="60"/>
      <c r="MOY16" s="60"/>
      <c r="MOZ16" s="60"/>
      <c r="MPA16" s="60"/>
      <c r="MPB16" s="60"/>
      <c r="MPC16" s="60"/>
      <c r="MPD16" s="60"/>
      <c r="MPE16" s="60"/>
      <c r="MPF16" s="60"/>
      <c r="MPG16" s="60"/>
      <c r="MPH16" s="60"/>
      <c r="MPI16" s="60"/>
      <c r="MPJ16" s="60"/>
      <c r="MPK16" s="60"/>
      <c r="MPL16" s="60"/>
      <c r="MPM16" s="60"/>
      <c r="MPN16" s="60"/>
      <c r="MPO16" s="60"/>
      <c r="MPP16" s="60"/>
      <c r="MPQ16" s="60"/>
      <c r="MPR16" s="60"/>
      <c r="MPS16" s="60"/>
      <c r="MPT16" s="60"/>
      <c r="MPU16" s="60"/>
      <c r="MPV16" s="60"/>
      <c r="MPW16" s="60"/>
      <c r="MPX16" s="60"/>
      <c r="MPY16" s="60"/>
      <c r="MPZ16" s="60"/>
      <c r="MQA16" s="60"/>
      <c r="MQB16" s="60"/>
      <c r="MQC16" s="60"/>
      <c r="MQD16" s="60"/>
      <c r="MQE16" s="60"/>
      <c r="MQF16" s="60"/>
      <c r="MQG16" s="60"/>
      <c r="MQH16" s="60"/>
      <c r="MQI16" s="60"/>
      <c r="MQJ16" s="60"/>
      <c r="MQK16" s="60"/>
      <c r="MQL16" s="60"/>
      <c r="MQM16" s="60"/>
      <c r="MQN16" s="60"/>
      <c r="MQO16" s="60"/>
      <c r="MQP16" s="60"/>
      <c r="MQQ16" s="60"/>
      <c r="MQR16" s="60"/>
      <c r="MQS16" s="60"/>
      <c r="MQT16" s="60"/>
      <c r="MQU16" s="60"/>
      <c r="MQV16" s="60"/>
      <c r="MQW16" s="60"/>
      <c r="MQX16" s="60"/>
      <c r="MQY16" s="60"/>
      <c r="MQZ16" s="60"/>
      <c r="MRA16" s="60"/>
      <c r="MRB16" s="60"/>
      <c r="MRC16" s="60"/>
      <c r="MRD16" s="60"/>
      <c r="MRE16" s="60"/>
      <c r="MRF16" s="60"/>
      <c r="MRG16" s="60"/>
      <c r="MRH16" s="60"/>
      <c r="MRI16" s="60"/>
      <c r="MRJ16" s="60"/>
      <c r="MRK16" s="60"/>
      <c r="MRL16" s="60"/>
      <c r="MRM16" s="60"/>
      <c r="MRN16" s="60"/>
      <c r="MRO16" s="60"/>
      <c r="MRP16" s="60"/>
      <c r="MRQ16" s="60"/>
      <c r="MRR16" s="60"/>
      <c r="MRS16" s="60"/>
      <c r="MRT16" s="60"/>
      <c r="MRU16" s="60"/>
      <c r="MRV16" s="60"/>
      <c r="MRW16" s="60"/>
      <c r="MRX16" s="60"/>
      <c r="MRY16" s="60"/>
      <c r="MRZ16" s="60"/>
      <c r="MSA16" s="60"/>
      <c r="MSB16" s="60"/>
      <c r="MSC16" s="60"/>
      <c r="MSD16" s="60"/>
      <c r="MSE16" s="60"/>
      <c r="MSF16" s="60"/>
      <c r="MSG16" s="60"/>
      <c r="MSH16" s="60"/>
      <c r="MSI16" s="60"/>
      <c r="MSJ16" s="60"/>
      <c r="MSK16" s="60"/>
      <c r="MSL16" s="60"/>
      <c r="MSM16" s="60"/>
      <c r="MSN16" s="60"/>
      <c r="MSO16" s="60"/>
      <c r="MSP16" s="60"/>
      <c r="MSQ16" s="60"/>
      <c r="MSR16" s="60"/>
      <c r="MSS16" s="60"/>
      <c r="MST16" s="60"/>
      <c r="MSU16" s="60"/>
      <c r="MSV16" s="60"/>
      <c r="MSW16" s="60"/>
      <c r="MSX16" s="60"/>
      <c r="MSY16" s="60"/>
      <c r="MSZ16" s="60"/>
      <c r="MTA16" s="60"/>
      <c r="MTB16" s="60"/>
      <c r="MTC16" s="60"/>
      <c r="MTD16" s="60"/>
      <c r="MTE16" s="60"/>
      <c r="MTF16" s="60"/>
      <c r="MTG16" s="60"/>
      <c r="MTH16" s="60"/>
      <c r="MTI16" s="60"/>
      <c r="MTJ16" s="60"/>
      <c r="MTK16" s="60"/>
      <c r="MTL16" s="60"/>
      <c r="MTM16" s="60"/>
      <c r="MTN16" s="60"/>
      <c r="MTO16" s="60"/>
      <c r="MTP16" s="60"/>
      <c r="MTQ16" s="60"/>
      <c r="MTR16" s="60"/>
      <c r="MTS16" s="60"/>
      <c r="MTT16" s="60"/>
      <c r="MTU16" s="60"/>
      <c r="MTV16" s="60"/>
      <c r="MTW16" s="60"/>
      <c r="MTX16" s="60"/>
      <c r="MTY16" s="60"/>
      <c r="MTZ16" s="60"/>
      <c r="MUA16" s="60"/>
      <c r="MUB16" s="60"/>
      <c r="MUC16" s="60"/>
      <c r="MUD16" s="60"/>
      <c r="MUE16" s="60"/>
      <c r="MUF16" s="60"/>
      <c r="MUG16" s="60"/>
      <c r="MUH16" s="60"/>
      <c r="MUI16" s="60"/>
      <c r="MUJ16" s="60"/>
      <c r="MUK16" s="60"/>
      <c r="MUL16" s="60"/>
      <c r="MUM16" s="60"/>
      <c r="MUN16" s="60"/>
      <c r="MUO16" s="60"/>
      <c r="MUP16" s="60"/>
      <c r="MUQ16" s="60"/>
      <c r="MUR16" s="60"/>
      <c r="MUS16" s="60"/>
      <c r="MUT16" s="60"/>
      <c r="MUU16" s="60"/>
      <c r="MUV16" s="60"/>
      <c r="MUW16" s="60"/>
      <c r="MUX16" s="60"/>
      <c r="MUY16" s="60"/>
      <c r="MUZ16" s="60"/>
      <c r="MVA16" s="60"/>
      <c r="MVB16" s="60"/>
      <c r="MVC16" s="60"/>
      <c r="MVD16" s="60"/>
      <c r="MVE16" s="60"/>
      <c r="MVF16" s="60"/>
      <c r="MVG16" s="60"/>
      <c r="MVH16" s="60"/>
      <c r="MVI16" s="60"/>
      <c r="MVJ16" s="60"/>
      <c r="MVK16" s="60"/>
      <c r="MVL16" s="60"/>
      <c r="MVM16" s="60"/>
      <c r="MVN16" s="60"/>
      <c r="MVO16" s="60"/>
      <c r="MVP16" s="60"/>
      <c r="MVQ16" s="60"/>
      <c r="MVR16" s="60"/>
      <c r="MVS16" s="60"/>
      <c r="MVT16" s="60"/>
      <c r="MVU16" s="60"/>
      <c r="MVV16" s="60"/>
      <c r="MVW16" s="60"/>
      <c r="MVX16" s="60"/>
      <c r="MVY16" s="60"/>
      <c r="MVZ16" s="60"/>
      <c r="MWA16" s="60"/>
      <c r="MWB16" s="60"/>
      <c r="MWC16" s="60"/>
      <c r="MWD16" s="60"/>
      <c r="MWE16" s="60"/>
      <c r="MWF16" s="60"/>
      <c r="MWG16" s="60"/>
      <c r="MWH16" s="60"/>
      <c r="MWI16" s="60"/>
      <c r="MWJ16" s="60"/>
      <c r="MWK16" s="60"/>
      <c r="MWL16" s="60"/>
      <c r="MWM16" s="60"/>
      <c r="MWN16" s="60"/>
      <c r="MWO16" s="60"/>
      <c r="MWP16" s="60"/>
      <c r="MWQ16" s="60"/>
      <c r="MWR16" s="60"/>
      <c r="MWS16" s="60"/>
      <c r="MWT16" s="60"/>
      <c r="MWU16" s="60"/>
      <c r="MWV16" s="60"/>
      <c r="MWW16" s="60"/>
      <c r="MWX16" s="60"/>
      <c r="MWY16" s="60"/>
      <c r="MWZ16" s="60"/>
      <c r="MXA16" s="60"/>
      <c r="MXB16" s="60"/>
      <c r="MXC16" s="60"/>
      <c r="MXD16" s="60"/>
      <c r="MXE16" s="60"/>
      <c r="MXF16" s="60"/>
      <c r="MXG16" s="60"/>
      <c r="MXH16" s="60"/>
      <c r="MXI16" s="60"/>
      <c r="MXJ16" s="60"/>
      <c r="MXK16" s="60"/>
      <c r="MXL16" s="60"/>
      <c r="MXM16" s="60"/>
      <c r="MXN16" s="60"/>
      <c r="MXO16" s="60"/>
      <c r="MXP16" s="60"/>
      <c r="MXQ16" s="60"/>
      <c r="MXR16" s="60"/>
      <c r="MXS16" s="60"/>
      <c r="MXT16" s="60"/>
      <c r="MXU16" s="60"/>
      <c r="MXV16" s="60"/>
      <c r="MXW16" s="60"/>
      <c r="MXX16" s="60"/>
      <c r="MXY16" s="60"/>
      <c r="MXZ16" s="60"/>
      <c r="MYA16" s="60"/>
      <c r="MYB16" s="60"/>
      <c r="MYC16" s="60"/>
      <c r="MYD16" s="60"/>
      <c r="MYE16" s="60"/>
      <c r="MYF16" s="60"/>
      <c r="MYG16" s="60"/>
      <c r="MYH16" s="60"/>
      <c r="MYI16" s="60"/>
      <c r="MYJ16" s="60"/>
      <c r="MYK16" s="60"/>
      <c r="MYL16" s="60"/>
      <c r="MYM16" s="60"/>
      <c r="MYN16" s="60"/>
      <c r="MYO16" s="60"/>
      <c r="MYP16" s="60"/>
      <c r="MYQ16" s="60"/>
      <c r="MYR16" s="60"/>
      <c r="MYS16" s="60"/>
      <c r="MYT16" s="60"/>
      <c r="MYU16" s="60"/>
      <c r="MYV16" s="60"/>
      <c r="MYW16" s="60"/>
      <c r="MYX16" s="60"/>
      <c r="MYY16" s="60"/>
      <c r="MYZ16" s="60"/>
      <c r="MZA16" s="60"/>
      <c r="MZB16" s="60"/>
      <c r="MZC16" s="60"/>
      <c r="MZD16" s="60"/>
      <c r="MZE16" s="60"/>
      <c r="MZF16" s="60"/>
      <c r="MZG16" s="60"/>
      <c r="MZH16" s="60"/>
      <c r="MZI16" s="60"/>
      <c r="MZJ16" s="60"/>
      <c r="MZK16" s="60"/>
      <c r="MZL16" s="60"/>
      <c r="MZM16" s="60"/>
      <c r="MZN16" s="60"/>
      <c r="MZO16" s="60"/>
      <c r="MZP16" s="60"/>
      <c r="MZQ16" s="60"/>
      <c r="MZR16" s="60"/>
      <c r="MZS16" s="60"/>
      <c r="MZT16" s="60"/>
      <c r="MZU16" s="60"/>
      <c r="MZV16" s="60"/>
      <c r="MZW16" s="60"/>
      <c r="MZX16" s="60"/>
      <c r="MZY16" s="60"/>
      <c r="MZZ16" s="60"/>
      <c r="NAA16" s="60"/>
      <c r="NAB16" s="60"/>
      <c r="NAC16" s="60"/>
      <c r="NAD16" s="60"/>
      <c r="NAE16" s="60"/>
      <c r="NAF16" s="60"/>
      <c r="NAG16" s="60"/>
      <c r="NAH16" s="60"/>
      <c r="NAI16" s="60"/>
      <c r="NAJ16" s="60"/>
      <c r="NAK16" s="60"/>
      <c r="NAL16" s="60"/>
      <c r="NAM16" s="60"/>
      <c r="NAN16" s="60"/>
      <c r="NAO16" s="60"/>
      <c r="NAP16" s="60"/>
      <c r="NAQ16" s="60"/>
      <c r="NAR16" s="60"/>
      <c r="NAS16" s="60"/>
      <c r="NAT16" s="60"/>
      <c r="NAU16" s="60"/>
      <c r="NAV16" s="60"/>
      <c r="NAW16" s="60"/>
      <c r="NAX16" s="60"/>
      <c r="NAY16" s="60"/>
      <c r="NAZ16" s="60"/>
      <c r="NBA16" s="60"/>
      <c r="NBB16" s="60"/>
      <c r="NBC16" s="60"/>
      <c r="NBD16" s="60"/>
      <c r="NBE16" s="60"/>
      <c r="NBF16" s="60"/>
      <c r="NBG16" s="60"/>
      <c r="NBH16" s="60"/>
      <c r="NBI16" s="60"/>
      <c r="NBJ16" s="60"/>
      <c r="NBK16" s="60"/>
      <c r="NBL16" s="60"/>
      <c r="NBM16" s="60"/>
      <c r="NBN16" s="60"/>
      <c r="NBO16" s="60"/>
      <c r="NBP16" s="60"/>
      <c r="NBQ16" s="60"/>
      <c r="NBR16" s="60"/>
      <c r="NBS16" s="60"/>
      <c r="NBT16" s="60"/>
      <c r="NBU16" s="60"/>
      <c r="NBV16" s="60"/>
      <c r="NBW16" s="60"/>
      <c r="NBX16" s="60"/>
      <c r="NBY16" s="60"/>
      <c r="NBZ16" s="60"/>
      <c r="NCA16" s="60"/>
      <c r="NCB16" s="60"/>
      <c r="NCC16" s="60"/>
      <c r="NCD16" s="60"/>
      <c r="NCE16" s="60"/>
      <c r="NCF16" s="60"/>
      <c r="NCG16" s="60"/>
      <c r="NCH16" s="60"/>
      <c r="NCI16" s="60"/>
      <c r="NCJ16" s="60"/>
      <c r="NCK16" s="60"/>
      <c r="NCL16" s="60"/>
      <c r="NCM16" s="60"/>
      <c r="NCN16" s="60"/>
      <c r="NCO16" s="60"/>
      <c r="NCP16" s="60"/>
      <c r="NCQ16" s="60"/>
      <c r="NCR16" s="60"/>
      <c r="NCS16" s="60"/>
      <c r="NCT16" s="60"/>
      <c r="NCU16" s="60"/>
      <c r="NCV16" s="60"/>
      <c r="NCW16" s="60"/>
      <c r="NCX16" s="60"/>
      <c r="NCY16" s="60"/>
      <c r="NCZ16" s="60"/>
      <c r="NDA16" s="60"/>
      <c r="NDB16" s="60"/>
      <c r="NDC16" s="60"/>
      <c r="NDD16" s="60"/>
      <c r="NDE16" s="60"/>
      <c r="NDF16" s="60"/>
      <c r="NDG16" s="60"/>
      <c r="NDH16" s="60"/>
      <c r="NDI16" s="60"/>
      <c r="NDJ16" s="60"/>
      <c r="NDK16" s="60"/>
      <c r="NDL16" s="60"/>
      <c r="NDM16" s="60"/>
      <c r="NDN16" s="60"/>
      <c r="NDO16" s="60"/>
      <c r="NDP16" s="60"/>
      <c r="NDQ16" s="60"/>
      <c r="NDR16" s="60"/>
      <c r="NDS16" s="60"/>
      <c r="NDT16" s="60"/>
      <c r="NDU16" s="60"/>
      <c r="NDV16" s="60"/>
      <c r="NDW16" s="60"/>
      <c r="NDX16" s="60"/>
      <c r="NDY16" s="60"/>
      <c r="NDZ16" s="60"/>
      <c r="NEA16" s="60"/>
      <c r="NEB16" s="60"/>
      <c r="NEC16" s="60"/>
      <c r="NED16" s="60"/>
      <c r="NEE16" s="60"/>
      <c r="NEF16" s="60"/>
      <c r="NEG16" s="60"/>
      <c r="NEH16" s="60"/>
      <c r="NEI16" s="60"/>
      <c r="NEJ16" s="60"/>
      <c r="NEK16" s="60"/>
      <c r="NEL16" s="60"/>
      <c r="NEM16" s="60"/>
      <c r="NEN16" s="60"/>
      <c r="NEO16" s="60"/>
      <c r="NEP16" s="60"/>
      <c r="NEQ16" s="60"/>
      <c r="NER16" s="60"/>
      <c r="NES16" s="60"/>
      <c r="NET16" s="60"/>
      <c r="NEU16" s="60"/>
      <c r="NEV16" s="60"/>
      <c r="NEW16" s="60"/>
      <c r="NEX16" s="60"/>
      <c r="NEY16" s="60"/>
      <c r="NEZ16" s="60"/>
      <c r="NFA16" s="60"/>
      <c r="NFB16" s="60"/>
      <c r="NFC16" s="60"/>
      <c r="NFD16" s="60"/>
      <c r="NFE16" s="60"/>
      <c r="NFF16" s="60"/>
      <c r="NFG16" s="60"/>
      <c r="NFH16" s="60"/>
      <c r="NFI16" s="60"/>
      <c r="NFJ16" s="60"/>
      <c r="NFK16" s="60"/>
      <c r="NFL16" s="60"/>
      <c r="NFM16" s="60"/>
      <c r="NFN16" s="60"/>
      <c r="NFO16" s="60"/>
      <c r="NFP16" s="60"/>
      <c r="NFQ16" s="60"/>
      <c r="NFR16" s="60"/>
      <c r="NFS16" s="60"/>
      <c r="NFT16" s="60"/>
      <c r="NFU16" s="60"/>
      <c r="NFV16" s="60"/>
      <c r="NFW16" s="60"/>
      <c r="NFX16" s="60"/>
      <c r="NFY16" s="60"/>
      <c r="NFZ16" s="60"/>
      <c r="NGA16" s="60"/>
      <c r="NGB16" s="60"/>
      <c r="NGC16" s="60"/>
      <c r="NGD16" s="60"/>
      <c r="NGE16" s="60"/>
      <c r="NGF16" s="60"/>
      <c r="NGG16" s="60"/>
      <c r="NGH16" s="60"/>
      <c r="NGI16" s="60"/>
      <c r="NGJ16" s="60"/>
      <c r="NGK16" s="60"/>
      <c r="NGL16" s="60"/>
      <c r="NGM16" s="60"/>
      <c r="NGN16" s="60"/>
      <c r="NGO16" s="60"/>
      <c r="NGP16" s="60"/>
      <c r="NGQ16" s="60"/>
      <c r="NGR16" s="60"/>
      <c r="NGS16" s="60"/>
      <c r="NGT16" s="60"/>
      <c r="NGU16" s="60"/>
      <c r="NGV16" s="60"/>
      <c r="NGW16" s="60"/>
      <c r="NGX16" s="60"/>
      <c r="NGY16" s="60"/>
      <c r="NGZ16" s="60"/>
      <c r="NHA16" s="60"/>
      <c r="NHB16" s="60"/>
      <c r="NHC16" s="60"/>
      <c r="NHD16" s="60"/>
      <c r="NHE16" s="60"/>
      <c r="NHF16" s="60"/>
      <c r="NHG16" s="60"/>
      <c r="NHH16" s="60"/>
      <c r="NHI16" s="60"/>
      <c r="NHJ16" s="60"/>
      <c r="NHK16" s="60"/>
      <c r="NHL16" s="60"/>
      <c r="NHM16" s="60"/>
      <c r="NHN16" s="60"/>
      <c r="NHO16" s="60"/>
      <c r="NHP16" s="60"/>
      <c r="NHQ16" s="60"/>
      <c r="NHR16" s="60"/>
      <c r="NHS16" s="60"/>
      <c r="NHT16" s="60"/>
      <c r="NHU16" s="60"/>
      <c r="NHV16" s="60"/>
      <c r="NHW16" s="60"/>
      <c r="NHX16" s="60"/>
      <c r="NHY16" s="60"/>
      <c r="NHZ16" s="60"/>
      <c r="NIA16" s="60"/>
      <c r="NIB16" s="60"/>
      <c r="NIC16" s="60"/>
      <c r="NID16" s="60"/>
      <c r="NIE16" s="60"/>
      <c r="NIF16" s="60"/>
      <c r="NIG16" s="60"/>
      <c r="NIH16" s="60"/>
      <c r="NII16" s="60"/>
      <c r="NIJ16" s="60"/>
      <c r="NIK16" s="60"/>
      <c r="NIL16" s="60"/>
      <c r="NIM16" s="60"/>
      <c r="NIN16" s="60"/>
      <c r="NIO16" s="60"/>
      <c r="NIP16" s="60"/>
      <c r="NIQ16" s="60"/>
      <c r="NIR16" s="60"/>
      <c r="NIS16" s="60"/>
      <c r="NIT16" s="60"/>
      <c r="NIU16" s="60"/>
      <c r="NIV16" s="60"/>
      <c r="NIW16" s="60"/>
      <c r="NIX16" s="60"/>
      <c r="NIY16" s="60"/>
      <c r="NIZ16" s="60"/>
      <c r="NJA16" s="60"/>
      <c r="NJB16" s="60"/>
      <c r="NJC16" s="60"/>
      <c r="NJD16" s="60"/>
      <c r="NJE16" s="60"/>
      <c r="NJF16" s="60"/>
      <c r="NJG16" s="60"/>
      <c r="NJH16" s="60"/>
      <c r="NJI16" s="60"/>
      <c r="NJJ16" s="60"/>
      <c r="NJK16" s="60"/>
      <c r="NJL16" s="60"/>
      <c r="NJM16" s="60"/>
      <c r="NJN16" s="60"/>
      <c r="NJO16" s="60"/>
      <c r="NJP16" s="60"/>
      <c r="NJQ16" s="60"/>
      <c r="NJR16" s="60"/>
      <c r="NJS16" s="60"/>
      <c r="NJT16" s="60"/>
      <c r="NJU16" s="60"/>
      <c r="NJV16" s="60"/>
      <c r="NJW16" s="60"/>
      <c r="NJX16" s="60"/>
      <c r="NJY16" s="60"/>
      <c r="NJZ16" s="60"/>
      <c r="NKA16" s="60"/>
      <c r="NKB16" s="60"/>
      <c r="NKC16" s="60"/>
      <c r="NKD16" s="60"/>
      <c r="NKE16" s="60"/>
      <c r="NKF16" s="60"/>
      <c r="NKG16" s="60"/>
      <c r="NKH16" s="60"/>
      <c r="NKI16" s="60"/>
      <c r="NKJ16" s="60"/>
      <c r="NKK16" s="60"/>
      <c r="NKL16" s="60"/>
      <c r="NKM16" s="60"/>
      <c r="NKN16" s="60"/>
      <c r="NKO16" s="60"/>
      <c r="NKP16" s="60"/>
      <c r="NKQ16" s="60"/>
      <c r="NKR16" s="60"/>
      <c r="NKS16" s="60"/>
      <c r="NKT16" s="60"/>
      <c r="NKU16" s="60"/>
      <c r="NKV16" s="60"/>
      <c r="NKW16" s="60"/>
      <c r="NKX16" s="60"/>
      <c r="NKY16" s="60"/>
      <c r="NKZ16" s="60"/>
      <c r="NLA16" s="60"/>
      <c r="NLB16" s="60"/>
      <c r="NLC16" s="60"/>
      <c r="NLD16" s="60"/>
      <c r="NLE16" s="60"/>
      <c r="NLF16" s="60"/>
      <c r="NLG16" s="60"/>
      <c r="NLH16" s="60"/>
      <c r="NLI16" s="60"/>
      <c r="NLJ16" s="60"/>
      <c r="NLK16" s="60"/>
      <c r="NLL16" s="60"/>
      <c r="NLM16" s="60"/>
      <c r="NLN16" s="60"/>
      <c r="NLO16" s="60"/>
      <c r="NLP16" s="60"/>
      <c r="NLQ16" s="60"/>
      <c r="NLR16" s="60"/>
      <c r="NLS16" s="60"/>
      <c r="NLT16" s="60"/>
      <c r="NLU16" s="60"/>
      <c r="NLV16" s="60"/>
      <c r="NLW16" s="60"/>
      <c r="NLX16" s="60"/>
      <c r="NLY16" s="60"/>
      <c r="NLZ16" s="60"/>
      <c r="NMA16" s="60"/>
      <c r="NMB16" s="60"/>
      <c r="NMC16" s="60"/>
      <c r="NMD16" s="60"/>
      <c r="NME16" s="60"/>
      <c r="NMF16" s="60"/>
      <c r="NMG16" s="60"/>
      <c r="NMH16" s="60"/>
      <c r="NMI16" s="60"/>
      <c r="NMJ16" s="60"/>
      <c r="NMK16" s="60"/>
      <c r="NML16" s="60"/>
      <c r="NMM16" s="60"/>
      <c r="NMN16" s="60"/>
      <c r="NMO16" s="60"/>
      <c r="NMP16" s="60"/>
      <c r="NMQ16" s="60"/>
      <c r="NMR16" s="60"/>
      <c r="NMS16" s="60"/>
      <c r="NMT16" s="60"/>
      <c r="NMU16" s="60"/>
      <c r="NMV16" s="60"/>
      <c r="NMW16" s="60"/>
      <c r="NMX16" s="60"/>
      <c r="NMY16" s="60"/>
      <c r="NMZ16" s="60"/>
      <c r="NNA16" s="60"/>
      <c r="NNB16" s="60"/>
      <c r="NNC16" s="60"/>
      <c r="NND16" s="60"/>
      <c r="NNE16" s="60"/>
      <c r="NNF16" s="60"/>
      <c r="NNG16" s="60"/>
      <c r="NNH16" s="60"/>
      <c r="NNI16" s="60"/>
      <c r="NNJ16" s="60"/>
      <c r="NNK16" s="60"/>
      <c r="NNL16" s="60"/>
      <c r="NNM16" s="60"/>
      <c r="NNN16" s="60"/>
      <c r="NNO16" s="60"/>
      <c r="NNP16" s="60"/>
      <c r="NNQ16" s="60"/>
      <c r="NNR16" s="60"/>
      <c r="NNS16" s="60"/>
      <c r="NNT16" s="60"/>
      <c r="NNU16" s="60"/>
      <c r="NNV16" s="60"/>
      <c r="NNW16" s="60"/>
      <c r="NNX16" s="60"/>
      <c r="NNY16" s="60"/>
      <c r="NNZ16" s="60"/>
      <c r="NOA16" s="60"/>
      <c r="NOB16" s="60"/>
      <c r="NOC16" s="60"/>
      <c r="NOD16" s="60"/>
      <c r="NOE16" s="60"/>
      <c r="NOF16" s="60"/>
      <c r="NOG16" s="60"/>
      <c r="NOH16" s="60"/>
      <c r="NOI16" s="60"/>
      <c r="NOJ16" s="60"/>
      <c r="NOK16" s="60"/>
      <c r="NOL16" s="60"/>
      <c r="NOM16" s="60"/>
      <c r="NON16" s="60"/>
      <c r="NOO16" s="60"/>
      <c r="NOP16" s="60"/>
      <c r="NOQ16" s="60"/>
      <c r="NOR16" s="60"/>
      <c r="NOS16" s="60"/>
      <c r="NOT16" s="60"/>
      <c r="NOU16" s="60"/>
      <c r="NOV16" s="60"/>
      <c r="NOW16" s="60"/>
      <c r="NOX16" s="60"/>
      <c r="NOY16" s="60"/>
      <c r="NOZ16" s="60"/>
      <c r="NPA16" s="60"/>
      <c r="NPB16" s="60"/>
      <c r="NPC16" s="60"/>
      <c r="NPD16" s="60"/>
      <c r="NPE16" s="60"/>
      <c r="NPF16" s="60"/>
      <c r="NPG16" s="60"/>
      <c r="NPH16" s="60"/>
      <c r="NPI16" s="60"/>
      <c r="NPJ16" s="60"/>
      <c r="NPK16" s="60"/>
      <c r="NPL16" s="60"/>
      <c r="NPM16" s="60"/>
      <c r="NPN16" s="60"/>
      <c r="NPO16" s="60"/>
      <c r="NPP16" s="60"/>
      <c r="NPQ16" s="60"/>
      <c r="NPR16" s="60"/>
      <c r="NPS16" s="60"/>
      <c r="NPT16" s="60"/>
      <c r="NPU16" s="60"/>
      <c r="NPV16" s="60"/>
      <c r="NPW16" s="60"/>
      <c r="NPX16" s="60"/>
      <c r="NPY16" s="60"/>
      <c r="NPZ16" s="60"/>
      <c r="NQA16" s="60"/>
      <c r="NQB16" s="60"/>
      <c r="NQC16" s="60"/>
      <c r="NQD16" s="60"/>
      <c r="NQE16" s="60"/>
      <c r="NQF16" s="60"/>
      <c r="NQG16" s="60"/>
      <c r="NQH16" s="60"/>
      <c r="NQI16" s="60"/>
      <c r="NQJ16" s="60"/>
      <c r="NQK16" s="60"/>
      <c r="NQL16" s="60"/>
      <c r="NQM16" s="60"/>
      <c r="NQN16" s="60"/>
      <c r="NQO16" s="60"/>
      <c r="NQP16" s="60"/>
      <c r="NQQ16" s="60"/>
      <c r="NQR16" s="60"/>
      <c r="NQS16" s="60"/>
      <c r="NQT16" s="60"/>
      <c r="NQU16" s="60"/>
      <c r="NQV16" s="60"/>
      <c r="NQW16" s="60"/>
      <c r="NQX16" s="60"/>
      <c r="NQY16" s="60"/>
      <c r="NQZ16" s="60"/>
      <c r="NRA16" s="60"/>
      <c r="NRB16" s="60"/>
      <c r="NRC16" s="60"/>
      <c r="NRD16" s="60"/>
      <c r="NRE16" s="60"/>
      <c r="NRF16" s="60"/>
      <c r="NRG16" s="60"/>
      <c r="NRH16" s="60"/>
      <c r="NRI16" s="60"/>
      <c r="NRJ16" s="60"/>
      <c r="NRK16" s="60"/>
      <c r="NRL16" s="60"/>
      <c r="NRM16" s="60"/>
      <c r="NRN16" s="60"/>
      <c r="NRO16" s="60"/>
      <c r="NRP16" s="60"/>
      <c r="NRQ16" s="60"/>
      <c r="NRR16" s="60"/>
      <c r="NRS16" s="60"/>
      <c r="NRT16" s="60"/>
      <c r="NRU16" s="60"/>
      <c r="NRV16" s="60"/>
      <c r="NRW16" s="60"/>
      <c r="NRX16" s="60"/>
      <c r="NRY16" s="60"/>
      <c r="NRZ16" s="60"/>
      <c r="NSA16" s="60"/>
      <c r="NSB16" s="60"/>
      <c r="NSC16" s="60"/>
      <c r="NSD16" s="60"/>
      <c r="NSE16" s="60"/>
      <c r="NSF16" s="60"/>
      <c r="NSG16" s="60"/>
      <c r="NSH16" s="60"/>
      <c r="NSI16" s="60"/>
      <c r="NSJ16" s="60"/>
      <c r="NSK16" s="60"/>
      <c r="NSL16" s="60"/>
      <c r="NSM16" s="60"/>
      <c r="NSN16" s="60"/>
      <c r="NSO16" s="60"/>
      <c r="NSP16" s="60"/>
      <c r="NSQ16" s="60"/>
      <c r="NSR16" s="60"/>
      <c r="NSS16" s="60"/>
      <c r="NST16" s="60"/>
      <c r="NSU16" s="60"/>
      <c r="NSV16" s="60"/>
      <c r="NSW16" s="60"/>
      <c r="NSX16" s="60"/>
      <c r="NSY16" s="60"/>
      <c r="NSZ16" s="60"/>
      <c r="NTA16" s="60"/>
      <c r="NTB16" s="60"/>
      <c r="NTC16" s="60"/>
      <c r="NTD16" s="60"/>
      <c r="NTE16" s="60"/>
      <c r="NTF16" s="60"/>
      <c r="NTG16" s="60"/>
      <c r="NTH16" s="60"/>
      <c r="NTI16" s="60"/>
      <c r="NTJ16" s="60"/>
      <c r="NTK16" s="60"/>
      <c r="NTL16" s="60"/>
      <c r="NTM16" s="60"/>
      <c r="NTN16" s="60"/>
      <c r="NTO16" s="60"/>
      <c r="NTP16" s="60"/>
      <c r="NTQ16" s="60"/>
      <c r="NTR16" s="60"/>
      <c r="NTS16" s="60"/>
      <c r="NTT16" s="60"/>
      <c r="NTU16" s="60"/>
      <c r="NTV16" s="60"/>
      <c r="NTW16" s="60"/>
      <c r="NTX16" s="60"/>
      <c r="NTY16" s="60"/>
      <c r="NTZ16" s="60"/>
      <c r="NUA16" s="60"/>
      <c r="NUB16" s="60"/>
      <c r="NUC16" s="60"/>
      <c r="NUD16" s="60"/>
      <c r="NUE16" s="60"/>
      <c r="NUF16" s="60"/>
      <c r="NUG16" s="60"/>
      <c r="NUH16" s="60"/>
      <c r="NUI16" s="60"/>
      <c r="NUJ16" s="60"/>
      <c r="NUK16" s="60"/>
      <c r="NUL16" s="60"/>
      <c r="NUM16" s="60"/>
      <c r="NUN16" s="60"/>
      <c r="NUO16" s="60"/>
      <c r="NUP16" s="60"/>
      <c r="NUQ16" s="60"/>
      <c r="NUR16" s="60"/>
      <c r="NUS16" s="60"/>
      <c r="NUT16" s="60"/>
      <c r="NUU16" s="60"/>
      <c r="NUV16" s="60"/>
      <c r="NUW16" s="60"/>
      <c r="NUX16" s="60"/>
      <c r="NUY16" s="60"/>
      <c r="NUZ16" s="60"/>
      <c r="NVA16" s="60"/>
      <c r="NVB16" s="60"/>
      <c r="NVC16" s="60"/>
      <c r="NVD16" s="60"/>
      <c r="NVE16" s="60"/>
      <c r="NVF16" s="60"/>
      <c r="NVG16" s="60"/>
      <c r="NVH16" s="60"/>
      <c r="NVI16" s="60"/>
      <c r="NVJ16" s="60"/>
      <c r="NVK16" s="60"/>
      <c r="NVL16" s="60"/>
      <c r="NVM16" s="60"/>
      <c r="NVN16" s="60"/>
      <c r="NVO16" s="60"/>
      <c r="NVP16" s="60"/>
      <c r="NVQ16" s="60"/>
      <c r="NVR16" s="60"/>
      <c r="NVS16" s="60"/>
      <c r="NVT16" s="60"/>
      <c r="NVU16" s="60"/>
      <c r="NVV16" s="60"/>
      <c r="NVW16" s="60"/>
      <c r="NVX16" s="60"/>
      <c r="NVY16" s="60"/>
      <c r="NVZ16" s="60"/>
      <c r="NWA16" s="60"/>
      <c r="NWB16" s="60"/>
      <c r="NWC16" s="60"/>
      <c r="NWD16" s="60"/>
      <c r="NWE16" s="60"/>
      <c r="NWF16" s="60"/>
      <c r="NWG16" s="60"/>
      <c r="NWH16" s="60"/>
      <c r="NWI16" s="60"/>
      <c r="NWJ16" s="60"/>
      <c r="NWK16" s="60"/>
      <c r="NWL16" s="60"/>
      <c r="NWM16" s="60"/>
      <c r="NWN16" s="60"/>
      <c r="NWO16" s="60"/>
      <c r="NWP16" s="60"/>
      <c r="NWQ16" s="60"/>
      <c r="NWR16" s="60"/>
      <c r="NWS16" s="60"/>
      <c r="NWT16" s="60"/>
      <c r="NWU16" s="60"/>
      <c r="NWV16" s="60"/>
      <c r="NWW16" s="60"/>
      <c r="NWX16" s="60"/>
      <c r="NWY16" s="60"/>
      <c r="NWZ16" s="60"/>
      <c r="NXA16" s="60"/>
      <c r="NXB16" s="60"/>
      <c r="NXC16" s="60"/>
      <c r="NXD16" s="60"/>
      <c r="NXE16" s="60"/>
      <c r="NXF16" s="60"/>
      <c r="NXG16" s="60"/>
      <c r="NXH16" s="60"/>
      <c r="NXI16" s="60"/>
      <c r="NXJ16" s="60"/>
      <c r="NXK16" s="60"/>
      <c r="NXL16" s="60"/>
      <c r="NXM16" s="60"/>
      <c r="NXN16" s="60"/>
      <c r="NXO16" s="60"/>
      <c r="NXP16" s="60"/>
      <c r="NXQ16" s="60"/>
      <c r="NXR16" s="60"/>
      <c r="NXS16" s="60"/>
      <c r="NXT16" s="60"/>
      <c r="NXU16" s="60"/>
      <c r="NXV16" s="60"/>
      <c r="NXW16" s="60"/>
      <c r="NXX16" s="60"/>
      <c r="NXY16" s="60"/>
      <c r="NXZ16" s="60"/>
      <c r="NYA16" s="60"/>
      <c r="NYB16" s="60"/>
      <c r="NYC16" s="60"/>
      <c r="NYD16" s="60"/>
      <c r="NYE16" s="60"/>
      <c r="NYF16" s="60"/>
      <c r="NYG16" s="60"/>
      <c r="NYH16" s="60"/>
      <c r="NYI16" s="60"/>
      <c r="NYJ16" s="60"/>
      <c r="NYK16" s="60"/>
      <c r="NYL16" s="60"/>
      <c r="NYM16" s="60"/>
      <c r="NYN16" s="60"/>
      <c r="NYO16" s="60"/>
      <c r="NYP16" s="60"/>
      <c r="NYQ16" s="60"/>
      <c r="NYR16" s="60"/>
      <c r="NYS16" s="60"/>
      <c r="NYT16" s="60"/>
      <c r="NYU16" s="60"/>
      <c r="NYV16" s="60"/>
      <c r="NYW16" s="60"/>
      <c r="NYX16" s="60"/>
      <c r="NYY16" s="60"/>
      <c r="NYZ16" s="60"/>
      <c r="NZA16" s="60"/>
      <c r="NZB16" s="60"/>
      <c r="NZC16" s="60"/>
      <c r="NZD16" s="60"/>
      <c r="NZE16" s="60"/>
      <c r="NZF16" s="60"/>
      <c r="NZG16" s="60"/>
      <c r="NZH16" s="60"/>
      <c r="NZI16" s="60"/>
      <c r="NZJ16" s="60"/>
      <c r="NZK16" s="60"/>
      <c r="NZL16" s="60"/>
      <c r="NZM16" s="60"/>
      <c r="NZN16" s="60"/>
      <c r="NZO16" s="60"/>
      <c r="NZP16" s="60"/>
      <c r="NZQ16" s="60"/>
      <c r="NZR16" s="60"/>
      <c r="NZS16" s="60"/>
      <c r="NZT16" s="60"/>
      <c r="NZU16" s="60"/>
      <c r="NZV16" s="60"/>
      <c r="NZW16" s="60"/>
      <c r="NZX16" s="60"/>
      <c r="NZY16" s="60"/>
      <c r="NZZ16" s="60"/>
      <c r="OAA16" s="60"/>
      <c r="OAB16" s="60"/>
      <c r="OAC16" s="60"/>
      <c r="OAD16" s="60"/>
      <c r="OAE16" s="60"/>
      <c r="OAF16" s="60"/>
      <c r="OAG16" s="60"/>
      <c r="OAH16" s="60"/>
      <c r="OAI16" s="60"/>
      <c r="OAJ16" s="60"/>
      <c r="OAK16" s="60"/>
      <c r="OAL16" s="60"/>
      <c r="OAM16" s="60"/>
      <c r="OAN16" s="60"/>
      <c r="OAO16" s="60"/>
      <c r="OAP16" s="60"/>
      <c r="OAQ16" s="60"/>
      <c r="OAR16" s="60"/>
      <c r="OAS16" s="60"/>
      <c r="OAT16" s="60"/>
      <c r="OAU16" s="60"/>
      <c r="OAV16" s="60"/>
      <c r="OAW16" s="60"/>
      <c r="OAX16" s="60"/>
      <c r="OAY16" s="60"/>
      <c r="OAZ16" s="60"/>
      <c r="OBA16" s="60"/>
      <c r="OBB16" s="60"/>
      <c r="OBC16" s="60"/>
      <c r="OBD16" s="60"/>
      <c r="OBE16" s="60"/>
      <c r="OBF16" s="60"/>
      <c r="OBG16" s="60"/>
      <c r="OBH16" s="60"/>
      <c r="OBI16" s="60"/>
      <c r="OBJ16" s="60"/>
      <c r="OBK16" s="60"/>
      <c r="OBL16" s="60"/>
      <c r="OBM16" s="60"/>
      <c r="OBN16" s="60"/>
      <c r="OBO16" s="60"/>
      <c r="OBP16" s="60"/>
      <c r="OBQ16" s="60"/>
      <c r="OBR16" s="60"/>
      <c r="OBS16" s="60"/>
      <c r="OBT16" s="60"/>
      <c r="OBU16" s="60"/>
      <c r="OBV16" s="60"/>
      <c r="OBW16" s="60"/>
      <c r="OBX16" s="60"/>
      <c r="OBY16" s="60"/>
      <c r="OBZ16" s="60"/>
      <c r="OCA16" s="60"/>
      <c r="OCB16" s="60"/>
      <c r="OCC16" s="60"/>
      <c r="OCD16" s="60"/>
      <c r="OCE16" s="60"/>
      <c r="OCF16" s="60"/>
      <c r="OCG16" s="60"/>
      <c r="OCH16" s="60"/>
      <c r="OCI16" s="60"/>
      <c r="OCJ16" s="60"/>
      <c r="OCK16" s="60"/>
      <c r="OCL16" s="60"/>
      <c r="OCM16" s="60"/>
      <c r="OCN16" s="60"/>
      <c r="OCO16" s="60"/>
      <c r="OCP16" s="60"/>
      <c r="OCQ16" s="60"/>
      <c r="OCR16" s="60"/>
      <c r="OCS16" s="60"/>
      <c r="OCT16" s="60"/>
      <c r="OCU16" s="60"/>
      <c r="OCV16" s="60"/>
      <c r="OCW16" s="60"/>
      <c r="OCX16" s="60"/>
      <c r="OCY16" s="60"/>
      <c r="OCZ16" s="60"/>
      <c r="ODA16" s="60"/>
      <c r="ODB16" s="60"/>
      <c r="ODC16" s="60"/>
      <c r="ODD16" s="60"/>
      <c r="ODE16" s="60"/>
      <c r="ODF16" s="60"/>
      <c r="ODG16" s="60"/>
      <c r="ODH16" s="60"/>
      <c r="ODI16" s="60"/>
      <c r="ODJ16" s="60"/>
      <c r="ODK16" s="60"/>
      <c r="ODL16" s="60"/>
      <c r="ODM16" s="60"/>
      <c r="ODN16" s="60"/>
      <c r="ODO16" s="60"/>
      <c r="ODP16" s="60"/>
      <c r="ODQ16" s="60"/>
      <c r="ODR16" s="60"/>
      <c r="ODS16" s="60"/>
      <c r="ODT16" s="60"/>
      <c r="ODU16" s="60"/>
      <c r="ODV16" s="60"/>
      <c r="ODW16" s="60"/>
      <c r="ODX16" s="60"/>
      <c r="ODY16" s="60"/>
      <c r="ODZ16" s="60"/>
      <c r="OEA16" s="60"/>
      <c r="OEB16" s="60"/>
      <c r="OEC16" s="60"/>
      <c r="OED16" s="60"/>
      <c r="OEE16" s="60"/>
      <c r="OEF16" s="60"/>
      <c r="OEG16" s="60"/>
      <c r="OEH16" s="60"/>
      <c r="OEI16" s="60"/>
      <c r="OEJ16" s="60"/>
      <c r="OEK16" s="60"/>
      <c r="OEL16" s="60"/>
      <c r="OEM16" s="60"/>
      <c r="OEN16" s="60"/>
      <c r="OEO16" s="60"/>
      <c r="OEP16" s="60"/>
      <c r="OEQ16" s="60"/>
      <c r="OER16" s="60"/>
      <c r="OES16" s="60"/>
      <c r="OET16" s="60"/>
      <c r="OEU16" s="60"/>
      <c r="OEV16" s="60"/>
      <c r="OEW16" s="60"/>
      <c r="OEX16" s="60"/>
      <c r="OEY16" s="60"/>
      <c r="OEZ16" s="60"/>
      <c r="OFA16" s="60"/>
      <c r="OFB16" s="60"/>
      <c r="OFC16" s="60"/>
      <c r="OFD16" s="60"/>
      <c r="OFE16" s="60"/>
      <c r="OFF16" s="60"/>
      <c r="OFG16" s="60"/>
      <c r="OFH16" s="60"/>
      <c r="OFI16" s="60"/>
      <c r="OFJ16" s="60"/>
      <c r="OFK16" s="60"/>
      <c r="OFL16" s="60"/>
      <c r="OFM16" s="60"/>
      <c r="OFN16" s="60"/>
      <c r="OFO16" s="60"/>
      <c r="OFP16" s="60"/>
      <c r="OFQ16" s="60"/>
      <c r="OFR16" s="60"/>
      <c r="OFS16" s="60"/>
      <c r="OFT16" s="60"/>
      <c r="OFU16" s="60"/>
      <c r="OFV16" s="60"/>
      <c r="OFW16" s="60"/>
      <c r="OFX16" s="60"/>
      <c r="OFY16" s="60"/>
      <c r="OFZ16" s="60"/>
      <c r="OGA16" s="60"/>
      <c r="OGB16" s="60"/>
      <c r="OGC16" s="60"/>
      <c r="OGD16" s="60"/>
      <c r="OGE16" s="60"/>
      <c r="OGF16" s="60"/>
      <c r="OGG16" s="60"/>
      <c r="OGH16" s="60"/>
      <c r="OGI16" s="60"/>
      <c r="OGJ16" s="60"/>
      <c r="OGK16" s="60"/>
      <c r="OGL16" s="60"/>
      <c r="OGM16" s="60"/>
      <c r="OGN16" s="60"/>
      <c r="OGO16" s="60"/>
      <c r="OGP16" s="60"/>
      <c r="OGQ16" s="60"/>
      <c r="OGR16" s="60"/>
      <c r="OGS16" s="60"/>
      <c r="OGT16" s="60"/>
      <c r="OGU16" s="60"/>
      <c r="OGV16" s="60"/>
      <c r="OGW16" s="60"/>
      <c r="OGX16" s="60"/>
      <c r="OGY16" s="60"/>
      <c r="OGZ16" s="60"/>
      <c r="OHA16" s="60"/>
      <c r="OHB16" s="60"/>
      <c r="OHC16" s="60"/>
      <c r="OHD16" s="60"/>
      <c r="OHE16" s="60"/>
      <c r="OHF16" s="60"/>
      <c r="OHG16" s="60"/>
      <c r="OHH16" s="60"/>
      <c r="OHI16" s="60"/>
      <c r="OHJ16" s="60"/>
      <c r="OHK16" s="60"/>
      <c r="OHL16" s="60"/>
      <c r="OHM16" s="60"/>
      <c r="OHN16" s="60"/>
      <c r="OHO16" s="60"/>
      <c r="OHP16" s="60"/>
      <c r="OHQ16" s="60"/>
      <c r="OHR16" s="60"/>
      <c r="OHS16" s="60"/>
      <c r="OHT16" s="60"/>
      <c r="OHU16" s="60"/>
      <c r="OHV16" s="60"/>
      <c r="OHW16" s="60"/>
      <c r="OHX16" s="60"/>
      <c r="OHY16" s="60"/>
      <c r="OHZ16" s="60"/>
      <c r="OIA16" s="60"/>
      <c r="OIB16" s="60"/>
      <c r="OIC16" s="60"/>
      <c r="OID16" s="60"/>
      <c r="OIE16" s="60"/>
      <c r="OIF16" s="60"/>
      <c r="OIG16" s="60"/>
      <c r="OIH16" s="60"/>
      <c r="OII16" s="60"/>
      <c r="OIJ16" s="60"/>
      <c r="OIK16" s="60"/>
      <c r="OIL16" s="60"/>
      <c r="OIM16" s="60"/>
      <c r="OIN16" s="60"/>
      <c r="OIO16" s="60"/>
      <c r="OIP16" s="60"/>
      <c r="OIQ16" s="60"/>
      <c r="OIR16" s="60"/>
      <c r="OIS16" s="60"/>
      <c r="OIT16" s="60"/>
      <c r="OIU16" s="60"/>
      <c r="OIV16" s="60"/>
      <c r="OIW16" s="60"/>
      <c r="OIX16" s="60"/>
      <c r="OIY16" s="60"/>
      <c r="OIZ16" s="60"/>
      <c r="OJA16" s="60"/>
      <c r="OJB16" s="60"/>
      <c r="OJC16" s="60"/>
      <c r="OJD16" s="60"/>
      <c r="OJE16" s="60"/>
      <c r="OJF16" s="60"/>
      <c r="OJG16" s="60"/>
      <c r="OJH16" s="60"/>
      <c r="OJI16" s="60"/>
      <c r="OJJ16" s="60"/>
      <c r="OJK16" s="60"/>
      <c r="OJL16" s="60"/>
      <c r="OJM16" s="60"/>
      <c r="OJN16" s="60"/>
      <c r="OJO16" s="60"/>
      <c r="OJP16" s="60"/>
      <c r="OJQ16" s="60"/>
      <c r="OJR16" s="60"/>
      <c r="OJS16" s="60"/>
      <c r="OJT16" s="60"/>
      <c r="OJU16" s="60"/>
      <c r="OJV16" s="60"/>
      <c r="OJW16" s="60"/>
      <c r="OJX16" s="60"/>
      <c r="OJY16" s="60"/>
      <c r="OJZ16" s="60"/>
      <c r="OKA16" s="60"/>
      <c r="OKB16" s="60"/>
      <c r="OKC16" s="60"/>
      <c r="OKD16" s="60"/>
      <c r="OKE16" s="60"/>
      <c r="OKF16" s="60"/>
      <c r="OKG16" s="60"/>
      <c r="OKH16" s="60"/>
      <c r="OKI16" s="60"/>
      <c r="OKJ16" s="60"/>
      <c r="OKK16" s="60"/>
      <c r="OKL16" s="60"/>
      <c r="OKM16" s="60"/>
      <c r="OKN16" s="60"/>
      <c r="OKO16" s="60"/>
      <c r="OKP16" s="60"/>
      <c r="OKQ16" s="60"/>
      <c r="OKR16" s="60"/>
      <c r="OKS16" s="60"/>
      <c r="OKT16" s="60"/>
      <c r="OKU16" s="60"/>
      <c r="OKV16" s="60"/>
      <c r="OKW16" s="60"/>
      <c r="OKX16" s="60"/>
      <c r="OKY16" s="60"/>
      <c r="OKZ16" s="60"/>
      <c r="OLA16" s="60"/>
      <c r="OLB16" s="60"/>
      <c r="OLC16" s="60"/>
      <c r="OLD16" s="60"/>
      <c r="OLE16" s="60"/>
      <c r="OLF16" s="60"/>
      <c r="OLG16" s="60"/>
      <c r="OLH16" s="60"/>
      <c r="OLI16" s="60"/>
      <c r="OLJ16" s="60"/>
      <c r="OLK16" s="60"/>
      <c r="OLL16" s="60"/>
      <c r="OLM16" s="60"/>
      <c r="OLN16" s="60"/>
      <c r="OLO16" s="60"/>
      <c r="OLP16" s="60"/>
      <c r="OLQ16" s="60"/>
      <c r="OLR16" s="60"/>
      <c r="OLS16" s="60"/>
      <c r="OLT16" s="60"/>
      <c r="OLU16" s="60"/>
      <c r="OLV16" s="60"/>
      <c r="OLW16" s="60"/>
      <c r="OLX16" s="60"/>
      <c r="OLY16" s="60"/>
      <c r="OLZ16" s="60"/>
      <c r="OMA16" s="60"/>
      <c r="OMB16" s="60"/>
      <c r="OMC16" s="60"/>
      <c r="OMD16" s="60"/>
      <c r="OME16" s="60"/>
      <c r="OMF16" s="60"/>
      <c r="OMG16" s="60"/>
      <c r="OMH16" s="60"/>
      <c r="OMI16" s="60"/>
      <c r="OMJ16" s="60"/>
      <c r="OMK16" s="60"/>
      <c r="OML16" s="60"/>
      <c r="OMM16" s="60"/>
      <c r="OMN16" s="60"/>
      <c r="OMO16" s="60"/>
      <c r="OMP16" s="60"/>
      <c r="OMQ16" s="60"/>
      <c r="OMR16" s="60"/>
      <c r="OMS16" s="60"/>
      <c r="OMT16" s="60"/>
      <c r="OMU16" s="60"/>
      <c r="OMV16" s="60"/>
      <c r="OMW16" s="60"/>
      <c r="OMX16" s="60"/>
      <c r="OMY16" s="60"/>
      <c r="OMZ16" s="60"/>
      <c r="ONA16" s="60"/>
      <c r="ONB16" s="60"/>
      <c r="ONC16" s="60"/>
      <c r="OND16" s="60"/>
      <c r="ONE16" s="60"/>
      <c r="ONF16" s="60"/>
      <c r="ONG16" s="60"/>
      <c r="ONH16" s="60"/>
      <c r="ONI16" s="60"/>
      <c r="ONJ16" s="60"/>
      <c r="ONK16" s="60"/>
      <c r="ONL16" s="60"/>
      <c r="ONM16" s="60"/>
      <c r="ONN16" s="60"/>
      <c r="ONO16" s="60"/>
      <c r="ONP16" s="60"/>
      <c r="ONQ16" s="60"/>
      <c r="ONR16" s="60"/>
      <c r="ONS16" s="60"/>
      <c r="ONT16" s="60"/>
      <c r="ONU16" s="60"/>
      <c r="ONV16" s="60"/>
      <c r="ONW16" s="60"/>
      <c r="ONX16" s="60"/>
      <c r="ONY16" s="60"/>
      <c r="ONZ16" s="60"/>
      <c r="OOA16" s="60"/>
      <c r="OOB16" s="60"/>
      <c r="OOC16" s="60"/>
      <c r="OOD16" s="60"/>
      <c r="OOE16" s="60"/>
      <c r="OOF16" s="60"/>
      <c r="OOG16" s="60"/>
      <c r="OOH16" s="60"/>
      <c r="OOI16" s="60"/>
      <c r="OOJ16" s="60"/>
      <c r="OOK16" s="60"/>
      <c r="OOL16" s="60"/>
      <c r="OOM16" s="60"/>
      <c r="OON16" s="60"/>
      <c r="OOO16" s="60"/>
      <c r="OOP16" s="60"/>
      <c r="OOQ16" s="60"/>
      <c r="OOR16" s="60"/>
      <c r="OOS16" s="60"/>
      <c r="OOT16" s="60"/>
      <c r="OOU16" s="60"/>
      <c r="OOV16" s="60"/>
      <c r="OOW16" s="60"/>
      <c r="OOX16" s="60"/>
      <c r="OOY16" s="60"/>
      <c r="OOZ16" s="60"/>
      <c r="OPA16" s="60"/>
      <c r="OPB16" s="60"/>
      <c r="OPC16" s="60"/>
      <c r="OPD16" s="60"/>
      <c r="OPE16" s="60"/>
      <c r="OPF16" s="60"/>
      <c r="OPG16" s="60"/>
      <c r="OPH16" s="60"/>
      <c r="OPI16" s="60"/>
      <c r="OPJ16" s="60"/>
      <c r="OPK16" s="60"/>
      <c r="OPL16" s="60"/>
      <c r="OPM16" s="60"/>
      <c r="OPN16" s="60"/>
      <c r="OPO16" s="60"/>
      <c r="OPP16" s="60"/>
      <c r="OPQ16" s="60"/>
      <c r="OPR16" s="60"/>
      <c r="OPS16" s="60"/>
      <c r="OPT16" s="60"/>
      <c r="OPU16" s="60"/>
      <c r="OPV16" s="60"/>
      <c r="OPW16" s="60"/>
      <c r="OPX16" s="60"/>
      <c r="OPY16" s="60"/>
      <c r="OPZ16" s="60"/>
      <c r="OQA16" s="60"/>
      <c r="OQB16" s="60"/>
      <c r="OQC16" s="60"/>
      <c r="OQD16" s="60"/>
      <c r="OQE16" s="60"/>
      <c r="OQF16" s="60"/>
      <c r="OQG16" s="60"/>
      <c r="OQH16" s="60"/>
      <c r="OQI16" s="60"/>
      <c r="OQJ16" s="60"/>
      <c r="OQK16" s="60"/>
      <c r="OQL16" s="60"/>
      <c r="OQM16" s="60"/>
      <c r="OQN16" s="60"/>
      <c r="OQO16" s="60"/>
      <c r="OQP16" s="60"/>
      <c r="OQQ16" s="60"/>
      <c r="OQR16" s="60"/>
      <c r="OQS16" s="60"/>
      <c r="OQT16" s="60"/>
      <c r="OQU16" s="60"/>
      <c r="OQV16" s="60"/>
      <c r="OQW16" s="60"/>
      <c r="OQX16" s="60"/>
      <c r="OQY16" s="60"/>
      <c r="OQZ16" s="60"/>
      <c r="ORA16" s="60"/>
      <c r="ORB16" s="60"/>
      <c r="ORC16" s="60"/>
      <c r="ORD16" s="60"/>
      <c r="ORE16" s="60"/>
      <c r="ORF16" s="60"/>
      <c r="ORG16" s="60"/>
      <c r="ORH16" s="60"/>
      <c r="ORI16" s="60"/>
      <c r="ORJ16" s="60"/>
      <c r="ORK16" s="60"/>
      <c r="ORL16" s="60"/>
      <c r="ORM16" s="60"/>
      <c r="ORN16" s="60"/>
      <c r="ORO16" s="60"/>
      <c r="ORP16" s="60"/>
      <c r="ORQ16" s="60"/>
      <c r="ORR16" s="60"/>
      <c r="ORS16" s="60"/>
      <c r="ORT16" s="60"/>
      <c r="ORU16" s="60"/>
      <c r="ORV16" s="60"/>
      <c r="ORW16" s="60"/>
      <c r="ORX16" s="60"/>
      <c r="ORY16" s="60"/>
      <c r="ORZ16" s="60"/>
      <c r="OSA16" s="60"/>
      <c r="OSB16" s="60"/>
      <c r="OSC16" s="60"/>
      <c r="OSD16" s="60"/>
      <c r="OSE16" s="60"/>
      <c r="OSF16" s="60"/>
      <c r="OSG16" s="60"/>
      <c r="OSH16" s="60"/>
      <c r="OSI16" s="60"/>
      <c r="OSJ16" s="60"/>
      <c r="OSK16" s="60"/>
      <c r="OSL16" s="60"/>
      <c r="OSM16" s="60"/>
      <c r="OSN16" s="60"/>
      <c r="OSO16" s="60"/>
      <c r="OSP16" s="60"/>
      <c r="OSQ16" s="60"/>
      <c r="OSR16" s="60"/>
      <c r="OSS16" s="60"/>
      <c r="OST16" s="60"/>
      <c r="OSU16" s="60"/>
      <c r="OSV16" s="60"/>
      <c r="OSW16" s="60"/>
      <c r="OSX16" s="60"/>
      <c r="OSY16" s="60"/>
      <c r="OSZ16" s="60"/>
      <c r="OTA16" s="60"/>
      <c r="OTB16" s="60"/>
      <c r="OTC16" s="60"/>
      <c r="OTD16" s="60"/>
      <c r="OTE16" s="60"/>
      <c r="OTF16" s="60"/>
      <c r="OTG16" s="60"/>
      <c r="OTH16" s="60"/>
      <c r="OTI16" s="60"/>
      <c r="OTJ16" s="60"/>
      <c r="OTK16" s="60"/>
      <c r="OTL16" s="60"/>
      <c r="OTM16" s="60"/>
      <c r="OTN16" s="60"/>
      <c r="OTO16" s="60"/>
      <c r="OTP16" s="60"/>
      <c r="OTQ16" s="60"/>
      <c r="OTR16" s="60"/>
      <c r="OTS16" s="60"/>
      <c r="OTT16" s="60"/>
      <c r="OTU16" s="60"/>
      <c r="OTV16" s="60"/>
      <c r="OTW16" s="60"/>
      <c r="OTX16" s="60"/>
      <c r="OTY16" s="60"/>
      <c r="OTZ16" s="60"/>
      <c r="OUA16" s="60"/>
      <c r="OUB16" s="60"/>
      <c r="OUC16" s="60"/>
      <c r="OUD16" s="60"/>
      <c r="OUE16" s="60"/>
      <c r="OUF16" s="60"/>
      <c r="OUG16" s="60"/>
      <c r="OUH16" s="60"/>
      <c r="OUI16" s="60"/>
      <c r="OUJ16" s="60"/>
      <c r="OUK16" s="60"/>
      <c r="OUL16" s="60"/>
      <c r="OUM16" s="60"/>
      <c r="OUN16" s="60"/>
      <c r="OUO16" s="60"/>
      <c r="OUP16" s="60"/>
      <c r="OUQ16" s="60"/>
      <c r="OUR16" s="60"/>
      <c r="OUS16" s="60"/>
      <c r="OUT16" s="60"/>
      <c r="OUU16" s="60"/>
      <c r="OUV16" s="60"/>
      <c r="OUW16" s="60"/>
      <c r="OUX16" s="60"/>
      <c r="OUY16" s="60"/>
      <c r="OUZ16" s="60"/>
      <c r="OVA16" s="60"/>
      <c r="OVB16" s="60"/>
      <c r="OVC16" s="60"/>
      <c r="OVD16" s="60"/>
      <c r="OVE16" s="60"/>
      <c r="OVF16" s="60"/>
      <c r="OVG16" s="60"/>
      <c r="OVH16" s="60"/>
      <c r="OVI16" s="60"/>
      <c r="OVJ16" s="60"/>
      <c r="OVK16" s="60"/>
      <c r="OVL16" s="60"/>
      <c r="OVM16" s="60"/>
      <c r="OVN16" s="60"/>
      <c r="OVO16" s="60"/>
      <c r="OVP16" s="60"/>
      <c r="OVQ16" s="60"/>
      <c r="OVR16" s="60"/>
      <c r="OVS16" s="60"/>
      <c r="OVT16" s="60"/>
      <c r="OVU16" s="60"/>
      <c r="OVV16" s="60"/>
      <c r="OVW16" s="60"/>
      <c r="OVX16" s="60"/>
      <c r="OVY16" s="60"/>
      <c r="OVZ16" s="60"/>
      <c r="OWA16" s="60"/>
      <c r="OWB16" s="60"/>
      <c r="OWC16" s="60"/>
      <c r="OWD16" s="60"/>
      <c r="OWE16" s="60"/>
      <c r="OWF16" s="60"/>
      <c r="OWG16" s="60"/>
      <c r="OWH16" s="60"/>
      <c r="OWI16" s="60"/>
      <c r="OWJ16" s="60"/>
      <c r="OWK16" s="60"/>
      <c r="OWL16" s="60"/>
      <c r="OWM16" s="60"/>
      <c r="OWN16" s="60"/>
      <c r="OWO16" s="60"/>
      <c r="OWP16" s="60"/>
      <c r="OWQ16" s="60"/>
      <c r="OWR16" s="60"/>
      <c r="OWS16" s="60"/>
      <c r="OWT16" s="60"/>
      <c r="OWU16" s="60"/>
      <c r="OWV16" s="60"/>
      <c r="OWW16" s="60"/>
      <c r="OWX16" s="60"/>
      <c r="OWY16" s="60"/>
      <c r="OWZ16" s="60"/>
      <c r="OXA16" s="60"/>
      <c r="OXB16" s="60"/>
      <c r="OXC16" s="60"/>
      <c r="OXD16" s="60"/>
      <c r="OXE16" s="60"/>
      <c r="OXF16" s="60"/>
      <c r="OXG16" s="60"/>
      <c r="OXH16" s="60"/>
      <c r="OXI16" s="60"/>
      <c r="OXJ16" s="60"/>
      <c r="OXK16" s="60"/>
      <c r="OXL16" s="60"/>
      <c r="OXM16" s="60"/>
      <c r="OXN16" s="60"/>
      <c r="OXO16" s="60"/>
      <c r="OXP16" s="60"/>
      <c r="OXQ16" s="60"/>
      <c r="OXR16" s="60"/>
      <c r="OXS16" s="60"/>
      <c r="OXT16" s="60"/>
      <c r="OXU16" s="60"/>
      <c r="OXV16" s="60"/>
      <c r="OXW16" s="60"/>
      <c r="OXX16" s="60"/>
      <c r="OXY16" s="60"/>
      <c r="OXZ16" s="60"/>
      <c r="OYA16" s="60"/>
      <c r="OYB16" s="60"/>
      <c r="OYC16" s="60"/>
      <c r="OYD16" s="60"/>
      <c r="OYE16" s="60"/>
      <c r="OYF16" s="60"/>
      <c r="OYG16" s="60"/>
      <c r="OYH16" s="60"/>
      <c r="OYI16" s="60"/>
      <c r="OYJ16" s="60"/>
      <c r="OYK16" s="60"/>
      <c r="OYL16" s="60"/>
      <c r="OYM16" s="60"/>
      <c r="OYN16" s="60"/>
      <c r="OYO16" s="60"/>
      <c r="OYP16" s="60"/>
      <c r="OYQ16" s="60"/>
      <c r="OYR16" s="60"/>
      <c r="OYS16" s="60"/>
      <c r="OYT16" s="60"/>
      <c r="OYU16" s="60"/>
      <c r="OYV16" s="60"/>
      <c r="OYW16" s="60"/>
      <c r="OYX16" s="60"/>
      <c r="OYY16" s="60"/>
      <c r="OYZ16" s="60"/>
      <c r="OZA16" s="60"/>
      <c r="OZB16" s="60"/>
      <c r="OZC16" s="60"/>
      <c r="OZD16" s="60"/>
      <c r="OZE16" s="60"/>
      <c r="OZF16" s="60"/>
      <c r="OZG16" s="60"/>
      <c r="OZH16" s="60"/>
      <c r="OZI16" s="60"/>
      <c r="OZJ16" s="60"/>
      <c r="OZK16" s="60"/>
      <c r="OZL16" s="60"/>
      <c r="OZM16" s="60"/>
      <c r="OZN16" s="60"/>
      <c r="OZO16" s="60"/>
      <c r="OZP16" s="60"/>
      <c r="OZQ16" s="60"/>
      <c r="OZR16" s="60"/>
      <c r="OZS16" s="60"/>
      <c r="OZT16" s="60"/>
      <c r="OZU16" s="60"/>
      <c r="OZV16" s="60"/>
      <c r="OZW16" s="60"/>
      <c r="OZX16" s="60"/>
      <c r="OZY16" s="60"/>
      <c r="OZZ16" s="60"/>
      <c r="PAA16" s="60"/>
      <c r="PAB16" s="60"/>
      <c r="PAC16" s="60"/>
      <c r="PAD16" s="60"/>
      <c r="PAE16" s="60"/>
      <c r="PAF16" s="60"/>
      <c r="PAG16" s="60"/>
      <c r="PAH16" s="60"/>
      <c r="PAI16" s="60"/>
      <c r="PAJ16" s="60"/>
      <c r="PAK16" s="60"/>
      <c r="PAL16" s="60"/>
      <c r="PAM16" s="60"/>
      <c r="PAN16" s="60"/>
      <c r="PAO16" s="60"/>
      <c r="PAP16" s="60"/>
      <c r="PAQ16" s="60"/>
      <c r="PAR16" s="60"/>
      <c r="PAS16" s="60"/>
      <c r="PAT16" s="60"/>
      <c r="PAU16" s="60"/>
      <c r="PAV16" s="60"/>
      <c r="PAW16" s="60"/>
      <c r="PAX16" s="60"/>
      <c r="PAY16" s="60"/>
      <c r="PAZ16" s="60"/>
      <c r="PBA16" s="60"/>
      <c r="PBB16" s="60"/>
      <c r="PBC16" s="60"/>
      <c r="PBD16" s="60"/>
      <c r="PBE16" s="60"/>
      <c r="PBF16" s="60"/>
      <c r="PBG16" s="60"/>
      <c r="PBH16" s="60"/>
      <c r="PBI16" s="60"/>
      <c r="PBJ16" s="60"/>
      <c r="PBK16" s="60"/>
      <c r="PBL16" s="60"/>
      <c r="PBM16" s="60"/>
      <c r="PBN16" s="60"/>
      <c r="PBO16" s="60"/>
      <c r="PBP16" s="60"/>
      <c r="PBQ16" s="60"/>
      <c r="PBR16" s="60"/>
      <c r="PBS16" s="60"/>
      <c r="PBT16" s="60"/>
      <c r="PBU16" s="60"/>
      <c r="PBV16" s="60"/>
      <c r="PBW16" s="60"/>
      <c r="PBX16" s="60"/>
      <c r="PBY16" s="60"/>
      <c r="PBZ16" s="60"/>
      <c r="PCA16" s="60"/>
      <c r="PCB16" s="60"/>
      <c r="PCC16" s="60"/>
      <c r="PCD16" s="60"/>
      <c r="PCE16" s="60"/>
      <c r="PCF16" s="60"/>
      <c r="PCG16" s="60"/>
      <c r="PCH16" s="60"/>
      <c r="PCI16" s="60"/>
      <c r="PCJ16" s="60"/>
      <c r="PCK16" s="60"/>
      <c r="PCL16" s="60"/>
      <c r="PCM16" s="60"/>
      <c r="PCN16" s="60"/>
      <c r="PCO16" s="60"/>
      <c r="PCP16" s="60"/>
      <c r="PCQ16" s="60"/>
      <c r="PCR16" s="60"/>
      <c r="PCS16" s="60"/>
      <c r="PCT16" s="60"/>
      <c r="PCU16" s="60"/>
      <c r="PCV16" s="60"/>
      <c r="PCW16" s="60"/>
      <c r="PCX16" s="60"/>
      <c r="PCY16" s="60"/>
      <c r="PCZ16" s="60"/>
      <c r="PDA16" s="60"/>
      <c r="PDB16" s="60"/>
      <c r="PDC16" s="60"/>
      <c r="PDD16" s="60"/>
      <c r="PDE16" s="60"/>
      <c r="PDF16" s="60"/>
      <c r="PDG16" s="60"/>
      <c r="PDH16" s="60"/>
      <c r="PDI16" s="60"/>
      <c r="PDJ16" s="60"/>
      <c r="PDK16" s="60"/>
      <c r="PDL16" s="60"/>
      <c r="PDM16" s="60"/>
      <c r="PDN16" s="60"/>
      <c r="PDO16" s="60"/>
      <c r="PDP16" s="60"/>
      <c r="PDQ16" s="60"/>
      <c r="PDR16" s="60"/>
      <c r="PDS16" s="60"/>
      <c r="PDT16" s="60"/>
      <c r="PDU16" s="60"/>
      <c r="PDV16" s="60"/>
      <c r="PDW16" s="60"/>
      <c r="PDX16" s="60"/>
      <c r="PDY16" s="60"/>
      <c r="PDZ16" s="60"/>
      <c r="PEA16" s="60"/>
      <c r="PEB16" s="60"/>
      <c r="PEC16" s="60"/>
      <c r="PED16" s="60"/>
      <c r="PEE16" s="60"/>
      <c r="PEF16" s="60"/>
      <c r="PEG16" s="60"/>
      <c r="PEH16" s="60"/>
      <c r="PEI16" s="60"/>
      <c r="PEJ16" s="60"/>
      <c r="PEK16" s="60"/>
      <c r="PEL16" s="60"/>
      <c r="PEM16" s="60"/>
      <c r="PEN16" s="60"/>
      <c r="PEO16" s="60"/>
      <c r="PEP16" s="60"/>
      <c r="PEQ16" s="60"/>
      <c r="PER16" s="60"/>
      <c r="PES16" s="60"/>
      <c r="PET16" s="60"/>
      <c r="PEU16" s="60"/>
      <c r="PEV16" s="60"/>
      <c r="PEW16" s="60"/>
      <c r="PEX16" s="60"/>
      <c r="PEY16" s="60"/>
      <c r="PEZ16" s="60"/>
      <c r="PFA16" s="60"/>
      <c r="PFB16" s="60"/>
      <c r="PFC16" s="60"/>
      <c r="PFD16" s="60"/>
      <c r="PFE16" s="60"/>
      <c r="PFF16" s="60"/>
      <c r="PFG16" s="60"/>
      <c r="PFH16" s="60"/>
      <c r="PFI16" s="60"/>
      <c r="PFJ16" s="60"/>
      <c r="PFK16" s="60"/>
      <c r="PFL16" s="60"/>
      <c r="PFM16" s="60"/>
      <c r="PFN16" s="60"/>
      <c r="PFO16" s="60"/>
      <c r="PFP16" s="60"/>
      <c r="PFQ16" s="60"/>
      <c r="PFR16" s="60"/>
      <c r="PFS16" s="60"/>
      <c r="PFT16" s="60"/>
      <c r="PFU16" s="60"/>
      <c r="PFV16" s="60"/>
      <c r="PFW16" s="60"/>
      <c r="PFX16" s="60"/>
      <c r="PFY16" s="60"/>
      <c r="PFZ16" s="60"/>
      <c r="PGA16" s="60"/>
      <c r="PGB16" s="60"/>
      <c r="PGC16" s="60"/>
      <c r="PGD16" s="60"/>
      <c r="PGE16" s="60"/>
      <c r="PGF16" s="60"/>
      <c r="PGG16" s="60"/>
      <c r="PGH16" s="60"/>
      <c r="PGI16" s="60"/>
      <c r="PGJ16" s="60"/>
      <c r="PGK16" s="60"/>
      <c r="PGL16" s="60"/>
      <c r="PGM16" s="60"/>
      <c r="PGN16" s="60"/>
      <c r="PGO16" s="60"/>
      <c r="PGP16" s="60"/>
      <c r="PGQ16" s="60"/>
      <c r="PGR16" s="60"/>
      <c r="PGS16" s="60"/>
      <c r="PGT16" s="60"/>
      <c r="PGU16" s="60"/>
      <c r="PGV16" s="60"/>
      <c r="PGW16" s="60"/>
      <c r="PGX16" s="60"/>
      <c r="PGY16" s="60"/>
      <c r="PGZ16" s="60"/>
      <c r="PHA16" s="60"/>
      <c r="PHB16" s="60"/>
      <c r="PHC16" s="60"/>
      <c r="PHD16" s="60"/>
      <c r="PHE16" s="60"/>
      <c r="PHF16" s="60"/>
      <c r="PHG16" s="60"/>
      <c r="PHH16" s="60"/>
      <c r="PHI16" s="60"/>
      <c r="PHJ16" s="60"/>
      <c r="PHK16" s="60"/>
      <c r="PHL16" s="60"/>
      <c r="PHM16" s="60"/>
      <c r="PHN16" s="60"/>
      <c r="PHO16" s="60"/>
      <c r="PHP16" s="60"/>
      <c r="PHQ16" s="60"/>
      <c r="PHR16" s="60"/>
      <c r="PHS16" s="60"/>
      <c r="PHT16" s="60"/>
      <c r="PHU16" s="60"/>
      <c r="PHV16" s="60"/>
      <c r="PHW16" s="60"/>
      <c r="PHX16" s="60"/>
      <c r="PHY16" s="60"/>
      <c r="PHZ16" s="60"/>
      <c r="PIA16" s="60"/>
      <c r="PIB16" s="60"/>
      <c r="PIC16" s="60"/>
      <c r="PID16" s="60"/>
      <c r="PIE16" s="60"/>
      <c r="PIF16" s="60"/>
      <c r="PIG16" s="60"/>
      <c r="PIH16" s="60"/>
      <c r="PII16" s="60"/>
      <c r="PIJ16" s="60"/>
      <c r="PIK16" s="60"/>
      <c r="PIL16" s="60"/>
      <c r="PIM16" s="60"/>
      <c r="PIN16" s="60"/>
      <c r="PIO16" s="60"/>
      <c r="PIP16" s="60"/>
      <c r="PIQ16" s="60"/>
      <c r="PIR16" s="60"/>
      <c r="PIS16" s="60"/>
      <c r="PIT16" s="60"/>
      <c r="PIU16" s="60"/>
      <c r="PIV16" s="60"/>
      <c r="PIW16" s="60"/>
      <c r="PIX16" s="60"/>
      <c r="PIY16" s="60"/>
      <c r="PIZ16" s="60"/>
      <c r="PJA16" s="60"/>
      <c r="PJB16" s="60"/>
      <c r="PJC16" s="60"/>
      <c r="PJD16" s="60"/>
      <c r="PJE16" s="60"/>
      <c r="PJF16" s="60"/>
      <c r="PJG16" s="60"/>
      <c r="PJH16" s="60"/>
      <c r="PJI16" s="60"/>
      <c r="PJJ16" s="60"/>
      <c r="PJK16" s="60"/>
      <c r="PJL16" s="60"/>
      <c r="PJM16" s="60"/>
      <c r="PJN16" s="60"/>
      <c r="PJO16" s="60"/>
      <c r="PJP16" s="60"/>
      <c r="PJQ16" s="60"/>
      <c r="PJR16" s="60"/>
      <c r="PJS16" s="60"/>
      <c r="PJT16" s="60"/>
      <c r="PJU16" s="60"/>
      <c r="PJV16" s="60"/>
      <c r="PJW16" s="60"/>
      <c r="PJX16" s="60"/>
      <c r="PJY16" s="60"/>
      <c r="PJZ16" s="60"/>
      <c r="PKA16" s="60"/>
      <c r="PKB16" s="60"/>
      <c r="PKC16" s="60"/>
      <c r="PKD16" s="60"/>
      <c r="PKE16" s="60"/>
      <c r="PKF16" s="60"/>
      <c r="PKG16" s="60"/>
      <c r="PKH16" s="60"/>
      <c r="PKI16" s="60"/>
      <c r="PKJ16" s="60"/>
      <c r="PKK16" s="60"/>
      <c r="PKL16" s="60"/>
      <c r="PKM16" s="60"/>
      <c r="PKN16" s="60"/>
      <c r="PKO16" s="60"/>
      <c r="PKP16" s="60"/>
      <c r="PKQ16" s="60"/>
      <c r="PKR16" s="60"/>
      <c r="PKS16" s="60"/>
      <c r="PKT16" s="60"/>
      <c r="PKU16" s="60"/>
      <c r="PKV16" s="60"/>
      <c r="PKW16" s="60"/>
      <c r="PKX16" s="60"/>
      <c r="PKY16" s="60"/>
      <c r="PKZ16" s="60"/>
      <c r="PLA16" s="60"/>
      <c r="PLB16" s="60"/>
      <c r="PLC16" s="60"/>
      <c r="PLD16" s="60"/>
      <c r="PLE16" s="60"/>
      <c r="PLF16" s="60"/>
      <c r="PLG16" s="60"/>
      <c r="PLH16" s="60"/>
      <c r="PLI16" s="60"/>
      <c r="PLJ16" s="60"/>
      <c r="PLK16" s="60"/>
      <c r="PLL16" s="60"/>
      <c r="PLM16" s="60"/>
      <c r="PLN16" s="60"/>
      <c r="PLO16" s="60"/>
      <c r="PLP16" s="60"/>
      <c r="PLQ16" s="60"/>
      <c r="PLR16" s="60"/>
      <c r="PLS16" s="60"/>
      <c r="PLT16" s="60"/>
      <c r="PLU16" s="60"/>
      <c r="PLV16" s="60"/>
      <c r="PLW16" s="60"/>
      <c r="PLX16" s="60"/>
      <c r="PLY16" s="60"/>
      <c r="PLZ16" s="60"/>
      <c r="PMA16" s="60"/>
      <c r="PMB16" s="60"/>
      <c r="PMC16" s="60"/>
      <c r="PMD16" s="60"/>
      <c r="PME16" s="60"/>
      <c r="PMF16" s="60"/>
      <c r="PMG16" s="60"/>
      <c r="PMH16" s="60"/>
      <c r="PMI16" s="60"/>
      <c r="PMJ16" s="60"/>
      <c r="PMK16" s="60"/>
      <c r="PML16" s="60"/>
      <c r="PMM16" s="60"/>
      <c r="PMN16" s="60"/>
      <c r="PMO16" s="60"/>
      <c r="PMP16" s="60"/>
      <c r="PMQ16" s="60"/>
      <c r="PMR16" s="60"/>
      <c r="PMS16" s="60"/>
      <c r="PMT16" s="60"/>
      <c r="PMU16" s="60"/>
      <c r="PMV16" s="60"/>
      <c r="PMW16" s="60"/>
      <c r="PMX16" s="60"/>
      <c r="PMY16" s="60"/>
      <c r="PMZ16" s="60"/>
      <c r="PNA16" s="60"/>
      <c r="PNB16" s="60"/>
      <c r="PNC16" s="60"/>
      <c r="PND16" s="60"/>
      <c r="PNE16" s="60"/>
      <c r="PNF16" s="60"/>
      <c r="PNG16" s="60"/>
      <c r="PNH16" s="60"/>
      <c r="PNI16" s="60"/>
      <c r="PNJ16" s="60"/>
      <c r="PNK16" s="60"/>
      <c r="PNL16" s="60"/>
      <c r="PNM16" s="60"/>
      <c r="PNN16" s="60"/>
      <c r="PNO16" s="60"/>
      <c r="PNP16" s="60"/>
      <c r="PNQ16" s="60"/>
      <c r="PNR16" s="60"/>
      <c r="PNS16" s="60"/>
      <c r="PNT16" s="60"/>
      <c r="PNU16" s="60"/>
      <c r="PNV16" s="60"/>
      <c r="PNW16" s="60"/>
      <c r="PNX16" s="60"/>
      <c r="PNY16" s="60"/>
      <c r="PNZ16" s="60"/>
      <c r="POA16" s="60"/>
      <c r="POB16" s="60"/>
      <c r="POC16" s="60"/>
      <c r="POD16" s="60"/>
      <c r="POE16" s="60"/>
      <c r="POF16" s="60"/>
      <c r="POG16" s="60"/>
      <c r="POH16" s="60"/>
      <c r="POI16" s="60"/>
      <c r="POJ16" s="60"/>
      <c r="POK16" s="60"/>
      <c r="POL16" s="60"/>
      <c r="POM16" s="60"/>
      <c r="PON16" s="60"/>
      <c r="POO16" s="60"/>
      <c r="POP16" s="60"/>
      <c r="POQ16" s="60"/>
      <c r="POR16" s="60"/>
      <c r="POS16" s="60"/>
      <c r="POT16" s="60"/>
      <c r="POU16" s="60"/>
      <c r="POV16" s="60"/>
      <c r="POW16" s="60"/>
      <c r="POX16" s="60"/>
      <c r="POY16" s="60"/>
      <c r="POZ16" s="60"/>
      <c r="PPA16" s="60"/>
      <c r="PPB16" s="60"/>
      <c r="PPC16" s="60"/>
      <c r="PPD16" s="60"/>
      <c r="PPE16" s="60"/>
      <c r="PPF16" s="60"/>
      <c r="PPG16" s="60"/>
      <c r="PPH16" s="60"/>
      <c r="PPI16" s="60"/>
      <c r="PPJ16" s="60"/>
      <c r="PPK16" s="60"/>
      <c r="PPL16" s="60"/>
      <c r="PPM16" s="60"/>
      <c r="PPN16" s="60"/>
      <c r="PPO16" s="60"/>
      <c r="PPP16" s="60"/>
      <c r="PPQ16" s="60"/>
      <c r="PPR16" s="60"/>
      <c r="PPS16" s="60"/>
      <c r="PPT16" s="60"/>
      <c r="PPU16" s="60"/>
      <c r="PPV16" s="60"/>
      <c r="PPW16" s="60"/>
      <c r="PPX16" s="60"/>
      <c r="PPY16" s="60"/>
      <c r="PPZ16" s="60"/>
      <c r="PQA16" s="60"/>
      <c r="PQB16" s="60"/>
      <c r="PQC16" s="60"/>
      <c r="PQD16" s="60"/>
      <c r="PQE16" s="60"/>
      <c r="PQF16" s="60"/>
      <c r="PQG16" s="60"/>
      <c r="PQH16" s="60"/>
      <c r="PQI16" s="60"/>
      <c r="PQJ16" s="60"/>
      <c r="PQK16" s="60"/>
      <c r="PQL16" s="60"/>
      <c r="PQM16" s="60"/>
      <c r="PQN16" s="60"/>
      <c r="PQO16" s="60"/>
      <c r="PQP16" s="60"/>
      <c r="PQQ16" s="60"/>
      <c r="PQR16" s="60"/>
      <c r="PQS16" s="60"/>
      <c r="PQT16" s="60"/>
      <c r="PQU16" s="60"/>
      <c r="PQV16" s="60"/>
      <c r="PQW16" s="60"/>
      <c r="PQX16" s="60"/>
      <c r="PQY16" s="60"/>
      <c r="PQZ16" s="60"/>
      <c r="PRA16" s="60"/>
      <c r="PRB16" s="60"/>
      <c r="PRC16" s="60"/>
      <c r="PRD16" s="60"/>
      <c r="PRE16" s="60"/>
      <c r="PRF16" s="60"/>
      <c r="PRG16" s="60"/>
      <c r="PRH16" s="60"/>
      <c r="PRI16" s="60"/>
      <c r="PRJ16" s="60"/>
      <c r="PRK16" s="60"/>
      <c r="PRL16" s="60"/>
      <c r="PRM16" s="60"/>
      <c r="PRN16" s="60"/>
      <c r="PRO16" s="60"/>
      <c r="PRP16" s="60"/>
      <c r="PRQ16" s="60"/>
      <c r="PRR16" s="60"/>
      <c r="PRS16" s="60"/>
      <c r="PRT16" s="60"/>
      <c r="PRU16" s="60"/>
      <c r="PRV16" s="60"/>
      <c r="PRW16" s="60"/>
      <c r="PRX16" s="60"/>
      <c r="PRY16" s="60"/>
      <c r="PRZ16" s="60"/>
      <c r="PSA16" s="60"/>
      <c r="PSB16" s="60"/>
      <c r="PSC16" s="60"/>
      <c r="PSD16" s="60"/>
      <c r="PSE16" s="60"/>
      <c r="PSF16" s="60"/>
      <c r="PSG16" s="60"/>
      <c r="PSH16" s="60"/>
      <c r="PSI16" s="60"/>
      <c r="PSJ16" s="60"/>
      <c r="PSK16" s="60"/>
      <c r="PSL16" s="60"/>
      <c r="PSM16" s="60"/>
      <c r="PSN16" s="60"/>
      <c r="PSO16" s="60"/>
      <c r="PSP16" s="60"/>
      <c r="PSQ16" s="60"/>
      <c r="PSR16" s="60"/>
      <c r="PSS16" s="60"/>
      <c r="PST16" s="60"/>
      <c r="PSU16" s="60"/>
      <c r="PSV16" s="60"/>
      <c r="PSW16" s="60"/>
      <c r="PSX16" s="60"/>
      <c r="PSY16" s="60"/>
      <c r="PSZ16" s="60"/>
      <c r="PTA16" s="60"/>
      <c r="PTB16" s="60"/>
      <c r="PTC16" s="60"/>
      <c r="PTD16" s="60"/>
      <c r="PTE16" s="60"/>
      <c r="PTF16" s="60"/>
      <c r="PTG16" s="60"/>
      <c r="PTH16" s="60"/>
      <c r="PTI16" s="60"/>
      <c r="PTJ16" s="60"/>
      <c r="PTK16" s="60"/>
      <c r="PTL16" s="60"/>
      <c r="PTM16" s="60"/>
      <c r="PTN16" s="60"/>
      <c r="PTO16" s="60"/>
      <c r="PTP16" s="60"/>
      <c r="PTQ16" s="60"/>
      <c r="PTR16" s="60"/>
      <c r="PTS16" s="60"/>
      <c r="PTT16" s="60"/>
      <c r="PTU16" s="60"/>
      <c r="PTV16" s="60"/>
      <c r="PTW16" s="60"/>
      <c r="PTX16" s="60"/>
      <c r="PTY16" s="60"/>
      <c r="PTZ16" s="60"/>
      <c r="PUA16" s="60"/>
      <c r="PUB16" s="60"/>
      <c r="PUC16" s="60"/>
      <c r="PUD16" s="60"/>
      <c r="PUE16" s="60"/>
      <c r="PUF16" s="60"/>
      <c r="PUG16" s="60"/>
      <c r="PUH16" s="60"/>
      <c r="PUI16" s="60"/>
      <c r="PUJ16" s="60"/>
      <c r="PUK16" s="60"/>
      <c r="PUL16" s="60"/>
      <c r="PUM16" s="60"/>
      <c r="PUN16" s="60"/>
      <c r="PUO16" s="60"/>
      <c r="PUP16" s="60"/>
      <c r="PUQ16" s="60"/>
      <c r="PUR16" s="60"/>
      <c r="PUS16" s="60"/>
      <c r="PUT16" s="60"/>
      <c r="PUU16" s="60"/>
      <c r="PUV16" s="60"/>
      <c r="PUW16" s="60"/>
      <c r="PUX16" s="60"/>
      <c r="PUY16" s="60"/>
      <c r="PUZ16" s="60"/>
      <c r="PVA16" s="60"/>
      <c r="PVB16" s="60"/>
      <c r="PVC16" s="60"/>
      <c r="PVD16" s="60"/>
      <c r="PVE16" s="60"/>
      <c r="PVF16" s="60"/>
      <c r="PVG16" s="60"/>
      <c r="PVH16" s="60"/>
      <c r="PVI16" s="60"/>
      <c r="PVJ16" s="60"/>
      <c r="PVK16" s="60"/>
      <c r="PVL16" s="60"/>
      <c r="PVM16" s="60"/>
      <c r="PVN16" s="60"/>
      <c r="PVO16" s="60"/>
      <c r="PVP16" s="60"/>
      <c r="PVQ16" s="60"/>
      <c r="PVR16" s="60"/>
      <c r="PVS16" s="60"/>
      <c r="PVT16" s="60"/>
      <c r="PVU16" s="60"/>
      <c r="PVV16" s="60"/>
      <c r="PVW16" s="60"/>
      <c r="PVX16" s="60"/>
      <c r="PVY16" s="60"/>
      <c r="PVZ16" s="60"/>
      <c r="PWA16" s="60"/>
      <c r="PWB16" s="60"/>
      <c r="PWC16" s="60"/>
      <c r="PWD16" s="60"/>
      <c r="PWE16" s="60"/>
      <c r="PWF16" s="60"/>
      <c r="PWG16" s="60"/>
      <c r="PWH16" s="60"/>
      <c r="PWI16" s="60"/>
      <c r="PWJ16" s="60"/>
      <c r="PWK16" s="60"/>
      <c r="PWL16" s="60"/>
      <c r="PWM16" s="60"/>
      <c r="PWN16" s="60"/>
      <c r="PWO16" s="60"/>
      <c r="PWP16" s="60"/>
      <c r="PWQ16" s="60"/>
      <c r="PWR16" s="60"/>
      <c r="PWS16" s="60"/>
      <c r="PWT16" s="60"/>
      <c r="PWU16" s="60"/>
      <c r="PWV16" s="60"/>
      <c r="PWW16" s="60"/>
      <c r="PWX16" s="60"/>
      <c r="PWY16" s="60"/>
      <c r="PWZ16" s="60"/>
      <c r="PXA16" s="60"/>
      <c r="PXB16" s="60"/>
      <c r="PXC16" s="60"/>
      <c r="PXD16" s="60"/>
      <c r="PXE16" s="60"/>
      <c r="PXF16" s="60"/>
      <c r="PXG16" s="60"/>
      <c r="PXH16" s="60"/>
      <c r="PXI16" s="60"/>
      <c r="PXJ16" s="60"/>
      <c r="PXK16" s="60"/>
      <c r="PXL16" s="60"/>
      <c r="PXM16" s="60"/>
      <c r="PXN16" s="60"/>
      <c r="PXO16" s="60"/>
      <c r="PXP16" s="60"/>
      <c r="PXQ16" s="60"/>
      <c r="PXR16" s="60"/>
      <c r="PXS16" s="60"/>
      <c r="PXT16" s="60"/>
      <c r="PXU16" s="60"/>
      <c r="PXV16" s="60"/>
      <c r="PXW16" s="60"/>
      <c r="PXX16" s="60"/>
      <c r="PXY16" s="60"/>
      <c r="PXZ16" s="60"/>
      <c r="PYA16" s="60"/>
      <c r="PYB16" s="60"/>
      <c r="PYC16" s="60"/>
      <c r="PYD16" s="60"/>
      <c r="PYE16" s="60"/>
      <c r="PYF16" s="60"/>
      <c r="PYG16" s="60"/>
      <c r="PYH16" s="60"/>
      <c r="PYI16" s="60"/>
      <c r="PYJ16" s="60"/>
      <c r="PYK16" s="60"/>
      <c r="PYL16" s="60"/>
      <c r="PYM16" s="60"/>
      <c r="PYN16" s="60"/>
      <c r="PYO16" s="60"/>
      <c r="PYP16" s="60"/>
      <c r="PYQ16" s="60"/>
      <c r="PYR16" s="60"/>
      <c r="PYS16" s="60"/>
      <c r="PYT16" s="60"/>
      <c r="PYU16" s="60"/>
      <c r="PYV16" s="60"/>
      <c r="PYW16" s="60"/>
      <c r="PYX16" s="60"/>
      <c r="PYY16" s="60"/>
      <c r="PYZ16" s="60"/>
      <c r="PZA16" s="60"/>
      <c r="PZB16" s="60"/>
      <c r="PZC16" s="60"/>
      <c r="PZD16" s="60"/>
      <c r="PZE16" s="60"/>
      <c r="PZF16" s="60"/>
      <c r="PZG16" s="60"/>
      <c r="PZH16" s="60"/>
      <c r="PZI16" s="60"/>
      <c r="PZJ16" s="60"/>
      <c r="PZK16" s="60"/>
      <c r="PZL16" s="60"/>
      <c r="PZM16" s="60"/>
      <c r="PZN16" s="60"/>
      <c r="PZO16" s="60"/>
      <c r="PZP16" s="60"/>
      <c r="PZQ16" s="60"/>
      <c r="PZR16" s="60"/>
      <c r="PZS16" s="60"/>
      <c r="PZT16" s="60"/>
      <c r="PZU16" s="60"/>
      <c r="PZV16" s="60"/>
      <c r="PZW16" s="60"/>
      <c r="PZX16" s="60"/>
      <c r="PZY16" s="60"/>
      <c r="PZZ16" s="60"/>
      <c r="QAA16" s="60"/>
      <c r="QAB16" s="60"/>
      <c r="QAC16" s="60"/>
      <c r="QAD16" s="60"/>
      <c r="QAE16" s="60"/>
      <c r="QAF16" s="60"/>
      <c r="QAG16" s="60"/>
      <c r="QAH16" s="60"/>
      <c r="QAI16" s="60"/>
      <c r="QAJ16" s="60"/>
      <c r="QAK16" s="60"/>
      <c r="QAL16" s="60"/>
      <c r="QAM16" s="60"/>
      <c r="QAN16" s="60"/>
      <c r="QAO16" s="60"/>
      <c r="QAP16" s="60"/>
      <c r="QAQ16" s="60"/>
      <c r="QAR16" s="60"/>
      <c r="QAS16" s="60"/>
      <c r="QAT16" s="60"/>
      <c r="QAU16" s="60"/>
      <c r="QAV16" s="60"/>
      <c r="QAW16" s="60"/>
      <c r="QAX16" s="60"/>
      <c r="QAY16" s="60"/>
      <c r="QAZ16" s="60"/>
      <c r="QBA16" s="60"/>
      <c r="QBB16" s="60"/>
      <c r="QBC16" s="60"/>
      <c r="QBD16" s="60"/>
      <c r="QBE16" s="60"/>
      <c r="QBF16" s="60"/>
      <c r="QBG16" s="60"/>
      <c r="QBH16" s="60"/>
      <c r="QBI16" s="60"/>
      <c r="QBJ16" s="60"/>
      <c r="QBK16" s="60"/>
      <c r="QBL16" s="60"/>
      <c r="QBM16" s="60"/>
      <c r="QBN16" s="60"/>
      <c r="QBO16" s="60"/>
      <c r="QBP16" s="60"/>
      <c r="QBQ16" s="60"/>
      <c r="QBR16" s="60"/>
      <c r="QBS16" s="60"/>
      <c r="QBT16" s="60"/>
      <c r="QBU16" s="60"/>
      <c r="QBV16" s="60"/>
      <c r="QBW16" s="60"/>
      <c r="QBX16" s="60"/>
      <c r="QBY16" s="60"/>
      <c r="QBZ16" s="60"/>
      <c r="QCA16" s="60"/>
      <c r="QCB16" s="60"/>
      <c r="QCC16" s="60"/>
      <c r="QCD16" s="60"/>
      <c r="QCE16" s="60"/>
      <c r="QCF16" s="60"/>
      <c r="QCG16" s="60"/>
      <c r="QCH16" s="60"/>
      <c r="QCI16" s="60"/>
      <c r="QCJ16" s="60"/>
      <c r="QCK16" s="60"/>
      <c r="QCL16" s="60"/>
      <c r="QCM16" s="60"/>
      <c r="QCN16" s="60"/>
      <c r="QCO16" s="60"/>
      <c r="QCP16" s="60"/>
      <c r="QCQ16" s="60"/>
      <c r="QCR16" s="60"/>
      <c r="QCS16" s="60"/>
      <c r="QCT16" s="60"/>
      <c r="QCU16" s="60"/>
      <c r="QCV16" s="60"/>
      <c r="QCW16" s="60"/>
      <c r="QCX16" s="60"/>
      <c r="QCY16" s="60"/>
      <c r="QCZ16" s="60"/>
      <c r="QDA16" s="60"/>
      <c r="QDB16" s="60"/>
      <c r="QDC16" s="60"/>
      <c r="QDD16" s="60"/>
      <c r="QDE16" s="60"/>
      <c r="QDF16" s="60"/>
      <c r="QDG16" s="60"/>
      <c r="QDH16" s="60"/>
      <c r="QDI16" s="60"/>
      <c r="QDJ16" s="60"/>
      <c r="QDK16" s="60"/>
      <c r="QDL16" s="60"/>
      <c r="QDM16" s="60"/>
      <c r="QDN16" s="60"/>
      <c r="QDO16" s="60"/>
      <c r="QDP16" s="60"/>
      <c r="QDQ16" s="60"/>
      <c r="QDR16" s="60"/>
      <c r="QDS16" s="60"/>
      <c r="QDT16" s="60"/>
      <c r="QDU16" s="60"/>
      <c r="QDV16" s="60"/>
      <c r="QDW16" s="60"/>
      <c r="QDX16" s="60"/>
      <c r="QDY16" s="60"/>
      <c r="QDZ16" s="60"/>
      <c r="QEA16" s="60"/>
      <c r="QEB16" s="60"/>
      <c r="QEC16" s="60"/>
      <c r="QED16" s="60"/>
      <c r="QEE16" s="60"/>
      <c r="QEF16" s="60"/>
      <c r="QEG16" s="60"/>
      <c r="QEH16" s="60"/>
      <c r="QEI16" s="60"/>
      <c r="QEJ16" s="60"/>
      <c r="QEK16" s="60"/>
      <c r="QEL16" s="60"/>
      <c r="QEM16" s="60"/>
      <c r="QEN16" s="60"/>
      <c r="QEO16" s="60"/>
      <c r="QEP16" s="60"/>
      <c r="QEQ16" s="60"/>
      <c r="QER16" s="60"/>
      <c r="QES16" s="60"/>
      <c r="QET16" s="60"/>
      <c r="QEU16" s="60"/>
      <c r="QEV16" s="60"/>
      <c r="QEW16" s="60"/>
      <c r="QEX16" s="60"/>
      <c r="QEY16" s="60"/>
      <c r="QEZ16" s="60"/>
      <c r="QFA16" s="60"/>
      <c r="QFB16" s="60"/>
      <c r="QFC16" s="60"/>
      <c r="QFD16" s="60"/>
      <c r="QFE16" s="60"/>
      <c r="QFF16" s="60"/>
      <c r="QFG16" s="60"/>
      <c r="QFH16" s="60"/>
      <c r="QFI16" s="60"/>
      <c r="QFJ16" s="60"/>
      <c r="QFK16" s="60"/>
      <c r="QFL16" s="60"/>
      <c r="QFM16" s="60"/>
      <c r="QFN16" s="60"/>
      <c r="QFO16" s="60"/>
      <c r="QFP16" s="60"/>
      <c r="QFQ16" s="60"/>
      <c r="QFR16" s="60"/>
      <c r="QFS16" s="60"/>
      <c r="QFT16" s="60"/>
      <c r="QFU16" s="60"/>
      <c r="QFV16" s="60"/>
      <c r="QFW16" s="60"/>
      <c r="QFX16" s="60"/>
      <c r="QFY16" s="60"/>
      <c r="QFZ16" s="60"/>
      <c r="QGA16" s="60"/>
      <c r="QGB16" s="60"/>
      <c r="QGC16" s="60"/>
      <c r="QGD16" s="60"/>
      <c r="QGE16" s="60"/>
      <c r="QGF16" s="60"/>
      <c r="QGG16" s="60"/>
      <c r="QGH16" s="60"/>
      <c r="QGI16" s="60"/>
      <c r="QGJ16" s="60"/>
      <c r="QGK16" s="60"/>
      <c r="QGL16" s="60"/>
      <c r="QGM16" s="60"/>
      <c r="QGN16" s="60"/>
      <c r="QGO16" s="60"/>
      <c r="QGP16" s="60"/>
      <c r="QGQ16" s="60"/>
      <c r="QGR16" s="60"/>
      <c r="QGS16" s="60"/>
      <c r="QGT16" s="60"/>
      <c r="QGU16" s="60"/>
      <c r="QGV16" s="60"/>
      <c r="QGW16" s="60"/>
      <c r="QGX16" s="60"/>
      <c r="QGY16" s="60"/>
      <c r="QGZ16" s="60"/>
      <c r="QHA16" s="60"/>
      <c r="QHB16" s="60"/>
      <c r="QHC16" s="60"/>
      <c r="QHD16" s="60"/>
      <c r="QHE16" s="60"/>
      <c r="QHF16" s="60"/>
      <c r="QHG16" s="60"/>
      <c r="QHH16" s="60"/>
      <c r="QHI16" s="60"/>
      <c r="QHJ16" s="60"/>
      <c r="QHK16" s="60"/>
      <c r="QHL16" s="60"/>
      <c r="QHM16" s="60"/>
      <c r="QHN16" s="60"/>
      <c r="QHO16" s="60"/>
      <c r="QHP16" s="60"/>
      <c r="QHQ16" s="60"/>
      <c r="QHR16" s="60"/>
      <c r="QHS16" s="60"/>
      <c r="QHT16" s="60"/>
      <c r="QHU16" s="60"/>
      <c r="QHV16" s="60"/>
      <c r="QHW16" s="60"/>
      <c r="QHX16" s="60"/>
      <c r="QHY16" s="60"/>
      <c r="QHZ16" s="60"/>
      <c r="QIA16" s="60"/>
      <c r="QIB16" s="60"/>
      <c r="QIC16" s="60"/>
      <c r="QID16" s="60"/>
      <c r="QIE16" s="60"/>
      <c r="QIF16" s="60"/>
      <c r="QIG16" s="60"/>
      <c r="QIH16" s="60"/>
      <c r="QII16" s="60"/>
      <c r="QIJ16" s="60"/>
      <c r="QIK16" s="60"/>
      <c r="QIL16" s="60"/>
      <c r="QIM16" s="60"/>
      <c r="QIN16" s="60"/>
      <c r="QIO16" s="60"/>
      <c r="QIP16" s="60"/>
      <c r="QIQ16" s="60"/>
      <c r="QIR16" s="60"/>
      <c r="QIS16" s="60"/>
      <c r="QIT16" s="60"/>
      <c r="QIU16" s="60"/>
      <c r="QIV16" s="60"/>
      <c r="QIW16" s="60"/>
      <c r="QIX16" s="60"/>
      <c r="QIY16" s="60"/>
      <c r="QIZ16" s="60"/>
      <c r="QJA16" s="60"/>
      <c r="QJB16" s="60"/>
      <c r="QJC16" s="60"/>
      <c r="QJD16" s="60"/>
      <c r="QJE16" s="60"/>
      <c r="QJF16" s="60"/>
      <c r="QJG16" s="60"/>
      <c r="QJH16" s="60"/>
      <c r="QJI16" s="60"/>
      <c r="QJJ16" s="60"/>
      <c r="QJK16" s="60"/>
      <c r="QJL16" s="60"/>
      <c r="QJM16" s="60"/>
      <c r="QJN16" s="60"/>
      <c r="QJO16" s="60"/>
      <c r="QJP16" s="60"/>
      <c r="QJQ16" s="60"/>
      <c r="QJR16" s="60"/>
      <c r="QJS16" s="60"/>
      <c r="QJT16" s="60"/>
      <c r="QJU16" s="60"/>
      <c r="QJV16" s="60"/>
      <c r="QJW16" s="60"/>
      <c r="QJX16" s="60"/>
      <c r="QJY16" s="60"/>
      <c r="QJZ16" s="60"/>
      <c r="QKA16" s="60"/>
      <c r="QKB16" s="60"/>
      <c r="QKC16" s="60"/>
      <c r="QKD16" s="60"/>
      <c r="QKE16" s="60"/>
      <c r="QKF16" s="60"/>
      <c r="QKG16" s="60"/>
      <c r="QKH16" s="60"/>
      <c r="QKI16" s="60"/>
      <c r="QKJ16" s="60"/>
      <c r="QKK16" s="60"/>
      <c r="QKL16" s="60"/>
      <c r="QKM16" s="60"/>
      <c r="QKN16" s="60"/>
      <c r="QKO16" s="60"/>
      <c r="QKP16" s="60"/>
      <c r="QKQ16" s="60"/>
      <c r="QKR16" s="60"/>
      <c r="QKS16" s="60"/>
      <c r="QKT16" s="60"/>
      <c r="QKU16" s="60"/>
      <c r="QKV16" s="60"/>
      <c r="QKW16" s="60"/>
      <c r="QKX16" s="60"/>
      <c r="QKY16" s="60"/>
      <c r="QKZ16" s="60"/>
      <c r="QLA16" s="60"/>
      <c r="QLB16" s="60"/>
      <c r="QLC16" s="60"/>
      <c r="QLD16" s="60"/>
      <c r="QLE16" s="60"/>
      <c r="QLF16" s="60"/>
      <c r="QLG16" s="60"/>
      <c r="QLH16" s="60"/>
      <c r="QLI16" s="60"/>
      <c r="QLJ16" s="60"/>
      <c r="QLK16" s="60"/>
      <c r="QLL16" s="60"/>
      <c r="QLM16" s="60"/>
      <c r="QLN16" s="60"/>
      <c r="QLO16" s="60"/>
      <c r="QLP16" s="60"/>
      <c r="QLQ16" s="60"/>
      <c r="QLR16" s="60"/>
      <c r="QLS16" s="60"/>
      <c r="QLT16" s="60"/>
      <c r="QLU16" s="60"/>
      <c r="QLV16" s="60"/>
      <c r="QLW16" s="60"/>
      <c r="QLX16" s="60"/>
      <c r="QLY16" s="60"/>
      <c r="QLZ16" s="60"/>
      <c r="QMA16" s="60"/>
      <c r="QMB16" s="60"/>
      <c r="QMC16" s="60"/>
      <c r="QMD16" s="60"/>
      <c r="QME16" s="60"/>
      <c r="QMF16" s="60"/>
      <c r="QMG16" s="60"/>
      <c r="QMH16" s="60"/>
      <c r="QMI16" s="60"/>
      <c r="QMJ16" s="60"/>
      <c r="QMK16" s="60"/>
      <c r="QML16" s="60"/>
      <c r="QMM16" s="60"/>
      <c r="QMN16" s="60"/>
      <c r="QMO16" s="60"/>
      <c r="QMP16" s="60"/>
      <c r="QMQ16" s="60"/>
      <c r="QMR16" s="60"/>
      <c r="QMS16" s="60"/>
      <c r="QMT16" s="60"/>
      <c r="QMU16" s="60"/>
      <c r="QMV16" s="60"/>
      <c r="QMW16" s="60"/>
      <c r="QMX16" s="60"/>
      <c r="QMY16" s="60"/>
      <c r="QMZ16" s="60"/>
      <c r="QNA16" s="60"/>
      <c r="QNB16" s="60"/>
      <c r="QNC16" s="60"/>
      <c r="QND16" s="60"/>
      <c r="QNE16" s="60"/>
      <c r="QNF16" s="60"/>
      <c r="QNG16" s="60"/>
      <c r="QNH16" s="60"/>
      <c r="QNI16" s="60"/>
      <c r="QNJ16" s="60"/>
      <c r="QNK16" s="60"/>
      <c r="QNL16" s="60"/>
      <c r="QNM16" s="60"/>
      <c r="QNN16" s="60"/>
      <c r="QNO16" s="60"/>
      <c r="QNP16" s="60"/>
      <c r="QNQ16" s="60"/>
      <c r="QNR16" s="60"/>
      <c r="QNS16" s="60"/>
      <c r="QNT16" s="60"/>
      <c r="QNU16" s="60"/>
      <c r="QNV16" s="60"/>
      <c r="QNW16" s="60"/>
      <c r="QNX16" s="60"/>
      <c r="QNY16" s="60"/>
      <c r="QNZ16" s="60"/>
      <c r="QOA16" s="60"/>
      <c r="QOB16" s="60"/>
      <c r="QOC16" s="60"/>
      <c r="QOD16" s="60"/>
      <c r="QOE16" s="60"/>
      <c r="QOF16" s="60"/>
      <c r="QOG16" s="60"/>
      <c r="QOH16" s="60"/>
      <c r="QOI16" s="60"/>
      <c r="QOJ16" s="60"/>
      <c r="QOK16" s="60"/>
      <c r="QOL16" s="60"/>
      <c r="QOM16" s="60"/>
      <c r="QON16" s="60"/>
      <c r="QOO16" s="60"/>
      <c r="QOP16" s="60"/>
      <c r="QOQ16" s="60"/>
      <c r="QOR16" s="60"/>
      <c r="QOS16" s="60"/>
      <c r="QOT16" s="60"/>
      <c r="QOU16" s="60"/>
      <c r="QOV16" s="60"/>
      <c r="QOW16" s="60"/>
      <c r="QOX16" s="60"/>
      <c r="QOY16" s="60"/>
      <c r="QOZ16" s="60"/>
      <c r="QPA16" s="60"/>
      <c r="QPB16" s="60"/>
      <c r="QPC16" s="60"/>
      <c r="QPD16" s="60"/>
      <c r="QPE16" s="60"/>
      <c r="QPF16" s="60"/>
      <c r="QPG16" s="60"/>
      <c r="QPH16" s="60"/>
      <c r="QPI16" s="60"/>
      <c r="QPJ16" s="60"/>
      <c r="QPK16" s="60"/>
      <c r="QPL16" s="60"/>
      <c r="QPM16" s="60"/>
      <c r="QPN16" s="60"/>
      <c r="QPO16" s="60"/>
      <c r="QPP16" s="60"/>
      <c r="QPQ16" s="60"/>
      <c r="QPR16" s="60"/>
      <c r="QPS16" s="60"/>
      <c r="QPT16" s="60"/>
      <c r="QPU16" s="60"/>
      <c r="QPV16" s="60"/>
      <c r="QPW16" s="60"/>
      <c r="QPX16" s="60"/>
      <c r="QPY16" s="60"/>
      <c r="QPZ16" s="60"/>
      <c r="QQA16" s="60"/>
      <c r="QQB16" s="60"/>
      <c r="QQC16" s="60"/>
      <c r="QQD16" s="60"/>
      <c r="QQE16" s="60"/>
      <c r="QQF16" s="60"/>
      <c r="QQG16" s="60"/>
      <c r="QQH16" s="60"/>
      <c r="QQI16" s="60"/>
      <c r="QQJ16" s="60"/>
      <c r="QQK16" s="60"/>
      <c r="QQL16" s="60"/>
      <c r="QQM16" s="60"/>
      <c r="QQN16" s="60"/>
      <c r="QQO16" s="60"/>
      <c r="QQP16" s="60"/>
      <c r="QQQ16" s="60"/>
      <c r="QQR16" s="60"/>
      <c r="QQS16" s="60"/>
      <c r="QQT16" s="60"/>
      <c r="QQU16" s="60"/>
      <c r="QQV16" s="60"/>
      <c r="QQW16" s="60"/>
      <c r="QQX16" s="60"/>
      <c r="QQY16" s="60"/>
      <c r="QQZ16" s="60"/>
      <c r="QRA16" s="60"/>
      <c r="QRB16" s="60"/>
      <c r="QRC16" s="60"/>
      <c r="QRD16" s="60"/>
      <c r="QRE16" s="60"/>
      <c r="QRF16" s="60"/>
      <c r="QRG16" s="60"/>
      <c r="QRH16" s="60"/>
      <c r="QRI16" s="60"/>
      <c r="QRJ16" s="60"/>
      <c r="QRK16" s="60"/>
      <c r="QRL16" s="60"/>
      <c r="QRM16" s="60"/>
      <c r="QRN16" s="60"/>
      <c r="QRO16" s="60"/>
      <c r="QRP16" s="60"/>
      <c r="QRQ16" s="60"/>
      <c r="QRR16" s="60"/>
      <c r="QRS16" s="60"/>
      <c r="QRT16" s="60"/>
      <c r="QRU16" s="60"/>
      <c r="QRV16" s="60"/>
      <c r="QRW16" s="60"/>
      <c r="QRX16" s="60"/>
      <c r="QRY16" s="60"/>
      <c r="QRZ16" s="60"/>
      <c r="QSA16" s="60"/>
      <c r="QSB16" s="60"/>
      <c r="QSC16" s="60"/>
      <c r="QSD16" s="60"/>
      <c r="QSE16" s="60"/>
      <c r="QSF16" s="60"/>
      <c r="QSG16" s="60"/>
      <c r="QSH16" s="60"/>
      <c r="QSI16" s="60"/>
      <c r="QSJ16" s="60"/>
      <c r="QSK16" s="60"/>
      <c r="QSL16" s="60"/>
      <c r="QSM16" s="60"/>
      <c r="QSN16" s="60"/>
      <c r="QSO16" s="60"/>
      <c r="QSP16" s="60"/>
      <c r="QSQ16" s="60"/>
      <c r="QSR16" s="60"/>
      <c r="QSS16" s="60"/>
      <c r="QST16" s="60"/>
      <c r="QSU16" s="60"/>
      <c r="QSV16" s="60"/>
      <c r="QSW16" s="60"/>
      <c r="QSX16" s="60"/>
      <c r="QSY16" s="60"/>
      <c r="QSZ16" s="60"/>
      <c r="QTA16" s="60"/>
      <c r="QTB16" s="60"/>
      <c r="QTC16" s="60"/>
      <c r="QTD16" s="60"/>
      <c r="QTE16" s="60"/>
      <c r="QTF16" s="60"/>
      <c r="QTG16" s="60"/>
      <c r="QTH16" s="60"/>
      <c r="QTI16" s="60"/>
      <c r="QTJ16" s="60"/>
      <c r="QTK16" s="60"/>
      <c r="QTL16" s="60"/>
      <c r="QTM16" s="60"/>
      <c r="QTN16" s="60"/>
      <c r="QTO16" s="60"/>
      <c r="QTP16" s="60"/>
      <c r="QTQ16" s="60"/>
      <c r="QTR16" s="60"/>
      <c r="QTS16" s="60"/>
      <c r="QTT16" s="60"/>
      <c r="QTU16" s="60"/>
      <c r="QTV16" s="60"/>
      <c r="QTW16" s="60"/>
      <c r="QTX16" s="60"/>
      <c r="QTY16" s="60"/>
      <c r="QTZ16" s="60"/>
      <c r="QUA16" s="60"/>
      <c r="QUB16" s="60"/>
      <c r="QUC16" s="60"/>
      <c r="QUD16" s="60"/>
      <c r="QUE16" s="60"/>
      <c r="QUF16" s="60"/>
      <c r="QUG16" s="60"/>
      <c r="QUH16" s="60"/>
      <c r="QUI16" s="60"/>
      <c r="QUJ16" s="60"/>
      <c r="QUK16" s="60"/>
      <c r="QUL16" s="60"/>
      <c r="QUM16" s="60"/>
      <c r="QUN16" s="60"/>
      <c r="QUO16" s="60"/>
      <c r="QUP16" s="60"/>
      <c r="QUQ16" s="60"/>
      <c r="QUR16" s="60"/>
      <c r="QUS16" s="60"/>
      <c r="QUT16" s="60"/>
      <c r="QUU16" s="60"/>
      <c r="QUV16" s="60"/>
      <c r="QUW16" s="60"/>
      <c r="QUX16" s="60"/>
      <c r="QUY16" s="60"/>
      <c r="QUZ16" s="60"/>
      <c r="QVA16" s="60"/>
      <c r="QVB16" s="60"/>
      <c r="QVC16" s="60"/>
      <c r="QVD16" s="60"/>
      <c r="QVE16" s="60"/>
      <c r="QVF16" s="60"/>
      <c r="QVG16" s="60"/>
      <c r="QVH16" s="60"/>
      <c r="QVI16" s="60"/>
      <c r="QVJ16" s="60"/>
      <c r="QVK16" s="60"/>
      <c r="QVL16" s="60"/>
      <c r="QVM16" s="60"/>
      <c r="QVN16" s="60"/>
      <c r="QVO16" s="60"/>
      <c r="QVP16" s="60"/>
      <c r="QVQ16" s="60"/>
      <c r="QVR16" s="60"/>
      <c r="QVS16" s="60"/>
      <c r="QVT16" s="60"/>
      <c r="QVU16" s="60"/>
      <c r="QVV16" s="60"/>
      <c r="QVW16" s="60"/>
      <c r="QVX16" s="60"/>
      <c r="QVY16" s="60"/>
      <c r="QVZ16" s="60"/>
      <c r="QWA16" s="60"/>
      <c r="QWB16" s="60"/>
      <c r="QWC16" s="60"/>
      <c r="QWD16" s="60"/>
      <c r="QWE16" s="60"/>
      <c r="QWF16" s="60"/>
      <c r="QWG16" s="60"/>
      <c r="QWH16" s="60"/>
      <c r="QWI16" s="60"/>
      <c r="QWJ16" s="60"/>
      <c r="QWK16" s="60"/>
      <c r="QWL16" s="60"/>
      <c r="QWM16" s="60"/>
      <c r="QWN16" s="60"/>
      <c r="QWO16" s="60"/>
      <c r="QWP16" s="60"/>
      <c r="QWQ16" s="60"/>
      <c r="QWR16" s="60"/>
      <c r="QWS16" s="60"/>
      <c r="QWT16" s="60"/>
      <c r="QWU16" s="60"/>
      <c r="QWV16" s="60"/>
      <c r="QWW16" s="60"/>
      <c r="QWX16" s="60"/>
      <c r="QWY16" s="60"/>
      <c r="QWZ16" s="60"/>
      <c r="QXA16" s="60"/>
      <c r="QXB16" s="60"/>
      <c r="QXC16" s="60"/>
      <c r="QXD16" s="60"/>
      <c r="QXE16" s="60"/>
      <c r="QXF16" s="60"/>
      <c r="QXG16" s="60"/>
      <c r="QXH16" s="60"/>
      <c r="QXI16" s="60"/>
      <c r="QXJ16" s="60"/>
      <c r="QXK16" s="60"/>
      <c r="QXL16" s="60"/>
      <c r="QXM16" s="60"/>
      <c r="QXN16" s="60"/>
      <c r="QXO16" s="60"/>
      <c r="QXP16" s="60"/>
      <c r="QXQ16" s="60"/>
      <c r="QXR16" s="60"/>
      <c r="QXS16" s="60"/>
      <c r="QXT16" s="60"/>
      <c r="QXU16" s="60"/>
      <c r="QXV16" s="60"/>
      <c r="QXW16" s="60"/>
      <c r="QXX16" s="60"/>
      <c r="QXY16" s="60"/>
      <c r="QXZ16" s="60"/>
      <c r="QYA16" s="60"/>
      <c r="QYB16" s="60"/>
      <c r="QYC16" s="60"/>
      <c r="QYD16" s="60"/>
      <c r="QYE16" s="60"/>
      <c r="QYF16" s="60"/>
      <c r="QYG16" s="60"/>
      <c r="QYH16" s="60"/>
      <c r="QYI16" s="60"/>
      <c r="QYJ16" s="60"/>
      <c r="QYK16" s="60"/>
      <c r="QYL16" s="60"/>
      <c r="QYM16" s="60"/>
      <c r="QYN16" s="60"/>
      <c r="QYO16" s="60"/>
      <c r="QYP16" s="60"/>
      <c r="QYQ16" s="60"/>
      <c r="QYR16" s="60"/>
      <c r="QYS16" s="60"/>
      <c r="QYT16" s="60"/>
      <c r="QYU16" s="60"/>
      <c r="QYV16" s="60"/>
      <c r="QYW16" s="60"/>
      <c r="QYX16" s="60"/>
      <c r="QYY16" s="60"/>
      <c r="QYZ16" s="60"/>
      <c r="QZA16" s="60"/>
      <c r="QZB16" s="60"/>
      <c r="QZC16" s="60"/>
      <c r="QZD16" s="60"/>
      <c r="QZE16" s="60"/>
      <c r="QZF16" s="60"/>
      <c r="QZG16" s="60"/>
      <c r="QZH16" s="60"/>
      <c r="QZI16" s="60"/>
      <c r="QZJ16" s="60"/>
      <c r="QZK16" s="60"/>
      <c r="QZL16" s="60"/>
      <c r="QZM16" s="60"/>
      <c r="QZN16" s="60"/>
      <c r="QZO16" s="60"/>
      <c r="QZP16" s="60"/>
      <c r="QZQ16" s="60"/>
      <c r="QZR16" s="60"/>
      <c r="QZS16" s="60"/>
      <c r="QZT16" s="60"/>
      <c r="QZU16" s="60"/>
      <c r="QZV16" s="60"/>
      <c r="QZW16" s="60"/>
      <c r="QZX16" s="60"/>
      <c r="QZY16" s="60"/>
      <c r="QZZ16" s="60"/>
      <c r="RAA16" s="60"/>
      <c r="RAB16" s="60"/>
      <c r="RAC16" s="60"/>
      <c r="RAD16" s="60"/>
      <c r="RAE16" s="60"/>
      <c r="RAF16" s="60"/>
      <c r="RAG16" s="60"/>
      <c r="RAH16" s="60"/>
      <c r="RAI16" s="60"/>
      <c r="RAJ16" s="60"/>
      <c r="RAK16" s="60"/>
      <c r="RAL16" s="60"/>
      <c r="RAM16" s="60"/>
      <c r="RAN16" s="60"/>
      <c r="RAO16" s="60"/>
      <c r="RAP16" s="60"/>
      <c r="RAQ16" s="60"/>
      <c r="RAR16" s="60"/>
      <c r="RAS16" s="60"/>
      <c r="RAT16" s="60"/>
      <c r="RAU16" s="60"/>
      <c r="RAV16" s="60"/>
      <c r="RAW16" s="60"/>
      <c r="RAX16" s="60"/>
      <c r="RAY16" s="60"/>
      <c r="RAZ16" s="60"/>
      <c r="RBA16" s="60"/>
      <c r="RBB16" s="60"/>
      <c r="RBC16" s="60"/>
      <c r="RBD16" s="60"/>
      <c r="RBE16" s="60"/>
      <c r="RBF16" s="60"/>
      <c r="RBG16" s="60"/>
      <c r="RBH16" s="60"/>
      <c r="RBI16" s="60"/>
      <c r="RBJ16" s="60"/>
      <c r="RBK16" s="60"/>
      <c r="RBL16" s="60"/>
      <c r="RBM16" s="60"/>
      <c r="RBN16" s="60"/>
      <c r="RBO16" s="60"/>
      <c r="RBP16" s="60"/>
      <c r="RBQ16" s="60"/>
      <c r="RBR16" s="60"/>
      <c r="RBS16" s="60"/>
      <c r="RBT16" s="60"/>
      <c r="RBU16" s="60"/>
      <c r="RBV16" s="60"/>
      <c r="RBW16" s="60"/>
      <c r="RBX16" s="60"/>
      <c r="RBY16" s="60"/>
      <c r="RBZ16" s="60"/>
      <c r="RCA16" s="60"/>
      <c r="RCB16" s="60"/>
      <c r="RCC16" s="60"/>
      <c r="RCD16" s="60"/>
      <c r="RCE16" s="60"/>
      <c r="RCF16" s="60"/>
      <c r="RCG16" s="60"/>
      <c r="RCH16" s="60"/>
      <c r="RCI16" s="60"/>
      <c r="RCJ16" s="60"/>
      <c r="RCK16" s="60"/>
      <c r="RCL16" s="60"/>
      <c r="RCM16" s="60"/>
      <c r="RCN16" s="60"/>
      <c r="RCO16" s="60"/>
      <c r="RCP16" s="60"/>
      <c r="RCQ16" s="60"/>
      <c r="RCR16" s="60"/>
      <c r="RCS16" s="60"/>
      <c r="RCT16" s="60"/>
      <c r="RCU16" s="60"/>
      <c r="RCV16" s="60"/>
      <c r="RCW16" s="60"/>
      <c r="RCX16" s="60"/>
      <c r="RCY16" s="60"/>
      <c r="RCZ16" s="60"/>
      <c r="RDA16" s="60"/>
      <c r="RDB16" s="60"/>
      <c r="RDC16" s="60"/>
      <c r="RDD16" s="60"/>
      <c r="RDE16" s="60"/>
      <c r="RDF16" s="60"/>
      <c r="RDG16" s="60"/>
      <c r="RDH16" s="60"/>
      <c r="RDI16" s="60"/>
      <c r="RDJ16" s="60"/>
      <c r="RDK16" s="60"/>
      <c r="RDL16" s="60"/>
      <c r="RDM16" s="60"/>
      <c r="RDN16" s="60"/>
      <c r="RDO16" s="60"/>
      <c r="RDP16" s="60"/>
      <c r="RDQ16" s="60"/>
      <c r="RDR16" s="60"/>
      <c r="RDS16" s="60"/>
      <c r="RDT16" s="60"/>
      <c r="RDU16" s="60"/>
      <c r="RDV16" s="60"/>
      <c r="RDW16" s="60"/>
      <c r="RDX16" s="60"/>
      <c r="RDY16" s="60"/>
      <c r="RDZ16" s="60"/>
      <c r="REA16" s="60"/>
      <c r="REB16" s="60"/>
      <c r="REC16" s="60"/>
      <c r="RED16" s="60"/>
      <c r="REE16" s="60"/>
      <c r="REF16" s="60"/>
      <c r="REG16" s="60"/>
      <c r="REH16" s="60"/>
      <c r="REI16" s="60"/>
      <c r="REJ16" s="60"/>
      <c r="REK16" s="60"/>
      <c r="REL16" s="60"/>
      <c r="REM16" s="60"/>
      <c r="REN16" s="60"/>
      <c r="REO16" s="60"/>
      <c r="REP16" s="60"/>
      <c r="REQ16" s="60"/>
      <c r="RER16" s="60"/>
      <c r="RES16" s="60"/>
      <c r="RET16" s="60"/>
      <c r="REU16" s="60"/>
      <c r="REV16" s="60"/>
      <c r="REW16" s="60"/>
      <c r="REX16" s="60"/>
      <c r="REY16" s="60"/>
      <c r="REZ16" s="60"/>
      <c r="RFA16" s="60"/>
      <c r="RFB16" s="60"/>
      <c r="RFC16" s="60"/>
      <c r="RFD16" s="60"/>
      <c r="RFE16" s="60"/>
      <c r="RFF16" s="60"/>
      <c r="RFG16" s="60"/>
      <c r="RFH16" s="60"/>
      <c r="RFI16" s="60"/>
      <c r="RFJ16" s="60"/>
      <c r="RFK16" s="60"/>
      <c r="RFL16" s="60"/>
      <c r="RFM16" s="60"/>
      <c r="RFN16" s="60"/>
      <c r="RFO16" s="60"/>
      <c r="RFP16" s="60"/>
      <c r="RFQ16" s="60"/>
      <c r="RFR16" s="60"/>
      <c r="RFS16" s="60"/>
      <c r="RFT16" s="60"/>
      <c r="RFU16" s="60"/>
      <c r="RFV16" s="60"/>
      <c r="RFW16" s="60"/>
      <c r="RFX16" s="60"/>
      <c r="RFY16" s="60"/>
      <c r="RFZ16" s="60"/>
      <c r="RGA16" s="60"/>
      <c r="RGB16" s="60"/>
      <c r="RGC16" s="60"/>
      <c r="RGD16" s="60"/>
      <c r="RGE16" s="60"/>
      <c r="RGF16" s="60"/>
      <c r="RGG16" s="60"/>
      <c r="RGH16" s="60"/>
      <c r="RGI16" s="60"/>
      <c r="RGJ16" s="60"/>
      <c r="RGK16" s="60"/>
      <c r="RGL16" s="60"/>
      <c r="RGM16" s="60"/>
      <c r="RGN16" s="60"/>
      <c r="RGO16" s="60"/>
      <c r="RGP16" s="60"/>
      <c r="RGQ16" s="60"/>
      <c r="RGR16" s="60"/>
      <c r="RGS16" s="60"/>
      <c r="RGT16" s="60"/>
      <c r="RGU16" s="60"/>
      <c r="RGV16" s="60"/>
      <c r="RGW16" s="60"/>
      <c r="RGX16" s="60"/>
      <c r="RGY16" s="60"/>
      <c r="RGZ16" s="60"/>
      <c r="RHA16" s="60"/>
      <c r="RHB16" s="60"/>
      <c r="RHC16" s="60"/>
      <c r="RHD16" s="60"/>
      <c r="RHE16" s="60"/>
      <c r="RHF16" s="60"/>
      <c r="RHG16" s="60"/>
      <c r="RHH16" s="60"/>
      <c r="RHI16" s="60"/>
      <c r="RHJ16" s="60"/>
      <c r="RHK16" s="60"/>
      <c r="RHL16" s="60"/>
      <c r="RHM16" s="60"/>
      <c r="RHN16" s="60"/>
      <c r="RHO16" s="60"/>
      <c r="RHP16" s="60"/>
      <c r="RHQ16" s="60"/>
      <c r="RHR16" s="60"/>
      <c r="RHS16" s="60"/>
      <c r="RHT16" s="60"/>
      <c r="RHU16" s="60"/>
      <c r="RHV16" s="60"/>
      <c r="RHW16" s="60"/>
      <c r="RHX16" s="60"/>
      <c r="RHY16" s="60"/>
      <c r="RHZ16" s="60"/>
      <c r="RIA16" s="60"/>
      <c r="RIB16" s="60"/>
      <c r="RIC16" s="60"/>
      <c r="RID16" s="60"/>
      <c r="RIE16" s="60"/>
      <c r="RIF16" s="60"/>
      <c r="RIG16" s="60"/>
      <c r="RIH16" s="60"/>
      <c r="RII16" s="60"/>
      <c r="RIJ16" s="60"/>
      <c r="RIK16" s="60"/>
      <c r="RIL16" s="60"/>
      <c r="RIM16" s="60"/>
      <c r="RIN16" s="60"/>
      <c r="RIO16" s="60"/>
      <c r="RIP16" s="60"/>
      <c r="RIQ16" s="60"/>
      <c r="RIR16" s="60"/>
      <c r="RIS16" s="60"/>
      <c r="RIT16" s="60"/>
      <c r="RIU16" s="60"/>
      <c r="RIV16" s="60"/>
      <c r="RIW16" s="60"/>
      <c r="RIX16" s="60"/>
      <c r="RIY16" s="60"/>
      <c r="RIZ16" s="60"/>
      <c r="RJA16" s="60"/>
      <c r="RJB16" s="60"/>
      <c r="RJC16" s="60"/>
      <c r="RJD16" s="60"/>
      <c r="RJE16" s="60"/>
      <c r="RJF16" s="60"/>
      <c r="RJG16" s="60"/>
      <c r="RJH16" s="60"/>
      <c r="RJI16" s="60"/>
      <c r="RJJ16" s="60"/>
      <c r="RJK16" s="60"/>
      <c r="RJL16" s="60"/>
      <c r="RJM16" s="60"/>
      <c r="RJN16" s="60"/>
      <c r="RJO16" s="60"/>
      <c r="RJP16" s="60"/>
      <c r="RJQ16" s="60"/>
      <c r="RJR16" s="60"/>
      <c r="RJS16" s="60"/>
      <c r="RJT16" s="60"/>
      <c r="RJU16" s="60"/>
      <c r="RJV16" s="60"/>
      <c r="RJW16" s="60"/>
      <c r="RJX16" s="60"/>
      <c r="RJY16" s="60"/>
      <c r="RJZ16" s="60"/>
      <c r="RKA16" s="60"/>
      <c r="RKB16" s="60"/>
      <c r="RKC16" s="60"/>
      <c r="RKD16" s="60"/>
      <c r="RKE16" s="60"/>
      <c r="RKF16" s="60"/>
      <c r="RKG16" s="60"/>
      <c r="RKH16" s="60"/>
      <c r="RKI16" s="60"/>
      <c r="RKJ16" s="60"/>
      <c r="RKK16" s="60"/>
      <c r="RKL16" s="60"/>
      <c r="RKM16" s="60"/>
      <c r="RKN16" s="60"/>
      <c r="RKO16" s="60"/>
      <c r="RKP16" s="60"/>
      <c r="RKQ16" s="60"/>
      <c r="RKR16" s="60"/>
      <c r="RKS16" s="60"/>
      <c r="RKT16" s="60"/>
      <c r="RKU16" s="60"/>
      <c r="RKV16" s="60"/>
      <c r="RKW16" s="60"/>
      <c r="RKX16" s="60"/>
      <c r="RKY16" s="60"/>
      <c r="RKZ16" s="60"/>
      <c r="RLA16" s="60"/>
      <c r="RLB16" s="60"/>
      <c r="RLC16" s="60"/>
      <c r="RLD16" s="60"/>
      <c r="RLE16" s="60"/>
      <c r="RLF16" s="60"/>
      <c r="RLG16" s="60"/>
      <c r="RLH16" s="60"/>
      <c r="RLI16" s="60"/>
      <c r="RLJ16" s="60"/>
      <c r="RLK16" s="60"/>
      <c r="RLL16" s="60"/>
      <c r="RLM16" s="60"/>
      <c r="RLN16" s="60"/>
      <c r="RLO16" s="60"/>
      <c r="RLP16" s="60"/>
      <c r="RLQ16" s="60"/>
      <c r="RLR16" s="60"/>
      <c r="RLS16" s="60"/>
      <c r="RLT16" s="60"/>
      <c r="RLU16" s="60"/>
      <c r="RLV16" s="60"/>
      <c r="RLW16" s="60"/>
      <c r="RLX16" s="60"/>
      <c r="RLY16" s="60"/>
      <c r="RLZ16" s="60"/>
      <c r="RMA16" s="60"/>
      <c r="RMB16" s="60"/>
      <c r="RMC16" s="60"/>
      <c r="RMD16" s="60"/>
      <c r="RME16" s="60"/>
      <c r="RMF16" s="60"/>
      <c r="RMG16" s="60"/>
      <c r="RMH16" s="60"/>
      <c r="RMI16" s="60"/>
      <c r="RMJ16" s="60"/>
      <c r="RMK16" s="60"/>
      <c r="RML16" s="60"/>
      <c r="RMM16" s="60"/>
      <c r="RMN16" s="60"/>
      <c r="RMO16" s="60"/>
      <c r="RMP16" s="60"/>
      <c r="RMQ16" s="60"/>
      <c r="RMR16" s="60"/>
      <c r="RMS16" s="60"/>
      <c r="RMT16" s="60"/>
      <c r="RMU16" s="60"/>
      <c r="RMV16" s="60"/>
      <c r="RMW16" s="60"/>
      <c r="RMX16" s="60"/>
      <c r="RMY16" s="60"/>
      <c r="RMZ16" s="60"/>
      <c r="RNA16" s="60"/>
      <c r="RNB16" s="60"/>
      <c r="RNC16" s="60"/>
      <c r="RND16" s="60"/>
      <c r="RNE16" s="60"/>
      <c r="RNF16" s="60"/>
      <c r="RNG16" s="60"/>
      <c r="RNH16" s="60"/>
      <c r="RNI16" s="60"/>
      <c r="RNJ16" s="60"/>
      <c r="RNK16" s="60"/>
      <c r="RNL16" s="60"/>
      <c r="RNM16" s="60"/>
      <c r="RNN16" s="60"/>
      <c r="RNO16" s="60"/>
      <c r="RNP16" s="60"/>
      <c r="RNQ16" s="60"/>
      <c r="RNR16" s="60"/>
      <c r="RNS16" s="60"/>
      <c r="RNT16" s="60"/>
      <c r="RNU16" s="60"/>
      <c r="RNV16" s="60"/>
      <c r="RNW16" s="60"/>
      <c r="RNX16" s="60"/>
      <c r="RNY16" s="60"/>
      <c r="RNZ16" s="60"/>
      <c r="ROA16" s="60"/>
      <c r="ROB16" s="60"/>
      <c r="ROC16" s="60"/>
      <c r="ROD16" s="60"/>
      <c r="ROE16" s="60"/>
      <c r="ROF16" s="60"/>
      <c r="ROG16" s="60"/>
      <c r="ROH16" s="60"/>
      <c r="ROI16" s="60"/>
      <c r="ROJ16" s="60"/>
      <c r="ROK16" s="60"/>
      <c r="ROL16" s="60"/>
      <c r="ROM16" s="60"/>
      <c r="RON16" s="60"/>
      <c r="ROO16" s="60"/>
      <c r="ROP16" s="60"/>
      <c r="ROQ16" s="60"/>
      <c r="ROR16" s="60"/>
      <c r="ROS16" s="60"/>
      <c r="ROT16" s="60"/>
      <c r="ROU16" s="60"/>
      <c r="ROV16" s="60"/>
      <c r="ROW16" s="60"/>
      <c r="ROX16" s="60"/>
      <c r="ROY16" s="60"/>
      <c r="ROZ16" s="60"/>
      <c r="RPA16" s="60"/>
      <c r="RPB16" s="60"/>
      <c r="RPC16" s="60"/>
      <c r="RPD16" s="60"/>
      <c r="RPE16" s="60"/>
      <c r="RPF16" s="60"/>
      <c r="RPG16" s="60"/>
      <c r="RPH16" s="60"/>
      <c r="RPI16" s="60"/>
      <c r="RPJ16" s="60"/>
      <c r="RPK16" s="60"/>
      <c r="RPL16" s="60"/>
      <c r="RPM16" s="60"/>
      <c r="RPN16" s="60"/>
      <c r="RPO16" s="60"/>
      <c r="RPP16" s="60"/>
      <c r="RPQ16" s="60"/>
      <c r="RPR16" s="60"/>
      <c r="RPS16" s="60"/>
      <c r="RPT16" s="60"/>
      <c r="RPU16" s="60"/>
      <c r="RPV16" s="60"/>
      <c r="RPW16" s="60"/>
      <c r="RPX16" s="60"/>
      <c r="RPY16" s="60"/>
      <c r="RPZ16" s="60"/>
      <c r="RQA16" s="60"/>
      <c r="RQB16" s="60"/>
      <c r="RQC16" s="60"/>
      <c r="RQD16" s="60"/>
      <c r="RQE16" s="60"/>
      <c r="RQF16" s="60"/>
      <c r="RQG16" s="60"/>
      <c r="RQH16" s="60"/>
      <c r="RQI16" s="60"/>
      <c r="RQJ16" s="60"/>
      <c r="RQK16" s="60"/>
      <c r="RQL16" s="60"/>
      <c r="RQM16" s="60"/>
      <c r="RQN16" s="60"/>
      <c r="RQO16" s="60"/>
      <c r="RQP16" s="60"/>
      <c r="RQQ16" s="60"/>
      <c r="RQR16" s="60"/>
      <c r="RQS16" s="60"/>
      <c r="RQT16" s="60"/>
      <c r="RQU16" s="60"/>
      <c r="RQV16" s="60"/>
      <c r="RQW16" s="60"/>
      <c r="RQX16" s="60"/>
      <c r="RQY16" s="60"/>
      <c r="RQZ16" s="60"/>
      <c r="RRA16" s="60"/>
      <c r="RRB16" s="60"/>
      <c r="RRC16" s="60"/>
      <c r="RRD16" s="60"/>
      <c r="RRE16" s="60"/>
      <c r="RRF16" s="60"/>
      <c r="RRG16" s="60"/>
      <c r="RRH16" s="60"/>
      <c r="RRI16" s="60"/>
      <c r="RRJ16" s="60"/>
      <c r="RRK16" s="60"/>
      <c r="RRL16" s="60"/>
      <c r="RRM16" s="60"/>
      <c r="RRN16" s="60"/>
      <c r="RRO16" s="60"/>
      <c r="RRP16" s="60"/>
      <c r="RRQ16" s="60"/>
      <c r="RRR16" s="60"/>
      <c r="RRS16" s="60"/>
      <c r="RRT16" s="60"/>
      <c r="RRU16" s="60"/>
      <c r="RRV16" s="60"/>
      <c r="RRW16" s="60"/>
      <c r="RRX16" s="60"/>
      <c r="RRY16" s="60"/>
      <c r="RRZ16" s="60"/>
      <c r="RSA16" s="60"/>
      <c r="RSB16" s="60"/>
      <c r="RSC16" s="60"/>
      <c r="RSD16" s="60"/>
      <c r="RSE16" s="60"/>
      <c r="RSF16" s="60"/>
      <c r="RSG16" s="60"/>
      <c r="RSH16" s="60"/>
      <c r="RSI16" s="60"/>
      <c r="RSJ16" s="60"/>
      <c r="RSK16" s="60"/>
      <c r="RSL16" s="60"/>
      <c r="RSM16" s="60"/>
      <c r="RSN16" s="60"/>
      <c r="RSO16" s="60"/>
      <c r="RSP16" s="60"/>
      <c r="RSQ16" s="60"/>
      <c r="RSR16" s="60"/>
      <c r="RSS16" s="60"/>
      <c r="RST16" s="60"/>
      <c r="RSU16" s="60"/>
      <c r="RSV16" s="60"/>
      <c r="RSW16" s="60"/>
      <c r="RSX16" s="60"/>
      <c r="RSY16" s="60"/>
      <c r="RSZ16" s="60"/>
      <c r="RTA16" s="60"/>
      <c r="RTB16" s="60"/>
      <c r="RTC16" s="60"/>
      <c r="RTD16" s="60"/>
      <c r="RTE16" s="60"/>
      <c r="RTF16" s="60"/>
      <c r="RTG16" s="60"/>
      <c r="RTH16" s="60"/>
      <c r="RTI16" s="60"/>
      <c r="RTJ16" s="60"/>
      <c r="RTK16" s="60"/>
      <c r="RTL16" s="60"/>
      <c r="RTM16" s="60"/>
      <c r="RTN16" s="60"/>
      <c r="RTO16" s="60"/>
      <c r="RTP16" s="60"/>
      <c r="RTQ16" s="60"/>
      <c r="RTR16" s="60"/>
      <c r="RTS16" s="60"/>
      <c r="RTT16" s="60"/>
      <c r="RTU16" s="60"/>
      <c r="RTV16" s="60"/>
      <c r="RTW16" s="60"/>
      <c r="RTX16" s="60"/>
      <c r="RTY16" s="60"/>
      <c r="RTZ16" s="60"/>
      <c r="RUA16" s="60"/>
      <c r="RUB16" s="60"/>
      <c r="RUC16" s="60"/>
      <c r="RUD16" s="60"/>
      <c r="RUE16" s="60"/>
      <c r="RUF16" s="60"/>
      <c r="RUG16" s="60"/>
      <c r="RUH16" s="60"/>
      <c r="RUI16" s="60"/>
      <c r="RUJ16" s="60"/>
      <c r="RUK16" s="60"/>
      <c r="RUL16" s="60"/>
      <c r="RUM16" s="60"/>
      <c r="RUN16" s="60"/>
      <c r="RUO16" s="60"/>
      <c r="RUP16" s="60"/>
      <c r="RUQ16" s="60"/>
      <c r="RUR16" s="60"/>
      <c r="RUS16" s="60"/>
      <c r="RUT16" s="60"/>
      <c r="RUU16" s="60"/>
      <c r="RUV16" s="60"/>
      <c r="RUW16" s="60"/>
      <c r="RUX16" s="60"/>
      <c r="RUY16" s="60"/>
      <c r="RUZ16" s="60"/>
      <c r="RVA16" s="60"/>
      <c r="RVB16" s="60"/>
      <c r="RVC16" s="60"/>
      <c r="RVD16" s="60"/>
      <c r="RVE16" s="60"/>
      <c r="RVF16" s="60"/>
      <c r="RVG16" s="60"/>
      <c r="RVH16" s="60"/>
      <c r="RVI16" s="60"/>
      <c r="RVJ16" s="60"/>
      <c r="RVK16" s="60"/>
      <c r="RVL16" s="60"/>
      <c r="RVM16" s="60"/>
      <c r="RVN16" s="60"/>
      <c r="RVO16" s="60"/>
      <c r="RVP16" s="60"/>
      <c r="RVQ16" s="60"/>
      <c r="RVR16" s="60"/>
      <c r="RVS16" s="60"/>
      <c r="RVT16" s="60"/>
      <c r="RVU16" s="60"/>
      <c r="RVV16" s="60"/>
      <c r="RVW16" s="60"/>
      <c r="RVX16" s="60"/>
      <c r="RVY16" s="60"/>
      <c r="RVZ16" s="60"/>
      <c r="RWA16" s="60"/>
      <c r="RWB16" s="60"/>
      <c r="RWC16" s="60"/>
      <c r="RWD16" s="60"/>
      <c r="RWE16" s="60"/>
      <c r="RWF16" s="60"/>
      <c r="RWG16" s="60"/>
      <c r="RWH16" s="60"/>
      <c r="RWI16" s="60"/>
      <c r="RWJ16" s="60"/>
      <c r="RWK16" s="60"/>
      <c r="RWL16" s="60"/>
      <c r="RWM16" s="60"/>
      <c r="RWN16" s="60"/>
      <c r="RWO16" s="60"/>
      <c r="RWP16" s="60"/>
      <c r="RWQ16" s="60"/>
      <c r="RWR16" s="60"/>
      <c r="RWS16" s="60"/>
      <c r="RWT16" s="60"/>
      <c r="RWU16" s="60"/>
      <c r="RWV16" s="60"/>
      <c r="RWW16" s="60"/>
      <c r="RWX16" s="60"/>
      <c r="RWY16" s="60"/>
      <c r="RWZ16" s="60"/>
      <c r="RXA16" s="60"/>
      <c r="RXB16" s="60"/>
      <c r="RXC16" s="60"/>
      <c r="RXD16" s="60"/>
      <c r="RXE16" s="60"/>
      <c r="RXF16" s="60"/>
      <c r="RXG16" s="60"/>
      <c r="RXH16" s="60"/>
      <c r="RXI16" s="60"/>
      <c r="RXJ16" s="60"/>
      <c r="RXK16" s="60"/>
      <c r="RXL16" s="60"/>
      <c r="RXM16" s="60"/>
      <c r="RXN16" s="60"/>
      <c r="RXO16" s="60"/>
      <c r="RXP16" s="60"/>
      <c r="RXQ16" s="60"/>
      <c r="RXR16" s="60"/>
      <c r="RXS16" s="60"/>
      <c r="RXT16" s="60"/>
      <c r="RXU16" s="60"/>
      <c r="RXV16" s="60"/>
      <c r="RXW16" s="60"/>
      <c r="RXX16" s="60"/>
      <c r="RXY16" s="60"/>
      <c r="RXZ16" s="60"/>
      <c r="RYA16" s="60"/>
      <c r="RYB16" s="60"/>
      <c r="RYC16" s="60"/>
      <c r="RYD16" s="60"/>
      <c r="RYE16" s="60"/>
      <c r="RYF16" s="60"/>
      <c r="RYG16" s="60"/>
      <c r="RYH16" s="60"/>
      <c r="RYI16" s="60"/>
      <c r="RYJ16" s="60"/>
      <c r="RYK16" s="60"/>
      <c r="RYL16" s="60"/>
      <c r="RYM16" s="60"/>
      <c r="RYN16" s="60"/>
      <c r="RYO16" s="60"/>
      <c r="RYP16" s="60"/>
      <c r="RYQ16" s="60"/>
      <c r="RYR16" s="60"/>
      <c r="RYS16" s="60"/>
      <c r="RYT16" s="60"/>
      <c r="RYU16" s="60"/>
      <c r="RYV16" s="60"/>
      <c r="RYW16" s="60"/>
      <c r="RYX16" s="60"/>
      <c r="RYY16" s="60"/>
      <c r="RYZ16" s="60"/>
      <c r="RZA16" s="60"/>
      <c r="RZB16" s="60"/>
      <c r="RZC16" s="60"/>
      <c r="RZD16" s="60"/>
      <c r="RZE16" s="60"/>
      <c r="RZF16" s="60"/>
      <c r="RZG16" s="60"/>
      <c r="RZH16" s="60"/>
      <c r="RZI16" s="60"/>
      <c r="RZJ16" s="60"/>
      <c r="RZK16" s="60"/>
      <c r="RZL16" s="60"/>
      <c r="RZM16" s="60"/>
      <c r="RZN16" s="60"/>
      <c r="RZO16" s="60"/>
      <c r="RZP16" s="60"/>
      <c r="RZQ16" s="60"/>
      <c r="RZR16" s="60"/>
      <c r="RZS16" s="60"/>
      <c r="RZT16" s="60"/>
      <c r="RZU16" s="60"/>
      <c r="RZV16" s="60"/>
      <c r="RZW16" s="60"/>
      <c r="RZX16" s="60"/>
      <c r="RZY16" s="60"/>
      <c r="RZZ16" s="60"/>
      <c r="SAA16" s="60"/>
      <c r="SAB16" s="60"/>
      <c r="SAC16" s="60"/>
      <c r="SAD16" s="60"/>
      <c r="SAE16" s="60"/>
      <c r="SAF16" s="60"/>
      <c r="SAG16" s="60"/>
      <c r="SAH16" s="60"/>
      <c r="SAI16" s="60"/>
      <c r="SAJ16" s="60"/>
      <c r="SAK16" s="60"/>
      <c r="SAL16" s="60"/>
      <c r="SAM16" s="60"/>
      <c r="SAN16" s="60"/>
      <c r="SAO16" s="60"/>
      <c r="SAP16" s="60"/>
      <c r="SAQ16" s="60"/>
      <c r="SAR16" s="60"/>
      <c r="SAS16" s="60"/>
      <c r="SAT16" s="60"/>
      <c r="SAU16" s="60"/>
      <c r="SAV16" s="60"/>
      <c r="SAW16" s="60"/>
      <c r="SAX16" s="60"/>
      <c r="SAY16" s="60"/>
      <c r="SAZ16" s="60"/>
      <c r="SBA16" s="60"/>
      <c r="SBB16" s="60"/>
      <c r="SBC16" s="60"/>
      <c r="SBD16" s="60"/>
      <c r="SBE16" s="60"/>
      <c r="SBF16" s="60"/>
      <c r="SBG16" s="60"/>
      <c r="SBH16" s="60"/>
      <c r="SBI16" s="60"/>
      <c r="SBJ16" s="60"/>
      <c r="SBK16" s="60"/>
      <c r="SBL16" s="60"/>
      <c r="SBM16" s="60"/>
      <c r="SBN16" s="60"/>
      <c r="SBO16" s="60"/>
      <c r="SBP16" s="60"/>
      <c r="SBQ16" s="60"/>
      <c r="SBR16" s="60"/>
      <c r="SBS16" s="60"/>
      <c r="SBT16" s="60"/>
      <c r="SBU16" s="60"/>
      <c r="SBV16" s="60"/>
      <c r="SBW16" s="60"/>
      <c r="SBX16" s="60"/>
      <c r="SBY16" s="60"/>
      <c r="SBZ16" s="60"/>
      <c r="SCA16" s="60"/>
      <c r="SCB16" s="60"/>
      <c r="SCC16" s="60"/>
      <c r="SCD16" s="60"/>
      <c r="SCE16" s="60"/>
      <c r="SCF16" s="60"/>
      <c r="SCG16" s="60"/>
      <c r="SCH16" s="60"/>
      <c r="SCI16" s="60"/>
      <c r="SCJ16" s="60"/>
      <c r="SCK16" s="60"/>
      <c r="SCL16" s="60"/>
      <c r="SCM16" s="60"/>
      <c r="SCN16" s="60"/>
      <c r="SCO16" s="60"/>
      <c r="SCP16" s="60"/>
      <c r="SCQ16" s="60"/>
      <c r="SCR16" s="60"/>
      <c r="SCS16" s="60"/>
      <c r="SCT16" s="60"/>
      <c r="SCU16" s="60"/>
      <c r="SCV16" s="60"/>
      <c r="SCW16" s="60"/>
      <c r="SCX16" s="60"/>
      <c r="SCY16" s="60"/>
      <c r="SCZ16" s="60"/>
      <c r="SDA16" s="60"/>
      <c r="SDB16" s="60"/>
      <c r="SDC16" s="60"/>
      <c r="SDD16" s="60"/>
      <c r="SDE16" s="60"/>
      <c r="SDF16" s="60"/>
      <c r="SDG16" s="60"/>
      <c r="SDH16" s="60"/>
      <c r="SDI16" s="60"/>
      <c r="SDJ16" s="60"/>
      <c r="SDK16" s="60"/>
      <c r="SDL16" s="60"/>
      <c r="SDM16" s="60"/>
      <c r="SDN16" s="60"/>
      <c r="SDO16" s="60"/>
      <c r="SDP16" s="60"/>
      <c r="SDQ16" s="60"/>
      <c r="SDR16" s="60"/>
      <c r="SDS16" s="60"/>
      <c r="SDT16" s="60"/>
      <c r="SDU16" s="60"/>
      <c r="SDV16" s="60"/>
      <c r="SDW16" s="60"/>
      <c r="SDX16" s="60"/>
      <c r="SDY16" s="60"/>
      <c r="SDZ16" s="60"/>
      <c r="SEA16" s="60"/>
      <c r="SEB16" s="60"/>
      <c r="SEC16" s="60"/>
      <c r="SED16" s="60"/>
      <c r="SEE16" s="60"/>
      <c r="SEF16" s="60"/>
      <c r="SEG16" s="60"/>
      <c r="SEH16" s="60"/>
      <c r="SEI16" s="60"/>
      <c r="SEJ16" s="60"/>
      <c r="SEK16" s="60"/>
      <c r="SEL16" s="60"/>
      <c r="SEM16" s="60"/>
      <c r="SEN16" s="60"/>
      <c r="SEO16" s="60"/>
      <c r="SEP16" s="60"/>
      <c r="SEQ16" s="60"/>
      <c r="SER16" s="60"/>
      <c r="SES16" s="60"/>
      <c r="SET16" s="60"/>
      <c r="SEU16" s="60"/>
      <c r="SEV16" s="60"/>
      <c r="SEW16" s="60"/>
      <c r="SEX16" s="60"/>
      <c r="SEY16" s="60"/>
      <c r="SEZ16" s="60"/>
      <c r="SFA16" s="60"/>
      <c r="SFB16" s="60"/>
      <c r="SFC16" s="60"/>
      <c r="SFD16" s="60"/>
      <c r="SFE16" s="60"/>
      <c r="SFF16" s="60"/>
      <c r="SFG16" s="60"/>
      <c r="SFH16" s="60"/>
      <c r="SFI16" s="60"/>
      <c r="SFJ16" s="60"/>
      <c r="SFK16" s="60"/>
      <c r="SFL16" s="60"/>
      <c r="SFM16" s="60"/>
      <c r="SFN16" s="60"/>
      <c r="SFO16" s="60"/>
      <c r="SFP16" s="60"/>
      <c r="SFQ16" s="60"/>
      <c r="SFR16" s="60"/>
      <c r="SFS16" s="60"/>
      <c r="SFT16" s="60"/>
      <c r="SFU16" s="60"/>
      <c r="SFV16" s="60"/>
      <c r="SFW16" s="60"/>
      <c r="SFX16" s="60"/>
      <c r="SFY16" s="60"/>
      <c r="SFZ16" s="60"/>
      <c r="SGA16" s="60"/>
      <c r="SGB16" s="60"/>
      <c r="SGC16" s="60"/>
      <c r="SGD16" s="60"/>
      <c r="SGE16" s="60"/>
      <c r="SGF16" s="60"/>
      <c r="SGG16" s="60"/>
      <c r="SGH16" s="60"/>
      <c r="SGI16" s="60"/>
      <c r="SGJ16" s="60"/>
      <c r="SGK16" s="60"/>
      <c r="SGL16" s="60"/>
      <c r="SGM16" s="60"/>
      <c r="SGN16" s="60"/>
      <c r="SGO16" s="60"/>
      <c r="SGP16" s="60"/>
      <c r="SGQ16" s="60"/>
      <c r="SGR16" s="60"/>
      <c r="SGS16" s="60"/>
      <c r="SGT16" s="60"/>
      <c r="SGU16" s="60"/>
      <c r="SGV16" s="60"/>
      <c r="SGW16" s="60"/>
      <c r="SGX16" s="60"/>
      <c r="SGY16" s="60"/>
      <c r="SGZ16" s="60"/>
      <c r="SHA16" s="60"/>
      <c r="SHB16" s="60"/>
      <c r="SHC16" s="60"/>
      <c r="SHD16" s="60"/>
      <c r="SHE16" s="60"/>
      <c r="SHF16" s="60"/>
      <c r="SHG16" s="60"/>
      <c r="SHH16" s="60"/>
      <c r="SHI16" s="60"/>
      <c r="SHJ16" s="60"/>
      <c r="SHK16" s="60"/>
      <c r="SHL16" s="60"/>
      <c r="SHM16" s="60"/>
      <c r="SHN16" s="60"/>
      <c r="SHO16" s="60"/>
      <c r="SHP16" s="60"/>
      <c r="SHQ16" s="60"/>
      <c r="SHR16" s="60"/>
      <c r="SHS16" s="60"/>
      <c r="SHT16" s="60"/>
      <c r="SHU16" s="60"/>
      <c r="SHV16" s="60"/>
      <c r="SHW16" s="60"/>
      <c r="SHX16" s="60"/>
      <c r="SHY16" s="60"/>
      <c r="SHZ16" s="60"/>
      <c r="SIA16" s="60"/>
      <c r="SIB16" s="60"/>
      <c r="SIC16" s="60"/>
      <c r="SID16" s="60"/>
      <c r="SIE16" s="60"/>
      <c r="SIF16" s="60"/>
      <c r="SIG16" s="60"/>
      <c r="SIH16" s="60"/>
      <c r="SII16" s="60"/>
      <c r="SIJ16" s="60"/>
      <c r="SIK16" s="60"/>
      <c r="SIL16" s="60"/>
      <c r="SIM16" s="60"/>
      <c r="SIN16" s="60"/>
      <c r="SIO16" s="60"/>
      <c r="SIP16" s="60"/>
      <c r="SIQ16" s="60"/>
      <c r="SIR16" s="60"/>
      <c r="SIS16" s="60"/>
      <c r="SIT16" s="60"/>
      <c r="SIU16" s="60"/>
      <c r="SIV16" s="60"/>
      <c r="SIW16" s="60"/>
      <c r="SIX16" s="60"/>
      <c r="SIY16" s="60"/>
      <c r="SIZ16" s="60"/>
      <c r="SJA16" s="60"/>
      <c r="SJB16" s="60"/>
      <c r="SJC16" s="60"/>
      <c r="SJD16" s="60"/>
      <c r="SJE16" s="60"/>
      <c r="SJF16" s="60"/>
      <c r="SJG16" s="60"/>
      <c r="SJH16" s="60"/>
      <c r="SJI16" s="60"/>
      <c r="SJJ16" s="60"/>
      <c r="SJK16" s="60"/>
      <c r="SJL16" s="60"/>
      <c r="SJM16" s="60"/>
      <c r="SJN16" s="60"/>
      <c r="SJO16" s="60"/>
      <c r="SJP16" s="60"/>
      <c r="SJQ16" s="60"/>
      <c r="SJR16" s="60"/>
      <c r="SJS16" s="60"/>
      <c r="SJT16" s="60"/>
      <c r="SJU16" s="60"/>
      <c r="SJV16" s="60"/>
      <c r="SJW16" s="60"/>
      <c r="SJX16" s="60"/>
      <c r="SJY16" s="60"/>
      <c r="SJZ16" s="60"/>
      <c r="SKA16" s="60"/>
      <c r="SKB16" s="60"/>
      <c r="SKC16" s="60"/>
      <c r="SKD16" s="60"/>
      <c r="SKE16" s="60"/>
      <c r="SKF16" s="60"/>
      <c r="SKG16" s="60"/>
      <c r="SKH16" s="60"/>
      <c r="SKI16" s="60"/>
      <c r="SKJ16" s="60"/>
      <c r="SKK16" s="60"/>
      <c r="SKL16" s="60"/>
      <c r="SKM16" s="60"/>
      <c r="SKN16" s="60"/>
      <c r="SKO16" s="60"/>
      <c r="SKP16" s="60"/>
      <c r="SKQ16" s="60"/>
      <c r="SKR16" s="60"/>
      <c r="SKS16" s="60"/>
      <c r="SKT16" s="60"/>
      <c r="SKU16" s="60"/>
      <c r="SKV16" s="60"/>
      <c r="SKW16" s="60"/>
      <c r="SKX16" s="60"/>
      <c r="SKY16" s="60"/>
      <c r="SKZ16" s="60"/>
      <c r="SLA16" s="60"/>
      <c r="SLB16" s="60"/>
      <c r="SLC16" s="60"/>
      <c r="SLD16" s="60"/>
      <c r="SLE16" s="60"/>
      <c r="SLF16" s="60"/>
      <c r="SLG16" s="60"/>
      <c r="SLH16" s="60"/>
      <c r="SLI16" s="60"/>
      <c r="SLJ16" s="60"/>
      <c r="SLK16" s="60"/>
      <c r="SLL16" s="60"/>
      <c r="SLM16" s="60"/>
      <c r="SLN16" s="60"/>
      <c r="SLO16" s="60"/>
      <c r="SLP16" s="60"/>
      <c r="SLQ16" s="60"/>
      <c r="SLR16" s="60"/>
      <c r="SLS16" s="60"/>
      <c r="SLT16" s="60"/>
      <c r="SLU16" s="60"/>
      <c r="SLV16" s="60"/>
      <c r="SLW16" s="60"/>
      <c r="SLX16" s="60"/>
      <c r="SLY16" s="60"/>
      <c r="SLZ16" s="60"/>
      <c r="SMA16" s="60"/>
      <c r="SMB16" s="60"/>
      <c r="SMC16" s="60"/>
      <c r="SMD16" s="60"/>
      <c r="SME16" s="60"/>
      <c r="SMF16" s="60"/>
      <c r="SMG16" s="60"/>
      <c r="SMH16" s="60"/>
      <c r="SMI16" s="60"/>
      <c r="SMJ16" s="60"/>
      <c r="SMK16" s="60"/>
      <c r="SML16" s="60"/>
      <c r="SMM16" s="60"/>
      <c r="SMN16" s="60"/>
      <c r="SMO16" s="60"/>
      <c r="SMP16" s="60"/>
      <c r="SMQ16" s="60"/>
      <c r="SMR16" s="60"/>
      <c r="SMS16" s="60"/>
      <c r="SMT16" s="60"/>
      <c r="SMU16" s="60"/>
      <c r="SMV16" s="60"/>
      <c r="SMW16" s="60"/>
      <c r="SMX16" s="60"/>
      <c r="SMY16" s="60"/>
      <c r="SMZ16" s="60"/>
      <c r="SNA16" s="60"/>
      <c r="SNB16" s="60"/>
      <c r="SNC16" s="60"/>
      <c r="SND16" s="60"/>
      <c r="SNE16" s="60"/>
      <c r="SNF16" s="60"/>
      <c r="SNG16" s="60"/>
      <c r="SNH16" s="60"/>
      <c r="SNI16" s="60"/>
      <c r="SNJ16" s="60"/>
      <c r="SNK16" s="60"/>
      <c r="SNL16" s="60"/>
      <c r="SNM16" s="60"/>
      <c r="SNN16" s="60"/>
      <c r="SNO16" s="60"/>
      <c r="SNP16" s="60"/>
      <c r="SNQ16" s="60"/>
      <c r="SNR16" s="60"/>
      <c r="SNS16" s="60"/>
      <c r="SNT16" s="60"/>
      <c r="SNU16" s="60"/>
      <c r="SNV16" s="60"/>
      <c r="SNW16" s="60"/>
      <c r="SNX16" s="60"/>
      <c r="SNY16" s="60"/>
      <c r="SNZ16" s="60"/>
      <c r="SOA16" s="60"/>
      <c r="SOB16" s="60"/>
      <c r="SOC16" s="60"/>
      <c r="SOD16" s="60"/>
      <c r="SOE16" s="60"/>
      <c r="SOF16" s="60"/>
      <c r="SOG16" s="60"/>
      <c r="SOH16" s="60"/>
      <c r="SOI16" s="60"/>
      <c r="SOJ16" s="60"/>
      <c r="SOK16" s="60"/>
      <c r="SOL16" s="60"/>
      <c r="SOM16" s="60"/>
      <c r="SON16" s="60"/>
      <c r="SOO16" s="60"/>
      <c r="SOP16" s="60"/>
      <c r="SOQ16" s="60"/>
      <c r="SOR16" s="60"/>
      <c r="SOS16" s="60"/>
      <c r="SOT16" s="60"/>
      <c r="SOU16" s="60"/>
      <c r="SOV16" s="60"/>
      <c r="SOW16" s="60"/>
      <c r="SOX16" s="60"/>
      <c r="SOY16" s="60"/>
      <c r="SOZ16" s="60"/>
      <c r="SPA16" s="60"/>
      <c r="SPB16" s="60"/>
      <c r="SPC16" s="60"/>
      <c r="SPD16" s="60"/>
      <c r="SPE16" s="60"/>
      <c r="SPF16" s="60"/>
      <c r="SPG16" s="60"/>
      <c r="SPH16" s="60"/>
      <c r="SPI16" s="60"/>
      <c r="SPJ16" s="60"/>
      <c r="SPK16" s="60"/>
      <c r="SPL16" s="60"/>
      <c r="SPM16" s="60"/>
      <c r="SPN16" s="60"/>
      <c r="SPO16" s="60"/>
      <c r="SPP16" s="60"/>
      <c r="SPQ16" s="60"/>
      <c r="SPR16" s="60"/>
      <c r="SPS16" s="60"/>
      <c r="SPT16" s="60"/>
      <c r="SPU16" s="60"/>
      <c r="SPV16" s="60"/>
      <c r="SPW16" s="60"/>
      <c r="SPX16" s="60"/>
      <c r="SPY16" s="60"/>
      <c r="SPZ16" s="60"/>
      <c r="SQA16" s="60"/>
      <c r="SQB16" s="60"/>
      <c r="SQC16" s="60"/>
      <c r="SQD16" s="60"/>
      <c r="SQE16" s="60"/>
      <c r="SQF16" s="60"/>
      <c r="SQG16" s="60"/>
      <c r="SQH16" s="60"/>
      <c r="SQI16" s="60"/>
      <c r="SQJ16" s="60"/>
      <c r="SQK16" s="60"/>
      <c r="SQL16" s="60"/>
      <c r="SQM16" s="60"/>
      <c r="SQN16" s="60"/>
      <c r="SQO16" s="60"/>
      <c r="SQP16" s="60"/>
      <c r="SQQ16" s="60"/>
      <c r="SQR16" s="60"/>
      <c r="SQS16" s="60"/>
      <c r="SQT16" s="60"/>
      <c r="SQU16" s="60"/>
      <c r="SQV16" s="60"/>
      <c r="SQW16" s="60"/>
      <c r="SQX16" s="60"/>
      <c r="SQY16" s="60"/>
      <c r="SQZ16" s="60"/>
      <c r="SRA16" s="60"/>
      <c r="SRB16" s="60"/>
      <c r="SRC16" s="60"/>
      <c r="SRD16" s="60"/>
      <c r="SRE16" s="60"/>
      <c r="SRF16" s="60"/>
      <c r="SRG16" s="60"/>
      <c r="SRH16" s="60"/>
      <c r="SRI16" s="60"/>
      <c r="SRJ16" s="60"/>
      <c r="SRK16" s="60"/>
      <c r="SRL16" s="60"/>
      <c r="SRM16" s="60"/>
      <c r="SRN16" s="60"/>
      <c r="SRO16" s="60"/>
      <c r="SRP16" s="60"/>
      <c r="SRQ16" s="60"/>
      <c r="SRR16" s="60"/>
      <c r="SRS16" s="60"/>
      <c r="SRT16" s="60"/>
      <c r="SRU16" s="60"/>
      <c r="SRV16" s="60"/>
      <c r="SRW16" s="60"/>
      <c r="SRX16" s="60"/>
      <c r="SRY16" s="60"/>
      <c r="SRZ16" s="60"/>
      <c r="SSA16" s="60"/>
      <c r="SSB16" s="60"/>
      <c r="SSC16" s="60"/>
      <c r="SSD16" s="60"/>
      <c r="SSE16" s="60"/>
      <c r="SSF16" s="60"/>
      <c r="SSG16" s="60"/>
      <c r="SSH16" s="60"/>
      <c r="SSI16" s="60"/>
      <c r="SSJ16" s="60"/>
      <c r="SSK16" s="60"/>
      <c r="SSL16" s="60"/>
      <c r="SSM16" s="60"/>
      <c r="SSN16" s="60"/>
      <c r="SSO16" s="60"/>
      <c r="SSP16" s="60"/>
      <c r="SSQ16" s="60"/>
      <c r="SSR16" s="60"/>
      <c r="SSS16" s="60"/>
      <c r="SST16" s="60"/>
      <c r="SSU16" s="60"/>
      <c r="SSV16" s="60"/>
      <c r="SSW16" s="60"/>
      <c r="SSX16" s="60"/>
      <c r="SSY16" s="60"/>
      <c r="SSZ16" s="60"/>
      <c r="STA16" s="60"/>
      <c r="STB16" s="60"/>
      <c r="STC16" s="60"/>
      <c r="STD16" s="60"/>
      <c r="STE16" s="60"/>
      <c r="STF16" s="60"/>
      <c r="STG16" s="60"/>
      <c r="STH16" s="60"/>
      <c r="STI16" s="60"/>
      <c r="STJ16" s="60"/>
      <c r="STK16" s="60"/>
      <c r="STL16" s="60"/>
      <c r="STM16" s="60"/>
      <c r="STN16" s="60"/>
      <c r="STO16" s="60"/>
      <c r="STP16" s="60"/>
      <c r="STQ16" s="60"/>
      <c r="STR16" s="60"/>
      <c r="STS16" s="60"/>
      <c r="STT16" s="60"/>
      <c r="STU16" s="60"/>
      <c r="STV16" s="60"/>
      <c r="STW16" s="60"/>
      <c r="STX16" s="60"/>
      <c r="STY16" s="60"/>
      <c r="STZ16" s="60"/>
      <c r="SUA16" s="60"/>
      <c r="SUB16" s="60"/>
      <c r="SUC16" s="60"/>
      <c r="SUD16" s="60"/>
      <c r="SUE16" s="60"/>
      <c r="SUF16" s="60"/>
      <c r="SUG16" s="60"/>
      <c r="SUH16" s="60"/>
      <c r="SUI16" s="60"/>
      <c r="SUJ16" s="60"/>
      <c r="SUK16" s="60"/>
      <c r="SUL16" s="60"/>
      <c r="SUM16" s="60"/>
      <c r="SUN16" s="60"/>
      <c r="SUO16" s="60"/>
      <c r="SUP16" s="60"/>
      <c r="SUQ16" s="60"/>
      <c r="SUR16" s="60"/>
      <c r="SUS16" s="60"/>
      <c r="SUT16" s="60"/>
      <c r="SUU16" s="60"/>
      <c r="SUV16" s="60"/>
      <c r="SUW16" s="60"/>
      <c r="SUX16" s="60"/>
      <c r="SUY16" s="60"/>
      <c r="SUZ16" s="60"/>
      <c r="SVA16" s="60"/>
      <c r="SVB16" s="60"/>
      <c r="SVC16" s="60"/>
      <c r="SVD16" s="60"/>
      <c r="SVE16" s="60"/>
      <c r="SVF16" s="60"/>
      <c r="SVG16" s="60"/>
      <c r="SVH16" s="60"/>
      <c r="SVI16" s="60"/>
      <c r="SVJ16" s="60"/>
      <c r="SVK16" s="60"/>
      <c r="SVL16" s="60"/>
      <c r="SVM16" s="60"/>
      <c r="SVN16" s="60"/>
      <c r="SVO16" s="60"/>
      <c r="SVP16" s="60"/>
      <c r="SVQ16" s="60"/>
      <c r="SVR16" s="60"/>
      <c r="SVS16" s="60"/>
      <c r="SVT16" s="60"/>
      <c r="SVU16" s="60"/>
      <c r="SVV16" s="60"/>
      <c r="SVW16" s="60"/>
      <c r="SVX16" s="60"/>
      <c r="SVY16" s="60"/>
      <c r="SVZ16" s="60"/>
      <c r="SWA16" s="60"/>
      <c r="SWB16" s="60"/>
      <c r="SWC16" s="60"/>
      <c r="SWD16" s="60"/>
      <c r="SWE16" s="60"/>
      <c r="SWF16" s="60"/>
      <c r="SWG16" s="60"/>
      <c r="SWH16" s="60"/>
      <c r="SWI16" s="60"/>
      <c r="SWJ16" s="60"/>
      <c r="SWK16" s="60"/>
      <c r="SWL16" s="60"/>
      <c r="SWM16" s="60"/>
      <c r="SWN16" s="60"/>
      <c r="SWO16" s="60"/>
      <c r="SWP16" s="60"/>
      <c r="SWQ16" s="60"/>
      <c r="SWR16" s="60"/>
      <c r="SWS16" s="60"/>
      <c r="SWT16" s="60"/>
      <c r="SWU16" s="60"/>
      <c r="SWV16" s="60"/>
      <c r="SWW16" s="60"/>
      <c r="SWX16" s="60"/>
      <c r="SWY16" s="60"/>
      <c r="SWZ16" s="60"/>
      <c r="SXA16" s="60"/>
      <c r="SXB16" s="60"/>
      <c r="SXC16" s="60"/>
      <c r="SXD16" s="60"/>
      <c r="SXE16" s="60"/>
      <c r="SXF16" s="60"/>
      <c r="SXG16" s="60"/>
      <c r="SXH16" s="60"/>
      <c r="SXI16" s="60"/>
      <c r="SXJ16" s="60"/>
      <c r="SXK16" s="60"/>
      <c r="SXL16" s="60"/>
      <c r="SXM16" s="60"/>
      <c r="SXN16" s="60"/>
      <c r="SXO16" s="60"/>
      <c r="SXP16" s="60"/>
      <c r="SXQ16" s="60"/>
      <c r="SXR16" s="60"/>
      <c r="SXS16" s="60"/>
      <c r="SXT16" s="60"/>
      <c r="SXU16" s="60"/>
      <c r="SXV16" s="60"/>
      <c r="SXW16" s="60"/>
      <c r="SXX16" s="60"/>
      <c r="SXY16" s="60"/>
      <c r="SXZ16" s="60"/>
      <c r="SYA16" s="60"/>
      <c r="SYB16" s="60"/>
      <c r="SYC16" s="60"/>
      <c r="SYD16" s="60"/>
      <c r="SYE16" s="60"/>
      <c r="SYF16" s="60"/>
      <c r="SYG16" s="60"/>
      <c r="SYH16" s="60"/>
      <c r="SYI16" s="60"/>
      <c r="SYJ16" s="60"/>
      <c r="SYK16" s="60"/>
      <c r="SYL16" s="60"/>
      <c r="SYM16" s="60"/>
      <c r="SYN16" s="60"/>
      <c r="SYO16" s="60"/>
      <c r="SYP16" s="60"/>
      <c r="SYQ16" s="60"/>
      <c r="SYR16" s="60"/>
      <c r="SYS16" s="60"/>
      <c r="SYT16" s="60"/>
      <c r="SYU16" s="60"/>
      <c r="SYV16" s="60"/>
      <c r="SYW16" s="60"/>
      <c r="SYX16" s="60"/>
      <c r="SYY16" s="60"/>
      <c r="SYZ16" s="60"/>
      <c r="SZA16" s="60"/>
      <c r="SZB16" s="60"/>
      <c r="SZC16" s="60"/>
      <c r="SZD16" s="60"/>
      <c r="SZE16" s="60"/>
      <c r="SZF16" s="60"/>
      <c r="SZG16" s="60"/>
      <c r="SZH16" s="60"/>
      <c r="SZI16" s="60"/>
      <c r="SZJ16" s="60"/>
      <c r="SZK16" s="60"/>
      <c r="SZL16" s="60"/>
      <c r="SZM16" s="60"/>
      <c r="SZN16" s="60"/>
      <c r="SZO16" s="60"/>
      <c r="SZP16" s="60"/>
      <c r="SZQ16" s="60"/>
      <c r="SZR16" s="60"/>
      <c r="SZS16" s="60"/>
      <c r="SZT16" s="60"/>
      <c r="SZU16" s="60"/>
      <c r="SZV16" s="60"/>
      <c r="SZW16" s="60"/>
      <c r="SZX16" s="60"/>
      <c r="SZY16" s="60"/>
      <c r="SZZ16" s="60"/>
      <c r="TAA16" s="60"/>
      <c r="TAB16" s="60"/>
      <c r="TAC16" s="60"/>
      <c r="TAD16" s="60"/>
      <c r="TAE16" s="60"/>
      <c r="TAF16" s="60"/>
      <c r="TAG16" s="60"/>
      <c r="TAH16" s="60"/>
      <c r="TAI16" s="60"/>
      <c r="TAJ16" s="60"/>
      <c r="TAK16" s="60"/>
      <c r="TAL16" s="60"/>
      <c r="TAM16" s="60"/>
      <c r="TAN16" s="60"/>
      <c r="TAO16" s="60"/>
      <c r="TAP16" s="60"/>
      <c r="TAQ16" s="60"/>
      <c r="TAR16" s="60"/>
      <c r="TAS16" s="60"/>
      <c r="TAT16" s="60"/>
      <c r="TAU16" s="60"/>
      <c r="TAV16" s="60"/>
      <c r="TAW16" s="60"/>
      <c r="TAX16" s="60"/>
      <c r="TAY16" s="60"/>
      <c r="TAZ16" s="60"/>
      <c r="TBA16" s="60"/>
      <c r="TBB16" s="60"/>
      <c r="TBC16" s="60"/>
      <c r="TBD16" s="60"/>
      <c r="TBE16" s="60"/>
      <c r="TBF16" s="60"/>
      <c r="TBG16" s="60"/>
      <c r="TBH16" s="60"/>
      <c r="TBI16" s="60"/>
      <c r="TBJ16" s="60"/>
      <c r="TBK16" s="60"/>
      <c r="TBL16" s="60"/>
      <c r="TBM16" s="60"/>
      <c r="TBN16" s="60"/>
      <c r="TBO16" s="60"/>
      <c r="TBP16" s="60"/>
      <c r="TBQ16" s="60"/>
      <c r="TBR16" s="60"/>
      <c r="TBS16" s="60"/>
      <c r="TBT16" s="60"/>
      <c r="TBU16" s="60"/>
      <c r="TBV16" s="60"/>
      <c r="TBW16" s="60"/>
      <c r="TBX16" s="60"/>
      <c r="TBY16" s="60"/>
      <c r="TBZ16" s="60"/>
      <c r="TCA16" s="60"/>
      <c r="TCB16" s="60"/>
      <c r="TCC16" s="60"/>
      <c r="TCD16" s="60"/>
      <c r="TCE16" s="60"/>
      <c r="TCF16" s="60"/>
      <c r="TCG16" s="60"/>
      <c r="TCH16" s="60"/>
      <c r="TCI16" s="60"/>
      <c r="TCJ16" s="60"/>
      <c r="TCK16" s="60"/>
      <c r="TCL16" s="60"/>
      <c r="TCM16" s="60"/>
      <c r="TCN16" s="60"/>
      <c r="TCO16" s="60"/>
      <c r="TCP16" s="60"/>
      <c r="TCQ16" s="60"/>
      <c r="TCR16" s="60"/>
      <c r="TCS16" s="60"/>
      <c r="TCT16" s="60"/>
      <c r="TCU16" s="60"/>
      <c r="TCV16" s="60"/>
      <c r="TCW16" s="60"/>
      <c r="TCX16" s="60"/>
      <c r="TCY16" s="60"/>
      <c r="TCZ16" s="60"/>
      <c r="TDA16" s="60"/>
      <c r="TDB16" s="60"/>
      <c r="TDC16" s="60"/>
      <c r="TDD16" s="60"/>
      <c r="TDE16" s="60"/>
      <c r="TDF16" s="60"/>
      <c r="TDG16" s="60"/>
      <c r="TDH16" s="60"/>
      <c r="TDI16" s="60"/>
      <c r="TDJ16" s="60"/>
      <c r="TDK16" s="60"/>
      <c r="TDL16" s="60"/>
      <c r="TDM16" s="60"/>
      <c r="TDN16" s="60"/>
      <c r="TDO16" s="60"/>
      <c r="TDP16" s="60"/>
      <c r="TDQ16" s="60"/>
      <c r="TDR16" s="60"/>
      <c r="TDS16" s="60"/>
      <c r="TDT16" s="60"/>
      <c r="TDU16" s="60"/>
      <c r="TDV16" s="60"/>
      <c r="TDW16" s="60"/>
      <c r="TDX16" s="60"/>
      <c r="TDY16" s="60"/>
      <c r="TDZ16" s="60"/>
      <c r="TEA16" s="60"/>
      <c r="TEB16" s="60"/>
      <c r="TEC16" s="60"/>
      <c r="TED16" s="60"/>
      <c r="TEE16" s="60"/>
      <c r="TEF16" s="60"/>
      <c r="TEG16" s="60"/>
      <c r="TEH16" s="60"/>
      <c r="TEI16" s="60"/>
      <c r="TEJ16" s="60"/>
      <c r="TEK16" s="60"/>
      <c r="TEL16" s="60"/>
      <c r="TEM16" s="60"/>
      <c r="TEN16" s="60"/>
      <c r="TEO16" s="60"/>
      <c r="TEP16" s="60"/>
      <c r="TEQ16" s="60"/>
      <c r="TER16" s="60"/>
      <c r="TES16" s="60"/>
      <c r="TET16" s="60"/>
      <c r="TEU16" s="60"/>
      <c r="TEV16" s="60"/>
      <c r="TEW16" s="60"/>
      <c r="TEX16" s="60"/>
      <c r="TEY16" s="60"/>
      <c r="TEZ16" s="60"/>
      <c r="TFA16" s="60"/>
      <c r="TFB16" s="60"/>
      <c r="TFC16" s="60"/>
      <c r="TFD16" s="60"/>
      <c r="TFE16" s="60"/>
      <c r="TFF16" s="60"/>
      <c r="TFG16" s="60"/>
      <c r="TFH16" s="60"/>
      <c r="TFI16" s="60"/>
      <c r="TFJ16" s="60"/>
      <c r="TFK16" s="60"/>
      <c r="TFL16" s="60"/>
      <c r="TFM16" s="60"/>
      <c r="TFN16" s="60"/>
      <c r="TFO16" s="60"/>
      <c r="TFP16" s="60"/>
      <c r="TFQ16" s="60"/>
      <c r="TFR16" s="60"/>
      <c r="TFS16" s="60"/>
      <c r="TFT16" s="60"/>
      <c r="TFU16" s="60"/>
      <c r="TFV16" s="60"/>
      <c r="TFW16" s="60"/>
      <c r="TFX16" s="60"/>
      <c r="TFY16" s="60"/>
      <c r="TFZ16" s="60"/>
      <c r="TGA16" s="60"/>
      <c r="TGB16" s="60"/>
      <c r="TGC16" s="60"/>
      <c r="TGD16" s="60"/>
      <c r="TGE16" s="60"/>
      <c r="TGF16" s="60"/>
      <c r="TGG16" s="60"/>
      <c r="TGH16" s="60"/>
      <c r="TGI16" s="60"/>
      <c r="TGJ16" s="60"/>
      <c r="TGK16" s="60"/>
      <c r="TGL16" s="60"/>
      <c r="TGM16" s="60"/>
      <c r="TGN16" s="60"/>
      <c r="TGO16" s="60"/>
      <c r="TGP16" s="60"/>
      <c r="TGQ16" s="60"/>
      <c r="TGR16" s="60"/>
      <c r="TGS16" s="60"/>
      <c r="TGT16" s="60"/>
      <c r="TGU16" s="60"/>
      <c r="TGV16" s="60"/>
      <c r="TGW16" s="60"/>
      <c r="TGX16" s="60"/>
      <c r="TGY16" s="60"/>
      <c r="TGZ16" s="60"/>
      <c r="THA16" s="60"/>
      <c r="THB16" s="60"/>
      <c r="THC16" s="60"/>
      <c r="THD16" s="60"/>
      <c r="THE16" s="60"/>
      <c r="THF16" s="60"/>
      <c r="THG16" s="60"/>
      <c r="THH16" s="60"/>
      <c r="THI16" s="60"/>
      <c r="THJ16" s="60"/>
      <c r="THK16" s="60"/>
      <c r="THL16" s="60"/>
      <c r="THM16" s="60"/>
      <c r="THN16" s="60"/>
      <c r="THO16" s="60"/>
      <c r="THP16" s="60"/>
      <c r="THQ16" s="60"/>
      <c r="THR16" s="60"/>
      <c r="THS16" s="60"/>
      <c r="THT16" s="60"/>
      <c r="THU16" s="60"/>
      <c r="THV16" s="60"/>
      <c r="THW16" s="60"/>
      <c r="THX16" s="60"/>
      <c r="THY16" s="60"/>
      <c r="THZ16" s="60"/>
      <c r="TIA16" s="60"/>
      <c r="TIB16" s="60"/>
      <c r="TIC16" s="60"/>
      <c r="TID16" s="60"/>
      <c r="TIE16" s="60"/>
      <c r="TIF16" s="60"/>
      <c r="TIG16" s="60"/>
      <c r="TIH16" s="60"/>
      <c r="TII16" s="60"/>
      <c r="TIJ16" s="60"/>
      <c r="TIK16" s="60"/>
      <c r="TIL16" s="60"/>
      <c r="TIM16" s="60"/>
      <c r="TIN16" s="60"/>
      <c r="TIO16" s="60"/>
      <c r="TIP16" s="60"/>
      <c r="TIQ16" s="60"/>
      <c r="TIR16" s="60"/>
      <c r="TIS16" s="60"/>
      <c r="TIT16" s="60"/>
      <c r="TIU16" s="60"/>
      <c r="TIV16" s="60"/>
      <c r="TIW16" s="60"/>
      <c r="TIX16" s="60"/>
      <c r="TIY16" s="60"/>
      <c r="TIZ16" s="60"/>
      <c r="TJA16" s="60"/>
      <c r="TJB16" s="60"/>
      <c r="TJC16" s="60"/>
      <c r="TJD16" s="60"/>
      <c r="TJE16" s="60"/>
      <c r="TJF16" s="60"/>
      <c r="TJG16" s="60"/>
      <c r="TJH16" s="60"/>
      <c r="TJI16" s="60"/>
      <c r="TJJ16" s="60"/>
      <c r="TJK16" s="60"/>
      <c r="TJL16" s="60"/>
      <c r="TJM16" s="60"/>
      <c r="TJN16" s="60"/>
      <c r="TJO16" s="60"/>
      <c r="TJP16" s="60"/>
      <c r="TJQ16" s="60"/>
      <c r="TJR16" s="60"/>
      <c r="TJS16" s="60"/>
      <c r="TJT16" s="60"/>
      <c r="TJU16" s="60"/>
      <c r="TJV16" s="60"/>
      <c r="TJW16" s="60"/>
      <c r="TJX16" s="60"/>
      <c r="TJY16" s="60"/>
      <c r="TJZ16" s="60"/>
      <c r="TKA16" s="60"/>
      <c r="TKB16" s="60"/>
      <c r="TKC16" s="60"/>
      <c r="TKD16" s="60"/>
      <c r="TKE16" s="60"/>
      <c r="TKF16" s="60"/>
      <c r="TKG16" s="60"/>
      <c r="TKH16" s="60"/>
      <c r="TKI16" s="60"/>
      <c r="TKJ16" s="60"/>
      <c r="TKK16" s="60"/>
      <c r="TKL16" s="60"/>
      <c r="TKM16" s="60"/>
      <c r="TKN16" s="60"/>
      <c r="TKO16" s="60"/>
      <c r="TKP16" s="60"/>
      <c r="TKQ16" s="60"/>
      <c r="TKR16" s="60"/>
      <c r="TKS16" s="60"/>
      <c r="TKT16" s="60"/>
      <c r="TKU16" s="60"/>
      <c r="TKV16" s="60"/>
      <c r="TKW16" s="60"/>
      <c r="TKX16" s="60"/>
      <c r="TKY16" s="60"/>
      <c r="TKZ16" s="60"/>
      <c r="TLA16" s="60"/>
      <c r="TLB16" s="60"/>
      <c r="TLC16" s="60"/>
      <c r="TLD16" s="60"/>
      <c r="TLE16" s="60"/>
      <c r="TLF16" s="60"/>
      <c r="TLG16" s="60"/>
      <c r="TLH16" s="60"/>
      <c r="TLI16" s="60"/>
      <c r="TLJ16" s="60"/>
      <c r="TLK16" s="60"/>
      <c r="TLL16" s="60"/>
      <c r="TLM16" s="60"/>
      <c r="TLN16" s="60"/>
      <c r="TLO16" s="60"/>
      <c r="TLP16" s="60"/>
      <c r="TLQ16" s="60"/>
      <c r="TLR16" s="60"/>
      <c r="TLS16" s="60"/>
      <c r="TLT16" s="60"/>
      <c r="TLU16" s="60"/>
      <c r="TLV16" s="60"/>
      <c r="TLW16" s="60"/>
      <c r="TLX16" s="60"/>
      <c r="TLY16" s="60"/>
      <c r="TLZ16" s="60"/>
      <c r="TMA16" s="60"/>
      <c r="TMB16" s="60"/>
      <c r="TMC16" s="60"/>
      <c r="TMD16" s="60"/>
      <c r="TME16" s="60"/>
      <c r="TMF16" s="60"/>
      <c r="TMG16" s="60"/>
      <c r="TMH16" s="60"/>
      <c r="TMI16" s="60"/>
      <c r="TMJ16" s="60"/>
      <c r="TMK16" s="60"/>
      <c r="TML16" s="60"/>
      <c r="TMM16" s="60"/>
      <c r="TMN16" s="60"/>
      <c r="TMO16" s="60"/>
      <c r="TMP16" s="60"/>
      <c r="TMQ16" s="60"/>
      <c r="TMR16" s="60"/>
      <c r="TMS16" s="60"/>
      <c r="TMT16" s="60"/>
      <c r="TMU16" s="60"/>
      <c r="TMV16" s="60"/>
      <c r="TMW16" s="60"/>
      <c r="TMX16" s="60"/>
      <c r="TMY16" s="60"/>
      <c r="TMZ16" s="60"/>
      <c r="TNA16" s="60"/>
      <c r="TNB16" s="60"/>
      <c r="TNC16" s="60"/>
      <c r="TND16" s="60"/>
      <c r="TNE16" s="60"/>
      <c r="TNF16" s="60"/>
      <c r="TNG16" s="60"/>
      <c r="TNH16" s="60"/>
      <c r="TNI16" s="60"/>
      <c r="TNJ16" s="60"/>
      <c r="TNK16" s="60"/>
      <c r="TNL16" s="60"/>
      <c r="TNM16" s="60"/>
      <c r="TNN16" s="60"/>
      <c r="TNO16" s="60"/>
      <c r="TNP16" s="60"/>
      <c r="TNQ16" s="60"/>
      <c r="TNR16" s="60"/>
      <c r="TNS16" s="60"/>
      <c r="TNT16" s="60"/>
      <c r="TNU16" s="60"/>
      <c r="TNV16" s="60"/>
      <c r="TNW16" s="60"/>
      <c r="TNX16" s="60"/>
      <c r="TNY16" s="60"/>
      <c r="TNZ16" s="60"/>
      <c r="TOA16" s="60"/>
      <c r="TOB16" s="60"/>
      <c r="TOC16" s="60"/>
      <c r="TOD16" s="60"/>
      <c r="TOE16" s="60"/>
      <c r="TOF16" s="60"/>
      <c r="TOG16" s="60"/>
      <c r="TOH16" s="60"/>
      <c r="TOI16" s="60"/>
      <c r="TOJ16" s="60"/>
      <c r="TOK16" s="60"/>
      <c r="TOL16" s="60"/>
      <c r="TOM16" s="60"/>
      <c r="TON16" s="60"/>
      <c r="TOO16" s="60"/>
      <c r="TOP16" s="60"/>
      <c r="TOQ16" s="60"/>
      <c r="TOR16" s="60"/>
      <c r="TOS16" s="60"/>
      <c r="TOT16" s="60"/>
      <c r="TOU16" s="60"/>
      <c r="TOV16" s="60"/>
      <c r="TOW16" s="60"/>
      <c r="TOX16" s="60"/>
      <c r="TOY16" s="60"/>
      <c r="TOZ16" s="60"/>
      <c r="TPA16" s="60"/>
      <c r="TPB16" s="60"/>
      <c r="TPC16" s="60"/>
      <c r="TPD16" s="60"/>
      <c r="TPE16" s="60"/>
      <c r="TPF16" s="60"/>
      <c r="TPG16" s="60"/>
      <c r="TPH16" s="60"/>
      <c r="TPI16" s="60"/>
      <c r="TPJ16" s="60"/>
      <c r="TPK16" s="60"/>
      <c r="TPL16" s="60"/>
      <c r="TPM16" s="60"/>
      <c r="TPN16" s="60"/>
      <c r="TPO16" s="60"/>
      <c r="TPP16" s="60"/>
      <c r="TPQ16" s="60"/>
      <c r="TPR16" s="60"/>
      <c r="TPS16" s="60"/>
      <c r="TPT16" s="60"/>
      <c r="TPU16" s="60"/>
      <c r="TPV16" s="60"/>
      <c r="TPW16" s="60"/>
      <c r="TPX16" s="60"/>
      <c r="TPY16" s="60"/>
      <c r="TPZ16" s="60"/>
      <c r="TQA16" s="60"/>
      <c r="TQB16" s="60"/>
      <c r="TQC16" s="60"/>
      <c r="TQD16" s="60"/>
      <c r="TQE16" s="60"/>
      <c r="TQF16" s="60"/>
      <c r="TQG16" s="60"/>
      <c r="TQH16" s="60"/>
      <c r="TQI16" s="60"/>
      <c r="TQJ16" s="60"/>
      <c r="TQK16" s="60"/>
      <c r="TQL16" s="60"/>
      <c r="TQM16" s="60"/>
      <c r="TQN16" s="60"/>
      <c r="TQO16" s="60"/>
      <c r="TQP16" s="60"/>
      <c r="TQQ16" s="60"/>
      <c r="TQR16" s="60"/>
      <c r="TQS16" s="60"/>
      <c r="TQT16" s="60"/>
      <c r="TQU16" s="60"/>
      <c r="TQV16" s="60"/>
      <c r="TQW16" s="60"/>
      <c r="TQX16" s="60"/>
      <c r="TQY16" s="60"/>
      <c r="TQZ16" s="60"/>
      <c r="TRA16" s="60"/>
      <c r="TRB16" s="60"/>
      <c r="TRC16" s="60"/>
      <c r="TRD16" s="60"/>
      <c r="TRE16" s="60"/>
      <c r="TRF16" s="60"/>
      <c r="TRG16" s="60"/>
      <c r="TRH16" s="60"/>
      <c r="TRI16" s="60"/>
      <c r="TRJ16" s="60"/>
      <c r="TRK16" s="60"/>
      <c r="TRL16" s="60"/>
      <c r="TRM16" s="60"/>
      <c r="TRN16" s="60"/>
      <c r="TRO16" s="60"/>
      <c r="TRP16" s="60"/>
      <c r="TRQ16" s="60"/>
      <c r="TRR16" s="60"/>
      <c r="TRS16" s="60"/>
      <c r="TRT16" s="60"/>
      <c r="TRU16" s="60"/>
      <c r="TRV16" s="60"/>
      <c r="TRW16" s="60"/>
      <c r="TRX16" s="60"/>
      <c r="TRY16" s="60"/>
      <c r="TRZ16" s="60"/>
      <c r="TSA16" s="60"/>
      <c r="TSB16" s="60"/>
      <c r="TSC16" s="60"/>
      <c r="TSD16" s="60"/>
      <c r="TSE16" s="60"/>
      <c r="TSF16" s="60"/>
      <c r="TSG16" s="60"/>
      <c r="TSH16" s="60"/>
      <c r="TSI16" s="60"/>
      <c r="TSJ16" s="60"/>
      <c r="TSK16" s="60"/>
      <c r="TSL16" s="60"/>
      <c r="TSM16" s="60"/>
      <c r="TSN16" s="60"/>
      <c r="TSO16" s="60"/>
      <c r="TSP16" s="60"/>
      <c r="TSQ16" s="60"/>
      <c r="TSR16" s="60"/>
      <c r="TSS16" s="60"/>
      <c r="TST16" s="60"/>
      <c r="TSU16" s="60"/>
      <c r="TSV16" s="60"/>
      <c r="TSW16" s="60"/>
      <c r="TSX16" s="60"/>
      <c r="TSY16" s="60"/>
      <c r="TSZ16" s="60"/>
      <c r="TTA16" s="60"/>
      <c r="TTB16" s="60"/>
      <c r="TTC16" s="60"/>
      <c r="TTD16" s="60"/>
      <c r="TTE16" s="60"/>
      <c r="TTF16" s="60"/>
      <c r="TTG16" s="60"/>
      <c r="TTH16" s="60"/>
      <c r="TTI16" s="60"/>
      <c r="TTJ16" s="60"/>
      <c r="TTK16" s="60"/>
      <c r="TTL16" s="60"/>
      <c r="TTM16" s="60"/>
      <c r="TTN16" s="60"/>
      <c r="TTO16" s="60"/>
      <c r="TTP16" s="60"/>
      <c r="TTQ16" s="60"/>
      <c r="TTR16" s="60"/>
      <c r="TTS16" s="60"/>
      <c r="TTT16" s="60"/>
      <c r="TTU16" s="60"/>
      <c r="TTV16" s="60"/>
      <c r="TTW16" s="60"/>
      <c r="TTX16" s="60"/>
      <c r="TTY16" s="60"/>
      <c r="TTZ16" s="60"/>
      <c r="TUA16" s="60"/>
      <c r="TUB16" s="60"/>
      <c r="TUC16" s="60"/>
      <c r="TUD16" s="60"/>
      <c r="TUE16" s="60"/>
      <c r="TUF16" s="60"/>
      <c r="TUG16" s="60"/>
      <c r="TUH16" s="60"/>
      <c r="TUI16" s="60"/>
      <c r="TUJ16" s="60"/>
      <c r="TUK16" s="60"/>
      <c r="TUL16" s="60"/>
      <c r="TUM16" s="60"/>
      <c r="TUN16" s="60"/>
      <c r="TUO16" s="60"/>
      <c r="TUP16" s="60"/>
      <c r="TUQ16" s="60"/>
      <c r="TUR16" s="60"/>
      <c r="TUS16" s="60"/>
      <c r="TUT16" s="60"/>
      <c r="TUU16" s="60"/>
      <c r="TUV16" s="60"/>
      <c r="TUW16" s="60"/>
      <c r="TUX16" s="60"/>
      <c r="TUY16" s="60"/>
      <c r="TUZ16" s="60"/>
      <c r="TVA16" s="60"/>
      <c r="TVB16" s="60"/>
      <c r="TVC16" s="60"/>
      <c r="TVD16" s="60"/>
      <c r="TVE16" s="60"/>
      <c r="TVF16" s="60"/>
      <c r="TVG16" s="60"/>
      <c r="TVH16" s="60"/>
      <c r="TVI16" s="60"/>
      <c r="TVJ16" s="60"/>
      <c r="TVK16" s="60"/>
      <c r="TVL16" s="60"/>
      <c r="TVM16" s="60"/>
      <c r="TVN16" s="60"/>
      <c r="TVO16" s="60"/>
      <c r="TVP16" s="60"/>
      <c r="TVQ16" s="60"/>
      <c r="TVR16" s="60"/>
      <c r="TVS16" s="60"/>
      <c r="TVT16" s="60"/>
      <c r="TVU16" s="60"/>
      <c r="TVV16" s="60"/>
      <c r="TVW16" s="60"/>
      <c r="TVX16" s="60"/>
      <c r="TVY16" s="60"/>
      <c r="TVZ16" s="60"/>
      <c r="TWA16" s="60"/>
      <c r="TWB16" s="60"/>
      <c r="TWC16" s="60"/>
      <c r="TWD16" s="60"/>
      <c r="TWE16" s="60"/>
      <c r="TWF16" s="60"/>
      <c r="TWG16" s="60"/>
      <c r="TWH16" s="60"/>
      <c r="TWI16" s="60"/>
      <c r="TWJ16" s="60"/>
      <c r="TWK16" s="60"/>
      <c r="TWL16" s="60"/>
      <c r="TWM16" s="60"/>
      <c r="TWN16" s="60"/>
      <c r="TWO16" s="60"/>
      <c r="TWP16" s="60"/>
      <c r="TWQ16" s="60"/>
      <c r="TWR16" s="60"/>
      <c r="TWS16" s="60"/>
      <c r="TWT16" s="60"/>
      <c r="TWU16" s="60"/>
      <c r="TWV16" s="60"/>
      <c r="TWW16" s="60"/>
      <c r="TWX16" s="60"/>
      <c r="TWY16" s="60"/>
      <c r="TWZ16" s="60"/>
      <c r="TXA16" s="60"/>
      <c r="TXB16" s="60"/>
      <c r="TXC16" s="60"/>
      <c r="TXD16" s="60"/>
      <c r="TXE16" s="60"/>
      <c r="TXF16" s="60"/>
      <c r="TXG16" s="60"/>
      <c r="TXH16" s="60"/>
      <c r="TXI16" s="60"/>
      <c r="TXJ16" s="60"/>
      <c r="TXK16" s="60"/>
      <c r="TXL16" s="60"/>
      <c r="TXM16" s="60"/>
      <c r="TXN16" s="60"/>
      <c r="TXO16" s="60"/>
      <c r="TXP16" s="60"/>
      <c r="TXQ16" s="60"/>
      <c r="TXR16" s="60"/>
      <c r="TXS16" s="60"/>
      <c r="TXT16" s="60"/>
      <c r="TXU16" s="60"/>
      <c r="TXV16" s="60"/>
      <c r="TXW16" s="60"/>
      <c r="TXX16" s="60"/>
      <c r="TXY16" s="60"/>
      <c r="TXZ16" s="60"/>
      <c r="TYA16" s="60"/>
      <c r="TYB16" s="60"/>
      <c r="TYC16" s="60"/>
      <c r="TYD16" s="60"/>
      <c r="TYE16" s="60"/>
      <c r="TYF16" s="60"/>
      <c r="TYG16" s="60"/>
      <c r="TYH16" s="60"/>
      <c r="TYI16" s="60"/>
      <c r="TYJ16" s="60"/>
      <c r="TYK16" s="60"/>
      <c r="TYL16" s="60"/>
      <c r="TYM16" s="60"/>
      <c r="TYN16" s="60"/>
      <c r="TYO16" s="60"/>
      <c r="TYP16" s="60"/>
      <c r="TYQ16" s="60"/>
      <c r="TYR16" s="60"/>
      <c r="TYS16" s="60"/>
      <c r="TYT16" s="60"/>
      <c r="TYU16" s="60"/>
      <c r="TYV16" s="60"/>
      <c r="TYW16" s="60"/>
      <c r="TYX16" s="60"/>
      <c r="TYY16" s="60"/>
      <c r="TYZ16" s="60"/>
      <c r="TZA16" s="60"/>
      <c r="TZB16" s="60"/>
      <c r="TZC16" s="60"/>
      <c r="TZD16" s="60"/>
      <c r="TZE16" s="60"/>
      <c r="TZF16" s="60"/>
      <c r="TZG16" s="60"/>
      <c r="TZH16" s="60"/>
      <c r="TZI16" s="60"/>
      <c r="TZJ16" s="60"/>
      <c r="TZK16" s="60"/>
      <c r="TZL16" s="60"/>
      <c r="TZM16" s="60"/>
      <c r="TZN16" s="60"/>
      <c r="TZO16" s="60"/>
      <c r="TZP16" s="60"/>
      <c r="TZQ16" s="60"/>
      <c r="TZR16" s="60"/>
      <c r="TZS16" s="60"/>
      <c r="TZT16" s="60"/>
      <c r="TZU16" s="60"/>
      <c r="TZV16" s="60"/>
      <c r="TZW16" s="60"/>
      <c r="TZX16" s="60"/>
      <c r="TZY16" s="60"/>
      <c r="TZZ16" s="60"/>
      <c r="UAA16" s="60"/>
      <c r="UAB16" s="60"/>
      <c r="UAC16" s="60"/>
      <c r="UAD16" s="60"/>
      <c r="UAE16" s="60"/>
      <c r="UAF16" s="60"/>
      <c r="UAG16" s="60"/>
      <c r="UAH16" s="60"/>
      <c r="UAI16" s="60"/>
      <c r="UAJ16" s="60"/>
      <c r="UAK16" s="60"/>
      <c r="UAL16" s="60"/>
      <c r="UAM16" s="60"/>
      <c r="UAN16" s="60"/>
      <c r="UAO16" s="60"/>
      <c r="UAP16" s="60"/>
      <c r="UAQ16" s="60"/>
      <c r="UAR16" s="60"/>
      <c r="UAS16" s="60"/>
      <c r="UAT16" s="60"/>
      <c r="UAU16" s="60"/>
      <c r="UAV16" s="60"/>
      <c r="UAW16" s="60"/>
      <c r="UAX16" s="60"/>
      <c r="UAY16" s="60"/>
      <c r="UAZ16" s="60"/>
      <c r="UBA16" s="60"/>
      <c r="UBB16" s="60"/>
      <c r="UBC16" s="60"/>
      <c r="UBD16" s="60"/>
      <c r="UBE16" s="60"/>
      <c r="UBF16" s="60"/>
      <c r="UBG16" s="60"/>
      <c r="UBH16" s="60"/>
      <c r="UBI16" s="60"/>
      <c r="UBJ16" s="60"/>
      <c r="UBK16" s="60"/>
      <c r="UBL16" s="60"/>
      <c r="UBM16" s="60"/>
      <c r="UBN16" s="60"/>
      <c r="UBO16" s="60"/>
      <c r="UBP16" s="60"/>
      <c r="UBQ16" s="60"/>
      <c r="UBR16" s="60"/>
      <c r="UBS16" s="60"/>
      <c r="UBT16" s="60"/>
      <c r="UBU16" s="60"/>
      <c r="UBV16" s="60"/>
      <c r="UBW16" s="60"/>
      <c r="UBX16" s="60"/>
      <c r="UBY16" s="60"/>
      <c r="UBZ16" s="60"/>
      <c r="UCA16" s="60"/>
      <c r="UCB16" s="60"/>
      <c r="UCC16" s="60"/>
      <c r="UCD16" s="60"/>
      <c r="UCE16" s="60"/>
      <c r="UCF16" s="60"/>
      <c r="UCG16" s="60"/>
      <c r="UCH16" s="60"/>
      <c r="UCI16" s="60"/>
      <c r="UCJ16" s="60"/>
      <c r="UCK16" s="60"/>
      <c r="UCL16" s="60"/>
      <c r="UCM16" s="60"/>
      <c r="UCN16" s="60"/>
      <c r="UCO16" s="60"/>
      <c r="UCP16" s="60"/>
      <c r="UCQ16" s="60"/>
      <c r="UCR16" s="60"/>
      <c r="UCS16" s="60"/>
      <c r="UCT16" s="60"/>
      <c r="UCU16" s="60"/>
      <c r="UCV16" s="60"/>
      <c r="UCW16" s="60"/>
      <c r="UCX16" s="60"/>
      <c r="UCY16" s="60"/>
      <c r="UCZ16" s="60"/>
      <c r="UDA16" s="60"/>
      <c r="UDB16" s="60"/>
      <c r="UDC16" s="60"/>
      <c r="UDD16" s="60"/>
      <c r="UDE16" s="60"/>
      <c r="UDF16" s="60"/>
      <c r="UDG16" s="60"/>
      <c r="UDH16" s="60"/>
      <c r="UDI16" s="60"/>
      <c r="UDJ16" s="60"/>
      <c r="UDK16" s="60"/>
      <c r="UDL16" s="60"/>
      <c r="UDM16" s="60"/>
      <c r="UDN16" s="60"/>
      <c r="UDO16" s="60"/>
      <c r="UDP16" s="60"/>
      <c r="UDQ16" s="60"/>
      <c r="UDR16" s="60"/>
      <c r="UDS16" s="60"/>
      <c r="UDT16" s="60"/>
      <c r="UDU16" s="60"/>
      <c r="UDV16" s="60"/>
      <c r="UDW16" s="60"/>
      <c r="UDX16" s="60"/>
      <c r="UDY16" s="60"/>
      <c r="UDZ16" s="60"/>
      <c r="UEA16" s="60"/>
      <c r="UEB16" s="60"/>
      <c r="UEC16" s="60"/>
      <c r="UED16" s="60"/>
      <c r="UEE16" s="60"/>
      <c r="UEF16" s="60"/>
      <c r="UEG16" s="60"/>
      <c r="UEH16" s="60"/>
      <c r="UEI16" s="60"/>
      <c r="UEJ16" s="60"/>
      <c r="UEK16" s="60"/>
      <c r="UEL16" s="60"/>
      <c r="UEM16" s="60"/>
      <c r="UEN16" s="60"/>
      <c r="UEO16" s="60"/>
      <c r="UEP16" s="60"/>
      <c r="UEQ16" s="60"/>
      <c r="UER16" s="60"/>
      <c r="UES16" s="60"/>
      <c r="UET16" s="60"/>
      <c r="UEU16" s="60"/>
      <c r="UEV16" s="60"/>
      <c r="UEW16" s="60"/>
      <c r="UEX16" s="60"/>
      <c r="UEY16" s="60"/>
      <c r="UEZ16" s="60"/>
      <c r="UFA16" s="60"/>
      <c r="UFB16" s="60"/>
      <c r="UFC16" s="60"/>
      <c r="UFD16" s="60"/>
      <c r="UFE16" s="60"/>
      <c r="UFF16" s="60"/>
      <c r="UFG16" s="60"/>
      <c r="UFH16" s="60"/>
      <c r="UFI16" s="60"/>
      <c r="UFJ16" s="60"/>
      <c r="UFK16" s="60"/>
      <c r="UFL16" s="60"/>
      <c r="UFM16" s="60"/>
      <c r="UFN16" s="60"/>
      <c r="UFO16" s="60"/>
      <c r="UFP16" s="60"/>
      <c r="UFQ16" s="60"/>
      <c r="UFR16" s="60"/>
      <c r="UFS16" s="60"/>
      <c r="UFT16" s="60"/>
      <c r="UFU16" s="60"/>
      <c r="UFV16" s="60"/>
      <c r="UFW16" s="60"/>
      <c r="UFX16" s="60"/>
      <c r="UFY16" s="60"/>
      <c r="UFZ16" s="60"/>
      <c r="UGA16" s="60"/>
      <c r="UGB16" s="60"/>
      <c r="UGC16" s="60"/>
      <c r="UGD16" s="60"/>
      <c r="UGE16" s="60"/>
      <c r="UGF16" s="60"/>
      <c r="UGG16" s="60"/>
      <c r="UGH16" s="60"/>
      <c r="UGI16" s="60"/>
      <c r="UGJ16" s="60"/>
      <c r="UGK16" s="60"/>
      <c r="UGL16" s="60"/>
      <c r="UGM16" s="60"/>
      <c r="UGN16" s="60"/>
      <c r="UGO16" s="60"/>
      <c r="UGP16" s="60"/>
      <c r="UGQ16" s="60"/>
      <c r="UGR16" s="60"/>
      <c r="UGS16" s="60"/>
      <c r="UGT16" s="60"/>
      <c r="UGU16" s="60"/>
      <c r="UGV16" s="60"/>
      <c r="UGW16" s="60"/>
      <c r="UGX16" s="60"/>
      <c r="UGY16" s="60"/>
      <c r="UGZ16" s="60"/>
      <c r="UHA16" s="60"/>
      <c r="UHB16" s="60"/>
      <c r="UHC16" s="60"/>
      <c r="UHD16" s="60"/>
      <c r="UHE16" s="60"/>
      <c r="UHF16" s="60"/>
      <c r="UHG16" s="60"/>
      <c r="UHH16" s="60"/>
      <c r="UHI16" s="60"/>
      <c r="UHJ16" s="60"/>
      <c r="UHK16" s="60"/>
      <c r="UHL16" s="60"/>
      <c r="UHM16" s="60"/>
      <c r="UHN16" s="60"/>
      <c r="UHO16" s="60"/>
      <c r="UHP16" s="60"/>
      <c r="UHQ16" s="60"/>
      <c r="UHR16" s="60"/>
      <c r="UHS16" s="60"/>
      <c r="UHT16" s="60"/>
      <c r="UHU16" s="60"/>
      <c r="UHV16" s="60"/>
      <c r="UHW16" s="60"/>
      <c r="UHX16" s="60"/>
      <c r="UHY16" s="60"/>
      <c r="UHZ16" s="60"/>
      <c r="UIA16" s="60"/>
      <c r="UIB16" s="60"/>
      <c r="UIC16" s="60"/>
      <c r="UID16" s="60"/>
      <c r="UIE16" s="60"/>
      <c r="UIF16" s="60"/>
      <c r="UIG16" s="60"/>
      <c r="UIH16" s="60"/>
      <c r="UII16" s="60"/>
      <c r="UIJ16" s="60"/>
      <c r="UIK16" s="60"/>
      <c r="UIL16" s="60"/>
      <c r="UIM16" s="60"/>
      <c r="UIN16" s="60"/>
      <c r="UIO16" s="60"/>
      <c r="UIP16" s="60"/>
      <c r="UIQ16" s="60"/>
      <c r="UIR16" s="60"/>
      <c r="UIS16" s="60"/>
      <c r="UIT16" s="60"/>
      <c r="UIU16" s="60"/>
      <c r="UIV16" s="60"/>
      <c r="UIW16" s="60"/>
      <c r="UIX16" s="60"/>
      <c r="UIY16" s="60"/>
      <c r="UIZ16" s="60"/>
      <c r="UJA16" s="60"/>
      <c r="UJB16" s="60"/>
      <c r="UJC16" s="60"/>
      <c r="UJD16" s="60"/>
      <c r="UJE16" s="60"/>
      <c r="UJF16" s="60"/>
      <c r="UJG16" s="60"/>
      <c r="UJH16" s="60"/>
      <c r="UJI16" s="60"/>
      <c r="UJJ16" s="60"/>
      <c r="UJK16" s="60"/>
      <c r="UJL16" s="60"/>
      <c r="UJM16" s="60"/>
      <c r="UJN16" s="60"/>
      <c r="UJO16" s="60"/>
      <c r="UJP16" s="60"/>
      <c r="UJQ16" s="60"/>
      <c r="UJR16" s="60"/>
      <c r="UJS16" s="60"/>
      <c r="UJT16" s="60"/>
      <c r="UJU16" s="60"/>
      <c r="UJV16" s="60"/>
      <c r="UJW16" s="60"/>
      <c r="UJX16" s="60"/>
      <c r="UJY16" s="60"/>
      <c r="UJZ16" s="60"/>
      <c r="UKA16" s="60"/>
      <c r="UKB16" s="60"/>
      <c r="UKC16" s="60"/>
      <c r="UKD16" s="60"/>
      <c r="UKE16" s="60"/>
      <c r="UKF16" s="60"/>
      <c r="UKG16" s="60"/>
      <c r="UKH16" s="60"/>
      <c r="UKI16" s="60"/>
      <c r="UKJ16" s="60"/>
      <c r="UKK16" s="60"/>
      <c r="UKL16" s="60"/>
      <c r="UKM16" s="60"/>
      <c r="UKN16" s="60"/>
      <c r="UKO16" s="60"/>
      <c r="UKP16" s="60"/>
      <c r="UKQ16" s="60"/>
      <c r="UKR16" s="60"/>
      <c r="UKS16" s="60"/>
      <c r="UKT16" s="60"/>
      <c r="UKU16" s="60"/>
      <c r="UKV16" s="60"/>
      <c r="UKW16" s="60"/>
      <c r="UKX16" s="60"/>
      <c r="UKY16" s="60"/>
      <c r="UKZ16" s="60"/>
      <c r="ULA16" s="60"/>
      <c r="ULB16" s="60"/>
      <c r="ULC16" s="60"/>
      <c r="ULD16" s="60"/>
      <c r="ULE16" s="60"/>
      <c r="ULF16" s="60"/>
      <c r="ULG16" s="60"/>
      <c r="ULH16" s="60"/>
      <c r="ULI16" s="60"/>
      <c r="ULJ16" s="60"/>
      <c r="ULK16" s="60"/>
      <c r="ULL16" s="60"/>
      <c r="ULM16" s="60"/>
      <c r="ULN16" s="60"/>
      <c r="ULO16" s="60"/>
      <c r="ULP16" s="60"/>
      <c r="ULQ16" s="60"/>
      <c r="ULR16" s="60"/>
      <c r="ULS16" s="60"/>
      <c r="ULT16" s="60"/>
      <c r="ULU16" s="60"/>
      <c r="ULV16" s="60"/>
      <c r="ULW16" s="60"/>
      <c r="ULX16" s="60"/>
      <c r="ULY16" s="60"/>
      <c r="ULZ16" s="60"/>
      <c r="UMA16" s="60"/>
      <c r="UMB16" s="60"/>
      <c r="UMC16" s="60"/>
      <c r="UMD16" s="60"/>
      <c r="UME16" s="60"/>
      <c r="UMF16" s="60"/>
      <c r="UMG16" s="60"/>
      <c r="UMH16" s="60"/>
      <c r="UMI16" s="60"/>
      <c r="UMJ16" s="60"/>
      <c r="UMK16" s="60"/>
      <c r="UML16" s="60"/>
      <c r="UMM16" s="60"/>
      <c r="UMN16" s="60"/>
      <c r="UMO16" s="60"/>
      <c r="UMP16" s="60"/>
      <c r="UMQ16" s="60"/>
      <c r="UMR16" s="60"/>
      <c r="UMS16" s="60"/>
      <c r="UMT16" s="60"/>
      <c r="UMU16" s="60"/>
      <c r="UMV16" s="60"/>
      <c r="UMW16" s="60"/>
      <c r="UMX16" s="60"/>
      <c r="UMY16" s="60"/>
      <c r="UMZ16" s="60"/>
      <c r="UNA16" s="60"/>
      <c r="UNB16" s="60"/>
      <c r="UNC16" s="60"/>
      <c r="UND16" s="60"/>
      <c r="UNE16" s="60"/>
      <c r="UNF16" s="60"/>
      <c r="UNG16" s="60"/>
      <c r="UNH16" s="60"/>
      <c r="UNI16" s="60"/>
      <c r="UNJ16" s="60"/>
      <c r="UNK16" s="60"/>
      <c r="UNL16" s="60"/>
      <c r="UNM16" s="60"/>
      <c r="UNN16" s="60"/>
      <c r="UNO16" s="60"/>
      <c r="UNP16" s="60"/>
      <c r="UNQ16" s="60"/>
      <c r="UNR16" s="60"/>
      <c r="UNS16" s="60"/>
      <c r="UNT16" s="60"/>
      <c r="UNU16" s="60"/>
      <c r="UNV16" s="60"/>
      <c r="UNW16" s="60"/>
      <c r="UNX16" s="60"/>
      <c r="UNY16" s="60"/>
      <c r="UNZ16" s="60"/>
      <c r="UOA16" s="60"/>
      <c r="UOB16" s="60"/>
      <c r="UOC16" s="60"/>
      <c r="UOD16" s="60"/>
      <c r="UOE16" s="60"/>
      <c r="UOF16" s="60"/>
      <c r="UOG16" s="60"/>
      <c r="UOH16" s="60"/>
      <c r="UOI16" s="60"/>
      <c r="UOJ16" s="60"/>
      <c r="UOK16" s="60"/>
      <c r="UOL16" s="60"/>
      <c r="UOM16" s="60"/>
      <c r="UON16" s="60"/>
      <c r="UOO16" s="60"/>
      <c r="UOP16" s="60"/>
      <c r="UOQ16" s="60"/>
      <c r="UOR16" s="60"/>
      <c r="UOS16" s="60"/>
      <c r="UOT16" s="60"/>
      <c r="UOU16" s="60"/>
      <c r="UOV16" s="60"/>
      <c r="UOW16" s="60"/>
      <c r="UOX16" s="60"/>
      <c r="UOY16" s="60"/>
      <c r="UOZ16" s="60"/>
      <c r="UPA16" s="60"/>
      <c r="UPB16" s="60"/>
      <c r="UPC16" s="60"/>
      <c r="UPD16" s="60"/>
      <c r="UPE16" s="60"/>
      <c r="UPF16" s="60"/>
      <c r="UPG16" s="60"/>
      <c r="UPH16" s="60"/>
      <c r="UPI16" s="60"/>
      <c r="UPJ16" s="60"/>
      <c r="UPK16" s="60"/>
      <c r="UPL16" s="60"/>
      <c r="UPM16" s="60"/>
      <c r="UPN16" s="60"/>
      <c r="UPO16" s="60"/>
      <c r="UPP16" s="60"/>
      <c r="UPQ16" s="60"/>
      <c r="UPR16" s="60"/>
      <c r="UPS16" s="60"/>
      <c r="UPT16" s="60"/>
      <c r="UPU16" s="60"/>
      <c r="UPV16" s="60"/>
      <c r="UPW16" s="60"/>
      <c r="UPX16" s="60"/>
      <c r="UPY16" s="60"/>
      <c r="UPZ16" s="60"/>
      <c r="UQA16" s="60"/>
      <c r="UQB16" s="60"/>
      <c r="UQC16" s="60"/>
      <c r="UQD16" s="60"/>
      <c r="UQE16" s="60"/>
      <c r="UQF16" s="60"/>
      <c r="UQG16" s="60"/>
      <c r="UQH16" s="60"/>
      <c r="UQI16" s="60"/>
      <c r="UQJ16" s="60"/>
      <c r="UQK16" s="60"/>
      <c r="UQL16" s="60"/>
      <c r="UQM16" s="60"/>
      <c r="UQN16" s="60"/>
      <c r="UQO16" s="60"/>
      <c r="UQP16" s="60"/>
      <c r="UQQ16" s="60"/>
      <c r="UQR16" s="60"/>
      <c r="UQS16" s="60"/>
      <c r="UQT16" s="60"/>
      <c r="UQU16" s="60"/>
      <c r="UQV16" s="60"/>
      <c r="UQW16" s="60"/>
      <c r="UQX16" s="60"/>
      <c r="UQY16" s="60"/>
      <c r="UQZ16" s="60"/>
      <c r="URA16" s="60"/>
      <c r="URB16" s="60"/>
      <c r="URC16" s="60"/>
      <c r="URD16" s="60"/>
      <c r="URE16" s="60"/>
      <c r="URF16" s="60"/>
      <c r="URG16" s="60"/>
      <c r="URH16" s="60"/>
      <c r="URI16" s="60"/>
      <c r="URJ16" s="60"/>
      <c r="URK16" s="60"/>
      <c r="URL16" s="60"/>
      <c r="URM16" s="60"/>
      <c r="URN16" s="60"/>
      <c r="URO16" s="60"/>
      <c r="URP16" s="60"/>
      <c r="URQ16" s="60"/>
      <c r="URR16" s="60"/>
      <c r="URS16" s="60"/>
      <c r="URT16" s="60"/>
      <c r="URU16" s="60"/>
      <c r="URV16" s="60"/>
      <c r="URW16" s="60"/>
      <c r="URX16" s="60"/>
      <c r="URY16" s="60"/>
      <c r="URZ16" s="60"/>
      <c r="USA16" s="60"/>
      <c r="USB16" s="60"/>
      <c r="USC16" s="60"/>
      <c r="USD16" s="60"/>
      <c r="USE16" s="60"/>
      <c r="USF16" s="60"/>
      <c r="USG16" s="60"/>
      <c r="USH16" s="60"/>
      <c r="USI16" s="60"/>
      <c r="USJ16" s="60"/>
      <c r="USK16" s="60"/>
      <c r="USL16" s="60"/>
      <c r="USM16" s="60"/>
      <c r="USN16" s="60"/>
      <c r="USO16" s="60"/>
      <c r="USP16" s="60"/>
      <c r="USQ16" s="60"/>
      <c r="USR16" s="60"/>
      <c r="USS16" s="60"/>
      <c r="UST16" s="60"/>
      <c r="USU16" s="60"/>
      <c r="USV16" s="60"/>
      <c r="USW16" s="60"/>
      <c r="USX16" s="60"/>
      <c r="USY16" s="60"/>
      <c r="USZ16" s="60"/>
      <c r="UTA16" s="60"/>
      <c r="UTB16" s="60"/>
      <c r="UTC16" s="60"/>
      <c r="UTD16" s="60"/>
      <c r="UTE16" s="60"/>
      <c r="UTF16" s="60"/>
      <c r="UTG16" s="60"/>
      <c r="UTH16" s="60"/>
      <c r="UTI16" s="60"/>
      <c r="UTJ16" s="60"/>
      <c r="UTK16" s="60"/>
      <c r="UTL16" s="60"/>
      <c r="UTM16" s="60"/>
      <c r="UTN16" s="60"/>
      <c r="UTO16" s="60"/>
      <c r="UTP16" s="60"/>
      <c r="UTQ16" s="60"/>
      <c r="UTR16" s="60"/>
      <c r="UTS16" s="60"/>
      <c r="UTT16" s="60"/>
      <c r="UTU16" s="60"/>
      <c r="UTV16" s="60"/>
      <c r="UTW16" s="60"/>
      <c r="UTX16" s="60"/>
      <c r="UTY16" s="60"/>
      <c r="UTZ16" s="60"/>
      <c r="UUA16" s="60"/>
      <c r="UUB16" s="60"/>
      <c r="UUC16" s="60"/>
      <c r="UUD16" s="60"/>
      <c r="UUE16" s="60"/>
      <c r="UUF16" s="60"/>
      <c r="UUG16" s="60"/>
      <c r="UUH16" s="60"/>
      <c r="UUI16" s="60"/>
      <c r="UUJ16" s="60"/>
      <c r="UUK16" s="60"/>
      <c r="UUL16" s="60"/>
      <c r="UUM16" s="60"/>
      <c r="UUN16" s="60"/>
      <c r="UUO16" s="60"/>
      <c r="UUP16" s="60"/>
      <c r="UUQ16" s="60"/>
      <c r="UUR16" s="60"/>
      <c r="UUS16" s="60"/>
      <c r="UUT16" s="60"/>
      <c r="UUU16" s="60"/>
      <c r="UUV16" s="60"/>
      <c r="UUW16" s="60"/>
      <c r="UUX16" s="60"/>
      <c r="UUY16" s="60"/>
      <c r="UUZ16" s="60"/>
      <c r="UVA16" s="60"/>
      <c r="UVB16" s="60"/>
      <c r="UVC16" s="60"/>
      <c r="UVD16" s="60"/>
      <c r="UVE16" s="60"/>
      <c r="UVF16" s="60"/>
      <c r="UVG16" s="60"/>
      <c r="UVH16" s="60"/>
      <c r="UVI16" s="60"/>
      <c r="UVJ16" s="60"/>
      <c r="UVK16" s="60"/>
      <c r="UVL16" s="60"/>
      <c r="UVM16" s="60"/>
      <c r="UVN16" s="60"/>
      <c r="UVO16" s="60"/>
      <c r="UVP16" s="60"/>
      <c r="UVQ16" s="60"/>
      <c r="UVR16" s="60"/>
      <c r="UVS16" s="60"/>
      <c r="UVT16" s="60"/>
      <c r="UVU16" s="60"/>
      <c r="UVV16" s="60"/>
      <c r="UVW16" s="60"/>
      <c r="UVX16" s="60"/>
      <c r="UVY16" s="60"/>
      <c r="UVZ16" s="60"/>
      <c r="UWA16" s="60"/>
      <c r="UWB16" s="60"/>
      <c r="UWC16" s="60"/>
      <c r="UWD16" s="60"/>
      <c r="UWE16" s="60"/>
      <c r="UWF16" s="60"/>
      <c r="UWG16" s="60"/>
      <c r="UWH16" s="60"/>
      <c r="UWI16" s="60"/>
      <c r="UWJ16" s="60"/>
      <c r="UWK16" s="60"/>
      <c r="UWL16" s="60"/>
      <c r="UWM16" s="60"/>
      <c r="UWN16" s="60"/>
      <c r="UWO16" s="60"/>
      <c r="UWP16" s="60"/>
      <c r="UWQ16" s="60"/>
      <c r="UWR16" s="60"/>
      <c r="UWS16" s="60"/>
      <c r="UWT16" s="60"/>
      <c r="UWU16" s="60"/>
      <c r="UWV16" s="60"/>
      <c r="UWW16" s="60"/>
      <c r="UWX16" s="60"/>
      <c r="UWY16" s="60"/>
      <c r="UWZ16" s="60"/>
      <c r="UXA16" s="60"/>
      <c r="UXB16" s="60"/>
      <c r="UXC16" s="60"/>
      <c r="UXD16" s="60"/>
      <c r="UXE16" s="60"/>
      <c r="UXF16" s="60"/>
      <c r="UXG16" s="60"/>
      <c r="UXH16" s="60"/>
      <c r="UXI16" s="60"/>
      <c r="UXJ16" s="60"/>
      <c r="UXK16" s="60"/>
      <c r="UXL16" s="60"/>
      <c r="UXM16" s="60"/>
      <c r="UXN16" s="60"/>
      <c r="UXO16" s="60"/>
      <c r="UXP16" s="60"/>
      <c r="UXQ16" s="60"/>
      <c r="UXR16" s="60"/>
      <c r="UXS16" s="60"/>
      <c r="UXT16" s="60"/>
      <c r="UXU16" s="60"/>
      <c r="UXV16" s="60"/>
      <c r="UXW16" s="60"/>
      <c r="UXX16" s="60"/>
      <c r="UXY16" s="60"/>
      <c r="UXZ16" s="60"/>
      <c r="UYA16" s="60"/>
      <c r="UYB16" s="60"/>
      <c r="UYC16" s="60"/>
      <c r="UYD16" s="60"/>
      <c r="UYE16" s="60"/>
      <c r="UYF16" s="60"/>
      <c r="UYG16" s="60"/>
      <c r="UYH16" s="60"/>
      <c r="UYI16" s="60"/>
      <c r="UYJ16" s="60"/>
      <c r="UYK16" s="60"/>
      <c r="UYL16" s="60"/>
      <c r="UYM16" s="60"/>
      <c r="UYN16" s="60"/>
      <c r="UYO16" s="60"/>
      <c r="UYP16" s="60"/>
      <c r="UYQ16" s="60"/>
      <c r="UYR16" s="60"/>
      <c r="UYS16" s="60"/>
      <c r="UYT16" s="60"/>
      <c r="UYU16" s="60"/>
      <c r="UYV16" s="60"/>
      <c r="UYW16" s="60"/>
      <c r="UYX16" s="60"/>
      <c r="UYY16" s="60"/>
      <c r="UYZ16" s="60"/>
      <c r="UZA16" s="60"/>
      <c r="UZB16" s="60"/>
      <c r="UZC16" s="60"/>
      <c r="UZD16" s="60"/>
      <c r="UZE16" s="60"/>
      <c r="UZF16" s="60"/>
      <c r="UZG16" s="60"/>
      <c r="UZH16" s="60"/>
      <c r="UZI16" s="60"/>
      <c r="UZJ16" s="60"/>
      <c r="UZK16" s="60"/>
      <c r="UZL16" s="60"/>
      <c r="UZM16" s="60"/>
      <c r="UZN16" s="60"/>
      <c r="UZO16" s="60"/>
      <c r="UZP16" s="60"/>
      <c r="UZQ16" s="60"/>
      <c r="UZR16" s="60"/>
      <c r="UZS16" s="60"/>
      <c r="UZT16" s="60"/>
      <c r="UZU16" s="60"/>
      <c r="UZV16" s="60"/>
      <c r="UZW16" s="60"/>
      <c r="UZX16" s="60"/>
      <c r="UZY16" s="60"/>
      <c r="UZZ16" s="60"/>
      <c r="VAA16" s="60"/>
      <c r="VAB16" s="60"/>
      <c r="VAC16" s="60"/>
      <c r="VAD16" s="60"/>
      <c r="VAE16" s="60"/>
      <c r="VAF16" s="60"/>
      <c r="VAG16" s="60"/>
      <c r="VAH16" s="60"/>
      <c r="VAI16" s="60"/>
      <c r="VAJ16" s="60"/>
      <c r="VAK16" s="60"/>
      <c r="VAL16" s="60"/>
      <c r="VAM16" s="60"/>
      <c r="VAN16" s="60"/>
      <c r="VAO16" s="60"/>
      <c r="VAP16" s="60"/>
      <c r="VAQ16" s="60"/>
      <c r="VAR16" s="60"/>
      <c r="VAS16" s="60"/>
      <c r="VAT16" s="60"/>
      <c r="VAU16" s="60"/>
      <c r="VAV16" s="60"/>
      <c r="VAW16" s="60"/>
      <c r="VAX16" s="60"/>
      <c r="VAY16" s="60"/>
      <c r="VAZ16" s="60"/>
      <c r="VBA16" s="60"/>
      <c r="VBB16" s="60"/>
      <c r="VBC16" s="60"/>
      <c r="VBD16" s="60"/>
      <c r="VBE16" s="60"/>
      <c r="VBF16" s="60"/>
      <c r="VBG16" s="60"/>
      <c r="VBH16" s="60"/>
      <c r="VBI16" s="60"/>
      <c r="VBJ16" s="60"/>
      <c r="VBK16" s="60"/>
      <c r="VBL16" s="60"/>
      <c r="VBM16" s="60"/>
      <c r="VBN16" s="60"/>
      <c r="VBO16" s="60"/>
      <c r="VBP16" s="60"/>
      <c r="VBQ16" s="60"/>
      <c r="VBR16" s="60"/>
      <c r="VBS16" s="60"/>
      <c r="VBT16" s="60"/>
      <c r="VBU16" s="60"/>
      <c r="VBV16" s="60"/>
      <c r="VBW16" s="60"/>
      <c r="VBX16" s="60"/>
      <c r="VBY16" s="60"/>
      <c r="VBZ16" s="60"/>
      <c r="VCA16" s="60"/>
      <c r="VCB16" s="60"/>
      <c r="VCC16" s="60"/>
      <c r="VCD16" s="60"/>
      <c r="VCE16" s="60"/>
      <c r="VCF16" s="60"/>
      <c r="VCG16" s="60"/>
      <c r="VCH16" s="60"/>
      <c r="VCI16" s="60"/>
      <c r="VCJ16" s="60"/>
      <c r="VCK16" s="60"/>
      <c r="VCL16" s="60"/>
      <c r="VCM16" s="60"/>
      <c r="VCN16" s="60"/>
      <c r="VCO16" s="60"/>
      <c r="VCP16" s="60"/>
      <c r="VCQ16" s="60"/>
      <c r="VCR16" s="60"/>
      <c r="VCS16" s="60"/>
      <c r="VCT16" s="60"/>
      <c r="VCU16" s="60"/>
      <c r="VCV16" s="60"/>
      <c r="VCW16" s="60"/>
      <c r="VCX16" s="60"/>
      <c r="VCY16" s="60"/>
      <c r="VCZ16" s="60"/>
      <c r="VDA16" s="60"/>
      <c r="VDB16" s="60"/>
      <c r="VDC16" s="60"/>
      <c r="VDD16" s="60"/>
      <c r="VDE16" s="60"/>
      <c r="VDF16" s="60"/>
      <c r="VDG16" s="60"/>
      <c r="VDH16" s="60"/>
      <c r="VDI16" s="60"/>
      <c r="VDJ16" s="60"/>
      <c r="VDK16" s="60"/>
      <c r="VDL16" s="60"/>
      <c r="VDM16" s="60"/>
      <c r="VDN16" s="60"/>
      <c r="VDO16" s="60"/>
      <c r="VDP16" s="60"/>
      <c r="VDQ16" s="60"/>
      <c r="VDR16" s="60"/>
      <c r="VDS16" s="60"/>
      <c r="VDT16" s="60"/>
      <c r="VDU16" s="60"/>
      <c r="VDV16" s="60"/>
      <c r="VDW16" s="60"/>
      <c r="VDX16" s="60"/>
      <c r="VDY16" s="60"/>
      <c r="VDZ16" s="60"/>
      <c r="VEA16" s="60"/>
      <c r="VEB16" s="60"/>
      <c r="VEC16" s="60"/>
      <c r="VED16" s="60"/>
      <c r="VEE16" s="60"/>
      <c r="VEF16" s="60"/>
      <c r="VEG16" s="60"/>
      <c r="VEH16" s="60"/>
      <c r="VEI16" s="60"/>
      <c r="VEJ16" s="60"/>
      <c r="VEK16" s="60"/>
      <c r="VEL16" s="60"/>
      <c r="VEM16" s="60"/>
      <c r="VEN16" s="60"/>
      <c r="VEO16" s="60"/>
      <c r="VEP16" s="60"/>
      <c r="VEQ16" s="60"/>
      <c r="VER16" s="60"/>
      <c r="VES16" s="60"/>
      <c r="VET16" s="60"/>
      <c r="VEU16" s="60"/>
      <c r="VEV16" s="60"/>
      <c r="VEW16" s="60"/>
      <c r="VEX16" s="60"/>
      <c r="VEY16" s="60"/>
      <c r="VEZ16" s="60"/>
      <c r="VFA16" s="60"/>
      <c r="VFB16" s="60"/>
      <c r="VFC16" s="60"/>
      <c r="VFD16" s="60"/>
      <c r="VFE16" s="60"/>
      <c r="VFF16" s="60"/>
      <c r="VFG16" s="60"/>
      <c r="VFH16" s="60"/>
      <c r="VFI16" s="60"/>
      <c r="VFJ16" s="60"/>
      <c r="VFK16" s="60"/>
      <c r="VFL16" s="60"/>
      <c r="VFM16" s="60"/>
      <c r="VFN16" s="60"/>
      <c r="VFO16" s="60"/>
      <c r="VFP16" s="60"/>
      <c r="VFQ16" s="60"/>
      <c r="VFR16" s="60"/>
      <c r="VFS16" s="60"/>
      <c r="VFT16" s="60"/>
      <c r="VFU16" s="60"/>
      <c r="VFV16" s="60"/>
      <c r="VFW16" s="60"/>
      <c r="VFX16" s="60"/>
      <c r="VFY16" s="60"/>
      <c r="VFZ16" s="60"/>
      <c r="VGA16" s="60"/>
      <c r="VGB16" s="60"/>
      <c r="VGC16" s="60"/>
      <c r="VGD16" s="60"/>
      <c r="VGE16" s="60"/>
      <c r="VGF16" s="60"/>
      <c r="VGG16" s="60"/>
      <c r="VGH16" s="60"/>
      <c r="VGI16" s="60"/>
      <c r="VGJ16" s="60"/>
      <c r="VGK16" s="60"/>
      <c r="VGL16" s="60"/>
      <c r="VGM16" s="60"/>
      <c r="VGN16" s="60"/>
      <c r="VGO16" s="60"/>
      <c r="VGP16" s="60"/>
      <c r="VGQ16" s="60"/>
      <c r="VGR16" s="60"/>
      <c r="VGS16" s="60"/>
      <c r="VGT16" s="60"/>
      <c r="VGU16" s="60"/>
      <c r="VGV16" s="60"/>
      <c r="VGW16" s="60"/>
      <c r="VGX16" s="60"/>
      <c r="VGY16" s="60"/>
      <c r="VGZ16" s="60"/>
      <c r="VHA16" s="60"/>
      <c r="VHB16" s="60"/>
      <c r="VHC16" s="60"/>
      <c r="VHD16" s="60"/>
      <c r="VHE16" s="60"/>
      <c r="VHF16" s="60"/>
      <c r="VHG16" s="60"/>
      <c r="VHH16" s="60"/>
      <c r="VHI16" s="60"/>
      <c r="VHJ16" s="60"/>
      <c r="VHK16" s="60"/>
      <c r="VHL16" s="60"/>
      <c r="VHM16" s="60"/>
      <c r="VHN16" s="60"/>
      <c r="VHO16" s="60"/>
      <c r="VHP16" s="60"/>
      <c r="VHQ16" s="60"/>
      <c r="VHR16" s="60"/>
      <c r="VHS16" s="60"/>
      <c r="VHT16" s="60"/>
      <c r="VHU16" s="60"/>
      <c r="VHV16" s="60"/>
      <c r="VHW16" s="60"/>
      <c r="VHX16" s="60"/>
      <c r="VHY16" s="60"/>
      <c r="VHZ16" s="60"/>
      <c r="VIA16" s="60"/>
      <c r="VIB16" s="60"/>
      <c r="VIC16" s="60"/>
      <c r="VID16" s="60"/>
      <c r="VIE16" s="60"/>
      <c r="VIF16" s="60"/>
      <c r="VIG16" s="60"/>
      <c r="VIH16" s="60"/>
      <c r="VII16" s="60"/>
      <c r="VIJ16" s="60"/>
      <c r="VIK16" s="60"/>
      <c r="VIL16" s="60"/>
      <c r="VIM16" s="60"/>
      <c r="VIN16" s="60"/>
      <c r="VIO16" s="60"/>
      <c r="VIP16" s="60"/>
      <c r="VIQ16" s="60"/>
      <c r="VIR16" s="60"/>
      <c r="VIS16" s="60"/>
      <c r="VIT16" s="60"/>
      <c r="VIU16" s="60"/>
      <c r="VIV16" s="60"/>
      <c r="VIW16" s="60"/>
      <c r="VIX16" s="60"/>
      <c r="VIY16" s="60"/>
      <c r="VIZ16" s="60"/>
      <c r="VJA16" s="60"/>
      <c r="VJB16" s="60"/>
      <c r="VJC16" s="60"/>
      <c r="VJD16" s="60"/>
      <c r="VJE16" s="60"/>
      <c r="VJF16" s="60"/>
      <c r="VJG16" s="60"/>
      <c r="VJH16" s="60"/>
      <c r="VJI16" s="60"/>
      <c r="VJJ16" s="60"/>
      <c r="VJK16" s="60"/>
      <c r="VJL16" s="60"/>
      <c r="VJM16" s="60"/>
      <c r="VJN16" s="60"/>
      <c r="VJO16" s="60"/>
      <c r="VJP16" s="60"/>
      <c r="VJQ16" s="60"/>
      <c r="VJR16" s="60"/>
      <c r="VJS16" s="60"/>
      <c r="VJT16" s="60"/>
      <c r="VJU16" s="60"/>
      <c r="VJV16" s="60"/>
      <c r="VJW16" s="60"/>
      <c r="VJX16" s="60"/>
      <c r="VJY16" s="60"/>
      <c r="VJZ16" s="60"/>
      <c r="VKA16" s="60"/>
      <c r="VKB16" s="60"/>
      <c r="VKC16" s="60"/>
      <c r="VKD16" s="60"/>
      <c r="VKE16" s="60"/>
      <c r="VKF16" s="60"/>
      <c r="VKG16" s="60"/>
      <c r="VKH16" s="60"/>
      <c r="VKI16" s="60"/>
      <c r="VKJ16" s="60"/>
      <c r="VKK16" s="60"/>
      <c r="VKL16" s="60"/>
      <c r="VKM16" s="60"/>
      <c r="VKN16" s="60"/>
      <c r="VKO16" s="60"/>
      <c r="VKP16" s="60"/>
      <c r="VKQ16" s="60"/>
      <c r="VKR16" s="60"/>
      <c r="VKS16" s="60"/>
      <c r="VKT16" s="60"/>
      <c r="VKU16" s="60"/>
      <c r="VKV16" s="60"/>
      <c r="VKW16" s="60"/>
      <c r="VKX16" s="60"/>
      <c r="VKY16" s="60"/>
      <c r="VKZ16" s="60"/>
      <c r="VLA16" s="60"/>
      <c r="VLB16" s="60"/>
      <c r="VLC16" s="60"/>
      <c r="VLD16" s="60"/>
      <c r="VLE16" s="60"/>
      <c r="VLF16" s="60"/>
      <c r="VLG16" s="60"/>
      <c r="VLH16" s="60"/>
      <c r="VLI16" s="60"/>
      <c r="VLJ16" s="60"/>
      <c r="VLK16" s="60"/>
      <c r="VLL16" s="60"/>
      <c r="VLM16" s="60"/>
      <c r="VLN16" s="60"/>
      <c r="VLO16" s="60"/>
      <c r="VLP16" s="60"/>
      <c r="VLQ16" s="60"/>
      <c r="VLR16" s="60"/>
      <c r="VLS16" s="60"/>
      <c r="VLT16" s="60"/>
      <c r="VLU16" s="60"/>
      <c r="VLV16" s="60"/>
      <c r="VLW16" s="60"/>
      <c r="VLX16" s="60"/>
      <c r="VLY16" s="60"/>
      <c r="VLZ16" s="60"/>
      <c r="VMA16" s="60"/>
      <c r="VMB16" s="60"/>
      <c r="VMC16" s="60"/>
      <c r="VMD16" s="60"/>
      <c r="VME16" s="60"/>
      <c r="VMF16" s="60"/>
      <c r="VMG16" s="60"/>
      <c r="VMH16" s="60"/>
      <c r="VMI16" s="60"/>
      <c r="VMJ16" s="60"/>
      <c r="VMK16" s="60"/>
      <c r="VML16" s="60"/>
      <c r="VMM16" s="60"/>
      <c r="VMN16" s="60"/>
      <c r="VMO16" s="60"/>
      <c r="VMP16" s="60"/>
      <c r="VMQ16" s="60"/>
      <c r="VMR16" s="60"/>
      <c r="VMS16" s="60"/>
      <c r="VMT16" s="60"/>
      <c r="VMU16" s="60"/>
      <c r="VMV16" s="60"/>
      <c r="VMW16" s="60"/>
      <c r="VMX16" s="60"/>
      <c r="VMY16" s="60"/>
      <c r="VMZ16" s="60"/>
      <c r="VNA16" s="60"/>
      <c r="VNB16" s="60"/>
      <c r="VNC16" s="60"/>
      <c r="VND16" s="60"/>
      <c r="VNE16" s="60"/>
      <c r="VNF16" s="60"/>
      <c r="VNG16" s="60"/>
      <c r="VNH16" s="60"/>
      <c r="VNI16" s="60"/>
      <c r="VNJ16" s="60"/>
      <c r="VNK16" s="60"/>
      <c r="VNL16" s="60"/>
      <c r="VNM16" s="60"/>
      <c r="VNN16" s="60"/>
      <c r="VNO16" s="60"/>
      <c r="VNP16" s="60"/>
      <c r="VNQ16" s="60"/>
      <c r="VNR16" s="60"/>
      <c r="VNS16" s="60"/>
      <c r="VNT16" s="60"/>
      <c r="VNU16" s="60"/>
      <c r="VNV16" s="60"/>
      <c r="VNW16" s="60"/>
      <c r="VNX16" s="60"/>
      <c r="VNY16" s="60"/>
      <c r="VNZ16" s="60"/>
      <c r="VOA16" s="60"/>
      <c r="VOB16" s="60"/>
      <c r="VOC16" s="60"/>
      <c r="VOD16" s="60"/>
      <c r="VOE16" s="60"/>
      <c r="VOF16" s="60"/>
      <c r="VOG16" s="60"/>
      <c r="VOH16" s="60"/>
      <c r="VOI16" s="60"/>
      <c r="VOJ16" s="60"/>
      <c r="VOK16" s="60"/>
      <c r="VOL16" s="60"/>
      <c r="VOM16" s="60"/>
      <c r="VON16" s="60"/>
      <c r="VOO16" s="60"/>
      <c r="VOP16" s="60"/>
      <c r="VOQ16" s="60"/>
      <c r="VOR16" s="60"/>
      <c r="VOS16" s="60"/>
      <c r="VOT16" s="60"/>
      <c r="VOU16" s="60"/>
      <c r="VOV16" s="60"/>
      <c r="VOW16" s="60"/>
      <c r="VOX16" s="60"/>
      <c r="VOY16" s="60"/>
      <c r="VOZ16" s="60"/>
      <c r="VPA16" s="60"/>
      <c r="VPB16" s="60"/>
      <c r="VPC16" s="60"/>
      <c r="VPD16" s="60"/>
      <c r="VPE16" s="60"/>
      <c r="VPF16" s="60"/>
      <c r="VPG16" s="60"/>
      <c r="VPH16" s="60"/>
      <c r="VPI16" s="60"/>
      <c r="VPJ16" s="60"/>
      <c r="VPK16" s="60"/>
      <c r="VPL16" s="60"/>
      <c r="VPM16" s="60"/>
      <c r="VPN16" s="60"/>
      <c r="VPO16" s="60"/>
      <c r="VPP16" s="60"/>
      <c r="VPQ16" s="60"/>
      <c r="VPR16" s="60"/>
      <c r="VPS16" s="60"/>
      <c r="VPT16" s="60"/>
      <c r="VPU16" s="60"/>
      <c r="VPV16" s="60"/>
      <c r="VPW16" s="60"/>
      <c r="VPX16" s="60"/>
      <c r="VPY16" s="60"/>
      <c r="VPZ16" s="60"/>
      <c r="VQA16" s="60"/>
      <c r="VQB16" s="60"/>
      <c r="VQC16" s="60"/>
      <c r="VQD16" s="60"/>
      <c r="VQE16" s="60"/>
      <c r="VQF16" s="60"/>
      <c r="VQG16" s="60"/>
      <c r="VQH16" s="60"/>
      <c r="VQI16" s="60"/>
      <c r="VQJ16" s="60"/>
      <c r="VQK16" s="60"/>
      <c r="VQL16" s="60"/>
      <c r="VQM16" s="60"/>
      <c r="VQN16" s="60"/>
      <c r="VQO16" s="60"/>
      <c r="VQP16" s="60"/>
      <c r="VQQ16" s="60"/>
      <c r="VQR16" s="60"/>
      <c r="VQS16" s="60"/>
      <c r="VQT16" s="60"/>
      <c r="VQU16" s="60"/>
      <c r="VQV16" s="60"/>
      <c r="VQW16" s="60"/>
      <c r="VQX16" s="60"/>
      <c r="VQY16" s="60"/>
      <c r="VQZ16" s="60"/>
      <c r="VRA16" s="60"/>
      <c r="VRB16" s="60"/>
      <c r="VRC16" s="60"/>
      <c r="VRD16" s="60"/>
      <c r="VRE16" s="60"/>
      <c r="VRF16" s="60"/>
      <c r="VRG16" s="60"/>
      <c r="VRH16" s="60"/>
      <c r="VRI16" s="60"/>
      <c r="VRJ16" s="60"/>
      <c r="VRK16" s="60"/>
      <c r="VRL16" s="60"/>
      <c r="VRM16" s="60"/>
      <c r="VRN16" s="60"/>
      <c r="VRO16" s="60"/>
      <c r="VRP16" s="60"/>
      <c r="VRQ16" s="60"/>
      <c r="VRR16" s="60"/>
      <c r="VRS16" s="60"/>
      <c r="VRT16" s="60"/>
      <c r="VRU16" s="60"/>
      <c r="VRV16" s="60"/>
      <c r="VRW16" s="60"/>
      <c r="VRX16" s="60"/>
      <c r="VRY16" s="60"/>
      <c r="VRZ16" s="60"/>
      <c r="VSA16" s="60"/>
      <c r="VSB16" s="60"/>
      <c r="VSC16" s="60"/>
      <c r="VSD16" s="60"/>
      <c r="VSE16" s="60"/>
      <c r="VSF16" s="60"/>
      <c r="VSG16" s="60"/>
      <c r="VSH16" s="60"/>
      <c r="VSI16" s="60"/>
      <c r="VSJ16" s="60"/>
      <c r="VSK16" s="60"/>
      <c r="VSL16" s="60"/>
      <c r="VSM16" s="60"/>
      <c r="VSN16" s="60"/>
      <c r="VSO16" s="60"/>
      <c r="VSP16" s="60"/>
      <c r="VSQ16" s="60"/>
      <c r="VSR16" s="60"/>
      <c r="VSS16" s="60"/>
      <c r="VST16" s="60"/>
      <c r="VSU16" s="60"/>
      <c r="VSV16" s="60"/>
      <c r="VSW16" s="60"/>
      <c r="VSX16" s="60"/>
      <c r="VSY16" s="60"/>
      <c r="VSZ16" s="60"/>
      <c r="VTA16" s="60"/>
      <c r="VTB16" s="60"/>
      <c r="VTC16" s="60"/>
      <c r="VTD16" s="60"/>
      <c r="VTE16" s="60"/>
      <c r="VTF16" s="60"/>
      <c r="VTG16" s="60"/>
      <c r="VTH16" s="60"/>
      <c r="VTI16" s="60"/>
      <c r="VTJ16" s="60"/>
      <c r="VTK16" s="60"/>
      <c r="VTL16" s="60"/>
      <c r="VTM16" s="60"/>
      <c r="VTN16" s="60"/>
      <c r="VTO16" s="60"/>
      <c r="VTP16" s="60"/>
      <c r="VTQ16" s="60"/>
      <c r="VTR16" s="60"/>
      <c r="VTS16" s="60"/>
      <c r="VTT16" s="60"/>
      <c r="VTU16" s="60"/>
      <c r="VTV16" s="60"/>
      <c r="VTW16" s="60"/>
      <c r="VTX16" s="60"/>
      <c r="VTY16" s="60"/>
      <c r="VTZ16" s="60"/>
      <c r="VUA16" s="60"/>
      <c r="VUB16" s="60"/>
      <c r="VUC16" s="60"/>
      <c r="VUD16" s="60"/>
      <c r="VUE16" s="60"/>
      <c r="VUF16" s="60"/>
      <c r="VUG16" s="60"/>
      <c r="VUH16" s="60"/>
      <c r="VUI16" s="60"/>
      <c r="VUJ16" s="60"/>
      <c r="VUK16" s="60"/>
      <c r="VUL16" s="60"/>
      <c r="VUM16" s="60"/>
      <c r="VUN16" s="60"/>
      <c r="VUO16" s="60"/>
      <c r="VUP16" s="60"/>
      <c r="VUQ16" s="60"/>
      <c r="VUR16" s="60"/>
      <c r="VUS16" s="60"/>
      <c r="VUT16" s="60"/>
      <c r="VUU16" s="60"/>
      <c r="VUV16" s="60"/>
      <c r="VUW16" s="60"/>
      <c r="VUX16" s="60"/>
      <c r="VUY16" s="60"/>
      <c r="VUZ16" s="60"/>
      <c r="VVA16" s="60"/>
      <c r="VVB16" s="60"/>
      <c r="VVC16" s="60"/>
      <c r="VVD16" s="60"/>
      <c r="VVE16" s="60"/>
      <c r="VVF16" s="60"/>
      <c r="VVG16" s="60"/>
      <c r="VVH16" s="60"/>
      <c r="VVI16" s="60"/>
      <c r="VVJ16" s="60"/>
      <c r="VVK16" s="60"/>
      <c r="VVL16" s="60"/>
      <c r="VVM16" s="60"/>
      <c r="VVN16" s="60"/>
      <c r="VVO16" s="60"/>
      <c r="VVP16" s="60"/>
      <c r="VVQ16" s="60"/>
      <c r="VVR16" s="60"/>
      <c r="VVS16" s="60"/>
      <c r="VVT16" s="60"/>
      <c r="VVU16" s="60"/>
      <c r="VVV16" s="60"/>
      <c r="VVW16" s="60"/>
      <c r="VVX16" s="60"/>
      <c r="VVY16" s="60"/>
      <c r="VVZ16" s="60"/>
      <c r="VWA16" s="60"/>
      <c r="VWB16" s="60"/>
      <c r="VWC16" s="60"/>
      <c r="VWD16" s="60"/>
      <c r="VWE16" s="60"/>
      <c r="VWF16" s="60"/>
      <c r="VWG16" s="60"/>
      <c r="VWH16" s="60"/>
      <c r="VWI16" s="60"/>
      <c r="VWJ16" s="60"/>
      <c r="VWK16" s="60"/>
      <c r="VWL16" s="60"/>
      <c r="VWM16" s="60"/>
      <c r="VWN16" s="60"/>
      <c r="VWO16" s="60"/>
      <c r="VWP16" s="60"/>
      <c r="VWQ16" s="60"/>
      <c r="VWR16" s="60"/>
      <c r="VWS16" s="60"/>
      <c r="VWT16" s="60"/>
      <c r="VWU16" s="60"/>
      <c r="VWV16" s="60"/>
      <c r="VWW16" s="60"/>
      <c r="VWX16" s="60"/>
      <c r="VWY16" s="60"/>
      <c r="VWZ16" s="60"/>
      <c r="VXA16" s="60"/>
      <c r="VXB16" s="60"/>
      <c r="VXC16" s="60"/>
      <c r="VXD16" s="60"/>
      <c r="VXE16" s="60"/>
      <c r="VXF16" s="60"/>
      <c r="VXG16" s="60"/>
      <c r="VXH16" s="60"/>
      <c r="VXI16" s="60"/>
      <c r="VXJ16" s="60"/>
      <c r="VXK16" s="60"/>
      <c r="VXL16" s="60"/>
      <c r="VXM16" s="60"/>
      <c r="VXN16" s="60"/>
      <c r="VXO16" s="60"/>
      <c r="VXP16" s="60"/>
      <c r="VXQ16" s="60"/>
      <c r="VXR16" s="60"/>
      <c r="VXS16" s="60"/>
      <c r="VXT16" s="60"/>
      <c r="VXU16" s="60"/>
      <c r="VXV16" s="60"/>
      <c r="VXW16" s="60"/>
      <c r="VXX16" s="60"/>
      <c r="VXY16" s="60"/>
      <c r="VXZ16" s="60"/>
      <c r="VYA16" s="60"/>
      <c r="VYB16" s="60"/>
      <c r="VYC16" s="60"/>
      <c r="VYD16" s="60"/>
      <c r="VYE16" s="60"/>
      <c r="VYF16" s="60"/>
      <c r="VYG16" s="60"/>
      <c r="VYH16" s="60"/>
      <c r="VYI16" s="60"/>
      <c r="VYJ16" s="60"/>
      <c r="VYK16" s="60"/>
      <c r="VYL16" s="60"/>
      <c r="VYM16" s="60"/>
      <c r="VYN16" s="60"/>
      <c r="VYO16" s="60"/>
      <c r="VYP16" s="60"/>
      <c r="VYQ16" s="60"/>
      <c r="VYR16" s="60"/>
      <c r="VYS16" s="60"/>
      <c r="VYT16" s="60"/>
      <c r="VYU16" s="60"/>
      <c r="VYV16" s="60"/>
      <c r="VYW16" s="60"/>
      <c r="VYX16" s="60"/>
      <c r="VYY16" s="60"/>
      <c r="VYZ16" s="60"/>
      <c r="VZA16" s="60"/>
      <c r="VZB16" s="60"/>
      <c r="VZC16" s="60"/>
      <c r="VZD16" s="60"/>
      <c r="VZE16" s="60"/>
      <c r="VZF16" s="60"/>
      <c r="VZG16" s="60"/>
      <c r="VZH16" s="60"/>
      <c r="VZI16" s="60"/>
      <c r="VZJ16" s="60"/>
      <c r="VZK16" s="60"/>
      <c r="VZL16" s="60"/>
      <c r="VZM16" s="60"/>
      <c r="VZN16" s="60"/>
      <c r="VZO16" s="60"/>
      <c r="VZP16" s="60"/>
      <c r="VZQ16" s="60"/>
      <c r="VZR16" s="60"/>
      <c r="VZS16" s="60"/>
      <c r="VZT16" s="60"/>
      <c r="VZU16" s="60"/>
      <c r="VZV16" s="60"/>
      <c r="VZW16" s="60"/>
      <c r="VZX16" s="60"/>
      <c r="VZY16" s="60"/>
      <c r="VZZ16" s="60"/>
      <c r="WAA16" s="60"/>
      <c r="WAB16" s="60"/>
      <c r="WAC16" s="60"/>
      <c r="WAD16" s="60"/>
      <c r="WAE16" s="60"/>
      <c r="WAF16" s="60"/>
      <c r="WAG16" s="60"/>
      <c r="WAH16" s="60"/>
      <c r="WAI16" s="60"/>
      <c r="WAJ16" s="60"/>
      <c r="WAK16" s="60"/>
      <c r="WAL16" s="60"/>
      <c r="WAM16" s="60"/>
      <c r="WAN16" s="60"/>
      <c r="WAO16" s="60"/>
      <c r="WAP16" s="60"/>
      <c r="WAQ16" s="60"/>
      <c r="WAR16" s="60"/>
      <c r="WAS16" s="60"/>
      <c r="WAT16" s="60"/>
      <c r="WAU16" s="60"/>
      <c r="WAV16" s="60"/>
      <c r="WAW16" s="60"/>
      <c r="WAX16" s="60"/>
      <c r="WAY16" s="60"/>
      <c r="WAZ16" s="60"/>
      <c r="WBA16" s="60"/>
      <c r="WBB16" s="60"/>
      <c r="WBC16" s="60"/>
      <c r="WBD16" s="60"/>
      <c r="WBE16" s="60"/>
      <c r="WBF16" s="60"/>
      <c r="WBG16" s="60"/>
      <c r="WBH16" s="60"/>
      <c r="WBI16" s="60"/>
      <c r="WBJ16" s="60"/>
      <c r="WBK16" s="60"/>
      <c r="WBL16" s="60"/>
      <c r="WBM16" s="60"/>
      <c r="WBN16" s="60"/>
      <c r="WBO16" s="60"/>
      <c r="WBP16" s="60"/>
      <c r="WBQ16" s="60"/>
      <c r="WBR16" s="60"/>
      <c r="WBS16" s="60"/>
      <c r="WBT16" s="60"/>
      <c r="WBU16" s="60"/>
      <c r="WBV16" s="60"/>
      <c r="WBW16" s="60"/>
      <c r="WBX16" s="60"/>
      <c r="WBY16" s="60"/>
      <c r="WBZ16" s="60"/>
      <c r="WCA16" s="60"/>
      <c r="WCB16" s="60"/>
      <c r="WCC16" s="60"/>
      <c r="WCD16" s="60"/>
      <c r="WCE16" s="60"/>
      <c r="WCF16" s="60"/>
      <c r="WCG16" s="60"/>
      <c r="WCH16" s="60"/>
      <c r="WCI16" s="60"/>
      <c r="WCJ16" s="60"/>
      <c r="WCK16" s="60"/>
      <c r="WCL16" s="60"/>
      <c r="WCM16" s="60"/>
      <c r="WCN16" s="60"/>
      <c r="WCO16" s="60"/>
      <c r="WCP16" s="60"/>
      <c r="WCQ16" s="60"/>
      <c r="WCR16" s="60"/>
      <c r="WCS16" s="60"/>
      <c r="WCT16" s="60"/>
      <c r="WCU16" s="60"/>
      <c r="WCV16" s="60"/>
      <c r="WCW16" s="60"/>
      <c r="WCX16" s="60"/>
      <c r="WCY16" s="60"/>
      <c r="WCZ16" s="60"/>
      <c r="WDA16" s="60"/>
      <c r="WDB16" s="60"/>
      <c r="WDC16" s="60"/>
      <c r="WDD16" s="60"/>
      <c r="WDE16" s="60"/>
      <c r="WDF16" s="60"/>
      <c r="WDG16" s="60"/>
      <c r="WDH16" s="60"/>
      <c r="WDI16" s="60"/>
      <c r="WDJ16" s="60"/>
      <c r="WDK16" s="60"/>
      <c r="WDL16" s="60"/>
      <c r="WDM16" s="60"/>
      <c r="WDN16" s="60"/>
      <c r="WDO16" s="60"/>
      <c r="WDP16" s="60"/>
      <c r="WDQ16" s="60"/>
      <c r="WDR16" s="60"/>
      <c r="WDS16" s="60"/>
      <c r="WDT16" s="60"/>
      <c r="WDU16" s="60"/>
      <c r="WDV16" s="60"/>
      <c r="WDW16" s="60"/>
      <c r="WDX16" s="60"/>
      <c r="WDY16" s="60"/>
      <c r="WDZ16" s="60"/>
      <c r="WEA16" s="60"/>
      <c r="WEB16" s="60"/>
      <c r="WEC16" s="60"/>
      <c r="WED16" s="60"/>
      <c r="WEE16" s="60"/>
      <c r="WEF16" s="60"/>
      <c r="WEG16" s="60"/>
      <c r="WEH16" s="60"/>
      <c r="WEI16" s="60"/>
      <c r="WEJ16" s="60"/>
      <c r="WEK16" s="60"/>
      <c r="WEL16" s="60"/>
      <c r="WEM16" s="60"/>
      <c r="WEN16" s="60"/>
      <c r="WEO16" s="60"/>
      <c r="WEP16" s="60"/>
      <c r="WEQ16" s="60"/>
      <c r="WER16" s="60"/>
      <c r="WES16" s="60"/>
      <c r="WET16" s="60"/>
      <c r="WEU16" s="60"/>
      <c r="WEV16" s="60"/>
      <c r="WEW16" s="60"/>
      <c r="WEX16" s="60"/>
      <c r="WEY16" s="60"/>
      <c r="WEZ16" s="60"/>
      <c r="WFA16" s="60"/>
      <c r="WFB16" s="60"/>
      <c r="WFC16" s="60"/>
      <c r="WFD16" s="60"/>
      <c r="WFE16" s="60"/>
      <c r="WFF16" s="60"/>
      <c r="WFG16" s="60"/>
      <c r="WFH16" s="60"/>
      <c r="WFI16" s="60"/>
      <c r="WFJ16" s="60"/>
      <c r="WFK16" s="60"/>
      <c r="WFL16" s="60"/>
      <c r="WFM16" s="60"/>
      <c r="WFN16" s="60"/>
      <c r="WFO16" s="60"/>
      <c r="WFP16" s="60"/>
      <c r="WFQ16" s="60"/>
      <c r="WFR16" s="60"/>
      <c r="WFS16" s="60"/>
      <c r="WFT16" s="60"/>
      <c r="WFU16" s="60"/>
      <c r="WFV16" s="60"/>
      <c r="WFW16" s="60"/>
      <c r="WFX16" s="60"/>
      <c r="WFY16" s="60"/>
      <c r="WFZ16" s="60"/>
      <c r="WGA16" s="60"/>
      <c r="WGB16" s="60"/>
      <c r="WGC16" s="60"/>
      <c r="WGD16" s="60"/>
      <c r="WGE16" s="60"/>
      <c r="WGF16" s="60"/>
      <c r="WGG16" s="60"/>
      <c r="WGH16" s="60"/>
      <c r="WGI16" s="60"/>
      <c r="WGJ16" s="60"/>
      <c r="WGK16" s="60"/>
      <c r="WGL16" s="60"/>
      <c r="WGM16" s="60"/>
      <c r="WGN16" s="60"/>
      <c r="WGO16" s="60"/>
      <c r="WGP16" s="60"/>
      <c r="WGQ16" s="60"/>
      <c r="WGR16" s="60"/>
      <c r="WGS16" s="60"/>
      <c r="WGT16" s="60"/>
      <c r="WGU16" s="60"/>
      <c r="WGV16" s="60"/>
      <c r="WGW16" s="60"/>
      <c r="WGX16" s="60"/>
      <c r="WGY16" s="60"/>
      <c r="WGZ16" s="60"/>
      <c r="WHA16" s="60"/>
      <c r="WHB16" s="60"/>
      <c r="WHC16" s="60"/>
      <c r="WHD16" s="60"/>
      <c r="WHE16" s="60"/>
      <c r="WHF16" s="60"/>
      <c r="WHG16" s="60"/>
      <c r="WHH16" s="60"/>
      <c r="WHI16" s="60"/>
      <c r="WHJ16" s="60"/>
      <c r="WHK16" s="60"/>
      <c r="WHL16" s="60"/>
      <c r="WHM16" s="60"/>
      <c r="WHN16" s="60"/>
      <c r="WHO16" s="60"/>
      <c r="WHP16" s="60"/>
      <c r="WHQ16" s="60"/>
      <c r="WHR16" s="60"/>
      <c r="WHS16" s="60"/>
      <c r="WHT16" s="60"/>
      <c r="WHU16" s="60"/>
      <c r="WHV16" s="60"/>
      <c r="WHW16" s="60"/>
      <c r="WHX16" s="60"/>
      <c r="WHY16" s="60"/>
      <c r="WHZ16" s="60"/>
      <c r="WIA16" s="60"/>
      <c r="WIB16" s="60"/>
      <c r="WIC16" s="60"/>
      <c r="WID16" s="60"/>
      <c r="WIE16" s="60"/>
      <c r="WIF16" s="60"/>
      <c r="WIG16" s="60"/>
      <c r="WIH16" s="60"/>
      <c r="WII16" s="60"/>
      <c r="WIJ16" s="60"/>
      <c r="WIK16" s="60"/>
      <c r="WIL16" s="60"/>
      <c r="WIM16" s="60"/>
      <c r="WIN16" s="60"/>
      <c r="WIO16" s="60"/>
      <c r="WIP16" s="60"/>
      <c r="WIQ16" s="60"/>
      <c r="WIR16" s="60"/>
      <c r="WIS16" s="60"/>
      <c r="WIT16" s="60"/>
      <c r="WIU16" s="60"/>
      <c r="WIV16" s="60"/>
      <c r="WIW16" s="60"/>
      <c r="WIX16" s="60"/>
      <c r="WIY16" s="60"/>
      <c r="WIZ16" s="60"/>
      <c r="WJA16" s="60"/>
      <c r="WJB16" s="60"/>
      <c r="WJC16" s="60"/>
      <c r="WJD16" s="60"/>
      <c r="WJE16" s="60"/>
      <c r="WJF16" s="60"/>
      <c r="WJG16" s="60"/>
      <c r="WJH16" s="60"/>
      <c r="WJI16" s="60"/>
      <c r="WJJ16" s="60"/>
      <c r="WJK16" s="60"/>
      <c r="WJL16" s="60"/>
      <c r="WJM16" s="60"/>
      <c r="WJN16" s="60"/>
      <c r="WJO16" s="60"/>
      <c r="WJP16" s="60"/>
      <c r="WJQ16" s="60"/>
      <c r="WJR16" s="60"/>
      <c r="WJS16" s="60"/>
      <c r="WJT16" s="60"/>
      <c r="WJU16" s="60"/>
      <c r="WJV16" s="60"/>
      <c r="WJW16" s="60"/>
      <c r="WJX16" s="60"/>
      <c r="WJY16" s="60"/>
      <c r="WJZ16" s="60"/>
      <c r="WKA16" s="60"/>
      <c r="WKB16" s="60"/>
      <c r="WKC16" s="60"/>
      <c r="WKD16" s="60"/>
      <c r="WKE16" s="60"/>
      <c r="WKF16" s="60"/>
      <c r="WKG16" s="60"/>
      <c r="WKH16" s="60"/>
      <c r="WKI16" s="60"/>
      <c r="WKJ16" s="60"/>
      <c r="WKK16" s="60"/>
      <c r="WKL16" s="60"/>
      <c r="WKM16" s="60"/>
      <c r="WKN16" s="60"/>
      <c r="WKO16" s="60"/>
      <c r="WKP16" s="60"/>
      <c r="WKQ16" s="60"/>
      <c r="WKR16" s="60"/>
      <c r="WKS16" s="60"/>
      <c r="WKT16" s="60"/>
      <c r="WKU16" s="60"/>
      <c r="WKV16" s="60"/>
      <c r="WKW16" s="60"/>
      <c r="WKX16" s="60"/>
      <c r="WKY16" s="60"/>
      <c r="WKZ16" s="60"/>
      <c r="WLA16" s="60"/>
      <c r="WLB16" s="60"/>
      <c r="WLC16" s="60"/>
      <c r="WLD16" s="60"/>
      <c r="WLE16" s="60"/>
      <c r="WLF16" s="60"/>
      <c r="WLG16" s="60"/>
      <c r="WLH16" s="60"/>
      <c r="WLI16" s="60"/>
      <c r="WLJ16" s="60"/>
      <c r="WLK16" s="60"/>
      <c r="WLL16" s="60"/>
      <c r="WLM16" s="60"/>
      <c r="WLN16" s="60"/>
      <c r="WLO16" s="60"/>
      <c r="WLP16" s="60"/>
      <c r="WLQ16" s="60"/>
      <c r="WLR16" s="60"/>
      <c r="WLS16" s="60"/>
      <c r="WLT16" s="60"/>
      <c r="WLU16" s="60"/>
      <c r="WLV16" s="60"/>
      <c r="WLW16" s="60"/>
      <c r="WLX16" s="60"/>
      <c r="WLY16" s="60"/>
      <c r="WLZ16" s="60"/>
      <c r="WMA16" s="60"/>
      <c r="WMB16" s="60"/>
      <c r="WMC16" s="60"/>
      <c r="WMD16" s="60"/>
      <c r="WME16" s="60"/>
      <c r="WMF16" s="60"/>
      <c r="WMG16" s="60"/>
      <c r="WMH16" s="60"/>
      <c r="WMI16" s="60"/>
      <c r="WMJ16" s="60"/>
      <c r="WMK16" s="60"/>
      <c r="WML16" s="60"/>
      <c r="WMM16" s="60"/>
      <c r="WMN16" s="60"/>
      <c r="WMO16" s="60"/>
      <c r="WMP16" s="60"/>
      <c r="WMQ16" s="60"/>
      <c r="WMR16" s="60"/>
      <c r="WMS16" s="60"/>
      <c r="WMT16" s="60"/>
      <c r="WMU16" s="60"/>
      <c r="WMV16" s="60"/>
      <c r="WMW16" s="60"/>
      <c r="WMX16" s="60"/>
      <c r="WMY16" s="60"/>
      <c r="WMZ16" s="60"/>
      <c r="WNA16" s="60"/>
      <c r="WNB16" s="60"/>
      <c r="WNC16" s="60"/>
      <c r="WND16" s="60"/>
      <c r="WNE16" s="60"/>
      <c r="WNF16" s="60"/>
      <c r="WNG16" s="60"/>
      <c r="WNH16" s="60"/>
      <c r="WNI16" s="60"/>
      <c r="WNJ16" s="60"/>
      <c r="WNK16" s="60"/>
      <c r="WNL16" s="60"/>
      <c r="WNM16" s="60"/>
      <c r="WNN16" s="60"/>
      <c r="WNO16" s="60"/>
      <c r="WNP16" s="60"/>
      <c r="WNQ16" s="60"/>
      <c r="WNR16" s="60"/>
      <c r="WNS16" s="60"/>
      <c r="WNT16" s="60"/>
      <c r="WNU16" s="60"/>
      <c r="WNV16" s="60"/>
      <c r="WNW16" s="60"/>
      <c r="WNX16" s="60"/>
      <c r="WNY16" s="60"/>
      <c r="WNZ16" s="60"/>
      <c r="WOA16" s="60"/>
      <c r="WOB16" s="60"/>
      <c r="WOC16" s="60"/>
      <c r="WOD16" s="60"/>
      <c r="WOE16" s="60"/>
      <c r="WOF16" s="60"/>
      <c r="WOG16" s="60"/>
      <c r="WOH16" s="60"/>
      <c r="WOI16" s="60"/>
      <c r="WOJ16" s="60"/>
      <c r="WOK16" s="60"/>
      <c r="WOL16" s="60"/>
      <c r="WOM16" s="60"/>
      <c r="WON16" s="60"/>
      <c r="WOO16" s="60"/>
      <c r="WOP16" s="60"/>
      <c r="WOQ16" s="60"/>
      <c r="WOR16" s="60"/>
      <c r="WOS16" s="60"/>
      <c r="WOT16" s="60"/>
      <c r="WOU16" s="60"/>
      <c r="WOV16" s="60"/>
      <c r="WOW16" s="60"/>
      <c r="WOX16" s="60"/>
      <c r="WOY16" s="60"/>
      <c r="WOZ16" s="60"/>
      <c r="WPA16" s="60"/>
      <c r="WPB16" s="60"/>
      <c r="WPC16" s="60"/>
      <c r="WPD16" s="60"/>
      <c r="WPE16" s="60"/>
      <c r="WPF16" s="60"/>
      <c r="WPG16" s="60"/>
      <c r="WPH16" s="60"/>
      <c r="WPI16" s="60"/>
      <c r="WPJ16" s="60"/>
      <c r="WPK16" s="60"/>
      <c r="WPL16" s="60"/>
      <c r="WPM16" s="60"/>
      <c r="WPN16" s="60"/>
      <c r="WPO16" s="60"/>
      <c r="WPP16" s="60"/>
      <c r="WPQ16" s="60"/>
      <c r="WPR16" s="60"/>
      <c r="WPS16" s="60"/>
      <c r="WPT16" s="60"/>
      <c r="WPU16" s="60"/>
      <c r="WPV16" s="60"/>
      <c r="WPW16" s="60"/>
      <c r="WPX16" s="60"/>
      <c r="WPY16" s="60"/>
      <c r="WPZ16" s="60"/>
      <c r="WQA16" s="60"/>
      <c r="WQB16" s="60"/>
      <c r="WQC16" s="60"/>
      <c r="WQD16" s="60"/>
      <c r="WQE16" s="60"/>
      <c r="WQF16" s="60"/>
      <c r="WQG16" s="60"/>
      <c r="WQH16" s="60"/>
      <c r="WQI16" s="60"/>
      <c r="WQJ16" s="60"/>
      <c r="WQK16" s="60"/>
      <c r="WQL16" s="60"/>
      <c r="WQM16" s="60"/>
      <c r="WQN16" s="60"/>
      <c r="WQO16" s="60"/>
      <c r="WQP16" s="60"/>
      <c r="WQQ16" s="60"/>
      <c r="WQR16" s="60"/>
      <c r="WQS16" s="60"/>
      <c r="WQT16" s="60"/>
      <c r="WQU16" s="60"/>
      <c r="WQV16" s="60"/>
      <c r="WQW16" s="60"/>
      <c r="WQX16" s="60"/>
      <c r="WQY16" s="60"/>
      <c r="WQZ16" s="60"/>
      <c r="WRA16" s="60"/>
      <c r="WRB16" s="60"/>
      <c r="WRC16" s="60"/>
      <c r="WRD16" s="60"/>
      <c r="WRE16" s="60"/>
      <c r="WRF16" s="60"/>
      <c r="WRG16" s="60"/>
      <c r="WRH16" s="60"/>
      <c r="WRI16" s="60"/>
      <c r="WRJ16" s="60"/>
      <c r="WRK16" s="60"/>
      <c r="WRL16" s="60"/>
      <c r="WRM16" s="60"/>
      <c r="WRN16" s="60"/>
      <c r="WRO16" s="60"/>
      <c r="WRP16" s="60"/>
      <c r="WRQ16" s="60"/>
      <c r="WRR16" s="60"/>
      <c r="WRS16" s="60"/>
      <c r="WRT16" s="60"/>
      <c r="WRU16" s="60"/>
      <c r="WRV16" s="60"/>
      <c r="WRW16" s="60"/>
      <c r="WRX16" s="60"/>
      <c r="WRY16" s="60"/>
      <c r="WRZ16" s="60"/>
      <c r="WSA16" s="60"/>
      <c r="WSB16" s="60"/>
      <c r="WSC16" s="60"/>
      <c r="WSD16" s="60"/>
      <c r="WSE16" s="60"/>
      <c r="WSF16" s="60"/>
      <c r="WSG16" s="60"/>
      <c r="WSH16" s="60"/>
      <c r="WSI16" s="60"/>
      <c r="WSJ16" s="60"/>
      <c r="WSK16" s="60"/>
      <c r="WSL16" s="60"/>
      <c r="WSM16" s="60"/>
      <c r="WSN16" s="60"/>
      <c r="WSO16" s="60"/>
      <c r="WSP16" s="60"/>
      <c r="WSQ16" s="60"/>
      <c r="WSR16" s="60"/>
      <c r="WSS16" s="60"/>
      <c r="WST16" s="60"/>
      <c r="WSU16" s="60"/>
      <c r="WSV16" s="60"/>
      <c r="WSW16" s="60"/>
      <c r="WSX16" s="60"/>
      <c r="WSY16" s="60"/>
      <c r="WSZ16" s="60"/>
      <c r="WTA16" s="60"/>
      <c r="WTB16" s="60"/>
      <c r="WTC16" s="60"/>
      <c r="WTD16" s="60"/>
      <c r="WTE16" s="60"/>
      <c r="WTF16" s="60"/>
      <c r="WTG16" s="60"/>
      <c r="WTH16" s="60"/>
      <c r="WTI16" s="60"/>
      <c r="WTJ16" s="60"/>
      <c r="WTK16" s="60"/>
      <c r="WTL16" s="60"/>
      <c r="WTM16" s="60"/>
      <c r="WTN16" s="60"/>
      <c r="WTO16" s="60"/>
      <c r="WTP16" s="60"/>
      <c r="WTQ16" s="60"/>
      <c r="WTR16" s="60"/>
      <c r="WTS16" s="60"/>
      <c r="WTT16" s="60"/>
      <c r="WTU16" s="60"/>
      <c r="WTV16" s="60"/>
      <c r="WTW16" s="60"/>
      <c r="WTX16" s="60"/>
      <c r="WTY16" s="60"/>
      <c r="WTZ16" s="60"/>
      <c r="WUA16" s="60"/>
      <c r="WUB16" s="60"/>
      <c r="WUC16" s="60"/>
      <c r="WUD16" s="60"/>
      <c r="WUE16" s="60"/>
      <c r="WUF16" s="60"/>
      <c r="WUG16" s="60"/>
      <c r="WUH16" s="60"/>
      <c r="WUI16" s="60"/>
      <c r="WUJ16" s="60"/>
      <c r="WUK16" s="60"/>
      <c r="WUL16" s="60"/>
      <c r="WUM16" s="60"/>
      <c r="WUN16" s="60"/>
      <c r="WUO16" s="60"/>
      <c r="WUP16" s="60"/>
      <c r="WUQ16" s="60"/>
      <c r="WUR16" s="60"/>
      <c r="WUS16" s="60"/>
      <c r="WUT16" s="60"/>
      <c r="WUU16" s="60"/>
      <c r="WUV16" s="60"/>
      <c r="WUW16" s="60"/>
      <c r="WUX16" s="60"/>
      <c r="WUY16" s="60"/>
      <c r="WUZ16" s="60"/>
      <c r="WVA16" s="60"/>
      <c r="WVB16" s="60"/>
      <c r="WVC16" s="60"/>
      <c r="WVD16" s="60"/>
      <c r="WVE16" s="60"/>
      <c r="WVF16" s="60"/>
      <c r="WVG16" s="60"/>
      <c r="WVH16" s="60"/>
      <c r="WVI16" s="60"/>
      <c r="WVJ16" s="60"/>
      <c r="WVK16" s="60"/>
      <c r="WVL16" s="60"/>
      <c r="WVM16" s="60"/>
      <c r="WVN16" s="60"/>
      <c r="WVO16" s="60"/>
      <c r="WVP16" s="60"/>
      <c r="WVQ16" s="60"/>
      <c r="WVR16" s="60"/>
      <c r="WVS16" s="60"/>
      <c r="WVT16" s="60"/>
      <c r="WVU16" s="60"/>
      <c r="WVV16" s="60"/>
      <c r="WVW16" s="60"/>
      <c r="WVX16" s="60"/>
      <c r="WVY16" s="60"/>
      <c r="WVZ16" s="60"/>
      <c r="WWA16" s="60"/>
      <c r="WWB16" s="60"/>
      <c r="WWC16" s="60"/>
      <c r="WWD16" s="60"/>
      <c r="WWE16" s="60"/>
      <c r="WWF16" s="60"/>
      <c r="WWG16" s="60"/>
      <c r="WWH16" s="60"/>
      <c r="WWI16" s="60"/>
      <c r="WWJ16" s="60"/>
      <c r="WWK16" s="60"/>
      <c r="WWL16" s="60"/>
      <c r="WWM16" s="60"/>
      <c r="WWN16" s="60"/>
      <c r="WWO16" s="60"/>
      <c r="WWP16" s="60"/>
      <c r="WWQ16" s="60"/>
      <c r="WWR16" s="60"/>
      <c r="WWS16" s="60"/>
      <c r="WWT16" s="60"/>
      <c r="WWU16" s="60"/>
      <c r="WWV16" s="60"/>
      <c r="WWW16" s="60"/>
      <c r="WWX16" s="60"/>
      <c r="WWY16" s="60"/>
      <c r="WWZ16" s="60"/>
      <c r="WXA16" s="60"/>
      <c r="WXB16" s="60"/>
      <c r="WXC16" s="60"/>
      <c r="WXD16" s="60"/>
      <c r="WXE16" s="60"/>
      <c r="WXF16" s="60"/>
      <c r="WXG16" s="60"/>
      <c r="WXH16" s="60"/>
      <c r="WXI16" s="60"/>
      <c r="WXJ16" s="60"/>
      <c r="WXK16" s="60"/>
      <c r="WXL16" s="60"/>
      <c r="WXM16" s="60"/>
      <c r="WXN16" s="60"/>
      <c r="WXO16" s="60"/>
      <c r="WXP16" s="60"/>
      <c r="WXQ16" s="60"/>
      <c r="WXR16" s="60"/>
      <c r="WXS16" s="60"/>
      <c r="WXT16" s="60"/>
      <c r="WXU16" s="60"/>
      <c r="WXV16" s="60"/>
      <c r="WXW16" s="60"/>
      <c r="WXX16" s="60"/>
      <c r="WXY16" s="60"/>
      <c r="WXZ16" s="60"/>
      <c r="WYA16" s="60"/>
      <c r="WYB16" s="60"/>
      <c r="WYC16" s="60"/>
      <c r="WYD16" s="60"/>
      <c r="WYE16" s="60"/>
      <c r="WYF16" s="60"/>
      <c r="WYG16" s="60"/>
      <c r="WYH16" s="60"/>
      <c r="WYI16" s="60"/>
      <c r="WYJ16" s="60"/>
      <c r="WYK16" s="60"/>
      <c r="WYL16" s="60"/>
      <c r="WYM16" s="60"/>
      <c r="WYN16" s="60"/>
      <c r="WYO16" s="60"/>
      <c r="WYP16" s="60"/>
      <c r="WYQ16" s="60"/>
      <c r="WYR16" s="60"/>
      <c r="WYS16" s="60"/>
      <c r="WYT16" s="60"/>
      <c r="WYU16" s="60"/>
      <c r="WYV16" s="60"/>
      <c r="WYW16" s="60"/>
      <c r="WYX16" s="60"/>
      <c r="WYY16" s="60"/>
      <c r="WYZ16" s="60"/>
      <c r="WZA16" s="60"/>
      <c r="WZB16" s="60"/>
      <c r="WZC16" s="60"/>
      <c r="WZD16" s="60"/>
      <c r="WZE16" s="60"/>
      <c r="WZF16" s="60"/>
      <c r="WZG16" s="60"/>
      <c r="WZH16" s="60"/>
      <c r="WZI16" s="60"/>
      <c r="WZJ16" s="60"/>
      <c r="WZK16" s="60"/>
      <c r="WZL16" s="60"/>
      <c r="WZM16" s="60"/>
      <c r="WZN16" s="60"/>
      <c r="WZO16" s="60"/>
      <c r="WZP16" s="60"/>
      <c r="WZQ16" s="60"/>
      <c r="WZR16" s="60"/>
      <c r="WZS16" s="60"/>
      <c r="WZT16" s="60"/>
      <c r="WZU16" s="60"/>
      <c r="WZV16" s="60"/>
      <c r="WZW16" s="60"/>
      <c r="WZX16" s="60"/>
      <c r="WZY16" s="60"/>
      <c r="WZZ16" s="60"/>
      <c r="XAA16" s="60"/>
      <c r="XAB16" s="60"/>
      <c r="XAC16" s="60"/>
      <c r="XAD16" s="60"/>
      <c r="XAE16" s="60"/>
      <c r="XAF16" s="60"/>
      <c r="XAG16" s="60"/>
      <c r="XAH16" s="60"/>
      <c r="XAI16" s="60"/>
      <c r="XAJ16" s="60"/>
      <c r="XAK16" s="60"/>
      <c r="XAL16" s="60"/>
      <c r="XAM16" s="60"/>
      <c r="XAN16" s="60"/>
      <c r="XAO16" s="60"/>
      <c r="XAP16" s="60"/>
      <c r="XAQ16" s="60"/>
      <c r="XAR16" s="60"/>
      <c r="XAS16" s="60"/>
      <c r="XAT16" s="60"/>
      <c r="XAU16" s="60"/>
      <c r="XAV16" s="60"/>
      <c r="XAW16" s="60"/>
      <c r="XAX16" s="60"/>
      <c r="XAY16" s="60"/>
      <c r="XAZ16" s="60"/>
      <c r="XBA16" s="60"/>
      <c r="XBB16" s="60"/>
      <c r="XBC16" s="60"/>
      <c r="XBD16" s="60"/>
      <c r="XBE16" s="60"/>
      <c r="XBF16" s="60"/>
      <c r="XBG16" s="60"/>
      <c r="XBH16" s="60"/>
      <c r="XBI16" s="60"/>
      <c r="XBJ16" s="60"/>
      <c r="XBK16" s="60"/>
      <c r="XBL16" s="60"/>
      <c r="XBM16" s="60"/>
      <c r="XBN16" s="60"/>
      <c r="XBO16" s="60"/>
      <c r="XBP16" s="60"/>
      <c r="XBQ16" s="60"/>
      <c r="XBR16" s="60"/>
      <c r="XBS16" s="60"/>
      <c r="XBT16" s="60"/>
      <c r="XBU16" s="60"/>
      <c r="XBV16" s="60"/>
      <c r="XBW16" s="60"/>
      <c r="XBX16" s="60"/>
      <c r="XBY16" s="60"/>
      <c r="XBZ16" s="60"/>
      <c r="XCA16" s="60"/>
      <c r="XCB16" s="60"/>
      <c r="XCC16" s="60"/>
      <c r="XCD16" s="60"/>
      <c r="XCE16" s="60"/>
      <c r="XCF16" s="60"/>
      <c r="XCG16" s="60"/>
      <c r="XCH16" s="60"/>
      <c r="XCI16" s="60"/>
      <c r="XCJ16" s="60"/>
      <c r="XCK16" s="60"/>
      <c r="XCL16" s="60"/>
      <c r="XCM16" s="60"/>
      <c r="XCN16" s="60"/>
      <c r="XCO16" s="60"/>
      <c r="XCP16" s="60"/>
      <c r="XCQ16" s="60"/>
      <c r="XCR16" s="60"/>
      <c r="XCS16" s="60"/>
      <c r="XCT16" s="60"/>
      <c r="XCU16" s="60"/>
      <c r="XCV16" s="60"/>
      <c r="XCW16" s="60"/>
      <c r="XCX16" s="60"/>
      <c r="XCY16" s="60"/>
      <c r="XCZ16" s="60"/>
      <c r="XDA16" s="60"/>
      <c r="XDB16" s="60"/>
      <c r="XDC16" s="60"/>
      <c r="XDD16" s="60"/>
      <c r="XDE16" s="60"/>
      <c r="XDF16" s="60"/>
      <c r="XDG16" s="60"/>
      <c r="XDH16" s="60"/>
      <c r="XDI16" s="60"/>
      <c r="XDJ16" s="60"/>
      <c r="XDK16" s="60"/>
      <c r="XDL16" s="60"/>
      <c r="XDM16" s="60"/>
      <c r="XDN16" s="60"/>
      <c r="XDO16" s="60"/>
      <c r="XDP16" s="60"/>
      <c r="XDQ16" s="60"/>
      <c r="XDR16" s="60"/>
      <c r="XDS16" s="60"/>
      <c r="XDT16" s="60"/>
      <c r="XDU16" s="60"/>
      <c r="XDV16" s="60"/>
      <c r="XDW16" s="60"/>
      <c r="XDX16" s="60"/>
      <c r="XDY16" s="60"/>
      <c r="XDZ16" s="60"/>
      <c r="XEA16" s="60"/>
      <c r="XEB16" s="60"/>
      <c r="XEC16" s="60"/>
      <c r="XED16" s="60"/>
      <c r="XEE16" s="60"/>
      <c r="XEF16" s="60"/>
      <c r="XEG16" s="60"/>
      <c r="XEH16" s="60"/>
      <c r="XEI16" s="60"/>
      <c r="XEJ16" s="60"/>
      <c r="XEK16" s="60"/>
      <c r="XEL16" s="60"/>
      <c r="XEM16" s="60"/>
      <c r="XEN16" s="60"/>
      <c r="XEO16" s="60"/>
      <c r="XEP16" s="60"/>
      <c r="XEQ16" s="60"/>
      <c r="XER16" s="60"/>
      <c r="XES16" s="60"/>
      <c r="XET16" s="60"/>
      <c r="XEU16" s="60"/>
      <c r="XEV16" s="60"/>
      <c r="XEW16" s="60"/>
      <c r="XEX16" s="60"/>
      <c r="XEY16" s="60"/>
      <c r="XEZ16" s="60"/>
      <c r="XFA16" s="60"/>
      <c r="XFB16" s="60"/>
      <c r="XFC16" s="60"/>
    </row>
    <row r="17" spans="1:16383" s="59" customFormat="1" ht="22.9" customHeight="1" x14ac:dyDescent="0.2">
      <c r="A17" s="58" t="s">
        <v>112</v>
      </c>
      <c r="B17" s="363"/>
      <c r="C17" s="363"/>
      <c r="D17" s="363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0"/>
      <c r="AO17" s="60"/>
      <c r="AP17" s="60"/>
      <c r="AQ17" s="60"/>
      <c r="AR17" s="60"/>
      <c r="AS17" s="60"/>
      <c r="AT17" s="60"/>
      <c r="AU17" s="60"/>
      <c r="AV17" s="60"/>
      <c r="AW17" s="60"/>
      <c r="AX17" s="60"/>
      <c r="AY17" s="60"/>
      <c r="AZ17" s="60"/>
      <c r="BA17" s="60"/>
      <c r="BB17" s="60"/>
      <c r="BC17" s="60"/>
      <c r="BD17" s="60"/>
      <c r="BE17" s="60"/>
      <c r="BF17" s="60"/>
      <c r="BG17" s="60"/>
      <c r="BH17" s="60"/>
      <c r="BI17" s="60"/>
      <c r="BJ17" s="60"/>
      <c r="BK17" s="60"/>
      <c r="BL17" s="60"/>
      <c r="BM17" s="60"/>
      <c r="BN17" s="60"/>
      <c r="BO17" s="60"/>
      <c r="BP17" s="60"/>
      <c r="BQ17" s="60"/>
      <c r="BR17" s="60"/>
      <c r="BS17" s="60"/>
      <c r="BT17" s="60"/>
      <c r="BU17" s="60"/>
      <c r="BV17" s="60"/>
      <c r="BW17" s="60"/>
      <c r="BX17" s="60"/>
      <c r="BY17" s="60"/>
      <c r="BZ17" s="60"/>
      <c r="CA17" s="60"/>
      <c r="CB17" s="60"/>
      <c r="CC17" s="60"/>
      <c r="CD17" s="60"/>
      <c r="CE17" s="60"/>
      <c r="CF17" s="60"/>
      <c r="CG17" s="60"/>
      <c r="CH17" s="60"/>
      <c r="CI17" s="60"/>
      <c r="CJ17" s="60"/>
      <c r="CK17" s="60"/>
      <c r="CL17" s="60"/>
      <c r="CM17" s="60"/>
      <c r="CN17" s="60"/>
      <c r="CO17" s="60"/>
      <c r="CP17" s="60"/>
      <c r="CQ17" s="60"/>
      <c r="CR17" s="60"/>
      <c r="CS17" s="60"/>
      <c r="CT17" s="60"/>
      <c r="CU17" s="60"/>
      <c r="CV17" s="60"/>
      <c r="CW17" s="60"/>
      <c r="CX17" s="60"/>
      <c r="CY17" s="60"/>
      <c r="CZ17" s="60"/>
      <c r="DA17" s="60"/>
      <c r="DB17" s="60"/>
      <c r="DC17" s="60"/>
      <c r="DD17" s="60"/>
      <c r="DE17" s="60"/>
      <c r="DF17" s="60"/>
      <c r="DG17" s="60"/>
      <c r="DH17" s="60"/>
      <c r="DI17" s="60"/>
      <c r="DJ17" s="60"/>
      <c r="DK17" s="60"/>
      <c r="DL17" s="60"/>
      <c r="DM17" s="60"/>
      <c r="DN17" s="60"/>
      <c r="DO17" s="60"/>
      <c r="DP17" s="60"/>
      <c r="DQ17" s="60"/>
      <c r="DR17" s="60"/>
      <c r="DS17" s="60"/>
      <c r="DT17" s="60"/>
      <c r="DU17" s="60"/>
      <c r="DV17" s="60"/>
      <c r="DW17" s="60"/>
      <c r="DX17" s="60"/>
      <c r="DY17" s="60"/>
      <c r="DZ17" s="60"/>
      <c r="EA17" s="60"/>
      <c r="EB17" s="60"/>
      <c r="EC17" s="60"/>
      <c r="ED17" s="60"/>
      <c r="EE17" s="60"/>
      <c r="EF17" s="60"/>
      <c r="EG17" s="60"/>
      <c r="EH17" s="60"/>
      <c r="EI17" s="60"/>
      <c r="EJ17" s="60"/>
      <c r="EK17" s="60"/>
      <c r="EL17" s="60"/>
      <c r="EM17" s="60"/>
      <c r="EN17" s="60"/>
      <c r="EO17" s="60"/>
      <c r="EP17" s="60"/>
      <c r="EQ17" s="60"/>
      <c r="ER17" s="60"/>
      <c r="ES17" s="60"/>
      <c r="ET17" s="60"/>
      <c r="EU17" s="60"/>
      <c r="EV17" s="60"/>
      <c r="EW17" s="60"/>
      <c r="EX17" s="60"/>
      <c r="EY17" s="60"/>
      <c r="EZ17" s="60"/>
      <c r="FA17" s="60"/>
      <c r="FB17" s="60"/>
      <c r="FC17" s="60"/>
      <c r="FD17" s="60"/>
      <c r="FE17" s="60"/>
      <c r="FF17" s="60"/>
      <c r="FG17" s="60"/>
      <c r="FH17" s="60"/>
      <c r="FI17" s="60"/>
      <c r="FJ17" s="60"/>
      <c r="FK17" s="60"/>
      <c r="FL17" s="60"/>
      <c r="FM17" s="60"/>
      <c r="FN17" s="60"/>
      <c r="FO17" s="60"/>
      <c r="FP17" s="60"/>
      <c r="FQ17" s="60"/>
      <c r="FR17" s="60"/>
      <c r="FS17" s="60"/>
      <c r="FT17" s="60"/>
      <c r="FU17" s="60"/>
      <c r="FV17" s="60"/>
      <c r="FW17" s="60"/>
      <c r="FX17" s="60"/>
      <c r="FY17" s="60"/>
      <c r="FZ17" s="60"/>
      <c r="GA17" s="60"/>
      <c r="GB17" s="60"/>
      <c r="GC17" s="60"/>
      <c r="GD17" s="60"/>
      <c r="GE17" s="60"/>
      <c r="GF17" s="60"/>
      <c r="GG17" s="60"/>
      <c r="GH17" s="60"/>
      <c r="GI17" s="60"/>
      <c r="GJ17" s="60"/>
      <c r="GK17" s="60"/>
      <c r="GL17" s="60"/>
      <c r="GM17" s="60"/>
      <c r="GN17" s="60"/>
      <c r="GO17" s="60"/>
      <c r="GP17" s="60"/>
      <c r="GQ17" s="60"/>
      <c r="GR17" s="60"/>
      <c r="GS17" s="60"/>
      <c r="GT17" s="60"/>
      <c r="GU17" s="60"/>
      <c r="GV17" s="60"/>
      <c r="GW17" s="60"/>
      <c r="GX17" s="60"/>
      <c r="GY17" s="60"/>
      <c r="GZ17" s="60"/>
      <c r="HA17" s="60"/>
      <c r="HB17" s="60"/>
      <c r="HC17" s="60"/>
      <c r="HD17" s="60"/>
      <c r="HE17" s="60"/>
      <c r="HF17" s="60"/>
      <c r="HG17" s="60"/>
      <c r="HH17" s="60"/>
      <c r="HI17" s="60"/>
      <c r="HJ17" s="60"/>
      <c r="HK17" s="60"/>
      <c r="HL17" s="60"/>
      <c r="HM17" s="60"/>
      <c r="HN17" s="60"/>
      <c r="HO17" s="60"/>
      <c r="HP17" s="60"/>
      <c r="HQ17" s="60"/>
      <c r="HR17" s="60"/>
      <c r="HS17" s="60"/>
      <c r="HT17" s="60"/>
      <c r="HU17" s="60"/>
      <c r="HV17" s="60"/>
      <c r="HW17" s="60"/>
      <c r="HX17" s="60"/>
      <c r="HY17" s="60"/>
      <c r="HZ17" s="60"/>
      <c r="IA17" s="60"/>
      <c r="IB17" s="60"/>
      <c r="IC17" s="60"/>
      <c r="ID17" s="60"/>
      <c r="IE17" s="60"/>
      <c r="IF17" s="60"/>
      <c r="IG17" s="60"/>
      <c r="IH17" s="60"/>
      <c r="II17" s="60"/>
      <c r="IJ17" s="60"/>
      <c r="IK17" s="60"/>
      <c r="IL17" s="60"/>
      <c r="IM17" s="60"/>
      <c r="IN17" s="60"/>
      <c r="IO17" s="60"/>
      <c r="IP17" s="60"/>
      <c r="IQ17" s="60"/>
      <c r="IR17" s="60"/>
      <c r="IS17" s="60"/>
      <c r="IT17" s="60"/>
      <c r="IU17" s="60"/>
      <c r="IV17" s="60"/>
      <c r="IW17" s="60"/>
      <c r="IX17" s="60"/>
      <c r="IY17" s="60"/>
      <c r="IZ17" s="60"/>
      <c r="JA17" s="60"/>
      <c r="JB17" s="60"/>
      <c r="JC17" s="60"/>
      <c r="JD17" s="60"/>
      <c r="JE17" s="60"/>
      <c r="JF17" s="60"/>
      <c r="JG17" s="60"/>
      <c r="JH17" s="60"/>
      <c r="JI17" s="60"/>
      <c r="JJ17" s="60"/>
      <c r="JK17" s="60"/>
      <c r="JL17" s="60"/>
      <c r="JM17" s="60"/>
      <c r="JN17" s="60"/>
      <c r="JO17" s="60"/>
      <c r="JP17" s="60"/>
      <c r="JQ17" s="60"/>
      <c r="JR17" s="60"/>
      <c r="JS17" s="60"/>
      <c r="JT17" s="60"/>
      <c r="JU17" s="60"/>
      <c r="JV17" s="60"/>
      <c r="JW17" s="60"/>
      <c r="JX17" s="60"/>
      <c r="JY17" s="60"/>
      <c r="JZ17" s="60"/>
      <c r="KA17" s="60"/>
      <c r="KB17" s="60"/>
      <c r="KC17" s="60"/>
      <c r="KD17" s="60"/>
      <c r="KE17" s="60"/>
      <c r="KF17" s="60"/>
      <c r="KG17" s="60"/>
      <c r="KH17" s="60"/>
      <c r="KI17" s="60"/>
      <c r="KJ17" s="60"/>
      <c r="KK17" s="60"/>
      <c r="KL17" s="60"/>
      <c r="KM17" s="60"/>
      <c r="KN17" s="60"/>
      <c r="KO17" s="60"/>
      <c r="KP17" s="60"/>
      <c r="KQ17" s="60"/>
      <c r="KR17" s="60"/>
      <c r="KS17" s="60"/>
      <c r="KT17" s="60"/>
      <c r="KU17" s="60"/>
      <c r="KV17" s="60"/>
      <c r="KW17" s="60"/>
      <c r="KX17" s="60"/>
      <c r="KY17" s="60"/>
      <c r="KZ17" s="60"/>
      <c r="LA17" s="60"/>
      <c r="LB17" s="60"/>
      <c r="LC17" s="60"/>
      <c r="LD17" s="60"/>
      <c r="LE17" s="60"/>
      <c r="LF17" s="60"/>
      <c r="LG17" s="60"/>
      <c r="LH17" s="60"/>
      <c r="LI17" s="60"/>
      <c r="LJ17" s="60"/>
      <c r="LK17" s="60"/>
      <c r="LL17" s="60"/>
      <c r="LM17" s="60"/>
      <c r="LN17" s="60"/>
      <c r="LO17" s="60"/>
      <c r="LP17" s="60"/>
      <c r="LQ17" s="60"/>
      <c r="LR17" s="60"/>
      <c r="LS17" s="60"/>
      <c r="LT17" s="60"/>
      <c r="LU17" s="60"/>
      <c r="LV17" s="60"/>
      <c r="LW17" s="60"/>
      <c r="LX17" s="60"/>
      <c r="LY17" s="60"/>
      <c r="LZ17" s="60"/>
      <c r="MA17" s="60"/>
      <c r="MB17" s="60"/>
      <c r="MC17" s="60"/>
      <c r="MD17" s="60"/>
      <c r="ME17" s="60"/>
      <c r="MF17" s="60"/>
      <c r="MG17" s="60"/>
      <c r="MH17" s="60"/>
      <c r="MI17" s="60"/>
      <c r="MJ17" s="60"/>
      <c r="MK17" s="60"/>
      <c r="ML17" s="60"/>
      <c r="MM17" s="60"/>
      <c r="MN17" s="60"/>
      <c r="MO17" s="60"/>
      <c r="MP17" s="60"/>
      <c r="MQ17" s="60"/>
      <c r="MR17" s="60"/>
      <c r="MS17" s="60"/>
      <c r="MT17" s="60"/>
      <c r="MU17" s="60"/>
      <c r="MV17" s="60"/>
      <c r="MW17" s="60"/>
      <c r="MX17" s="60"/>
      <c r="MY17" s="60"/>
      <c r="MZ17" s="60"/>
      <c r="NA17" s="60"/>
      <c r="NB17" s="60"/>
      <c r="NC17" s="60"/>
      <c r="ND17" s="60"/>
      <c r="NE17" s="60"/>
      <c r="NF17" s="60"/>
      <c r="NG17" s="60"/>
      <c r="NH17" s="60"/>
      <c r="NI17" s="60"/>
      <c r="NJ17" s="60"/>
      <c r="NK17" s="60"/>
      <c r="NL17" s="60"/>
      <c r="NM17" s="60"/>
      <c r="NN17" s="60"/>
      <c r="NO17" s="60"/>
      <c r="NP17" s="60"/>
      <c r="NQ17" s="60"/>
      <c r="NR17" s="60"/>
      <c r="NS17" s="60"/>
      <c r="NT17" s="60"/>
      <c r="NU17" s="60"/>
      <c r="NV17" s="60"/>
      <c r="NW17" s="60"/>
      <c r="NX17" s="60"/>
      <c r="NY17" s="60"/>
      <c r="NZ17" s="60"/>
      <c r="OA17" s="60"/>
      <c r="OB17" s="60"/>
      <c r="OC17" s="60"/>
      <c r="OD17" s="60"/>
      <c r="OE17" s="60"/>
      <c r="OF17" s="60"/>
      <c r="OG17" s="60"/>
      <c r="OH17" s="60"/>
      <c r="OI17" s="60"/>
      <c r="OJ17" s="60"/>
      <c r="OK17" s="60"/>
      <c r="OL17" s="60"/>
      <c r="OM17" s="60"/>
      <c r="ON17" s="60"/>
      <c r="OO17" s="60"/>
      <c r="OP17" s="60"/>
      <c r="OQ17" s="60"/>
      <c r="OR17" s="60"/>
      <c r="OS17" s="60"/>
      <c r="OT17" s="60"/>
      <c r="OU17" s="60"/>
      <c r="OV17" s="60"/>
      <c r="OW17" s="60"/>
      <c r="OX17" s="60"/>
      <c r="OY17" s="60"/>
      <c r="OZ17" s="60"/>
      <c r="PA17" s="60"/>
      <c r="PB17" s="60"/>
      <c r="PC17" s="60"/>
      <c r="PD17" s="60"/>
      <c r="PE17" s="60"/>
      <c r="PF17" s="60"/>
      <c r="PG17" s="60"/>
      <c r="PH17" s="60"/>
      <c r="PI17" s="60"/>
      <c r="PJ17" s="60"/>
      <c r="PK17" s="60"/>
      <c r="PL17" s="60"/>
      <c r="PM17" s="60"/>
      <c r="PN17" s="60"/>
      <c r="PO17" s="60"/>
      <c r="PP17" s="60"/>
      <c r="PQ17" s="60"/>
      <c r="PR17" s="60"/>
      <c r="PS17" s="60"/>
      <c r="PT17" s="60"/>
      <c r="PU17" s="60"/>
      <c r="PV17" s="60"/>
      <c r="PW17" s="60"/>
      <c r="PX17" s="60"/>
      <c r="PY17" s="60"/>
      <c r="PZ17" s="60"/>
      <c r="QA17" s="60"/>
      <c r="QB17" s="60"/>
      <c r="QC17" s="60"/>
      <c r="QD17" s="60"/>
      <c r="QE17" s="60"/>
      <c r="QF17" s="60"/>
      <c r="QG17" s="60"/>
      <c r="QH17" s="60"/>
      <c r="QI17" s="60"/>
      <c r="QJ17" s="60"/>
      <c r="QK17" s="60"/>
      <c r="QL17" s="60"/>
      <c r="QM17" s="60"/>
      <c r="QN17" s="60"/>
      <c r="QO17" s="60"/>
      <c r="QP17" s="60"/>
      <c r="QQ17" s="60"/>
      <c r="QR17" s="60"/>
      <c r="QS17" s="60"/>
      <c r="QT17" s="60"/>
      <c r="QU17" s="60"/>
      <c r="QV17" s="60"/>
      <c r="QW17" s="60"/>
      <c r="QX17" s="60"/>
      <c r="QY17" s="60"/>
      <c r="QZ17" s="60"/>
      <c r="RA17" s="60"/>
      <c r="RB17" s="60"/>
      <c r="RC17" s="60"/>
      <c r="RD17" s="60"/>
      <c r="RE17" s="60"/>
      <c r="RF17" s="60"/>
      <c r="RG17" s="60"/>
      <c r="RH17" s="60"/>
      <c r="RI17" s="60"/>
      <c r="RJ17" s="60"/>
      <c r="RK17" s="60"/>
      <c r="RL17" s="60"/>
      <c r="RM17" s="60"/>
      <c r="RN17" s="60"/>
      <c r="RO17" s="60"/>
      <c r="RP17" s="60"/>
      <c r="RQ17" s="60"/>
      <c r="RR17" s="60"/>
      <c r="RS17" s="60"/>
      <c r="RT17" s="60"/>
      <c r="RU17" s="60"/>
      <c r="RV17" s="60"/>
      <c r="RW17" s="60"/>
      <c r="RX17" s="60"/>
      <c r="RY17" s="60"/>
      <c r="RZ17" s="60"/>
      <c r="SA17" s="60"/>
      <c r="SB17" s="60"/>
      <c r="SC17" s="60"/>
      <c r="SD17" s="60"/>
      <c r="SE17" s="60"/>
      <c r="SF17" s="60"/>
      <c r="SG17" s="60"/>
      <c r="SH17" s="60"/>
      <c r="SI17" s="60"/>
      <c r="SJ17" s="60"/>
      <c r="SK17" s="60"/>
      <c r="SL17" s="60"/>
      <c r="SM17" s="60"/>
      <c r="SN17" s="60"/>
      <c r="SO17" s="60"/>
      <c r="SP17" s="60"/>
      <c r="SQ17" s="60"/>
      <c r="SR17" s="60"/>
      <c r="SS17" s="60"/>
      <c r="ST17" s="60"/>
      <c r="SU17" s="60"/>
      <c r="SV17" s="60"/>
      <c r="SW17" s="60"/>
      <c r="SX17" s="60"/>
      <c r="SY17" s="60"/>
      <c r="SZ17" s="60"/>
      <c r="TA17" s="60"/>
      <c r="TB17" s="60"/>
      <c r="TC17" s="60"/>
      <c r="TD17" s="60"/>
      <c r="TE17" s="60"/>
      <c r="TF17" s="60"/>
      <c r="TG17" s="60"/>
      <c r="TH17" s="60"/>
      <c r="TI17" s="60"/>
      <c r="TJ17" s="60"/>
      <c r="TK17" s="60"/>
      <c r="TL17" s="60"/>
      <c r="TM17" s="60"/>
      <c r="TN17" s="60"/>
      <c r="TO17" s="60"/>
      <c r="TP17" s="60"/>
      <c r="TQ17" s="60"/>
      <c r="TR17" s="60"/>
      <c r="TS17" s="60"/>
      <c r="TT17" s="60"/>
      <c r="TU17" s="60"/>
      <c r="TV17" s="60"/>
      <c r="TW17" s="60"/>
      <c r="TX17" s="60"/>
      <c r="TY17" s="60"/>
      <c r="TZ17" s="60"/>
      <c r="UA17" s="60"/>
      <c r="UB17" s="60"/>
      <c r="UC17" s="60"/>
      <c r="UD17" s="60"/>
      <c r="UE17" s="60"/>
      <c r="UF17" s="60"/>
      <c r="UG17" s="60"/>
      <c r="UH17" s="60"/>
      <c r="UI17" s="60"/>
      <c r="UJ17" s="60"/>
      <c r="UK17" s="60"/>
      <c r="UL17" s="60"/>
      <c r="UM17" s="60"/>
      <c r="UN17" s="60"/>
      <c r="UO17" s="60"/>
      <c r="UP17" s="60"/>
      <c r="UQ17" s="60"/>
      <c r="UR17" s="60"/>
      <c r="US17" s="60"/>
      <c r="UT17" s="60"/>
      <c r="UU17" s="60"/>
      <c r="UV17" s="60"/>
      <c r="UW17" s="60"/>
      <c r="UX17" s="60"/>
      <c r="UY17" s="60"/>
      <c r="UZ17" s="60"/>
      <c r="VA17" s="60"/>
      <c r="VB17" s="60"/>
      <c r="VC17" s="60"/>
      <c r="VD17" s="60"/>
      <c r="VE17" s="60"/>
      <c r="VF17" s="60"/>
      <c r="VG17" s="60"/>
      <c r="VH17" s="60"/>
      <c r="VI17" s="60"/>
      <c r="VJ17" s="60"/>
      <c r="VK17" s="60"/>
      <c r="VL17" s="60"/>
      <c r="VM17" s="60"/>
      <c r="VN17" s="60"/>
      <c r="VO17" s="60"/>
      <c r="VP17" s="60"/>
      <c r="VQ17" s="60"/>
      <c r="VR17" s="60"/>
      <c r="VS17" s="60"/>
      <c r="VT17" s="60"/>
      <c r="VU17" s="60"/>
      <c r="VV17" s="60"/>
      <c r="VW17" s="60"/>
      <c r="VX17" s="60"/>
      <c r="VY17" s="60"/>
      <c r="VZ17" s="60"/>
      <c r="WA17" s="60"/>
      <c r="WB17" s="60"/>
      <c r="WC17" s="60"/>
      <c r="WD17" s="60"/>
      <c r="WE17" s="60"/>
      <c r="WF17" s="60"/>
      <c r="WG17" s="60"/>
      <c r="WH17" s="60"/>
      <c r="WI17" s="60"/>
      <c r="WJ17" s="60"/>
      <c r="WK17" s="60"/>
      <c r="WL17" s="60"/>
      <c r="WM17" s="60"/>
      <c r="WN17" s="60"/>
      <c r="WO17" s="60"/>
      <c r="WP17" s="60"/>
      <c r="WQ17" s="60"/>
      <c r="WR17" s="60"/>
      <c r="WS17" s="60"/>
      <c r="WT17" s="60"/>
      <c r="WU17" s="60"/>
      <c r="WV17" s="60"/>
      <c r="WW17" s="60"/>
      <c r="WX17" s="60"/>
      <c r="WY17" s="60"/>
      <c r="WZ17" s="60"/>
      <c r="XA17" s="60"/>
      <c r="XB17" s="60"/>
      <c r="XC17" s="60"/>
      <c r="XD17" s="60"/>
      <c r="XE17" s="60"/>
      <c r="XF17" s="60"/>
      <c r="XG17" s="60"/>
      <c r="XH17" s="60"/>
      <c r="XI17" s="60"/>
      <c r="XJ17" s="60"/>
      <c r="XK17" s="60"/>
      <c r="XL17" s="60"/>
      <c r="XM17" s="60"/>
      <c r="XN17" s="60"/>
      <c r="XO17" s="60"/>
      <c r="XP17" s="60"/>
      <c r="XQ17" s="60"/>
      <c r="XR17" s="60"/>
      <c r="XS17" s="60"/>
      <c r="XT17" s="60"/>
      <c r="XU17" s="60"/>
      <c r="XV17" s="60"/>
      <c r="XW17" s="60"/>
      <c r="XX17" s="60"/>
      <c r="XY17" s="60"/>
      <c r="XZ17" s="60"/>
      <c r="YA17" s="60"/>
      <c r="YB17" s="60"/>
      <c r="YC17" s="60"/>
      <c r="YD17" s="60"/>
      <c r="YE17" s="60"/>
      <c r="YF17" s="60"/>
      <c r="YG17" s="60"/>
      <c r="YH17" s="60"/>
      <c r="YI17" s="60"/>
      <c r="YJ17" s="60"/>
      <c r="YK17" s="60"/>
      <c r="YL17" s="60"/>
      <c r="YM17" s="60"/>
      <c r="YN17" s="60"/>
      <c r="YO17" s="60"/>
      <c r="YP17" s="60"/>
      <c r="YQ17" s="60"/>
      <c r="YR17" s="60"/>
      <c r="YS17" s="60"/>
      <c r="YT17" s="60"/>
      <c r="YU17" s="60"/>
      <c r="YV17" s="60"/>
      <c r="YW17" s="60"/>
      <c r="YX17" s="60"/>
      <c r="YY17" s="60"/>
      <c r="YZ17" s="60"/>
      <c r="ZA17" s="60"/>
      <c r="ZB17" s="60"/>
      <c r="ZC17" s="60"/>
      <c r="ZD17" s="60"/>
      <c r="ZE17" s="60"/>
      <c r="ZF17" s="60"/>
      <c r="ZG17" s="60"/>
      <c r="ZH17" s="60"/>
      <c r="ZI17" s="60"/>
      <c r="ZJ17" s="60"/>
      <c r="ZK17" s="60"/>
      <c r="ZL17" s="60"/>
      <c r="ZM17" s="60"/>
      <c r="ZN17" s="60"/>
      <c r="ZO17" s="60"/>
      <c r="ZP17" s="60"/>
      <c r="ZQ17" s="60"/>
      <c r="ZR17" s="60"/>
      <c r="ZS17" s="60"/>
      <c r="ZT17" s="60"/>
      <c r="ZU17" s="60"/>
      <c r="ZV17" s="60"/>
      <c r="ZW17" s="60"/>
      <c r="ZX17" s="60"/>
      <c r="ZY17" s="60"/>
      <c r="ZZ17" s="60"/>
      <c r="AAA17" s="60"/>
      <c r="AAB17" s="60"/>
      <c r="AAC17" s="60"/>
      <c r="AAD17" s="60"/>
      <c r="AAE17" s="60"/>
      <c r="AAF17" s="60"/>
      <c r="AAG17" s="60"/>
      <c r="AAH17" s="60"/>
      <c r="AAI17" s="60"/>
      <c r="AAJ17" s="60"/>
      <c r="AAK17" s="60"/>
      <c r="AAL17" s="60"/>
      <c r="AAM17" s="60"/>
      <c r="AAN17" s="60"/>
      <c r="AAO17" s="60"/>
      <c r="AAP17" s="60"/>
      <c r="AAQ17" s="60"/>
      <c r="AAR17" s="60"/>
      <c r="AAS17" s="60"/>
      <c r="AAT17" s="60"/>
      <c r="AAU17" s="60"/>
      <c r="AAV17" s="60"/>
      <c r="AAW17" s="60"/>
      <c r="AAX17" s="60"/>
      <c r="AAY17" s="60"/>
      <c r="AAZ17" s="60"/>
      <c r="ABA17" s="60"/>
      <c r="ABB17" s="60"/>
      <c r="ABC17" s="60"/>
      <c r="ABD17" s="60"/>
      <c r="ABE17" s="60"/>
      <c r="ABF17" s="60"/>
      <c r="ABG17" s="60"/>
      <c r="ABH17" s="60"/>
      <c r="ABI17" s="60"/>
      <c r="ABJ17" s="60"/>
      <c r="ABK17" s="60"/>
      <c r="ABL17" s="60"/>
      <c r="ABM17" s="60"/>
      <c r="ABN17" s="60"/>
      <c r="ABO17" s="60"/>
      <c r="ABP17" s="60"/>
      <c r="ABQ17" s="60"/>
      <c r="ABR17" s="60"/>
      <c r="ABS17" s="60"/>
      <c r="ABT17" s="60"/>
      <c r="ABU17" s="60"/>
      <c r="ABV17" s="60"/>
      <c r="ABW17" s="60"/>
      <c r="ABX17" s="60"/>
      <c r="ABY17" s="60"/>
      <c r="ABZ17" s="60"/>
      <c r="ACA17" s="60"/>
      <c r="ACB17" s="60"/>
      <c r="ACC17" s="60"/>
      <c r="ACD17" s="60"/>
      <c r="ACE17" s="60"/>
      <c r="ACF17" s="60"/>
      <c r="ACG17" s="60"/>
      <c r="ACH17" s="60"/>
      <c r="ACI17" s="60"/>
      <c r="ACJ17" s="60"/>
      <c r="ACK17" s="60"/>
      <c r="ACL17" s="60"/>
      <c r="ACM17" s="60"/>
      <c r="ACN17" s="60"/>
      <c r="ACO17" s="60"/>
      <c r="ACP17" s="60"/>
      <c r="ACQ17" s="60"/>
      <c r="ACR17" s="60"/>
      <c r="ACS17" s="60"/>
      <c r="ACT17" s="60"/>
      <c r="ACU17" s="60"/>
      <c r="ACV17" s="60"/>
      <c r="ACW17" s="60"/>
      <c r="ACX17" s="60"/>
      <c r="ACY17" s="60"/>
      <c r="ACZ17" s="60"/>
      <c r="ADA17" s="60"/>
      <c r="ADB17" s="60"/>
      <c r="ADC17" s="60"/>
      <c r="ADD17" s="60"/>
      <c r="ADE17" s="60"/>
      <c r="ADF17" s="60"/>
      <c r="ADG17" s="60"/>
      <c r="ADH17" s="60"/>
      <c r="ADI17" s="60"/>
      <c r="ADJ17" s="60"/>
      <c r="ADK17" s="60"/>
      <c r="ADL17" s="60"/>
      <c r="ADM17" s="60"/>
      <c r="ADN17" s="60"/>
      <c r="ADO17" s="60"/>
      <c r="ADP17" s="60"/>
      <c r="ADQ17" s="60"/>
      <c r="ADR17" s="60"/>
      <c r="ADS17" s="60"/>
      <c r="ADT17" s="60"/>
      <c r="ADU17" s="60"/>
      <c r="ADV17" s="60"/>
      <c r="ADW17" s="60"/>
      <c r="ADX17" s="60"/>
      <c r="ADY17" s="60"/>
      <c r="ADZ17" s="60"/>
      <c r="AEA17" s="60"/>
      <c r="AEB17" s="60"/>
      <c r="AEC17" s="60"/>
      <c r="AED17" s="60"/>
      <c r="AEE17" s="60"/>
      <c r="AEF17" s="60"/>
      <c r="AEG17" s="60"/>
      <c r="AEH17" s="60"/>
      <c r="AEI17" s="60"/>
      <c r="AEJ17" s="60"/>
      <c r="AEK17" s="60"/>
      <c r="AEL17" s="60"/>
      <c r="AEM17" s="60"/>
      <c r="AEN17" s="60"/>
      <c r="AEO17" s="60"/>
      <c r="AEP17" s="60"/>
      <c r="AEQ17" s="60"/>
      <c r="AER17" s="60"/>
      <c r="AES17" s="60"/>
      <c r="AET17" s="60"/>
      <c r="AEU17" s="60"/>
      <c r="AEV17" s="60"/>
      <c r="AEW17" s="60"/>
      <c r="AEX17" s="60"/>
      <c r="AEY17" s="60"/>
      <c r="AEZ17" s="60"/>
      <c r="AFA17" s="60"/>
      <c r="AFB17" s="60"/>
      <c r="AFC17" s="60"/>
      <c r="AFD17" s="60"/>
      <c r="AFE17" s="60"/>
      <c r="AFF17" s="60"/>
      <c r="AFG17" s="60"/>
      <c r="AFH17" s="60"/>
      <c r="AFI17" s="60"/>
      <c r="AFJ17" s="60"/>
      <c r="AFK17" s="60"/>
      <c r="AFL17" s="60"/>
      <c r="AFM17" s="60"/>
      <c r="AFN17" s="60"/>
      <c r="AFO17" s="60"/>
      <c r="AFP17" s="60"/>
      <c r="AFQ17" s="60"/>
      <c r="AFR17" s="60"/>
      <c r="AFS17" s="60"/>
      <c r="AFT17" s="60"/>
      <c r="AFU17" s="60"/>
      <c r="AFV17" s="60"/>
      <c r="AFW17" s="60"/>
      <c r="AFX17" s="60"/>
      <c r="AFY17" s="60"/>
      <c r="AFZ17" s="60"/>
      <c r="AGA17" s="60"/>
      <c r="AGB17" s="60"/>
      <c r="AGC17" s="60"/>
      <c r="AGD17" s="60"/>
      <c r="AGE17" s="60"/>
      <c r="AGF17" s="60"/>
      <c r="AGG17" s="60"/>
      <c r="AGH17" s="60"/>
      <c r="AGI17" s="60"/>
      <c r="AGJ17" s="60"/>
      <c r="AGK17" s="60"/>
      <c r="AGL17" s="60"/>
      <c r="AGM17" s="60"/>
      <c r="AGN17" s="60"/>
      <c r="AGO17" s="60"/>
      <c r="AGP17" s="60"/>
      <c r="AGQ17" s="60"/>
      <c r="AGR17" s="60"/>
      <c r="AGS17" s="60"/>
      <c r="AGT17" s="60"/>
      <c r="AGU17" s="60"/>
      <c r="AGV17" s="60"/>
      <c r="AGW17" s="60"/>
      <c r="AGX17" s="60"/>
      <c r="AGY17" s="60"/>
      <c r="AGZ17" s="60"/>
      <c r="AHA17" s="60"/>
      <c r="AHB17" s="60"/>
      <c r="AHC17" s="60"/>
      <c r="AHD17" s="60"/>
      <c r="AHE17" s="60"/>
      <c r="AHF17" s="60"/>
      <c r="AHG17" s="60"/>
      <c r="AHH17" s="60"/>
      <c r="AHI17" s="60"/>
      <c r="AHJ17" s="60"/>
      <c r="AHK17" s="60"/>
      <c r="AHL17" s="60"/>
      <c r="AHM17" s="60"/>
      <c r="AHN17" s="60"/>
      <c r="AHO17" s="60"/>
      <c r="AHP17" s="60"/>
      <c r="AHQ17" s="60"/>
      <c r="AHR17" s="60"/>
      <c r="AHS17" s="60"/>
      <c r="AHT17" s="60"/>
      <c r="AHU17" s="60"/>
      <c r="AHV17" s="60"/>
      <c r="AHW17" s="60"/>
      <c r="AHX17" s="60"/>
      <c r="AHY17" s="60"/>
      <c r="AHZ17" s="60"/>
      <c r="AIA17" s="60"/>
      <c r="AIB17" s="60"/>
      <c r="AIC17" s="60"/>
      <c r="AID17" s="60"/>
      <c r="AIE17" s="60"/>
      <c r="AIF17" s="60"/>
      <c r="AIG17" s="60"/>
      <c r="AIH17" s="60"/>
      <c r="AII17" s="60"/>
      <c r="AIJ17" s="60"/>
      <c r="AIK17" s="60"/>
      <c r="AIL17" s="60"/>
      <c r="AIM17" s="60"/>
      <c r="AIN17" s="60"/>
      <c r="AIO17" s="60"/>
      <c r="AIP17" s="60"/>
      <c r="AIQ17" s="60"/>
      <c r="AIR17" s="60"/>
      <c r="AIS17" s="60"/>
      <c r="AIT17" s="60"/>
      <c r="AIU17" s="60"/>
      <c r="AIV17" s="60"/>
      <c r="AIW17" s="60"/>
      <c r="AIX17" s="60"/>
      <c r="AIY17" s="60"/>
      <c r="AIZ17" s="60"/>
      <c r="AJA17" s="60"/>
      <c r="AJB17" s="60"/>
      <c r="AJC17" s="60"/>
      <c r="AJD17" s="60"/>
      <c r="AJE17" s="60"/>
      <c r="AJF17" s="60"/>
      <c r="AJG17" s="60"/>
      <c r="AJH17" s="60"/>
      <c r="AJI17" s="60"/>
      <c r="AJJ17" s="60"/>
      <c r="AJK17" s="60"/>
      <c r="AJL17" s="60"/>
      <c r="AJM17" s="60"/>
      <c r="AJN17" s="60"/>
      <c r="AJO17" s="60"/>
      <c r="AJP17" s="60"/>
      <c r="AJQ17" s="60"/>
      <c r="AJR17" s="60"/>
      <c r="AJS17" s="60"/>
      <c r="AJT17" s="60"/>
      <c r="AJU17" s="60"/>
      <c r="AJV17" s="60"/>
      <c r="AJW17" s="60"/>
      <c r="AJX17" s="60"/>
      <c r="AJY17" s="60"/>
      <c r="AJZ17" s="60"/>
      <c r="AKA17" s="60"/>
      <c r="AKB17" s="60"/>
      <c r="AKC17" s="60"/>
      <c r="AKD17" s="60"/>
      <c r="AKE17" s="60"/>
      <c r="AKF17" s="60"/>
      <c r="AKG17" s="60"/>
      <c r="AKH17" s="60"/>
      <c r="AKI17" s="60"/>
      <c r="AKJ17" s="60"/>
      <c r="AKK17" s="60"/>
      <c r="AKL17" s="60"/>
      <c r="AKM17" s="60"/>
      <c r="AKN17" s="60"/>
      <c r="AKO17" s="60"/>
      <c r="AKP17" s="60"/>
      <c r="AKQ17" s="60"/>
      <c r="AKR17" s="60"/>
      <c r="AKS17" s="60"/>
      <c r="AKT17" s="60"/>
      <c r="AKU17" s="60"/>
      <c r="AKV17" s="60"/>
      <c r="AKW17" s="60"/>
      <c r="AKX17" s="60"/>
      <c r="AKY17" s="60"/>
      <c r="AKZ17" s="60"/>
      <c r="ALA17" s="60"/>
      <c r="ALB17" s="60"/>
      <c r="ALC17" s="60"/>
      <c r="ALD17" s="60"/>
      <c r="ALE17" s="60"/>
      <c r="ALF17" s="60"/>
      <c r="ALG17" s="60"/>
      <c r="ALH17" s="60"/>
      <c r="ALI17" s="60"/>
      <c r="ALJ17" s="60"/>
      <c r="ALK17" s="60"/>
      <c r="ALL17" s="60"/>
      <c r="ALM17" s="60"/>
      <c r="ALN17" s="60"/>
      <c r="ALO17" s="60"/>
      <c r="ALP17" s="60"/>
      <c r="ALQ17" s="60"/>
      <c r="ALR17" s="60"/>
      <c r="ALS17" s="60"/>
      <c r="ALT17" s="60"/>
      <c r="ALU17" s="60"/>
      <c r="ALV17" s="60"/>
      <c r="ALW17" s="60"/>
      <c r="ALX17" s="60"/>
      <c r="ALY17" s="60"/>
      <c r="ALZ17" s="60"/>
      <c r="AMA17" s="60"/>
      <c r="AMB17" s="60"/>
      <c r="AMC17" s="60"/>
      <c r="AMD17" s="60"/>
      <c r="AME17" s="60"/>
      <c r="AMF17" s="60"/>
      <c r="AMG17" s="60"/>
      <c r="AMH17" s="60"/>
      <c r="AMI17" s="60"/>
      <c r="AMJ17" s="60"/>
      <c r="AMK17" s="60"/>
      <c r="AML17" s="60"/>
      <c r="AMM17" s="60"/>
      <c r="AMN17" s="60"/>
      <c r="AMO17" s="60"/>
      <c r="AMP17" s="60"/>
      <c r="AMQ17" s="60"/>
      <c r="AMR17" s="60"/>
      <c r="AMS17" s="60"/>
      <c r="AMT17" s="60"/>
      <c r="AMU17" s="60"/>
      <c r="AMV17" s="60"/>
      <c r="AMW17" s="60"/>
      <c r="AMX17" s="60"/>
      <c r="AMY17" s="60"/>
      <c r="AMZ17" s="60"/>
      <c r="ANA17" s="60"/>
      <c r="ANB17" s="60"/>
      <c r="ANC17" s="60"/>
      <c r="AND17" s="60"/>
      <c r="ANE17" s="60"/>
      <c r="ANF17" s="60"/>
      <c r="ANG17" s="60"/>
      <c r="ANH17" s="60"/>
      <c r="ANI17" s="60"/>
      <c r="ANJ17" s="60"/>
      <c r="ANK17" s="60"/>
      <c r="ANL17" s="60"/>
      <c r="ANM17" s="60"/>
      <c r="ANN17" s="60"/>
      <c r="ANO17" s="60"/>
      <c r="ANP17" s="60"/>
      <c r="ANQ17" s="60"/>
      <c r="ANR17" s="60"/>
      <c r="ANS17" s="60"/>
      <c r="ANT17" s="60"/>
      <c r="ANU17" s="60"/>
      <c r="ANV17" s="60"/>
      <c r="ANW17" s="60"/>
      <c r="ANX17" s="60"/>
      <c r="ANY17" s="60"/>
      <c r="ANZ17" s="60"/>
      <c r="AOA17" s="60"/>
      <c r="AOB17" s="60"/>
      <c r="AOC17" s="60"/>
      <c r="AOD17" s="60"/>
      <c r="AOE17" s="60"/>
      <c r="AOF17" s="60"/>
      <c r="AOG17" s="60"/>
      <c r="AOH17" s="60"/>
      <c r="AOI17" s="60"/>
      <c r="AOJ17" s="60"/>
      <c r="AOK17" s="60"/>
      <c r="AOL17" s="60"/>
      <c r="AOM17" s="60"/>
      <c r="AON17" s="60"/>
      <c r="AOO17" s="60"/>
      <c r="AOP17" s="60"/>
      <c r="AOQ17" s="60"/>
      <c r="AOR17" s="60"/>
      <c r="AOS17" s="60"/>
      <c r="AOT17" s="60"/>
      <c r="AOU17" s="60"/>
      <c r="AOV17" s="60"/>
      <c r="AOW17" s="60"/>
      <c r="AOX17" s="60"/>
      <c r="AOY17" s="60"/>
      <c r="AOZ17" s="60"/>
      <c r="APA17" s="60"/>
      <c r="APB17" s="60"/>
      <c r="APC17" s="60"/>
      <c r="APD17" s="60"/>
      <c r="APE17" s="60"/>
      <c r="APF17" s="60"/>
      <c r="APG17" s="60"/>
      <c r="APH17" s="60"/>
      <c r="API17" s="60"/>
      <c r="APJ17" s="60"/>
      <c r="APK17" s="60"/>
      <c r="APL17" s="60"/>
      <c r="APM17" s="60"/>
      <c r="APN17" s="60"/>
      <c r="APO17" s="60"/>
      <c r="APP17" s="60"/>
      <c r="APQ17" s="60"/>
      <c r="APR17" s="60"/>
      <c r="APS17" s="60"/>
      <c r="APT17" s="60"/>
      <c r="APU17" s="60"/>
      <c r="APV17" s="60"/>
      <c r="APW17" s="60"/>
      <c r="APX17" s="60"/>
      <c r="APY17" s="60"/>
      <c r="APZ17" s="60"/>
      <c r="AQA17" s="60"/>
      <c r="AQB17" s="60"/>
      <c r="AQC17" s="60"/>
      <c r="AQD17" s="60"/>
      <c r="AQE17" s="60"/>
      <c r="AQF17" s="60"/>
      <c r="AQG17" s="60"/>
      <c r="AQH17" s="60"/>
      <c r="AQI17" s="60"/>
      <c r="AQJ17" s="60"/>
      <c r="AQK17" s="60"/>
      <c r="AQL17" s="60"/>
      <c r="AQM17" s="60"/>
      <c r="AQN17" s="60"/>
      <c r="AQO17" s="60"/>
      <c r="AQP17" s="60"/>
      <c r="AQQ17" s="60"/>
      <c r="AQR17" s="60"/>
      <c r="AQS17" s="60"/>
      <c r="AQT17" s="60"/>
      <c r="AQU17" s="60"/>
      <c r="AQV17" s="60"/>
      <c r="AQW17" s="60"/>
      <c r="AQX17" s="60"/>
      <c r="AQY17" s="60"/>
      <c r="AQZ17" s="60"/>
      <c r="ARA17" s="60"/>
      <c r="ARB17" s="60"/>
      <c r="ARC17" s="60"/>
      <c r="ARD17" s="60"/>
      <c r="ARE17" s="60"/>
      <c r="ARF17" s="60"/>
      <c r="ARG17" s="60"/>
      <c r="ARH17" s="60"/>
      <c r="ARI17" s="60"/>
      <c r="ARJ17" s="60"/>
      <c r="ARK17" s="60"/>
      <c r="ARL17" s="60"/>
      <c r="ARM17" s="60"/>
      <c r="ARN17" s="60"/>
      <c r="ARO17" s="60"/>
      <c r="ARP17" s="60"/>
      <c r="ARQ17" s="60"/>
      <c r="ARR17" s="60"/>
      <c r="ARS17" s="60"/>
      <c r="ART17" s="60"/>
      <c r="ARU17" s="60"/>
      <c r="ARV17" s="60"/>
      <c r="ARW17" s="60"/>
      <c r="ARX17" s="60"/>
      <c r="ARY17" s="60"/>
      <c r="ARZ17" s="60"/>
      <c r="ASA17" s="60"/>
      <c r="ASB17" s="60"/>
      <c r="ASC17" s="60"/>
      <c r="ASD17" s="60"/>
      <c r="ASE17" s="60"/>
      <c r="ASF17" s="60"/>
      <c r="ASG17" s="60"/>
      <c r="ASH17" s="60"/>
      <c r="ASI17" s="60"/>
      <c r="ASJ17" s="60"/>
      <c r="ASK17" s="60"/>
      <c r="ASL17" s="60"/>
      <c r="ASM17" s="60"/>
      <c r="ASN17" s="60"/>
      <c r="ASO17" s="60"/>
      <c r="ASP17" s="60"/>
      <c r="ASQ17" s="60"/>
      <c r="ASR17" s="60"/>
      <c r="ASS17" s="60"/>
      <c r="AST17" s="60"/>
      <c r="ASU17" s="60"/>
      <c r="ASV17" s="60"/>
      <c r="ASW17" s="60"/>
      <c r="ASX17" s="60"/>
      <c r="ASY17" s="60"/>
      <c r="ASZ17" s="60"/>
      <c r="ATA17" s="60"/>
      <c r="ATB17" s="60"/>
      <c r="ATC17" s="60"/>
      <c r="ATD17" s="60"/>
      <c r="ATE17" s="60"/>
      <c r="ATF17" s="60"/>
      <c r="ATG17" s="60"/>
      <c r="ATH17" s="60"/>
      <c r="ATI17" s="60"/>
      <c r="ATJ17" s="60"/>
      <c r="ATK17" s="60"/>
      <c r="ATL17" s="60"/>
      <c r="ATM17" s="60"/>
      <c r="ATN17" s="60"/>
      <c r="ATO17" s="60"/>
      <c r="ATP17" s="60"/>
      <c r="ATQ17" s="60"/>
      <c r="ATR17" s="60"/>
      <c r="ATS17" s="60"/>
      <c r="ATT17" s="60"/>
      <c r="ATU17" s="60"/>
      <c r="ATV17" s="60"/>
      <c r="ATW17" s="60"/>
      <c r="ATX17" s="60"/>
      <c r="ATY17" s="60"/>
      <c r="ATZ17" s="60"/>
      <c r="AUA17" s="60"/>
      <c r="AUB17" s="60"/>
      <c r="AUC17" s="60"/>
      <c r="AUD17" s="60"/>
      <c r="AUE17" s="60"/>
      <c r="AUF17" s="60"/>
      <c r="AUG17" s="60"/>
      <c r="AUH17" s="60"/>
      <c r="AUI17" s="60"/>
      <c r="AUJ17" s="60"/>
      <c r="AUK17" s="60"/>
      <c r="AUL17" s="60"/>
      <c r="AUM17" s="60"/>
      <c r="AUN17" s="60"/>
      <c r="AUO17" s="60"/>
      <c r="AUP17" s="60"/>
      <c r="AUQ17" s="60"/>
      <c r="AUR17" s="60"/>
      <c r="AUS17" s="60"/>
      <c r="AUT17" s="60"/>
      <c r="AUU17" s="60"/>
      <c r="AUV17" s="60"/>
      <c r="AUW17" s="60"/>
      <c r="AUX17" s="60"/>
      <c r="AUY17" s="60"/>
      <c r="AUZ17" s="60"/>
      <c r="AVA17" s="60"/>
      <c r="AVB17" s="60"/>
      <c r="AVC17" s="60"/>
      <c r="AVD17" s="60"/>
      <c r="AVE17" s="60"/>
      <c r="AVF17" s="60"/>
      <c r="AVG17" s="60"/>
      <c r="AVH17" s="60"/>
      <c r="AVI17" s="60"/>
      <c r="AVJ17" s="60"/>
      <c r="AVK17" s="60"/>
      <c r="AVL17" s="60"/>
      <c r="AVM17" s="60"/>
      <c r="AVN17" s="60"/>
      <c r="AVO17" s="60"/>
      <c r="AVP17" s="60"/>
      <c r="AVQ17" s="60"/>
      <c r="AVR17" s="60"/>
      <c r="AVS17" s="60"/>
      <c r="AVT17" s="60"/>
      <c r="AVU17" s="60"/>
      <c r="AVV17" s="60"/>
      <c r="AVW17" s="60"/>
      <c r="AVX17" s="60"/>
      <c r="AVY17" s="60"/>
      <c r="AVZ17" s="60"/>
      <c r="AWA17" s="60"/>
      <c r="AWB17" s="60"/>
      <c r="AWC17" s="60"/>
      <c r="AWD17" s="60"/>
      <c r="AWE17" s="60"/>
      <c r="AWF17" s="60"/>
      <c r="AWG17" s="60"/>
      <c r="AWH17" s="60"/>
      <c r="AWI17" s="60"/>
      <c r="AWJ17" s="60"/>
      <c r="AWK17" s="60"/>
      <c r="AWL17" s="60"/>
      <c r="AWM17" s="60"/>
      <c r="AWN17" s="60"/>
      <c r="AWO17" s="60"/>
      <c r="AWP17" s="60"/>
      <c r="AWQ17" s="60"/>
      <c r="AWR17" s="60"/>
      <c r="AWS17" s="60"/>
      <c r="AWT17" s="60"/>
      <c r="AWU17" s="60"/>
      <c r="AWV17" s="60"/>
      <c r="AWW17" s="60"/>
      <c r="AWX17" s="60"/>
      <c r="AWY17" s="60"/>
      <c r="AWZ17" s="60"/>
      <c r="AXA17" s="60"/>
      <c r="AXB17" s="60"/>
      <c r="AXC17" s="60"/>
      <c r="AXD17" s="60"/>
      <c r="AXE17" s="60"/>
      <c r="AXF17" s="60"/>
      <c r="AXG17" s="60"/>
      <c r="AXH17" s="60"/>
      <c r="AXI17" s="60"/>
      <c r="AXJ17" s="60"/>
      <c r="AXK17" s="60"/>
      <c r="AXL17" s="60"/>
      <c r="AXM17" s="60"/>
      <c r="AXN17" s="60"/>
      <c r="AXO17" s="60"/>
      <c r="AXP17" s="60"/>
      <c r="AXQ17" s="60"/>
      <c r="AXR17" s="60"/>
      <c r="AXS17" s="60"/>
      <c r="AXT17" s="60"/>
      <c r="AXU17" s="60"/>
      <c r="AXV17" s="60"/>
      <c r="AXW17" s="60"/>
      <c r="AXX17" s="60"/>
      <c r="AXY17" s="60"/>
      <c r="AXZ17" s="60"/>
      <c r="AYA17" s="60"/>
      <c r="AYB17" s="60"/>
      <c r="AYC17" s="60"/>
      <c r="AYD17" s="60"/>
      <c r="AYE17" s="60"/>
      <c r="AYF17" s="60"/>
      <c r="AYG17" s="60"/>
      <c r="AYH17" s="60"/>
      <c r="AYI17" s="60"/>
      <c r="AYJ17" s="60"/>
      <c r="AYK17" s="60"/>
      <c r="AYL17" s="60"/>
      <c r="AYM17" s="60"/>
      <c r="AYN17" s="60"/>
      <c r="AYO17" s="60"/>
      <c r="AYP17" s="60"/>
      <c r="AYQ17" s="60"/>
      <c r="AYR17" s="60"/>
      <c r="AYS17" s="60"/>
      <c r="AYT17" s="60"/>
      <c r="AYU17" s="60"/>
      <c r="AYV17" s="60"/>
      <c r="AYW17" s="60"/>
      <c r="AYX17" s="60"/>
      <c r="AYY17" s="60"/>
      <c r="AYZ17" s="60"/>
      <c r="AZA17" s="60"/>
      <c r="AZB17" s="60"/>
      <c r="AZC17" s="60"/>
      <c r="AZD17" s="60"/>
      <c r="AZE17" s="60"/>
      <c r="AZF17" s="60"/>
      <c r="AZG17" s="60"/>
      <c r="AZH17" s="60"/>
      <c r="AZI17" s="60"/>
      <c r="AZJ17" s="60"/>
      <c r="AZK17" s="60"/>
      <c r="AZL17" s="60"/>
      <c r="AZM17" s="60"/>
      <c r="AZN17" s="60"/>
      <c r="AZO17" s="60"/>
      <c r="AZP17" s="60"/>
      <c r="AZQ17" s="60"/>
      <c r="AZR17" s="60"/>
      <c r="AZS17" s="60"/>
      <c r="AZT17" s="60"/>
      <c r="AZU17" s="60"/>
      <c r="AZV17" s="60"/>
      <c r="AZW17" s="60"/>
      <c r="AZX17" s="60"/>
      <c r="AZY17" s="60"/>
      <c r="AZZ17" s="60"/>
      <c r="BAA17" s="60"/>
      <c r="BAB17" s="60"/>
      <c r="BAC17" s="60"/>
      <c r="BAD17" s="60"/>
      <c r="BAE17" s="60"/>
      <c r="BAF17" s="60"/>
      <c r="BAG17" s="60"/>
      <c r="BAH17" s="60"/>
      <c r="BAI17" s="60"/>
      <c r="BAJ17" s="60"/>
      <c r="BAK17" s="60"/>
      <c r="BAL17" s="60"/>
      <c r="BAM17" s="60"/>
      <c r="BAN17" s="60"/>
      <c r="BAO17" s="60"/>
      <c r="BAP17" s="60"/>
      <c r="BAQ17" s="60"/>
      <c r="BAR17" s="60"/>
      <c r="BAS17" s="60"/>
      <c r="BAT17" s="60"/>
      <c r="BAU17" s="60"/>
      <c r="BAV17" s="60"/>
      <c r="BAW17" s="60"/>
      <c r="BAX17" s="60"/>
      <c r="BAY17" s="60"/>
      <c r="BAZ17" s="60"/>
      <c r="BBA17" s="60"/>
      <c r="BBB17" s="60"/>
      <c r="BBC17" s="60"/>
      <c r="BBD17" s="60"/>
      <c r="BBE17" s="60"/>
      <c r="BBF17" s="60"/>
      <c r="BBG17" s="60"/>
      <c r="BBH17" s="60"/>
      <c r="BBI17" s="60"/>
      <c r="BBJ17" s="60"/>
      <c r="BBK17" s="60"/>
      <c r="BBL17" s="60"/>
      <c r="BBM17" s="60"/>
      <c r="BBN17" s="60"/>
      <c r="BBO17" s="60"/>
      <c r="BBP17" s="60"/>
      <c r="BBQ17" s="60"/>
      <c r="BBR17" s="60"/>
      <c r="BBS17" s="60"/>
      <c r="BBT17" s="60"/>
      <c r="BBU17" s="60"/>
      <c r="BBV17" s="60"/>
      <c r="BBW17" s="60"/>
      <c r="BBX17" s="60"/>
      <c r="BBY17" s="60"/>
      <c r="BBZ17" s="60"/>
      <c r="BCA17" s="60"/>
      <c r="BCB17" s="60"/>
      <c r="BCC17" s="60"/>
      <c r="BCD17" s="60"/>
      <c r="BCE17" s="60"/>
      <c r="BCF17" s="60"/>
      <c r="BCG17" s="60"/>
      <c r="BCH17" s="60"/>
      <c r="BCI17" s="60"/>
      <c r="BCJ17" s="60"/>
      <c r="BCK17" s="60"/>
      <c r="BCL17" s="60"/>
      <c r="BCM17" s="60"/>
      <c r="BCN17" s="60"/>
      <c r="BCO17" s="60"/>
      <c r="BCP17" s="60"/>
      <c r="BCQ17" s="60"/>
      <c r="BCR17" s="60"/>
      <c r="BCS17" s="60"/>
      <c r="BCT17" s="60"/>
      <c r="BCU17" s="60"/>
      <c r="BCV17" s="60"/>
      <c r="BCW17" s="60"/>
      <c r="BCX17" s="60"/>
      <c r="BCY17" s="60"/>
      <c r="BCZ17" s="60"/>
      <c r="BDA17" s="60"/>
      <c r="BDB17" s="60"/>
      <c r="BDC17" s="60"/>
      <c r="BDD17" s="60"/>
      <c r="BDE17" s="60"/>
      <c r="BDF17" s="60"/>
      <c r="BDG17" s="60"/>
      <c r="BDH17" s="60"/>
      <c r="BDI17" s="60"/>
      <c r="BDJ17" s="60"/>
      <c r="BDK17" s="60"/>
      <c r="BDL17" s="60"/>
      <c r="BDM17" s="60"/>
      <c r="BDN17" s="60"/>
      <c r="BDO17" s="60"/>
      <c r="BDP17" s="60"/>
      <c r="BDQ17" s="60"/>
      <c r="BDR17" s="60"/>
      <c r="BDS17" s="60"/>
      <c r="BDT17" s="60"/>
      <c r="BDU17" s="60"/>
      <c r="BDV17" s="60"/>
      <c r="BDW17" s="60"/>
      <c r="BDX17" s="60"/>
      <c r="BDY17" s="60"/>
      <c r="BDZ17" s="60"/>
      <c r="BEA17" s="60"/>
      <c r="BEB17" s="60"/>
      <c r="BEC17" s="60"/>
      <c r="BED17" s="60"/>
      <c r="BEE17" s="60"/>
      <c r="BEF17" s="60"/>
      <c r="BEG17" s="60"/>
      <c r="BEH17" s="60"/>
      <c r="BEI17" s="60"/>
      <c r="BEJ17" s="60"/>
      <c r="BEK17" s="60"/>
      <c r="BEL17" s="60"/>
      <c r="BEM17" s="60"/>
      <c r="BEN17" s="60"/>
      <c r="BEO17" s="60"/>
      <c r="BEP17" s="60"/>
      <c r="BEQ17" s="60"/>
      <c r="BER17" s="60"/>
      <c r="BES17" s="60"/>
      <c r="BET17" s="60"/>
      <c r="BEU17" s="60"/>
      <c r="BEV17" s="60"/>
      <c r="BEW17" s="60"/>
      <c r="BEX17" s="60"/>
      <c r="BEY17" s="60"/>
      <c r="BEZ17" s="60"/>
      <c r="BFA17" s="60"/>
      <c r="BFB17" s="60"/>
      <c r="BFC17" s="60"/>
      <c r="BFD17" s="60"/>
      <c r="BFE17" s="60"/>
      <c r="BFF17" s="60"/>
      <c r="BFG17" s="60"/>
      <c r="BFH17" s="60"/>
      <c r="BFI17" s="60"/>
      <c r="BFJ17" s="60"/>
      <c r="BFK17" s="60"/>
      <c r="BFL17" s="60"/>
      <c r="BFM17" s="60"/>
      <c r="BFN17" s="60"/>
      <c r="BFO17" s="60"/>
      <c r="BFP17" s="60"/>
      <c r="BFQ17" s="60"/>
      <c r="BFR17" s="60"/>
      <c r="BFS17" s="60"/>
      <c r="BFT17" s="60"/>
      <c r="BFU17" s="60"/>
      <c r="BFV17" s="60"/>
      <c r="BFW17" s="60"/>
      <c r="BFX17" s="60"/>
      <c r="BFY17" s="60"/>
      <c r="BFZ17" s="60"/>
      <c r="BGA17" s="60"/>
      <c r="BGB17" s="60"/>
      <c r="BGC17" s="60"/>
      <c r="BGD17" s="60"/>
      <c r="BGE17" s="60"/>
      <c r="BGF17" s="60"/>
      <c r="BGG17" s="60"/>
      <c r="BGH17" s="60"/>
      <c r="BGI17" s="60"/>
      <c r="BGJ17" s="60"/>
      <c r="BGK17" s="60"/>
      <c r="BGL17" s="60"/>
      <c r="BGM17" s="60"/>
      <c r="BGN17" s="60"/>
      <c r="BGO17" s="60"/>
      <c r="BGP17" s="60"/>
      <c r="BGQ17" s="60"/>
      <c r="BGR17" s="60"/>
      <c r="BGS17" s="60"/>
      <c r="BGT17" s="60"/>
      <c r="BGU17" s="60"/>
      <c r="BGV17" s="60"/>
      <c r="BGW17" s="60"/>
      <c r="BGX17" s="60"/>
      <c r="BGY17" s="60"/>
      <c r="BGZ17" s="60"/>
      <c r="BHA17" s="60"/>
      <c r="BHB17" s="60"/>
      <c r="BHC17" s="60"/>
      <c r="BHD17" s="60"/>
      <c r="BHE17" s="60"/>
      <c r="BHF17" s="60"/>
      <c r="BHG17" s="60"/>
      <c r="BHH17" s="60"/>
      <c r="BHI17" s="60"/>
      <c r="BHJ17" s="60"/>
      <c r="BHK17" s="60"/>
      <c r="BHL17" s="60"/>
      <c r="BHM17" s="60"/>
      <c r="BHN17" s="60"/>
      <c r="BHO17" s="60"/>
      <c r="BHP17" s="60"/>
      <c r="BHQ17" s="60"/>
      <c r="BHR17" s="60"/>
      <c r="BHS17" s="60"/>
      <c r="BHT17" s="60"/>
      <c r="BHU17" s="60"/>
      <c r="BHV17" s="60"/>
      <c r="BHW17" s="60"/>
      <c r="BHX17" s="60"/>
      <c r="BHY17" s="60"/>
      <c r="BHZ17" s="60"/>
      <c r="BIA17" s="60"/>
      <c r="BIB17" s="60"/>
      <c r="BIC17" s="60"/>
      <c r="BID17" s="60"/>
      <c r="BIE17" s="60"/>
      <c r="BIF17" s="60"/>
      <c r="BIG17" s="60"/>
      <c r="BIH17" s="60"/>
      <c r="BII17" s="60"/>
      <c r="BIJ17" s="60"/>
      <c r="BIK17" s="60"/>
      <c r="BIL17" s="60"/>
      <c r="BIM17" s="60"/>
      <c r="BIN17" s="60"/>
      <c r="BIO17" s="60"/>
      <c r="BIP17" s="60"/>
      <c r="BIQ17" s="60"/>
      <c r="BIR17" s="60"/>
      <c r="BIS17" s="60"/>
      <c r="BIT17" s="60"/>
      <c r="BIU17" s="60"/>
      <c r="BIV17" s="60"/>
      <c r="BIW17" s="60"/>
      <c r="BIX17" s="60"/>
      <c r="BIY17" s="60"/>
      <c r="BIZ17" s="60"/>
      <c r="BJA17" s="60"/>
      <c r="BJB17" s="60"/>
      <c r="BJC17" s="60"/>
      <c r="BJD17" s="60"/>
      <c r="BJE17" s="60"/>
      <c r="BJF17" s="60"/>
      <c r="BJG17" s="60"/>
      <c r="BJH17" s="60"/>
      <c r="BJI17" s="60"/>
      <c r="BJJ17" s="60"/>
      <c r="BJK17" s="60"/>
      <c r="BJL17" s="60"/>
      <c r="BJM17" s="60"/>
      <c r="BJN17" s="60"/>
      <c r="BJO17" s="60"/>
      <c r="BJP17" s="60"/>
      <c r="BJQ17" s="60"/>
      <c r="BJR17" s="60"/>
      <c r="BJS17" s="60"/>
      <c r="BJT17" s="60"/>
      <c r="BJU17" s="60"/>
      <c r="BJV17" s="60"/>
      <c r="BJW17" s="60"/>
      <c r="BJX17" s="60"/>
      <c r="BJY17" s="60"/>
      <c r="BJZ17" s="60"/>
      <c r="BKA17" s="60"/>
      <c r="BKB17" s="60"/>
      <c r="BKC17" s="60"/>
      <c r="BKD17" s="60"/>
      <c r="BKE17" s="60"/>
      <c r="BKF17" s="60"/>
      <c r="BKG17" s="60"/>
      <c r="BKH17" s="60"/>
      <c r="BKI17" s="60"/>
      <c r="BKJ17" s="60"/>
      <c r="BKK17" s="60"/>
      <c r="BKL17" s="60"/>
      <c r="BKM17" s="60"/>
      <c r="BKN17" s="60"/>
      <c r="BKO17" s="60"/>
      <c r="BKP17" s="60"/>
      <c r="BKQ17" s="60"/>
      <c r="BKR17" s="60"/>
      <c r="BKS17" s="60"/>
      <c r="BKT17" s="60"/>
      <c r="BKU17" s="60"/>
      <c r="BKV17" s="60"/>
      <c r="BKW17" s="60"/>
      <c r="BKX17" s="60"/>
      <c r="BKY17" s="60"/>
      <c r="BKZ17" s="60"/>
      <c r="BLA17" s="60"/>
      <c r="BLB17" s="60"/>
      <c r="BLC17" s="60"/>
      <c r="BLD17" s="60"/>
      <c r="BLE17" s="60"/>
      <c r="BLF17" s="60"/>
      <c r="BLG17" s="60"/>
      <c r="BLH17" s="60"/>
      <c r="BLI17" s="60"/>
      <c r="BLJ17" s="60"/>
      <c r="BLK17" s="60"/>
      <c r="BLL17" s="60"/>
      <c r="BLM17" s="60"/>
      <c r="BLN17" s="60"/>
      <c r="BLO17" s="60"/>
      <c r="BLP17" s="60"/>
      <c r="BLQ17" s="60"/>
      <c r="BLR17" s="60"/>
      <c r="BLS17" s="60"/>
      <c r="BLT17" s="60"/>
      <c r="BLU17" s="60"/>
      <c r="BLV17" s="60"/>
      <c r="BLW17" s="60"/>
      <c r="BLX17" s="60"/>
      <c r="BLY17" s="60"/>
      <c r="BLZ17" s="60"/>
      <c r="BMA17" s="60"/>
      <c r="BMB17" s="60"/>
      <c r="BMC17" s="60"/>
      <c r="BMD17" s="60"/>
      <c r="BME17" s="60"/>
      <c r="BMF17" s="60"/>
      <c r="BMG17" s="60"/>
      <c r="BMH17" s="60"/>
      <c r="BMI17" s="60"/>
      <c r="BMJ17" s="60"/>
      <c r="BMK17" s="60"/>
      <c r="BML17" s="60"/>
      <c r="BMM17" s="60"/>
      <c r="BMN17" s="60"/>
      <c r="BMO17" s="60"/>
      <c r="BMP17" s="60"/>
      <c r="BMQ17" s="60"/>
      <c r="BMR17" s="60"/>
      <c r="BMS17" s="60"/>
      <c r="BMT17" s="60"/>
      <c r="BMU17" s="60"/>
      <c r="BMV17" s="60"/>
      <c r="BMW17" s="60"/>
      <c r="BMX17" s="60"/>
      <c r="BMY17" s="60"/>
      <c r="BMZ17" s="60"/>
      <c r="BNA17" s="60"/>
      <c r="BNB17" s="60"/>
      <c r="BNC17" s="60"/>
      <c r="BND17" s="60"/>
      <c r="BNE17" s="60"/>
      <c r="BNF17" s="60"/>
      <c r="BNG17" s="60"/>
      <c r="BNH17" s="60"/>
      <c r="BNI17" s="60"/>
      <c r="BNJ17" s="60"/>
      <c r="BNK17" s="60"/>
      <c r="BNL17" s="60"/>
      <c r="BNM17" s="60"/>
      <c r="BNN17" s="60"/>
      <c r="BNO17" s="60"/>
      <c r="BNP17" s="60"/>
      <c r="BNQ17" s="60"/>
      <c r="BNR17" s="60"/>
      <c r="BNS17" s="60"/>
      <c r="BNT17" s="60"/>
      <c r="BNU17" s="60"/>
      <c r="BNV17" s="60"/>
      <c r="BNW17" s="60"/>
      <c r="BNX17" s="60"/>
      <c r="BNY17" s="60"/>
      <c r="BNZ17" s="60"/>
      <c r="BOA17" s="60"/>
      <c r="BOB17" s="60"/>
      <c r="BOC17" s="60"/>
      <c r="BOD17" s="60"/>
      <c r="BOE17" s="60"/>
      <c r="BOF17" s="60"/>
      <c r="BOG17" s="60"/>
      <c r="BOH17" s="60"/>
      <c r="BOI17" s="60"/>
      <c r="BOJ17" s="60"/>
      <c r="BOK17" s="60"/>
      <c r="BOL17" s="60"/>
      <c r="BOM17" s="60"/>
      <c r="BON17" s="60"/>
      <c r="BOO17" s="60"/>
      <c r="BOP17" s="60"/>
      <c r="BOQ17" s="60"/>
      <c r="BOR17" s="60"/>
      <c r="BOS17" s="60"/>
      <c r="BOT17" s="60"/>
      <c r="BOU17" s="60"/>
      <c r="BOV17" s="60"/>
      <c r="BOW17" s="60"/>
      <c r="BOX17" s="60"/>
      <c r="BOY17" s="60"/>
      <c r="BOZ17" s="60"/>
      <c r="BPA17" s="60"/>
      <c r="BPB17" s="60"/>
      <c r="BPC17" s="60"/>
      <c r="BPD17" s="60"/>
      <c r="BPE17" s="60"/>
      <c r="BPF17" s="60"/>
      <c r="BPG17" s="60"/>
      <c r="BPH17" s="60"/>
      <c r="BPI17" s="60"/>
      <c r="BPJ17" s="60"/>
      <c r="BPK17" s="60"/>
      <c r="BPL17" s="60"/>
      <c r="BPM17" s="60"/>
      <c r="BPN17" s="60"/>
      <c r="BPO17" s="60"/>
      <c r="BPP17" s="60"/>
      <c r="BPQ17" s="60"/>
      <c r="BPR17" s="60"/>
      <c r="BPS17" s="60"/>
      <c r="BPT17" s="60"/>
      <c r="BPU17" s="60"/>
      <c r="BPV17" s="60"/>
      <c r="BPW17" s="60"/>
      <c r="BPX17" s="60"/>
      <c r="BPY17" s="60"/>
      <c r="BPZ17" s="60"/>
      <c r="BQA17" s="60"/>
      <c r="BQB17" s="60"/>
      <c r="BQC17" s="60"/>
      <c r="BQD17" s="60"/>
      <c r="BQE17" s="60"/>
      <c r="BQF17" s="60"/>
      <c r="BQG17" s="60"/>
      <c r="BQH17" s="60"/>
      <c r="BQI17" s="60"/>
      <c r="BQJ17" s="60"/>
      <c r="BQK17" s="60"/>
      <c r="BQL17" s="60"/>
      <c r="BQM17" s="60"/>
      <c r="BQN17" s="60"/>
      <c r="BQO17" s="60"/>
      <c r="BQP17" s="60"/>
      <c r="BQQ17" s="60"/>
      <c r="BQR17" s="60"/>
      <c r="BQS17" s="60"/>
      <c r="BQT17" s="60"/>
      <c r="BQU17" s="60"/>
      <c r="BQV17" s="60"/>
      <c r="BQW17" s="60"/>
      <c r="BQX17" s="60"/>
      <c r="BQY17" s="60"/>
      <c r="BQZ17" s="60"/>
      <c r="BRA17" s="60"/>
      <c r="BRB17" s="60"/>
      <c r="BRC17" s="60"/>
      <c r="BRD17" s="60"/>
      <c r="BRE17" s="60"/>
      <c r="BRF17" s="60"/>
      <c r="BRG17" s="60"/>
      <c r="BRH17" s="60"/>
      <c r="BRI17" s="60"/>
      <c r="BRJ17" s="60"/>
      <c r="BRK17" s="60"/>
      <c r="BRL17" s="60"/>
      <c r="BRM17" s="60"/>
      <c r="BRN17" s="60"/>
      <c r="BRO17" s="60"/>
      <c r="BRP17" s="60"/>
      <c r="BRQ17" s="60"/>
      <c r="BRR17" s="60"/>
      <c r="BRS17" s="60"/>
      <c r="BRT17" s="60"/>
      <c r="BRU17" s="60"/>
      <c r="BRV17" s="60"/>
      <c r="BRW17" s="60"/>
      <c r="BRX17" s="60"/>
      <c r="BRY17" s="60"/>
      <c r="BRZ17" s="60"/>
      <c r="BSA17" s="60"/>
      <c r="BSB17" s="60"/>
      <c r="BSC17" s="60"/>
      <c r="BSD17" s="60"/>
      <c r="BSE17" s="60"/>
      <c r="BSF17" s="60"/>
      <c r="BSG17" s="60"/>
      <c r="BSH17" s="60"/>
      <c r="BSI17" s="60"/>
      <c r="BSJ17" s="60"/>
      <c r="BSK17" s="60"/>
      <c r="BSL17" s="60"/>
      <c r="BSM17" s="60"/>
      <c r="BSN17" s="60"/>
      <c r="BSO17" s="60"/>
      <c r="BSP17" s="60"/>
      <c r="BSQ17" s="60"/>
      <c r="BSR17" s="60"/>
      <c r="BSS17" s="60"/>
      <c r="BST17" s="60"/>
      <c r="BSU17" s="60"/>
      <c r="BSV17" s="60"/>
      <c r="BSW17" s="60"/>
      <c r="BSX17" s="60"/>
      <c r="BSY17" s="60"/>
      <c r="BSZ17" s="60"/>
      <c r="BTA17" s="60"/>
      <c r="BTB17" s="60"/>
      <c r="BTC17" s="60"/>
      <c r="BTD17" s="60"/>
      <c r="BTE17" s="60"/>
      <c r="BTF17" s="60"/>
      <c r="BTG17" s="60"/>
      <c r="BTH17" s="60"/>
      <c r="BTI17" s="60"/>
      <c r="BTJ17" s="60"/>
      <c r="BTK17" s="60"/>
      <c r="BTL17" s="60"/>
      <c r="BTM17" s="60"/>
      <c r="BTN17" s="60"/>
      <c r="BTO17" s="60"/>
      <c r="BTP17" s="60"/>
      <c r="BTQ17" s="60"/>
      <c r="BTR17" s="60"/>
      <c r="BTS17" s="60"/>
      <c r="BTT17" s="60"/>
      <c r="BTU17" s="60"/>
      <c r="BTV17" s="60"/>
      <c r="BTW17" s="60"/>
      <c r="BTX17" s="60"/>
      <c r="BTY17" s="60"/>
      <c r="BTZ17" s="60"/>
      <c r="BUA17" s="60"/>
      <c r="BUB17" s="60"/>
      <c r="BUC17" s="60"/>
      <c r="BUD17" s="60"/>
      <c r="BUE17" s="60"/>
      <c r="BUF17" s="60"/>
      <c r="BUG17" s="60"/>
      <c r="BUH17" s="60"/>
      <c r="BUI17" s="60"/>
      <c r="BUJ17" s="60"/>
      <c r="BUK17" s="60"/>
      <c r="BUL17" s="60"/>
      <c r="BUM17" s="60"/>
      <c r="BUN17" s="60"/>
      <c r="BUO17" s="60"/>
      <c r="BUP17" s="60"/>
      <c r="BUQ17" s="60"/>
      <c r="BUR17" s="60"/>
      <c r="BUS17" s="60"/>
      <c r="BUT17" s="60"/>
      <c r="BUU17" s="60"/>
      <c r="BUV17" s="60"/>
      <c r="BUW17" s="60"/>
      <c r="BUX17" s="60"/>
      <c r="BUY17" s="60"/>
      <c r="BUZ17" s="60"/>
      <c r="BVA17" s="60"/>
      <c r="BVB17" s="60"/>
      <c r="BVC17" s="60"/>
      <c r="BVD17" s="60"/>
      <c r="BVE17" s="60"/>
      <c r="BVF17" s="60"/>
      <c r="BVG17" s="60"/>
      <c r="BVH17" s="60"/>
      <c r="BVI17" s="60"/>
      <c r="BVJ17" s="60"/>
      <c r="BVK17" s="60"/>
      <c r="BVL17" s="60"/>
      <c r="BVM17" s="60"/>
      <c r="BVN17" s="60"/>
      <c r="BVO17" s="60"/>
      <c r="BVP17" s="60"/>
      <c r="BVQ17" s="60"/>
      <c r="BVR17" s="60"/>
      <c r="BVS17" s="60"/>
      <c r="BVT17" s="60"/>
      <c r="BVU17" s="60"/>
      <c r="BVV17" s="60"/>
      <c r="BVW17" s="60"/>
      <c r="BVX17" s="60"/>
      <c r="BVY17" s="60"/>
      <c r="BVZ17" s="60"/>
      <c r="BWA17" s="60"/>
      <c r="BWB17" s="60"/>
      <c r="BWC17" s="60"/>
      <c r="BWD17" s="60"/>
      <c r="BWE17" s="60"/>
      <c r="BWF17" s="60"/>
      <c r="BWG17" s="60"/>
      <c r="BWH17" s="60"/>
      <c r="BWI17" s="60"/>
      <c r="BWJ17" s="60"/>
      <c r="BWK17" s="60"/>
      <c r="BWL17" s="60"/>
      <c r="BWM17" s="60"/>
      <c r="BWN17" s="60"/>
      <c r="BWO17" s="60"/>
      <c r="BWP17" s="60"/>
      <c r="BWQ17" s="60"/>
      <c r="BWR17" s="60"/>
      <c r="BWS17" s="60"/>
      <c r="BWT17" s="60"/>
      <c r="BWU17" s="60"/>
      <c r="BWV17" s="60"/>
      <c r="BWW17" s="60"/>
      <c r="BWX17" s="60"/>
      <c r="BWY17" s="60"/>
      <c r="BWZ17" s="60"/>
      <c r="BXA17" s="60"/>
      <c r="BXB17" s="60"/>
      <c r="BXC17" s="60"/>
      <c r="BXD17" s="60"/>
      <c r="BXE17" s="60"/>
      <c r="BXF17" s="60"/>
      <c r="BXG17" s="60"/>
      <c r="BXH17" s="60"/>
      <c r="BXI17" s="60"/>
      <c r="BXJ17" s="60"/>
      <c r="BXK17" s="60"/>
      <c r="BXL17" s="60"/>
      <c r="BXM17" s="60"/>
      <c r="BXN17" s="60"/>
      <c r="BXO17" s="60"/>
      <c r="BXP17" s="60"/>
      <c r="BXQ17" s="60"/>
      <c r="BXR17" s="60"/>
      <c r="BXS17" s="60"/>
      <c r="BXT17" s="60"/>
      <c r="BXU17" s="60"/>
      <c r="BXV17" s="60"/>
      <c r="BXW17" s="60"/>
      <c r="BXX17" s="60"/>
      <c r="BXY17" s="60"/>
      <c r="BXZ17" s="60"/>
      <c r="BYA17" s="60"/>
      <c r="BYB17" s="60"/>
      <c r="BYC17" s="60"/>
      <c r="BYD17" s="60"/>
      <c r="BYE17" s="60"/>
      <c r="BYF17" s="60"/>
      <c r="BYG17" s="60"/>
      <c r="BYH17" s="60"/>
      <c r="BYI17" s="60"/>
      <c r="BYJ17" s="60"/>
      <c r="BYK17" s="60"/>
      <c r="BYL17" s="60"/>
      <c r="BYM17" s="60"/>
      <c r="BYN17" s="60"/>
      <c r="BYO17" s="60"/>
      <c r="BYP17" s="60"/>
      <c r="BYQ17" s="60"/>
      <c r="BYR17" s="60"/>
      <c r="BYS17" s="60"/>
      <c r="BYT17" s="60"/>
      <c r="BYU17" s="60"/>
      <c r="BYV17" s="60"/>
      <c r="BYW17" s="60"/>
      <c r="BYX17" s="60"/>
      <c r="BYY17" s="60"/>
      <c r="BYZ17" s="60"/>
      <c r="BZA17" s="60"/>
      <c r="BZB17" s="60"/>
      <c r="BZC17" s="60"/>
      <c r="BZD17" s="60"/>
      <c r="BZE17" s="60"/>
      <c r="BZF17" s="60"/>
      <c r="BZG17" s="60"/>
      <c r="BZH17" s="60"/>
      <c r="BZI17" s="60"/>
      <c r="BZJ17" s="60"/>
      <c r="BZK17" s="60"/>
      <c r="BZL17" s="60"/>
      <c r="BZM17" s="60"/>
      <c r="BZN17" s="60"/>
      <c r="BZO17" s="60"/>
      <c r="BZP17" s="60"/>
      <c r="BZQ17" s="60"/>
      <c r="BZR17" s="60"/>
      <c r="BZS17" s="60"/>
      <c r="BZT17" s="60"/>
      <c r="BZU17" s="60"/>
      <c r="BZV17" s="60"/>
      <c r="BZW17" s="60"/>
      <c r="BZX17" s="60"/>
      <c r="BZY17" s="60"/>
      <c r="BZZ17" s="60"/>
      <c r="CAA17" s="60"/>
      <c r="CAB17" s="60"/>
      <c r="CAC17" s="60"/>
      <c r="CAD17" s="60"/>
      <c r="CAE17" s="60"/>
      <c r="CAF17" s="60"/>
      <c r="CAG17" s="60"/>
      <c r="CAH17" s="60"/>
      <c r="CAI17" s="60"/>
      <c r="CAJ17" s="60"/>
      <c r="CAK17" s="60"/>
      <c r="CAL17" s="60"/>
      <c r="CAM17" s="60"/>
      <c r="CAN17" s="60"/>
      <c r="CAO17" s="60"/>
      <c r="CAP17" s="60"/>
      <c r="CAQ17" s="60"/>
      <c r="CAR17" s="60"/>
      <c r="CAS17" s="60"/>
      <c r="CAT17" s="60"/>
      <c r="CAU17" s="60"/>
      <c r="CAV17" s="60"/>
      <c r="CAW17" s="60"/>
      <c r="CAX17" s="60"/>
      <c r="CAY17" s="60"/>
      <c r="CAZ17" s="60"/>
      <c r="CBA17" s="60"/>
      <c r="CBB17" s="60"/>
      <c r="CBC17" s="60"/>
      <c r="CBD17" s="60"/>
      <c r="CBE17" s="60"/>
      <c r="CBF17" s="60"/>
      <c r="CBG17" s="60"/>
      <c r="CBH17" s="60"/>
      <c r="CBI17" s="60"/>
      <c r="CBJ17" s="60"/>
      <c r="CBK17" s="60"/>
      <c r="CBL17" s="60"/>
      <c r="CBM17" s="60"/>
      <c r="CBN17" s="60"/>
      <c r="CBO17" s="60"/>
      <c r="CBP17" s="60"/>
      <c r="CBQ17" s="60"/>
      <c r="CBR17" s="60"/>
      <c r="CBS17" s="60"/>
      <c r="CBT17" s="60"/>
      <c r="CBU17" s="60"/>
      <c r="CBV17" s="60"/>
      <c r="CBW17" s="60"/>
      <c r="CBX17" s="60"/>
      <c r="CBY17" s="60"/>
      <c r="CBZ17" s="60"/>
      <c r="CCA17" s="60"/>
      <c r="CCB17" s="60"/>
      <c r="CCC17" s="60"/>
      <c r="CCD17" s="60"/>
      <c r="CCE17" s="60"/>
      <c r="CCF17" s="60"/>
      <c r="CCG17" s="60"/>
      <c r="CCH17" s="60"/>
      <c r="CCI17" s="60"/>
      <c r="CCJ17" s="60"/>
      <c r="CCK17" s="60"/>
      <c r="CCL17" s="60"/>
      <c r="CCM17" s="60"/>
      <c r="CCN17" s="60"/>
      <c r="CCO17" s="60"/>
      <c r="CCP17" s="60"/>
      <c r="CCQ17" s="60"/>
      <c r="CCR17" s="60"/>
      <c r="CCS17" s="60"/>
      <c r="CCT17" s="60"/>
      <c r="CCU17" s="60"/>
      <c r="CCV17" s="60"/>
      <c r="CCW17" s="60"/>
      <c r="CCX17" s="60"/>
      <c r="CCY17" s="60"/>
      <c r="CCZ17" s="60"/>
      <c r="CDA17" s="60"/>
      <c r="CDB17" s="60"/>
      <c r="CDC17" s="60"/>
      <c r="CDD17" s="60"/>
      <c r="CDE17" s="60"/>
      <c r="CDF17" s="60"/>
      <c r="CDG17" s="60"/>
      <c r="CDH17" s="60"/>
      <c r="CDI17" s="60"/>
      <c r="CDJ17" s="60"/>
      <c r="CDK17" s="60"/>
      <c r="CDL17" s="60"/>
      <c r="CDM17" s="60"/>
      <c r="CDN17" s="60"/>
      <c r="CDO17" s="60"/>
      <c r="CDP17" s="60"/>
      <c r="CDQ17" s="60"/>
      <c r="CDR17" s="60"/>
      <c r="CDS17" s="60"/>
      <c r="CDT17" s="60"/>
      <c r="CDU17" s="60"/>
      <c r="CDV17" s="60"/>
      <c r="CDW17" s="60"/>
      <c r="CDX17" s="60"/>
      <c r="CDY17" s="60"/>
      <c r="CDZ17" s="60"/>
      <c r="CEA17" s="60"/>
      <c r="CEB17" s="60"/>
      <c r="CEC17" s="60"/>
      <c r="CED17" s="60"/>
      <c r="CEE17" s="60"/>
      <c r="CEF17" s="60"/>
      <c r="CEG17" s="60"/>
      <c r="CEH17" s="60"/>
      <c r="CEI17" s="60"/>
      <c r="CEJ17" s="60"/>
      <c r="CEK17" s="60"/>
      <c r="CEL17" s="60"/>
      <c r="CEM17" s="60"/>
      <c r="CEN17" s="60"/>
      <c r="CEO17" s="60"/>
      <c r="CEP17" s="60"/>
      <c r="CEQ17" s="60"/>
      <c r="CER17" s="60"/>
      <c r="CES17" s="60"/>
      <c r="CET17" s="60"/>
      <c r="CEU17" s="60"/>
      <c r="CEV17" s="60"/>
      <c r="CEW17" s="60"/>
      <c r="CEX17" s="60"/>
      <c r="CEY17" s="60"/>
      <c r="CEZ17" s="60"/>
      <c r="CFA17" s="60"/>
      <c r="CFB17" s="60"/>
      <c r="CFC17" s="60"/>
      <c r="CFD17" s="60"/>
      <c r="CFE17" s="60"/>
      <c r="CFF17" s="60"/>
      <c r="CFG17" s="60"/>
      <c r="CFH17" s="60"/>
      <c r="CFI17" s="60"/>
      <c r="CFJ17" s="60"/>
      <c r="CFK17" s="60"/>
      <c r="CFL17" s="60"/>
      <c r="CFM17" s="60"/>
      <c r="CFN17" s="60"/>
      <c r="CFO17" s="60"/>
      <c r="CFP17" s="60"/>
      <c r="CFQ17" s="60"/>
      <c r="CFR17" s="60"/>
      <c r="CFS17" s="60"/>
      <c r="CFT17" s="60"/>
      <c r="CFU17" s="60"/>
      <c r="CFV17" s="60"/>
      <c r="CFW17" s="60"/>
      <c r="CFX17" s="60"/>
      <c r="CFY17" s="60"/>
      <c r="CFZ17" s="60"/>
      <c r="CGA17" s="60"/>
      <c r="CGB17" s="60"/>
      <c r="CGC17" s="60"/>
      <c r="CGD17" s="60"/>
      <c r="CGE17" s="60"/>
      <c r="CGF17" s="60"/>
      <c r="CGG17" s="60"/>
      <c r="CGH17" s="60"/>
      <c r="CGI17" s="60"/>
      <c r="CGJ17" s="60"/>
      <c r="CGK17" s="60"/>
      <c r="CGL17" s="60"/>
      <c r="CGM17" s="60"/>
      <c r="CGN17" s="60"/>
      <c r="CGO17" s="60"/>
      <c r="CGP17" s="60"/>
      <c r="CGQ17" s="60"/>
      <c r="CGR17" s="60"/>
      <c r="CGS17" s="60"/>
      <c r="CGT17" s="60"/>
      <c r="CGU17" s="60"/>
      <c r="CGV17" s="60"/>
      <c r="CGW17" s="60"/>
      <c r="CGX17" s="60"/>
      <c r="CGY17" s="60"/>
      <c r="CGZ17" s="60"/>
      <c r="CHA17" s="60"/>
      <c r="CHB17" s="60"/>
      <c r="CHC17" s="60"/>
      <c r="CHD17" s="60"/>
      <c r="CHE17" s="60"/>
      <c r="CHF17" s="60"/>
      <c r="CHG17" s="60"/>
      <c r="CHH17" s="60"/>
      <c r="CHI17" s="60"/>
      <c r="CHJ17" s="60"/>
      <c r="CHK17" s="60"/>
      <c r="CHL17" s="60"/>
      <c r="CHM17" s="60"/>
      <c r="CHN17" s="60"/>
      <c r="CHO17" s="60"/>
      <c r="CHP17" s="60"/>
      <c r="CHQ17" s="60"/>
      <c r="CHR17" s="60"/>
      <c r="CHS17" s="60"/>
      <c r="CHT17" s="60"/>
      <c r="CHU17" s="60"/>
      <c r="CHV17" s="60"/>
      <c r="CHW17" s="60"/>
      <c r="CHX17" s="60"/>
      <c r="CHY17" s="60"/>
      <c r="CHZ17" s="60"/>
      <c r="CIA17" s="60"/>
      <c r="CIB17" s="60"/>
      <c r="CIC17" s="60"/>
      <c r="CID17" s="60"/>
      <c r="CIE17" s="60"/>
      <c r="CIF17" s="60"/>
      <c r="CIG17" s="60"/>
      <c r="CIH17" s="60"/>
      <c r="CII17" s="60"/>
      <c r="CIJ17" s="60"/>
      <c r="CIK17" s="60"/>
      <c r="CIL17" s="60"/>
      <c r="CIM17" s="60"/>
      <c r="CIN17" s="60"/>
      <c r="CIO17" s="60"/>
      <c r="CIP17" s="60"/>
      <c r="CIQ17" s="60"/>
      <c r="CIR17" s="60"/>
      <c r="CIS17" s="60"/>
      <c r="CIT17" s="60"/>
      <c r="CIU17" s="60"/>
      <c r="CIV17" s="60"/>
      <c r="CIW17" s="60"/>
      <c r="CIX17" s="60"/>
      <c r="CIY17" s="60"/>
      <c r="CIZ17" s="60"/>
      <c r="CJA17" s="60"/>
      <c r="CJB17" s="60"/>
      <c r="CJC17" s="60"/>
      <c r="CJD17" s="60"/>
      <c r="CJE17" s="60"/>
      <c r="CJF17" s="60"/>
      <c r="CJG17" s="60"/>
      <c r="CJH17" s="60"/>
      <c r="CJI17" s="60"/>
      <c r="CJJ17" s="60"/>
      <c r="CJK17" s="60"/>
      <c r="CJL17" s="60"/>
      <c r="CJM17" s="60"/>
      <c r="CJN17" s="60"/>
      <c r="CJO17" s="60"/>
      <c r="CJP17" s="60"/>
      <c r="CJQ17" s="60"/>
      <c r="CJR17" s="60"/>
      <c r="CJS17" s="60"/>
      <c r="CJT17" s="60"/>
      <c r="CJU17" s="60"/>
      <c r="CJV17" s="60"/>
      <c r="CJW17" s="60"/>
      <c r="CJX17" s="60"/>
      <c r="CJY17" s="60"/>
      <c r="CJZ17" s="60"/>
      <c r="CKA17" s="60"/>
      <c r="CKB17" s="60"/>
      <c r="CKC17" s="60"/>
      <c r="CKD17" s="60"/>
      <c r="CKE17" s="60"/>
      <c r="CKF17" s="60"/>
      <c r="CKG17" s="60"/>
      <c r="CKH17" s="60"/>
      <c r="CKI17" s="60"/>
      <c r="CKJ17" s="60"/>
      <c r="CKK17" s="60"/>
      <c r="CKL17" s="60"/>
      <c r="CKM17" s="60"/>
      <c r="CKN17" s="60"/>
      <c r="CKO17" s="60"/>
      <c r="CKP17" s="60"/>
      <c r="CKQ17" s="60"/>
      <c r="CKR17" s="60"/>
      <c r="CKS17" s="60"/>
      <c r="CKT17" s="60"/>
      <c r="CKU17" s="60"/>
      <c r="CKV17" s="60"/>
      <c r="CKW17" s="60"/>
      <c r="CKX17" s="60"/>
      <c r="CKY17" s="60"/>
      <c r="CKZ17" s="60"/>
      <c r="CLA17" s="60"/>
      <c r="CLB17" s="60"/>
      <c r="CLC17" s="60"/>
      <c r="CLD17" s="60"/>
      <c r="CLE17" s="60"/>
      <c r="CLF17" s="60"/>
      <c r="CLG17" s="60"/>
      <c r="CLH17" s="60"/>
      <c r="CLI17" s="60"/>
      <c r="CLJ17" s="60"/>
      <c r="CLK17" s="60"/>
      <c r="CLL17" s="60"/>
      <c r="CLM17" s="60"/>
      <c r="CLN17" s="60"/>
      <c r="CLO17" s="60"/>
      <c r="CLP17" s="60"/>
      <c r="CLQ17" s="60"/>
      <c r="CLR17" s="60"/>
      <c r="CLS17" s="60"/>
      <c r="CLT17" s="60"/>
      <c r="CLU17" s="60"/>
      <c r="CLV17" s="60"/>
      <c r="CLW17" s="60"/>
      <c r="CLX17" s="60"/>
      <c r="CLY17" s="60"/>
      <c r="CLZ17" s="60"/>
      <c r="CMA17" s="60"/>
      <c r="CMB17" s="60"/>
      <c r="CMC17" s="60"/>
      <c r="CMD17" s="60"/>
      <c r="CME17" s="60"/>
      <c r="CMF17" s="60"/>
      <c r="CMG17" s="60"/>
      <c r="CMH17" s="60"/>
      <c r="CMI17" s="60"/>
      <c r="CMJ17" s="60"/>
      <c r="CMK17" s="60"/>
      <c r="CML17" s="60"/>
      <c r="CMM17" s="60"/>
      <c r="CMN17" s="60"/>
      <c r="CMO17" s="60"/>
      <c r="CMP17" s="60"/>
      <c r="CMQ17" s="60"/>
      <c r="CMR17" s="60"/>
      <c r="CMS17" s="60"/>
      <c r="CMT17" s="60"/>
      <c r="CMU17" s="60"/>
      <c r="CMV17" s="60"/>
      <c r="CMW17" s="60"/>
      <c r="CMX17" s="60"/>
      <c r="CMY17" s="60"/>
      <c r="CMZ17" s="60"/>
      <c r="CNA17" s="60"/>
      <c r="CNB17" s="60"/>
      <c r="CNC17" s="60"/>
      <c r="CND17" s="60"/>
      <c r="CNE17" s="60"/>
      <c r="CNF17" s="60"/>
      <c r="CNG17" s="60"/>
      <c r="CNH17" s="60"/>
      <c r="CNI17" s="60"/>
      <c r="CNJ17" s="60"/>
      <c r="CNK17" s="60"/>
      <c r="CNL17" s="60"/>
      <c r="CNM17" s="60"/>
      <c r="CNN17" s="60"/>
      <c r="CNO17" s="60"/>
      <c r="CNP17" s="60"/>
      <c r="CNQ17" s="60"/>
      <c r="CNR17" s="60"/>
      <c r="CNS17" s="60"/>
      <c r="CNT17" s="60"/>
      <c r="CNU17" s="60"/>
      <c r="CNV17" s="60"/>
      <c r="CNW17" s="60"/>
      <c r="CNX17" s="60"/>
      <c r="CNY17" s="60"/>
      <c r="CNZ17" s="60"/>
      <c r="COA17" s="60"/>
      <c r="COB17" s="60"/>
      <c r="COC17" s="60"/>
      <c r="COD17" s="60"/>
      <c r="COE17" s="60"/>
      <c r="COF17" s="60"/>
      <c r="COG17" s="60"/>
      <c r="COH17" s="60"/>
      <c r="COI17" s="60"/>
      <c r="COJ17" s="60"/>
      <c r="COK17" s="60"/>
      <c r="COL17" s="60"/>
      <c r="COM17" s="60"/>
      <c r="CON17" s="60"/>
      <c r="COO17" s="60"/>
      <c r="COP17" s="60"/>
      <c r="COQ17" s="60"/>
      <c r="COR17" s="60"/>
      <c r="COS17" s="60"/>
      <c r="COT17" s="60"/>
      <c r="COU17" s="60"/>
      <c r="COV17" s="60"/>
      <c r="COW17" s="60"/>
      <c r="COX17" s="60"/>
      <c r="COY17" s="60"/>
      <c r="COZ17" s="60"/>
      <c r="CPA17" s="60"/>
      <c r="CPB17" s="60"/>
      <c r="CPC17" s="60"/>
      <c r="CPD17" s="60"/>
      <c r="CPE17" s="60"/>
      <c r="CPF17" s="60"/>
      <c r="CPG17" s="60"/>
      <c r="CPH17" s="60"/>
      <c r="CPI17" s="60"/>
      <c r="CPJ17" s="60"/>
      <c r="CPK17" s="60"/>
      <c r="CPL17" s="60"/>
      <c r="CPM17" s="60"/>
      <c r="CPN17" s="60"/>
      <c r="CPO17" s="60"/>
      <c r="CPP17" s="60"/>
      <c r="CPQ17" s="60"/>
      <c r="CPR17" s="60"/>
      <c r="CPS17" s="60"/>
      <c r="CPT17" s="60"/>
      <c r="CPU17" s="60"/>
      <c r="CPV17" s="60"/>
      <c r="CPW17" s="60"/>
      <c r="CPX17" s="60"/>
      <c r="CPY17" s="60"/>
      <c r="CPZ17" s="60"/>
      <c r="CQA17" s="60"/>
      <c r="CQB17" s="60"/>
      <c r="CQC17" s="60"/>
      <c r="CQD17" s="60"/>
      <c r="CQE17" s="60"/>
      <c r="CQF17" s="60"/>
      <c r="CQG17" s="60"/>
      <c r="CQH17" s="60"/>
      <c r="CQI17" s="60"/>
      <c r="CQJ17" s="60"/>
      <c r="CQK17" s="60"/>
      <c r="CQL17" s="60"/>
      <c r="CQM17" s="60"/>
      <c r="CQN17" s="60"/>
      <c r="CQO17" s="60"/>
      <c r="CQP17" s="60"/>
      <c r="CQQ17" s="60"/>
      <c r="CQR17" s="60"/>
      <c r="CQS17" s="60"/>
      <c r="CQT17" s="60"/>
      <c r="CQU17" s="60"/>
      <c r="CQV17" s="60"/>
      <c r="CQW17" s="60"/>
      <c r="CQX17" s="60"/>
      <c r="CQY17" s="60"/>
      <c r="CQZ17" s="60"/>
      <c r="CRA17" s="60"/>
      <c r="CRB17" s="60"/>
      <c r="CRC17" s="60"/>
      <c r="CRD17" s="60"/>
      <c r="CRE17" s="60"/>
      <c r="CRF17" s="60"/>
      <c r="CRG17" s="60"/>
      <c r="CRH17" s="60"/>
      <c r="CRI17" s="60"/>
      <c r="CRJ17" s="60"/>
      <c r="CRK17" s="60"/>
      <c r="CRL17" s="60"/>
      <c r="CRM17" s="60"/>
      <c r="CRN17" s="60"/>
      <c r="CRO17" s="60"/>
      <c r="CRP17" s="60"/>
      <c r="CRQ17" s="60"/>
      <c r="CRR17" s="60"/>
      <c r="CRS17" s="60"/>
      <c r="CRT17" s="60"/>
      <c r="CRU17" s="60"/>
      <c r="CRV17" s="60"/>
      <c r="CRW17" s="60"/>
      <c r="CRX17" s="60"/>
      <c r="CRY17" s="60"/>
      <c r="CRZ17" s="60"/>
      <c r="CSA17" s="60"/>
      <c r="CSB17" s="60"/>
      <c r="CSC17" s="60"/>
      <c r="CSD17" s="60"/>
      <c r="CSE17" s="60"/>
      <c r="CSF17" s="60"/>
      <c r="CSG17" s="60"/>
      <c r="CSH17" s="60"/>
      <c r="CSI17" s="60"/>
      <c r="CSJ17" s="60"/>
      <c r="CSK17" s="60"/>
      <c r="CSL17" s="60"/>
      <c r="CSM17" s="60"/>
      <c r="CSN17" s="60"/>
      <c r="CSO17" s="60"/>
      <c r="CSP17" s="60"/>
      <c r="CSQ17" s="60"/>
      <c r="CSR17" s="60"/>
      <c r="CSS17" s="60"/>
      <c r="CST17" s="60"/>
      <c r="CSU17" s="60"/>
      <c r="CSV17" s="60"/>
      <c r="CSW17" s="60"/>
      <c r="CSX17" s="60"/>
      <c r="CSY17" s="60"/>
      <c r="CSZ17" s="60"/>
      <c r="CTA17" s="60"/>
      <c r="CTB17" s="60"/>
      <c r="CTC17" s="60"/>
      <c r="CTD17" s="60"/>
      <c r="CTE17" s="60"/>
      <c r="CTF17" s="60"/>
      <c r="CTG17" s="60"/>
      <c r="CTH17" s="60"/>
      <c r="CTI17" s="60"/>
      <c r="CTJ17" s="60"/>
      <c r="CTK17" s="60"/>
      <c r="CTL17" s="60"/>
      <c r="CTM17" s="60"/>
      <c r="CTN17" s="60"/>
      <c r="CTO17" s="60"/>
      <c r="CTP17" s="60"/>
      <c r="CTQ17" s="60"/>
      <c r="CTR17" s="60"/>
      <c r="CTS17" s="60"/>
      <c r="CTT17" s="60"/>
      <c r="CTU17" s="60"/>
      <c r="CTV17" s="60"/>
      <c r="CTW17" s="60"/>
      <c r="CTX17" s="60"/>
      <c r="CTY17" s="60"/>
      <c r="CTZ17" s="60"/>
      <c r="CUA17" s="60"/>
      <c r="CUB17" s="60"/>
      <c r="CUC17" s="60"/>
      <c r="CUD17" s="60"/>
      <c r="CUE17" s="60"/>
      <c r="CUF17" s="60"/>
      <c r="CUG17" s="60"/>
      <c r="CUH17" s="60"/>
      <c r="CUI17" s="60"/>
      <c r="CUJ17" s="60"/>
      <c r="CUK17" s="60"/>
      <c r="CUL17" s="60"/>
      <c r="CUM17" s="60"/>
      <c r="CUN17" s="60"/>
      <c r="CUO17" s="60"/>
      <c r="CUP17" s="60"/>
      <c r="CUQ17" s="60"/>
      <c r="CUR17" s="60"/>
      <c r="CUS17" s="60"/>
      <c r="CUT17" s="60"/>
      <c r="CUU17" s="60"/>
      <c r="CUV17" s="60"/>
      <c r="CUW17" s="60"/>
      <c r="CUX17" s="60"/>
      <c r="CUY17" s="60"/>
      <c r="CUZ17" s="60"/>
      <c r="CVA17" s="60"/>
      <c r="CVB17" s="60"/>
      <c r="CVC17" s="60"/>
      <c r="CVD17" s="60"/>
      <c r="CVE17" s="60"/>
      <c r="CVF17" s="60"/>
      <c r="CVG17" s="60"/>
      <c r="CVH17" s="60"/>
      <c r="CVI17" s="60"/>
      <c r="CVJ17" s="60"/>
      <c r="CVK17" s="60"/>
      <c r="CVL17" s="60"/>
      <c r="CVM17" s="60"/>
      <c r="CVN17" s="60"/>
      <c r="CVO17" s="60"/>
      <c r="CVP17" s="60"/>
      <c r="CVQ17" s="60"/>
      <c r="CVR17" s="60"/>
      <c r="CVS17" s="60"/>
      <c r="CVT17" s="60"/>
      <c r="CVU17" s="60"/>
      <c r="CVV17" s="60"/>
      <c r="CVW17" s="60"/>
      <c r="CVX17" s="60"/>
      <c r="CVY17" s="60"/>
      <c r="CVZ17" s="60"/>
      <c r="CWA17" s="60"/>
      <c r="CWB17" s="60"/>
      <c r="CWC17" s="60"/>
      <c r="CWD17" s="60"/>
      <c r="CWE17" s="60"/>
      <c r="CWF17" s="60"/>
      <c r="CWG17" s="60"/>
      <c r="CWH17" s="60"/>
      <c r="CWI17" s="60"/>
      <c r="CWJ17" s="60"/>
      <c r="CWK17" s="60"/>
      <c r="CWL17" s="60"/>
      <c r="CWM17" s="60"/>
      <c r="CWN17" s="60"/>
      <c r="CWO17" s="60"/>
      <c r="CWP17" s="60"/>
      <c r="CWQ17" s="60"/>
      <c r="CWR17" s="60"/>
      <c r="CWS17" s="60"/>
      <c r="CWT17" s="60"/>
      <c r="CWU17" s="60"/>
      <c r="CWV17" s="60"/>
      <c r="CWW17" s="60"/>
      <c r="CWX17" s="60"/>
      <c r="CWY17" s="60"/>
      <c r="CWZ17" s="60"/>
      <c r="CXA17" s="60"/>
      <c r="CXB17" s="60"/>
      <c r="CXC17" s="60"/>
      <c r="CXD17" s="60"/>
      <c r="CXE17" s="60"/>
      <c r="CXF17" s="60"/>
      <c r="CXG17" s="60"/>
      <c r="CXH17" s="60"/>
      <c r="CXI17" s="60"/>
      <c r="CXJ17" s="60"/>
      <c r="CXK17" s="60"/>
      <c r="CXL17" s="60"/>
      <c r="CXM17" s="60"/>
      <c r="CXN17" s="60"/>
      <c r="CXO17" s="60"/>
      <c r="CXP17" s="60"/>
      <c r="CXQ17" s="60"/>
      <c r="CXR17" s="60"/>
      <c r="CXS17" s="60"/>
      <c r="CXT17" s="60"/>
      <c r="CXU17" s="60"/>
      <c r="CXV17" s="60"/>
      <c r="CXW17" s="60"/>
      <c r="CXX17" s="60"/>
      <c r="CXY17" s="60"/>
      <c r="CXZ17" s="60"/>
      <c r="CYA17" s="60"/>
      <c r="CYB17" s="60"/>
      <c r="CYC17" s="60"/>
      <c r="CYD17" s="60"/>
      <c r="CYE17" s="60"/>
      <c r="CYF17" s="60"/>
      <c r="CYG17" s="60"/>
      <c r="CYH17" s="60"/>
      <c r="CYI17" s="60"/>
      <c r="CYJ17" s="60"/>
      <c r="CYK17" s="60"/>
      <c r="CYL17" s="60"/>
      <c r="CYM17" s="60"/>
      <c r="CYN17" s="60"/>
      <c r="CYO17" s="60"/>
      <c r="CYP17" s="60"/>
      <c r="CYQ17" s="60"/>
      <c r="CYR17" s="60"/>
      <c r="CYS17" s="60"/>
      <c r="CYT17" s="60"/>
      <c r="CYU17" s="60"/>
      <c r="CYV17" s="60"/>
      <c r="CYW17" s="60"/>
      <c r="CYX17" s="60"/>
      <c r="CYY17" s="60"/>
      <c r="CYZ17" s="60"/>
      <c r="CZA17" s="60"/>
      <c r="CZB17" s="60"/>
      <c r="CZC17" s="60"/>
      <c r="CZD17" s="60"/>
      <c r="CZE17" s="60"/>
      <c r="CZF17" s="60"/>
      <c r="CZG17" s="60"/>
      <c r="CZH17" s="60"/>
      <c r="CZI17" s="60"/>
      <c r="CZJ17" s="60"/>
      <c r="CZK17" s="60"/>
      <c r="CZL17" s="60"/>
      <c r="CZM17" s="60"/>
      <c r="CZN17" s="60"/>
      <c r="CZO17" s="60"/>
      <c r="CZP17" s="60"/>
      <c r="CZQ17" s="60"/>
      <c r="CZR17" s="60"/>
      <c r="CZS17" s="60"/>
      <c r="CZT17" s="60"/>
      <c r="CZU17" s="60"/>
      <c r="CZV17" s="60"/>
      <c r="CZW17" s="60"/>
      <c r="CZX17" s="60"/>
      <c r="CZY17" s="60"/>
      <c r="CZZ17" s="60"/>
      <c r="DAA17" s="60"/>
      <c r="DAB17" s="60"/>
      <c r="DAC17" s="60"/>
      <c r="DAD17" s="60"/>
      <c r="DAE17" s="60"/>
      <c r="DAF17" s="60"/>
      <c r="DAG17" s="60"/>
      <c r="DAH17" s="60"/>
      <c r="DAI17" s="60"/>
      <c r="DAJ17" s="60"/>
      <c r="DAK17" s="60"/>
      <c r="DAL17" s="60"/>
      <c r="DAM17" s="60"/>
      <c r="DAN17" s="60"/>
      <c r="DAO17" s="60"/>
      <c r="DAP17" s="60"/>
      <c r="DAQ17" s="60"/>
      <c r="DAR17" s="60"/>
      <c r="DAS17" s="60"/>
      <c r="DAT17" s="60"/>
      <c r="DAU17" s="60"/>
      <c r="DAV17" s="60"/>
      <c r="DAW17" s="60"/>
      <c r="DAX17" s="60"/>
      <c r="DAY17" s="60"/>
      <c r="DAZ17" s="60"/>
      <c r="DBA17" s="60"/>
      <c r="DBB17" s="60"/>
      <c r="DBC17" s="60"/>
      <c r="DBD17" s="60"/>
      <c r="DBE17" s="60"/>
      <c r="DBF17" s="60"/>
      <c r="DBG17" s="60"/>
      <c r="DBH17" s="60"/>
      <c r="DBI17" s="60"/>
      <c r="DBJ17" s="60"/>
      <c r="DBK17" s="60"/>
      <c r="DBL17" s="60"/>
      <c r="DBM17" s="60"/>
      <c r="DBN17" s="60"/>
      <c r="DBO17" s="60"/>
      <c r="DBP17" s="60"/>
      <c r="DBQ17" s="60"/>
      <c r="DBR17" s="60"/>
      <c r="DBS17" s="60"/>
      <c r="DBT17" s="60"/>
      <c r="DBU17" s="60"/>
      <c r="DBV17" s="60"/>
      <c r="DBW17" s="60"/>
      <c r="DBX17" s="60"/>
      <c r="DBY17" s="60"/>
      <c r="DBZ17" s="60"/>
      <c r="DCA17" s="60"/>
      <c r="DCB17" s="60"/>
      <c r="DCC17" s="60"/>
      <c r="DCD17" s="60"/>
      <c r="DCE17" s="60"/>
      <c r="DCF17" s="60"/>
      <c r="DCG17" s="60"/>
      <c r="DCH17" s="60"/>
      <c r="DCI17" s="60"/>
      <c r="DCJ17" s="60"/>
      <c r="DCK17" s="60"/>
      <c r="DCL17" s="60"/>
      <c r="DCM17" s="60"/>
      <c r="DCN17" s="60"/>
      <c r="DCO17" s="60"/>
      <c r="DCP17" s="60"/>
      <c r="DCQ17" s="60"/>
      <c r="DCR17" s="60"/>
      <c r="DCS17" s="60"/>
      <c r="DCT17" s="60"/>
      <c r="DCU17" s="60"/>
      <c r="DCV17" s="60"/>
      <c r="DCW17" s="60"/>
      <c r="DCX17" s="60"/>
      <c r="DCY17" s="60"/>
      <c r="DCZ17" s="60"/>
      <c r="DDA17" s="60"/>
      <c r="DDB17" s="60"/>
      <c r="DDC17" s="60"/>
      <c r="DDD17" s="60"/>
      <c r="DDE17" s="60"/>
      <c r="DDF17" s="60"/>
      <c r="DDG17" s="60"/>
      <c r="DDH17" s="60"/>
      <c r="DDI17" s="60"/>
      <c r="DDJ17" s="60"/>
      <c r="DDK17" s="60"/>
      <c r="DDL17" s="60"/>
      <c r="DDM17" s="60"/>
      <c r="DDN17" s="60"/>
      <c r="DDO17" s="60"/>
      <c r="DDP17" s="60"/>
      <c r="DDQ17" s="60"/>
      <c r="DDR17" s="60"/>
      <c r="DDS17" s="60"/>
      <c r="DDT17" s="60"/>
      <c r="DDU17" s="60"/>
      <c r="DDV17" s="60"/>
      <c r="DDW17" s="60"/>
      <c r="DDX17" s="60"/>
      <c r="DDY17" s="60"/>
      <c r="DDZ17" s="60"/>
      <c r="DEA17" s="60"/>
      <c r="DEB17" s="60"/>
      <c r="DEC17" s="60"/>
      <c r="DED17" s="60"/>
      <c r="DEE17" s="60"/>
      <c r="DEF17" s="60"/>
      <c r="DEG17" s="60"/>
      <c r="DEH17" s="60"/>
      <c r="DEI17" s="60"/>
      <c r="DEJ17" s="60"/>
      <c r="DEK17" s="60"/>
      <c r="DEL17" s="60"/>
      <c r="DEM17" s="60"/>
      <c r="DEN17" s="60"/>
      <c r="DEO17" s="60"/>
      <c r="DEP17" s="60"/>
      <c r="DEQ17" s="60"/>
      <c r="DER17" s="60"/>
      <c r="DES17" s="60"/>
      <c r="DET17" s="60"/>
      <c r="DEU17" s="60"/>
      <c r="DEV17" s="60"/>
      <c r="DEW17" s="60"/>
      <c r="DEX17" s="60"/>
      <c r="DEY17" s="60"/>
      <c r="DEZ17" s="60"/>
      <c r="DFA17" s="60"/>
      <c r="DFB17" s="60"/>
      <c r="DFC17" s="60"/>
      <c r="DFD17" s="60"/>
      <c r="DFE17" s="60"/>
      <c r="DFF17" s="60"/>
      <c r="DFG17" s="60"/>
      <c r="DFH17" s="60"/>
      <c r="DFI17" s="60"/>
      <c r="DFJ17" s="60"/>
      <c r="DFK17" s="60"/>
      <c r="DFL17" s="60"/>
      <c r="DFM17" s="60"/>
      <c r="DFN17" s="60"/>
      <c r="DFO17" s="60"/>
      <c r="DFP17" s="60"/>
      <c r="DFQ17" s="60"/>
      <c r="DFR17" s="60"/>
      <c r="DFS17" s="60"/>
      <c r="DFT17" s="60"/>
      <c r="DFU17" s="60"/>
      <c r="DFV17" s="60"/>
      <c r="DFW17" s="60"/>
      <c r="DFX17" s="60"/>
      <c r="DFY17" s="60"/>
      <c r="DFZ17" s="60"/>
      <c r="DGA17" s="60"/>
      <c r="DGB17" s="60"/>
      <c r="DGC17" s="60"/>
      <c r="DGD17" s="60"/>
      <c r="DGE17" s="60"/>
      <c r="DGF17" s="60"/>
      <c r="DGG17" s="60"/>
      <c r="DGH17" s="60"/>
      <c r="DGI17" s="60"/>
      <c r="DGJ17" s="60"/>
      <c r="DGK17" s="60"/>
      <c r="DGL17" s="60"/>
      <c r="DGM17" s="60"/>
      <c r="DGN17" s="60"/>
      <c r="DGO17" s="60"/>
      <c r="DGP17" s="60"/>
      <c r="DGQ17" s="60"/>
      <c r="DGR17" s="60"/>
      <c r="DGS17" s="60"/>
      <c r="DGT17" s="60"/>
      <c r="DGU17" s="60"/>
      <c r="DGV17" s="60"/>
      <c r="DGW17" s="60"/>
      <c r="DGX17" s="60"/>
      <c r="DGY17" s="60"/>
      <c r="DGZ17" s="60"/>
      <c r="DHA17" s="60"/>
      <c r="DHB17" s="60"/>
      <c r="DHC17" s="60"/>
      <c r="DHD17" s="60"/>
      <c r="DHE17" s="60"/>
      <c r="DHF17" s="60"/>
      <c r="DHG17" s="60"/>
      <c r="DHH17" s="60"/>
      <c r="DHI17" s="60"/>
      <c r="DHJ17" s="60"/>
      <c r="DHK17" s="60"/>
      <c r="DHL17" s="60"/>
      <c r="DHM17" s="60"/>
      <c r="DHN17" s="60"/>
      <c r="DHO17" s="60"/>
      <c r="DHP17" s="60"/>
      <c r="DHQ17" s="60"/>
      <c r="DHR17" s="60"/>
      <c r="DHS17" s="60"/>
      <c r="DHT17" s="60"/>
      <c r="DHU17" s="60"/>
      <c r="DHV17" s="60"/>
      <c r="DHW17" s="60"/>
      <c r="DHX17" s="60"/>
      <c r="DHY17" s="60"/>
      <c r="DHZ17" s="60"/>
      <c r="DIA17" s="60"/>
      <c r="DIB17" s="60"/>
      <c r="DIC17" s="60"/>
      <c r="DID17" s="60"/>
      <c r="DIE17" s="60"/>
      <c r="DIF17" s="60"/>
      <c r="DIG17" s="60"/>
      <c r="DIH17" s="60"/>
      <c r="DII17" s="60"/>
      <c r="DIJ17" s="60"/>
      <c r="DIK17" s="60"/>
      <c r="DIL17" s="60"/>
      <c r="DIM17" s="60"/>
      <c r="DIN17" s="60"/>
      <c r="DIO17" s="60"/>
      <c r="DIP17" s="60"/>
      <c r="DIQ17" s="60"/>
      <c r="DIR17" s="60"/>
      <c r="DIS17" s="60"/>
      <c r="DIT17" s="60"/>
      <c r="DIU17" s="60"/>
      <c r="DIV17" s="60"/>
      <c r="DIW17" s="60"/>
      <c r="DIX17" s="60"/>
      <c r="DIY17" s="60"/>
      <c r="DIZ17" s="60"/>
      <c r="DJA17" s="60"/>
      <c r="DJB17" s="60"/>
      <c r="DJC17" s="60"/>
      <c r="DJD17" s="60"/>
      <c r="DJE17" s="60"/>
      <c r="DJF17" s="60"/>
      <c r="DJG17" s="60"/>
      <c r="DJH17" s="60"/>
      <c r="DJI17" s="60"/>
      <c r="DJJ17" s="60"/>
      <c r="DJK17" s="60"/>
      <c r="DJL17" s="60"/>
      <c r="DJM17" s="60"/>
      <c r="DJN17" s="60"/>
      <c r="DJO17" s="60"/>
      <c r="DJP17" s="60"/>
      <c r="DJQ17" s="60"/>
      <c r="DJR17" s="60"/>
      <c r="DJS17" s="60"/>
      <c r="DJT17" s="60"/>
      <c r="DJU17" s="60"/>
      <c r="DJV17" s="60"/>
      <c r="DJW17" s="60"/>
      <c r="DJX17" s="60"/>
      <c r="DJY17" s="60"/>
      <c r="DJZ17" s="60"/>
      <c r="DKA17" s="60"/>
      <c r="DKB17" s="60"/>
      <c r="DKC17" s="60"/>
      <c r="DKD17" s="60"/>
      <c r="DKE17" s="60"/>
      <c r="DKF17" s="60"/>
      <c r="DKG17" s="60"/>
      <c r="DKH17" s="60"/>
      <c r="DKI17" s="60"/>
      <c r="DKJ17" s="60"/>
      <c r="DKK17" s="60"/>
      <c r="DKL17" s="60"/>
      <c r="DKM17" s="60"/>
      <c r="DKN17" s="60"/>
      <c r="DKO17" s="60"/>
      <c r="DKP17" s="60"/>
      <c r="DKQ17" s="60"/>
      <c r="DKR17" s="60"/>
      <c r="DKS17" s="60"/>
      <c r="DKT17" s="60"/>
      <c r="DKU17" s="60"/>
      <c r="DKV17" s="60"/>
      <c r="DKW17" s="60"/>
      <c r="DKX17" s="60"/>
      <c r="DKY17" s="60"/>
      <c r="DKZ17" s="60"/>
      <c r="DLA17" s="60"/>
      <c r="DLB17" s="60"/>
      <c r="DLC17" s="60"/>
      <c r="DLD17" s="60"/>
      <c r="DLE17" s="60"/>
      <c r="DLF17" s="60"/>
      <c r="DLG17" s="60"/>
      <c r="DLH17" s="60"/>
      <c r="DLI17" s="60"/>
      <c r="DLJ17" s="60"/>
      <c r="DLK17" s="60"/>
      <c r="DLL17" s="60"/>
      <c r="DLM17" s="60"/>
      <c r="DLN17" s="60"/>
      <c r="DLO17" s="60"/>
      <c r="DLP17" s="60"/>
      <c r="DLQ17" s="60"/>
      <c r="DLR17" s="60"/>
      <c r="DLS17" s="60"/>
      <c r="DLT17" s="60"/>
      <c r="DLU17" s="60"/>
      <c r="DLV17" s="60"/>
      <c r="DLW17" s="60"/>
      <c r="DLX17" s="60"/>
      <c r="DLY17" s="60"/>
      <c r="DLZ17" s="60"/>
      <c r="DMA17" s="60"/>
      <c r="DMB17" s="60"/>
      <c r="DMC17" s="60"/>
      <c r="DMD17" s="60"/>
      <c r="DME17" s="60"/>
      <c r="DMF17" s="60"/>
      <c r="DMG17" s="60"/>
      <c r="DMH17" s="60"/>
      <c r="DMI17" s="60"/>
      <c r="DMJ17" s="60"/>
      <c r="DMK17" s="60"/>
      <c r="DML17" s="60"/>
      <c r="DMM17" s="60"/>
      <c r="DMN17" s="60"/>
      <c r="DMO17" s="60"/>
      <c r="DMP17" s="60"/>
      <c r="DMQ17" s="60"/>
      <c r="DMR17" s="60"/>
      <c r="DMS17" s="60"/>
      <c r="DMT17" s="60"/>
      <c r="DMU17" s="60"/>
      <c r="DMV17" s="60"/>
      <c r="DMW17" s="60"/>
      <c r="DMX17" s="60"/>
      <c r="DMY17" s="60"/>
      <c r="DMZ17" s="60"/>
      <c r="DNA17" s="60"/>
      <c r="DNB17" s="60"/>
      <c r="DNC17" s="60"/>
      <c r="DND17" s="60"/>
      <c r="DNE17" s="60"/>
      <c r="DNF17" s="60"/>
      <c r="DNG17" s="60"/>
      <c r="DNH17" s="60"/>
      <c r="DNI17" s="60"/>
      <c r="DNJ17" s="60"/>
      <c r="DNK17" s="60"/>
      <c r="DNL17" s="60"/>
      <c r="DNM17" s="60"/>
      <c r="DNN17" s="60"/>
      <c r="DNO17" s="60"/>
      <c r="DNP17" s="60"/>
      <c r="DNQ17" s="60"/>
      <c r="DNR17" s="60"/>
      <c r="DNS17" s="60"/>
      <c r="DNT17" s="60"/>
      <c r="DNU17" s="60"/>
      <c r="DNV17" s="60"/>
      <c r="DNW17" s="60"/>
      <c r="DNX17" s="60"/>
      <c r="DNY17" s="60"/>
      <c r="DNZ17" s="60"/>
      <c r="DOA17" s="60"/>
      <c r="DOB17" s="60"/>
      <c r="DOC17" s="60"/>
      <c r="DOD17" s="60"/>
      <c r="DOE17" s="60"/>
      <c r="DOF17" s="60"/>
      <c r="DOG17" s="60"/>
      <c r="DOH17" s="60"/>
      <c r="DOI17" s="60"/>
      <c r="DOJ17" s="60"/>
      <c r="DOK17" s="60"/>
      <c r="DOL17" s="60"/>
      <c r="DOM17" s="60"/>
      <c r="DON17" s="60"/>
      <c r="DOO17" s="60"/>
      <c r="DOP17" s="60"/>
      <c r="DOQ17" s="60"/>
      <c r="DOR17" s="60"/>
      <c r="DOS17" s="60"/>
      <c r="DOT17" s="60"/>
      <c r="DOU17" s="60"/>
      <c r="DOV17" s="60"/>
      <c r="DOW17" s="60"/>
      <c r="DOX17" s="60"/>
      <c r="DOY17" s="60"/>
      <c r="DOZ17" s="60"/>
      <c r="DPA17" s="60"/>
      <c r="DPB17" s="60"/>
      <c r="DPC17" s="60"/>
      <c r="DPD17" s="60"/>
      <c r="DPE17" s="60"/>
      <c r="DPF17" s="60"/>
      <c r="DPG17" s="60"/>
      <c r="DPH17" s="60"/>
      <c r="DPI17" s="60"/>
      <c r="DPJ17" s="60"/>
      <c r="DPK17" s="60"/>
      <c r="DPL17" s="60"/>
      <c r="DPM17" s="60"/>
      <c r="DPN17" s="60"/>
      <c r="DPO17" s="60"/>
      <c r="DPP17" s="60"/>
      <c r="DPQ17" s="60"/>
      <c r="DPR17" s="60"/>
      <c r="DPS17" s="60"/>
      <c r="DPT17" s="60"/>
      <c r="DPU17" s="60"/>
      <c r="DPV17" s="60"/>
      <c r="DPW17" s="60"/>
      <c r="DPX17" s="60"/>
      <c r="DPY17" s="60"/>
      <c r="DPZ17" s="60"/>
      <c r="DQA17" s="60"/>
      <c r="DQB17" s="60"/>
      <c r="DQC17" s="60"/>
      <c r="DQD17" s="60"/>
      <c r="DQE17" s="60"/>
      <c r="DQF17" s="60"/>
      <c r="DQG17" s="60"/>
      <c r="DQH17" s="60"/>
      <c r="DQI17" s="60"/>
      <c r="DQJ17" s="60"/>
      <c r="DQK17" s="60"/>
      <c r="DQL17" s="60"/>
      <c r="DQM17" s="60"/>
      <c r="DQN17" s="60"/>
      <c r="DQO17" s="60"/>
      <c r="DQP17" s="60"/>
      <c r="DQQ17" s="60"/>
      <c r="DQR17" s="60"/>
      <c r="DQS17" s="60"/>
      <c r="DQT17" s="60"/>
      <c r="DQU17" s="60"/>
      <c r="DQV17" s="60"/>
      <c r="DQW17" s="60"/>
      <c r="DQX17" s="60"/>
      <c r="DQY17" s="60"/>
      <c r="DQZ17" s="60"/>
      <c r="DRA17" s="60"/>
      <c r="DRB17" s="60"/>
      <c r="DRC17" s="60"/>
      <c r="DRD17" s="60"/>
      <c r="DRE17" s="60"/>
      <c r="DRF17" s="60"/>
      <c r="DRG17" s="60"/>
      <c r="DRH17" s="60"/>
      <c r="DRI17" s="60"/>
      <c r="DRJ17" s="60"/>
      <c r="DRK17" s="60"/>
      <c r="DRL17" s="60"/>
      <c r="DRM17" s="60"/>
      <c r="DRN17" s="60"/>
      <c r="DRO17" s="60"/>
      <c r="DRP17" s="60"/>
      <c r="DRQ17" s="60"/>
      <c r="DRR17" s="60"/>
      <c r="DRS17" s="60"/>
      <c r="DRT17" s="60"/>
      <c r="DRU17" s="60"/>
      <c r="DRV17" s="60"/>
      <c r="DRW17" s="60"/>
      <c r="DRX17" s="60"/>
      <c r="DRY17" s="60"/>
      <c r="DRZ17" s="60"/>
      <c r="DSA17" s="60"/>
      <c r="DSB17" s="60"/>
      <c r="DSC17" s="60"/>
      <c r="DSD17" s="60"/>
      <c r="DSE17" s="60"/>
      <c r="DSF17" s="60"/>
      <c r="DSG17" s="60"/>
      <c r="DSH17" s="60"/>
      <c r="DSI17" s="60"/>
      <c r="DSJ17" s="60"/>
      <c r="DSK17" s="60"/>
      <c r="DSL17" s="60"/>
      <c r="DSM17" s="60"/>
      <c r="DSN17" s="60"/>
      <c r="DSO17" s="60"/>
      <c r="DSP17" s="60"/>
      <c r="DSQ17" s="60"/>
      <c r="DSR17" s="60"/>
      <c r="DSS17" s="60"/>
      <c r="DST17" s="60"/>
      <c r="DSU17" s="60"/>
      <c r="DSV17" s="60"/>
      <c r="DSW17" s="60"/>
      <c r="DSX17" s="60"/>
      <c r="DSY17" s="60"/>
      <c r="DSZ17" s="60"/>
      <c r="DTA17" s="60"/>
      <c r="DTB17" s="60"/>
      <c r="DTC17" s="60"/>
      <c r="DTD17" s="60"/>
      <c r="DTE17" s="60"/>
      <c r="DTF17" s="60"/>
      <c r="DTG17" s="60"/>
      <c r="DTH17" s="60"/>
      <c r="DTI17" s="60"/>
      <c r="DTJ17" s="60"/>
      <c r="DTK17" s="60"/>
      <c r="DTL17" s="60"/>
      <c r="DTM17" s="60"/>
      <c r="DTN17" s="60"/>
      <c r="DTO17" s="60"/>
      <c r="DTP17" s="60"/>
      <c r="DTQ17" s="60"/>
      <c r="DTR17" s="60"/>
      <c r="DTS17" s="60"/>
      <c r="DTT17" s="60"/>
      <c r="DTU17" s="60"/>
      <c r="DTV17" s="60"/>
      <c r="DTW17" s="60"/>
      <c r="DTX17" s="60"/>
      <c r="DTY17" s="60"/>
      <c r="DTZ17" s="60"/>
      <c r="DUA17" s="60"/>
      <c r="DUB17" s="60"/>
      <c r="DUC17" s="60"/>
      <c r="DUD17" s="60"/>
      <c r="DUE17" s="60"/>
      <c r="DUF17" s="60"/>
      <c r="DUG17" s="60"/>
      <c r="DUH17" s="60"/>
      <c r="DUI17" s="60"/>
      <c r="DUJ17" s="60"/>
      <c r="DUK17" s="60"/>
      <c r="DUL17" s="60"/>
      <c r="DUM17" s="60"/>
      <c r="DUN17" s="60"/>
      <c r="DUO17" s="60"/>
      <c r="DUP17" s="60"/>
      <c r="DUQ17" s="60"/>
      <c r="DUR17" s="60"/>
      <c r="DUS17" s="60"/>
      <c r="DUT17" s="60"/>
      <c r="DUU17" s="60"/>
      <c r="DUV17" s="60"/>
      <c r="DUW17" s="60"/>
      <c r="DUX17" s="60"/>
      <c r="DUY17" s="60"/>
      <c r="DUZ17" s="60"/>
      <c r="DVA17" s="60"/>
      <c r="DVB17" s="60"/>
      <c r="DVC17" s="60"/>
      <c r="DVD17" s="60"/>
      <c r="DVE17" s="60"/>
      <c r="DVF17" s="60"/>
      <c r="DVG17" s="60"/>
      <c r="DVH17" s="60"/>
      <c r="DVI17" s="60"/>
      <c r="DVJ17" s="60"/>
      <c r="DVK17" s="60"/>
      <c r="DVL17" s="60"/>
      <c r="DVM17" s="60"/>
      <c r="DVN17" s="60"/>
      <c r="DVO17" s="60"/>
      <c r="DVP17" s="60"/>
      <c r="DVQ17" s="60"/>
      <c r="DVR17" s="60"/>
      <c r="DVS17" s="60"/>
      <c r="DVT17" s="60"/>
      <c r="DVU17" s="60"/>
      <c r="DVV17" s="60"/>
      <c r="DVW17" s="60"/>
      <c r="DVX17" s="60"/>
      <c r="DVY17" s="60"/>
      <c r="DVZ17" s="60"/>
      <c r="DWA17" s="60"/>
      <c r="DWB17" s="60"/>
      <c r="DWC17" s="60"/>
      <c r="DWD17" s="60"/>
      <c r="DWE17" s="60"/>
      <c r="DWF17" s="60"/>
      <c r="DWG17" s="60"/>
      <c r="DWH17" s="60"/>
      <c r="DWI17" s="60"/>
      <c r="DWJ17" s="60"/>
      <c r="DWK17" s="60"/>
      <c r="DWL17" s="60"/>
      <c r="DWM17" s="60"/>
      <c r="DWN17" s="60"/>
      <c r="DWO17" s="60"/>
      <c r="DWP17" s="60"/>
      <c r="DWQ17" s="60"/>
      <c r="DWR17" s="60"/>
      <c r="DWS17" s="60"/>
      <c r="DWT17" s="60"/>
      <c r="DWU17" s="60"/>
      <c r="DWV17" s="60"/>
      <c r="DWW17" s="60"/>
      <c r="DWX17" s="60"/>
      <c r="DWY17" s="60"/>
      <c r="DWZ17" s="60"/>
      <c r="DXA17" s="60"/>
      <c r="DXB17" s="60"/>
      <c r="DXC17" s="60"/>
      <c r="DXD17" s="60"/>
      <c r="DXE17" s="60"/>
      <c r="DXF17" s="60"/>
      <c r="DXG17" s="60"/>
      <c r="DXH17" s="60"/>
      <c r="DXI17" s="60"/>
      <c r="DXJ17" s="60"/>
      <c r="DXK17" s="60"/>
      <c r="DXL17" s="60"/>
      <c r="DXM17" s="60"/>
      <c r="DXN17" s="60"/>
      <c r="DXO17" s="60"/>
      <c r="DXP17" s="60"/>
      <c r="DXQ17" s="60"/>
      <c r="DXR17" s="60"/>
      <c r="DXS17" s="60"/>
      <c r="DXT17" s="60"/>
      <c r="DXU17" s="60"/>
      <c r="DXV17" s="60"/>
      <c r="DXW17" s="60"/>
      <c r="DXX17" s="60"/>
      <c r="DXY17" s="60"/>
      <c r="DXZ17" s="60"/>
      <c r="DYA17" s="60"/>
      <c r="DYB17" s="60"/>
      <c r="DYC17" s="60"/>
      <c r="DYD17" s="60"/>
      <c r="DYE17" s="60"/>
      <c r="DYF17" s="60"/>
      <c r="DYG17" s="60"/>
      <c r="DYH17" s="60"/>
      <c r="DYI17" s="60"/>
      <c r="DYJ17" s="60"/>
      <c r="DYK17" s="60"/>
      <c r="DYL17" s="60"/>
      <c r="DYM17" s="60"/>
      <c r="DYN17" s="60"/>
      <c r="DYO17" s="60"/>
      <c r="DYP17" s="60"/>
      <c r="DYQ17" s="60"/>
      <c r="DYR17" s="60"/>
      <c r="DYS17" s="60"/>
      <c r="DYT17" s="60"/>
      <c r="DYU17" s="60"/>
      <c r="DYV17" s="60"/>
      <c r="DYW17" s="60"/>
      <c r="DYX17" s="60"/>
      <c r="DYY17" s="60"/>
      <c r="DYZ17" s="60"/>
      <c r="DZA17" s="60"/>
      <c r="DZB17" s="60"/>
      <c r="DZC17" s="60"/>
      <c r="DZD17" s="60"/>
      <c r="DZE17" s="60"/>
      <c r="DZF17" s="60"/>
      <c r="DZG17" s="60"/>
      <c r="DZH17" s="60"/>
      <c r="DZI17" s="60"/>
      <c r="DZJ17" s="60"/>
      <c r="DZK17" s="60"/>
      <c r="DZL17" s="60"/>
      <c r="DZM17" s="60"/>
      <c r="DZN17" s="60"/>
      <c r="DZO17" s="60"/>
      <c r="DZP17" s="60"/>
      <c r="DZQ17" s="60"/>
      <c r="DZR17" s="60"/>
      <c r="DZS17" s="60"/>
      <c r="DZT17" s="60"/>
      <c r="DZU17" s="60"/>
      <c r="DZV17" s="60"/>
      <c r="DZW17" s="60"/>
      <c r="DZX17" s="60"/>
      <c r="DZY17" s="60"/>
      <c r="DZZ17" s="60"/>
      <c r="EAA17" s="60"/>
      <c r="EAB17" s="60"/>
      <c r="EAC17" s="60"/>
      <c r="EAD17" s="60"/>
      <c r="EAE17" s="60"/>
      <c r="EAF17" s="60"/>
      <c r="EAG17" s="60"/>
      <c r="EAH17" s="60"/>
      <c r="EAI17" s="60"/>
      <c r="EAJ17" s="60"/>
      <c r="EAK17" s="60"/>
      <c r="EAL17" s="60"/>
      <c r="EAM17" s="60"/>
      <c r="EAN17" s="60"/>
      <c r="EAO17" s="60"/>
      <c r="EAP17" s="60"/>
      <c r="EAQ17" s="60"/>
      <c r="EAR17" s="60"/>
      <c r="EAS17" s="60"/>
      <c r="EAT17" s="60"/>
      <c r="EAU17" s="60"/>
      <c r="EAV17" s="60"/>
      <c r="EAW17" s="60"/>
      <c r="EAX17" s="60"/>
      <c r="EAY17" s="60"/>
      <c r="EAZ17" s="60"/>
      <c r="EBA17" s="60"/>
      <c r="EBB17" s="60"/>
      <c r="EBC17" s="60"/>
      <c r="EBD17" s="60"/>
      <c r="EBE17" s="60"/>
      <c r="EBF17" s="60"/>
      <c r="EBG17" s="60"/>
      <c r="EBH17" s="60"/>
      <c r="EBI17" s="60"/>
      <c r="EBJ17" s="60"/>
      <c r="EBK17" s="60"/>
      <c r="EBL17" s="60"/>
      <c r="EBM17" s="60"/>
      <c r="EBN17" s="60"/>
      <c r="EBO17" s="60"/>
      <c r="EBP17" s="60"/>
      <c r="EBQ17" s="60"/>
      <c r="EBR17" s="60"/>
      <c r="EBS17" s="60"/>
      <c r="EBT17" s="60"/>
      <c r="EBU17" s="60"/>
      <c r="EBV17" s="60"/>
      <c r="EBW17" s="60"/>
      <c r="EBX17" s="60"/>
      <c r="EBY17" s="60"/>
      <c r="EBZ17" s="60"/>
      <c r="ECA17" s="60"/>
      <c r="ECB17" s="60"/>
      <c r="ECC17" s="60"/>
      <c r="ECD17" s="60"/>
      <c r="ECE17" s="60"/>
      <c r="ECF17" s="60"/>
      <c r="ECG17" s="60"/>
      <c r="ECH17" s="60"/>
      <c r="ECI17" s="60"/>
      <c r="ECJ17" s="60"/>
      <c r="ECK17" s="60"/>
      <c r="ECL17" s="60"/>
      <c r="ECM17" s="60"/>
      <c r="ECN17" s="60"/>
      <c r="ECO17" s="60"/>
      <c r="ECP17" s="60"/>
      <c r="ECQ17" s="60"/>
      <c r="ECR17" s="60"/>
      <c r="ECS17" s="60"/>
      <c r="ECT17" s="60"/>
      <c r="ECU17" s="60"/>
      <c r="ECV17" s="60"/>
      <c r="ECW17" s="60"/>
      <c r="ECX17" s="60"/>
      <c r="ECY17" s="60"/>
      <c r="ECZ17" s="60"/>
      <c r="EDA17" s="60"/>
      <c r="EDB17" s="60"/>
      <c r="EDC17" s="60"/>
      <c r="EDD17" s="60"/>
      <c r="EDE17" s="60"/>
      <c r="EDF17" s="60"/>
      <c r="EDG17" s="60"/>
      <c r="EDH17" s="60"/>
      <c r="EDI17" s="60"/>
      <c r="EDJ17" s="60"/>
      <c r="EDK17" s="60"/>
      <c r="EDL17" s="60"/>
      <c r="EDM17" s="60"/>
      <c r="EDN17" s="60"/>
      <c r="EDO17" s="60"/>
      <c r="EDP17" s="60"/>
      <c r="EDQ17" s="60"/>
      <c r="EDR17" s="60"/>
      <c r="EDS17" s="60"/>
      <c r="EDT17" s="60"/>
      <c r="EDU17" s="60"/>
      <c r="EDV17" s="60"/>
      <c r="EDW17" s="60"/>
      <c r="EDX17" s="60"/>
      <c r="EDY17" s="60"/>
      <c r="EDZ17" s="60"/>
      <c r="EEA17" s="60"/>
      <c r="EEB17" s="60"/>
      <c r="EEC17" s="60"/>
      <c r="EED17" s="60"/>
      <c r="EEE17" s="60"/>
      <c r="EEF17" s="60"/>
      <c r="EEG17" s="60"/>
      <c r="EEH17" s="60"/>
      <c r="EEI17" s="60"/>
      <c r="EEJ17" s="60"/>
      <c r="EEK17" s="60"/>
      <c r="EEL17" s="60"/>
      <c r="EEM17" s="60"/>
      <c r="EEN17" s="60"/>
      <c r="EEO17" s="60"/>
      <c r="EEP17" s="60"/>
      <c r="EEQ17" s="60"/>
      <c r="EER17" s="60"/>
      <c r="EES17" s="60"/>
      <c r="EET17" s="60"/>
      <c r="EEU17" s="60"/>
      <c r="EEV17" s="60"/>
      <c r="EEW17" s="60"/>
      <c r="EEX17" s="60"/>
      <c r="EEY17" s="60"/>
      <c r="EEZ17" s="60"/>
      <c r="EFA17" s="60"/>
      <c r="EFB17" s="60"/>
      <c r="EFC17" s="60"/>
      <c r="EFD17" s="60"/>
      <c r="EFE17" s="60"/>
      <c r="EFF17" s="60"/>
      <c r="EFG17" s="60"/>
      <c r="EFH17" s="60"/>
      <c r="EFI17" s="60"/>
      <c r="EFJ17" s="60"/>
      <c r="EFK17" s="60"/>
      <c r="EFL17" s="60"/>
      <c r="EFM17" s="60"/>
      <c r="EFN17" s="60"/>
      <c r="EFO17" s="60"/>
      <c r="EFP17" s="60"/>
      <c r="EFQ17" s="60"/>
      <c r="EFR17" s="60"/>
      <c r="EFS17" s="60"/>
      <c r="EFT17" s="60"/>
      <c r="EFU17" s="60"/>
      <c r="EFV17" s="60"/>
      <c r="EFW17" s="60"/>
      <c r="EFX17" s="60"/>
      <c r="EFY17" s="60"/>
      <c r="EFZ17" s="60"/>
      <c r="EGA17" s="60"/>
      <c r="EGB17" s="60"/>
      <c r="EGC17" s="60"/>
      <c r="EGD17" s="60"/>
      <c r="EGE17" s="60"/>
      <c r="EGF17" s="60"/>
      <c r="EGG17" s="60"/>
      <c r="EGH17" s="60"/>
      <c r="EGI17" s="60"/>
      <c r="EGJ17" s="60"/>
      <c r="EGK17" s="60"/>
      <c r="EGL17" s="60"/>
      <c r="EGM17" s="60"/>
      <c r="EGN17" s="60"/>
      <c r="EGO17" s="60"/>
      <c r="EGP17" s="60"/>
      <c r="EGQ17" s="60"/>
      <c r="EGR17" s="60"/>
      <c r="EGS17" s="60"/>
      <c r="EGT17" s="60"/>
      <c r="EGU17" s="60"/>
      <c r="EGV17" s="60"/>
      <c r="EGW17" s="60"/>
      <c r="EGX17" s="60"/>
      <c r="EGY17" s="60"/>
      <c r="EGZ17" s="60"/>
      <c r="EHA17" s="60"/>
      <c r="EHB17" s="60"/>
      <c r="EHC17" s="60"/>
      <c r="EHD17" s="60"/>
      <c r="EHE17" s="60"/>
      <c r="EHF17" s="60"/>
      <c r="EHG17" s="60"/>
      <c r="EHH17" s="60"/>
      <c r="EHI17" s="60"/>
      <c r="EHJ17" s="60"/>
      <c r="EHK17" s="60"/>
      <c r="EHL17" s="60"/>
      <c r="EHM17" s="60"/>
      <c r="EHN17" s="60"/>
      <c r="EHO17" s="60"/>
      <c r="EHP17" s="60"/>
      <c r="EHQ17" s="60"/>
      <c r="EHR17" s="60"/>
      <c r="EHS17" s="60"/>
      <c r="EHT17" s="60"/>
      <c r="EHU17" s="60"/>
      <c r="EHV17" s="60"/>
      <c r="EHW17" s="60"/>
      <c r="EHX17" s="60"/>
      <c r="EHY17" s="60"/>
      <c r="EHZ17" s="60"/>
      <c r="EIA17" s="60"/>
      <c r="EIB17" s="60"/>
      <c r="EIC17" s="60"/>
      <c r="EID17" s="60"/>
      <c r="EIE17" s="60"/>
      <c r="EIF17" s="60"/>
      <c r="EIG17" s="60"/>
      <c r="EIH17" s="60"/>
      <c r="EII17" s="60"/>
      <c r="EIJ17" s="60"/>
      <c r="EIK17" s="60"/>
      <c r="EIL17" s="60"/>
      <c r="EIM17" s="60"/>
      <c r="EIN17" s="60"/>
      <c r="EIO17" s="60"/>
      <c r="EIP17" s="60"/>
      <c r="EIQ17" s="60"/>
      <c r="EIR17" s="60"/>
      <c r="EIS17" s="60"/>
      <c r="EIT17" s="60"/>
      <c r="EIU17" s="60"/>
      <c r="EIV17" s="60"/>
      <c r="EIW17" s="60"/>
      <c r="EIX17" s="60"/>
      <c r="EIY17" s="60"/>
      <c r="EIZ17" s="60"/>
      <c r="EJA17" s="60"/>
      <c r="EJB17" s="60"/>
      <c r="EJC17" s="60"/>
      <c r="EJD17" s="60"/>
      <c r="EJE17" s="60"/>
      <c r="EJF17" s="60"/>
      <c r="EJG17" s="60"/>
      <c r="EJH17" s="60"/>
      <c r="EJI17" s="60"/>
      <c r="EJJ17" s="60"/>
      <c r="EJK17" s="60"/>
      <c r="EJL17" s="60"/>
      <c r="EJM17" s="60"/>
      <c r="EJN17" s="60"/>
      <c r="EJO17" s="60"/>
      <c r="EJP17" s="60"/>
      <c r="EJQ17" s="60"/>
      <c r="EJR17" s="60"/>
      <c r="EJS17" s="60"/>
      <c r="EJT17" s="60"/>
      <c r="EJU17" s="60"/>
      <c r="EJV17" s="60"/>
      <c r="EJW17" s="60"/>
      <c r="EJX17" s="60"/>
      <c r="EJY17" s="60"/>
      <c r="EJZ17" s="60"/>
      <c r="EKA17" s="60"/>
      <c r="EKB17" s="60"/>
      <c r="EKC17" s="60"/>
      <c r="EKD17" s="60"/>
      <c r="EKE17" s="60"/>
      <c r="EKF17" s="60"/>
      <c r="EKG17" s="60"/>
      <c r="EKH17" s="60"/>
      <c r="EKI17" s="60"/>
      <c r="EKJ17" s="60"/>
      <c r="EKK17" s="60"/>
      <c r="EKL17" s="60"/>
      <c r="EKM17" s="60"/>
      <c r="EKN17" s="60"/>
      <c r="EKO17" s="60"/>
      <c r="EKP17" s="60"/>
      <c r="EKQ17" s="60"/>
      <c r="EKR17" s="60"/>
      <c r="EKS17" s="60"/>
      <c r="EKT17" s="60"/>
      <c r="EKU17" s="60"/>
      <c r="EKV17" s="60"/>
      <c r="EKW17" s="60"/>
      <c r="EKX17" s="60"/>
      <c r="EKY17" s="60"/>
      <c r="EKZ17" s="60"/>
      <c r="ELA17" s="60"/>
      <c r="ELB17" s="60"/>
      <c r="ELC17" s="60"/>
      <c r="ELD17" s="60"/>
      <c r="ELE17" s="60"/>
      <c r="ELF17" s="60"/>
      <c r="ELG17" s="60"/>
      <c r="ELH17" s="60"/>
      <c r="ELI17" s="60"/>
      <c r="ELJ17" s="60"/>
      <c r="ELK17" s="60"/>
      <c r="ELL17" s="60"/>
      <c r="ELM17" s="60"/>
      <c r="ELN17" s="60"/>
      <c r="ELO17" s="60"/>
      <c r="ELP17" s="60"/>
      <c r="ELQ17" s="60"/>
      <c r="ELR17" s="60"/>
      <c r="ELS17" s="60"/>
      <c r="ELT17" s="60"/>
      <c r="ELU17" s="60"/>
      <c r="ELV17" s="60"/>
      <c r="ELW17" s="60"/>
      <c r="ELX17" s="60"/>
      <c r="ELY17" s="60"/>
      <c r="ELZ17" s="60"/>
      <c r="EMA17" s="60"/>
      <c r="EMB17" s="60"/>
      <c r="EMC17" s="60"/>
      <c r="EMD17" s="60"/>
      <c r="EME17" s="60"/>
      <c r="EMF17" s="60"/>
      <c r="EMG17" s="60"/>
      <c r="EMH17" s="60"/>
      <c r="EMI17" s="60"/>
      <c r="EMJ17" s="60"/>
      <c r="EMK17" s="60"/>
      <c r="EML17" s="60"/>
      <c r="EMM17" s="60"/>
      <c r="EMN17" s="60"/>
      <c r="EMO17" s="60"/>
      <c r="EMP17" s="60"/>
      <c r="EMQ17" s="60"/>
      <c r="EMR17" s="60"/>
      <c r="EMS17" s="60"/>
      <c r="EMT17" s="60"/>
      <c r="EMU17" s="60"/>
      <c r="EMV17" s="60"/>
      <c r="EMW17" s="60"/>
      <c r="EMX17" s="60"/>
      <c r="EMY17" s="60"/>
      <c r="EMZ17" s="60"/>
      <c r="ENA17" s="60"/>
      <c r="ENB17" s="60"/>
      <c r="ENC17" s="60"/>
      <c r="END17" s="60"/>
      <c r="ENE17" s="60"/>
      <c r="ENF17" s="60"/>
      <c r="ENG17" s="60"/>
      <c r="ENH17" s="60"/>
      <c r="ENI17" s="60"/>
      <c r="ENJ17" s="60"/>
      <c r="ENK17" s="60"/>
      <c r="ENL17" s="60"/>
      <c r="ENM17" s="60"/>
      <c r="ENN17" s="60"/>
      <c r="ENO17" s="60"/>
      <c r="ENP17" s="60"/>
      <c r="ENQ17" s="60"/>
      <c r="ENR17" s="60"/>
      <c r="ENS17" s="60"/>
      <c r="ENT17" s="60"/>
      <c r="ENU17" s="60"/>
      <c r="ENV17" s="60"/>
      <c r="ENW17" s="60"/>
      <c r="ENX17" s="60"/>
      <c r="ENY17" s="60"/>
      <c r="ENZ17" s="60"/>
      <c r="EOA17" s="60"/>
      <c r="EOB17" s="60"/>
      <c r="EOC17" s="60"/>
      <c r="EOD17" s="60"/>
      <c r="EOE17" s="60"/>
      <c r="EOF17" s="60"/>
      <c r="EOG17" s="60"/>
      <c r="EOH17" s="60"/>
      <c r="EOI17" s="60"/>
      <c r="EOJ17" s="60"/>
      <c r="EOK17" s="60"/>
      <c r="EOL17" s="60"/>
      <c r="EOM17" s="60"/>
      <c r="EON17" s="60"/>
      <c r="EOO17" s="60"/>
      <c r="EOP17" s="60"/>
      <c r="EOQ17" s="60"/>
      <c r="EOR17" s="60"/>
      <c r="EOS17" s="60"/>
      <c r="EOT17" s="60"/>
      <c r="EOU17" s="60"/>
      <c r="EOV17" s="60"/>
      <c r="EOW17" s="60"/>
      <c r="EOX17" s="60"/>
      <c r="EOY17" s="60"/>
      <c r="EOZ17" s="60"/>
      <c r="EPA17" s="60"/>
      <c r="EPB17" s="60"/>
      <c r="EPC17" s="60"/>
      <c r="EPD17" s="60"/>
      <c r="EPE17" s="60"/>
      <c r="EPF17" s="60"/>
      <c r="EPG17" s="60"/>
      <c r="EPH17" s="60"/>
      <c r="EPI17" s="60"/>
      <c r="EPJ17" s="60"/>
      <c r="EPK17" s="60"/>
      <c r="EPL17" s="60"/>
      <c r="EPM17" s="60"/>
      <c r="EPN17" s="60"/>
      <c r="EPO17" s="60"/>
      <c r="EPP17" s="60"/>
      <c r="EPQ17" s="60"/>
      <c r="EPR17" s="60"/>
      <c r="EPS17" s="60"/>
      <c r="EPT17" s="60"/>
      <c r="EPU17" s="60"/>
      <c r="EPV17" s="60"/>
      <c r="EPW17" s="60"/>
      <c r="EPX17" s="60"/>
      <c r="EPY17" s="60"/>
      <c r="EPZ17" s="60"/>
      <c r="EQA17" s="60"/>
      <c r="EQB17" s="60"/>
      <c r="EQC17" s="60"/>
      <c r="EQD17" s="60"/>
      <c r="EQE17" s="60"/>
      <c r="EQF17" s="60"/>
      <c r="EQG17" s="60"/>
      <c r="EQH17" s="60"/>
      <c r="EQI17" s="60"/>
      <c r="EQJ17" s="60"/>
      <c r="EQK17" s="60"/>
      <c r="EQL17" s="60"/>
      <c r="EQM17" s="60"/>
      <c r="EQN17" s="60"/>
      <c r="EQO17" s="60"/>
      <c r="EQP17" s="60"/>
      <c r="EQQ17" s="60"/>
      <c r="EQR17" s="60"/>
      <c r="EQS17" s="60"/>
      <c r="EQT17" s="60"/>
      <c r="EQU17" s="60"/>
      <c r="EQV17" s="60"/>
      <c r="EQW17" s="60"/>
      <c r="EQX17" s="60"/>
      <c r="EQY17" s="60"/>
      <c r="EQZ17" s="60"/>
      <c r="ERA17" s="60"/>
      <c r="ERB17" s="60"/>
      <c r="ERC17" s="60"/>
      <c r="ERD17" s="60"/>
      <c r="ERE17" s="60"/>
      <c r="ERF17" s="60"/>
      <c r="ERG17" s="60"/>
      <c r="ERH17" s="60"/>
      <c r="ERI17" s="60"/>
      <c r="ERJ17" s="60"/>
      <c r="ERK17" s="60"/>
      <c r="ERL17" s="60"/>
      <c r="ERM17" s="60"/>
      <c r="ERN17" s="60"/>
      <c r="ERO17" s="60"/>
      <c r="ERP17" s="60"/>
      <c r="ERQ17" s="60"/>
      <c r="ERR17" s="60"/>
      <c r="ERS17" s="60"/>
      <c r="ERT17" s="60"/>
      <c r="ERU17" s="60"/>
      <c r="ERV17" s="60"/>
      <c r="ERW17" s="60"/>
      <c r="ERX17" s="60"/>
      <c r="ERY17" s="60"/>
      <c r="ERZ17" s="60"/>
      <c r="ESA17" s="60"/>
      <c r="ESB17" s="60"/>
      <c r="ESC17" s="60"/>
      <c r="ESD17" s="60"/>
      <c r="ESE17" s="60"/>
      <c r="ESF17" s="60"/>
      <c r="ESG17" s="60"/>
      <c r="ESH17" s="60"/>
      <c r="ESI17" s="60"/>
      <c r="ESJ17" s="60"/>
      <c r="ESK17" s="60"/>
      <c r="ESL17" s="60"/>
      <c r="ESM17" s="60"/>
      <c r="ESN17" s="60"/>
      <c r="ESO17" s="60"/>
      <c r="ESP17" s="60"/>
      <c r="ESQ17" s="60"/>
      <c r="ESR17" s="60"/>
      <c r="ESS17" s="60"/>
      <c r="EST17" s="60"/>
      <c r="ESU17" s="60"/>
      <c r="ESV17" s="60"/>
      <c r="ESW17" s="60"/>
      <c r="ESX17" s="60"/>
      <c r="ESY17" s="60"/>
      <c r="ESZ17" s="60"/>
      <c r="ETA17" s="60"/>
      <c r="ETB17" s="60"/>
      <c r="ETC17" s="60"/>
      <c r="ETD17" s="60"/>
      <c r="ETE17" s="60"/>
      <c r="ETF17" s="60"/>
      <c r="ETG17" s="60"/>
      <c r="ETH17" s="60"/>
      <c r="ETI17" s="60"/>
      <c r="ETJ17" s="60"/>
      <c r="ETK17" s="60"/>
      <c r="ETL17" s="60"/>
      <c r="ETM17" s="60"/>
      <c r="ETN17" s="60"/>
      <c r="ETO17" s="60"/>
      <c r="ETP17" s="60"/>
      <c r="ETQ17" s="60"/>
      <c r="ETR17" s="60"/>
      <c r="ETS17" s="60"/>
      <c r="ETT17" s="60"/>
      <c r="ETU17" s="60"/>
      <c r="ETV17" s="60"/>
      <c r="ETW17" s="60"/>
      <c r="ETX17" s="60"/>
      <c r="ETY17" s="60"/>
      <c r="ETZ17" s="60"/>
      <c r="EUA17" s="60"/>
      <c r="EUB17" s="60"/>
      <c r="EUC17" s="60"/>
      <c r="EUD17" s="60"/>
      <c r="EUE17" s="60"/>
      <c r="EUF17" s="60"/>
      <c r="EUG17" s="60"/>
      <c r="EUH17" s="60"/>
      <c r="EUI17" s="60"/>
      <c r="EUJ17" s="60"/>
      <c r="EUK17" s="60"/>
      <c r="EUL17" s="60"/>
      <c r="EUM17" s="60"/>
      <c r="EUN17" s="60"/>
      <c r="EUO17" s="60"/>
      <c r="EUP17" s="60"/>
      <c r="EUQ17" s="60"/>
      <c r="EUR17" s="60"/>
      <c r="EUS17" s="60"/>
      <c r="EUT17" s="60"/>
      <c r="EUU17" s="60"/>
      <c r="EUV17" s="60"/>
      <c r="EUW17" s="60"/>
      <c r="EUX17" s="60"/>
      <c r="EUY17" s="60"/>
      <c r="EUZ17" s="60"/>
      <c r="EVA17" s="60"/>
      <c r="EVB17" s="60"/>
      <c r="EVC17" s="60"/>
      <c r="EVD17" s="60"/>
      <c r="EVE17" s="60"/>
      <c r="EVF17" s="60"/>
      <c r="EVG17" s="60"/>
      <c r="EVH17" s="60"/>
      <c r="EVI17" s="60"/>
      <c r="EVJ17" s="60"/>
      <c r="EVK17" s="60"/>
      <c r="EVL17" s="60"/>
      <c r="EVM17" s="60"/>
      <c r="EVN17" s="60"/>
      <c r="EVO17" s="60"/>
      <c r="EVP17" s="60"/>
      <c r="EVQ17" s="60"/>
      <c r="EVR17" s="60"/>
      <c r="EVS17" s="60"/>
      <c r="EVT17" s="60"/>
      <c r="EVU17" s="60"/>
      <c r="EVV17" s="60"/>
      <c r="EVW17" s="60"/>
      <c r="EVX17" s="60"/>
      <c r="EVY17" s="60"/>
      <c r="EVZ17" s="60"/>
      <c r="EWA17" s="60"/>
      <c r="EWB17" s="60"/>
      <c r="EWC17" s="60"/>
      <c r="EWD17" s="60"/>
      <c r="EWE17" s="60"/>
      <c r="EWF17" s="60"/>
      <c r="EWG17" s="60"/>
      <c r="EWH17" s="60"/>
      <c r="EWI17" s="60"/>
      <c r="EWJ17" s="60"/>
      <c r="EWK17" s="60"/>
      <c r="EWL17" s="60"/>
      <c r="EWM17" s="60"/>
      <c r="EWN17" s="60"/>
      <c r="EWO17" s="60"/>
      <c r="EWP17" s="60"/>
      <c r="EWQ17" s="60"/>
      <c r="EWR17" s="60"/>
      <c r="EWS17" s="60"/>
      <c r="EWT17" s="60"/>
      <c r="EWU17" s="60"/>
      <c r="EWV17" s="60"/>
      <c r="EWW17" s="60"/>
      <c r="EWX17" s="60"/>
      <c r="EWY17" s="60"/>
      <c r="EWZ17" s="60"/>
      <c r="EXA17" s="60"/>
      <c r="EXB17" s="60"/>
      <c r="EXC17" s="60"/>
      <c r="EXD17" s="60"/>
      <c r="EXE17" s="60"/>
      <c r="EXF17" s="60"/>
      <c r="EXG17" s="60"/>
      <c r="EXH17" s="60"/>
      <c r="EXI17" s="60"/>
      <c r="EXJ17" s="60"/>
      <c r="EXK17" s="60"/>
      <c r="EXL17" s="60"/>
      <c r="EXM17" s="60"/>
      <c r="EXN17" s="60"/>
      <c r="EXO17" s="60"/>
      <c r="EXP17" s="60"/>
      <c r="EXQ17" s="60"/>
      <c r="EXR17" s="60"/>
      <c r="EXS17" s="60"/>
      <c r="EXT17" s="60"/>
      <c r="EXU17" s="60"/>
      <c r="EXV17" s="60"/>
      <c r="EXW17" s="60"/>
      <c r="EXX17" s="60"/>
      <c r="EXY17" s="60"/>
      <c r="EXZ17" s="60"/>
      <c r="EYA17" s="60"/>
      <c r="EYB17" s="60"/>
      <c r="EYC17" s="60"/>
      <c r="EYD17" s="60"/>
      <c r="EYE17" s="60"/>
      <c r="EYF17" s="60"/>
      <c r="EYG17" s="60"/>
      <c r="EYH17" s="60"/>
      <c r="EYI17" s="60"/>
      <c r="EYJ17" s="60"/>
      <c r="EYK17" s="60"/>
      <c r="EYL17" s="60"/>
      <c r="EYM17" s="60"/>
      <c r="EYN17" s="60"/>
      <c r="EYO17" s="60"/>
      <c r="EYP17" s="60"/>
      <c r="EYQ17" s="60"/>
      <c r="EYR17" s="60"/>
      <c r="EYS17" s="60"/>
      <c r="EYT17" s="60"/>
      <c r="EYU17" s="60"/>
      <c r="EYV17" s="60"/>
      <c r="EYW17" s="60"/>
      <c r="EYX17" s="60"/>
      <c r="EYY17" s="60"/>
      <c r="EYZ17" s="60"/>
      <c r="EZA17" s="60"/>
      <c r="EZB17" s="60"/>
      <c r="EZC17" s="60"/>
      <c r="EZD17" s="60"/>
      <c r="EZE17" s="60"/>
      <c r="EZF17" s="60"/>
      <c r="EZG17" s="60"/>
      <c r="EZH17" s="60"/>
      <c r="EZI17" s="60"/>
      <c r="EZJ17" s="60"/>
      <c r="EZK17" s="60"/>
      <c r="EZL17" s="60"/>
      <c r="EZM17" s="60"/>
      <c r="EZN17" s="60"/>
      <c r="EZO17" s="60"/>
      <c r="EZP17" s="60"/>
      <c r="EZQ17" s="60"/>
      <c r="EZR17" s="60"/>
      <c r="EZS17" s="60"/>
      <c r="EZT17" s="60"/>
      <c r="EZU17" s="60"/>
      <c r="EZV17" s="60"/>
      <c r="EZW17" s="60"/>
      <c r="EZX17" s="60"/>
      <c r="EZY17" s="60"/>
      <c r="EZZ17" s="60"/>
      <c r="FAA17" s="60"/>
      <c r="FAB17" s="60"/>
      <c r="FAC17" s="60"/>
      <c r="FAD17" s="60"/>
      <c r="FAE17" s="60"/>
      <c r="FAF17" s="60"/>
      <c r="FAG17" s="60"/>
      <c r="FAH17" s="60"/>
      <c r="FAI17" s="60"/>
      <c r="FAJ17" s="60"/>
      <c r="FAK17" s="60"/>
      <c r="FAL17" s="60"/>
      <c r="FAM17" s="60"/>
      <c r="FAN17" s="60"/>
      <c r="FAO17" s="60"/>
      <c r="FAP17" s="60"/>
      <c r="FAQ17" s="60"/>
      <c r="FAR17" s="60"/>
      <c r="FAS17" s="60"/>
      <c r="FAT17" s="60"/>
      <c r="FAU17" s="60"/>
      <c r="FAV17" s="60"/>
      <c r="FAW17" s="60"/>
      <c r="FAX17" s="60"/>
      <c r="FAY17" s="60"/>
      <c r="FAZ17" s="60"/>
      <c r="FBA17" s="60"/>
      <c r="FBB17" s="60"/>
      <c r="FBC17" s="60"/>
      <c r="FBD17" s="60"/>
      <c r="FBE17" s="60"/>
      <c r="FBF17" s="60"/>
      <c r="FBG17" s="60"/>
      <c r="FBH17" s="60"/>
      <c r="FBI17" s="60"/>
      <c r="FBJ17" s="60"/>
      <c r="FBK17" s="60"/>
      <c r="FBL17" s="60"/>
      <c r="FBM17" s="60"/>
      <c r="FBN17" s="60"/>
      <c r="FBO17" s="60"/>
      <c r="FBP17" s="60"/>
      <c r="FBQ17" s="60"/>
      <c r="FBR17" s="60"/>
      <c r="FBS17" s="60"/>
      <c r="FBT17" s="60"/>
      <c r="FBU17" s="60"/>
      <c r="FBV17" s="60"/>
      <c r="FBW17" s="60"/>
      <c r="FBX17" s="60"/>
      <c r="FBY17" s="60"/>
      <c r="FBZ17" s="60"/>
      <c r="FCA17" s="60"/>
      <c r="FCB17" s="60"/>
      <c r="FCC17" s="60"/>
      <c r="FCD17" s="60"/>
      <c r="FCE17" s="60"/>
      <c r="FCF17" s="60"/>
      <c r="FCG17" s="60"/>
      <c r="FCH17" s="60"/>
      <c r="FCI17" s="60"/>
      <c r="FCJ17" s="60"/>
      <c r="FCK17" s="60"/>
      <c r="FCL17" s="60"/>
      <c r="FCM17" s="60"/>
      <c r="FCN17" s="60"/>
      <c r="FCO17" s="60"/>
      <c r="FCP17" s="60"/>
      <c r="FCQ17" s="60"/>
      <c r="FCR17" s="60"/>
      <c r="FCS17" s="60"/>
      <c r="FCT17" s="60"/>
      <c r="FCU17" s="60"/>
      <c r="FCV17" s="60"/>
      <c r="FCW17" s="60"/>
      <c r="FCX17" s="60"/>
      <c r="FCY17" s="60"/>
      <c r="FCZ17" s="60"/>
      <c r="FDA17" s="60"/>
      <c r="FDB17" s="60"/>
      <c r="FDC17" s="60"/>
      <c r="FDD17" s="60"/>
      <c r="FDE17" s="60"/>
      <c r="FDF17" s="60"/>
      <c r="FDG17" s="60"/>
      <c r="FDH17" s="60"/>
      <c r="FDI17" s="60"/>
      <c r="FDJ17" s="60"/>
      <c r="FDK17" s="60"/>
      <c r="FDL17" s="60"/>
      <c r="FDM17" s="60"/>
      <c r="FDN17" s="60"/>
      <c r="FDO17" s="60"/>
      <c r="FDP17" s="60"/>
      <c r="FDQ17" s="60"/>
      <c r="FDR17" s="60"/>
      <c r="FDS17" s="60"/>
      <c r="FDT17" s="60"/>
      <c r="FDU17" s="60"/>
      <c r="FDV17" s="60"/>
      <c r="FDW17" s="60"/>
      <c r="FDX17" s="60"/>
      <c r="FDY17" s="60"/>
      <c r="FDZ17" s="60"/>
      <c r="FEA17" s="60"/>
      <c r="FEB17" s="60"/>
      <c r="FEC17" s="60"/>
      <c r="FED17" s="60"/>
      <c r="FEE17" s="60"/>
      <c r="FEF17" s="60"/>
      <c r="FEG17" s="60"/>
      <c r="FEH17" s="60"/>
      <c r="FEI17" s="60"/>
      <c r="FEJ17" s="60"/>
      <c r="FEK17" s="60"/>
      <c r="FEL17" s="60"/>
      <c r="FEM17" s="60"/>
      <c r="FEN17" s="60"/>
      <c r="FEO17" s="60"/>
      <c r="FEP17" s="60"/>
      <c r="FEQ17" s="60"/>
      <c r="FER17" s="60"/>
      <c r="FES17" s="60"/>
      <c r="FET17" s="60"/>
      <c r="FEU17" s="60"/>
      <c r="FEV17" s="60"/>
      <c r="FEW17" s="60"/>
      <c r="FEX17" s="60"/>
      <c r="FEY17" s="60"/>
      <c r="FEZ17" s="60"/>
      <c r="FFA17" s="60"/>
      <c r="FFB17" s="60"/>
      <c r="FFC17" s="60"/>
      <c r="FFD17" s="60"/>
      <c r="FFE17" s="60"/>
      <c r="FFF17" s="60"/>
      <c r="FFG17" s="60"/>
      <c r="FFH17" s="60"/>
      <c r="FFI17" s="60"/>
      <c r="FFJ17" s="60"/>
      <c r="FFK17" s="60"/>
      <c r="FFL17" s="60"/>
      <c r="FFM17" s="60"/>
      <c r="FFN17" s="60"/>
      <c r="FFO17" s="60"/>
      <c r="FFP17" s="60"/>
      <c r="FFQ17" s="60"/>
      <c r="FFR17" s="60"/>
      <c r="FFS17" s="60"/>
      <c r="FFT17" s="60"/>
      <c r="FFU17" s="60"/>
      <c r="FFV17" s="60"/>
      <c r="FFW17" s="60"/>
      <c r="FFX17" s="60"/>
      <c r="FFY17" s="60"/>
      <c r="FFZ17" s="60"/>
      <c r="FGA17" s="60"/>
      <c r="FGB17" s="60"/>
      <c r="FGC17" s="60"/>
      <c r="FGD17" s="60"/>
      <c r="FGE17" s="60"/>
      <c r="FGF17" s="60"/>
      <c r="FGG17" s="60"/>
      <c r="FGH17" s="60"/>
      <c r="FGI17" s="60"/>
      <c r="FGJ17" s="60"/>
      <c r="FGK17" s="60"/>
      <c r="FGL17" s="60"/>
      <c r="FGM17" s="60"/>
      <c r="FGN17" s="60"/>
      <c r="FGO17" s="60"/>
      <c r="FGP17" s="60"/>
      <c r="FGQ17" s="60"/>
      <c r="FGR17" s="60"/>
      <c r="FGS17" s="60"/>
      <c r="FGT17" s="60"/>
      <c r="FGU17" s="60"/>
      <c r="FGV17" s="60"/>
      <c r="FGW17" s="60"/>
      <c r="FGX17" s="60"/>
      <c r="FGY17" s="60"/>
      <c r="FGZ17" s="60"/>
      <c r="FHA17" s="60"/>
      <c r="FHB17" s="60"/>
      <c r="FHC17" s="60"/>
      <c r="FHD17" s="60"/>
      <c r="FHE17" s="60"/>
      <c r="FHF17" s="60"/>
      <c r="FHG17" s="60"/>
      <c r="FHH17" s="60"/>
      <c r="FHI17" s="60"/>
      <c r="FHJ17" s="60"/>
      <c r="FHK17" s="60"/>
      <c r="FHL17" s="60"/>
      <c r="FHM17" s="60"/>
      <c r="FHN17" s="60"/>
      <c r="FHO17" s="60"/>
      <c r="FHP17" s="60"/>
      <c r="FHQ17" s="60"/>
      <c r="FHR17" s="60"/>
      <c r="FHS17" s="60"/>
      <c r="FHT17" s="60"/>
      <c r="FHU17" s="60"/>
      <c r="FHV17" s="60"/>
      <c r="FHW17" s="60"/>
      <c r="FHX17" s="60"/>
      <c r="FHY17" s="60"/>
      <c r="FHZ17" s="60"/>
      <c r="FIA17" s="60"/>
      <c r="FIB17" s="60"/>
      <c r="FIC17" s="60"/>
      <c r="FID17" s="60"/>
      <c r="FIE17" s="60"/>
      <c r="FIF17" s="60"/>
      <c r="FIG17" s="60"/>
      <c r="FIH17" s="60"/>
      <c r="FII17" s="60"/>
      <c r="FIJ17" s="60"/>
      <c r="FIK17" s="60"/>
      <c r="FIL17" s="60"/>
      <c r="FIM17" s="60"/>
      <c r="FIN17" s="60"/>
      <c r="FIO17" s="60"/>
      <c r="FIP17" s="60"/>
      <c r="FIQ17" s="60"/>
      <c r="FIR17" s="60"/>
      <c r="FIS17" s="60"/>
      <c r="FIT17" s="60"/>
      <c r="FIU17" s="60"/>
      <c r="FIV17" s="60"/>
      <c r="FIW17" s="60"/>
      <c r="FIX17" s="60"/>
      <c r="FIY17" s="60"/>
      <c r="FIZ17" s="60"/>
      <c r="FJA17" s="60"/>
      <c r="FJB17" s="60"/>
      <c r="FJC17" s="60"/>
      <c r="FJD17" s="60"/>
      <c r="FJE17" s="60"/>
      <c r="FJF17" s="60"/>
      <c r="FJG17" s="60"/>
      <c r="FJH17" s="60"/>
      <c r="FJI17" s="60"/>
      <c r="FJJ17" s="60"/>
      <c r="FJK17" s="60"/>
      <c r="FJL17" s="60"/>
      <c r="FJM17" s="60"/>
      <c r="FJN17" s="60"/>
      <c r="FJO17" s="60"/>
      <c r="FJP17" s="60"/>
      <c r="FJQ17" s="60"/>
      <c r="FJR17" s="60"/>
      <c r="FJS17" s="60"/>
      <c r="FJT17" s="60"/>
      <c r="FJU17" s="60"/>
      <c r="FJV17" s="60"/>
      <c r="FJW17" s="60"/>
      <c r="FJX17" s="60"/>
      <c r="FJY17" s="60"/>
      <c r="FJZ17" s="60"/>
      <c r="FKA17" s="60"/>
      <c r="FKB17" s="60"/>
      <c r="FKC17" s="60"/>
      <c r="FKD17" s="60"/>
      <c r="FKE17" s="60"/>
      <c r="FKF17" s="60"/>
      <c r="FKG17" s="60"/>
      <c r="FKH17" s="60"/>
      <c r="FKI17" s="60"/>
      <c r="FKJ17" s="60"/>
      <c r="FKK17" s="60"/>
      <c r="FKL17" s="60"/>
      <c r="FKM17" s="60"/>
      <c r="FKN17" s="60"/>
      <c r="FKO17" s="60"/>
      <c r="FKP17" s="60"/>
      <c r="FKQ17" s="60"/>
      <c r="FKR17" s="60"/>
      <c r="FKS17" s="60"/>
      <c r="FKT17" s="60"/>
      <c r="FKU17" s="60"/>
      <c r="FKV17" s="60"/>
      <c r="FKW17" s="60"/>
      <c r="FKX17" s="60"/>
      <c r="FKY17" s="60"/>
      <c r="FKZ17" s="60"/>
      <c r="FLA17" s="60"/>
      <c r="FLB17" s="60"/>
      <c r="FLC17" s="60"/>
      <c r="FLD17" s="60"/>
      <c r="FLE17" s="60"/>
      <c r="FLF17" s="60"/>
      <c r="FLG17" s="60"/>
      <c r="FLH17" s="60"/>
      <c r="FLI17" s="60"/>
      <c r="FLJ17" s="60"/>
      <c r="FLK17" s="60"/>
      <c r="FLL17" s="60"/>
      <c r="FLM17" s="60"/>
      <c r="FLN17" s="60"/>
      <c r="FLO17" s="60"/>
      <c r="FLP17" s="60"/>
      <c r="FLQ17" s="60"/>
      <c r="FLR17" s="60"/>
      <c r="FLS17" s="60"/>
      <c r="FLT17" s="60"/>
      <c r="FLU17" s="60"/>
      <c r="FLV17" s="60"/>
      <c r="FLW17" s="60"/>
      <c r="FLX17" s="60"/>
      <c r="FLY17" s="60"/>
      <c r="FLZ17" s="60"/>
      <c r="FMA17" s="60"/>
      <c r="FMB17" s="60"/>
      <c r="FMC17" s="60"/>
      <c r="FMD17" s="60"/>
      <c r="FME17" s="60"/>
      <c r="FMF17" s="60"/>
      <c r="FMG17" s="60"/>
      <c r="FMH17" s="60"/>
      <c r="FMI17" s="60"/>
      <c r="FMJ17" s="60"/>
      <c r="FMK17" s="60"/>
      <c r="FML17" s="60"/>
      <c r="FMM17" s="60"/>
      <c r="FMN17" s="60"/>
      <c r="FMO17" s="60"/>
      <c r="FMP17" s="60"/>
      <c r="FMQ17" s="60"/>
      <c r="FMR17" s="60"/>
      <c r="FMS17" s="60"/>
      <c r="FMT17" s="60"/>
      <c r="FMU17" s="60"/>
      <c r="FMV17" s="60"/>
      <c r="FMW17" s="60"/>
      <c r="FMX17" s="60"/>
      <c r="FMY17" s="60"/>
      <c r="FMZ17" s="60"/>
      <c r="FNA17" s="60"/>
      <c r="FNB17" s="60"/>
      <c r="FNC17" s="60"/>
      <c r="FND17" s="60"/>
      <c r="FNE17" s="60"/>
      <c r="FNF17" s="60"/>
      <c r="FNG17" s="60"/>
      <c r="FNH17" s="60"/>
      <c r="FNI17" s="60"/>
      <c r="FNJ17" s="60"/>
      <c r="FNK17" s="60"/>
      <c r="FNL17" s="60"/>
      <c r="FNM17" s="60"/>
      <c r="FNN17" s="60"/>
      <c r="FNO17" s="60"/>
      <c r="FNP17" s="60"/>
      <c r="FNQ17" s="60"/>
      <c r="FNR17" s="60"/>
      <c r="FNS17" s="60"/>
      <c r="FNT17" s="60"/>
      <c r="FNU17" s="60"/>
      <c r="FNV17" s="60"/>
      <c r="FNW17" s="60"/>
      <c r="FNX17" s="60"/>
      <c r="FNY17" s="60"/>
      <c r="FNZ17" s="60"/>
      <c r="FOA17" s="60"/>
      <c r="FOB17" s="60"/>
      <c r="FOC17" s="60"/>
      <c r="FOD17" s="60"/>
      <c r="FOE17" s="60"/>
      <c r="FOF17" s="60"/>
      <c r="FOG17" s="60"/>
      <c r="FOH17" s="60"/>
      <c r="FOI17" s="60"/>
      <c r="FOJ17" s="60"/>
      <c r="FOK17" s="60"/>
      <c r="FOL17" s="60"/>
      <c r="FOM17" s="60"/>
      <c r="FON17" s="60"/>
      <c r="FOO17" s="60"/>
      <c r="FOP17" s="60"/>
      <c r="FOQ17" s="60"/>
      <c r="FOR17" s="60"/>
      <c r="FOS17" s="60"/>
      <c r="FOT17" s="60"/>
      <c r="FOU17" s="60"/>
      <c r="FOV17" s="60"/>
      <c r="FOW17" s="60"/>
      <c r="FOX17" s="60"/>
      <c r="FOY17" s="60"/>
      <c r="FOZ17" s="60"/>
      <c r="FPA17" s="60"/>
      <c r="FPB17" s="60"/>
      <c r="FPC17" s="60"/>
      <c r="FPD17" s="60"/>
      <c r="FPE17" s="60"/>
      <c r="FPF17" s="60"/>
      <c r="FPG17" s="60"/>
      <c r="FPH17" s="60"/>
      <c r="FPI17" s="60"/>
      <c r="FPJ17" s="60"/>
      <c r="FPK17" s="60"/>
      <c r="FPL17" s="60"/>
      <c r="FPM17" s="60"/>
      <c r="FPN17" s="60"/>
      <c r="FPO17" s="60"/>
      <c r="FPP17" s="60"/>
      <c r="FPQ17" s="60"/>
      <c r="FPR17" s="60"/>
      <c r="FPS17" s="60"/>
      <c r="FPT17" s="60"/>
      <c r="FPU17" s="60"/>
      <c r="FPV17" s="60"/>
      <c r="FPW17" s="60"/>
      <c r="FPX17" s="60"/>
      <c r="FPY17" s="60"/>
      <c r="FPZ17" s="60"/>
      <c r="FQA17" s="60"/>
      <c r="FQB17" s="60"/>
      <c r="FQC17" s="60"/>
      <c r="FQD17" s="60"/>
      <c r="FQE17" s="60"/>
      <c r="FQF17" s="60"/>
      <c r="FQG17" s="60"/>
      <c r="FQH17" s="60"/>
      <c r="FQI17" s="60"/>
      <c r="FQJ17" s="60"/>
      <c r="FQK17" s="60"/>
      <c r="FQL17" s="60"/>
      <c r="FQM17" s="60"/>
      <c r="FQN17" s="60"/>
      <c r="FQO17" s="60"/>
      <c r="FQP17" s="60"/>
      <c r="FQQ17" s="60"/>
      <c r="FQR17" s="60"/>
      <c r="FQS17" s="60"/>
      <c r="FQT17" s="60"/>
      <c r="FQU17" s="60"/>
      <c r="FQV17" s="60"/>
      <c r="FQW17" s="60"/>
      <c r="FQX17" s="60"/>
      <c r="FQY17" s="60"/>
      <c r="FQZ17" s="60"/>
      <c r="FRA17" s="60"/>
      <c r="FRB17" s="60"/>
      <c r="FRC17" s="60"/>
      <c r="FRD17" s="60"/>
      <c r="FRE17" s="60"/>
      <c r="FRF17" s="60"/>
      <c r="FRG17" s="60"/>
      <c r="FRH17" s="60"/>
      <c r="FRI17" s="60"/>
      <c r="FRJ17" s="60"/>
      <c r="FRK17" s="60"/>
      <c r="FRL17" s="60"/>
      <c r="FRM17" s="60"/>
      <c r="FRN17" s="60"/>
      <c r="FRO17" s="60"/>
      <c r="FRP17" s="60"/>
      <c r="FRQ17" s="60"/>
      <c r="FRR17" s="60"/>
      <c r="FRS17" s="60"/>
      <c r="FRT17" s="60"/>
      <c r="FRU17" s="60"/>
      <c r="FRV17" s="60"/>
      <c r="FRW17" s="60"/>
      <c r="FRX17" s="60"/>
      <c r="FRY17" s="60"/>
      <c r="FRZ17" s="60"/>
      <c r="FSA17" s="60"/>
      <c r="FSB17" s="60"/>
      <c r="FSC17" s="60"/>
      <c r="FSD17" s="60"/>
      <c r="FSE17" s="60"/>
      <c r="FSF17" s="60"/>
      <c r="FSG17" s="60"/>
      <c r="FSH17" s="60"/>
      <c r="FSI17" s="60"/>
      <c r="FSJ17" s="60"/>
      <c r="FSK17" s="60"/>
      <c r="FSL17" s="60"/>
      <c r="FSM17" s="60"/>
      <c r="FSN17" s="60"/>
      <c r="FSO17" s="60"/>
      <c r="FSP17" s="60"/>
      <c r="FSQ17" s="60"/>
      <c r="FSR17" s="60"/>
      <c r="FSS17" s="60"/>
      <c r="FST17" s="60"/>
      <c r="FSU17" s="60"/>
      <c r="FSV17" s="60"/>
      <c r="FSW17" s="60"/>
      <c r="FSX17" s="60"/>
      <c r="FSY17" s="60"/>
      <c r="FSZ17" s="60"/>
      <c r="FTA17" s="60"/>
      <c r="FTB17" s="60"/>
      <c r="FTC17" s="60"/>
      <c r="FTD17" s="60"/>
      <c r="FTE17" s="60"/>
      <c r="FTF17" s="60"/>
      <c r="FTG17" s="60"/>
      <c r="FTH17" s="60"/>
      <c r="FTI17" s="60"/>
      <c r="FTJ17" s="60"/>
      <c r="FTK17" s="60"/>
      <c r="FTL17" s="60"/>
      <c r="FTM17" s="60"/>
      <c r="FTN17" s="60"/>
      <c r="FTO17" s="60"/>
      <c r="FTP17" s="60"/>
      <c r="FTQ17" s="60"/>
      <c r="FTR17" s="60"/>
      <c r="FTS17" s="60"/>
      <c r="FTT17" s="60"/>
      <c r="FTU17" s="60"/>
      <c r="FTV17" s="60"/>
      <c r="FTW17" s="60"/>
      <c r="FTX17" s="60"/>
      <c r="FTY17" s="60"/>
      <c r="FTZ17" s="60"/>
      <c r="FUA17" s="60"/>
      <c r="FUB17" s="60"/>
      <c r="FUC17" s="60"/>
      <c r="FUD17" s="60"/>
      <c r="FUE17" s="60"/>
      <c r="FUF17" s="60"/>
      <c r="FUG17" s="60"/>
      <c r="FUH17" s="60"/>
      <c r="FUI17" s="60"/>
      <c r="FUJ17" s="60"/>
      <c r="FUK17" s="60"/>
      <c r="FUL17" s="60"/>
      <c r="FUM17" s="60"/>
      <c r="FUN17" s="60"/>
      <c r="FUO17" s="60"/>
      <c r="FUP17" s="60"/>
      <c r="FUQ17" s="60"/>
      <c r="FUR17" s="60"/>
      <c r="FUS17" s="60"/>
      <c r="FUT17" s="60"/>
      <c r="FUU17" s="60"/>
      <c r="FUV17" s="60"/>
      <c r="FUW17" s="60"/>
      <c r="FUX17" s="60"/>
      <c r="FUY17" s="60"/>
      <c r="FUZ17" s="60"/>
      <c r="FVA17" s="60"/>
      <c r="FVB17" s="60"/>
      <c r="FVC17" s="60"/>
      <c r="FVD17" s="60"/>
      <c r="FVE17" s="60"/>
      <c r="FVF17" s="60"/>
      <c r="FVG17" s="60"/>
      <c r="FVH17" s="60"/>
      <c r="FVI17" s="60"/>
      <c r="FVJ17" s="60"/>
      <c r="FVK17" s="60"/>
      <c r="FVL17" s="60"/>
      <c r="FVM17" s="60"/>
      <c r="FVN17" s="60"/>
      <c r="FVO17" s="60"/>
      <c r="FVP17" s="60"/>
      <c r="FVQ17" s="60"/>
      <c r="FVR17" s="60"/>
      <c r="FVS17" s="60"/>
      <c r="FVT17" s="60"/>
      <c r="FVU17" s="60"/>
      <c r="FVV17" s="60"/>
      <c r="FVW17" s="60"/>
      <c r="FVX17" s="60"/>
      <c r="FVY17" s="60"/>
      <c r="FVZ17" s="60"/>
      <c r="FWA17" s="60"/>
      <c r="FWB17" s="60"/>
      <c r="FWC17" s="60"/>
      <c r="FWD17" s="60"/>
      <c r="FWE17" s="60"/>
      <c r="FWF17" s="60"/>
      <c r="FWG17" s="60"/>
      <c r="FWH17" s="60"/>
      <c r="FWI17" s="60"/>
      <c r="FWJ17" s="60"/>
      <c r="FWK17" s="60"/>
      <c r="FWL17" s="60"/>
      <c r="FWM17" s="60"/>
      <c r="FWN17" s="60"/>
      <c r="FWO17" s="60"/>
      <c r="FWP17" s="60"/>
      <c r="FWQ17" s="60"/>
      <c r="FWR17" s="60"/>
      <c r="FWS17" s="60"/>
      <c r="FWT17" s="60"/>
      <c r="FWU17" s="60"/>
      <c r="FWV17" s="60"/>
      <c r="FWW17" s="60"/>
      <c r="FWX17" s="60"/>
      <c r="FWY17" s="60"/>
      <c r="FWZ17" s="60"/>
      <c r="FXA17" s="60"/>
      <c r="FXB17" s="60"/>
      <c r="FXC17" s="60"/>
      <c r="FXD17" s="60"/>
      <c r="FXE17" s="60"/>
      <c r="FXF17" s="60"/>
      <c r="FXG17" s="60"/>
      <c r="FXH17" s="60"/>
      <c r="FXI17" s="60"/>
      <c r="FXJ17" s="60"/>
      <c r="FXK17" s="60"/>
      <c r="FXL17" s="60"/>
      <c r="FXM17" s="60"/>
      <c r="FXN17" s="60"/>
      <c r="FXO17" s="60"/>
      <c r="FXP17" s="60"/>
      <c r="FXQ17" s="60"/>
      <c r="FXR17" s="60"/>
      <c r="FXS17" s="60"/>
      <c r="FXT17" s="60"/>
      <c r="FXU17" s="60"/>
      <c r="FXV17" s="60"/>
      <c r="FXW17" s="60"/>
      <c r="FXX17" s="60"/>
      <c r="FXY17" s="60"/>
      <c r="FXZ17" s="60"/>
      <c r="FYA17" s="60"/>
      <c r="FYB17" s="60"/>
      <c r="FYC17" s="60"/>
      <c r="FYD17" s="60"/>
      <c r="FYE17" s="60"/>
      <c r="FYF17" s="60"/>
      <c r="FYG17" s="60"/>
      <c r="FYH17" s="60"/>
      <c r="FYI17" s="60"/>
      <c r="FYJ17" s="60"/>
      <c r="FYK17" s="60"/>
      <c r="FYL17" s="60"/>
      <c r="FYM17" s="60"/>
      <c r="FYN17" s="60"/>
      <c r="FYO17" s="60"/>
      <c r="FYP17" s="60"/>
      <c r="FYQ17" s="60"/>
      <c r="FYR17" s="60"/>
      <c r="FYS17" s="60"/>
      <c r="FYT17" s="60"/>
      <c r="FYU17" s="60"/>
      <c r="FYV17" s="60"/>
      <c r="FYW17" s="60"/>
      <c r="FYX17" s="60"/>
      <c r="FYY17" s="60"/>
      <c r="FYZ17" s="60"/>
      <c r="FZA17" s="60"/>
      <c r="FZB17" s="60"/>
      <c r="FZC17" s="60"/>
      <c r="FZD17" s="60"/>
      <c r="FZE17" s="60"/>
      <c r="FZF17" s="60"/>
      <c r="FZG17" s="60"/>
      <c r="FZH17" s="60"/>
      <c r="FZI17" s="60"/>
      <c r="FZJ17" s="60"/>
      <c r="FZK17" s="60"/>
      <c r="FZL17" s="60"/>
      <c r="FZM17" s="60"/>
      <c r="FZN17" s="60"/>
      <c r="FZO17" s="60"/>
      <c r="FZP17" s="60"/>
      <c r="FZQ17" s="60"/>
      <c r="FZR17" s="60"/>
      <c r="FZS17" s="60"/>
      <c r="FZT17" s="60"/>
      <c r="FZU17" s="60"/>
      <c r="FZV17" s="60"/>
      <c r="FZW17" s="60"/>
      <c r="FZX17" s="60"/>
      <c r="FZY17" s="60"/>
      <c r="FZZ17" s="60"/>
      <c r="GAA17" s="60"/>
      <c r="GAB17" s="60"/>
      <c r="GAC17" s="60"/>
      <c r="GAD17" s="60"/>
      <c r="GAE17" s="60"/>
      <c r="GAF17" s="60"/>
      <c r="GAG17" s="60"/>
      <c r="GAH17" s="60"/>
      <c r="GAI17" s="60"/>
      <c r="GAJ17" s="60"/>
      <c r="GAK17" s="60"/>
      <c r="GAL17" s="60"/>
      <c r="GAM17" s="60"/>
      <c r="GAN17" s="60"/>
      <c r="GAO17" s="60"/>
      <c r="GAP17" s="60"/>
      <c r="GAQ17" s="60"/>
      <c r="GAR17" s="60"/>
      <c r="GAS17" s="60"/>
      <c r="GAT17" s="60"/>
      <c r="GAU17" s="60"/>
      <c r="GAV17" s="60"/>
      <c r="GAW17" s="60"/>
      <c r="GAX17" s="60"/>
      <c r="GAY17" s="60"/>
      <c r="GAZ17" s="60"/>
      <c r="GBA17" s="60"/>
      <c r="GBB17" s="60"/>
      <c r="GBC17" s="60"/>
      <c r="GBD17" s="60"/>
      <c r="GBE17" s="60"/>
      <c r="GBF17" s="60"/>
      <c r="GBG17" s="60"/>
      <c r="GBH17" s="60"/>
      <c r="GBI17" s="60"/>
      <c r="GBJ17" s="60"/>
      <c r="GBK17" s="60"/>
      <c r="GBL17" s="60"/>
      <c r="GBM17" s="60"/>
      <c r="GBN17" s="60"/>
      <c r="GBO17" s="60"/>
      <c r="GBP17" s="60"/>
      <c r="GBQ17" s="60"/>
      <c r="GBR17" s="60"/>
      <c r="GBS17" s="60"/>
      <c r="GBT17" s="60"/>
      <c r="GBU17" s="60"/>
      <c r="GBV17" s="60"/>
      <c r="GBW17" s="60"/>
      <c r="GBX17" s="60"/>
      <c r="GBY17" s="60"/>
      <c r="GBZ17" s="60"/>
      <c r="GCA17" s="60"/>
      <c r="GCB17" s="60"/>
      <c r="GCC17" s="60"/>
      <c r="GCD17" s="60"/>
      <c r="GCE17" s="60"/>
      <c r="GCF17" s="60"/>
      <c r="GCG17" s="60"/>
      <c r="GCH17" s="60"/>
      <c r="GCI17" s="60"/>
      <c r="GCJ17" s="60"/>
      <c r="GCK17" s="60"/>
      <c r="GCL17" s="60"/>
      <c r="GCM17" s="60"/>
      <c r="GCN17" s="60"/>
      <c r="GCO17" s="60"/>
      <c r="GCP17" s="60"/>
      <c r="GCQ17" s="60"/>
      <c r="GCR17" s="60"/>
      <c r="GCS17" s="60"/>
      <c r="GCT17" s="60"/>
      <c r="GCU17" s="60"/>
      <c r="GCV17" s="60"/>
      <c r="GCW17" s="60"/>
      <c r="GCX17" s="60"/>
      <c r="GCY17" s="60"/>
      <c r="GCZ17" s="60"/>
      <c r="GDA17" s="60"/>
      <c r="GDB17" s="60"/>
      <c r="GDC17" s="60"/>
      <c r="GDD17" s="60"/>
      <c r="GDE17" s="60"/>
      <c r="GDF17" s="60"/>
      <c r="GDG17" s="60"/>
      <c r="GDH17" s="60"/>
      <c r="GDI17" s="60"/>
      <c r="GDJ17" s="60"/>
      <c r="GDK17" s="60"/>
      <c r="GDL17" s="60"/>
      <c r="GDM17" s="60"/>
      <c r="GDN17" s="60"/>
      <c r="GDO17" s="60"/>
      <c r="GDP17" s="60"/>
      <c r="GDQ17" s="60"/>
      <c r="GDR17" s="60"/>
      <c r="GDS17" s="60"/>
      <c r="GDT17" s="60"/>
      <c r="GDU17" s="60"/>
      <c r="GDV17" s="60"/>
      <c r="GDW17" s="60"/>
      <c r="GDX17" s="60"/>
      <c r="GDY17" s="60"/>
      <c r="GDZ17" s="60"/>
      <c r="GEA17" s="60"/>
      <c r="GEB17" s="60"/>
      <c r="GEC17" s="60"/>
      <c r="GED17" s="60"/>
      <c r="GEE17" s="60"/>
      <c r="GEF17" s="60"/>
      <c r="GEG17" s="60"/>
      <c r="GEH17" s="60"/>
      <c r="GEI17" s="60"/>
      <c r="GEJ17" s="60"/>
      <c r="GEK17" s="60"/>
      <c r="GEL17" s="60"/>
      <c r="GEM17" s="60"/>
      <c r="GEN17" s="60"/>
      <c r="GEO17" s="60"/>
      <c r="GEP17" s="60"/>
      <c r="GEQ17" s="60"/>
      <c r="GER17" s="60"/>
      <c r="GES17" s="60"/>
      <c r="GET17" s="60"/>
      <c r="GEU17" s="60"/>
      <c r="GEV17" s="60"/>
      <c r="GEW17" s="60"/>
      <c r="GEX17" s="60"/>
      <c r="GEY17" s="60"/>
      <c r="GEZ17" s="60"/>
      <c r="GFA17" s="60"/>
      <c r="GFB17" s="60"/>
      <c r="GFC17" s="60"/>
      <c r="GFD17" s="60"/>
      <c r="GFE17" s="60"/>
      <c r="GFF17" s="60"/>
      <c r="GFG17" s="60"/>
      <c r="GFH17" s="60"/>
      <c r="GFI17" s="60"/>
      <c r="GFJ17" s="60"/>
      <c r="GFK17" s="60"/>
      <c r="GFL17" s="60"/>
      <c r="GFM17" s="60"/>
      <c r="GFN17" s="60"/>
      <c r="GFO17" s="60"/>
      <c r="GFP17" s="60"/>
      <c r="GFQ17" s="60"/>
      <c r="GFR17" s="60"/>
      <c r="GFS17" s="60"/>
      <c r="GFT17" s="60"/>
      <c r="GFU17" s="60"/>
      <c r="GFV17" s="60"/>
      <c r="GFW17" s="60"/>
      <c r="GFX17" s="60"/>
      <c r="GFY17" s="60"/>
      <c r="GFZ17" s="60"/>
      <c r="GGA17" s="60"/>
      <c r="GGB17" s="60"/>
      <c r="GGC17" s="60"/>
      <c r="GGD17" s="60"/>
      <c r="GGE17" s="60"/>
      <c r="GGF17" s="60"/>
      <c r="GGG17" s="60"/>
      <c r="GGH17" s="60"/>
      <c r="GGI17" s="60"/>
      <c r="GGJ17" s="60"/>
      <c r="GGK17" s="60"/>
      <c r="GGL17" s="60"/>
      <c r="GGM17" s="60"/>
      <c r="GGN17" s="60"/>
      <c r="GGO17" s="60"/>
      <c r="GGP17" s="60"/>
      <c r="GGQ17" s="60"/>
      <c r="GGR17" s="60"/>
      <c r="GGS17" s="60"/>
      <c r="GGT17" s="60"/>
      <c r="GGU17" s="60"/>
      <c r="GGV17" s="60"/>
      <c r="GGW17" s="60"/>
      <c r="GGX17" s="60"/>
      <c r="GGY17" s="60"/>
      <c r="GGZ17" s="60"/>
      <c r="GHA17" s="60"/>
      <c r="GHB17" s="60"/>
      <c r="GHC17" s="60"/>
      <c r="GHD17" s="60"/>
      <c r="GHE17" s="60"/>
      <c r="GHF17" s="60"/>
      <c r="GHG17" s="60"/>
      <c r="GHH17" s="60"/>
      <c r="GHI17" s="60"/>
      <c r="GHJ17" s="60"/>
      <c r="GHK17" s="60"/>
      <c r="GHL17" s="60"/>
      <c r="GHM17" s="60"/>
      <c r="GHN17" s="60"/>
      <c r="GHO17" s="60"/>
      <c r="GHP17" s="60"/>
      <c r="GHQ17" s="60"/>
      <c r="GHR17" s="60"/>
      <c r="GHS17" s="60"/>
      <c r="GHT17" s="60"/>
      <c r="GHU17" s="60"/>
      <c r="GHV17" s="60"/>
      <c r="GHW17" s="60"/>
      <c r="GHX17" s="60"/>
      <c r="GHY17" s="60"/>
      <c r="GHZ17" s="60"/>
      <c r="GIA17" s="60"/>
      <c r="GIB17" s="60"/>
      <c r="GIC17" s="60"/>
      <c r="GID17" s="60"/>
      <c r="GIE17" s="60"/>
      <c r="GIF17" s="60"/>
      <c r="GIG17" s="60"/>
      <c r="GIH17" s="60"/>
      <c r="GII17" s="60"/>
      <c r="GIJ17" s="60"/>
      <c r="GIK17" s="60"/>
      <c r="GIL17" s="60"/>
      <c r="GIM17" s="60"/>
      <c r="GIN17" s="60"/>
      <c r="GIO17" s="60"/>
      <c r="GIP17" s="60"/>
      <c r="GIQ17" s="60"/>
      <c r="GIR17" s="60"/>
      <c r="GIS17" s="60"/>
      <c r="GIT17" s="60"/>
      <c r="GIU17" s="60"/>
      <c r="GIV17" s="60"/>
      <c r="GIW17" s="60"/>
      <c r="GIX17" s="60"/>
      <c r="GIY17" s="60"/>
      <c r="GIZ17" s="60"/>
      <c r="GJA17" s="60"/>
      <c r="GJB17" s="60"/>
      <c r="GJC17" s="60"/>
      <c r="GJD17" s="60"/>
      <c r="GJE17" s="60"/>
      <c r="GJF17" s="60"/>
      <c r="GJG17" s="60"/>
      <c r="GJH17" s="60"/>
      <c r="GJI17" s="60"/>
      <c r="GJJ17" s="60"/>
      <c r="GJK17" s="60"/>
      <c r="GJL17" s="60"/>
      <c r="GJM17" s="60"/>
      <c r="GJN17" s="60"/>
      <c r="GJO17" s="60"/>
      <c r="GJP17" s="60"/>
      <c r="GJQ17" s="60"/>
      <c r="GJR17" s="60"/>
      <c r="GJS17" s="60"/>
      <c r="GJT17" s="60"/>
      <c r="GJU17" s="60"/>
      <c r="GJV17" s="60"/>
      <c r="GJW17" s="60"/>
      <c r="GJX17" s="60"/>
      <c r="GJY17" s="60"/>
      <c r="GJZ17" s="60"/>
      <c r="GKA17" s="60"/>
      <c r="GKB17" s="60"/>
      <c r="GKC17" s="60"/>
      <c r="GKD17" s="60"/>
      <c r="GKE17" s="60"/>
      <c r="GKF17" s="60"/>
      <c r="GKG17" s="60"/>
      <c r="GKH17" s="60"/>
      <c r="GKI17" s="60"/>
      <c r="GKJ17" s="60"/>
      <c r="GKK17" s="60"/>
      <c r="GKL17" s="60"/>
      <c r="GKM17" s="60"/>
      <c r="GKN17" s="60"/>
      <c r="GKO17" s="60"/>
      <c r="GKP17" s="60"/>
      <c r="GKQ17" s="60"/>
      <c r="GKR17" s="60"/>
      <c r="GKS17" s="60"/>
      <c r="GKT17" s="60"/>
      <c r="GKU17" s="60"/>
      <c r="GKV17" s="60"/>
      <c r="GKW17" s="60"/>
      <c r="GKX17" s="60"/>
      <c r="GKY17" s="60"/>
      <c r="GKZ17" s="60"/>
      <c r="GLA17" s="60"/>
      <c r="GLB17" s="60"/>
      <c r="GLC17" s="60"/>
      <c r="GLD17" s="60"/>
      <c r="GLE17" s="60"/>
      <c r="GLF17" s="60"/>
      <c r="GLG17" s="60"/>
      <c r="GLH17" s="60"/>
      <c r="GLI17" s="60"/>
      <c r="GLJ17" s="60"/>
      <c r="GLK17" s="60"/>
      <c r="GLL17" s="60"/>
      <c r="GLM17" s="60"/>
      <c r="GLN17" s="60"/>
      <c r="GLO17" s="60"/>
      <c r="GLP17" s="60"/>
      <c r="GLQ17" s="60"/>
      <c r="GLR17" s="60"/>
      <c r="GLS17" s="60"/>
      <c r="GLT17" s="60"/>
      <c r="GLU17" s="60"/>
      <c r="GLV17" s="60"/>
      <c r="GLW17" s="60"/>
      <c r="GLX17" s="60"/>
      <c r="GLY17" s="60"/>
      <c r="GLZ17" s="60"/>
      <c r="GMA17" s="60"/>
      <c r="GMB17" s="60"/>
      <c r="GMC17" s="60"/>
      <c r="GMD17" s="60"/>
      <c r="GME17" s="60"/>
      <c r="GMF17" s="60"/>
      <c r="GMG17" s="60"/>
      <c r="GMH17" s="60"/>
      <c r="GMI17" s="60"/>
      <c r="GMJ17" s="60"/>
      <c r="GMK17" s="60"/>
      <c r="GML17" s="60"/>
      <c r="GMM17" s="60"/>
      <c r="GMN17" s="60"/>
      <c r="GMO17" s="60"/>
      <c r="GMP17" s="60"/>
      <c r="GMQ17" s="60"/>
      <c r="GMR17" s="60"/>
      <c r="GMS17" s="60"/>
      <c r="GMT17" s="60"/>
      <c r="GMU17" s="60"/>
      <c r="GMV17" s="60"/>
      <c r="GMW17" s="60"/>
      <c r="GMX17" s="60"/>
      <c r="GMY17" s="60"/>
      <c r="GMZ17" s="60"/>
      <c r="GNA17" s="60"/>
      <c r="GNB17" s="60"/>
      <c r="GNC17" s="60"/>
      <c r="GND17" s="60"/>
      <c r="GNE17" s="60"/>
      <c r="GNF17" s="60"/>
      <c r="GNG17" s="60"/>
      <c r="GNH17" s="60"/>
      <c r="GNI17" s="60"/>
      <c r="GNJ17" s="60"/>
      <c r="GNK17" s="60"/>
      <c r="GNL17" s="60"/>
      <c r="GNM17" s="60"/>
      <c r="GNN17" s="60"/>
      <c r="GNO17" s="60"/>
      <c r="GNP17" s="60"/>
      <c r="GNQ17" s="60"/>
      <c r="GNR17" s="60"/>
      <c r="GNS17" s="60"/>
      <c r="GNT17" s="60"/>
      <c r="GNU17" s="60"/>
      <c r="GNV17" s="60"/>
      <c r="GNW17" s="60"/>
      <c r="GNX17" s="60"/>
      <c r="GNY17" s="60"/>
      <c r="GNZ17" s="60"/>
      <c r="GOA17" s="60"/>
      <c r="GOB17" s="60"/>
      <c r="GOC17" s="60"/>
      <c r="GOD17" s="60"/>
      <c r="GOE17" s="60"/>
      <c r="GOF17" s="60"/>
      <c r="GOG17" s="60"/>
      <c r="GOH17" s="60"/>
      <c r="GOI17" s="60"/>
      <c r="GOJ17" s="60"/>
      <c r="GOK17" s="60"/>
      <c r="GOL17" s="60"/>
      <c r="GOM17" s="60"/>
      <c r="GON17" s="60"/>
      <c r="GOO17" s="60"/>
      <c r="GOP17" s="60"/>
      <c r="GOQ17" s="60"/>
      <c r="GOR17" s="60"/>
      <c r="GOS17" s="60"/>
      <c r="GOT17" s="60"/>
      <c r="GOU17" s="60"/>
      <c r="GOV17" s="60"/>
      <c r="GOW17" s="60"/>
      <c r="GOX17" s="60"/>
      <c r="GOY17" s="60"/>
      <c r="GOZ17" s="60"/>
      <c r="GPA17" s="60"/>
      <c r="GPB17" s="60"/>
      <c r="GPC17" s="60"/>
      <c r="GPD17" s="60"/>
      <c r="GPE17" s="60"/>
      <c r="GPF17" s="60"/>
      <c r="GPG17" s="60"/>
      <c r="GPH17" s="60"/>
      <c r="GPI17" s="60"/>
      <c r="GPJ17" s="60"/>
      <c r="GPK17" s="60"/>
      <c r="GPL17" s="60"/>
      <c r="GPM17" s="60"/>
      <c r="GPN17" s="60"/>
      <c r="GPO17" s="60"/>
      <c r="GPP17" s="60"/>
      <c r="GPQ17" s="60"/>
      <c r="GPR17" s="60"/>
      <c r="GPS17" s="60"/>
      <c r="GPT17" s="60"/>
      <c r="GPU17" s="60"/>
      <c r="GPV17" s="60"/>
      <c r="GPW17" s="60"/>
      <c r="GPX17" s="60"/>
      <c r="GPY17" s="60"/>
      <c r="GPZ17" s="60"/>
      <c r="GQA17" s="60"/>
      <c r="GQB17" s="60"/>
      <c r="GQC17" s="60"/>
      <c r="GQD17" s="60"/>
      <c r="GQE17" s="60"/>
      <c r="GQF17" s="60"/>
      <c r="GQG17" s="60"/>
      <c r="GQH17" s="60"/>
      <c r="GQI17" s="60"/>
      <c r="GQJ17" s="60"/>
      <c r="GQK17" s="60"/>
      <c r="GQL17" s="60"/>
      <c r="GQM17" s="60"/>
      <c r="GQN17" s="60"/>
      <c r="GQO17" s="60"/>
      <c r="GQP17" s="60"/>
      <c r="GQQ17" s="60"/>
      <c r="GQR17" s="60"/>
      <c r="GQS17" s="60"/>
      <c r="GQT17" s="60"/>
      <c r="GQU17" s="60"/>
      <c r="GQV17" s="60"/>
      <c r="GQW17" s="60"/>
      <c r="GQX17" s="60"/>
      <c r="GQY17" s="60"/>
      <c r="GQZ17" s="60"/>
      <c r="GRA17" s="60"/>
      <c r="GRB17" s="60"/>
      <c r="GRC17" s="60"/>
      <c r="GRD17" s="60"/>
      <c r="GRE17" s="60"/>
      <c r="GRF17" s="60"/>
      <c r="GRG17" s="60"/>
      <c r="GRH17" s="60"/>
      <c r="GRI17" s="60"/>
      <c r="GRJ17" s="60"/>
      <c r="GRK17" s="60"/>
      <c r="GRL17" s="60"/>
      <c r="GRM17" s="60"/>
      <c r="GRN17" s="60"/>
      <c r="GRO17" s="60"/>
      <c r="GRP17" s="60"/>
      <c r="GRQ17" s="60"/>
      <c r="GRR17" s="60"/>
      <c r="GRS17" s="60"/>
      <c r="GRT17" s="60"/>
      <c r="GRU17" s="60"/>
      <c r="GRV17" s="60"/>
      <c r="GRW17" s="60"/>
      <c r="GRX17" s="60"/>
      <c r="GRY17" s="60"/>
      <c r="GRZ17" s="60"/>
      <c r="GSA17" s="60"/>
      <c r="GSB17" s="60"/>
      <c r="GSC17" s="60"/>
      <c r="GSD17" s="60"/>
      <c r="GSE17" s="60"/>
      <c r="GSF17" s="60"/>
      <c r="GSG17" s="60"/>
      <c r="GSH17" s="60"/>
      <c r="GSI17" s="60"/>
      <c r="GSJ17" s="60"/>
      <c r="GSK17" s="60"/>
      <c r="GSL17" s="60"/>
      <c r="GSM17" s="60"/>
      <c r="GSN17" s="60"/>
      <c r="GSO17" s="60"/>
      <c r="GSP17" s="60"/>
      <c r="GSQ17" s="60"/>
      <c r="GSR17" s="60"/>
      <c r="GSS17" s="60"/>
      <c r="GST17" s="60"/>
      <c r="GSU17" s="60"/>
      <c r="GSV17" s="60"/>
      <c r="GSW17" s="60"/>
      <c r="GSX17" s="60"/>
      <c r="GSY17" s="60"/>
      <c r="GSZ17" s="60"/>
      <c r="GTA17" s="60"/>
      <c r="GTB17" s="60"/>
      <c r="GTC17" s="60"/>
      <c r="GTD17" s="60"/>
      <c r="GTE17" s="60"/>
      <c r="GTF17" s="60"/>
      <c r="GTG17" s="60"/>
      <c r="GTH17" s="60"/>
      <c r="GTI17" s="60"/>
      <c r="GTJ17" s="60"/>
      <c r="GTK17" s="60"/>
      <c r="GTL17" s="60"/>
      <c r="GTM17" s="60"/>
      <c r="GTN17" s="60"/>
      <c r="GTO17" s="60"/>
      <c r="GTP17" s="60"/>
      <c r="GTQ17" s="60"/>
      <c r="GTR17" s="60"/>
      <c r="GTS17" s="60"/>
      <c r="GTT17" s="60"/>
      <c r="GTU17" s="60"/>
      <c r="GTV17" s="60"/>
      <c r="GTW17" s="60"/>
      <c r="GTX17" s="60"/>
      <c r="GTY17" s="60"/>
      <c r="GTZ17" s="60"/>
      <c r="GUA17" s="60"/>
      <c r="GUB17" s="60"/>
      <c r="GUC17" s="60"/>
      <c r="GUD17" s="60"/>
      <c r="GUE17" s="60"/>
      <c r="GUF17" s="60"/>
      <c r="GUG17" s="60"/>
      <c r="GUH17" s="60"/>
      <c r="GUI17" s="60"/>
      <c r="GUJ17" s="60"/>
      <c r="GUK17" s="60"/>
      <c r="GUL17" s="60"/>
      <c r="GUM17" s="60"/>
      <c r="GUN17" s="60"/>
      <c r="GUO17" s="60"/>
      <c r="GUP17" s="60"/>
      <c r="GUQ17" s="60"/>
      <c r="GUR17" s="60"/>
      <c r="GUS17" s="60"/>
      <c r="GUT17" s="60"/>
      <c r="GUU17" s="60"/>
      <c r="GUV17" s="60"/>
      <c r="GUW17" s="60"/>
      <c r="GUX17" s="60"/>
      <c r="GUY17" s="60"/>
      <c r="GUZ17" s="60"/>
      <c r="GVA17" s="60"/>
      <c r="GVB17" s="60"/>
      <c r="GVC17" s="60"/>
      <c r="GVD17" s="60"/>
      <c r="GVE17" s="60"/>
      <c r="GVF17" s="60"/>
      <c r="GVG17" s="60"/>
      <c r="GVH17" s="60"/>
      <c r="GVI17" s="60"/>
      <c r="GVJ17" s="60"/>
      <c r="GVK17" s="60"/>
      <c r="GVL17" s="60"/>
      <c r="GVM17" s="60"/>
      <c r="GVN17" s="60"/>
      <c r="GVO17" s="60"/>
      <c r="GVP17" s="60"/>
      <c r="GVQ17" s="60"/>
      <c r="GVR17" s="60"/>
      <c r="GVS17" s="60"/>
      <c r="GVT17" s="60"/>
      <c r="GVU17" s="60"/>
      <c r="GVV17" s="60"/>
      <c r="GVW17" s="60"/>
      <c r="GVX17" s="60"/>
      <c r="GVY17" s="60"/>
      <c r="GVZ17" s="60"/>
      <c r="GWA17" s="60"/>
      <c r="GWB17" s="60"/>
      <c r="GWC17" s="60"/>
      <c r="GWD17" s="60"/>
      <c r="GWE17" s="60"/>
      <c r="GWF17" s="60"/>
      <c r="GWG17" s="60"/>
      <c r="GWH17" s="60"/>
      <c r="GWI17" s="60"/>
      <c r="GWJ17" s="60"/>
      <c r="GWK17" s="60"/>
      <c r="GWL17" s="60"/>
      <c r="GWM17" s="60"/>
      <c r="GWN17" s="60"/>
      <c r="GWO17" s="60"/>
      <c r="GWP17" s="60"/>
      <c r="GWQ17" s="60"/>
      <c r="GWR17" s="60"/>
      <c r="GWS17" s="60"/>
      <c r="GWT17" s="60"/>
      <c r="GWU17" s="60"/>
      <c r="GWV17" s="60"/>
      <c r="GWW17" s="60"/>
      <c r="GWX17" s="60"/>
      <c r="GWY17" s="60"/>
      <c r="GWZ17" s="60"/>
      <c r="GXA17" s="60"/>
      <c r="GXB17" s="60"/>
      <c r="GXC17" s="60"/>
      <c r="GXD17" s="60"/>
      <c r="GXE17" s="60"/>
      <c r="GXF17" s="60"/>
      <c r="GXG17" s="60"/>
      <c r="GXH17" s="60"/>
      <c r="GXI17" s="60"/>
      <c r="GXJ17" s="60"/>
      <c r="GXK17" s="60"/>
      <c r="GXL17" s="60"/>
      <c r="GXM17" s="60"/>
      <c r="GXN17" s="60"/>
      <c r="GXO17" s="60"/>
      <c r="GXP17" s="60"/>
      <c r="GXQ17" s="60"/>
      <c r="GXR17" s="60"/>
      <c r="GXS17" s="60"/>
      <c r="GXT17" s="60"/>
      <c r="GXU17" s="60"/>
      <c r="GXV17" s="60"/>
      <c r="GXW17" s="60"/>
      <c r="GXX17" s="60"/>
      <c r="GXY17" s="60"/>
      <c r="GXZ17" s="60"/>
      <c r="GYA17" s="60"/>
      <c r="GYB17" s="60"/>
      <c r="GYC17" s="60"/>
      <c r="GYD17" s="60"/>
      <c r="GYE17" s="60"/>
      <c r="GYF17" s="60"/>
      <c r="GYG17" s="60"/>
      <c r="GYH17" s="60"/>
      <c r="GYI17" s="60"/>
      <c r="GYJ17" s="60"/>
      <c r="GYK17" s="60"/>
      <c r="GYL17" s="60"/>
      <c r="GYM17" s="60"/>
      <c r="GYN17" s="60"/>
      <c r="GYO17" s="60"/>
      <c r="GYP17" s="60"/>
      <c r="GYQ17" s="60"/>
      <c r="GYR17" s="60"/>
      <c r="GYS17" s="60"/>
      <c r="GYT17" s="60"/>
      <c r="GYU17" s="60"/>
      <c r="GYV17" s="60"/>
      <c r="GYW17" s="60"/>
      <c r="GYX17" s="60"/>
      <c r="GYY17" s="60"/>
      <c r="GYZ17" s="60"/>
      <c r="GZA17" s="60"/>
      <c r="GZB17" s="60"/>
      <c r="GZC17" s="60"/>
      <c r="GZD17" s="60"/>
      <c r="GZE17" s="60"/>
      <c r="GZF17" s="60"/>
      <c r="GZG17" s="60"/>
      <c r="GZH17" s="60"/>
      <c r="GZI17" s="60"/>
      <c r="GZJ17" s="60"/>
      <c r="GZK17" s="60"/>
      <c r="GZL17" s="60"/>
      <c r="GZM17" s="60"/>
      <c r="GZN17" s="60"/>
      <c r="GZO17" s="60"/>
      <c r="GZP17" s="60"/>
      <c r="GZQ17" s="60"/>
      <c r="GZR17" s="60"/>
      <c r="GZS17" s="60"/>
      <c r="GZT17" s="60"/>
      <c r="GZU17" s="60"/>
      <c r="GZV17" s="60"/>
      <c r="GZW17" s="60"/>
      <c r="GZX17" s="60"/>
      <c r="GZY17" s="60"/>
      <c r="GZZ17" s="60"/>
      <c r="HAA17" s="60"/>
      <c r="HAB17" s="60"/>
      <c r="HAC17" s="60"/>
      <c r="HAD17" s="60"/>
      <c r="HAE17" s="60"/>
      <c r="HAF17" s="60"/>
      <c r="HAG17" s="60"/>
      <c r="HAH17" s="60"/>
      <c r="HAI17" s="60"/>
      <c r="HAJ17" s="60"/>
      <c r="HAK17" s="60"/>
      <c r="HAL17" s="60"/>
      <c r="HAM17" s="60"/>
      <c r="HAN17" s="60"/>
      <c r="HAO17" s="60"/>
      <c r="HAP17" s="60"/>
      <c r="HAQ17" s="60"/>
      <c r="HAR17" s="60"/>
      <c r="HAS17" s="60"/>
      <c r="HAT17" s="60"/>
      <c r="HAU17" s="60"/>
      <c r="HAV17" s="60"/>
      <c r="HAW17" s="60"/>
      <c r="HAX17" s="60"/>
      <c r="HAY17" s="60"/>
      <c r="HAZ17" s="60"/>
      <c r="HBA17" s="60"/>
      <c r="HBB17" s="60"/>
      <c r="HBC17" s="60"/>
      <c r="HBD17" s="60"/>
      <c r="HBE17" s="60"/>
      <c r="HBF17" s="60"/>
      <c r="HBG17" s="60"/>
      <c r="HBH17" s="60"/>
      <c r="HBI17" s="60"/>
      <c r="HBJ17" s="60"/>
      <c r="HBK17" s="60"/>
      <c r="HBL17" s="60"/>
      <c r="HBM17" s="60"/>
      <c r="HBN17" s="60"/>
      <c r="HBO17" s="60"/>
      <c r="HBP17" s="60"/>
      <c r="HBQ17" s="60"/>
      <c r="HBR17" s="60"/>
      <c r="HBS17" s="60"/>
      <c r="HBT17" s="60"/>
      <c r="HBU17" s="60"/>
      <c r="HBV17" s="60"/>
      <c r="HBW17" s="60"/>
      <c r="HBX17" s="60"/>
      <c r="HBY17" s="60"/>
      <c r="HBZ17" s="60"/>
      <c r="HCA17" s="60"/>
      <c r="HCB17" s="60"/>
      <c r="HCC17" s="60"/>
      <c r="HCD17" s="60"/>
      <c r="HCE17" s="60"/>
      <c r="HCF17" s="60"/>
      <c r="HCG17" s="60"/>
      <c r="HCH17" s="60"/>
      <c r="HCI17" s="60"/>
      <c r="HCJ17" s="60"/>
      <c r="HCK17" s="60"/>
      <c r="HCL17" s="60"/>
      <c r="HCM17" s="60"/>
      <c r="HCN17" s="60"/>
      <c r="HCO17" s="60"/>
      <c r="HCP17" s="60"/>
      <c r="HCQ17" s="60"/>
      <c r="HCR17" s="60"/>
      <c r="HCS17" s="60"/>
      <c r="HCT17" s="60"/>
      <c r="HCU17" s="60"/>
      <c r="HCV17" s="60"/>
      <c r="HCW17" s="60"/>
      <c r="HCX17" s="60"/>
      <c r="HCY17" s="60"/>
      <c r="HCZ17" s="60"/>
      <c r="HDA17" s="60"/>
      <c r="HDB17" s="60"/>
      <c r="HDC17" s="60"/>
      <c r="HDD17" s="60"/>
      <c r="HDE17" s="60"/>
      <c r="HDF17" s="60"/>
      <c r="HDG17" s="60"/>
      <c r="HDH17" s="60"/>
      <c r="HDI17" s="60"/>
      <c r="HDJ17" s="60"/>
      <c r="HDK17" s="60"/>
      <c r="HDL17" s="60"/>
      <c r="HDM17" s="60"/>
      <c r="HDN17" s="60"/>
      <c r="HDO17" s="60"/>
      <c r="HDP17" s="60"/>
      <c r="HDQ17" s="60"/>
      <c r="HDR17" s="60"/>
      <c r="HDS17" s="60"/>
      <c r="HDT17" s="60"/>
      <c r="HDU17" s="60"/>
      <c r="HDV17" s="60"/>
      <c r="HDW17" s="60"/>
      <c r="HDX17" s="60"/>
      <c r="HDY17" s="60"/>
      <c r="HDZ17" s="60"/>
      <c r="HEA17" s="60"/>
      <c r="HEB17" s="60"/>
      <c r="HEC17" s="60"/>
      <c r="HED17" s="60"/>
      <c r="HEE17" s="60"/>
      <c r="HEF17" s="60"/>
      <c r="HEG17" s="60"/>
      <c r="HEH17" s="60"/>
      <c r="HEI17" s="60"/>
      <c r="HEJ17" s="60"/>
      <c r="HEK17" s="60"/>
      <c r="HEL17" s="60"/>
      <c r="HEM17" s="60"/>
      <c r="HEN17" s="60"/>
      <c r="HEO17" s="60"/>
      <c r="HEP17" s="60"/>
      <c r="HEQ17" s="60"/>
      <c r="HER17" s="60"/>
      <c r="HES17" s="60"/>
      <c r="HET17" s="60"/>
      <c r="HEU17" s="60"/>
      <c r="HEV17" s="60"/>
      <c r="HEW17" s="60"/>
      <c r="HEX17" s="60"/>
      <c r="HEY17" s="60"/>
      <c r="HEZ17" s="60"/>
      <c r="HFA17" s="60"/>
      <c r="HFB17" s="60"/>
      <c r="HFC17" s="60"/>
      <c r="HFD17" s="60"/>
      <c r="HFE17" s="60"/>
      <c r="HFF17" s="60"/>
      <c r="HFG17" s="60"/>
      <c r="HFH17" s="60"/>
      <c r="HFI17" s="60"/>
      <c r="HFJ17" s="60"/>
      <c r="HFK17" s="60"/>
      <c r="HFL17" s="60"/>
      <c r="HFM17" s="60"/>
      <c r="HFN17" s="60"/>
      <c r="HFO17" s="60"/>
      <c r="HFP17" s="60"/>
      <c r="HFQ17" s="60"/>
      <c r="HFR17" s="60"/>
      <c r="HFS17" s="60"/>
      <c r="HFT17" s="60"/>
      <c r="HFU17" s="60"/>
      <c r="HFV17" s="60"/>
      <c r="HFW17" s="60"/>
      <c r="HFX17" s="60"/>
      <c r="HFY17" s="60"/>
      <c r="HFZ17" s="60"/>
      <c r="HGA17" s="60"/>
      <c r="HGB17" s="60"/>
      <c r="HGC17" s="60"/>
      <c r="HGD17" s="60"/>
      <c r="HGE17" s="60"/>
      <c r="HGF17" s="60"/>
      <c r="HGG17" s="60"/>
      <c r="HGH17" s="60"/>
      <c r="HGI17" s="60"/>
      <c r="HGJ17" s="60"/>
      <c r="HGK17" s="60"/>
      <c r="HGL17" s="60"/>
      <c r="HGM17" s="60"/>
      <c r="HGN17" s="60"/>
      <c r="HGO17" s="60"/>
      <c r="HGP17" s="60"/>
      <c r="HGQ17" s="60"/>
      <c r="HGR17" s="60"/>
      <c r="HGS17" s="60"/>
      <c r="HGT17" s="60"/>
      <c r="HGU17" s="60"/>
      <c r="HGV17" s="60"/>
      <c r="HGW17" s="60"/>
      <c r="HGX17" s="60"/>
      <c r="HGY17" s="60"/>
      <c r="HGZ17" s="60"/>
      <c r="HHA17" s="60"/>
      <c r="HHB17" s="60"/>
      <c r="HHC17" s="60"/>
      <c r="HHD17" s="60"/>
      <c r="HHE17" s="60"/>
      <c r="HHF17" s="60"/>
      <c r="HHG17" s="60"/>
      <c r="HHH17" s="60"/>
      <c r="HHI17" s="60"/>
      <c r="HHJ17" s="60"/>
      <c r="HHK17" s="60"/>
      <c r="HHL17" s="60"/>
      <c r="HHM17" s="60"/>
      <c r="HHN17" s="60"/>
      <c r="HHO17" s="60"/>
      <c r="HHP17" s="60"/>
      <c r="HHQ17" s="60"/>
      <c r="HHR17" s="60"/>
      <c r="HHS17" s="60"/>
      <c r="HHT17" s="60"/>
      <c r="HHU17" s="60"/>
      <c r="HHV17" s="60"/>
      <c r="HHW17" s="60"/>
      <c r="HHX17" s="60"/>
      <c r="HHY17" s="60"/>
      <c r="HHZ17" s="60"/>
      <c r="HIA17" s="60"/>
      <c r="HIB17" s="60"/>
      <c r="HIC17" s="60"/>
      <c r="HID17" s="60"/>
      <c r="HIE17" s="60"/>
      <c r="HIF17" s="60"/>
      <c r="HIG17" s="60"/>
      <c r="HIH17" s="60"/>
      <c r="HII17" s="60"/>
      <c r="HIJ17" s="60"/>
      <c r="HIK17" s="60"/>
      <c r="HIL17" s="60"/>
      <c r="HIM17" s="60"/>
      <c r="HIN17" s="60"/>
      <c r="HIO17" s="60"/>
      <c r="HIP17" s="60"/>
      <c r="HIQ17" s="60"/>
      <c r="HIR17" s="60"/>
      <c r="HIS17" s="60"/>
      <c r="HIT17" s="60"/>
      <c r="HIU17" s="60"/>
      <c r="HIV17" s="60"/>
      <c r="HIW17" s="60"/>
      <c r="HIX17" s="60"/>
      <c r="HIY17" s="60"/>
      <c r="HIZ17" s="60"/>
      <c r="HJA17" s="60"/>
      <c r="HJB17" s="60"/>
      <c r="HJC17" s="60"/>
      <c r="HJD17" s="60"/>
      <c r="HJE17" s="60"/>
      <c r="HJF17" s="60"/>
      <c r="HJG17" s="60"/>
      <c r="HJH17" s="60"/>
      <c r="HJI17" s="60"/>
      <c r="HJJ17" s="60"/>
      <c r="HJK17" s="60"/>
      <c r="HJL17" s="60"/>
      <c r="HJM17" s="60"/>
      <c r="HJN17" s="60"/>
      <c r="HJO17" s="60"/>
      <c r="HJP17" s="60"/>
      <c r="HJQ17" s="60"/>
      <c r="HJR17" s="60"/>
      <c r="HJS17" s="60"/>
      <c r="HJT17" s="60"/>
      <c r="HJU17" s="60"/>
      <c r="HJV17" s="60"/>
      <c r="HJW17" s="60"/>
      <c r="HJX17" s="60"/>
      <c r="HJY17" s="60"/>
      <c r="HJZ17" s="60"/>
      <c r="HKA17" s="60"/>
      <c r="HKB17" s="60"/>
      <c r="HKC17" s="60"/>
      <c r="HKD17" s="60"/>
      <c r="HKE17" s="60"/>
      <c r="HKF17" s="60"/>
      <c r="HKG17" s="60"/>
      <c r="HKH17" s="60"/>
      <c r="HKI17" s="60"/>
      <c r="HKJ17" s="60"/>
      <c r="HKK17" s="60"/>
      <c r="HKL17" s="60"/>
      <c r="HKM17" s="60"/>
      <c r="HKN17" s="60"/>
      <c r="HKO17" s="60"/>
      <c r="HKP17" s="60"/>
      <c r="HKQ17" s="60"/>
      <c r="HKR17" s="60"/>
      <c r="HKS17" s="60"/>
      <c r="HKT17" s="60"/>
      <c r="HKU17" s="60"/>
      <c r="HKV17" s="60"/>
      <c r="HKW17" s="60"/>
      <c r="HKX17" s="60"/>
      <c r="HKY17" s="60"/>
      <c r="HKZ17" s="60"/>
      <c r="HLA17" s="60"/>
      <c r="HLB17" s="60"/>
      <c r="HLC17" s="60"/>
      <c r="HLD17" s="60"/>
      <c r="HLE17" s="60"/>
      <c r="HLF17" s="60"/>
      <c r="HLG17" s="60"/>
      <c r="HLH17" s="60"/>
      <c r="HLI17" s="60"/>
      <c r="HLJ17" s="60"/>
      <c r="HLK17" s="60"/>
      <c r="HLL17" s="60"/>
      <c r="HLM17" s="60"/>
      <c r="HLN17" s="60"/>
      <c r="HLO17" s="60"/>
      <c r="HLP17" s="60"/>
      <c r="HLQ17" s="60"/>
      <c r="HLR17" s="60"/>
      <c r="HLS17" s="60"/>
      <c r="HLT17" s="60"/>
      <c r="HLU17" s="60"/>
      <c r="HLV17" s="60"/>
      <c r="HLW17" s="60"/>
      <c r="HLX17" s="60"/>
      <c r="HLY17" s="60"/>
      <c r="HLZ17" s="60"/>
      <c r="HMA17" s="60"/>
      <c r="HMB17" s="60"/>
      <c r="HMC17" s="60"/>
      <c r="HMD17" s="60"/>
      <c r="HME17" s="60"/>
      <c r="HMF17" s="60"/>
      <c r="HMG17" s="60"/>
      <c r="HMH17" s="60"/>
      <c r="HMI17" s="60"/>
      <c r="HMJ17" s="60"/>
      <c r="HMK17" s="60"/>
      <c r="HML17" s="60"/>
      <c r="HMM17" s="60"/>
      <c r="HMN17" s="60"/>
      <c r="HMO17" s="60"/>
      <c r="HMP17" s="60"/>
      <c r="HMQ17" s="60"/>
      <c r="HMR17" s="60"/>
      <c r="HMS17" s="60"/>
      <c r="HMT17" s="60"/>
      <c r="HMU17" s="60"/>
      <c r="HMV17" s="60"/>
      <c r="HMW17" s="60"/>
      <c r="HMX17" s="60"/>
      <c r="HMY17" s="60"/>
      <c r="HMZ17" s="60"/>
      <c r="HNA17" s="60"/>
      <c r="HNB17" s="60"/>
      <c r="HNC17" s="60"/>
      <c r="HND17" s="60"/>
      <c r="HNE17" s="60"/>
      <c r="HNF17" s="60"/>
      <c r="HNG17" s="60"/>
      <c r="HNH17" s="60"/>
      <c r="HNI17" s="60"/>
      <c r="HNJ17" s="60"/>
      <c r="HNK17" s="60"/>
      <c r="HNL17" s="60"/>
      <c r="HNM17" s="60"/>
      <c r="HNN17" s="60"/>
      <c r="HNO17" s="60"/>
      <c r="HNP17" s="60"/>
      <c r="HNQ17" s="60"/>
      <c r="HNR17" s="60"/>
      <c r="HNS17" s="60"/>
      <c r="HNT17" s="60"/>
      <c r="HNU17" s="60"/>
      <c r="HNV17" s="60"/>
      <c r="HNW17" s="60"/>
      <c r="HNX17" s="60"/>
      <c r="HNY17" s="60"/>
      <c r="HNZ17" s="60"/>
      <c r="HOA17" s="60"/>
      <c r="HOB17" s="60"/>
      <c r="HOC17" s="60"/>
      <c r="HOD17" s="60"/>
      <c r="HOE17" s="60"/>
      <c r="HOF17" s="60"/>
      <c r="HOG17" s="60"/>
      <c r="HOH17" s="60"/>
      <c r="HOI17" s="60"/>
      <c r="HOJ17" s="60"/>
      <c r="HOK17" s="60"/>
      <c r="HOL17" s="60"/>
      <c r="HOM17" s="60"/>
      <c r="HON17" s="60"/>
      <c r="HOO17" s="60"/>
      <c r="HOP17" s="60"/>
      <c r="HOQ17" s="60"/>
      <c r="HOR17" s="60"/>
      <c r="HOS17" s="60"/>
      <c r="HOT17" s="60"/>
      <c r="HOU17" s="60"/>
      <c r="HOV17" s="60"/>
      <c r="HOW17" s="60"/>
      <c r="HOX17" s="60"/>
      <c r="HOY17" s="60"/>
      <c r="HOZ17" s="60"/>
      <c r="HPA17" s="60"/>
      <c r="HPB17" s="60"/>
      <c r="HPC17" s="60"/>
      <c r="HPD17" s="60"/>
      <c r="HPE17" s="60"/>
      <c r="HPF17" s="60"/>
      <c r="HPG17" s="60"/>
      <c r="HPH17" s="60"/>
      <c r="HPI17" s="60"/>
      <c r="HPJ17" s="60"/>
      <c r="HPK17" s="60"/>
      <c r="HPL17" s="60"/>
      <c r="HPM17" s="60"/>
      <c r="HPN17" s="60"/>
      <c r="HPO17" s="60"/>
      <c r="HPP17" s="60"/>
      <c r="HPQ17" s="60"/>
      <c r="HPR17" s="60"/>
      <c r="HPS17" s="60"/>
      <c r="HPT17" s="60"/>
      <c r="HPU17" s="60"/>
      <c r="HPV17" s="60"/>
      <c r="HPW17" s="60"/>
      <c r="HPX17" s="60"/>
      <c r="HPY17" s="60"/>
      <c r="HPZ17" s="60"/>
      <c r="HQA17" s="60"/>
      <c r="HQB17" s="60"/>
      <c r="HQC17" s="60"/>
      <c r="HQD17" s="60"/>
      <c r="HQE17" s="60"/>
      <c r="HQF17" s="60"/>
      <c r="HQG17" s="60"/>
      <c r="HQH17" s="60"/>
      <c r="HQI17" s="60"/>
      <c r="HQJ17" s="60"/>
      <c r="HQK17" s="60"/>
      <c r="HQL17" s="60"/>
      <c r="HQM17" s="60"/>
      <c r="HQN17" s="60"/>
      <c r="HQO17" s="60"/>
      <c r="HQP17" s="60"/>
      <c r="HQQ17" s="60"/>
      <c r="HQR17" s="60"/>
      <c r="HQS17" s="60"/>
      <c r="HQT17" s="60"/>
      <c r="HQU17" s="60"/>
      <c r="HQV17" s="60"/>
      <c r="HQW17" s="60"/>
      <c r="HQX17" s="60"/>
      <c r="HQY17" s="60"/>
      <c r="HQZ17" s="60"/>
      <c r="HRA17" s="60"/>
      <c r="HRB17" s="60"/>
      <c r="HRC17" s="60"/>
      <c r="HRD17" s="60"/>
      <c r="HRE17" s="60"/>
      <c r="HRF17" s="60"/>
      <c r="HRG17" s="60"/>
      <c r="HRH17" s="60"/>
      <c r="HRI17" s="60"/>
      <c r="HRJ17" s="60"/>
      <c r="HRK17" s="60"/>
      <c r="HRL17" s="60"/>
      <c r="HRM17" s="60"/>
      <c r="HRN17" s="60"/>
      <c r="HRO17" s="60"/>
      <c r="HRP17" s="60"/>
      <c r="HRQ17" s="60"/>
      <c r="HRR17" s="60"/>
      <c r="HRS17" s="60"/>
      <c r="HRT17" s="60"/>
      <c r="HRU17" s="60"/>
      <c r="HRV17" s="60"/>
      <c r="HRW17" s="60"/>
      <c r="HRX17" s="60"/>
      <c r="HRY17" s="60"/>
      <c r="HRZ17" s="60"/>
      <c r="HSA17" s="60"/>
      <c r="HSB17" s="60"/>
      <c r="HSC17" s="60"/>
      <c r="HSD17" s="60"/>
      <c r="HSE17" s="60"/>
      <c r="HSF17" s="60"/>
      <c r="HSG17" s="60"/>
      <c r="HSH17" s="60"/>
      <c r="HSI17" s="60"/>
      <c r="HSJ17" s="60"/>
      <c r="HSK17" s="60"/>
      <c r="HSL17" s="60"/>
      <c r="HSM17" s="60"/>
      <c r="HSN17" s="60"/>
      <c r="HSO17" s="60"/>
      <c r="HSP17" s="60"/>
      <c r="HSQ17" s="60"/>
      <c r="HSR17" s="60"/>
      <c r="HSS17" s="60"/>
      <c r="HST17" s="60"/>
      <c r="HSU17" s="60"/>
      <c r="HSV17" s="60"/>
      <c r="HSW17" s="60"/>
      <c r="HSX17" s="60"/>
      <c r="HSY17" s="60"/>
      <c r="HSZ17" s="60"/>
      <c r="HTA17" s="60"/>
      <c r="HTB17" s="60"/>
      <c r="HTC17" s="60"/>
      <c r="HTD17" s="60"/>
      <c r="HTE17" s="60"/>
      <c r="HTF17" s="60"/>
      <c r="HTG17" s="60"/>
      <c r="HTH17" s="60"/>
      <c r="HTI17" s="60"/>
      <c r="HTJ17" s="60"/>
      <c r="HTK17" s="60"/>
      <c r="HTL17" s="60"/>
      <c r="HTM17" s="60"/>
      <c r="HTN17" s="60"/>
      <c r="HTO17" s="60"/>
      <c r="HTP17" s="60"/>
      <c r="HTQ17" s="60"/>
      <c r="HTR17" s="60"/>
      <c r="HTS17" s="60"/>
      <c r="HTT17" s="60"/>
      <c r="HTU17" s="60"/>
      <c r="HTV17" s="60"/>
      <c r="HTW17" s="60"/>
      <c r="HTX17" s="60"/>
      <c r="HTY17" s="60"/>
      <c r="HTZ17" s="60"/>
      <c r="HUA17" s="60"/>
      <c r="HUB17" s="60"/>
      <c r="HUC17" s="60"/>
      <c r="HUD17" s="60"/>
      <c r="HUE17" s="60"/>
      <c r="HUF17" s="60"/>
      <c r="HUG17" s="60"/>
      <c r="HUH17" s="60"/>
      <c r="HUI17" s="60"/>
      <c r="HUJ17" s="60"/>
      <c r="HUK17" s="60"/>
      <c r="HUL17" s="60"/>
      <c r="HUM17" s="60"/>
      <c r="HUN17" s="60"/>
      <c r="HUO17" s="60"/>
      <c r="HUP17" s="60"/>
      <c r="HUQ17" s="60"/>
      <c r="HUR17" s="60"/>
      <c r="HUS17" s="60"/>
      <c r="HUT17" s="60"/>
      <c r="HUU17" s="60"/>
      <c r="HUV17" s="60"/>
      <c r="HUW17" s="60"/>
      <c r="HUX17" s="60"/>
      <c r="HUY17" s="60"/>
      <c r="HUZ17" s="60"/>
      <c r="HVA17" s="60"/>
      <c r="HVB17" s="60"/>
      <c r="HVC17" s="60"/>
      <c r="HVD17" s="60"/>
      <c r="HVE17" s="60"/>
      <c r="HVF17" s="60"/>
      <c r="HVG17" s="60"/>
      <c r="HVH17" s="60"/>
      <c r="HVI17" s="60"/>
      <c r="HVJ17" s="60"/>
      <c r="HVK17" s="60"/>
      <c r="HVL17" s="60"/>
      <c r="HVM17" s="60"/>
      <c r="HVN17" s="60"/>
      <c r="HVO17" s="60"/>
      <c r="HVP17" s="60"/>
      <c r="HVQ17" s="60"/>
      <c r="HVR17" s="60"/>
      <c r="HVS17" s="60"/>
      <c r="HVT17" s="60"/>
      <c r="HVU17" s="60"/>
      <c r="HVV17" s="60"/>
      <c r="HVW17" s="60"/>
      <c r="HVX17" s="60"/>
      <c r="HVY17" s="60"/>
      <c r="HVZ17" s="60"/>
      <c r="HWA17" s="60"/>
      <c r="HWB17" s="60"/>
      <c r="HWC17" s="60"/>
      <c r="HWD17" s="60"/>
      <c r="HWE17" s="60"/>
      <c r="HWF17" s="60"/>
      <c r="HWG17" s="60"/>
      <c r="HWH17" s="60"/>
      <c r="HWI17" s="60"/>
      <c r="HWJ17" s="60"/>
      <c r="HWK17" s="60"/>
      <c r="HWL17" s="60"/>
      <c r="HWM17" s="60"/>
      <c r="HWN17" s="60"/>
      <c r="HWO17" s="60"/>
      <c r="HWP17" s="60"/>
      <c r="HWQ17" s="60"/>
      <c r="HWR17" s="60"/>
      <c r="HWS17" s="60"/>
      <c r="HWT17" s="60"/>
      <c r="HWU17" s="60"/>
      <c r="HWV17" s="60"/>
      <c r="HWW17" s="60"/>
      <c r="HWX17" s="60"/>
      <c r="HWY17" s="60"/>
      <c r="HWZ17" s="60"/>
      <c r="HXA17" s="60"/>
      <c r="HXB17" s="60"/>
      <c r="HXC17" s="60"/>
      <c r="HXD17" s="60"/>
      <c r="HXE17" s="60"/>
      <c r="HXF17" s="60"/>
      <c r="HXG17" s="60"/>
      <c r="HXH17" s="60"/>
      <c r="HXI17" s="60"/>
      <c r="HXJ17" s="60"/>
      <c r="HXK17" s="60"/>
      <c r="HXL17" s="60"/>
      <c r="HXM17" s="60"/>
      <c r="HXN17" s="60"/>
      <c r="HXO17" s="60"/>
      <c r="HXP17" s="60"/>
      <c r="HXQ17" s="60"/>
      <c r="HXR17" s="60"/>
      <c r="HXS17" s="60"/>
      <c r="HXT17" s="60"/>
      <c r="HXU17" s="60"/>
      <c r="HXV17" s="60"/>
      <c r="HXW17" s="60"/>
      <c r="HXX17" s="60"/>
      <c r="HXY17" s="60"/>
      <c r="HXZ17" s="60"/>
      <c r="HYA17" s="60"/>
      <c r="HYB17" s="60"/>
      <c r="HYC17" s="60"/>
      <c r="HYD17" s="60"/>
      <c r="HYE17" s="60"/>
      <c r="HYF17" s="60"/>
      <c r="HYG17" s="60"/>
      <c r="HYH17" s="60"/>
      <c r="HYI17" s="60"/>
      <c r="HYJ17" s="60"/>
      <c r="HYK17" s="60"/>
      <c r="HYL17" s="60"/>
      <c r="HYM17" s="60"/>
      <c r="HYN17" s="60"/>
      <c r="HYO17" s="60"/>
      <c r="HYP17" s="60"/>
      <c r="HYQ17" s="60"/>
      <c r="HYR17" s="60"/>
      <c r="HYS17" s="60"/>
      <c r="HYT17" s="60"/>
      <c r="HYU17" s="60"/>
      <c r="HYV17" s="60"/>
      <c r="HYW17" s="60"/>
      <c r="HYX17" s="60"/>
      <c r="HYY17" s="60"/>
      <c r="HYZ17" s="60"/>
      <c r="HZA17" s="60"/>
      <c r="HZB17" s="60"/>
      <c r="HZC17" s="60"/>
      <c r="HZD17" s="60"/>
      <c r="HZE17" s="60"/>
      <c r="HZF17" s="60"/>
      <c r="HZG17" s="60"/>
      <c r="HZH17" s="60"/>
      <c r="HZI17" s="60"/>
      <c r="HZJ17" s="60"/>
      <c r="HZK17" s="60"/>
      <c r="HZL17" s="60"/>
      <c r="HZM17" s="60"/>
      <c r="HZN17" s="60"/>
      <c r="HZO17" s="60"/>
      <c r="HZP17" s="60"/>
      <c r="HZQ17" s="60"/>
      <c r="HZR17" s="60"/>
      <c r="HZS17" s="60"/>
      <c r="HZT17" s="60"/>
      <c r="HZU17" s="60"/>
      <c r="HZV17" s="60"/>
      <c r="HZW17" s="60"/>
      <c r="HZX17" s="60"/>
      <c r="HZY17" s="60"/>
      <c r="HZZ17" s="60"/>
      <c r="IAA17" s="60"/>
      <c r="IAB17" s="60"/>
      <c r="IAC17" s="60"/>
      <c r="IAD17" s="60"/>
      <c r="IAE17" s="60"/>
      <c r="IAF17" s="60"/>
      <c r="IAG17" s="60"/>
      <c r="IAH17" s="60"/>
      <c r="IAI17" s="60"/>
      <c r="IAJ17" s="60"/>
      <c r="IAK17" s="60"/>
      <c r="IAL17" s="60"/>
      <c r="IAM17" s="60"/>
      <c r="IAN17" s="60"/>
      <c r="IAO17" s="60"/>
      <c r="IAP17" s="60"/>
      <c r="IAQ17" s="60"/>
      <c r="IAR17" s="60"/>
      <c r="IAS17" s="60"/>
      <c r="IAT17" s="60"/>
      <c r="IAU17" s="60"/>
      <c r="IAV17" s="60"/>
      <c r="IAW17" s="60"/>
      <c r="IAX17" s="60"/>
      <c r="IAY17" s="60"/>
      <c r="IAZ17" s="60"/>
      <c r="IBA17" s="60"/>
      <c r="IBB17" s="60"/>
      <c r="IBC17" s="60"/>
      <c r="IBD17" s="60"/>
      <c r="IBE17" s="60"/>
      <c r="IBF17" s="60"/>
      <c r="IBG17" s="60"/>
      <c r="IBH17" s="60"/>
      <c r="IBI17" s="60"/>
      <c r="IBJ17" s="60"/>
      <c r="IBK17" s="60"/>
      <c r="IBL17" s="60"/>
      <c r="IBM17" s="60"/>
      <c r="IBN17" s="60"/>
      <c r="IBO17" s="60"/>
      <c r="IBP17" s="60"/>
      <c r="IBQ17" s="60"/>
      <c r="IBR17" s="60"/>
      <c r="IBS17" s="60"/>
      <c r="IBT17" s="60"/>
      <c r="IBU17" s="60"/>
      <c r="IBV17" s="60"/>
      <c r="IBW17" s="60"/>
      <c r="IBX17" s="60"/>
      <c r="IBY17" s="60"/>
      <c r="IBZ17" s="60"/>
      <c r="ICA17" s="60"/>
      <c r="ICB17" s="60"/>
      <c r="ICC17" s="60"/>
      <c r="ICD17" s="60"/>
      <c r="ICE17" s="60"/>
      <c r="ICF17" s="60"/>
      <c r="ICG17" s="60"/>
      <c r="ICH17" s="60"/>
      <c r="ICI17" s="60"/>
      <c r="ICJ17" s="60"/>
      <c r="ICK17" s="60"/>
      <c r="ICL17" s="60"/>
      <c r="ICM17" s="60"/>
      <c r="ICN17" s="60"/>
      <c r="ICO17" s="60"/>
      <c r="ICP17" s="60"/>
      <c r="ICQ17" s="60"/>
      <c r="ICR17" s="60"/>
      <c r="ICS17" s="60"/>
      <c r="ICT17" s="60"/>
      <c r="ICU17" s="60"/>
      <c r="ICV17" s="60"/>
      <c r="ICW17" s="60"/>
      <c r="ICX17" s="60"/>
      <c r="ICY17" s="60"/>
      <c r="ICZ17" s="60"/>
      <c r="IDA17" s="60"/>
      <c r="IDB17" s="60"/>
      <c r="IDC17" s="60"/>
      <c r="IDD17" s="60"/>
      <c r="IDE17" s="60"/>
      <c r="IDF17" s="60"/>
      <c r="IDG17" s="60"/>
      <c r="IDH17" s="60"/>
      <c r="IDI17" s="60"/>
      <c r="IDJ17" s="60"/>
      <c r="IDK17" s="60"/>
      <c r="IDL17" s="60"/>
      <c r="IDM17" s="60"/>
      <c r="IDN17" s="60"/>
      <c r="IDO17" s="60"/>
      <c r="IDP17" s="60"/>
      <c r="IDQ17" s="60"/>
      <c r="IDR17" s="60"/>
      <c r="IDS17" s="60"/>
      <c r="IDT17" s="60"/>
      <c r="IDU17" s="60"/>
      <c r="IDV17" s="60"/>
      <c r="IDW17" s="60"/>
      <c r="IDX17" s="60"/>
      <c r="IDY17" s="60"/>
      <c r="IDZ17" s="60"/>
      <c r="IEA17" s="60"/>
      <c r="IEB17" s="60"/>
      <c r="IEC17" s="60"/>
      <c r="IED17" s="60"/>
      <c r="IEE17" s="60"/>
      <c r="IEF17" s="60"/>
      <c r="IEG17" s="60"/>
      <c r="IEH17" s="60"/>
      <c r="IEI17" s="60"/>
      <c r="IEJ17" s="60"/>
      <c r="IEK17" s="60"/>
      <c r="IEL17" s="60"/>
      <c r="IEM17" s="60"/>
      <c r="IEN17" s="60"/>
      <c r="IEO17" s="60"/>
      <c r="IEP17" s="60"/>
      <c r="IEQ17" s="60"/>
      <c r="IER17" s="60"/>
      <c r="IES17" s="60"/>
      <c r="IET17" s="60"/>
      <c r="IEU17" s="60"/>
      <c r="IEV17" s="60"/>
      <c r="IEW17" s="60"/>
      <c r="IEX17" s="60"/>
      <c r="IEY17" s="60"/>
      <c r="IEZ17" s="60"/>
      <c r="IFA17" s="60"/>
      <c r="IFB17" s="60"/>
      <c r="IFC17" s="60"/>
      <c r="IFD17" s="60"/>
      <c r="IFE17" s="60"/>
      <c r="IFF17" s="60"/>
      <c r="IFG17" s="60"/>
      <c r="IFH17" s="60"/>
      <c r="IFI17" s="60"/>
      <c r="IFJ17" s="60"/>
      <c r="IFK17" s="60"/>
      <c r="IFL17" s="60"/>
      <c r="IFM17" s="60"/>
      <c r="IFN17" s="60"/>
      <c r="IFO17" s="60"/>
      <c r="IFP17" s="60"/>
      <c r="IFQ17" s="60"/>
      <c r="IFR17" s="60"/>
      <c r="IFS17" s="60"/>
      <c r="IFT17" s="60"/>
      <c r="IFU17" s="60"/>
      <c r="IFV17" s="60"/>
      <c r="IFW17" s="60"/>
      <c r="IFX17" s="60"/>
      <c r="IFY17" s="60"/>
      <c r="IFZ17" s="60"/>
      <c r="IGA17" s="60"/>
      <c r="IGB17" s="60"/>
      <c r="IGC17" s="60"/>
      <c r="IGD17" s="60"/>
      <c r="IGE17" s="60"/>
      <c r="IGF17" s="60"/>
      <c r="IGG17" s="60"/>
      <c r="IGH17" s="60"/>
      <c r="IGI17" s="60"/>
      <c r="IGJ17" s="60"/>
      <c r="IGK17" s="60"/>
      <c r="IGL17" s="60"/>
      <c r="IGM17" s="60"/>
      <c r="IGN17" s="60"/>
      <c r="IGO17" s="60"/>
      <c r="IGP17" s="60"/>
      <c r="IGQ17" s="60"/>
      <c r="IGR17" s="60"/>
      <c r="IGS17" s="60"/>
      <c r="IGT17" s="60"/>
      <c r="IGU17" s="60"/>
      <c r="IGV17" s="60"/>
      <c r="IGW17" s="60"/>
      <c r="IGX17" s="60"/>
      <c r="IGY17" s="60"/>
      <c r="IGZ17" s="60"/>
      <c r="IHA17" s="60"/>
      <c r="IHB17" s="60"/>
      <c r="IHC17" s="60"/>
      <c r="IHD17" s="60"/>
      <c r="IHE17" s="60"/>
      <c r="IHF17" s="60"/>
      <c r="IHG17" s="60"/>
      <c r="IHH17" s="60"/>
      <c r="IHI17" s="60"/>
      <c r="IHJ17" s="60"/>
      <c r="IHK17" s="60"/>
      <c r="IHL17" s="60"/>
      <c r="IHM17" s="60"/>
      <c r="IHN17" s="60"/>
      <c r="IHO17" s="60"/>
      <c r="IHP17" s="60"/>
      <c r="IHQ17" s="60"/>
      <c r="IHR17" s="60"/>
      <c r="IHS17" s="60"/>
      <c r="IHT17" s="60"/>
      <c r="IHU17" s="60"/>
      <c r="IHV17" s="60"/>
      <c r="IHW17" s="60"/>
      <c r="IHX17" s="60"/>
      <c r="IHY17" s="60"/>
      <c r="IHZ17" s="60"/>
      <c r="IIA17" s="60"/>
      <c r="IIB17" s="60"/>
      <c r="IIC17" s="60"/>
      <c r="IID17" s="60"/>
      <c r="IIE17" s="60"/>
      <c r="IIF17" s="60"/>
      <c r="IIG17" s="60"/>
      <c r="IIH17" s="60"/>
      <c r="III17" s="60"/>
      <c r="IIJ17" s="60"/>
      <c r="IIK17" s="60"/>
      <c r="IIL17" s="60"/>
      <c r="IIM17" s="60"/>
      <c r="IIN17" s="60"/>
      <c r="IIO17" s="60"/>
      <c r="IIP17" s="60"/>
      <c r="IIQ17" s="60"/>
      <c r="IIR17" s="60"/>
      <c r="IIS17" s="60"/>
      <c r="IIT17" s="60"/>
      <c r="IIU17" s="60"/>
      <c r="IIV17" s="60"/>
      <c r="IIW17" s="60"/>
      <c r="IIX17" s="60"/>
      <c r="IIY17" s="60"/>
      <c r="IIZ17" s="60"/>
      <c r="IJA17" s="60"/>
      <c r="IJB17" s="60"/>
      <c r="IJC17" s="60"/>
      <c r="IJD17" s="60"/>
      <c r="IJE17" s="60"/>
      <c r="IJF17" s="60"/>
      <c r="IJG17" s="60"/>
      <c r="IJH17" s="60"/>
      <c r="IJI17" s="60"/>
      <c r="IJJ17" s="60"/>
      <c r="IJK17" s="60"/>
      <c r="IJL17" s="60"/>
      <c r="IJM17" s="60"/>
      <c r="IJN17" s="60"/>
      <c r="IJO17" s="60"/>
      <c r="IJP17" s="60"/>
      <c r="IJQ17" s="60"/>
      <c r="IJR17" s="60"/>
      <c r="IJS17" s="60"/>
      <c r="IJT17" s="60"/>
      <c r="IJU17" s="60"/>
      <c r="IJV17" s="60"/>
      <c r="IJW17" s="60"/>
      <c r="IJX17" s="60"/>
      <c r="IJY17" s="60"/>
      <c r="IJZ17" s="60"/>
      <c r="IKA17" s="60"/>
      <c r="IKB17" s="60"/>
      <c r="IKC17" s="60"/>
      <c r="IKD17" s="60"/>
      <c r="IKE17" s="60"/>
      <c r="IKF17" s="60"/>
      <c r="IKG17" s="60"/>
      <c r="IKH17" s="60"/>
      <c r="IKI17" s="60"/>
      <c r="IKJ17" s="60"/>
      <c r="IKK17" s="60"/>
      <c r="IKL17" s="60"/>
      <c r="IKM17" s="60"/>
      <c r="IKN17" s="60"/>
      <c r="IKO17" s="60"/>
      <c r="IKP17" s="60"/>
      <c r="IKQ17" s="60"/>
      <c r="IKR17" s="60"/>
      <c r="IKS17" s="60"/>
      <c r="IKT17" s="60"/>
      <c r="IKU17" s="60"/>
      <c r="IKV17" s="60"/>
      <c r="IKW17" s="60"/>
      <c r="IKX17" s="60"/>
      <c r="IKY17" s="60"/>
      <c r="IKZ17" s="60"/>
      <c r="ILA17" s="60"/>
      <c r="ILB17" s="60"/>
      <c r="ILC17" s="60"/>
      <c r="ILD17" s="60"/>
      <c r="ILE17" s="60"/>
      <c r="ILF17" s="60"/>
      <c r="ILG17" s="60"/>
      <c r="ILH17" s="60"/>
      <c r="ILI17" s="60"/>
      <c r="ILJ17" s="60"/>
      <c r="ILK17" s="60"/>
      <c r="ILL17" s="60"/>
      <c r="ILM17" s="60"/>
      <c r="ILN17" s="60"/>
      <c r="ILO17" s="60"/>
      <c r="ILP17" s="60"/>
      <c r="ILQ17" s="60"/>
      <c r="ILR17" s="60"/>
      <c r="ILS17" s="60"/>
      <c r="ILT17" s="60"/>
      <c r="ILU17" s="60"/>
      <c r="ILV17" s="60"/>
      <c r="ILW17" s="60"/>
      <c r="ILX17" s="60"/>
      <c r="ILY17" s="60"/>
      <c r="ILZ17" s="60"/>
      <c r="IMA17" s="60"/>
      <c r="IMB17" s="60"/>
      <c r="IMC17" s="60"/>
      <c r="IMD17" s="60"/>
      <c r="IME17" s="60"/>
      <c r="IMF17" s="60"/>
      <c r="IMG17" s="60"/>
      <c r="IMH17" s="60"/>
      <c r="IMI17" s="60"/>
      <c r="IMJ17" s="60"/>
      <c r="IMK17" s="60"/>
      <c r="IML17" s="60"/>
      <c r="IMM17" s="60"/>
      <c r="IMN17" s="60"/>
      <c r="IMO17" s="60"/>
      <c r="IMP17" s="60"/>
      <c r="IMQ17" s="60"/>
      <c r="IMR17" s="60"/>
      <c r="IMS17" s="60"/>
      <c r="IMT17" s="60"/>
      <c r="IMU17" s="60"/>
      <c r="IMV17" s="60"/>
      <c r="IMW17" s="60"/>
      <c r="IMX17" s="60"/>
      <c r="IMY17" s="60"/>
      <c r="IMZ17" s="60"/>
      <c r="INA17" s="60"/>
      <c r="INB17" s="60"/>
      <c r="INC17" s="60"/>
      <c r="IND17" s="60"/>
      <c r="INE17" s="60"/>
      <c r="INF17" s="60"/>
      <c r="ING17" s="60"/>
      <c r="INH17" s="60"/>
      <c r="INI17" s="60"/>
      <c r="INJ17" s="60"/>
      <c r="INK17" s="60"/>
      <c r="INL17" s="60"/>
      <c r="INM17" s="60"/>
      <c r="INN17" s="60"/>
      <c r="INO17" s="60"/>
      <c r="INP17" s="60"/>
      <c r="INQ17" s="60"/>
      <c r="INR17" s="60"/>
      <c r="INS17" s="60"/>
      <c r="INT17" s="60"/>
      <c r="INU17" s="60"/>
      <c r="INV17" s="60"/>
      <c r="INW17" s="60"/>
      <c r="INX17" s="60"/>
      <c r="INY17" s="60"/>
      <c r="INZ17" s="60"/>
      <c r="IOA17" s="60"/>
      <c r="IOB17" s="60"/>
      <c r="IOC17" s="60"/>
      <c r="IOD17" s="60"/>
      <c r="IOE17" s="60"/>
      <c r="IOF17" s="60"/>
      <c r="IOG17" s="60"/>
      <c r="IOH17" s="60"/>
      <c r="IOI17" s="60"/>
      <c r="IOJ17" s="60"/>
      <c r="IOK17" s="60"/>
      <c r="IOL17" s="60"/>
      <c r="IOM17" s="60"/>
      <c r="ION17" s="60"/>
      <c r="IOO17" s="60"/>
      <c r="IOP17" s="60"/>
      <c r="IOQ17" s="60"/>
      <c r="IOR17" s="60"/>
      <c r="IOS17" s="60"/>
      <c r="IOT17" s="60"/>
      <c r="IOU17" s="60"/>
      <c r="IOV17" s="60"/>
      <c r="IOW17" s="60"/>
      <c r="IOX17" s="60"/>
      <c r="IOY17" s="60"/>
      <c r="IOZ17" s="60"/>
      <c r="IPA17" s="60"/>
      <c r="IPB17" s="60"/>
      <c r="IPC17" s="60"/>
      <c r="IPD17" s="60"/>
      <c r="IPE17" s="60"/>
      <c r="IPF17" s="60"/>
      <c r="IPG17" s="60"/>
      <c r="IPH17" s="60"/>
      <c r="IPI17" s="60"/>
      <c r="IPJ17" s="60"/>
      <c r="IPK17" s="60"/>
      <c r="IPL17" s="60"/>
      <c r="IPM17" s="60"/>
      <c r="IPN17" s="60"/>
      <c r="IPO17" s="60"/>
      <c r="IPP17" s="60"/>
      <c r="IPQ17" s="60"/>
      <c r="IPR17" s="60"/>
      <c r="IPS17" s="60"/>
      <c r="IPT17" s="60"/>
      <c r="IPU17" s="60"/>
      <c r="IPV17" s="60"/>
      <c r="IPW17" s="60"/>
      <c r="IPX17" s="60"/>
      <c r="IPY17" s="60"/>
      <c r="IPZ17" s="60"/>
      <c r="IQA17" s="60"/>
      <c r="IQB17" s="60"/>
      <c r="IQC17" s="60"/>
      <c r="IQD17" s="60"/>
      <c r="IQE17" s="60"/>
      <c r="IQF17" s="60"/>
      <c r="IQG17" s="60"/>
      <c r="IQH17" s="60"/>
      <c r="IQI17" s="60"/>
      <c r="IQJ17" s="60"/>
      <c r="IQK17" s="60"/>
      <c r="IQL17" s="60"/>
      <c r="IQM17" s="60"/>
      <c r="IQN17" s="60"/>
      <c r="IQO17" s="60"/>
      <c r="IQP17" s="60"/>
      <c r="IQQ17" s="60"/>
      <c r="IQR17" s="60"/>
      <c r="IQS17" s="60"/>
      <c r="IQT17" s="60"/>
      <c r="IQU17" s="60"/>
      <c r="IQV17" s="60"/>
      <c r="IQW17" s="60"/>
      <c r="IQX17" s="60"/>
      <c r="IQY17" s="60"/>
      <c r="IQZ17" s="60"/>
      <c r="IRA17" s="60"/>
      <c r="IRB17" s="60"/>
      <c r="IRC17" s="60"/>
      <c r="IRD17" s="60"/>
      <c r="IRE17" s="60"/>
      <c r="IRF17" s="60"/>
      <c r="IRG17" s="60"/>
      <c r="IRH17" s="60"/>
      <c r="IRI17" s="60"/>
      <c r="IRJ17" s="60"/>
      <c r="IRK17" s="60"/>
      <c r="IRL17" s="60"/>
      <c r="IRM17" s="60"/>
      <c r="IRN17" s="60"/>
      <c r="IRO17" s="60"/>
      <c r="IRP17" s="60"/>
      <c r="IRQ17" s="60"/>
      <c r="IRR17" s="60"/>
      <c r="IRS17" s="60"/>
      <c r="IRT17" s="60"/>
      <c r="IRU17" s="60"/>
      <c r="IRV17" s="60"/>
      <c r="IRW17" s="60"/>
      <c r="IRX17" s="60"/>
      <c r="IRY17" s="60"/>
      <c r="IRZ17" s="60"/>
      <c r="ISA17" s="60"/>
      <c r="ISB17" s="60"/>
      <c r="ISC17" s="60"/>
      <c r="ISD17" s="60"/>
      <c r="ISE17" s="60"/>
      <c r="ISF17" s="60"/>
      <c r="ISG17" s="60"/>
      <c r="ISH17" s="60"/>
      <c r="ISI17" s="60"/>
      <c r="ISJ17" s="60"/>
      <c r="ISK17" s="60"/>
      <c r="ISL17" s="60"/>
      <c r="ISM17" s="60"/>
      <c r="ISN17" s="60"/>
      <c r="ISO17" s="60"/>
      <c r="ISP17" s="60"/>
      <c r="ISQ17" s="60"/>
      <c r="ISR17" s="60"/>
      <c r="ISS17" s="60"/>
      <c r="IST17" s="60"/>
      <c r="ISU17" s="60"/>
      <c r="ISV17" s="60"/>
      <c r="ISW17" s="60"/>
      <c r="ISX17" s="60"/>
      <c r="ISY17" s="60"/>
      <c r="ISZ17" s="60"/>
      <c r="ITA17" s="60"/>
      <c r="ITB17" s="60"/>
      <c r="ITC17" s="60"/>
      <c r="ITD17" s="60"/>
      <c r="ITE17" s="60"/>
      <c r="ITF17" s="60"/>
      <c r="ITG17" s="60"/>
      <c r="ITH17" s="60"/>
      <c r="ITI17" s="60"/>
      <c r="ITJ17" s="60"/>
      <c r="ITK17" s="60"/>
      <c r="ITL17" s="60"/>
      <c r="ITM17" s="60"/>
      <c r="ITN17" s="60"/>
      <c r="ITO17" s="60"/>
      <c r="ITP17" s="60"/>
      <c r="ITQ17" s="60"/>
      <c r="ITR17" s="60"/>
      <c r="ITS17" s="60"/>
      <c r="ITT17" s="60"/>
      <c r="ITU17" s="60"/>
      <c r="ITV17" s="60"/>
      <c r="ITW17" s="60"/>
      <c r="ITX17" s="60"/>
      <c r="ITY17" s="60"/>
      <c r="ITZ17" s="60"/>
      <c r="IUA17" s="60"/>
      <c r="IUB17" s="60"/>
      <c r="IUC17" s="60"/>
      <c r="IUD17" s="60"/>
      <c r="IUE17" s="60"/>
      <c r="IUF17" s="60"/>
      <c r="IUG17" s="60"/>
      <c r="IUH17" s="60"/>
      <c r="IUI17" s="60"/>
      <c r="IUJ17" s="60"/>
      <c r="IUK17" s="60"/>
      <c r="IUL17" s="60"/>
      <c r="IUM17" s="60"/>
      <c r="IUN17" s="60"/>
      <c r="IUO17" s="60"/>
      <c r="IUP17" s="60"/>
      <c r="IUQ17" s="60"/>
      <c r="IUR17" s="60"/>
      <c r="IUS17" s="60"/>
      <c r="IUT17" s="60"/>
      <c r="IUU17" s="60"/>
      <c r="IUV17" s="60"/>
      <c r="IUW17" s="60"/>
      <c r="IUX17" s="60"/>
      <c r="IUY17" s="60"/>
      <c r="IUZ17" s="60"/>
      <c r="IVA17" s="60"/>
      <c r="IVB17" s="60"/>
      <c r="IVC17" s="60"/>
      <c r="IVD17" s="60"/>
      <c r="IVE17" s="60"/>
      <c r="IVF17" s="60"/>
      <c r="IVG17" s="60"/>
      <c r="IVH17" s="60"/>
      <c r="IVI17" s="60"/>
      <c r="IVJ17" s="60"/>
      <c r="IVK17" s="60"/>
      <c r="IVL17" s="60"/>
      <c r="IVM17" s="60"/>
      <c r="IVN17" s="60"/>
      <c r="IVO17" s="60"/>
      <c r="IVP17" s="60"/>
      <c r="IVQ17" s="60"/>
      <c r="IVR17" s="60"/>
      <c r="IVS17" s="60"/>
      <c r="IVT17" s="60"/>
      <c r="IVU17" s="60"/>
      <c r="IVV17" s="60"/>
      <c r="IVW17" s="60"/>
      <c r="IVX17" s="60"/>
      <c r="IVY17" s="60"/>
      <c r="IVZ17" s="60"/>
      <c r="IWA17" s="60"/>
      <c r="IWB17" s="60"/>
      <c r="IWC17" s="60"/>
      <c r="IWD17" s="60"/>
      <c r="IWE17" s="60"/>
      <c r="IWF17" s="60"/>
      <c r="IWG17" s="60"/>
      <c r="IWH17" s="60"/>
      <c r="IWI17" s="60"/>
      <c r="IWJ17" s="60"/>
      <c r="IWK17" s="60"/>
      <c r="IWL17" s="60"/>
      <c r="IWM17" s="60"/>
      <c r="IWN17" s="60"/>
      <c r="IWO17" s="60"/>
      <c r="IWP17" s="60"/>
      <c r="IWQ17" s="60"/>
      <c r="IWR17" s="60"/>
      <c r="IWS17" s="60"/>
      <c r="IWT17" s="60"/>
      <c r="IWU17" s="60"/>
      <c r="IWV17" s="60"/>
      <c r="IWW17" s="60"/>
      <c r="IWX17" s="60"/>
      <c r="IWY17" s="60"/>
      <c r="IWZ17" s="60"/>
      <c r="IXA17" s="60"/>
      <c r="IXB17" s="60"/>
      <c r="IXC17" s="60"/>
      <c r="IXD17" s="60"/>
      <c r="IXE17" s="60"/>
      <c r="IXF17" s="60"/>
      <c r="IXG17" s="60"/>
      <c r="IXH17" s="60"/>
      <c r="IXI17" s="60"/>
      <c r="IXJ17" s="60"/>
      <c r="IXK17" s="60"/>
      <c r="IXL17" s="60"/>
      <c r="IXM17" s="60"/>
      <c r="IXN17" s="60"/>
      <c r="IXO17" s="60"/>
      <c r="IXP17" s="60"/>
      <c r="IXQ17" s="60"/>
      <c r="IXR17" s="60"/>
      <c r="IXS17" s="60"/>
      <c r="IXT17" s="60"/>
      <c r="IXU17" s="60"/>
      <c r="IXV17" s="60"/>
      <c r="IXW17" s="60"/>
      <c r="IXX17" s="60"/>
      <c r="IXY17" s="60"/>
      <c r="IXZ17" s="60"/>
      <c r="IYA17" s="60"/>
      <c r="IYB17" s="60"/>
      <c r="IYC17" s="60"/>
      <c r="IYD17" s="60"/>
      <c r="IYE17" s="60"/>
      <c r="IYF17" s="60"/>
      <c r="IYG17" s="60"/>
      <c r="IYH17" s="60"/>
      <c r="IYI17" s="60"/>
      <c r="IYJ17" s="60"/>
      <c r="IYK17" s="60"/>
      <c r="IYL17" s="60"/>
      <c r="IYM17" s="60"/>
      <c r="IYN17" s="60"/>
      <c r="IYO17" s="60"/>
      <c r="IYP17" s="60"/>
      <c r="IYQ17" s="60"/>
      <c r="IYR17" s="60"/>
      <c r="IYS17" s="60"/>
      <c r="IYT17" s="60"/>
      <c r="IYU17" s="60"/>
      <c r="IYV17" s="60"/>
      <c r="IYW17" s="60"/>
      <c r="IYX17" s="60"/>
      <c r="IYY17" s="60"/>
      <c r="IYZ17" s="60"/>
      <c r="IZA17" s="60"/>
      <c r="IZB17" s="60"/>
      <c r="IZC17" s="60"/>
      <c r="IZD17" s="60"/>
      <c r="IZE17" s="60"/>
      <c r="IZF17" s="60"/>
      <c r="IZG17" s="60"/>
      <c r="IZH17" s="60"/>
      <c r="IZI17" s="60"/>
      <c r="IZJ17" s="60"/>
      <c r="IZK17" s="60"/>
      <c r="IZL17" s="60"/>
      <c r="IZM17" s="60"/>
      <c r="IZN17" s="60"/>
      <c r="IZO17" s="60"/>
      <c r="IZP17" s="60"/>
      <c r="IZQ17" s="60"/>
      <c r="IZR17" s="60"/>
      <c r="IZS17" s="60"/>
      <c r="IZT17" s="60"/>
      <c r="IZU17" s="60"/>
      <c r="IZV17" s="60"/>
      <c r="IZW17" s="60"/>
      <c r="IZX17" s="60"/>
      <c r="IZY17" s="60"/>
      <c r="IZZ17" s="60"/>
      <c r="JAA17" s="60"/>
      <c r="JAB17" s="60"/>
      <c r="JAC17" s="60"/>
      <c r="JAD17" s="60"/>
      <c r="JAE17" s="60"/>
      <c r="JAF17" s="60"/>
      <c r="JAG17" s="60"/>
      <c r="JAH17" s="60"/>
      <c r="JAI17" s="60"/>
      <c r="JAJ17" s="60"/>
      <c r="JAK17" s="60"/>
      <c r="JAL17" s="60"/>
      <c r="JAM17" s="60"/>
      <c r="JAN17" s="60"/>
      <c r="JAO17" s="60"/>
      <c r="JAP17" s="60"/>
      <c r="JAQ17" s="60"/>
      <c r="JAR17" s="60"/>
      <c r="JAS17" s="60"/>
      <c r="JAT17" s="60"/>
      <c r="JAU17" s="60"/>
      <c r="JAV17" s="60"/>
      <c r="JAW17" s="60"/>
      <c r="JAX17" s="60"/>
      <c r="JAY17" s="60"/>
      <c r="JAZ17" s="60"/>
      <c r="JBA17" s="60"/>
      <c r="JBB17" s="60"/>
      <c r="JBC17" s="60"/>
      <c r="JBD17" s="60"/>
      <c r="JBE17" s="60"/>
      <c r="JBF17" s="60"/>
      <c r="JBG17" s="60"/>
      <c r="JBH17" s="60"/>
      <c r="JBI17" s="60"/>
      <c r="JBJ17" s="60"/>
      <c r="JBK17" s="60"/>
      <c r="JBL17" s="60"/>
      <c r="JBM17" s="60"/>
      <c r="JBN17" s="60"/>
      <c r="JBO17" s="60"/>
      <c r="JBP17" s="60"/>
      <c r="JBQ17" s="60"/>
      <c r="JBR17" s="60"/>
      <c r="JBS17" s="60"/>
      <c r="JBT17" s="60"/>
      <c r="JBU17" s="60"/>
      <c r="JBV17" s="60"/>
      <c r="JBW17" s="60"/>
      <c r="JBX17" s="60"/>
      <c r="JBY17" s="60"/>
      <c r="JBZ17" s="60"/>
      <c r="JCA17" s="60"/>
      <c r="JCB17" s="60"/>
      <c r="JCC17" s="60"/>
      <c r="JCD17" s="60"/>
      <c r="JCE17" s="60"/>
      <c r="JCF17" s="60"/>
      <c r="JCG17" s="60"/>
      <c r="JCH17" s="60"/>
      <c r="JCI17" s="60"/>
      <c r="JCJ17" s="60"/>
      <c r="JCK17" s="60"/>
      <c r="JCL17" s="60"/>
      <c r="JCM17" s="60"/>
      <c r="JCN17" s="60"/>
      <c r="JCO17" s="60"/>
      <c r="JCP17" s="60"/>
      <c r="JCQ17" s="60"/>
      <c r="JCR17" s="60"/>
      <c r="JCS17" s="60"/>
      <c r="JCT17" s="60"/>
      <c r="JCU17" s="60"/>
      <c r="JCV17" s="60"/>
      <c r="JCW17" s="60"/>
      <c r="JCX17" s="60"/>
      <c r="JCY17" s="60"/>
      <c r="JCZ17" s="60"/>
      <c r="JDA17" s="60"/>
      <c r="JDB17" s="60"/>
      <c r="JDC17" s="60"/>
      <c r="JDD17" s="60"/>
      <c r="JDE17" s="60"/>
      <c r="JDF17" s="60"/>
      <c r="JDG17" s="60"/>
      <c r="JDH17" s="60"/>
      <c r="JDI17" s="60"/>
      <c r="JDJ17" s="60"/>
      <c r="JDK17" s="60"/>
      <c r="JDL17" s="60"/>
      <c r="JDM17" s="60"/>
      <c r="JDN17" s="60"/>
      <c r="JDO17" s="60"/>
      <c r="JDP17" s="60"/>
      <c r="JDQ17" s="60"/>
      <c r="JDR17" s="60"/>
      <c r="JDS17" s="60"/>
      <c r="JDT17" s="60"/>
      <c r="JDU17" s="60"/>
      <c r="JDV17" s="60"/>
      <c r="JDW17" s="60"/>
      <c r="JDX17" s="60"/>
      <c r="JDY17" s="60"/>
      <c r="JDZ17" s="60"/>
      <c r="JEA17" s="60"/>
      <c r="JEB17" s="60"/>
      <c r="JEC17" s="60"/>
      <c r="JED17" s="60"/>
      <c r="JEE17" s="60"/>
      <c r="JEF17" s="60"/>
      <c r="JEG17" s="60"/>
      <c r="JEH17" s="60"/>
      <c r="JEI17" s="60"/>
      <c r="JEJ17" s="60"/>
      <c r="JEK17" s="60"/>
      <c r="JEL17" s="60"/>
      <c r="JEM17" s="60"/>
      <c r="JEN17" s="60"/>
      <c r="JEO17" s="60"/>
      <c r="JEP17" s="60"/>
      <c r="JEQ17" s="60"/>
      <c r="JER17" s="60"/>
      <c r="JES17" s="60"/>
      <c r="JET17" s="60"/>
      <c r="JEU17" s="60"/>
      <c r="JEV17" s="60"/>
      <c r="JEW17" s="60"/>
      <c r="JEX17" s="60"/>
      <c r="JEY17" s="60"/>
      <c r="JEZ17" s="60"/>
      <c r="JFA17" s="60"/>
      <c r="JFB17" s="60"/>
      <c r="JFC17" s="60"/>
      <c r="JFD17" s="60"/>
      <c r="JFE17" s="60"/>
      <c r="JFF17" s="60"/>
      <c r="JFG17" s="60"/>
      <c r="JFH17" s="60"/>
      <c r="JFI17" s="60"/>
      <c r="JFJ17" s="60"/>
      <c r="JFK17" s="60"/>
      <c r="JFL17" s="60"/>
      <c r="JFM17" s="60"/>
      <c r="JFN17" s="60"/>
      <c r="JFO17" s="60"/>
      <c r="JFP17" s="60"/>
      <c r="JFQ17" s="60"/>
      <c r="JFR17" s="60"/>
      <c r="JFS17" s="60"/>
      <c r="JFT17" s="60"/>
      <c r="JFU17" s="60"/>
      <c r="JFV17" s="60"/>
      <c r="JFW17" s="60"/>
      <c r="JFX17" s="60"/>
      <c r="JFY17" s="60"/>
      <c r="JFZ17" s="60"/>
      <c r="JGA17" s="60"/>
      <c r="JGB17" s="60"/>
      <c r="JGC17" s="60"/>
      <c r="JGD17" s="60"/>
      <c r="JGE17" s="60"/>
      <c r="JGF17" s="60"/>
      <c r="JGG17" s="60"/>
      <c r="JGH17" s="60"/>
      <c r="JGI17" s="60"/>
      <c r="JGJ17" s="60"/>
      <c r="JGK17" s="60"/>
      <c r="JGL17" s="60"/>
      <c r="JGM17" s="60"/>
      <c r="JGN17" s="60"/>
      <c r="JGO17" s="60"/>
      <c r="JGP17" s="60"/>
      <c r="JGQ17" s="60"/>
      <c r="JGR17" s="60"/>
      <c r="JGS17" s="60"/>
      <c r="JGT17" s="60"/>
      <c r="JGU17" s="60"/>
      <c r="JGV17" s="60"/>
      <c r="JGW17" s="60"/>
      <c r="JGX17" s="60"/>
      <c r="JGY17" s="60"/>
      <c r="JGZ17" s="60"/>
      <c r="JHA17" s="60"/>
      <c r="JHB17" s="60"/>
      <c r="JHC17" s="60"/>
      <c r="JHD17" s="60"/>
      <c r="JHE17" s="60"/>
      <c r="JHF17" s="60"/>
      <c r="JHG17" s="60"/>
      <c r="JHH17" s="60"/>
      <c r="JHI17" s="60"/>
      <c r="JHJ17" s="60"/>
      <c r="JHK17" s="60"/>
      <c r="JHL17" s="60"/>
      <c r="JHM17" s="60"/>
      <c r="JHN17" s="60"/>
      <c r="JHO17" s="60"/>
      <c r="JHP17" s="60"/>
      <c r="JHQ17" s="60"/>
      <c r="JHR17" s="60"/>
      <c r="JHS17" s="60"/>
      <c r="JHT17" s="60"/>
      <c r="JHU17" s="60"/>
      <c r="JHV17" s="60"/>
      <c r="JHW17" s="60"/>
      <c r="JHX17" s="60"/>
      <c r="JHY17" s="60"/>
      <c r="JHZ17" s="60"/>
      <c r="JIA17" s="60"/>
      <c r="JIB17" s="60"/>
      <c r="JIC17" s="60"/>
      <c r="JID17" s="60"/>
      <c r="JIE17" s="60"/>
      <c r="JIF17" s="60"/>
      <c r="JIG17" s="60"/>
      <c r="JIH17" s="60"/>
      <c r="JII17" s="60"/>
      <c r="JIJ17" s="60"/>
      <c r="JIK17" s="60"/>
      <c r="JIL17" s="60"/>
      <c r="JIM17" s="60"/>
      <c r="JIN17" s="60"/>
      <c r="JIO17" s="60"/>
      <c r="JIP17" s="60"/>
      <c r="JIQ17" s="60"/>
      <c r="JIR17" s="60"/>
      <c r="JIS17" s="60"/>
      <c r="JIT17" s="60"/>
      <c r="JIU17" s="60"/>
      <c r="JIV17" s="60"/>
      <c r="JIW17" s="60"/>
      <c r="JIX17" s="60"/>
      <c r="JIY17" s="60"/>
      <c r="JIZ17" s="60"/>
      <c r="JJA17" s="60"/>
      <c r="JJB17" s="60"/>
      <c r="JJC17" s="60"/>
      <c r="JJD17" s="60"/>
      <c r="JJE17" s="60"/>
      <c r="JJF17" s="60"/>
      <c r="JJG17" s="60"/>
      <c r="JJH17" s="60"/>
      <c r="JJI17" s="60"/>
      <c r="JJJ17" s="60"/>
      <c r="JJK17" s="60"/>
      <c r="JJL17" s="60"/>
      <c r="JJM17" s="60"/>
      <c r="JJN17" s="60"/>
      <c r="JJO17" s="60"/>
      <c r="JJP17" s="60"/>
      <c r="JJQ17" s="60"/>
      <c r="JJR17" s="60"/>
      <c r="JJS17" s="60"/>
      <c r="JJT17" s="60"/>
      <c r="JJU17" s="60"/>
      <c r="JJV17" s="60"/>
      <c r="JJW17" s="60"/>
      <c r="JJX17" s="60"/>
      <c r="JJY17" s="60"/>
      <c r="JJZ17" s="60"/>
      <c r="JKA17" s="60"/>
      <c r="JKB17" s="60"/>
      <c r="JKC17" s="60"/>
      <c r="JKD17" s="60"/>
      <c r="JKE17" s="60"/>
      <c r="JKF17" s="60"/>
      <c r="JKG17" s="60"/>
      <c r="JKH17" s="60"/>
      <c r="JKI17" s="60"/>
      <c r="JKJ17" s="60"/>
      <c r="JKK17" s="60"/>
      <c r="JKL17" s="60"/>
      <c r="JKM17" s="60"/>
      <c r="JKN17" s="60"/>
      <c r="JKO17" s="60"/>
      <c r="JKP17" s="60"/>
      <c r="JKQ17" s="60"/>
      <c r="JKR17" s="60"/>
      <c r="JKS17" s="60"/>
      <c r="JKT17" s="60"/>
      <c r="JKU17" s="60"/>
      <c r="JKV17" s="60"/>
      <c r="JKW17" s="60"/>
      <c r="JKX17" s="60"/>
      <c r="JKY17" s="60"/>
      <c r="JKZ17" s="60"/>
      <c r="JLA17" s="60"/>
      <c r="JLB17" s="60"/>
      <c r="JLC17" s="60"/>
      <c r="JLD17" s="60"/>
      <c r="JLE17" s="60"/>
      <c r="JLF17" s="60"/>
      <c r="JLG17" s="60"/>
      <c r="JLH17" s="60"/>
      <c r="JLI17" s="60"/>
      <c r="JLJ17" s="60"/>
      <c r="JLK17" s="60"/>
      <c r="JLL17" s="60"/>
      <c r="JLM17" s="60"/>
      <c r="JLN17" s="60"/>
      <c r="JLO17" s="60"/>
      <c r="JLP17" s="60"/>
      <c r="JLQ17" s="60"/>
      <c r="JLR17" s="60"/>
      <c r="JLS17" s="60"/>
      <c r="JLT17" s="60"/>
      <c r="JLU17" s="60"/>
      <c r="JLV17" s="60"/>
      <c r="JLW17" s="60"/>
      <c r="JLX17" s="60"/>
      <c r="JLY17" s="60"/>
      <c r="JLZ17" s="60"/>
      <c r="JMA17" s="60"/>
      <c r="JMB17" s="60"/>
      <c r="JMC17" s="60"/>
      <c r="JMD17" s="60"/>
      <c r="JME17" s="60"/>
      <c r="JMF17" s="60"/>
      <c r="JMG17" s="60"/>
      <c r="JMH17" s="60"/>
      <c r="JMI17" s="60"/>
      <c r="JMJ17" s="60"/>
      <c r="JMK17" s="60"/>
      <c r="JML17" s="60"/>
      <c r="JMM17" s="60"/>
      <c r="JMN17" s="60"/>
      <c r="JMO17" s="60"/>
      <c r="JMP17" s="60"/>
      <c r="JMQ17" s="60"/>
      <c r="JMR17" s="60"/>
      <c r="JMS17" s="60"/>
      <c r="JMT17" s="60"/>
      <c r="JMU17" s="60"/>
      <c r="JMV17" s="60"/>
      <c r="JMW17" s="60"/>
      <c r="JMX17" s="60"/>
      <c r="JMY17" s="60"/>
      <c r="JMZ17" s="60"/>
      <c r="JNA17" s="60"/>
      <c r="JNB17" s="60"/>
      <c r="JNC17" s="60"/>
      <c r="JND17" s="60"/>
      <c r="JNE17" s="60"/>
      <c r="JNF17" s="60"/>
      <c r="JNG17" s="60"/>
      <c r="JNH17" s="60"/>
      <c r="JNI17" s="60"/>
      <c r="JNJ17" s="60"/>
      <c r="JNK17" s="60"/>
      <c r="JNL17" s="60"/>
      <c r="JNM17" s="60"/>
      <c r="JNN17" s="60"/>
      <c r="JNO17" s="60"/>
      <c r="JNP17" s="60"/>
      <c r="JNQ17" s="60"/>
      <c r="JNR17" s="60"/>
      <c r="JNS17" s="60"/>
      <c r="JNT17" s="60"/>
      <c r="JNU17" s="60"/>
      <c r="JNV17" s="60"/>
      <c r="JNW17" s="60"/>
      <c r="JNX17" s="60"/>
      <c r="JNY17" s="60"/>
      <c r="JNZ17" s="60"/>
      <c r="JOA17" s="60"/>
      <c r="JOB17" s="60"/>
      <c r="JOC17" s="60"/>
      <c r="JOD17" s="60"/>
      <c r="JOE17" s="60"/>
      <c r="JOF17" s="60"/>
      <c r="JOG17" s="60"/>
      <c r="JOH17" s="60"/>
      <c r="JOI17" s="60"/>
      <c r="JOJ17" s="60"/>
      <c r="JOK17" s="60"/>
      <c r="JOL17" s="60"/>
      <c r="JOM17" s="60"/>
      <c r="JON17" s="60"/>
      <c r="JOO17" s="60"/>
      <c r="JOP17" s="60"/>
      <c r="JOQ17" s="60"/>
      <c r="JOR17" s="60"/>
      <c r="JOS17" s="60"/>
      <c r="JOT17" s="60"/>
      <c r="JOU17" s="60"/>
      <c r="JOV17" s="60"/>
      <c r="JOW17" s="60"/>
      <c r="JOX17" s="60"/>
      <c r="JOY17" s="60"/>
      <c r="JOZ17" s="60"/>
      <c r="JPA17" s="60"/>
      <c r="JPB17" s="60"/>
      <c r="JPC17" s="60"/>
      <c r="JPD17" s="60"/>
      <c r="JPE17" s="60"/>
      <c r="JPF17" s="60"/>
      <c r="JPG17" s="60"/>
      <c r="JPH17" s="60"/>
      <c r="JPI17" s="60"/>
      <c r="JPJ17" s="60"/>
      <c r="JPK17" s="60"/>
      <c r="JPL17" s="60"/>
      <c r="JPM17" s="60"/>
      <c r="JPN17" s="60"/>
      <c r="JPO17" s="60"/>
      <c r="JPP17" s="60"/>
      <c r="JPQ17" s="60"/>
      <c r="JPR17" s="60"/>
      <c r="JPS17" s="60"/>
      <c r="JPT17" s="60"/>
      <c r="JPU17" s="60"/>
      <c r="JPV17" s="60"/>
      <c r="JPW17" s="60"/>
      <c r="JPX17" s="60"/>
      <c r="JPY17" s="60"/>
      <c r="JPZ17" s="60"/>
      <c r="JQA17" s="60"/>
      <c r="JQB17" s="60"/>
      <c r="JQC17" s="60"/>
      <c r="JQD17" s="60"/>
      <c r="JQE17" s="60"/>
      <c r="JQF17" s="60"/>
      <c r="JQG17" s="60"/>
      <c r="JQH17" s="60"/>
      <c r="JQI17" s="60"/>
      <c r="JQJ17" s="60"/>
      <c r="JQK17" s="60"/>
      <c r="JQL17" s="60"/>
      <c r="JQM17" s="60"/>
      <c r="JQN17" s="60"/>
      <c r="JQO17" s="60"/>
      <c r="JQP17" s="60"/>
      <c r="JQQ17" s="60"/>
      <c r="JQR17" s="60"/>
      <c r="JQS17" s="60"/>
      <c r="JQT17" s="60"/>
      <c r="JQU17" s="60"/>
      <c r="JQV17" s="60"/>
      <c r="JQW17" s="60"/>
      <c r="JQX17" s="60"/>
      <c r="JQY17" s="60"/>
      <c r="JQZ17" s="60"/>
      <c r="JRA17" s="60"/>
      <c r="JRB17" s="60"/>
      <c r="JRC17" s="60"/>
      <c r="JRD17" s="60"/>
      <c r="JRE17" s="60"/>
      <c r="JRF17" s="60"/>
      <c r="JRG17" s="60"/>
      <c r="JRH17" s="60"/>
      <c r="JRI17" s="60"/>
      <c r="JRJ17" s="60"/>
      <c r="JRK17" s="60"/>
      <c r="JRL17" s="60"/>
      <c r="JRM17" s="60"/>
      <c r="JRN17" s="60"/>
      <c r="JRO17" s="60"/>
      <c r="JRP17" s="60"/>
      <c r="JRQ17" s="60"/>
      <c r="JRR17" s="60"/>
      <c r="JRS17" s="60"/>
      <c r="JRT17" s="60"/>
      <c r="JRU17" s="60"/>
      <c r="JRV17" s="60"/>
      <c r="JRW17" s="60"/>
      <c r="JRX17" s="60"/>
      <c r="JRY17" s="60"/>
      <c r="JRZ17" s="60"/>
      <c r="JSA17" s="60"/>
      <c r="JSB17" s="60"/>
      <c r="JSC17" s="60"/>
      <c r="JSD17" s="60"/>
      <c r="JSE17" s="60"/>
      <c r="JSF17" s="60"/>
      <c r="JSG17" s="60"/>
      <c r="JSH17" s="60"/>
      <c r="JSI17" s="60"/>
      <c r="JSJ17" s="60"/>
      <c r="JSK17" s="60"/>
      <c r="JSL17" s="60"/>
      <c r="JSM17" s="60"/>
      <c r="JSN17" s="60"/>
      <c r="JSO17" s="60"/>
      <c r="JSP17" s="60"/>
      <c r="JSQ17" s="60"/>
      <c r="JSR17" s="60"/>
      <c r="JSS17" s="60"/>
      <c r="JST17" s="60"/>
      <c r="JSU17" s="60"/>
      <c r="JSV17" s="60"/>
      <c r="JSW17" s="60"/>
      <c r="JSX17" s="60"/>
      <c r="JSY17" s="60"/>
      <c r="JSZ17" s="60"/>
      <c r="JTA17" s="60"/>
      <c r="JTB17" s="60"/>
      <c r="JTC17" s="60"/>
      <c r="JTD17" s="60"/>
      <c r="JTE17" s="60"/>
      <c r="JTF17" s="60"/>
      <c r="JTG17" s="60"/>
      <c r="JTH17" s="60"/>
      <c r="JTI17" s="60"/>
      <c r="JTJ17" s="60"/>
      <c r="JTK17" s="60"/>
      <c r="JTL17" s="60"/>
      <c r="JTM17" s="60"/>
      <c r="JTN17" s="60"/>
      <c r="JTO17" s="60"/>
      <c r="JTP17" s="60"/>
      <c r="JTQ17" s="60"/>
      <c r="JTR17" s="60"/>
      <c r="JTS17" s="60"/>
      <c r="JTT17" s="60"/>
      <c r="JTU17" s="60"/>
      <c r="JTV17" s="60"/>
      <c r="JTW17" s="60"/>
      <c r="JTX17" s="60"/>
      <c r="JTY17" s="60"/>
      <c r="JTZ17" s="60"/>
      <c r="JUA17" s="60"/>
      <c r="JUB17" s="60"/>
      <c r="JUC17" s="60"/>
      <c r="JUD17" s="60"/>
      <c r="JUE17" s="60"/>
      <c r="JUF17" s="60"/>
      <c r="JUG17" s="60"/>
      <c r="JUH17" s="60"/>
      <c r="JUI17" s="60"/>
      <c r="JUJ17" s="60"/>
      <c r="JUK17" s="60"/>
      <c r="JUL17" s="60"/>
      <c r="JUM17" s="60"/>
      <c r="JUN17" s="60"/>
      <c r="JUO17" s="60"/>
      <c r="JUP17" s="60"/>
      <c r="JUQ17" s="60"/>
      <c r="JUR17" s="60"/>
      <c r="JUS17" s="60"/>
      <c r="JUT17" s="60"/>
      <c r="JUU17" s="60"/>
      <c r="JUV17" s="60"/>
      <c r="JUW17" s="60"/>
      <c r="JUX17" s="60"/>
      <c r="JUY17" s="60"/>
      <c r="JUZ17" s="60"/>
      <c r="JVA17" s="60"/>
      <c r="JVB17" s="60"/>
      <c r="JVC17" s="60"/>
      <c r="JVD17" s="60"/>
      <c r="JVE17" s="60"/>
      <c r="JVF17" s="60"/>
      <c r="JVG17" s="60"/>
      <c r="JVH17" s="60"/>
      <c r="JVI17" s="60"/>
      <c r="JVJ17" s="60"/>
      <c r="JVK17" s="60"/>
      <c r="JVL17" s="60"/>
      <c r="JVM17" s="60"/>
      <c r="JVN17" s="60"/>
      <c r="JVO17" s="60"/>
      <c r="JVP17" s="60"/>
      <c r="JVQ17" s="60"/>
      <c r="JVR17" s="60"/>
      <c r="JVS17" s="60"/>
      <c r="JVT17" s="60"/>
      <c r="JVU17" s="60"/>
      <c r="JVV17" s="60"/>
      <c r="JVW17" s="60"/>
      <c r="JVX17" s="60"/>
      <c r="JVY17" s="60"/>
      <c r="JVZ17" s="60"/>
      <c r="JWA17" s="60"/>
      <c r="JWB17" s="60"/>
      <c r="JWC17" s="60"/>
      <c r="JWD17" s="60"/>
      <c r="JWE17" s="60"/>
      <c r="JWF17" s="60"/>
      <c r="JWG17" s="60"/>
      <c r="JWH17" s="60"/>
      <c r="JWI17" s="60"/>
      <c r="JWJ17" s="60"/>
      <c r="JWK17" s="60"/>
      <c r="JWL17" s="60"/>
      <c r="JWM17" s="60"/>
      <c r="JWN17" s="60"/>
      <c r="JWO17" s="60"/>
      <c r="JWP17" s="60"/>
      <c r="JWQ17" s="60"/>
      <c r="JWR17" s="60"/>
      <c r="JWS17" s="60"/>
      <c r="JWT17" s="60"/>
      <c r="JWU17" s="60"/>
      <c r="JWV17" s="60"/>
      <c r="JWW17" s="60"/>
      <c r="JWX17" s="60"/>
      <c r="JWY17" s="60"/>
      <c r="JWZ17" s="60"/>
      <c r="JXA17" s="60"/>
      <c r="JXB17" s="60"/>
      <c r="JXC17" s="60"/>
      <c r="JXD17" s="60"/>
      <c r="JXE17" s="60"/>
      <c r="JXF17" s="60"/>
      <c r="JXG17" s="60"/>
      <c r="JXH17" s="60"/>
      <c r="JXI17" s="60"/>
      <c r="JXJ17" s="60"/>
      <c r="JXK17" s="60"/>
      <c r="JXL17" s="60"/>
      <c r="JXM17" s="60"/>
      <c r="JXN17" s="60"/>
      <c r="JXO17" s="60"/>
      <c r="JXP17" s="60"/>
      <c r="JXQ17" s="60"/>
      <c r="JXR17" s="60"/>
      <c r="JXS17" s="60"/>
      <c r="JXT17" s="60"/>
      <c r="JXU17" s="60"/>
      <c r="JXV17" s="60"/>
      <c r="JXW17" s="60"/>
      <c r="JXX17" s="60"/>
      <c r="JXY17" s="60"/>
      <c r="JXZ17" s="60"/>
      <c r="JYA17" s="60"/>
      <c r="JYB17" s="60"/>
      <c r="JYC17" s="60"/>
      <c r="JYD17" s="60"/>
      <c r="JYE17" s="60"/>
      <c r="JYF17" s="60"/>
      <c r="JYG17" s="60"/>
      <c r="JYH17" s="60"/>
      <c r="JYI17" s="60"/>
      <c r="JYJ17" s="60"/>
      <c r="JYK17" s="60"/>
      <c r="JYL17" s="60"/>
      <c r="JYM17" s="60"/>
      <c r="JYN17" s="60"/>
      <c r="JYO17" s="60"/>
      <c r="JYP17" s="60"/>
      <c r="JYQ17" s="60"/>
      <c r="JYR17" s="60"/>
      <c r="JYS17" s="60"/>
      <c r="JYT17" s="60"/>
      <c r="JYU17" s="60"/>
      <c r="JYV17" s="60"/>
      <c r="JYW17" s="60"/>
      <c r="JYX17" s="60"/>
      <c r="JYY17" s="60"/>
      <c r="JYZ17" s="60"/>
      <c r="JZA17" s="60"/>
      <c r="JZB17" s="60"/>
      <c r="JZC17" s="60"/>
      <c r="JZD17" s="60"/>
      <c r="JZE17" s="60"/>
      <c r="JZF17" s="60"/>
      <c r="JZG17" s="60"/>
      <c r="JZH17" s="60"/>
      <c r="JZI17" s="60"/>
      <c r="JZJ17" s="60"/>
      <c r="JZK17" s="60"/>
      <c r="JZL17" s="60"/>
      <c r="JZM17" s="60"/>
      <c r="JZN17" s="60"/>
      <c r="JZO17" s="60"/>
      <c r="JZP17" s="60"/>
      <c r="JZQ17" s="60"/>
      <c r="JZR17" s="60"/>
      <c r="JZS17" s="60"/>
      <c r="JZT17" s="60"/>
      <c r="JZU17" s="60"/>
      <c r="JZV17" s="60"/>
      <c r="JZW17" s="60"/>
      <c r="JZX17" s="60"/>
      <c r="JZY17" s="60"/>
      <c r="JZZ17" s="60"/>
      <c r="KAA17" s="60"/>
      <c r="KAB17" s="60"/>
      <c r="KAC17" s="60"/>
      <c r="KAD17" s="60"/>
      <c r="KAE17" s="60"/>
      <c r="KAF17" s="60"/>
      <c r="KAG17" s="60"/>
      <c r="KAH17" s="60"/>
      <c r="KAI17" s="60"/>
      <c r="KAJ17" s="60"/>
      <c r="KAK17" s="60"/>
      <c r="KAL17" s="60"/>
      <c r="KAM17" s="60"/>
      <c r="KAN17" s="60"/>
      <c r="KAO17" s="60"/>
      <c r="KAP17" s="60"/>
      <c r="KAQ17" s="60"/>
      <c r="KAR17" s="60"/>
      <c r="KAS17" s="60"/>
      <c r="KAT17" s="60"/>
      <c r="KAU17" s="60"/>
      <c r="KAV17" s="60"/>
      <c r="KAW17" s="60"/>
      <c r="KAX17" s="60"/>
      <c r="KAY17" s="60"/>
      <c r="KAZ17" s="60"/>
      <c r="KBA17" s="60"/>
      <c r="KBB17" s="60"/>
      <c r="KBC17" s="60"/>
      <c r="KBD17" s="60"/>
      <c r="KBE17" s="60"/>
      <c r="KBF17" s="60"/>
      <c r="KBG17" s="60"/>
      <c r="KBH17" s="60"/>
      <c r="KBI17" s="60"/>
      <c r="KBJ17" s="60"/>
      <c r="KBK17" s="60"/>
      <c r="KBL17" s="60"/>
      <c r="KBM17" s="60"/>
      <c r="KBN17" s="60"/>
      <c r="KBO17" s="60"/>
      <c r="KBP17" s="60"/>
      <c r="KBQ17" s="60"/>
      <c r="KBR17" s="60"/>
      <c r="KBS17" s="60"/>
      <c r="KBT17" s="60"/>
      <c r="KBU17" s="60"/>
      <c r="KBV17" s="60"/>
      <c r="KBW17" s="60"/>
      <c r="KBX17" s="60"/>
      <c r="KBY17" s="60"/>
      <c r="KBZ17" s="60"/>
      <c r="KCA17" s="60"/>
      <c r="KCB17" s="60"/>
      <c r="KCC17" s="60"/>
      <c r="KCD17" s="60"/>
      <c r="KCE17" s="60"/>
      <c r="KCF17" s="60"/>
      <c r="KCG17" s="60"/>
      <c r="KCH17" s="60"/>
      <c r="KCI17" s="60"/>
      <c r="KCJ17" s="60"/>
      <c r="KCK17" s="60"/>
      <c r="KCL17" s="60"/>
      <c r="KCM17" s="60"/>
      <c r="KCN17" s="60"/>
      <c r="KCO17" s="60"/>
      <c r="KCP17" s="60"/>
      <c r="KCQ17" s="60"/>
      <c r="KCR17" s="60"/>
      <c r="KCS17" s="60"/>
      <c r="KCT17" s="60"/>
      <c r="KCU17" s="60"/>
      <c r="KCV17" s="60"/>
      <c r="KCW17" s="60"/>
      <c r="KCX17" s="60"/>
      <c r="KCY17" s="60"/>
      <c r="KCZ17" s="60"/>
      <c r="KDA17" s="60"/>
      <c r="KDB17" s="60"/>
      <c r="KDC17" s="60"/>
      <c r="KDD17" s="60"/>
      <c r="KDE17" s="60"/>
      <c r="KDF17" s="60"/>
      <c r="KDG17" s="60"/>
      <c r="KDH17" s="60"/>
      <c r="KDI17" s="60"/>
      <c r="KDJ17" s="60"/>
      <c r="KDK17" s="60"/>
      <c r="KDL17" s="60"/>
      <c r="KDM17" s="60"/>
      <c r="KDN17" s="60"/>
      <c r="KDO17" s="60"/>
      <c r="KDP17" s="60"/>
      <c r="KDQ17" s="60"/>
      <c r="KDR17" s="60"/>
      <c r="KDS17" s="60"/>
      <c r="KDT17" s="60"/>
      <c r="KDU17" s="60"/>
      <c r="KDV17" s="60"/>
      <c r="KDW17" s="60"/>
      <c r="KDX17" s="60"/>
      <c r="KDY17" s="60"/>
      <c r="KDZ17" s="60"/>
      <c r="KEA17" s="60"/>
      <c r="KEB17" s="60"/>
      <c r="KEC17" s="60"/>
      <c r="KED17" s="60"/>
      <c r="KEE17" s="60"/>
      <c r="KEF17" s="60"/>
      <c r="KEG17" s="60"/>
      <c r="KEH17" s="60"/>
      <c r="KEI17" s="60"/>
      <c r="KEJ17" s="60"/>
      <c r="KEK17" s="60"/>
      <c r="KEL17" s="60"/>
      <c r="KEM17" s="60"/>
      <c r="KEN17" s="60"/>
      <c r="KEO17" s="60"/>
      <c r="KEP17" s="60"/>
      <c r="KEQ17" s="60"/>
      <c r="KER17" s="60"/>
      <c r="KES17" s="60"/>
      <c r="KET17" s="60"/>
      <c r="KEU17" s="60"/>
      <c r="KEV17" s="60"/>
      <c r="KEW17" s="60"/>
      <c r="KEX17" s="60"/>
      <c r="KEY17" s="60"/>
      <c r="KEZ17" s="60"/>
      <c r="KFA17" s="60"/>
      <c r="KFB17" s="60"/>
      <c r="KFC17" s="60"/>
      <c r="KFD17" s="60"/>
      <c r="KFE17" s="60"/>
      <c r="KFF17" s="60"/>
      <c r="KFG17" s="60"/>
      <c r="KFH17" s="60"/>
      <c r="KFI17" s="60"/>
      <c r="KFJ17" s="60"/>
      <c r="KFK17" s="60"/>
      <c r="KFL17" s="60"/>
      <c r="KFM17" s="60"/>
      <c r="KFN17" s="60"/>
      <c r="KFO17" s="60"/>
      <c r="KFP17" s="60"/>
      <c r="KFQ17" s="60"/>
      <c r="KFR17" s="60"/>
      <c r="KFS17" s="60"/>
      <c r="KFT17" s="60"/>
      <c r="KFU17" s="60"/>
      <c r="KFV17" s="60"/>
      <c r="KFW17" s="60"/>
      <c r="KFX17" s="60"/>
      <c r="KFY17" s="60"/>
      <c r="KFZ17" s="60"/>
      <c r="KGA17" s="60"/>
      <c r="KGB17" s="60"/>
      <c r="KGC17" s="60"/>
      <c r="KGD17" s="60"/>
      <c r="KGE17" s="60"/>
      <c r="KGF17" s="60"/>
      <c r="KGG17" s="60"/>
      <c r="KGH17" s="60"/>
      <c r="KGI17" s="60"/>
      <c r="KGJ17" s="60"/>
      <c r="KGK17" s="60"/>
      <c r="KGL17" s="60"/>
      <c r="KGM17" s="60"/>
      <c r="KGN17" s="60"/>
      <c r="KGO17" s="60"/>
      <c r="KGP17" s="60"/>
      <c r="KGQ17" s="60"/>
      <c r="KGR17" s="60"/>
      <c r="KGS17" s="60"/>
      <c r="KGT17" s="60"/>
      <c r="KGU17" s="60"/>
      <c r="KGV17" s="60"/>
      <c r="KGW17" s="60"/>
      <c r="KGX17" s="60"/>
      <c r="KGY17" s="60"/>
      <c r="KGZ17" s="60"/>
      <c r="KHA17" s="60"/>
      <c r="KHB17" s="60"/>
      <c r="KHC17" s="60"/>
      <c r="KHD17" s="60"/>
      <c r="KHE17" s="60"/>
      <c r="KHF17" s="60"/>
      <c r="KHG17" s="60"/>
      <c r="KHH17" s="60"/>
      <c r="KHI17" s="60"/>
      <c r="KHJ17" s="60"/>
      <c r="KHK17" s="60"/>
      <c r="KHL17" s="60"/>
      <c r="KHM17" s="60"/>
      <c r="KHN17" s="60"/>
      <c r="KHO17" s="60"/>
      <c r="KHP17" s="60"/>
      <c r="KHQ17" s="60"/>
      <c r="KHR17" s="60"/>
      <c r="KHS17" s="60"/>
      <c r="KHT17" s="60"/>
      <c r="KHU17" s="60"/>
      <c r="KHV17" s="60"/>
      <c r="KHW17" s="60"/>
      <c r="KHX17" s="60"/>
      <c r="KHY17" s="60"/>
      <c r="KHZ17" s="60"/>
      <c r="KIA17" s="60"/>
      <c r="KIB17" s="60"/>
      <c r="KIC17" s="60"/>
      <c r="KID17" s="60"/>
      <c r="KIE17" s="60"/>
      <c r="KIF17" s="60"/>
      <c r="KIG17" s="60"/>
      <c r="KIH17" s="60"/>
      <c r="KII17" s="60"/>
      <c r="KIJ17" s="60"/>
      <c r="KIK17" s="60"/>
      <c r="KIL17" s="60"/>
      <c r="KIM17" s="60"/>
      <c r="KIN17" s="60"/>
      <c r="KIO17" s="60"/>
      <c r="KIP17" s="60"/>
      <c r="KIQ17" s="60"/>
      <c r="KIR17" s="60"/>
      <c r="KIS17" s="60"/>
      <c r="KIT17" s="60"/>
      <c r="KIU17" s="60"/>
      <c r="KIV17" s="60"/>
      <c r="KIW17" s="60"/>
      <c r="KIX17" s="60"/>
      <c r="KIY17" s="60"/>
      <c r="KIZ17" s="60"/>
      <c r="KJA17" s="60"/>
      <c r="KJB17" s="60"/>
      <c r="KJC17" s="60"/>
      <c r="KJD17" s="60"/>
      <c r="KJE17" s="60"/>
      <c r="KJF17" s="60"/>
      <c r="KJG17" s="60"/>
      <c r="KJH17" s="60"/>
      <c r="KJI17" s="60"/>
      <c r="KJJ17" s="60"/>
      <c r="KJK17" s="60"/>
      <c r="KJL17" s="60"/>
      <c r="KJM17" s="60"/>
      <c r="KJN17" s="60"/>
      <c r="KJO17" s="60"/>
      <c r="KJP17" s="60"/>
      <c r="KJQ17" s="60"/>
      <c r="KJR17" s="60"/>
      <c r="KJS17" s="60"/>
      <c r="KJT17" s="60"/>
      <c r="KJU17" s="60"/>
      <c r="KJV17" s="60"/>
      <c r="KJW17" s="60"/>
      <c r="KJX17" s="60"/>
      <c r="KJY17" s="60"/>
      <c r="KJZ17" s="60"/>
      <c r="KKA17" s="60"/>
      <c r="KKB17" s="60"/>
      <c r="KKC17" s="60"/>
      <c r="KKD17" s="60"/>
      <c r="KKE17" s="60"/>
      <c r="KKF17" s="60"/>
      <c r="KKG17" s="60"/>
      <c r="KKH17" s="60"/>
      <c r="KKI17" s="60"/>
      <c r="KKJ17" s="60"/>
      <c r="KKK17" s="60"/>
      <c r="KKL17" s="60"/>
      <c r="KKM17" s="60"/>
      <c r="KKN17" s="60"/>
      <c r="KKO17" s="60"/>
      <c r="KKP17" s="60"/>
      <c r="KKQ17" s="60"/>
      <c r="KKR17" s="60"/>
      <c r="KKS17" s="60"/>
      <c r="KKT17" s="60"/>
      <c r="KKU17" s="60"/>
      <c r="KKV17" s="60"/>
      <c r="KKW17" s="60"/>
      <c r="KKX17" s="60"/>
      <c r="KKY17" s="60"/>
      <c r="KKZ17" s="60"/>
      <c r="KLA17" s="60"/>
      <c r="KLB17" s="60"/>
      <c r="KLC17" s="60"/>
      <c r="KLD17" s="60"/>
      <c r="KLE17" s="60"/>
      <c r="KLF17" s="60"/>
      <c r="KLG17" s="60"/>
      <c r="KLH17" s="60"/>
      <c r="KLI17" s="60"/>
      <c r="KLJ17" s="60"/>
      <c r="KLK17" s="60"/>
      <c r="KLL17" s="60"/>
      <c r="KLM17" s="60"/>
      <c r="KLN17" s="60"/>
      <c r="KLO17" s="60"/>
      <c r="KLP17" s="60"/>
      <c r="KLQ17" s="60"/>
      <c r="KLR17" s="60"/>
      <c r="KLS17" s="60"/>
      <c r="KLT17" s="60"/>
      <c r="KLU17" s="60"/>
      <c r="KLV17" s="60"/>
      <c r="KLW17" s="60"/>
      <c r="KLX17" s="60"/>
      <c r="KLY17" s="60"/>
      <c r="KLZ17" s="60"/>
      <c r="KMA17" s="60"/>
      <c r="KMB17" s="60"/>
      <c r="KMC17" s="60"/>
      <c r="KMD17" s="60"/>
      <c r="KME17" s="60"/>
      <c r="KMF17" s="60"/>
      <c r="KMG17" s="60"/>
      <c r="KMH17" s="60"/>
      <c r="KMI17" s="60"/>
      <c r="KMJ17" s="60"/>
      <c r="KMK17" s="60"/>
      <c r="KML17" s="60"/>
      <c r="KMM17" s="60"/>
      <c r="KMN17" s="60"/>
      <c r="KMO17" s="60"/>
      <c r="KMP17" s="60"/>
      <c r="KMQ17" s="60"/>
      <c r="KMR17" s="60"/>
      <c r="KMS17" s="60"/>
      <c r="KMT17" s="60"/>
      <c r="KMU17" s="60"/>
      <c r="KMV17" s="60"/>
      <c r="KMW17" s="60"/>
      <c r="KMX17" s="60"/>
      <c r="KMY17" s="60"/>
      <c r="KMZ17" s="60"/>
      <c r="KNA17" s="60"/>
      <c r="KNB17" s="60"/>
      <c r="KNC17" s="60"/>
      <c r="KND17" s="60"/>
      <c r="KNE17" s="60"/>
      <c r="KNF17" s="60"/>
      <c r="KNG17" s="60"/>
      <c r="KNH17" s="60"/>
      <c r="KNI17" s="60"/>
      <c r="KNJ17" s="60"/>
      <c r="KNK17" s="60"/>
      <c r="KNL17" s="60"/>
      <c r="KNM17" s="60"/>
      <c r="KNN17" s="60"/>
      <c r="KNO17" s="60"/>
      <c r="KNP17" s="60"/>
      <c r="KNQ17" s="60"/>
      <c r="KNR17" s="60"/>
      <c r="KNS17" s="60"/>
      <c r="KNT17" s="60"/>
      <c r="KNU17" s="60"/>
      <c r="KNV17" s="60"/>
      <c r="KNW17" s="60"/>
      <c r="KNX17" s="60"/>
      <c r="KNY17" s="60"/>
      <c r="KNZ17" s="60"/>
      <c r="KOA17" s="60"/>
      <c r="KOB17" s="60"/>
      <c r="KOC17" s="60"/>
      <c r="KOD17" s="60"/>
      <c r="KOE17" s="60"/>
      <c r="KOF17" s="60"/>
      <c r="KOG17" s="60"/>
      <c r="KOH17" s="60"/>
      <c r="KOI17" s="60"/>
      <c r="KOJ17" s="60"/>
      <c r="KOK17" s="60"/>
      <c r="KOL17" s="60"/>
      <c r="KOM17" s="60"/>
      <c r="KON17" s="60"/>
      <c r="KOO17" s="60"/>
      <c r="KOP17" s="60"/>
      <c r="KOQ17" s="60"/>
      <c r="KOR17" s="60"/>
      <c r="KOS17" s="60"/>
      <c r="KOT17" s="60"/>
      <c r="KOU17" s="60"/>
      <c r="KOV17" s="60"/>
      <c r="KOW17" s="60"/>
      <c r="KOX17" s="60"/>
      <c r="KOY17" s="60"/>
      <c r="KOZ17" s="60"/>
      <c r="KPA17" s="60"/>
      <c r="KPB17" s="60"/>
      <c r="KPC17" s="60"/>
      <c r="KPD17" s="60"/>
      <c r="KPE17" s="60"/>
      <c r="KPF17" s="60"/>
      <c r="KPG17" s="60"/>
      <c r="KPH17" s="60"/>
      <c r="KPI17" s="60"/>
      <c r="KPJ17" s="60"/>
      <c r="KPK17" s="60"/>
      <c r="KPL17" s="60"/>
      <c r="KPM17" s="60"/>
      <c r="KPN17" s="60"/>
      <c r="KPO17" s="60"/>
      <c r="KPP17" s="60"/>
      <c r="KPQ17" s="60"/>
      <c r="KPR17" s="60"/>
      <c r="KPS17" s="60"/>
      <c r="KPT17" s="60"/>
      <c r="KPU17" s="60"/>
      <c r="KPV17" s="60"/>
      <c r="KPW17" s="60"/>
      <c r="KPX17" s="60"/>
      <c r="KPY17" s="60"/>
      <c r="KPZ17" s="60"/>
      <c r="KQA17" s="60"/>
      <c r="KQB17" s="60"/>
      <c r="KQC17" s="60"/>
      <c r="KQD17" s="60"/>
      <c r="KQE17" s="60"/>
      <c r="KQF17" s="60"/>
      <c r="KQG17" s="60"/>
      <c r="KQH17" s="60"/>
      <c r="KQI17" s="60"/>
      <c r="KQJ17" s="60"/>
      <c r="KQK17" s="60"/>
      <c r="KQL17" s="60"/>
      <c r="KQM17" s="60"/>
      <c r="KQN17" s="60"/>
      <c r="KQO17" s="60"/>
      <c r="KQP17" s="60"/>
      <c r="KQQ17" s="60"/>
      <c r="KQR17" s="60"/>
      <c r="KQS17" s="60"/>
      <c r="KQT17" s="60"/>
      <c r="KQU17" s="60"/>
      <c r="KQV17" s="60"/>
      <c r="KQW17" s="60"/>
      <c r="KQX17" s="60"/>
      <c r="KQY17" s="60"/>
      <c r="KQZ17" s="60"/>
      <c r="KRA17" s="60"/>
      <c r="KRB17" s="60"/>
      <c r="KRC17" s="60"/>
      <c r="KRD17" s="60"/>
      <c r="KRE17" s="60"/>
      <c r="KRF17" s="60"/>
      <c r="KRG17" s="60"/>
      <c r="KRH17" s="60"/>
      <c r="KRI17" s="60"/>
      <c r="KRJ17" s="60"/>
      <c r="KRK17" s="60"/>
      <c r="KRL17" s="60"/>
      <c r="KRM17" s="60"/>
      <c r="KRN17" s="60"/>
      <c r="KRO17" s="60"/>
      <c r="KRP17" s="60"/>
      <c r="KRQ17" s="60"/>
      <c r="KRR17" s="60"/>
      <c r="KRS17" s="60"/>
      <c r="KRT17" s="60"/>
      <c r="KRU17" s="60"/>
      <c r="KRV17" s="60"/>
      <c r="KRW17" s="60"/>
      <c r="KRX17" s="60"/>
      <c r="KRY17" s="60"/>
      <c r="KRZ17" s="60"/>
      <c r="KSA17" s="60"/>
      <c r="KSB17" s="60"/>
      <c r="KSC17" s="60"/>
      <c r="KSD17" s="60"/>
      <c r="KSE17" s="60"/>
      <c r="KSF17" s="60"/>
      <c r="KSG17" s="60"/>
      <c r="KSH17" s="60"/>
      <c r="KSI17" s="60"/>
      <c r="KSJ17" s="60"/>
      <c r="KSK17" s="60"/>
      <c r="KSL17" s="60"/>
      <c r="KSM17" s="60"/>
      <c r="KSN17" s="60"/>
      <c r="KSO17" s="60"/>
      <c r="KSP17" s="60"/>
      <c r="KSQ17" s="60"/>
      <c r="KSR17" s="60"/>
      <c r="KSS17" s="60"/>
      <c r="KST17" s="60"/>
      <c r="KSU17" s="60"/>
      <c r="KSV17" s="60"/>
      <c r="KSW17" s="60"/>
      <c r="KSX17" s="60"/>
      <c r="KSY17" s="60"/>
      <c r="KSZ17" s="60"/>
      <c r="KTA17" s="60"/>
      <c r="KTB17" s="60"/>
      <c r="KTC17" s="60"/>
      <c r="KTD17" s="60"/>
      <c r="KTE17" s="60"/>
      <c r="KTF17" s="60"/>
      <c r="KTG17" s="60"/>
      <c r="KTH17" s="60"/>
      <c r="KTI17" s="60"/>
      <c r="KTJ17" s="60"/>
      <c r="KTK17" s="60"/>
      <c r="KTL17" s="60"/>
      <c r="KTM17" s="60"/>
      <c r="KTN17" s="60"/>
      <c r="KTO17" s="60"/>
      <c r="KTP17" s="60"/>
      <c r="KTQ17" s="60"/>
      <c r="KTR17" s="60"/>
      <c r="KTS17" s="60"/>
      <c r="KTT17" s="60"/>
      <c r="KTU17" s="60"/>
      <c r="KTV17" s="60"/>
      <c r="KTW17" s="60"/>
      <c r="KTX17" s="60"/>
      <c r="KTY17" s="60"/>
      <c r="KTZ17" s="60"/>
      <c r="KUA17" s="60"/>
      <c r="KUB17" s="60"/>
      <c r="KUC17" s="60"/>
      <c r="KUD17" s="60"/>
      <c r="KUE17" s="60"/>
      <c r="KUF17" s="60"/>
      <c r="KUG17" s="60"/>
      <c r="KUH17" s="60"/>
      <c r="KUI17" s="60"/>
      <c r="KUJ17" s="60"/>
      <c r="KUK17" s="60"/>
      <c r="KUL17" s="60"/>
      <c r="KUM17" s="60"/>
      <c r="KUN17" s="60"/>
      <c r="KUO17" s="60"/>
      <c r="KUP17" s="60"/>
      <c r="KUQ17" s="60"/>
      <c r="KUR17" s="60"/>
      <c r="KUS17" s="60"/>
      <c r="KUT17" s="60"/>
      <c r="KUU17" s="60"/>
      <c r="KUV17" s="60"/>
      <c r="KUW17" s="60"/>
      <c r="KUX17" s="60"/>
      <c r="KUY17" s="60"/>
      <c r="KUZ17" s="60"/>
      <c r="KVA17" s="60"/>
      <c r="KVB17" s="60"/>
      <c r="KVC17" s="60"/>
      <c r="KVD17" s="60"/>
      <c r="KVE17" s="60"/>
      <c r="KVF17" s="60"/>
      <c r="KVG17" s="60"/>
      <c r="KVH17" s="60"/>
      <c r="KVI17" s="60"/>
      <c r="KVJ17" s="60"/>
      <c r="KVK17" s="60"/>
      <c r="KVL17" s="60"/>
      <c r="KVM17" s="60"/>
      <c r="KVN17" s="60"/>
      <c r="KVO17" s="60"/>
      <c r="KVP17" s="60"/>
      <c r="KVQ17" s="60"/>
      <c r="KVR17" s="60"/>
      <c r="KVS17" s="60"/>
      <c r="KVT17" s="60"/>
      <c r="KVU17" s="60"/>
      <c r="KVV17" s="60"/>
      <c r="KVW17" s="60"/>
      <c r="KVX17" s="60"/>
      <c r="KVY17" s="60"/>
      <c r="KVZ17" s="60"/>
      <c r="KWA17" s="60"/>
      <c r="KWB17" s="60"/>
      <c r="KWC17" s="60"/>
      <c r="KWD17" s="60"/>
      <c r="KWE17" s="60"/>
      <c r="KWF17" s="60"/>
      <c r="KWG17" s="60"/>
      <c r="KWH17" s="60"/>
      <c r="KWI17" s="60"/>
      <c r="KWJ17" s="60"/>
      <c r="KWK17" s="60"/>
      <c r="KWL17" s="60"/>
      <c r="KWM17" s="60"/>
      <c r="KWN17" s="60"/>
      <c r="KWO17" s="60"/>
      <c r="KWP17" s="60"/>
      <c r="KWQ17" s="60"/>
      <c r="KWR17" s="60"/>
      <c r="KWS17" s="60"/>
      <c r="KWT17" s="60"/>
      <c r="KWU17" s="60"/>
      <c r="KWV17" s="60"/>
      <c r="KWW17" s="60"/>
      <c r="KWX17" s="60"/>
      <c r="KWY17" s="60"/>
      <c r="KWZ17" s="60"/>
      <c r="KXA17" s="60"/>
      <c r="KXB17" s="60"/>
      <c r="KXC17" s="60"/>
      <c r="KXD17" s="60"/>
      <c r="KXE17" s="60"/>
      <c r="KXF17" s="60"/>
      <c r="KXG17" s="60"/>
      <c r="KXH17" s="60"/>
      <c r="KXI17" s="60"/>
      <c r="KXJ17" s="60"/>
      <c r="KXK17" s="60"/>
      <c r="KXL17" s="60"/>
      <c r="KXM17" s="60"/>
      <c r="KXN17" s="60"/>
      <c r="KXO17" s="60"/>
      <c r="KXP17" s="60"/>
      <c r="KXQ17" s="60"/>
      <c r="KXR17" s="60"/>
      <c r="KXS17" s="60"/>
      <c r="KXT17" s="60"/>
      <c r="KXU17" s="60"/>
      <c r="KXV17" s="60"/>
      <c r="KXW17" s="60"/>
      <c r="KXX17" s="60"/>
      <c r="KXY17" s="60"/>
      <c r="KXZ17" s="60"/>
      <c r="KYA17" s="60"/>
      <c r="KYB17" s="60"/>
      <c r="KYC17" s="60"/>
      <c r="KYD17" s="60"/>
      <c r="KYE17" s="60"/>
      <c r="KYF17" s="60"/>
      <c r="KYG17" s="60"/>
      <c r="KYH17" s="60"/>
      <c r="KYI17" s="60"/>
      <c r="KYJ17" s="60"/>
      <c r="KYK17" s="60"/>
      <c r="KYL17" s="60"/>
      <c r="KYM17" s="60"/>
      <c r="KYN17" s="60"/>
      <c r="KYO17" s="60"/>
      <c r="KYP17" s="60"/>
      <c r="KYQ17" s="60"/>
      <c r="KYR17" s="60"/>
      <c r="KYS17" s="60"/>
      <c r="KYT17" s="60"/>
      <c r="KYU17" s="60"/>
      <c r="KYV17" s="60"/>
      <c r="KYW17" s="60"/>
      <c r="KYX17" s="60"/>
      <c r="KYY17" s="60"/>
      <c r="KYZ17" s="60"/>
      <c r="KZA17" s="60"/>
      <c r="KZB17" s="60"/>
      <c r="KZC17" s="60"/>
      <c r="KZD17" s="60"/>
      <c r="KZE17" s="60"/>
      <c r="KZF17" s="60"/>
      <c r="KZG17" s="60"/>
      <c r="KZH17" s="60"/>
      <c r="KZI17" s="60"/>
      <c r="KZJ17" s="60"/>
      <c r="KZK17" s="60"/>
      <c r="KZL17" s="60"/>
      <c r="KZM17" s="60"/>
      <c r="KZN17" s="60"/>
      <c r="KZO17" s="60"/>
      <c r="KZP17" s="60"/>
      <c r="KZQ17" s="60"/>
      <c r="KZR17" s="60"/>
      <c r="KZS17" s="60"/>
      <c r="KZT17" s="60"/>
      <c r="KZU17" s="60"/>
      <c r="KZV17" s="60"/>
      <c r="KZW17" s="60"/>
      <c r="KZX17" s="60"/>
      <c r="KZY17" s="60"/>
      <c r="KZZ17" s="60"/>
      <c r="LAA17" s="60"/>
      <c r="LAB17" s="60"/>
      <c r="LAC17" s="60"/>
      <c r="LAD17" s="60"/>
      <c r="LAE17" s="60"/>
      <c r="LAF17" s="60"/>
      <c r="LAG17" s="60"/>
      <c r="LAH17" s="60"/>
      <c r="LAI17" s="60"/>
      <c r="LAJ17" s="60"/>
      <c r="LAK17" s="60"/>
      <c r="LAL17" s="60"/>
      <c r="LAM17" s="60"/>
      <c r="LAN17" s="60"/>
      <c r="LAO17" s="60"/>
      <c r="LAP17" s="60"/>
      <c r="LAQ17" s="60"/>
      <c r="LAR17" s="60"/>
      <c r="LAS17" s="60"/>
      <c r="LAT17" s="60"/>
      <c r="LAU17" s="60"/>
      <c r="LAV17" s="60"/>
      <c r="LAW17" s="60"/>
      <c r="LAX17" s="60"/>
      <c r="LAY17" s="60"/>
      <c r="LAZ17" s="60"/>
      <c r="LBA17" s="60"/>
      <c r="LBB17" s="60"/>
      <c r="LBC17" s="60"/>
      <c r="LBD17" s="60"/>
      <c r="LBE17" s="60"/>
      <c r="LBF17" s="60"/>
      <c r="LBG17" s="60"/>
      <c r="LBH17" s="60"/>
      <c r="LBI17" s="60"/>
      <c r="LBJ17" s="60"/>
      <c r="LBK17" s="60"/>
      <c r="LBL17" s="60"/>
      <c r="LBM17" s="60"/>
      <c r="LBN17" s="60"/>
      <c r="LBO17" s="60"/>
      <c r="LBP17" s="60"/>
      <c r="LBQ17" s="60"/>
      <c r="LBR17" s="60"/>
      <c r="LBS17" s="60"/>
      <c r="LBT17" s="60"/>
      <c r="LBU17" s="60"/>
      <c r="LBV17" s="60"/>
      <c r="LBW17" s="60"/>
      <c r="LBX17" s="60"/>
      <c r="LBY17" s="60"/>
      <c r="LBZ17" s="60"/>
      <c r="LCA17" s="60"/>
      <c r="LCB17" s="60"/>
      <c r="LCC17" s="60"/>
      <c r="LCD17" s="60"/>
      <c r="LCE17" s="60"/>
      <c r="LCF17" s="60"/>
      <c r="LCG17" s="60"/>
      <c r="LCH17" s="60"/>
      <c r="LCI17" s="60"/>
      <c r="LCJ17" s="60"/>
      <c r="LCK17" s="60"/>
      <c r="LCL17" s="60"/>
      <c r="LCM17" s="60"/>
      <c r="LCN17" s="60"/>
      <c r="LCO17" s="60"/>
      <c r="LCP17" s="60"/>
      <c r="LCQ17" s="60"/>
      <c r="LCR17" s="60"/>
      <c r="LCS17" s="60"/>
      <c r="LCT17" s="60"/>
      <c r="LCU17" s="60"/>
      <c r="LCV17" s="60"/>
      <c r="LCW17" s="60"/>
      <c r="LCX17" s="60"/>
      <c r="LCY17" s="60"/>
      <c r="LCZ17" s="60"/>
      <c r="LDA17" s="60"/>
      <c r="LDB17" s="60"/>
      <c r="LDC17" s="60"/>
      <c r="LDD17" s="60"/>
      <c r="LDE17" s="60"/>
      <c r="LDF17" s="60"/>
      <c r="LDG17" s="60"/>
      <c r="LDH17" s="60"/>
      <c r="LDI17" s="60"/>
      <c r="LDJ17" s="60"/>
      <c r="LDK17" s="60"/>
      <c r="LDL17" s="60"/>
      <c r="LDM17" s="60"/>
      <c r="LDN17" s="60"/>
      <c r="LDO17" s="60"/>
      <c r="LDP17" s="60"/>
      <c r="LDQ17" s="60"/>
      <c r="LDR17" s="60"/>
      <c r="LDS17" s="60"/>
      <c r="LDT17" s="60"/>
      <c r="LDU17" s="60"/>
      <c r="LDV17" s="60"/>
      <c r="LDW17" s="60"/>
      <c r="LDX17" s="60"/>
      <c r="LDY17" s="60"/>
      <c r="LDZ17" s="60"/>
      <c r="LEA17" s="60"/>
      <c r="LEB17" s="60"/>
      <c r="LEC17" s="60"/>
      <c r="LED17" s="60"/>
      <c r="LEE17" s="60"/>
      <c r="LEF17" s="60"/>
      <c r="LEG17" s="60"/>
      <c r="LEH17" s="60"/>
      <c r="LEI17" s="60"/>
      <c r="LEJ17" s="60"/>
      <c r="LEK17" s="60"/>
      <c r="LEL17" s="60"/>
      <c r="LEM17" s="60"/>
      <c r="LEN17" s="60"/>
      <c r="LEO17" s="60"/>
      <c r="LEP17" s="60"/>
      <c r="LEQ17" s="60"/>
      <c r="LER17" s="60"/>
      <c r="LES17" s="60"/>
      <c r="LET17" s="60"/>
      <c r="LEU17" s="60"/>
      <c r="LEV17" s="60"/>
      <c r="LEW17" s="60"/>
      <c r="LEX17" s="60"/>
      <c r="LEY17" s="60"/>
      <c r="LEZ17" s="60"/>
      <c r="LFA17" s="60"/>
      <c r="LFB17" s="60"/>
      <c r="LFC17" s="60"/>
      <c r="LFD17" s="60"/>
      <c r="LFE17" s="60"/>
      <c r="LFF17" s="60"/>
      <c r="LFG17" s="60"/>
      <c r="LFH17" s="60"/>
      <c r="LFI17" s="60"/>
      <c r="LFJ17" s="60"/>
      <c r="LFK17" s="60"/>
      <c r="LFL17" s="60"/>
      <c r="LFM17" s="60"/>
      <c r="LFN17" s="60"/>
      <c r="LFO17" s="60"/>
      <c r="LFP17" s="60"/>
      <c r="LFQ17" s="60"/>
      <c r="LFR17" s="60"/>
      <c r="LFS17" s="60"/>
      <c r="LFT17" s="60"/>
      <c r="LFU17" s="60"/>
      <c r="LFV17" s="60"/>
      <c r="LFW17" s="60"/>
      <c r="LFX17" s="60"/>
      <c r="LFY17" s="60"/>
      <c r="LFZ17" s="60"/>
      <c r="LGA17" s="60"/>
      <c r="LGB17" s="60"/>
      <c r="LGC17" s="60"/>
      <c r="LGD17" s="60"/>
      <c r="LGE17" s="60"/>
      <c r="LGF17" s="60"/>
      <c r="LGG17" s="60"/>
      <c r="LGH17" s="60"/>
      <c r="LGI17" s="60"/>
      <c r="LGJ17" s="60"/>
      <c r="LGK17" s="60"/>
      <c r="LGL17" s="60"/>
      <c r="LGM17" s="60"/>
      <c r="LGN17" s="60"/>
      <c r="LGO17" s="60"/>
      <c r="LGP17" s="60"/>
      <c r="LGQ17" s="60"/>
      <c r="LGR17" s="60"/>
      <c r="LGS17" s="60"/>
      <c r="LGT17" s="60"/>
      <c r="LGU17" s="60"/>
      <c r="LGV17" s="60"/>
      <c r="LGW17" s="60"/>
      <c r="LGX17" s="60"/>
      <c r="LGY17" s="60"/>
      <c r="LGZ17" s="60"/>
      <c r="LHA17" s="60"/>
      <c r="LHB17" s="60"/>
      <c r="LHC17" s="60"/>
      <c r="LHD17" s="60"/>
      <c r="LHE17" s="60"/>
      <c r="LHF17" s="60"/>
      <c r="LHG17" s="60"/>
      <c r="LHH17" s="60"/>
      <c r="LHI17" s="60"/>
      <c r="LHJ17" s="60"/>
      <c r="LHK17" s="60"/>
      <c r="LHL17" s="60"/>
      <c r="LHM17" s="60"/>
      <c r="LHN17" s="60"/>
      <c r="LHO17" s="60"/>
      <c r="LHP17" s="60"/>
      <c r="LHQ17" s="60"/>
      <c r="LHR17" s="60"/>
      <c r="LHS17" s="60"/>
      <c r="LHT17" s="60"/>
      <c r="LHU17" s="60"/>
      <c r="LHV17" s="60"/>
      <c r="LHW17" s="60"/>
      <c r="LHX17" s="60"/>
      <c r="LHY17" s="60"/>
      <c r="LHZ17" s="60"/>
      <c r="LIA17" s="60"/>
      <c r="LIB17" s="60"/>
      <c r="LIC17" s="60"/>
      <c r="LID17" s="60"/>
      <c r="LIE17" s="60"/>
      <c r="LIF17" s="60"/>
      <c r="LIG17" s="60"/>
      <c r="LIH17" s="60"/>
      <c r="LII17" s="60"/>
      <c r="LIJ17" s="60"/>
      <c r="LIK17" s="60"/>
      <c r="LIL17" s="60"/>
      <c r="LIM17" s="60"/>
      <c r="LIN17" s="60"/>
      <c r="LIO17" s="60"/>
      <c r="LIP17" s="60"/>
      <c r="LIQ17" s="60"/>
      <c r="LIR17" s="60"/>
      <c r="LIS17" s="60"/>
      <c r="LIT17" s="60"/>
      <c r="LIU17" s="60"/>
      <c r="LIV17" s="60"/>
      <c r="LIW17" s="60"/>
      <c r="LIX17" s="60"/>
      <c r="LIY17" s="60"/>
      <c r="LIZ17" s="60"/>
      <c r="LJA17" s="60"/>
      <c r="LJB17" s="60"/>
      <c r="LJC17" s="60"/>
      <c r="LJD17" s="60"/>
      <c r="LJE17" s="60"/>
      <c r="LJF17" s="60"/>
      <c r="LJG17" s="60"/>
      <c r="LJH17" s="60"/>
      <c r="LJI17" s="60"/>
      <c r="LJJ17" s="60"/>
      <c r="LJK17" s="60"/>
      <c r="LJL17" s="60"/>
      <c r="LJM17" s="60"/>
      <c r="LJN17" s="60"/>
      <c r="LJO17" s="60"/>
      <c r="LJP17" s="60"/>
      <c r="LJQ17" s="60"/>
      <c r="LJR17" s="60"/>
      <c r="LJS17" s="60"/>
      <c r="LJT17" s="60"/>
      <c r="LJU17" s="60"/>
      <c r="LJV17" s="60"/>
      <c r="LJW17" s="60"/>
      <c r="LJX17" s="60"/>
      <c r="LJY17" s="60"/>
      <c r="LJZ17" s="60"/>
      <c r="LKA17" s="60"/>
      <c r="LKB17" s="60"/>
      <c r="LKC17" s="60"/>
      <c r="LKD17" s="60"/>
      <c r="LKE17" s="60"/>
      <c r="LKF17" s="60"/>
      <c r="LKG17" s="60"/>
      <c r="LKH17" s="60"/>
      <c r="LKI17" s="60"/>
      <c r="LKJ17" s="60"/>
      <c r="LKK17" s="60"/>
      <c r="LKL17" s="60"/>
      <c r="LKM17" s="60"/>
      <c r="LKN17" s="60"/>
      <c r="LKO17" s="60"/>
      <c r="LKP17" s="60"/>
      <c r="LKQ17" s="60"/>
      <c r="LKR17" s="60"/>
      <c r="LKS17" s="60"/>
      <c r="LKT17" s="60"/>
      <c r="LKU17" s="60"/>
      <c r="LKV17" s="60"/>
      <c r="LKW17" s="60"/>
      <c r="LKX17" s="60"/>
      <c r="LKY17" s="60"/>
      <c r="LKZ17" s="60"/>
      <c r="LLA17" s="60"/>
      <c r="LLB17" s="60"/>
      <c r="LLC17" s="60"/>
      <c r="LLD17" s="60"/>
      <c r="LLE17" s="60"/>
      <c r="LLF17" s="60"/>
      <c r="LLG17" s="60"/>
      <c r="LLH17" s="60"/>
      <c r="LLI17" s="60"/>
      <c r="LLJ17" s="60"/>
      <c r="LLK17" s="60"/>
      <c r="LLL17" s="60"/>
      <c r="LLM17" s="60"/>
      <c r="LLN17" s="60"/>
      <c r="LLO17" s="60"/>
      <c r="LLP17" s="60"/>
      <c r="LLQ17" s="60"/>
      <c r="LLR17" s="60"/>
      <c r="LLS17" s="60"/>
      <c r="LLT17" s="60"/>
      <c r="LLU17" s="60"/>
      <c r="LLV17" s="60"/>
      <c r="LLW17" s="60"/>
      <c r="LLX17" s="60"/>
      <c r="LLY17" s="60"/>
      <c r="LLZ17" s="60"/>
      <c r="LMA17" s="60"/>
      <c r="LMB17" s="60"/>
      <c r="LMC17" s="60"/>
      <c r="LMD17" s="60"/>
      <c r="LME17" s="60"/>
      <c r="LMF17" s="60"/>
      <c r="LMG17" s="60"/>
      <c r="LMH17" s="60"/>
      <c r="LMI17" s="60"/>
      <c r="LMJ17" s="60"/>
      <c r="LMK17" s="60"/>
      <c r="LML17" s="60"/>
      <c r="LMM17" s="60"/>
      <c r="LMN17" s="60"/>
      <c r="LMO17" s="60"/>
      <c r="LMP17" s="60"/>
      <c r="LMQ17" s="60"/>
      <c r="LMR17" s="60"/>
      <c r="LMS17" s="60"/>
      <c r="LMT17" s="60"/>
      <c r="LMU17" s="60"/>
      <c r="LMV17" s="60"/>
      <c r="LMW17" s="60"/>
      <c r="LMX17" s="60"/>
      <c r="LMY17" s="60"/>
      <c r="LMZ17" s="60"/>
      <c r="LNA17" s="60"/>
      <c r="LNB17" s="60"/>
      <c r="LNC17" s="60"/>
      <c r="LND17" s="60"/>
      <c r="LNE17" s="60"/>
      <c r="LNF17" s="60"/>
      <c r="LNG17" s="60"/>
      <c r="LNH17" s="60"/>
      <c r="LNI17" s="60"/>
      <c r="LNJ17" s="60"/>
      <c r="LNK17" s="60"/>
      <c r="LNL17" s="60"/>
      <c r="LNM17" s="60"/>
      <c r="LNN17" s="60"/>
      <c r="LNO17" s="60"/>
      <c r="LNP17" s="60"/>
      <c r="LNQ17" s="60"/>
      <c r="LNR17" s="60"/>
      <c r="LNS17" s="60"/>
      <c r="LNT17" s="60"/>
      <c r="LNU17" s="60"/>
      <c r="LNV17" s="60"/>
      <c r="LNW17" s="60"/>
      <c r="LNX17" s="60"/>
      <c r="LNY17" s="60"/>
      <c r="LNZ17" s="60"/>
      <c r="LOA17" s="60"/>
      <c r="LOB17" s="60"/>
      <c r="LOC17" s="60"/>
      <c r="LOD17" s="60"/>
      <c r="LOE17" s="60"/>
      <c r="LOF17" s="60"/>
      <c r="LOG17" s="60"/>
      <c r="LOH17" s="60"/>
      <c r="LOI17" s="60"/>
      <c r="LOJ17" s="60"/>
      <c r="LOK17" s="60"/>
      <c r="LOL17" s="60"/>
      <c r="LOM17" s="60"/>
      <c r="LON17" s="60"/>
      <c r="LOO17" s="60"/>
      <c r="LOP17" s="60"/>
      <c r="LOQ17" s="60"/>
      <c r="LOR17" s="60"/>
      <c r="LOS17" s="60"/>
      <c r="LOT17" s="60"/>
      <c r="LOU17" s="60"/>
      <c r="LOV17" s="60"/>
      <c r="LOW17" s="60"/>
      <c r="LOX17" s="60"/>
      <c r="LOY17" s="60"/>
      <c r="LOZ17" s="60"/>
      <c r="LPA17" s="60"/>
      <c r="LPB17" s="60"/>
      <c r="LPC17" s="60"/>
      <c r="LPD17" s="60"/>
      <c r="LPE17" s="60"/>
      <c r="LPF17" s="60"/>
      <c r="LPG17" s="60"/>
      <c r="LPH17" s="60"/>
      <c r="LPI17" s="60"/>
      <c r="LPJ17" s="60"/>
      <c r="LPK17" s="60"/>
      <c r="LPL17" s="60"/>
      <c r="LPM17" s="60"/>
      <c r="LPN17" s="60"/>
      <c r="LPO17" s="60"/>
      <c r="LPP17" s="60"/>
      <c r="LPQ17" s="60"/>
      <c r="LPR17" s="60"/>
      <c r="LPS17" s="60"/>
      <c r="LPT17" s="60"/>
      <c r="LPU17" s="60"/>
      <c r="LPV17" s="60"/>
      <c r="LPW17" s="60"/>
      <c r="LPX17" s="60"/>
      <c r="LPY17" s="60"/>
      <c r="LPZ17" s="60"/>
      <c r="LQA17" s="60"/>
      <c r="LQB17" s="60"/>
      <c r="LQC17" s="60"/>
      <c r="LQD17" s="60"/>
      <c r="LQE17" s="60"/>
      <c r="LQF17" s="60"/>
      <c r="LQG17" s="60"/>
      <c r="LQH17" s="60"/>
      <c r="LQI17" s="60"/>
      <c r="LQJ17" s="60"/>
      <c r="LQK17" s="60"/>
      <c r="LQL17" s="60"/>
      <c r="LQM17" s="60"/>
      <c r="LQN17" s="60"/>
      <c r="LQO17" s="60"/>
      <c r="LQP17" s="60"/>
      <c r="LQQ17" s="60"/>
      <c r="LQR17" s="60"/>
      <c r="LQS17" s="60"/>
      <c r="LQT17" s="60"/>
      <c r="LQU17" s="60"/>
      <c r="LQV17" s="60"/>
      <c r="LQW17" s="60"/>
      <c r="LQX17" s="60"/>
      <c r="LQY17" s="60"/>
      <c r="LQZ17" s="60"/>
      <c r="LRA17" s="60"/>
      <c r="LRB17" s="60"/>
      <c r="LRC17" s="60"/>
      <c r="LRD17" s="60"/>
      <c r="LRE17" s="60"/>
      <c r="LRF17" s="60"/>
      <c r="LRG17" s="60"/>
      <c r="LRH17" s="60"/>
      <c r="LRI17" s="60"/>
      <c r="LRJ17" s="60"/>
      <c r="LRK17" s="60"/>
      <c r="LRL17" s="60"/>
      <c r="LRM17" s="60"/>
      <c r="LRN17" s="60"/>
      <c r="LRO17" s="60"/>
      <c r="LRP17" s="60"/>
      <c r="LRQ17" s="60"/>
      <c r="LRR17" s="60"/>
      <c r="LRS17" s="60"/>
      <c r="LRT17" s="60"/>
      <c r="LRU17" s="60"/>
      <c r="LRV17" s="60"/>
      <c r="LRW17" s="60"/>
      <c r="LRX17" s="60"/>
      <c r="LRY17" s="60"/>
      <c r="LRZ17" s="60"/>
      <c r="LSA17" s="60"/>
      <c r="LSB17" s="60"/>
      <c r="LSC17" s="60"/>
      <c r="LSD17" s="60"/>
      <c r="LSE17" s="60"/>
      <c r="LSF17" s="60"/>
      <c r="LSG17" s="60"/>
      <c r="LSH17" s="60"/>
      <c r="LSI17" s="60"/>
      <c r="LSJ17" s="60"/>
      <c r="LSK17" s="60"/>
      <c r="LSL17" s="60"/>
      <c r="LSM17" s="60"/>
      <c r="LSN17" s="60"/>
      <c r="LSO17" s="60"/>
      <c r="LSP17" s="60"/>
      <c r="LSQ17" s="60"/>
      <c r="LSR17" s="60"/>
      <c r="LSS17" s="60"/>
      <c r="LST17" s="60"/>
      <c r="LSU17" s="60"/>
      <c r="LSV17" s="60"/>
      <c r="LSW17" s="60"/>
      <c r="LSX17" s="60"/>
      <c r="LSY17" s="60"/>
      <c r="LSZ17" s="60"/>
      <c r="LTA17" s="60"/>
      <c r="LTB17" s="60"/>
      <c r="LTC17" s="60"/>
      <c r="LTD17" s="60"/>
      <c r="LTE17" s="60"/>
      <c r="LTF17" s="60"/>
      <c r="LTG17" s="60"/>
      <c r="LTH17" s="60"/>
      <c r="LTI17" s="60"/>
      <c r="LTJ17" s="60"/>
      <c r="LTK17" s="60"/>
      <c r="LTL17" s="60"/>
      <c r="LTM17" s="60"/>
      <c r="LTN17" s="60"/>
      <c r="LTO17" s="60"/>
      <c r="LTP17" s="60"/>
      <c r="LTQ17" s="60"/>
      <c r="LTR17" s="60"/>
      <c r="LTS17" s="60"/>
      <c r="LTT17" s="60"/>
      <c r="LTU17" s="60"/>
      <c r="LTV17" s="60"/>
      <c r="LTW17" s="60"/>
      <c r="LTX17" s="60"/>
      <c r="LTY17" s="60"/>
      <c r="LTZ17" s="60"/>
      <c r="LUA17" s="60"/>
      <c r="LUB17" s="60"/>
      <c r="LUC17" s="60"/>
      <c r="LUD17" s="60"/>
      <c r="LUE17" s="60"/>
      <c r="LUF17" s="60"/>
      <c r="LUG17" s="60"/>
      <c r="LUH17" s="60"/>
      <c r="LUI17" s="60"/>
      <c r="LUJ17" s="60"/>
      <c r="LUK17" s="60"/>
      <c r="LUL17" s="60"/>
      <c r="LUM17" s="60"/>
      <c r="LUN17" s="60"/>
      <c r="LUO17" s="60"/>
      <c r="LUP17" s="60"/>
      <c r="LUQ17" s="60"/>
      <c r="LUR17" s="60"/>
      <c r="LUS17" s="60"/>
      <c r="LUT17" s="60"/>
      <c r="LUU17" s="60"/>
      <c r="LUV17" s="60"/>
      <c r="LUW17" s="60"/>
      <c r="LUX17" s="60"/>
      <c r="LUY17" s="60"/>
      <c r="LUZ17" s="60"/>
      <c r="LVA17" s="60"/>
      <c r="LVB17" s="60"/>
      <c r="LVC17" s="60"/>
      <c r="LVD17" s="60"/>
      <c r="LVE17" s="60"/>
      <c r="LVF17" s="60"/>
      <c r="LVG17" s="60"/>
      <c r="LVH17" s="60"/>
      <c r="LVI17" s="60"/>
      <c r="LVJ17" s="60"/>
      <c r="LVK17" s="60"/>
      <c r="LVL17" s="60"/>
      <c r="LVM17" s="60"/>
      <c r="LVN17" s="60"/>
      <c r="LVO17" s="60"/>
      <c r="LVP17" s="60"/>
      <c r="LVQ17" s="60"/>
      <c r="LVR17" s="60"/>
      <c r="LVS17" s="60"/>
      <c r="LVT17" s="60"/>
      <c r="LVU17" s="60"/>
      <c r="LVV17" s="60"/>
      <c r="LVW17" s="60"/>
      <c r="LVX17" s="60"/>
      <c r="LVY17" s="60"/>
      <c r="LVZ17" s="60"/>
      <c r="LWA17" s="60"/>
      <c r="LWB17" s="60"/>
      <c r="LWC17" s="60"/>
      <c r="LWD17" s="60"/>
      <c r="LWE17" s="60"/>
      <c r="LWF17" s="60"/>
      <c r="LWG17" s="60"/>
      <c r="LWH17" s="60"/>
      <c r="LWI17" s="60"/>
      <c r="LWJ17" s="60"/>
      <c r="LWK17" s="60"/>
      <c r="LWL17" s="60"/>
      <c r="LWM17" s="60"/>
      <c r="LWN17" s="60"/>
      <c r="LWO17" s="60"/>
      <c r="LWP17" s="60"/>
      <c r="LWQ17" s="60"/>
      <c r="LWR17" s="60"/>
      <c r="LWS17" s="60"/>
      <c r="LWT17" s="60"/>
      <c r="LWU17" s="60"/>
      <c r="LWV17" s="60"/>
      <c r="LWW17" s="60"/>
      <c r="LWX17" s="60"/>
      <c r="LWY17" s="60"/>
      <c r="LWZ17" s="60"/>
      <c r="LXA17" s="60"/>
      <c r="LXB17" s="60"/>
      <c r="LXC17" s="60"/>
      <c r="LXD17" s="60"/>
      <c r="LXE17" s="60"/>
      <c r="LXF17" s="60"/>
      <c r="LXG17" s="60"/>
      <c r="LXH17" s="60"/>
      <c r="LXI17" s="60"/>
      <c r="LXJ17" s="60"/>
      <c r="LXK17" s="60"/>
      <c r="LXL17" s="60"/>
      <c r="LXM17" s="60"/>
      <c r="LXN17" s="60"/>
      <c r="LXO17" s="60"/>
      <c r="LXP17" s="60"/>
      <c r="LXQ17" s="60"/>
      <c r="LXR17" s="60"/>
      <c r="LXS17" s="60"/>
      <c r="LXT17" s="60"/>
      <c r="LXU17" s="60"/>
      <c r="LXV17" s="60"/>
      <c r="LXW17" s="60"/>
      <c r="LXX17" s="60"/>
      <c r="LXY17" s="60"/>
      <c r="LXZ17" s="60"/>
      <c r="LYA17" s="60"/>
      <c r="LYB17" s="60"/>
      <c r="LYC17" s="60"/>
      <c r="LYD17" s="60"/>
      <c r="LYE17" s="60"/>
      <c r="LYF17" s="60"/>
      <c r="LYG17" s="60"/>
      <c r="LYH17" s="60"/>
      <c r="LYI17" s="60"/>
      <c r="LYJ17" s="60"/>
      <c r="LYK17" s="60"/>
      <c r="LYL17" s="60"/>
      <c r="LYM17" s="60"/>
      <c r="LYN17" s="60"/>
      <c r="LYO17" s="60"/>
      <c r="LYP17" s="60"/>
      <c r="LYQ17" s="60"/>
      <c r="LYR17" s="60"/>
      <c r="LYS17" s="60"/>
      <c r="LYT17" s="60"/>
      <c r="LYU17" s="60"/>
      <c r="LYV17" s="60"/>
      <c r="LYW17" s="60"/>
      <c r="LYX17" s="60"/>
      <c r="LYY17" s="60"/>
      <c r="LYZ17" s="60"/>
      <c r="LZA17" s="60"/>
      <c r="LZB17" s="60"/>
      <c r="LZC17" s="60"/>
      <c r="LZD17" s="60"/>
      <c r="LZE17" s="60"/>
      <c r="LZF17" s="60"/>
      <c r="LZG17" s="60"/>
      <c r="LZH17" s="60"/>
      <c r="LZI17" s="60"/>
      <c r="LZJ17" s="60"/>
      <c r="LZK17" s="60"/>
      <c r="LZL17" s="60"/>
      <c r="LZM17" s="60"/>
      <c r="LZN17" s="60"/>
      <c r="LZO17" s="60"/>
      <c r="LZP17" s="60"/>
      <c r="LZQ17" s="60"/>
      <c r="LZR17" s="60"/>
      <c r="LZS17" s="60"/>
      <c r="LZT17" s="60"/>
      <c r="LZU17" s="60"/>
      <c r="LZV17" s="60"/>
      <c r="LZW17" s="60"/>
      <c r="LZX17" s="60"/>
      <c r="LZY17" s="60"/>
      <c r="LZZ17" s="60"/>
      <c r="MAA17" s="60"/>
      <c r="MAB17" s="60"/>
      <c r="MAC17" s="60"/>
      <c r="MAD17" s="60"/>
      <c r="MAE17" s="60"/>
      <c r="MAF17" s="60"/>
      <c r="MAG17" s="60"/>
      <c r="MAH17" s="60"/>
      <c r="MAI17" s="60"/>
      <c r="MAJ17" s="60"/>
      <c r="MAK17" s="60"/>
      <c r="MAL17" s="60"/>
      <c r="MAM17" s="60"/>
      <c r="MAN17" s="60"/>
      <c r="MAO17" s="60"/>
      <c r="MAP17" s="60"/>
      <c r="MAQ17" s="60"/>
      <c r="MAR17" s="60"/>
      <c r="MAS17" s="60"/>
      <c r="MAT17" s="60"/>
      <c r="MAU17" s="60"/>
      <c r="MAV17" s="60"/>
      <c r="MAW17" s="60"/>
      <c r="MAX17" s="60"/>
      <c r="MAY17" s="60"/>
      <c r="MAZ17" s="60"/>
      <c r="MBA17" s="60"/>
      <c r="MBB17" s="60"/>
      <c r="MBC17" s="60"/>
      <c r="MBD17" s="60"/>
      <c r="MBE17" s="60"/>
      <c r="MBF17" s="60"/>
      <c r="MBG17" s="60"/>
      <c r="MBH17" s="60"/>
      <c r="MBI17" s="60"/>
      <c r="MBJ17" s="60"/>
      <c r="MBK17" s="60"/>
      <c r="MBL17" s="60"/>
      <c r="MBM17" s="60"/>
      <c r="MBN17" s="60"/>
      <c r="MBO17" s="60"/>
      <c r="MBP17" s="60"/>
      <c r="MBQ17" s="60"/>
      <c r="MBR17" s="60"/>
      <c r="MBS17" s="60"/>
      <c r="MBT17" s="60"/>
      <c r="MBU17" s="60"/>
      <c r="MBV17" s="60"/>
      <c r="MBW17" s="60"/>
      <c r="MBX17" s="60"/>
      <c r="MBY17" s="60"/>
      <c r="MBZ17" s="60"/>
      <c r="MCA17" s="60"/>
      <c r="MCB17" s="60"/>
      <c r="MCC17" s="60"/>
      <c r="MCD17" s="60"/>
      <c r="MCE17" s="60"/>
      <c r="MCF17" s="60"/>
      <c r="MCG17" s="60"/>
      <c r="MCH17" s="60"/>
      <c r="MCI17" s="60"/>
      <c r="MCJ17" s="60"/>
      <c r="MCK17" s="60"/>
      <c r="MCL17" s="60"/>
      <c r="MCM17" s="60"/>
      <c r="MCN17" s="60"/>
      <c r="MCO17" s="60"/>
      <c r="MCP17" s="60"/>
      <c r="MCQ17" s="60"/>
      <c r="MCR17" s="60"/>
      <c r="MCS17" s="60"/>
      <c r="MCT17" s="60"/>
      <c r="MCU17" s="60"/>
      <c r="MCV17" s="60"/>
      <c r="MCW17" s="60"/>
      <c r="MCX17" s="60"/>
      <c r="MCY17" s="60"/>
      <c r="MCZ17" s="60"/>
      <c r="MDA17" s="60"/>
      <c r="MDB17" s="60"/>
      <c r="MDC17" s="60"/>
      <c r="MDD17" s="60"/>
      <c r="MDE17" s="60"/>
      <c r="MDF17" s="60"/>
      <c r="MDG17" s="60"/>
      <c r="MDH17" s="60"/>
      <c r="MDI17" s="60"/>
      <c r="MDJ17" s="60"/>
      <c r="MDK17" s="60"/>
      <c r="MDL17" s="60"/>
      <c r="MDM17" s="60"/>
      <c r="MDN17" s="60"/>
      <c r="MDO17" s="60"/>
      <c r="MDP17" s="60"/>
      <c r="MDQ17" s="60"/>
      <c r="MDR17" s="60"/>
      <c r="MDS17" s="60"/>
      <c r="MDT17" s="60"/>
      <c r="MDU17" s="60"/>
      <c r="MDV17" s="60"/>
      <c r="MDW17" s="60"/>
      <c r="MDX17" s="60"/>
      <c r="MDY17" s="60"/>
      <c r="MDZ17" s="60"/>
      <c r="MEA17" s="60"/>
      <c r="MEB17" s="60"/>
      <c r="MEC17" s="60"/>
      <c r="MED17" s="60"/>
      <c r="MEE17" s="60"/>
      <c r="MEF17" s="60"/>
      <c r="MEG17" s="60"/>
      <c r="MEH17" s="60"/>
      <c r="MEI17" s="60"/>
      <c r="MEJ17" s="60"/>
      <c r="MEK17" s="60"/>
      <c r="MEL17" s="60"/>
      <c r="MEM17" s="60"/>
      <c r="MEN17" s="60"/>
      <c r="MEO17" s="60"/>
      <c r="MEP17" s="60"/>
      <c r="MEQ17" s="60"/>
      <c r="MER17" s="60"/>
      <c r="MES17" s="60"/>
      <c r="MET17" s="60"/>
      <c r="MEU17" s="60"/>
      <c r="MEV17" s="60"/>
      <c r="MEW17" s="60"/>
      <c r="MEX17" s="60"/>
      <c r="MEY17" s="60"/>
      <c r="MEZ17" s="60"/>
      <c r="MFA17" s="60"/>
      <c r="MFB17" s="60"/>
      <c r="MFC17" s="60"/>
      <c r="MFD17" s="60"/>
      <c r="MFE17" s="60"/>
      <c r="MFF17" s="60"/>
      <c r="MFG17" s="60"/>
      <c r="MFH17" s="60"/>
      <c r="MFI17" s="60"/>
      <c r="MFJ17" s="60"/>
      <c r="MFK17" s="60"/>
      <c r="MFL17" s="60"/>
      <c r="MFM17" s="60"/>
      <c r="MFN17" s="60"/>
      <c r="MFO17" s="60"/>
      <c r="MFP17" s="60"/>
      <c r="MFQ17" s="60"/>
      <c r="MFR17" s="60"/>
      <c r="MFS17" s="60"/>
      <c r="MFT17" s="60"/>
      <c r="MFU17" s="60"/>
      <c r="MFV17" s="60"/>
      <c r="MFW17" s="60"/>
      <c r="MFX17" s="60"/>
      <c r="MFY17" s="60"/>
      <c r="MFZ17" s="60"/>
      <c r="MGA17" s="60"/>
      <c r="MGB17" s="60"/>
      <c r="MGC17" s="60"/>
      <c r="MGD17" s="60"/>
      <c r="MGE17" s="60"/>
      <c r="MGF17" s="60"/>
      <c r="MGG17" s="60"/>
      <c r="MGH17" s="60"/>
      <c r="MGI17" s="60"/>
      <c r="MGJ17" s="60"/>
      <c r="MGK17" s="60"/>
      <c r="MGL17" s="60"/>
      <c r="MGM17" s="60"/>
      <c r="MGN17" s="60"/>
      <c r="MGO17" s="60"/>
      <c r="MGP17" s="60"/>
      <c r="MGQ17" s="60"/>
      <c r="MGR17" s="60"/>
      <c r="MGS17" s="60"/>
      <c r="MGT17" s="60"/>
      <c r="MGU17" s="60"/>
      <c r="MGV17" s="60"/>
      <c r="MGW17" s="60"/>
      <c r="MGX17" s="60"/>
      <c r="MGY17" s="60"/>
      <c r="MGZ17" s="60"/>
      <c r="MHA17" s="60"/>
      <c r="MHB17" s="60"/>
      <c r="MHC17" s="60"/>
      <c r="MHD17" s="60"/>
      <c r="MHE17" s="60"/>
      <c r="MHF17" s="60"/>
      <c r="MHG17" s="60"/>
      <c r="MHH17" s="60"/>
      <c r="MHI17" s="60"/>
      <c r="MHJ17" s="60"/>
      <c r="MHK17" s="60"/>
      <c r="MHL17" s="60"/>
      <c r="MHM17" s="60"/>
      <c r="MHN17" s="60"/>
      <c r="MHO17" s="60"/>
      <c r="MHP17" s="60"/>
      <c r="MHQ17" s="60"/>
      <c r="MHR17" s="60"/>
      <c r="MHS17" s="60"/>
      <c r="MHT17" s="60"/>
      <c r="MHU17" s="60"/>
      <c r="MHV17" s="60"/>
      <c r="MHW17" s="60"/>
      <c r="MHX17" s="60"/>
      <c r="MHY17" s="60"/>
      <c r="MHZ17" s="60"/>
      <c r="MIA17" s="60"/>
      <c r="MIB17" s="60"/>
      <c r="MIC17" s="60"/>
      <c r="MID17" s="60"/>
      <c r="MIE17" s="60"/>
      <c r="MIF17" s="60"/>
      <c r="MIG17" s="60"/>
      <c r="MIH17" s="60"/>
      <c r="MII17" s="60"/>
      <c r="MIJ17" s="60"/>
      <c r="MIK17" s="60"/>
      <c r="MIL17" s="60"/>
      <c r="MIM17" s="60"/>
      <c r="MIN17" s="60"/>
      <c r="MIO17" s="60"/>
      <c r="MIP17" s="60"/>
      <c r="MIQ17" s="60"/>
      <c r="MIR17" s="60"/>
      <c r="MIS17" s="60"/>
      <c r="MIT17" s="60"/>
      <c r="MIU17" s="60"/>
      <c r="MIV17" s="60"/>
      <c r="MIW17" s="60"/>
      <c r="MIX17" s="60"/>
      <c r="MIY17" s="60"/>
      <c r="MIZ17" s="60"/>
      <c r="MJA17" s="60"/>
      <c r="MJB17" s="60"/>
      <c r="MJC17" s="60"/>
      <c r="MJD17" s="60"/>
      <c r="MJE17" s="60"/>
      <c r="MJF17" s="60"/>
      <c r="MJG17" s="60"/>
      <c r="MJH17" s="60"/>
      <c r="MJI17" s="60"/>
      <c r="MJJ17" s="60"/>
      <c r="MJK17" s="60"/>
      <c r="MJL17" s="60"/>
      <c r="MJM17" s="60"/>
      <c r="MJN17" s="60"/>
      <c r="MJO17" s="60"/>
      <c r="MJP17" s="60"/>
      <c r="MJQ17" s="60"/>
      <c r="MJR17" s="60"/>
      <c r="MJS17" s="60"/>
      <c r="MJT17" s="60"/>
      <c r="MJU17" s="60"/>
      <c r="MJV17" s="60"/>
      <c r="MJW17" s="60"/>
      <c r="MJX17" s="60"/>
      <c r="MJY17" s="60"/>
      <c r="MJZ17" s="60"/>
      <c r="MKA17" s="60"/>
      <c r="MKB17" s="60"/>
      <c r="MKC17" s="60"/>
      <c r="MKD17" s="60"/>
      <c r="MKE17" s="60"/>
      <c r="MKF17" s="60"/>
      <c r="MKG17" s="60"/>
      <c r="MKH17" s="60"/>
      <c r="MKI17" s="60"/>
      <c r="MKJ17" s="60"/>
      <c r="MKK17" s="60"/>
      <c r="MKL17" s="60"/>
      <c r="MKM17" s="60"/>
      <c r="MKN17" s="60"/>
      <c r="MKO17" s="60"/>
      <c r="MKP17" s="60"/>
      <c r="MKQ17" s="60"/>
      <c r="MKR17" s="60"/>
      <c r="MKS17" s="60"/>
      <c r="MKT17" s="60"/>
      <c r="MKU17" s="60"/>
      <c r="MKV17" s="60"/>
      <c r="MKW17" s="60"/>
      <c r="MKX17" s="60"/>
      <c r="MKY17" s="60"/>
      <c r="MKZ17" s="60"/>
      <c r="MLA17" s="60"/>
      <c r="MLB17" s="60"/>
      <c r="MLC17" s="60"/>
      <c r="MLD17" s="60"/>
      <c r="MLE17" s="60"/>
      <c r="MLF17" s="60"/>
      <c r="MLG17" s="60"/>
      <c r="MLH17" s="60"/>
      <c r="MLI17" s="60"/>
      <c r="MLJ17" s="60"/>
      <c r="MLK17" s="60"/>
      <c r="MLL17" s="60"/>
      <c r="MLM17" s="60"/>
      <c r="MLN17" s="60"/>
      <c r="MLO17" s="60"/>
      <c r="MLP17" s="60"/>
      <c r="MLQ17" s="60"/>
      <c r="MLR17" s="60"/>
      <c r="MLS17" s="60"/>
      <c r="MLT17" s="60"/>
      <c r="MLU17" s="60"/>
      <c r="MLV17" s="60"/>
      <c r="MLW17" s="60"/>
      <c r="MLX17" s="60"/>
      <c r="MLY17" s="60"/>
      <c r="MLZ17" s="60"/>
      <c r="MMA17" s="60"/>
      <c r="MMB17" s="60"/>
      <c r="MMC17" s="60"/>
      <c r="MMD17" s="60"/>
      <c r="MME17" s="60"/>
      <c r="MMF17" s="60"/>
      <c r="MMG17" s="60"/>
      <c r="MMH17" s="60"/>
      <c r="MMI17" s="60"/>
      <c r="MMJ17" s="60"/>
      <c r="MMK17" s="60"/>
      <c r="MML17" s="60"/>
      <c r="MMM17" s="60"/>
      <c r="MMN17" s="60"/>
      <c r="MMO17" s="60"/>
      <c r="MMP17" s="60"/>
      <c r="MMQ17" s="60"/>
      <c r="MMR17" s="60"/>
      <c r="MMS17" s="60"/>
      <c r="MMT17" s="60"/>
      <c r="MMU17" s="60"/>
      <c r="MMV17" s="60"/>
      <c r="MMW17" s="60"/>
      <c r="MMX17" s="60"/>
      <c r="MMY17" s="60"/>
      <c r="MMZ17" s="60"/>
      <c r="MNA17" s="60"/>
      <c r="MNB17" s="60"/>
      <c r="MNC17" s="60"/>
      <c r="MND17" s="60"/>
      <c r="MNE17" s="60"/>
      <c r="MNF17" s="60"/>
      <c r="MNG17" s="60"/>
      <c r="MNH17" s="60"/>
      <c r="MNI17" s="60"/>
      <c r="MNJ17" s="60"/>
      <c r="MNK17" s="60"/>
      <c r="MNL17" s="60"/>
      <c r="MNM17" s="60"/>
      <c r="MNN17" s="60"/>
      <c r="MNO17" s="60"/>
      <c r="MNP17" s="60"/>
      <c r="MNQ17" s="60"/>
      <c r="MNR17" s="60"/>
      <c r="MNS17" s="60"/>
      <c r="MNT17" s="60"/>
      <c r="MNU17" s="60"/>
      <c r="MNV17" s="60"/>
      <c r="MNW17" s="60"/>
      <c r="MNX17" s="60"/>
      <c r="MNY17" s="60"/>
      <c r="MNZ17" s="60"/>
      <c r="MOA17" s="60"/>
      <c r="MOB17" s="60"/>
      <c r="MOC17" s="60"/>
      <c r="MOD17" s="60"/>
      <c r="MOE17" s="60"/>
      <c r="MOF17" s="60"/>
      <c r="MOG17" s="60"/>
      <c r="MOH17" s="60"/>
      <c r="MOI17" s="60"/>
      <c r="MOJ17" s="60"/>
      <c r="MOK17" s="60"/>
      <c r="MOL17" s="60"/>
      <c r="MOM17" s="60"/>
      <c r="MON17" s="60"/>
      <c r="MOO17" s="60"/>
      <c r="MOP17" s="60"/>
      <c r="MOQ17" s="60"/>
      <c r="MOR17" s="60"/>
      <c r="MOS17" s="60"/>
      <c r="MOT17" s="60"/>
      <c r="MOU17" s="60"/>
      <c r="MOV17" s="60"/>
      <c r="MOW17" s="60"/>
      <c r="MOX17" s="60"/>
      <c r="MOY17" s="60"/>
      <c r="MOZ17" s="60"/>
      <c r="MPA17" s="60"/>
      <c r="MPB17" s="60"/>
      <c r="MPC17" s="60"/>
      <c r="MPD17" s="60"/>
      <c r="MPE17" s="60"/>
      <c r="MPF17" s="60"/>
      <c r="MPG17" s="60"/>
      <c r="MPH17" s="60"/>
      <c r="MPI17" s="60"/>
      <c r="MPJ17" s="60"/>
      <c r="MPK17" s="60"/>
      <c r="MPL17" s="60"/>
      <c r="MPM17" s="60"/>
      <c r="MPN17" s="60"/>
      <c r="MPO17" s="60"/>
      <c r="MPP17" s="60"/>
      <c r="MPQ17" s="60"/>
      <c r="MPR17" s="60"/>
      <c r="MPS17" s="60"/>
      <c r="MPT17" s="60"/>
      <c r="MPU17" s="60"/>
      <c r="MPV17" s="60"/>
      <c r="MPW17" s="60"/>
      <c r="MPX17" s="60"/>
      <c r="MPY17" s="60"/>
      <c r="MPZ17" s="60"/>
      <c r="MQA17" s="60"/>
      <c r="MQB17" s="60"/>
      <c r="MQC17" s="60"/>
      <c r="MQD17" s="60"/>
      <c r="MQE17" s="60"/>
      <c r="MQF17" s="60"/>
      <c r="MQG17" s="60"/>
      <c r="MQH17" s="60"/>
      <c r="MQI17" s="60"/>
      <c r="MQJ17" s="60"/>
      <c r="MQK17" s="60"/>
      <c r="MQL17" s="60"/>
      <c r="MQM17" s="60"/>
      <c r="MQN17" s="60"/>
      <c r="MQO17" s="60"/>
      <c r="MQP17" s="60"/>
      <c r="MQQ17" s="60"/>
      <c r="MQR17" s="60"/>
      <c r="MQS17" s="60"/>
      <c r="MQT17" s="60"/>
      <c r="MQU17" s="60"/>
      <c r="MQV17" s="60"/>
      <c r="MQW17" s="60"/>
      <c r="MQX17" s="60"/>
      <c r="MQY17" s="60"/>
      <c r="MQZ17" s="60"/>
      <c r="MRA17" s="60"/>
      <c r="MRB17" s="60"/>
      <c r="MRC17" s="60"/>
      <c r="MRD17" s="60"/>
      <c r="MRE17" s="60"/>
      <c r="MRF17" s="60"/>
      <c r="MRG17" s="60"/>
      <c r="MRH17" s="60"/>
      <c r="MRI17" s="60"/>
      <c r="MRJ17" s="60"/>
      <c r="MRK17" s="60"/>
      <c r="MRL17" s="60"/>
      <c r="MRM17" s="60"/>
      <c r="MRN17" s="60"/>
      <c r="MRO17" s="60"/>
      <c r="MRP17" s="60"/>
      <c r="MRQ17" s="60"/>
      <c r="MRR17" s="60"/>
      <c r="MRS17" s="60"/>
      <c r="MRT17" s="60"/>
      <c r="MRU17" s="60"/>
      <c r="MRV17" s="60"/>
      <c r="MRW17" s="60"/>
      <c r="MRX17" s="60"/>
      <c r="MRY17" s="60"/>
      <c r="MRZ17" s="60"/>
      <c r="MSA17" s="60"/>
      <c r="MSB17" s="60"/>
      <c r="MSC17" s="60"/>
      <c r="MSD17" s="60"/>
      <c r="MSE17" s="60"/>
      <c r="MSF17" s="60"/>
      <c r="MSG17" s="60"/>
      <c r="MSH17" s="60"/>
      <c r="MSI17" s="60"/>
      <c r="MSJ17" s="60"/>
      <c r="MSK17" s="60"/>
      <c r="MSL17" s="60"/>
      <c r="MSM17" s="60"/>
      <c r="MSN17" s="60"/>
      <c r="MSO17" s="60"/>
      <c r="MSP17" s="60"/>
      <c r="MSQ17" s="60"/>
      <c r="MSR17" s="60"/>
      <c r="MSS17" s="60"/>
      <c r="MST17" s="60"/>
      <c r="MSU17" s="60"/>
      <c r="MSV17" s="60"/>
      <c r="MSW17" s="60"/>
      <c r="MSX17" s="60"/>
      <c r="MSY17" s="60"/>
      <c r="MSZ17" s="60"/>
      <c r="MTA17" s="60"/>
      <c r="MTB17" s="60"/>
      <c r="MTC17" s="60"/>
      <c r="MTD17" s="60"/>
      <c r="MTE17" s="60"/>
      <c r="MTF17" s="60"/>
      <c r="MTG17" s="60"/>
      <c r="MTH17" s="60"/>
      <c r="MTI17" s="60"/>
      <c r="MTJ17" s="60"/>
      <c r="MTK17" s="60"/>
      <c r="MTL17" s="60"/>
      <c r="MTM17" s="60"/>
      <c r="MTN17" s="60"/>
      <c r="MTO17" s="60"/>
      <c r="MTP17" s="60"/>
      <c r="MTQ17" s="60"/>
      <c r="MTR17" s="60"/>
      <c r="MTS17" s="60"/>
      <c r="MTT17" s="60"/>
      <c r="MTU17" s="60"/>
      <c r="MTV17" s="60"/>
      <c r="MTW17" s="60"/>
      <c r="MTX17" s="60"/>
      <c r="MTY17" s="60"/>
      <c r="MTZ17" s="60"/>
      <c r="MUA17" s="60"/>
      <c r="MUB17" s="60"/>
      <c r="MUC17" s="60"/>
      <c r="MUD17" s="60"/>
      <c r="MUE17" s="60"/>
      <c r="MUF17" s="60"/>
      <c r="MUG17" s="60"/>
      <c r="MUH17" s="60"/>
      <c r="MUI17" s="60"/>
      <c r="MUJ17" s="60"/>
      <c r="MUK17" s="60"/>
      <c r="MUL17" s="60"/>
      <c r="MUM17" s="60"/>
      <c r="MUN17" s="60"/>
      <c r="MUO17" s="60"/>
      <c r="MUP17" s="60"/>
      <c r="MUQ17" s="60"/>
      <c r="MUR17" s="60"/>
      <c r="MUS17" s="60"/>
      <c r="MUT17" s="60"/>
      <c r="MUU17" s="60"/>
      <c r="MUV17" s="60"/>
      <c r="MUW17" s="60"/>
      <c r="MUX17" s="60"/>
      <c r="MUY17" s="60"/>
      <c r="MUZ17" s="60"/>
      <c r="MVA17" s="60"/>
      <c r="MVB17" s="60"/>
      <c r="MVC17" s="60"/>
      <c r="MVD17" s="60"/>
      <c r="MVE17" s="60"/>
      <c r="MVF17" s="60"/>
      <c r="MVG17" s="60"/>
      <c r="MVH17" s="60"/>
      <c r="MVI17" s="60"/>
      <c r="MVJ17" s="60"/>
      <c r="MVK17" s="60"/>
      <c r="MVL17" s="60"/>
      <c r="MVM17" s="60"/>
      <c r="MVN17" s="60"/>
      <c r="MVO17" s="60"/>
      <c r="MVP17" s="60"/>
      <c r="MVQ17" s="60"/>
      <c r="MVR17" s="60"/>
      <c r="MVS17" s="60"/>
      <c r="MVT17" s="60"/>
      <c r="MVU17" s="60"/>
      <c r="MVV17" s="60"/>
      <c r="MVW17" s="60"/>
      <c r="MVX17" s="60"/>
      <c r="MVY17" s="60"/>
      <c r="MVZ17" s="60"/>
      <c r="MWA17" s="60"/>
      <c r="MWB17" s="60"/>
      <c r="MWC17" s="60"/>
      <c r="MWD17" s="60"/>
      <c r="MWE17" s="60"/>
      <c r="MWF17" s="60"/>
      <c r="MWG17" s="60"/>
      <c r="MWH17" s="60"/>
      <c r="MWI17" s="60"/>
      <c r="MWJ17" s="60"/>
      <c r="MWK17" s="60"/>
      <c r="MWL17" s="60"/>
      <c r="MWM17" s="60"/>
      <c r="MWN17" s="60"/>
      <c r="MWO17" s="60"/>
      <c r="MWP17" s="60"/>
      <c r="MWQ17" s="60"/>
      <c r="MWR17" s="60"/>
      <c r="MWS17" s="60"/>
      <c r="MWT17" s="60"/>
      <c r="MWU17" s="60"/>
      <c r="MWV17" s="60"/>
      <c r="MWW17" s="60"/>
      <c r="MWX17" s="60"/>
      <c r="MWY17" s="60"/>
      <c r="MWZ17" s="60"/>
      <c r="MXA17" s="60"/>
      <c r="MXB17" s="60"/>
      <c r="MXC17" s="60"/>
      <c r="MXD17" s="60"/>
      <c r="MXE17" s="60"/>
      <c r="MXF17" s="60"/>
      <c r="MXG17" s="60"/>
      <c r="MXH17" s="60"/>
      <c r="MXI17" s="60"/>
      <c r="MXJ17" s="60"/>
      <c r="MXK17" s="60"/>
      <c r="MXL17" s="60"/>
      <c r="MXM17" s="60"/>
      <c r="MXN17" s="60"/>
      <c r="MXO17" s="60"/>
      <c r="MXP17" s="60"/>
      <c r="MXQ17" s="60"/>
      <c r="MXR17" s="60"/>
      <c r="MXS17" s="60"/>
      <c r="MXT17" s="60"/>
      <c r="MXU17" s="60"/>
      <c r="MXV17" s="60"/>
      <c r="MXW17" s="60"/>
      <c r="MXX17" s="60"/>
      <c r="MXY17" s="60"/>
      <c r="MXZ17" s="60"/>
      <c r="MYA17" s="60"/>
      <c r="MYB17" s="60"/>
      <c r="MYC17" s="60"/>
      <c r="MYD17" s="60"/>
      <c r="MYE17" s="60"/>
      <c r="MYF17" s="60"/>
      <c r="MYG17" s="60"/>
      <c r="MYH17" s="60"/>
      <c r="MYI17" s="60"/>
      <c r="MYJ17" s="60"/>
      <c r="MYK17" s="60"/>
      <c r="MYL17" s="60"/>
      <c r="MYM17" s="60"/>
      <c r="MYN17" s="60"/>
      <c r="MYO17" s="60"/>
      <c r="MYP17" s="60"/>
      <c r="MYQ17" s="60"/>
      <c r="MYR17" s="60"/>
      <c r="MYS17" s="60"/>
      <c r="MYT17" s="60"/>
      <c r="MYU17" s="60"/>
      <c r="MYV17" s="60"/>
      <c r="MYW17" s="60"/>
      <c r="MYX17" s="60"/>
      <c r="MYY17" s="60"/>
      <c r="MYZ17" s="60"/>
      <c r="MZA17" s="60"/>
      <c r="MZB17" s="60"/>
      <c r="MZC17" s="60"/>
      <c r="MZD17" s="60"/>
      <c r="MZE17" s="60"/>
      <c r="MZF17" s="60"/>
      <c r="MZG17" s="60"/>
      <c r="MZH17" s="60"/>
      <c r="MZI17" s="60"/>
      <c r="MZJ17" s="60"/>
      <c r="MZK17" s="60"/>
      <c r="MZL17" s="60"/>
      <c r="MZM17" s="60"/>
      <c r="MZN17" s="60"/>
      <c r="MZO17" s="60"/>
      <c r="MZP17" s="60"/>
      <c r="MZQ17" s="60"/>
      <c r="MZR17" s="60"/>
      <c r="MZS17" s="60"/>
      <c r="MZT17" s="60"/>
      <c r="MZU17" s="60"/>
      <c r="MZV17" s="60"/>
      <c r="MZW17" s="60"/>
      <c r="MZX17" s="60"/>
      <c r="MZY17" s="60"/>
      <c r="MZZ17" s="60"/>
      <c r="NAA17" s="60"/>
      <c r="NAB17" s="60"/>
      <c r="NAC17" s="60"/>
      <c r="NAD17" s="60"/>
      <c r="NAE17" s="60"/>
      <c r="NAF17" s="60"/>
      <c r="NAG17" s="60"/>
      <c r="NAH17" s="60"/>
      <c r="NAI17" s="60"/>
      <c r="NAJ17" s="60"/>
      <c r="NAK17" s="60"/>
      <c r="NAL17" s="60"/>
      <c r="NAM17" s="60"/>
      <c r="NAN17" s="60"/>
      <c r="NAO17" s="60"/>
      <c r="NAP17" s="60"/>
      <c r="NAQ17" s="60"/>
      <c r="NAR17" s="60"/>
      <c r="NAS17" s="60"/>
      <c r="NAT17" s="60"/>
      <c r="NAU17" s="60"/>
      <c r="NAV17" s="60"/>
      <c r="NAW17" s="60"/>
      <c r="NAX17" s="60"/>
      <c r="NAY17" s="60"/>
      <c r="NAZ17" s="60"/>
      <c r="NBA17" s="60"/>
      <c r="NBB17" s="60"/>
      <c r="NBC17" s="60"/>
      <c r="NBD17" s="60"/>
      <c r="NBE17" s="60"/>
      <c r="NBF17" s="60"/>
      <c r="NBG17" s="60"/>
      <c r="NBH17" s="60"/>
      <c r="NBI17" s="60"/>
      <c r="NBJ17" s="60"/>
      <c r="NBK17" s="60"/>
      <c r="NBL17" s="60"/>
      <c r="NBM17" s="60"/>
      <c r="NBN17" s="60"/>
      <c r="NBO17" s="60"/>
      <c r="NBP17" s="60"/>
      <c r="NBQ17" s="60"/>
      <c r="NBR17" s="60"/>
      <c r="NBS17" s="60"/>
      <c r="NBT17" s="60"/>
      <c r="NBU17" s="60"/>
      <c r="NBV17" s="60"/>
      <c r="NBW17" s="60"/>
      <c r="NBX17" s="60"/>
      <c r="NBY17" s="60"/>
      <c r="NBZ17" s="60"/>
      <c r="NCA17" s="60"/>
      <c r="NCB17" s="60"/>
      <c r="NCC17" s="60"/>
      <c r="NCD17" s="60"/>
      <c r="NCE17" s="60"/>
      <c r="NCF17" s="60"/>
      <c r="NCG17" s="60"/>
      <c r="NCH17" s="60"/>
      <c r="NCI17" s="60"/>
      <c r="NCJ17" s="60"/>
      <c r="NCK17" s="60"/>
      <c r="NCL17" s="60"/>
      <c r="NCM17" s="60"/>
      <c r="NCN17" s="60"/>
      <c r="NCO17" s="60"/>
      <c r="NCP17" s="60"/>
      <c r="NCQ17" s="60"/>
      <c r="NCR17" s="60"/>
      <c r="NCS17" s="60"/>
      <c r="NCT17" s="60"/>
      <c r="NCU17" s="60"/>
      <c r="NCV17" s="60"/>
      <c r="NCW17" s="60"/>
      <c r="NCX17" s="60"/>
      <c r="NCY17" s="60"/>
      <c r="NCZ17" s="60"/>
      <c r="NDA17" s="60"/>
      <c r="NDB17" s="60"/>
      <c r="NDC17" s="60"/>
      <c r="NDD17" s="60"/>
      <c r="NDE17" s="60"/>
      <c r="NDF17" s="60"/>
      <c r="NDG17" s="60"/>
      <c r="NDH17" s="60"/>
      <c r="NDI17" s="60"/>
      <c r="NDJ17" s="60"/>
      <c r="NDK17" s="60"/>
      <c r="NDL17" s="60"/>
      <c r="NDM17" s="60"/>
      <c r="NDN17" s="60"/>
      <c r="NDO17" s="60"/>
      <c r="NDP17" s="60"/>
      <c r="NDQ17" s="60"/>
      <c r="NDR17" s="60"/>
      <c r="NDS17" s="60"/>
      <c r="NDT17" s="60"/>
      <c r="NDU17" s="60"/>
      <c r="NDV17" s="60"/>
      <c r="NDW17" s="60"/>
      <c r="NDX17" s="60"/>
      <c r="NDY17" s="60"/>
      <c r="NDZ17" s="60"/>
      <c r="NEA17" s="60"/>
      <c r="NEB17" s="60"/>
      <c r="NEC17" s="60"/>
      <c r="NED17" s="60"/>
      <c r="NEE17" s="60"/>
      <c r="NEF17" s="60"/>
      <c r="NEG17" s="60"/>
      <c r="NEH17" s="60"/>
      <c r="NEI17" s="60"/>
      <c r="NEJ17" s="60"/>
      <c r="NEK17" s="60"/>
      <c r="NEL17" s="60"/>
      <c r="NEM17" s="60"/>
      <c r="NEN17" s="60"/>
      <c r="NEO17" s="60"/>
      <c r="NEP17" s="60"/>
      <c r="NEQ17" s="60"/>
      <c r="NER17" s="60"/>
      <c r="NES17" s="60"/>
      <c r="NET17" s="60"/>
      <c r="NEU17" s="60"/>
      <c r="NEV17" s="60"/>
      <c r="NEW17" s="60"/>
      <c r="NEX17" s="60"/>
      <c r="NEY17" s="60"/>
      <c r="NEZ17" s="60"/>
      <c r="NFA17" s="60"/>
      <c r="NFB17" s="60"/>
      <c r="NFC17" s="60"/>
      <c r="NFD17" s="60"/>
      <c r="NFE17" s="60"/>
      <c r="NFF17" s="60"/>
      <c r="NFG17" s="60"/>
      <c r="NFH17" s="60"/>
      <c r="NFI17" s="60"/>
      <c r="NFJ17" s="60"/>
      <c r="NFK17" s="60"/>
      <c r="NFL17" s="60"/>
      <c r="NFM17" s="60"/>
      <c r="NFN17" s="60"/>
      <c r="NFO17" s="60"/>
      <c r="NFP17" s="60"/>
      <c r="NFQ17" s="60"/>
      <c r="NFR17" s="60"/>
      <c r="NFS17" s="60"/>
      <c r="NFT17" s="60"/>
      <c r="NFU17" s="60"/>
      <c r="NFV17" s="60"/>
      <c r="NFW17" s="60"/>
      <c r="NFX17" s="60"/>
      <c r="NFY17" s="60"/>
      <c r="NFZ17" s="60"/>
      <c r="NGA17" s="60"/>
      <c r="NGB17" s="60"/>
      <c r="NGC17" s="60"/>
      <c r="NGD17" s="60"/>
      <c r="NGE17" s="60"/>
      <c r="NGF17" s="60"/>
      <c r="NGG17" s="60"/>
      <c r="NGH17" s="60"/>
      <c r="NGI17" s="60"/>
      <c r="NGJ17" s="60"/>
      <c r="NGK17" s="60"/>
      <c r="NGL17" s="60"/>
      <c r="NGM17" s="60"/>
      <c r="NGN17" s="60"/>
      <c r="NGO17" s="60"/>
      <c r="NGP17" s="60"/>
      <c r="NGQ17" s="60"/>
      <c r="NGR17" s="60"/>
      <c r="NGS17" s="60"/>
      <c r="NGT17" s="60"/>
      <c r="NGU17" s="60"/>
      <c r="NGV17" s="60"/>
      <c r="NGW17" s="60"/>
      <c r="NGX17" s="60"/>
      <c r="NGY17" s="60"/>
      <c r="NGZ17" s="60"/>
      <c r="NHA17" s="60"/>
      <c r="NHB17" s="60"/>
      <c r="NHC17" s="60"/>
      <c r="NHD17" s="60"/>
      <c r="NHE17" s="60"/>
      <c r="NHF17" s="60"/>
      <c r="NHG17" s="60"/>
      <c r="NHH17" s="60"/>
      <c r="NHI17" s="60"/>
      <c r="NHJ17" s="60"/>
      <c r="NHK17" s="60"/>
      <c r="NHL17" s="60"/>
      <c r="NHM17" s="60"/>
      <c r="NHN17" s="60"/>
      <c r="NHO17" s="60"/>
      <c r="NHP17" s="60"/>
      <c r="NHQ17" s="60"/>
      <c r="NHR17" s="60"/>
      <c r="NHS17" s="60"/>
      <c r="NHT17" s="60"/>
      <c r="NHU17" s="60"/>
      <c r="NHV17" s="60"/>
      <c r="NHW17" s="60"/>
      <c r="NHX17" s="60"/>
      <c r="NHY17" s="60"/>
      <c r="NHZ17" s="60"/>
      <c r="NIA17" s="60"/>
      <c r="NIB17" s="60"/>
      <c r="NIC17" s="60"/>
      <c r="NID17" s="60"/>
      <c r="NIE17" s="60"/>
      <c r="NIF17" s="60"/>
      <c r="NIG17" s="60"/>
      <c r="NIH17" s="60"/>
      <c r="NII17" s="60"/>
      <c r="NIJ17" s="60"/>
      <c r="NIK17" s="60"/>
      <c r="NIL17" s="60"/>
      <c r="NIM17" s="60"/>
      <c r="NIN17" s="60"/>
      <c r="NIO17" s="60"/>
      <c r="NIP17" s="60"/>
      <c r="NIQ17" s="60"/>
      <c r="NIR17" s="60"/>
      <c r="NIS17" s="60"/>
      <c r="NIT17" s="60"/>
      <c r="NIU17" s="60"/>
      <c r="NIV17" s="60"/>
      <c r="NIW17" s="60"/>
      <c r="NIX17" s="60"/>
      <c r="NIY17" s="60"/>
      <c r="NIZ17" s="60"/>
      <c r="NJA17" s="60"/>
      <c r="NJB17" s="60"/>
      <c r="NJC17" s="60"/>
      <c r="NJD17" s="60"/>
      <c r="NJE17" s="60"/>
      <c r="NJF17" s="60"/>
      <c r="NJG17" s="60"/>
      <c r="NJH17" s="60"/>
      <c r="NJI17" s="60"/>
      <c r="NJJ17" s="60"/>
      <c r="NJK17" s="60"/>
      <c r="NJL17" s="60"/>
      <c r="NJM17" s="60"/>
      <c r="NJN17" s="60"/>
      <c r="NJO17" s="60"/>
      <c r="NJP17" s="60"/>
      <c r="NJQ17" s="60"/>
      <c r="NJR17" s="60"/>
      <c r="NJS17" s="60"/>
      <c r="NJT17" s="60"/>
      <c r="NJU17" s="60"/>
      <c r="NJV17" s="60"/>
      <c r="NJW17" s="60"/>
      <c r="NJX17" s="60"/>
      <c r="NJY17" s="60"/>
      <c r="NJZ17" s="60"/>
      <c r="NKA17" s="60"/>
      <c r="NKB17" s="60"/>
      <c r="NKC17" s="60"/>
      <c r="NKD17" s="60"/>
      <c r="NKE17" s="60"/>
      <c r="NKF17" s="60"/>
      <c r="NKG17" s="60"/>
      <c r="NKH17" s="60"/>
      <c r="NKI17" s="60"/>
      <c r="NKJ17" s="60"/>
      <c r="NKK17" s="60"/>
      <c r="NKL17" s="60"/>
      <c r="NKM17" s="60"/>
      <c r="NKN17" s="60"/>
      <c r="NKO17" s="60"/>
      <c r="NKP17" s="60"/>
      <c r="NKQ17" s="60"/>
      <c r="NKR17" s="60"/>
      <c r="NKS17" s="60"/>
      <c r="NKT17" s="60"/>
      <c r="NKU17" s="60"/>
      <c r="NKV17" s="60"/>
      <c r="NKW17" s="60"/>
      <c r="NKX17" s="60"/>
      <c r="NKY17" s="60"/>
      <c r="NKZ17" s="60"/>
      <c r="NLA17" s="60"/>
      <c r="NLB17" s="60"/>
      <c r="NLC17" s="60"/>
      <c r="NLD17" s="60"/>
      <c r="NLE17" s="60"/>
      <c r="NLF17" s="60"/>
      <c r="NLG17" s="60"/>
      <c r="NLH17" s="60"/>
      <c r="NLI17" s="60"/>
      <c r="NLJ17" s="60"/>
      <c r="NLK17" s="60"/>
      <c r="NLL17" s="60"/>
      <c r="NLM17" s="60"/>
      <c r="NLN17" s="60"/>
      <c r="NLO17" s="60"/>
      <c r="NLP17" s="60"/>
      <c r="NLQ17" s="60"/>
      <c r="NLR17" s="60"/>
      <c r="NLS17" s="60"/>
      <c r="NLT17" s="60"/>
      <c r="NLU17" s="60"/>
      <c r="NLV17" s="60"/>
      <c r="NLW17" s="60"/>
      <c r="NLX17" s="60"/>
      <c r="NLY17" s="60"/>
      <c r="NLZ17" s="60"/>
      <c r="NMA17" s="60"/>
      <c r="NMB17" s="60"/>
      <c r="NMC17" s="60"/>
      <c r="NMD17" s="60"/>
      <c r="NME17" s="60"/>
      <c r="NMF17" s="60"/>
      <c r="NMG17" s="60"/>
      <c r="NMH17" s="60"/>
      <c r="NMI17" s="60"/>
      <c r="NMJ17" s="60"/>
      <c r="NMK17" s="60"/>
      <c r="NML17" s="60"/>
      <c r="NMM17" s="60"/>
      <c r="NMN17" s="60"/>
      <c r="NMO17" s="60"/>
      <c r="NMP17" s="60"/>
      <c r="NMQ17" s="60"/>
      <c r="NMR17" s="60"/>
      <c r="NMS17" s="60"/>
      <c r="NMT17" s="60"/>
      <c r="NMU17" s="60"/>
      <c r="NMV17" s="60"/>
      <c r="NMW17" s="60"/>
      <c r="NMX17" s="60"/>
      <c r="NMY17" s="60"/>
      <c r="NMZ17" s="60"/>
      <c r="NNA17" s="60"/>
      <c r="NNB17" s="60"/>
      <c r="NNC17" s="60"/>
      <c r="NND17" s="60"/>
      <c r="NNE17" s="60"/>
      <c r="NNF17" s="60"/>
      <c r="NNG17" s="60"/>
      <c r="NNH17" s="60"/>
      <c r="NNI17" s="60"/>
      <c r="NNJ17" s="60"/>
      <c r="NNK17" s="60"/>
      <c r="NNL17" s="60"/>
      <c r="NNM17" s="60"/>
      <c r="NNN17" s="60"/>
      <c r="NNO17" s="60"/>
      <c r="NNP17" s="60"/>
      <c r="NNQ17" s="60"/>
      <c r="NNR17" s="60"/>
      <c r="NNS17" s="60"/>
      <c r="NNT17" s="60"/>
      <c r="NNU17" s="60"/>
      <c r="NNV17" s="60"/>
      <c r="NNW17" s="60"/>
      <c r="NNX17" s="60"/>
      <c r="NNY17" s="60"/>
      <c r="NNZ17" s="60"/>
      <c r="NOA17" s="60"/>
      <c r="NOB17" s="60"/>
      <c r="NOC17" s="60"/>
      <c r="NOD17" s="60"/>
      <c r="NOE17" s="60"/>
      <c r="NOF17" s="60"/>
      <c r="NOG17" s="60"/>
      <c r="NOH17" s="60"/>
      <c r="NOI17" s="60"/>
      <c r="NOJ17" s="60"/>
      <c r="NOK17" s="60"/>
      <c r="NOL17" s="60"/>
      <c r="NOM17" s="60"/>
      <c r="NON17" s="60"/>
      <c r="NOO17" s="60"/>
      <c r="NOP17" s="60"/>
      <c r="NOQ17" s="60"/>
      <c r="NOR17" s="60"/>
      <c r="NOS17" s="60"/>
      <c r="NOT17" s="60"/>
      <c r="NOU17" s="60"/>
      <c r="NOV17" s="60"/>
      <c r="NOW17" s="60"/>
      <c r="NOX17" s="60"/>
      <c r="NOY17" s="60"/>
      <c r="NOZ17" s="60"/>
      <c r="NPA17" s="60"/>
      <c r="NPB17" s="60"/>
      <c r="NPC17" s="60"/>
      <c r="NPD17" s="60"/>
      <c r="NPE17" s="60"/>
      <c r="NPF17" s="60"/>
      <c r="NPG17" s="60"/>
      <c r="NPH17" s="60"/>
      <c r="NPI17" s="60"/>
      <c r="NPJ17" s="60"/>
      <c r="NPK17" s="60"/>
      <c r="NPL17" s="60"/>
      <c r="NPM17" s="60"/>
      <c r="NPN17" s="60"/>
      <c r="NPO17" s="60"/>
      <c r="NPP17" s="60"/>
      <c r="NPQ17" s="60"/>
      <c r="NPR17" s="60"/>
      <c r="NPS17" s="60"/>
      <c r="NPT17" s="60"/>
      <c r="NPU17" s="60"/>
      <c r="NPV17" s="60"/>
      <c r="NPW17" s="60"/>
      <c r="NPX17" s="60"/>
      <c r="NPY17" s="60"/>
      <c r="NPZ17" s="60"/>
      <c r="NQA17" s="60"/>
      <c r="NQB17" s="60"/>
      <c r="NQC17" s="60"/>
      <c r="NQD17" s="60"/>
      <c r="NQE17" s="60"/>
      <c r="NQF17" s="60"/>
      <c r="NQG17" s="60"/>
      <c r="NQH17" s="60"/>
      <c r="NQI17" s="60"/>
      <c r="NQJ17" s="60"/>
      <c r="NQK17" s="60"/>
      <c r="NQL17" s="60"/>
      <c r="NQM17" s="60"/>
      <c r="NQN17" s="60"/>
      <c r="NQO17" s="60"/>
      <c r="NQP17" s="60"/>
      <c r="NQQ17" s="60"/>
      <c r="NQR17" s="60"/>
      <c r="NQS17" s="60"/>
      <c r="NQT17" s="60"/>
      <c r="NQU17" s="60"/>
      <c r="NQV17" s="60"/>
      <c r="NQW17" s="60"/>
      <c r="NQX17" s="60"/>
      <c r="NQY17" s="60"/>
      <c r="NQZ17" s="60"/>
      <c r="NRA17" s="60"/>
      <c r="NRB17" s="60"/>
      <c r="NRC17" s="60"/>
      <c r="NRD17" s="60"/>
      <c r="NRE17" s="60"/>
      <c r="NRF17" s="60"/>
      <c r="NRG17" s="60"/>
      <c r="NRH17" s="60"/>
      <c r="NRI17" s="60"/>
      <c r="NRJ17" s="60"/>
      <c r="NRK17" s="60"/>
      <c r="NRL17" s="60"/>
      <c r="NRM17" s="60"/>
      <c r="NRN17" s="60"/>
      <c r="NRO17" s="60"/>
      <c r="NRP17" s="60"/>
      <c r="NRQ17" s="60"/>
      <c r="NRR17" s="60"/>
      <c r="NRS17" s="60"/>
      <c r="NRT17" s="60"/>
      <c r="NRU17" s="60"/>
      <c r="NRV17" s="60"/>
      <c r="NRW17" s="60"/>
      <c r="NRX17" s="60"/>
      <c r="NRY17" s="60"/>
      <c r="NRZ17" s="60"/>
      <c r="NSA17" s="60"/>
      <c r="NSB17" s="60"/>
      <c r="NSC17" s="60"/>
      <c r="NSD17" s="60"/>
      <c r="NSE17" s="60"/>
      <c r="NSF17" s="60"/>
      <c r="NSG17" s="60"/>
      <c r="NSH17" s="60"/>
      <c r="NSI17" s="60"/>
      <c r="NSJ17" s="60"/>
      <c r="NSK17" s="60"/>
      <c r="NSL17" s="60"/>
      <c r="NSM17" s="60"/>
      <c r="NSN17" s="60"/>
      <c r="NSO17" s="60"/>
      <c r="NSP17" s="60"/>
      <c r="NSQ17" s="60"/>
      <c r="NSR17" s="60"/>
      <c r="NSS17" s="60"/>
      <c r="NST17" s="60"/>
      <c r="NSU17" s="60"/>
      <c r="NSV17" s="60"/>
      <c r="NSW17" s="60"/>
      <c r="NSX17" s="60"/>
      <c r="NSY17" s="60"/>
      <c r="NSZ17" s="60"/>
      <c r="NTA17" s="60"/>
      <c r="NTB17" s="60"/>
      <c r="NTC17" s="60"/>
      <c r="NTD17" s="60"/>
      <c r="NTE17" s="60"/>
      <c r="NTF17" s="60"/>
      <c r="NTG17" s="60"/>
      <c r="NTH17" s="60"/>
      <c r="NTI17" s="60"/>
      <c r="NTJ17" s="60"/>
      <c r="NTK17" s="60"/>
      <c r="NTL17" s="60"/>
      <c r="NTM17" s="60"/>
      <c r="NTN17" s="60"/>
      <c r="NTO17" s="60"/>
      <c r="NTP17" s="60"/>
      <c r="NTQ17" s="60"/>
      <c r="NTR17" s="60"/>
      <c r="NTS17" s="60"/>
      <c r="NTT17" s="60"/>
      <c r="NTU17" s="60"/>
      <c r="NTV17" s="60"/>
      <c r="NTW17" s="60"/>
      <c r="NTX17" s="60"/>
      <c r="NTY17" s="60"/>
      <c r="NTZ17" s="60"/>
      <c r="NUA17" s="60"/>
      <c r="NUB17" s="60"/>
      <c r="NUC17" s="60"/>
      <c r="NUD17" s="60"/>
      <c r="NUE17" s="60"/>
      <c r="NUF17" s="60"/>
      <c r="NUG17" s="60"/>
      <c r="NUH17" s="60"/>
      <c r="NUI17" s="60"/>
      <c r="NUJ17" s="60"/>
      <c r="NUK17" s="60"/>
      <c r="NUL17" s="60"/>
      <c r="NUM17" s="60"/>
      <c r="NUN17" s="60"/>
      <c r="NUO17" s="60"/>
      <c r="NUP17" s="60"/>
      <c r="NUQ17" s="60"/>
      <c r="NUR17" s="60"/>
      <c r="NUS17" s="60"/>
      <c r="NUT17" s="60"/>
      <c r="NUU17" s="60"/>
      <c r="NUV17" s="60"/>
      <c r="NUW17" s="60"/>
      <c r="NUX17" s="60"/>
      <c r="NUY17" s="60"/>
      <c r="NUZ17" s="60"/>
      <c r="NVA17" s="60"/>
      <c r="NVB17" s="60"/>
      <c r="NVC17" s="60"/>
      <c r="NVD17" s="60"/>
      <c r="NVE17" s="60"/>
      <c r="NVF17" s="60"/>
      <c r="NVG17" s="60"/>
      <c r="NVH17" s="60"/>
      <c r="NVI17" s="60"/>
      <c r="NVJ17" s="60"/>
      <c r="NVK17" s="60"/>
      <c r="NVL17" s="60"/>
      <c r="NVM17" s="60"/>
      <c r="NVN17" s="60"/>
      <c r="NVO17" s="60"/>
      <c r="NVP17" s="60"/>
      <c r="NVQ17" s="60"/>
      <c r="NVR17" s="60"/>
      <c r="NVS17" s="60"/>
      <c r="NVT17" s="60"/>
      <c r="NVU17" s="60"/>
      <c r="NVV17" s="60"/>
      <c r="NVW17" s="60"/>
      <c r="NVX17" s="60"/>
      <c r="NVY17" s="60"/>
      <c r="NVZ17" s="60"/>
      <c r="NWA17" s="60"/>
      <c r="NWB17" s="60"/>
      <c r="NWC17" s="60"/>
      <c r="NWD17" s="60"/>
      <c r="NWE17" s="60"/>
      <c r="NWF17" s="60"/>
      <c r="NWG17" s="60"/>
      <c r="NWH17" s="60"/>
      <c r="NWI17" s="60"/>
      <c r="NWJ17" s="60"/>
      <c r="NWK17" s="60"/>
      <c r="NWL17" s="60"/>
      <c r="NWM17" s="60"/>
      <c r="NWN17" s="60"/>
      <c r="NWO17" s="60"/>
      <c r="NWP17" s="60"/>
      <c r="NWQ17" s="60"/>
      <c r="NWR17" s="60"/>
      <c r="NWS17" s="60"/>
      <c r="NWT17" s="60"/>
      <c r="NWU17" s="60"/>
      <c r="NWV17" s="60"/>
      <c r="NWW17" s="60"/>
      <c r="NWX17" s="60"/>
      <c r="NWY17" s="60"/>
      <c r="NWZ17" s="60"/>
      <c r="NXA17" s="60"/>
      <c r="NXB17" s="60"/>
      <c r="NXC17" s="60"/>
      <c r="NXD17" s="60"/>
      <c r="NXE17" s="60"/>
      <c r="NXF17" s="60"/>
      <c r="NXG17" s="60"/>
      <c r="NXH17" s="60"/>
      <c r="NXI17" s="60"/>
      <c r="NXJ17" s="60"/>
      <c r="NXK17" s="60"/>
      <c r="NXL17" s="60"/>
      <c r="NXM17" s="60"/>
      <c r="NXN17" s="60"/>
      <c r="NXO17" s="60"/>
      <c r="NXP17" s="60"/>
      <c r="NXQ17" s="60"/>
      <c r="NXR17" s="60"/>
      <c r="NXS17" s="60"/>
      <c r="NXT17" s="60"/>
      <c r="NXU17" s="60"/>
      <c r="NXV17" s="60"/>
      <c r="NXW17" s="60"/>
      <c r="NXX17" s="60"/>
      <c r="NXY17" s="60"/>
      <c r="NXZ17" s="60"/>
      <c r="NYA17" s="60"/>
      <c r="NYB17" s="60"/>
      <c r="NYC17" s="60"/>
      <c r="NYD17" s="60"/>
      <c r="NYE17" s="60"/>
      <c r="NYF17" s="60"/>
      <c r="NYG17" s="60"/>
      <c r="NYH17" s="60"/>
      <c r="NYI17" s="60"/>
      <c r="NYJ17" s="60"/>
      <c r="NYK17" s="60"/>
      <c r="NYL17" s="60"/>
      <c r="NYM17" s="60"/>
      <c r="NYN17" s="60"/>
      <c r="NYO17" s="60"/>
      <c r="NYP17" s="60"/>
      <c r="NYQ17" s="60"/>
      <c r="NYR17" s="60"/>
      <c r="NYS17" s="60"/>
      <c r="NYT17" s="60"/>
      <c r="NYU17" s="60"/>
      <c r="NYV17" s="60"/>
      <c r="NYW17" s="60"/>
      <c r="NYX17" s="60"/>
      <c r="NYY17" s="60"/>
      <c r="NYZ17" s="60"/>
      <c r="NZA17" s="60"/>
      <c r="NZB17" s="60"/>
      <c r="NZC17" s="60"/>
      <c r="NZD17" s="60"/>
      <c r="NZE17" s="60"/>
      <c r="NZF17" s="60"/>
      <c r="NZG17" s="60"/>
      <c r="NZH17" s="60"/>
      <c r="NZI17" s="60"/>
      <c r="NZJ17" s="60"/>
      <c r="NZK17" s="60"/>
      <c r="NZL17" s="60"/>
      <c r="NZM17" s="60"/>
      <c r="NZN17" s="60"/>
      <c r="NZO17" s="60"/>
      <c r="NZP17" s="60"/>
      <c r="NZQ17" s="60"/>
      <c r="NZR17" s="60"/>
      <c r="NZS17" s="60"/>
      <c r="NZT17" s="60"/>
      <c r="NZU17" s="60"/>
      <c r="NZV17" s="60"/>
      <c r="NZW17" s="60"/>
      <c r="NZX17" s="60"/>
      <c r="NZY17" s="60"/>
      <c r="NZZ17" s="60"/>
      <c r="OAA17" s="60"/>
      <c r="OAB17" s="60"/>
      <c r="OAC17" s="60"/>
      <c r="OAD17" s="60"/>
      <c r="OAE17" s="60"/>
      <c r="OAF17" s="60"/>
      <c r="OAG17" s="60"/>
      <c r="OAH17" s="60"/>
      <c r="OAI17" s="60"/>
      <c r="OAJ17" s="60"/>
      <c r="OAK17" s="60"/>
      <c r="OAL17" s="60"/>
      <c r="OAM17" s="60"/>
      <c r="OAN17" s="60"/>
      <c r="OAO17" s="60"/>
      <c r="OAP17" s="60"/>
      <c r="OAQ17" s="60"/>
      <c r="OAR17" s="60"/>
      <c r="OAS17" s="60"/>
      <c r="OAT17" s="60"/>
      <c r="OAU17" s="60"/>
      <c r="OAV17" s="60"/>
      <c r="OAW17" s="60"/>
      <c r="OAX17" s="60"/>
      <c r="OAY17" s="60"/>
      <c r="OAZ17" s="60"/>
      <c r="OBA17" s="60"/>
      <c r="OBB17" s="60"/>
      <c r="OBC17" s="60"/>
      <c r="OBD17" s="60"/>
      <c r="OBE17" s="60"/>
      <c r="OBF17" s="60"/>
      <c r="OBG17" s="60"/>
      <c r="OBH17" s="60"/>
      <c r="OBI17" s="60"/>
      <c r="OBJ17" s="60"/>
      <c r="OBK17" s="60"/>
      <c r="OBL17" s="60"/>
      <c r="OBM17" s="60"/>
      <c r="OBN17" s="60"/>
      <c r="OBO17" s="60"/>
      <c r="OBP17" s="60"/>
      <c r="OBQ17" s="60"/>
      <c r="OBR17" s="60"/>
      <c r="OBS17" s="60"/>
      <c r="OBT17" s="60"/>
      <c r="OBU17" s="60"/>
      <c r="OBV17" s="60"/>
      <c r="OBW17" s="60"/>
      <c r="OBX17" s="60"/>
      <c r="OBY17" s="60"/>
      <c r="OBZ17" s="60"/>
      <c r="OCA17" s="60"/>
      <c r="OCB17" s="60"/>
      <c r="OCC17" s="60"/>
      <c r="OCD17" s="60"/>
      <c r="OCE17" s="60"/>
      <c r="OCF17" s="60"/>
      <c r="OCG17" s="60"/>
      <c r="OCH17" s="60"/>
      <c r="OCI17" s="60"/>
      <c r="OCJ17" s="60"/>
      <c r="OCK17" s="60"/>
      <c r="OCL17" s="60"/>
      <c r="OCM17" s="60"/>
      <c r="OCN17" s="60"/>
      <c r="OCO17" s="60"/>
      <c r="OCP17" s="60"/>
      <c r="OCQ17" s="60"/>
      <c r="OCR17" s="60"/>
      <c r="OCS17" s="60"/>
      <c r="OCT17" s="60"/>
      <c r="OCU17" s="60"/>
      <c r="OCV17" s="60"/>
      <c r="OCW17" s="60"/>
      <c r="OCX17" s="60"/>
      <c r="OCY17" s="60"/>
      <c r="OCZ17" s="60"/>
      <c r="ODA17" s="60"/>
      <c r="ODB17" s="60"/>
      <c r="ODC17" s="60"/>
      <c r="ODD17" s="60"/>
      <c r="ODE17" s="60"/>
      <c r="ODF17" s="60"/>
      <c r="ODG17" s="60"/>
      <c r="ODH17" s="60"/>
      <c r="ODI17" s="60"/>
      <c r="ODJ17" s="60"/>
      <c r="ODK17" s="60"/>
      <c r="ODL17" s="60"/>
      <c r="ODM17" s="60"/>
      <c r="ODN17" s="60"/>
      <c r="ODO17" s="60"/>
      <c r="ODP17" s="60"/>
      <c r="ODQ17" s="60"/>
      <c r="ODR17" s="60"/>
      <c r="ODS17" s="60"/>
      <c r="ODT17" s="60"/>
      <c r="ODU17" s="60"/>
      <c r="ODV17" s="60"/>
      <c r="ODW17" s="60"/>
      <c r="ODX17" s="60"/>
      <c r="ODY17" s="60"/>
      <c r="ODZ17" s="60"/>
      <c r="OEA17" s="60"/>
      <c r="OEB17" s="60"/>
      <c r="OEC17" s="60"/>
      <c r="OED17" s="60"/>
      <c r="OEE17" s="60"/>
      <c r="OEF17" s="60"/>
      <c r="OEG17" s="60"/>
      <c r="OEH17" s="60"/>
      <c r="OEI17" s="60"/>
      <c r="OEJ17" s="60"/>
      <c r="OEK17" s="60"/>
      <c r="OEL17" s="60"/>
      <c r="OEM17" s="60"/>
      <c r="OEN17" s="60"/>
      <c r="OEO17" s="60"/>
      <c r="OEP17" s="60"/>
      <c r="OEQ17" s="60"/>
      <c r="OER17" s="60"/>
      <c r="OES17" s="60"/>
      <c r="OET17" s="60"/>
      <c r="OEU17" s="60"/>
      <c r="OEV17" s="60"/>
      <c r="OEW17" s="60"/>
      <c r="OEX17" s="60"/>
      <c r="OEY17" s="60"/>
      <c r="OEZ17" s="60"/>
      <c r="OFA17" s="60"/>
      <c r="OFB17" s="60"/>
      <c r="OFC17" s="60"/>
      <c r="OFD17" s="60"/>
      <c r="OFE17" s="60"/>
      <c r="OFF17" s="60"/>
      <c r="OFG17" s="60"/>
      <c r="OFH17" s="60"/>
      <c r="OFI17" s="60"/>
      <c r="OFJ17" s="60"/>
      <c r="OFK17" s="60"/>
      <c r="OFL17" s="60"/>
      <c r="OFM17" s="60"/>
      <c r="OFN17" s="60"/>
      <c r="OFO17" s="60"/>
      <c r="OFP17" s="60"/>
      <c r="OFQ17" s="60"/>
      <c r="OFR17" s="60"/>
      <c r="OFS17" s="60"/>
      <c r="OFT17" s="60"/>
      <c r="OFU17" s="60"/>
      <c r="OFV17" s="60"/>
      <c r="OFW17" s="60"/>
      <c r="OFX17" s="60"/>
      <c r="OFY17" s="60"/>
      <c r="OFZ17" s="60"/>
      <c r="OGA17" s="60"/>
      <c r="OGB17" s="60"/>
      <c r="OGC17" s="60"/>
      <c r="OGD17" s="60"/>
      <c r="OGE17" s="60"/>
      <c r="OGF17" s="60"/>
      <c r="OGG17" s="60"/>
      <c r="OGH17" s="60"/>
      <c r="OGI17" s="60"/>
      <c r="OGJ17" s="60"/>
      <c r="OGK17" s="60"/>
      <c r="OGL17" s="60"/>
      <c r="OGM17" s="60"/>
      <c r="OGN17" s="60"/>
      <c r="OGO17" s="60"/>
      <c r="OGP17" s="60"/>
      <c r="OGQ17" s="60"/>
      <c r="OGR17" s="60"/>
      <c r="OGS17" s="60"/>
      <c r="OGT17" s="60"/>
      <c r="OGU17" s="60"/>
      <c r="OGV17" s="60"/>
      <c r="OGW17" s="60"/>
      <c r="OGX17" s="60"/>
      <c r="OGY17" s="60"/>
      <c r="OGZ17" s="60"/>
      <c r="OHA17" s="60"/>
      <c r="OHB17" s="60"/>
      <c r="OHC17" s="60"/>
      <c r="OHD17" s="60"/>
      <c r="OHE17" s="60"/>
      <c r="OHF17" s="60"/>
      <c r="OHG17" s="60"/>
      <c r="OHH17" s="60"/>
      <c r="OHI17" s="60"/>
      <c r="OHJ17" s="60"/>
      <c r="OHK17" s="60"/>
      <c r="OHL17" s="60"/>
      <c r="OHM17" s="60"/>
      <c r="OHN17" s="60"/>
      <c r="OHO17" s="60"/>
      <c r="OHP17" s="60"/>
      <c r="OHQ17" s="60"/>
      <c r="OHR17" s="60"/>
      <c r="OHS17" s="60"/>
      <c r="OHT17" s="60"/>
      <c r="OHU17" s="60"/>
      <c r="OHV17" s="60"/>
      <c r="OHW17" s="60"/>
      <c r="OHX17" s="60"/>
      <c r="OHY17" s="60"/>
      <c r="OHZ17" s="60"/>
      <c r="OIA17" s="60"/>
      <c r="OIB17" s="60"/>
      <c r="OIC17" s="60"/>
      <c r="OID17" s="60"/>
      <c r="OIE17" s="60"/>
      <c r="OIF17" s="60"/>
      <c r="OIG17" s="60"/>
      <c r="OIH17" s="60"/>
      <c r="OII17" s="60"/>
      <c r="OIJ17" s="60"/>
      <c r="OIK17" s="60"/>
      <c r="OIL17" s="60"/>
      <c r="OIM17" s="60"/>
      <c r="OIN17" s="60"/>
      <c r="OIO17" s="60"/>
      <c r="OIP17" s="60"/>
      <c r="OIQ17" s="60"/>
      <c r="OIR17" s="60"/>
      <c r="OIS17" s="60"/>
      <c r="OIT17" s="60"/>
      <c r="OIU17" s="60"/>
      <c r="OIV17" s="60"/>
      <c r="OIW17" s="60"/>
      <c r="OIX17" s="60"/>
      <c r="OIY17" s="60"/>
      <c r="OIZ17" s="60"/>
      <c r="OJA17" s="60"/>
      <c r="OJB17" s="60"/>
      <c r="OJC17" s="60"/>
      <c r="OJD17" s="60"/>
      <c r="OJE17" s="60"/>
      <c r="OJF17" s="60"/>
      <c r="OJG17" s="60"/>
      <c r="OJH17" s="60"/>
      <c r="OJI17" s="60"/>
      <c r="OJJ17" s="60"/>
      <c r="OJK17" s="60"/>
      <c r="OJL17" s="60"/>
      <c r="OJM17" s="60"/>
      <c r="OJN17" s="60"/>
      <c r="OJO17" s="60"/>
      <c r="OJP17" s="60"/>
      <c r="OJQ17" s="60"/>
      <c r="OJR17" s="60"/>
      <c r="OJS17" s="60"/>
      <c r="OJT17" s="60"/>
      <c r="OJU17" s="60"/>
      <c r="OJV17" s="60"/>
      <c r="OJW17" s="60"/>
      <c r="OJX17" s="60"/>
      <c r="OJY17" s="60"/>
      <c r="OJZ17" s="60"/>
      <c r="OKA17" s="60"/>
      <c r="OKB17" s="60"/>
      <c r="OKC17" s="60"/>
      <c r="OKD17" s="60"/>
      <c r="OKE17" s="60"/>
      <c r="OKF17" s="60"/>
      <c r="OKG17" s="60"/>
      <c r="OKH17" s="60"/>
      <c r="OKI17" s="60"/>
      <c r="OKJ17" s="60"/>
      <c r="OKK17" s="60"/>
      <c r="OKL17" s="60"/>
      <c r="OKM17" s="60"/>
      <c r="OKN17" s="60"/>
      <c r="OKO17" s="60"/>
      <c r="OKP17" s="60"/>
      <c r="OKQ17" s="60"/>
      <c r="OKR17" s="60"/>
      <c r="OKS17" s="60"/>
      <c r="OKT17" s="60"/>
      <c r="OKU17" s="60"/>
      <c r="OKV17" s="60"/>
      <c r="OKW17" s="60"/>
      <c r="OKX17" s="60"/>
      <c r="OKY17" s="60"/>
      <c r="OKZ17" s="60"/>
      <c r="OLA17" s="60"/>
      <c r="OLB17" s="60"/>
      <c r="OLC17" s="60"/>
      <c r="OLD17" s="60"/>
      <c r="OLE17" s="60"/>
      <c r="OLF17" s="60"/>
      <c r="OLG17" s="60"/>
      <c r="OLH17" s="60"/>
      <c r="OLI17" s="60"/>
      <c r="OLJ17" s="60"/>
      <c r="OLK17" s="60"/>
      <c r="OLL17" s="60"/>
      <c r="OLM17" s="60"/>
      <c r="OLN17" s="60"/>
      <c r="OLO17" s="60"/>
      <c r="OLP17" s="60"/>
      <c r="OLQ17" s="60"/>
      <c r="OLR17" s="60"/>
      <c r="OLS17" s="60"/>
      <c r="OLT17" s="60"/>
      <c r="OLU17" s="60"/>
      <c r="OLV17" s="60"/>
      <c r="OLW17" s="60"/>
      <c r="OLX17" s="60"/>
      <c r="OLY17" s="60"/>
      <c r="OLZ17" s="60"/>
      <c r="OMA17" s="60"/>
      <c r="OMB17" s="60"/>
      <c r="OMC17" s="60"/>
      <c r="OMD17" s="60"/>
      <c r="OME17" s="60"/>
      <c r="OMF17" s="60"/>
      <c r="OMG17" s="60"/>
      <c r="OMH17" s="60"/>
      <c r="OMI17" s="60"/>
      <c r="OMJ17" s="60"/>
      <c r="OMK17" s="60"/>
      <c r="OML17" s="60"/>
      <c r="OMM17" s="60"/>
      <c r="OMN17" s="60"/>
      <c r="OMO17" s="60"/>
      <c r="OMP17" s="60"/>
      <c r="OMQ17" s="60"/>
      <c r="OMR17" s="60"/>
      <c r="OMS17" s="60"/>
      <c r="OMT17" s="60"/>
      <c r="OMU17" s="60"/>
      <c r="OMV17" s="60"/>
      <c r="OMW17" s="60"/>
      <c r="OMX17" s="60"/>
      <c r="OMY17" s="60"/>
      <c r="OMZ17" s="60"/>
      <c r="ONA17" s="60"/>
      <c r="ONB17" s="60"/>
      <c r="ONC17" s="60"/>
      <c r="OND17" s="60"/>
      <c r="ONE17" s="60"/>
      <c r="ONF17" s="60"/>
      <c r="ONG17" s="60"/>
      <c r="ONH17" s="60"/>
      <c r="ONI17" s="60"/>
      <c r="ONJ17" s="60"/>
      <c r="ONK17" s="60"/>
      <c r="ONL17" s="60"/>
      <c r="ONM17" s="60"/>
      <c r="ONN17" s="60"/>
      <c r="ONO17" s="60"/>
      <c r="ONP17" s="60"/>
      <c r="ONQ17" s="60"/>
      <c r="ONR17" s="60"/>
      <c r="ONS17" s="60"/>
      <c r="ONT17" s="60"/>
      <c r="ONU17" s="60"/>
      <c r="ONV17" s="60"/>
      <c r="ONW17" s="60"/>
      <c r="ONX17" s="60"/>
      <c r="ONY17" s="60"/>
      <c r="ONZ17" s="60"/>
      <c r="OOA17" s="60"/>
      <c r="OOB17" s="60"/>
      <c r="OOC17" s="60"/>
      <c r="OOD17" s="60"/>
      <c r="OOE17" s="60"/>
      <c r="OOF17" s="60"/>
      <c r="OOG17" s="60"/>
      <c r="OOH17" s="60"/>
      <c r="OOI17" s="60"/>
      <c r="OOJ17" s="60"/>
      <c r="OOK17" s="60"/>
      <c r="OOL17" s="60"/>
      <c r="OOM17" s="60"/>
      <c r="OON17" s="60"/>
      <c r="OOO17" s="60"/>
      <c r="OOP17" s="60"/>
      <c r="OOQ17" s="60"/>
      <c r="OOR17" s="60"/>
      <c r="OOS17" s="60"/>
      <c r="OOT17" s="60"/>
      <c r="OOU17" s="60"/>
      <c r="OOV17" s="60"/>
      <c r="OOW17" s="60"/>
      <c r="OOX17" s="60"/>
      <c r="OOY17" s="60"/>
      <c r="OOZ17" s="60"/>
      <c r="OPA17" s="60"/>
      <c r="OPB17" s="60"/>
      <c r="OPC17" s="60"/>
      <c r="OPD17" s="60"/>
      <c r="OPE17" s="60"/>
      <c r="OPF17" s="60"/>
      <c r="OPG17" s="60"/>
      <c r="OPH17" s="60"/>
      <c r="OPI17" s="60"/>
      <c r="OPJ17" s="60"/>
      <c r="OPK17" s="60"/>
      <c r="OPL17" s="60"/>
      <c r="OPM17" s="60"/>
      <c r="OPN17" s="60"/>
      <c r="OPO17" s="60"/>
      <c r="OPP17" s="60"/>
      <c r="OPQ17" s="60"/>
      <c r="OPR17" s="60"/>
      <c r="OPS17" s="60"/>
      <c r="OPT17" s="60"/>
      <c r="OPU17" s="60"/>
      <c r="OPV17" s="60"/>
      <c r="OPW17" s="60"/>
      <c r="OPX17" s="60"/>
      <c r="OPY17" s="60"/>
      <c r="OPZ17" s="60"/>
      <c r="OQA17" s="60"/>
      <c r="OQB17" s="60"/>
      <c r="OQC17" s="60"/>
      <c r="OQD17" s="60"/>
      <c r="OQE17" s="60"/>
      <c r="OQF17" s="60"/>
      <c r="OQG17" s="60"/>
      <c r="OQH17" s="60"/>
      <c r="OQI17" s="60"/>
      <c r="OQJ17" s="60"/>
      <c r="OQK17" s="60"/>
      <c r="OQL17" s="60"/>
      <c r="OQM17" s="60"/>
      <c r="OQN17" s="60"/>
      <c r="OQO17" s="60"/>
      <c r="OQP17" s="60"/>
      <c r="OQQ17" s="60"/>
      <c r="OQR17" s="60"/>
      <c r="OQS17" s="60"/>
      <c r="OQT17" s="60"/>
      <c r="OQU17" s="60"/>
      <c r="OQV17" s="60"/>
      <c r="OQW17" s="60"/>
      <c r="OQX17" s="60"/>
      <c r="OQY17" s="60"/>
      <c r="OQZ17" s="60"/>
      <c r="ORA17" s="60"/>
      <c r="ORB17" s="60"/>
      <c r="ORC17" s="60"/>
      <c r="ORD17" s="60"/>
      <c r="ORE17" s="60"/>
      <c r="ORF17" s="60"/>
      <c r="ORG17" s="60"/>
      <c r="ORH17" s="60"/>
      <c r="ORI17" s="60"/>
      <c r="ORJ17" s="60"/>
      <c r="ORK17" s="60"/>
      <c r="ORL17" s="60"/>
      <c r="ORM17" s="60"/>
      <c r="ORN17" s="60"/>
      <c r="ORO17" s="60"/>
      <c r="ORP17" s="60"/>
      <c r="ORQ17" s="60"/>
      <c r="ORR17" s="60"/>
      <c r="ORS17" s="60"/>
      <c r="ORT17" s="60"/>
      <c r="ORU17" s="60"/>
      <c r="ORV17" s="60"/>
      <c r="ORW17" s="60"/>
      <c r="ORX17" s="60"/>
      <c r="ORY17" s="60"/>
      <c r="ORZ17" s="60"/>
      <c r="OSA17" s="60"/>
      <c r="OSB17" s="60"/>
      <c r="OSC17" s="60"/>
      <c r="OSD17" s="60"/>
      <c r="OSE17" s="60"/>
      <c r="OSF17" s="60"/>
      <c r="OSG17" s="60"/>
      <c r="OSH17" s="60"/>
      <c r="OSI17" s="60"/>
      <c r="OSJ17" s="60"/>
      <c r="OSK17" s="60"/>
      <c r="OSL17" s="60"/>
      <c r="OSM17" s="60"/>
      <c r="OSN17" s="60"/>
      <c r="OSO17" s="60"/>
      <c r="OSP17" s="60"/>
      <c r="OSQ17" s="60"/>
      <c r="OSR17" s="60"/>
      <c r="OSS17" s="60"/>
      <c r="OST17" s="60"/>
      <c r="OSU17" s="60"/>
      <c r="OSV17" s="60"/>
      <c r="OSW17" s="60"/>
      <c r="OSX17" s="60"/>
      <c r="OSY17" s="60"/>
      <c r="OSZ17" s="60"/>
      <c r="OTA17" s="60"/>
      <c r="OTB17" s="60"/>
      <c r="OTC17" s="60"/>
      <c r="OTD17" s="60"/>
      <c r="OTE17" s="60"/>
      <c r="OTF17" s="60"/>
      <c r="OTG17" s="60"/>
      <c r="OTH17" s="60"/>
      <c r="OTI17" s="60"/>
      <c r="OTJ17" s="60"/>
      <c r="OTK17" s="60"/>
      <c r="OTL17" s="60"/>
      <c r="OTM17" s="60"/>
      <c r="OTN17" s="60"/>
      <c r="OTO17" s="60"/>
      <c r="OTP17" s="60"/>
      <c r="OTQ17" s="60"/>
      <c r="OTR17" s="60"/>
      <c r="OTS17" s="60"/>
      <c r="OTT17" s="60"/>
      <c r="OTU17" s="60"/>
      <c r="OTV17" s="60"/>
      <c r="OTW17" s="60"/>
      <c r="OTX17" s="60"/>
      <c r="OTY17" s="60"/>
      <c r="OTZ17" s="60"/>
      <c r="OUA17" s="60"/>
      <c r="OUB17" s="60"/>
      <c r="OUC17" s="60"/>
      <c r="OUD17" s="60"/>
      <c r="OUE17" s="60"/>
      <c r="OUF17" s="60"/>
      <c r="OUG17" s="60"/>
      <c r="OUH17" s="60"/>
      <c r="OUI17" s="60"/>
      <c r="OUJ17" s="60"/>
      <c r="OUK17" s="60"/>
      <c r="OUL17" s="60"/>
      <c r="OUM17" s="60"/>
      <c r="OUN17" s="60"/>
      <c r="OUO17" s="60"/>
      <c r="OUP17" s="60"/>
      <c r="OUQ17" s="60"/>
      <c r="OUR17" s="60"/>
      <c r="OUS17" s="60"/>
      <c r="OUT17" s="60"/>
      <c r="OUU17" s="60"/>
      <c r="OUV17" s="60"/>
      <c r="OUW17" s="60"/>
      <c r="OUX17" s="60"/>
      <c r="OUY17" s="60"/>
      <c r="OUZ17" s="60"/>
      <c r="OVA17" s="60"/>
      <c r="OVB17" s="60"/>
      <c r="OVC17" s="60"/>
      <c r="OVD17" s="60"/>
      <c r="OVE17" s="60"/>
      <c r="OVF17" s="60"/>
      <c r="OVG17" s="60"/>
      <c r="OVH17" s="60"/>
      <c r="OVI17" s="60"/>
      <c r="OVJ17" s="60"/>
      <c r="OVK17" s="60"/>
      <c r="OVL17" s="60"/>
      <c r="OVM17" s="60"/>
      <c r="OVN17" s="60"/>
      <c r="OVO17" s="60"/>
      <c r="OVP17" s="60"/>
      <c r="OVQ17" s="60"/>
      <c r="OVR17" s="60"/>
      <c r="OVS17" s="60"/>
      <c r="OVT17" s="60"/>
      <c r="OVU17" s="60"/>
      <c r="OVV17" s="60"/>
      <c r="OVW17" s="60"/>
      <c r="OVX17" s="60"/>
      <c r="OVY17" s="60"/>
      <c r="OVZ17" s="60"/>
      <c r="OWA17" s="60"/>
      <c r="OWB17" s="60"/>
      <c r="OWC17" s="60"/>
      <c r="OWD17" s="60"/>
      <c r="OWE17" s="60"/>
      <c r="OWF17" s="60"/>
      <c r="OWG17" s="60"/>
      <c r="OWH17" s="60"/>
      <c r="OWI17" s="60"/>
      <c r="OWJ17" s="60"/>
      <c r="OWK17" s="60"/>
      <c r="OWL17" s="60"/>
      <c r="OWM17" s="60"/>
      <c r="OWN17" s="60"/>
      <c r="OWO17" s="60"/>
      <c r="OWP17" s="60"/>
      <c r="OWQ17" s="60"/>
      <c r="OWR17" s="60"/>
      <c r="OWS17" s="60"/>
      <c r="OWT17" s="60"/>
      <c r="OWU17" s="60"/>
      <c r="OWV17" s="60"/>
      <c r="OWW17" s="60"/>
      <c r="OWX17" s="60"/>
      <c r="OWY17" s="60"/>
      <c r="OWZ17" s="60"/>
      <c r="OXA17" s="60"/>
      <c r="OXB17" s="60"/>
      <c r="OXC17" s="60"/>
      <c r="OXD17" s="60"/>
      <c r="OXE17" s="60"/>
      <c r="OXF17" s="60"/>
      <c r="OXG17" s="60"/>
      <c r="OXH17" s="60"/>
      <c r="OXI17" s="60"/>
      <c r="OXJ17" s="60"/>
      <c r="OXK17" s="60"/>
      <c r="OXL17" s="60"/>
      <c r="OXM17" s="60"/>
      <c r="OXN17" s="60"/>
      <c r="OXO17" s="60"/>
      <c r="OXP17" s="60"/>
      <c r="OXQ17" s="60"/>
      <c r="OXR17" s="60"/>
      <c r="OXS17" s="60"/>
      <c r="OXT17" s="60"/>
      <c r="OXU17" s="60"/>
      <c r="OXV17" s="60"/>
      <c r="OXW17" s="60"/>
      <c r="OXX17" s="60"/>
      <c r="OXY17" s="60"/>
      <c r="OXZ17" s="60"/>
      <c r="OYA17" s="60"/>
      <c r="OYB17" s="60"/>
      <c r="OYC17" s="60"/>
      <c r="OYD17" s="60"/>
      <c r="OYE17" s="60"/>
      <c r="OYF17" s="60"/>
      <c r="OYG17" s="60"/>
      <c r="OYH17" s="60"/>
      <c r="OYI17" s="60"/>
      <c r="OYJ17" s="60"/>
      <c r="OYK17" s="60"/>
      <c r="OYL17" s="60"/>
      <c r="OYM17" s="60"/>
      <c r="OYN17" s="60"/>
      <c r="OYO17" s="60"/>
      <c r="OYP17" s="60"/>
      <c r="OYQ17" s="60"/>
      <c r="OYR17" s="60"/>
      <c r="OYS17" s="60"/>
      <c r="OYT17" s="60"/>
      <c r="OYU17" s="60"/>
      <c r="OYV17" s="60"/>
      <c r="OYW17" s="60"/>
      <c r="OYX17" s="60"/>
      <c r="OYY17" s="60"/>
      <c r="OYZ17" s="60"/>
      <c r="OZA17" s="60"/>
      <c r="OZB17" s="60"/>
      <c r="OZC17" s="60"/>
      <c r="OZD17" s="60"/>
      <c r="OZE17" s="60"/>
      <c r="OZF17" s="60"/>
      <c r="OZG17" s="60"/>
      <c r="OZH17" s="60"/>
      <c r="OZI17" s="60"/>
      <c r="OZJ17" s="60"/>
      <c r="OZK17" s="60"/>
      <c r="OZL17" s="60"/>
      <c r="OZM17" s="60"/>
      <c r="OZN17" s="60"/>
      <c r="OZO17" s="60"/>
      <c r="OZP17" s="60"/>
      <c r="OZQ17" s="60"/>
      <c r="OZR17" s="60"/>
      <c r="OZS17" s="60"/>
      <c r="OZT17" s="60"/>
      <c r="OZU17" s="60"/>
      <c r="OZV17" s="60"/>
      <c r="OZW17" s="60"/>
      <c r="OZX17" s="60"/>
      <c r="OZY17" s="60"/>
      <c r="OZZ17" s="60"/>
      <c r="PAA17" s="60"/>
      <c r="PAB17" s="60"/>
      <c r="PAC17" s="60"/>
      <c r="PAD17" s="60"/>
      <c r="PAE17" s="60"/>
      <c r="PAF17" s="60"/>
      <c r="PAG17" s="60"/>
      <c r="PAH17" s="60"/>
      <c r="PAI17" s="60"/>
      <c r="PAJ17" s="60"/>
      <c r="PAK17" s="60"/>
      <c r="PAL17" s="60"/>
      <c r="PAM17" s="60"/>
      <c r="PAN17" s="60"/>
      <c r="PAO17" s="60"/>
      <c r="PAP17" s="60"/>
      <c r="PAQ17" s="60"/>
      <c r="PAR17" s="60"/>
      <c r="PAS17" s="60"/>
      <c r="PAT17" s="60"/>
      <c r="PAU17" s="60"/>
      <c r="PAV17" s="60"/>
      <c r="PAW17" s="60"/>
      <c r="PAX17" s="60"/>
      <c r="PAY17" s="60"/>
      <c r="PAZ17" s="60"/>
      <c r="PBA17" s="60"/>
      <c r="PBB17" s="60"/>
      <c r="PBC17" s="60"/>
      <c r="PBD17" s="60"/>
      <c r="PBE17" s="60"/>
      <c r="PBF17" s="60"/>
      <c r="PBG17" s="60"/>
      <c r="PBH17" s="60"/>
      <c r="PBI17" s="60"/>
      <c r="PBJ17" s="60"/>
      <c r="PBK17" s="60"/>
      <c r="PBL17" s="60"/>
      <c r="PBM17" s="60"/>
      <c r="PBN17" s="60"/>
      <c r="PBO17" s="60"/>
      <c r="PBP17" s="60"/>
      <c r="PBQ17" s="60"/>
      <c r="PBR17" s="60"/>
      <c r="PBS17" s="60"/>
      <c r="PBT17" s="60"/>
      <c r="PBU17" s="60"/>
      <c r="PBV17" s="60"/>
      <c r="PBW17" s="60"/>
      <c r="PBX17" s="60"/>
      <c r="PBY17" s="60"/>
      <c r="PBZ17" s="60"/>
      <c r="PCA17" s="60"/>
      <c r="PCB17" s="60"/>
      <c r="PCC17" s="60"/>
      <c r="PCD17" s="60"/>
      <c r="PCE17" s="60"/>
      <c r="PCF17" s="60"/>
      <c r="PCG17" s="60"/>
      <c r="PCH17" s="60"/>
      <c r="PCI17" s="60"/>
      <c r="PCJ17" s="60"/>
      <c r="PCK17" s="60"/>
      <c r="PCL17" s="60"/>
      <c r="PCM17" s="60"/>
      <c r="PCN17" s="60"/>
      <c r="PCO17" s="60"/>
      <c r="PCP17" s="60"/>
      <c r="PCQ17" s="60"/>
      <c r="PCR17" s="60"/>
      <c r="PCS17" s="60"/>
      <c r="PCT17" s="60"/>
      <c r="PCU17" s="60"/>
      <c r="PCV17" s="60"/>
      <c r="PCW17" s="60"/>
      <c r="PCX17" s="60"/>
      <c r="PCY17" s="60"/>
      <c r="PCZ17" s="60"/>
      <c r="PDA17" s="60"/>
      <c r="PDB17" s="60"/>
      <c r="PDC17" s="60"/>
      <c r="PDD17" s="60"/>
      <c r="PDE17" s="60"/>
      <c r="PDF17" s="60"/>
      <c r="PDG17" s="60"/>
      <c r="PDH17" s="60"/>
      <c r="PDI17" s="60"/>
      <c r="PDJ17" s="60"/>
      <c r="PDK17" s="60"/>
      <c r="PDL17" s="60"/>
      <c r="PDM17" s="60"/>
      <c r="PDN17" s="60"/>
      <c r="PDO17" s="60"/>
      <c r="PDP17" s="60"/>
      <c r="PDQ17" s="60"/>
      <c r="PDR17" s="60"/>
      <c r="PDS17" s="60"/>
      <c r="PDT17" s="60"/>
      <c r="PDU17" s="60"/>
      <c r="PDV17" s="60"/>
      <c r="PDW17" s="60"/>
      <c r="PDX17" s="60"/>
      <c r="PDY17" s="60"/>
      <c r="PDZ17" s="60"/>
      <c r="PEA17" s="60"/>
      <c r="PEB17" s="60"/>
      <c r="PEC17" s="60"/>
      <c r="PED17" s="60"/>
      <c r="PEE17" s="60"/>
      <c r="PEF17" s="60"/>
      <c r="PEG17" s="60"/>
      <c r="PEH17" s="60"/>
      <c r="PEI17" s="60"/>
      <c r="PEJ17" s="60"/>
      <c r="PEK17" s="60"/>
      <c r="PEL17" s="60"/>
      <c r="PEM17" s="60"/>
      <c r="PEN17" s="60"/>
      <c r="PEO17" s="60"/>
      <c r="PEP17" s="60"/>
      <c r="PEQ17" s="60"/>
      <c r="PER17" s="60"/>
      <c r="PES17" s="60"/>
      <c r="PET17" s="60"/>
      <c r="PEU17" s="60"/>
      <c r="PEV17" s="60"/>
      <c r="PEW17" s="60"/>
      <c r="PEX17" s="60"/>
      <c r="PEY17" s="60"/>
      <c r="PEZ17" s="60"/>
      <c r="PFA17" s="60"/>
      <c r="PFB17" s="60"/>
      <c r="PFC17" s="60"/>
      <c r="PFD17" s="60"/>
      <c r="PFE17" s="60"/>
      <c r="PFF17" s="60"/>
      <c r="PFG17" s="60"/>
      <c r="PFH17" s="60"/>
      <c r="PFI17" s="60"/>
      <c r="PFJ17" s="60"/>
      <c r="PFK17" s="60"/>
      <c r="PFL17" s="60"/>
      <c r="PFM17" s="60"/>
      <c r="PFN17" s="60"/>
      <c r="PFO17" s="60"/>
      <c r="PFP17" s="60"/>
      <c r="PFQ17" s="60"/>
      <c r="PFR17" s="60"/>
      <c r="PFS17" s="60"/>
      <c r="PFT17" s="60"/>
      <c r="PFU17" s="60"/>
      <c r="PFV17" s="60"/>
      <c r="PFW17" s="60"/>
      <c r="PFX17" s="60"/>
      <c r="PFY17" s="60"/>
      <c r="PFZ17" s="60"/>
      <c r="PGA17" s="60"/>
      <c r="PGB17" s="60"/>
      <c r="PGC17" s="60"/>
      <c r="PGD17" s="60"/>
      <c r="PGE17" s="60"/>
      <c r="PGF17" s="60"/>
      <c r="PGG17" s="60"/>
      <c r="PGH17" s="60"/>
      <c r="PGI17" s="60"/>
      <c r="PGJ17" s="60"/>
      <c r="PGK17" s="60"/>
      <c r="PGL17" s="60"/>
      <c r="PGM17" s="60"/>
      <c r="PGN17" s="60"/>
      <c r="PGO17" s="60"/>
      <c r="PGP17" s="60"/>
      <c r="PGQ17" s="60"/>
      <c r="PGR17" s="60"/>
      <c r="PGS17" s="60"/>
      <c r="PGT17" s="60"/>
      <c r="PGU17" s="60"/>
      <c r="PGV17" s="60"/>
      <c r="PGW17" s="60"/>
      <c r="PGX17" s="60"/>
      <c r="PGY17" s="60"/>
      <c r="PGZ17" s="60"/>
      <c r="PHA17" s="60"/>
      <c r="PHB17" s="60"/>
      <c r="PHC17" s="60"/>
      <c r="PHD17" s="60"/>
      <c r="PHE17" s="60"/>
      <c r="PHF17" s="60"/>
      <c r="PHG17" s="60"/>
      <c r="PHH17" s="60"/>
      <c r="PHI17" s="60"/>
      <c r="PHJ17" s="60"/>
      <c r="PHK17" s="60"/>
      <c r="PHL17" s="60"/>
      <c r="PHM17" s="60"/>
      <c r="PHN17" s="60"/>
      <c r="PHO17" s="60"/>
      <c r="PHP17" s="60"/>
      <c r="PHQ17" s="60"/>
      <c r="PHR17" s="60"/>
      <c r="PHS17" s="60"/>
      <c r="PHT17" s="60"/>
      <c r="PHU17" s="60"/>
      <c r="PHV17" s="60"/>
      <c r="PHW17" s="60"/>
      <c r="PHX17" s="60"/>
      <c r="PHY17" s="60"/>
      <c r="PHZ17" s="60"/>
      <c r="PIA17" s="60"/>
      <c r="PIB17" s="60"/>
      <c r="PIC17" s="60"/>
      <c r="PID17" s="60"/>
      <c r="PIE17" s="60"/>
      <c r="PIF17" s="60"/>
      <c r="PIG17" s="60"/>
      <c r="PIH17" s="60"/>
      <c r="PII17" s="60"/>
      <c r="PIJ17" s="60"/>
      <c r="PIK17" s="60"/>
      <c r="PIL17" s="60"/>
      <c r="PIM17" s="60"/>
      <c r="PIN17" s="60"/>
      <c r="PIO17" s="60"/>
      <c r="PIP17" s="60"/>
      <c r="PIQ17" s="60"/>
      <c r="PIR17" s="60"/>
      <c r="PIS17" s="60"/>
      <c r="PIT17" s="60"/>
      <c r="PIU17" s="60"/>
      <c r="PIV17" s="60"/>
      <c r="PIW17" s="60"/>
      <c r="PIX17" s="60"/>
      <c r="PIY17" s="60"/>
      <c r="PIZ17" s="60"/>
      <c r="PJA17" s="60"/>
      <c r="PJB17" s="60"/>
      <c r="PJC17" s="60"/>
      <c r="PJD17" s="60"/>
      <c r="PJE17" s="60"/>
      <c r="PJF17" s="60"/>
      <c r="PJG17" s="60"/>
      <c r="PJH17" s="60"/>
      <c r="PJI17" s="60"/>
      <c r="PJJ17" s="60"/>
      <c r="PJK17" s="60"/>
      <c r="PJL17" s="60"/>
      <c r="PJM17" s="60"/>
      <c r="PJN17" s="60"/>
      <c r="PJO17" s="60"/>
      <c r="PJP17" s="60"/>
      <c r="PJQ17" s="60"/>
      <c r="PJR17" s="60"/>
      <c r="PJS17" s="60"/>
      <c r="PJT17" s="60"/>
      <c r="PJU17" s="60"/>
      <c r="PJV17" s="60"/>
      <c r="PJW17" s="60"/>
      <c r="PJX17" s="60"/>
      <c r="PJY17" s="60"/>
      <c r="PJZ17" s="60"/>
      <c r="PKA17" s="60"/>
      <c r="PKB17" s="60"/>
      <c r="PKC17" s="60"/>
      <c r="PKD17" s="60"/>
      <c r="PKE17" s="60"/>
      <c r="PKF17" s="60"/>
      <c r="PKG17" s="60"/>
      <c r="PKH17" s="60"/>
      <c r="PKI17" s="60"/>
      <c r="PKJ17" s="60"/>
      <c r="PKK17" s="60"/>
      <c r="PKL17" s="60"/>
      <c r="PKM17" s="60"/>
      <c r="PKN17" s="60"/>
      <c r="PKO17" s="60"/>
      <c r="PKP17" s="60"/>
      <c r="PKQ17" s="60"/>
      <c r="PKR17" s="60"/>
      <c r="PKS17" s="60"/>
      <c r="PKT17" s="60"/>
      <c r="PKU17" s="60"/>
      <c r="PKV17" s="60"/>
      <c r="PKW17" s="60"/>
      <c r="PKX17" s="60"/>
      <c r="PKY17" s="60"/>
      <c r="PKZ17" s="60"/>
      <c r="PLA17" s="60"/>
      <c r="PLB17" s="60"/>
      <c r="PLC17" s="60"/>
      <c r="PLD17" s="60"/>
      <c r="PLE17" s="60"/>
      <c r="PLF17" s="60"/>
      <c r="PLG17" s="60"/>
      <c r="PLH17" s="60"/>
      <c r="PLI17" s="60"/>
      <c r="PLJ17" s="60"/>
      <c r="PLK17" s="60"/>
      <c r="PLL17" s="60"/>
      <c r="PLM17" s="60"/>
      <c r="PLN17" s="60"/>
      <c r="PLO17" s="60"/>
      <c r="PLP17" s="60"/>
      <c r="PLQ17" s="60"/>
      <c r="PLR17" s="60"/>
      <c r="PLS17" s="60"/>
      <c r="PLT17" s="60"/>
      <c r="PLU17" s="60"/>
      <c r="PLV17" s="60"/>
      <c r="PLW17" s="60"/>
      <c r="PLX17" s="60"/>
      <c r="PLY17" s="60"/>
      <c r="PLZ17" s="60"/>
      <c r="PMA17" s="60"/>
      <c r="PMB17" s="60"/>
      <c r="PMC17" s="60"/>
      <c r="PMD17" s="60"/>
      <c r="PME17" s="60"/>
      <c r="PMF17" s="60"/>
      <c r="PMG17" s="60"/>
      <c r="PMH17" s="60"/>
      <c r="PMI17" s="60"/>
      <c r="PMJ17" s="60"/>
      <c r="PMK17" s="60"/>
      <c r="PML17" s="60"/>
      <c r="PMM17" s="60"/>
      <c r="PMN17" s="60"/>
      <c r="PMO17" s="60"/>
      <c r="PMP17" s="60"/>
      <c r="PMQ17" s="60"/>
      <c r="PMR17" s="60"/>
      <c r="PMS17" s="60"/>
      <c r="PMT17" s="60"/>
      <c r="PMU17" s="60"/>
      <c r="PMV17" s="60"/>
      <c r="PMW17" s="60"/>
      <c r="PMX17" s="60"/>
      <c r="PMY17" s="60"/>
      <c r="PMZ17" s="60"/>
      <c r="PNA17" s="60"/>
      <c r="PNB17" s="60"/>
      <c r="PNC17" s="60"/>
      <c r="PND17" s="60"/>
      <c r="PNE17" s="60"/>
      <c r="PNF17" s="60"/>
      <c r="PNG17" s="60"/>
      <c r="PNH17" s="60"/>
      <c r="PNI17" s="60"/>
      <c r="PNJ17" s="60"/>
      <c r="PNK17" s="60"/>
      <c r="PNL17" s="60"/>
      <c r="PNM17" s="60"/>
      <c r="PNN17" s="60"/>
      <c r="PNO17" s="60"/>
      <c r="PNP17" s="60"/>
      <c r="PNQ17" s="60"/>
      <c r="PNR17" s="60"/>
      <c r="PNS17" s="60"/>
      <c r="PNT17" s="60"/>
      <c r="PNU17" s="60"/>
      <c r="PNV17" s="60"/>
      <c r="PNW17" s="60"/>
      <c r="PNX17" s="60"/>
      <c r="PNY17" s="60"/>
      <c r="PNZ17" s="60"/>
      <c r="POA17" s="60"/>
      <c r="POB17" s="60"/>
      <c r="POC17" s="60"/>
      <c r="POD17" s="60"/>
      <c r="POE17" s="60"/>
      <c r="POF17" s="60"/>
      <c r="POG17" s="60"/>
      <c r="POH17" s="60"/>
      <c r="POI17" s="60"/>
      <c r="POJ17" s="60"/>
      <c r="POK17" s="60"/>
      <c r="POL17" s="60"/>
      <c r="POM17" s="60"/>
      <c r="PON17" s="60"/>
      <c r="POO17" s="60"/>
      <c r="POP17" s="60"/>
      <c r="POQ17" s="60"/>
      <c r="POR17" s="60"/>
      <c r="POS17" s="60"/>
      <c r="POT17" s="60"/>
      <c r="POU17" s="60"/>
      <c r="POV17" s="60"/>
      <c r="POW17" s="60"/>
      <c r="POX17" s="60"/>
      <c r="POY17" s="60"/>
      <c r="POZ17" s="60"/>
      <c r="PPA17" s="60"/>
      <c r="PPB17" s="60"/>
      <c r="PPC17" s="60"/>
      <c r="PPD17" s="60"/>
      <c r="PPE17" s="60"/>
      <c r="PPF17" s="60"/>
      <c r="PPG17" s="60"/>
      <c r="PPH17" s="60"/>
      <c r="PPI17" s="60"/>
      <c r="PPJ17" s="60"/>
      <c r="PPK17" s="60"/>
      <c r="PPL17" s="60"/>
      <c r="PPM17" s="60"/>
      <c r="PPN17" s="60"/>
      <c r="PPO17" s="60"/>
      <c r="PPP17" s="60"/>
      <c r="PPQ17" s="60"/>
      <c r="PPR17" s="60"/>
      <c r="PPS17" s="60"/>
      <c r="PPT17" s="60"/>
      <c r="PPU17" s="60"/>
      <c r="PPV17" s="60"/>
      <c r="PPW17" s="60"/>
      <c r="PPX17" s="60"/>
      <c r="PPY17" s="60"/>
      <c r="PPZ17" s="60"/>
      <c r="PQA17" s="60"/>
      <c r="PQB17" s="60"/>
      <c r="PQC17" s="60"/>
      <c r="PQD17" s="60"/>
      <c r="PQE17" s="60"/>
      <c r="PQF17" s="60"/>
      <c r="PQG17" s="60"/>
      <c r="PQH17" s="60"/>
      <c r="PQI17" s="60"/>
      <c r="PQJ17" s="60"/>
      <c r="PQK17" s="60"/>
      <c r="PQL17" s="60"/>
      <c r="PQM17" s="60"/>
      <c r="PQN17" s="60"/>
      <c r="PQO17" s="60"/>
      <c r="PQP17" s="60"/>
      <c r="PQQ17" s="60"/>
      <c r="PQR17" s="60"/>
      <c r="PQS17" s="60"/>
      <c r="PQT17" s="60"/>
      <c r="PQU17" s="60"/>
      <c r="PQV17" s="60"/>
      <c r="PQW17" s="60"/>
      <c r="PQX17" s="60"/>
      <c r="PQY17" s="60"/>
      <c r="PQZ17" s="60"/>
      <c r="PRA17" s="60"/>
      <c r="PRB17" s="60"/>
      <c r="PRC17" s="60"/>
      <c r="PRD17" s="60"/>
      <c r="PRE17" s="60"/>
      <c r="PRF17" s="60"/>
      <c r="PRG17" s="60"/>
      <c r="PRH17" s="60"/>
      <c r="PRI17" s="60"/>
      <c r="PRJ17" s="60"/>
      <c r="PRK17" s="60"/>
      <c r="PRL17" s="60"/>
      <c r="PRM17" s="60"/>
      <c r="PRN17" s="60"/>
      <c r="PRO17" s="60"/>
      <c r="PRP17" s="60"/>
      <c r="PRQ17" s="60"/>
      <c r="PRR17" s="60"/>
      <c r="PRS17" s="60"/>
      <c r="PRT17" s="60"/>
      <c r="PRU17" s="60"/>
      <c r="PRV17" s="60"/>
      <c r="PRW17" s="60"/>
      <c r="PRX17" s="60"/>
      <c r="PRY17" s="60"/>
      <c r="PRZ17" s="60"/>
      <c r="PSA17" s="60"/>
      <c r="PSB17" s="60"/>
      <c r="PSC17" s="60"/>
      <c r="PSD17" s="60"/>
      <c r="PSE17" s="60"/>
      <c r="PSF17" s="60"/>
      <c r="PSG17" s="60"/>
      <c r="PSH17" s="60"/>
      <c r="PSI17" s="60"/>
      <c r="PSJ17" s="60"/>
      <c r="PSK17" s="60"/>
      <c r="PSL17" s="60"/>
      <c r="PSM17" s="60"/>
      <c r="PSN17" s="60"/>
      <c r="PSO17" s="60"/>
      <c r="PSP17" s="60"/>
      <c r="PSQ17" s="60"/>
      <c r="PSR17" s="60"/>
      <c r="PSS17" s="60"/>
      <c r="PST17" s="60"/>
      <c r="PSU17" s="60"/>
      <c r="PSV17" s="60"/>
      <c r="PSW17" s="60"/>
      <c r="PSX17" s="60"/>
      <c r="PSY17" s="60"/>
      <c r="PSZ17" s="60"/>
      <c r="PTA17" s="60"/>
      <c r="PTB17" s="60"/>
      <c r="PTC17" s="60"/>
      <c r="PTD17" s="60"/>
      <c r="PTE17" s="60"/>
      <c r="PTF17" s="60"/>
      <c r="PTG17" s="60"/>
      <c r="PTH17" s="60"/>
      <c r="PTI17" s="60"/>
      <c r="PTJ17" s="60"/>
      <c r="PTK17" s="60"/>
      <c r="PTL17" s="60"/>
      <c r="PTM17" s="60"/>
      <c r="PTN17" s="60"/>
      <c r="PTO17" s="60"/>
      <c r="PTP17" s="60"/>
      <c r="PTQ17" s="60"/>
      <c r="PTR17" s="60"/>
      <c r="PTS17" s="60"/>
      <c r="PTT17" s="60"/>
      <c r="PTU17" s="60"/>
      <c r="PTV17" s="60"/>
      <c r="PTW17" s="60"/>
      <c r="PTX17" s="60"/>
      <c r="PTY17" s="60"/>
      <c r="PTZ17" s="60"/>
      <c r="PUA17" s="60"/>
      <c r="PUB17" s="60"/>
      <c r="PUC17" s="60"/>
      <c r="PUD17" s="60"/>
      <c r="PUE17" s="60"/>
      <c r="PUF17" s="60"/>
      <c r="PUG17" s="60"/>
      <c r="PUH17" s="60"/>
      <c r="PUI17" s="60"/>
      <c r="PUJ17" s="60"/>
      <c r="PUK17" s="60"/>
      <c r="PUL17" s="60"/>
      <c r="PUM17" s="60"/>
      <c r="PUN17" s="60"/>
      <c r="PUO17" s="60"/>
      <c r="PUP17" s="60"/>
      <c r="PUQ17" s="60"/>
      <c r="PUR17" s="60"/>
      <c r="PUS17" s="60"/>
      <c r="PUT17" s="60"/>
      <c r="PUU17" s="60"/>
      <c r="PUV17" s="60"/>
      <c r="PUW17" s="60"/>
      <c r="PUX17" s="60"/>
      <c r="PUY17" s="60"/>
      <c r="PUZ17" s="60"/>
      <c r="PVA17" s="60"/>
      <c r="PVB17" s="60"/>
      <c r="PVC17" s="60"/>
      <c r="PVD17" s="60"/>
      <c r="PVE17" s="60"/>
      <c r="PVF17" s="60"/>
      <c r="PVG17" s="60"/>
      <c r="PVH17" s="60"/>
      <c r="PVI17" s="60"/>
      <c r="PVJ17" s="60"/>
      <c r="PVK17" s="60"/>
      <c r="PVL17" s="60"/>
      <c r="PVM17" s="60"/>
      <c r="PVN17" s="60"/>
      <c r="PVO17" s="60"/>
      <c r="PVP17" s="60"/>
      <c r="PVQ17" s="60"/>
      <c r="PVR17" s="60"/>
      <c r="PVS17" s="60"/>
      <c r="PVT17" s="60"/>
      <c r="PVU17" s="60"/>
      <c r="PVV17" s="60"/>
      <c r="PVW17" s="60"/>
      <c r="PVX17" s="60"/>
      <c r="PVY17" s="60"/>
      <c r="PVZ17" s="60"/>
      <c r="PWA17" s="60"/>
      <c r="PWB17" s="60"/>
      <c r="PWC17" s="60"/>
      <c r="PWD17" s="60"/>
      <c r="PWE17" s="60"/>
      <c r="PWF17" s="60"/>
      <c r="PWG17" s="60"/>
      <c r="PWH17" s="60"/>
      <c r="PWI17" s="60"/>
      <c r="PWJ17" s="60"/>
      <c r="PWK17" s="60"/>
      <c r="PWL17" s="60"/>
      <c r="PWM17" s="60"/>
      <c r="PWN17" s="60"/>
      <c r="PWO17" s="60"/>
      <c r="PWP17" s="60"/>
      <c r="PWQ17" s="60"/>
      <c r="PWR17" s="60"/>
      <c r="PWS17" s="60"/>
      <c r="PWT17" s="60"/>
      <c r="PWU17" s="60"/>
      <c r="PWV17" s="60"/>
      <c r="PWW17" s="60"/>
      <c r="PWX17" s="60"/>
      <c r="PWY17" s="60"/>
      <c r="PWZ17" s="60"/>
      <c r="PXA17" s="60"/>
      <c r="PXB17" s="60"/>
      <c r="PXC17" s="60"/>
      <c r="PXD17" s="60"/>
      <c r="PXE17" s="60"/>
      <c r="PXF17" s="60"/>
      <c r="PXG17" s="60"/>
      <c r="PXH17" s="60"/>
      <c r="PXI17" s="60"/>
      <c r="PXJ17" s="60"/>
      <c r="PXK17" s="60"/>
      <c r="PXL17" s="60"/>
      <c r="PXM17" s="60"/>
      <c r="PXN17" s="60"/>
      <c r="PXO17" s="60"/>
      <c r="PXP17" s="60"/>
      <c r="PXQ17" s="60"/>
      <c r="PXR17" s="60"/>
      <c r="PXS17" s="60"/>
      <c r="PXT17" s="60"/>
      <c r="PXU17" s="60"/>
      <c r="PXV17" s="60"/>
      <c r="PXW17" s="60"/>
      <c r="PXX17" s="60"/>
      <c r="PXY17" s="60"/>
      <c r="PXZ17" s="60"/>
      <c r="PYA17" s="60"/>
      <c r="PYB17" s="60"/>
      <c r="PYC17" s="60"/>
      <c r="PYD17" s="60"/>
      <c r="PYE17" s="60"/>
      <c r="PYF17" s="60"/>
      <c r="PYG17" s="60"/>
      <c r="PYH17" s="60"/>
      <c r="PYI17" s="60"/>
      <c r="PYJ17" s="60"/>
      <c r="PYK17" s="60"/>
      <c r="PYL17" s="60"/>
      <c r="PYM17" s="60"/>
      <c r="PYN17" s="60"/>
      <c r="PYO17" s="60"/>
      <c r="PYP17" s="60"/>
      <c r="PYQ17" s="60"/>
      <c r="PYR17" s="60"/>
      <c r="PYS17" s="60"/>
      <c r="PYT17" s="60"/>
      <c r="PYU17" s="60"/>
      <c r="PYV17" s="60"/>
      <c r="PYW17" s="60"/>
      <c r="PYX17" s="60"/>
      <c r="PYY17" s="60"/>
      <c r="PYZ17" s="60"/>
      <c r="PZA17" s="60"/>
      <c r="PZB17" s="60"/>
      <c r="PZC17" s="60"/>
      <c r="PZD17" s="60"/>
      <c r="PZE17" s="60"/>
      <c r="PZF17" s="60"/>
      <c r="PZG17" s="60"/>
      <c r="PZH17" s="60"/>
      <c r="PZI17" s="60"/>
      <c r="PZJ17" s="60"/>
      <c r="PZK17" s="60"/>
      <c r="PZL17" s="60"/>
      <c r="PZM17" s="60"/>
      <c r="PZN17" s="60"/>
      <c r="PZO17" s="60"/>
      <c r="PZP17" s="60"/>
      <c r="PZQ17" s="60"/>
      <c r="PZR17" s="60"/>
      <c r="PZS17" s="60"/>
      <c r="PZT17" s="60"/>
      <c r="PZU17" s="60"/>
      <c r="PZV17" s="60"/>
      <c r="PZW17" s="60"/>
      <c r="PZX17" s="60"/>
      <c r="PZY17" s="60"/>
      <c r="PZZ17" s="60"/>
      <c r="QAA17" s="60"/>
      <c r="QAB17" s="60"/>
      <c r="QAC17" s="60"/>
      <c r="QAD17" s="60"/>
      <c r="QAE17" s="60"/>
      <c r="QAF17" s="60"/>
      <c r="QAG17" s="60"/>
      <c r="QAH17" s="60"/>
      <c r="QAI17" s="60"/>
      <c r="QAJ17" s="60"/>
      <c r="QAK17" s="60"/>
      <c r="QAL17" s="60"/>
      <c r="QAM17" s="60"/>
      <c r="QAN17" s="60"/>
      <c r="QAO17" s="60"/>
      <c r="QAP17" s="60"/>
      <c r="QAQ17" s="60"/>
      <c r="QAR17" s="60"/>
      <c r="QAS17" s="60"/>
      <c r="QAT17" s="60"/>
      <c r="QAU17" s="60"/>
      <c r="QAV17" s="60"/>
      <c r="QAW17" s="60"/>
      <c r="QAX17" s="60"/>
      <c r="QAY17" s="60"/>
      <c r="QAZ17" s="60"/>
      <c r="QBA17" s="60"/>
      <c r="QBB17" s="60"/>
      <c r="QBC17" s="60"/>
      <c r="QBD17" s="60"/>
      <c r="QBE17" s="60"/>
      <c r="QBF17" s="60"/>
      <c r="QBG17" s="60"/>
      <c r="QBH17" s="60"/>
      <c r="QBI17" s="60"/>
      <c r="QBJ17" s="60"/>
      <c r="QBK17" s="60"/>
      <c r="QBL17" s="60"/>
      <c r="QBM17" s="60"/>
      <c r="QBN17" s="60"/>
      <c r="QBO17" s="60"/>
      <c r="QBP17" s="60"/>
      <c r="QBQ17" s="60"/>
      <c r="QBR17" s="60"/>
      <c r="QBS17" s="60"/>
      <c r="QBT17" s="60"/>
      <c r="QBU17" s="60"/>
      <c r="QBV17" s="60"/>
      <c r="QBW17" s="60"/>
      <c r="QBX17" s="60"/>
      <c r="QBY17" s="60"/>
      <c r="QBZ17" s="60"/>
      <c r="QCA17" s="60"/>
      <c r="QCB17" s="60"/>
      <c r="QCC17" s="60"/>
      <c r="QCD17" s="60"/>
      <c r="QCE17" s="60"/>
      <c r="QCF17" s="60"/>
      <c r="QCG17" s="60"/>
      <c r="QCH17" s="60"/>
      <c r="QCI17" s="60"/>
      <c r="QCJ17" s="60"/>
      <c r="QCK17" s="60"/>
      <c r="QCL17" s="60"/>
      <c r="QCM17" s="60"/>
      <c r="QCN17" s="60"/>
      <c r="QCO17" s="60"/>
      <c r="QCP17" s="60"/>
      <c r="QCQ17" s="60"/>
      <c r="QCR17" s="60"/>
      <c r="QCS17" s="60"/>
      <c r="QCT17" s="60"/>
      <c r="QCU17" s="60"/>
      <c r="QCV17" s="60"/>
      <c r="QCW17" s="60"/>
      <c r="QCX17" s="60"/>
      <c r="QCY17" s="60"/>
      <c r="QCZ17" s="60"/>
      <c r="QDA17" s="60"/>
      <c r="QDB17" s="60"/>
      <c r="QDC17" s="60"/>
      <c r="QDD17" s="60"/>
      <c r="QDE17" s="60"/>
      <c r="QDF17" s="60"/>
      <c r="QDG17" s="60"/>
      <c r="QDH17" s="60"/>
      <c r="QDI17" s="60"/>
      <c r="QDJ17" s="60"/>
      <c r="QDK17" s="60"/>
      <c r="QDL17" s="60"/>
      <c r="QDM17" s="60"/>
      <c r="QDN17" s="60"/>
      <c r="QDO17" s="60"/>
      <c r="QDP17" s="60"/>
      <c r="QDQ17" s="60"/>
      <c r="QDR17" s="60"/>
      <c r="QDS17" s="60"/>
      <c r="QDT17" s="60"/>
      <c r="QDU17" s="60"/>
      <c r="QDV17" s="60"/>
      <c r="QDW17" s="60"/>
      <c r="QDX17" s="60"/>
      <c r="QDY17" s="60"/>
      <c r="QDZ17" s="60"/>
      <c r="QEA17" s="60"/>
      <c r="QEB17" s="60"/>
      <c r="QEC17" s="60"/>
      <c r="QED17" s="60"/>
      <c r="QEE17" s="60"/>
      <c r="QEF17" s="60"/>
      <c r="QEG17" s="60"/>
      <c r="QEH17" s="60"/>
      <c r="QEI17" s="60"/>
      <c r="QEJ17" s="60"/>
      <c r="QEK17" s="60"/>
      <c r="QEL17" s="60"/>
      <c r="QEM17" s="60"/>
      <c r="QEN17" s="60"/>
      <c r="QEO17" s="60"/>
      <c r="QEP17" s="60"/>
      <c r="QEQ17" s="60"/>
      <c r="QER17" s="60"/>
      <c r="QES17" s="60"/>
      <c r="QET17" s="60"/>
      <c r="QEU17" s="60"/>
      <c r="QEV17" s="60"/>
      <c r="QEW17" s="60"/>
      <c r="QEX17" s="60"/>
      <c r="QEY17" s="60"/>
      <c r="QEZ17" s="60"/>
      <c r="QFA17" s="60"/>
      <c r="QFB17" s="60"/>
      <c r="QFC17" s="60"/>
      <c r="QFD17" s="60"/>
      <c r="QFE17" s="60"/>
      <c r="QFF17" s="60"/>
      <c r="QFG17" s="60"/>
      <c r="QFH17" s="60"/>
      <c r="QFI17" s="60"/>
      <c r="QFJ17" s="60"/>
      <c r="QFK17" s="60"/>
      <c r="QFL17" s="60"/>
      <c r="QFM17" s="60"/>
      <c r="QFN17" s="60"/>
      <c r="QFO17" s="60"/>
      <c r="QFP17" s="60"/>
      <c r="QFQ17" s="60"/>
      <c r="QFR17" s="60"/>
      <c r="QFS17" s="60"/>
      <c r="QFT17" s="60"/>
      <c r="QFU17" s="60"/>
      <c r="QFV17" s="60"/>
      <c r="QFW17" s="60"/>
      <c r="QFX17" s="60"/>
      <c r="QFY17" s="60"/>
      <c r="QFZ17" s="60"/>
      <c r="QGA17" s="60"/>
      <c r="QGB17" s="60"/>
      <c r="QGC17" s="60"/>
      <c r="QGD17" s="60"/>
      <c r="QGE17" s="60"/>
      <c r="QGF17" s="60"/>
      <c r="QGG17" s="60"/>
      <c r="QGH17" s="60"/>
      <c r="QGI17" s="60"/>
      <c r="QGJ17" s="60"/>
      <c r="QGK17" s="60"/>
      <c r="QGL17" s="60"/>
      <c r="QGM17" s="60"/>
      <c r="QGN17" s="60"/>
      <c r="QGO17" s="60"/>
      <c r="QGP17" s="60"/>
      <c r="QGQ17" s="60"/>
      <c r="QGR17" s="60"/>
      <c r="QGS17" s="60"/>
      <c r="QGT17" s="60"/>
      <c r="QGU17" s="60"/>
      <c r="QGV17" s="60"/>
      <c r="QGW17" s="60"/>
      <c r="QGX17" s="60"/>
      <c r="QGY17" s="60"/>
      <c r="QGZ17" s="60"/>
      <c r="QHA17" s="60"/>
      <c r="QHB17" s="60"/>
      <c r="QHC17" s="60"/>
      <c r="QHD17" s="60"/>
      <c r="QHE17" s="60"/>
      <c r="QHF17" s="60"/>
      <c r="QHG17" s="60"/>
      <c r="QHH17" s="60"/>
      <c r="QHI17" s="60"/>
      <c r="QHJ17" s="60"/>
      <c r="QHK17" s="60"/>
      <c r="QHL17" s="60"/>
      <c r="QHM17" s="60"/>
      <c r="QHN17" s="60"/>
      <c r="QHO17" s="60"/>
      <c r="QHP17" s="60"/>
      <c r="QHQ17" s="60"/>
      <c r="QHR17" s="60"/>
      <c r="QHS17" s="60"/>
      <c r="QHT17" s="60"/>
      <c r="QHU17" s="60"/>
      <c r="QHV17" s="60"/>
      <c r="QHW17" s="60"/>
      <c r="QHX17" s="60"/>
      <c r="QHY17" s="60"/>
      <c r="QHZ17" s="60"/>
      <c r="QIA17" s="60"/>
      <c r="QIB17" s="60"/>
      <c r="QIC17" s="60"/>
      <c r="QID17" s="60"/>
      <c r="QIE17" s="60"/>
      <c r="QIF17" s="60"/>
      <c r="QIG17" s="60"/>
      <c r="QIH17" s="60"/>
      <c r="QII17" s="60"/>
      <c r="QIJ17" s="60"/>
      <c r="QIK17" s="60"/>
      <c r="QIL17" s="60"/>
      <c r="QIM17" s="60"/>
      <c r="QIN17" s="60"/>
      <c r="QIO17" s="60"/>
      <c r="QIP17" s="60"/>
      <c r="QIQ17" s="60"/>
      <c r="QIR17" s="60"/>
      <c r="QIS17" s="60"/>
      <c r="QIT17" s="60"/>
      <c r="QIU17" s="60"/>
      <c r="QIV17" s="60"/>
      <c r="QIW17" s="60"/>
      <c r="QIX17" s="60"/>
      <c r="QIY17" s="60"/>
      <c r="QIZ17" s="60"/>
      <c r="QJA17" s="60"/>
      <c r="QJB17" s="60"/>
      <c r="QJC17" s="60"/>
      <c r="QJD17" s="60"/>
      <c r="QJE17" s="60"/>
      <c r="QJF17" s="60"/>
      <c r="QJG17" s="60"/>
      <c r="QJH17" s="60"/>
      <c r="QJI17" s="60"/>
      <c r="QJJ17" s="60"/>
      <c r="QJK17" s="60"/>
      <c r="QJL17" s="60"/>
      <c r="QJM17" s="60"/>
      <c r="QJN17" s="60"/>
      <c r="QJO17" s="60"/>
      <c r="QJP17" s="60"/>
      <c r="QJQ17" s="60"/>
      <c r="QJR17" s="60"/>
      <c r="QJS17" s="60"/>
      <c r="QJT17" s="60"/>
      <c r="QJU17" s="60"/>
      <c r="QJV17" s="60"/>
      <c r="QJW17" s="60"/>
      <c r="QJX17" s="60"/>
      <c r="QJY17" s="60"/>
      <c r="QJZ17" s="60"/>
      <c r="QKA17" s="60"/>
      <c r="QKB17" s="60"/>
      <c r="QKC17" s="60"/>
      <c r="QKD17" s="60"/>
      <c r="QKE17" s="60"/>
      <c r="QKF17" s="60"/>
      <c r="QKG17" s="60"/>
      <c r="QKH17" s="60"/>
      <c r="QKI17" s="60"/>
      <c r="QKJ17" s="60"/>
      <c r="QKK17" s="60"/>
      <c r="QKL17" s="60"/>
      <c r="QKM17" s="60"/>
      <c r="QKN17" s="60"/>
      <c r="QKO17" s="60"/>
      <c r="QKP17" s="60"/>
      <c r="QKQ17" s="60"/>
      <c r="QKR17" s="60"/>
      <c r="QKS17" s="60"/>
      <c r="QKT17" s="60"/>
      <c r="QKU17" s="60"/>
      <c r="QKV17" s="60"/>
      <c r="QKW17" s="60"/>
      <c r="QKX17" s="60"/>
      <c r="QKY17" s="60"/>
      <c r="QKZ17" s="60"/>
      <c r="QLA17" s="60"/>
      <c r="QLB17" s="60"/>
      <c r="QLC17" s="60"/>
      <c r="QLD17" s="60"/>
      <c r="QLE17" s="60"/>
      <c r="QLF17" s="60"/>
      <c r="QLG17" s="60"/>
      <c r="QLH17" s="60"/>
      <c r="QLI17" s="60"/>
      <c r="QLJ17" s="60"/>
      <c r="QLK17" s="60"/>
      <c r="QLL17" s="60"/>
      <c r="QLM17" s="60"/>
      <c r="QLN17" s="60"/>
      <c r="QLO17" s="60"/>
      <c r="QLP17" s="60"/>
      <c r="QLQ17" s="60"/>
      <c r="QLR17" s="60"/>
      <c r="QLS17" s="60"/>
      <c r="QLT17" s="60"/>
      <c r="QLU17" s="60"/>
      <c r="QLV17" s="60"/>
      <c r="QLW17" s="60"/>
      <c r="QLX17" s="60"/>
      <c r="QLY17" s="60"/>
      <c r="QLZ17" s="60"/>
      <c r="QMA17" s="60"/>
      <c r="QMB17" s="60"/>
      <c r="QMC17" s="60"/>
      <c r="QMD17" s="60"/>
      <c r="QME17" s="60"/>
      <c r="QMF17" s="60"/>
      <c r="QMG17" s="60"/>
      <c r="QMH17" s="60"/>
      <c r="QMI17" s="60"/>
      <c r="QMJ17" s="60"/>
      <c r="QMK17" s="60"/>
      <c r="QML17" s="60"/>
      <c r="QMM17" s="60"/>
      <c r="QMN17" s="60"/>
      <c r="QMO17" s="60"/>
      <c r="QMP17" s="60"/>
      <c r="QMQ17" s="60"/>
      <c r="QMR17" s="60"/>
      <c r="QMS17" s="60"/>
      <c r="QMT17" s="60"/>
      <c r="QMU17" s="60"/>
      <c r="QMV17" s="60"/>
      <c r="QMW17" s="60"/>
      <c r="QMX17" s="60"/>
      <c r="QMY17" s="60"/>
      <c r="QMZ17" s="60"/>
      <c r="QNA17" s="60"/>
      <c r="QNB17" s="60"/>
      <c r="QNC17" s="60"/>
      <c r="QND17" s="60"/>
      <c r="QNE17" s="60"/>
      <c r="QNF17" s="60"/>
      <c r="QNG17" s="60"/>
      <c r="QNH17" s="60"/>
      <c r="QNI17" s="60"/>
      <c r="QNJ17" s="60"/>
      <c r="QNK17" s="60"/>
      <c r="QNL17" s="60"/>
      <c r="QNM17" s="60"/>
      <c r="QNN17" s="60"/>
      <c r="QNO17" s="60"/>
      <c r="QNP17" s="60"/>
      <c r="QNQ17" s="60"/>
      <c r="QNR17" s="60"/>
      <c r="QNS17" s="60"/>
      <c r="QNT17" s="60"/>
      <c r="QNU17" s="60"/>
      <c r="QNV17" s="60"/>
      <c r="QNW17" s="60"/>
      <c r="QNX17" s="60"/>
      <c r="QNY17" s="60"/>
      <c r="QNZ17" s="60"/>
      <c r="QOA17" s="60"/>
      <c r="QOB17" s="60"/>
      <c r="QOC17" s="60"/>
      <c r="QOD17" s="60"/>
      <c r="QOE17" s="60"/>
      <c r="QOF17" s="60"/>
      <c r="QOG17" s="60"/>
      <c r="QOH17" s="60"/>
      <c r="QOI17" s="60"/>
      <c r="QOJ17" s="60"/>
      <c r="QOK17" s="60"/>
      <c r="QOL17" s="60"/>
      <c r="QOM17" s="60"/>
      <c r="QON17" s="60"/>
      <c r="QOO17" s="60"/>
      <c r="QOP17" s="60"/>
      <c r="QOQ17" s="60"/>
      <c r="QOR17" s="60"/>
      <c r="QOS17" s="60"/>
      <c r="QOT17" s="60"/>
      <c r="QOU17" s="60"/>
      <c r="QOV17" s="60"/>
      <c r="QOW17" s="60"/>
      <c r="QOX17" s="60"/>
      <c r="QOY17" s="60"/>
      <c r="QOZ17" s="60"/>
      <c r="QPA17" s="60"/>
      <c r="QPB17" s="60"/>
      <c r="QPC17" s="60"/>
      <c r="QPD17" s="60"/>
      <c r="QPE17" s="60"/>
      <c r="QPF17" s="60"/>
      <c r="QPG17" s="60"/>
      <c r="QPH17" s="60"/>
      <c r="QPI17" s="60"/>
      <c r="QPJ17" s="60"/>
      <c r="QPK17" s="60"/>
      <c r="QPL17" s="60"/>
      <c r="QPM17" s="60"/>
      <c r="QPN17" s="60"/>
      <c r="QPO17" s="60"/>
      <c r="QPP17" s="60"/>
      <c r="QPQ17" s="60"/>
      <c r="QPR17" s="60"/>
      <c r="QPS17" s="60"/>
      <c r="QPT17" s="60"/>
      <c r="QPU17" s="60"/>
      <c r="QPV17" s="60"/>
      <c r="QPW17" s="60"/>
      <c r="QPX17" s="60"/>
      <c r="QPY17" s="60"/>
      <c r="QPZ17" s="60"/>
      <c r="QQA17" s="60"/>
      <c r="QQB17" s="60"/>
      <c r="QQC17" s="60"/>
      <c r="QQD17" s="60"/>
      <c r="QQE17" s="60"/>
      <c r="QQF17" s="60"/>
      <c r="QQG17" s="60"/>
      <c r="QQH17" s="60"/>
      <c r="QQI17" s="60"/>
      <c r="QQJ17" s="60"/>
      <c r="QQK17" s="60"/>
      <c r="QQL17" s="60"/>
      <c r="QQM17" s="60"/>
      <c r="QQN17" s="60"/>
      <c r="QQO17" s="60"/>
      <c r="QQP17" s="60"/>
      <c r="QQQ17" s="60"/>
      <c r="QQR17" s="60"/>
      <c r="QQS17" s="60"/>
      <c r="QQT17" s="60"/>
      <c r="QQU17" s="60"/>
      <c r="QQV17" s="60"/>
      <c r="QQW17" s="60"/>
      <c r="QQX17" s="60"/>
      <c r="QQY17" s="60"/>
      <c r="QQZ17" s="60"/>
      <c r="QRA17" s="60"/>
      <c r="QRB17" s="60"/>
      <c r="QRC17" s="60"/>
      <c r="QRD17" s="60"/>
      <c r="QRE17" s="60"/>
      <c r="QRF17" s="60"/>
      <c r="QRG17" s="60"/>
      <c r="QRH17" s="60"/>
      <c r="QRI17" s="60"/>
      <c r="QRJ17" s="60"/>
      <c r="QRK17" s="60"/>
      <c r="QRL17" s="60"/>
      <c r="QRM17" s="60"/>
      <c r="QRN17" s="60"/>
      <c r="QRO17" s="60"/>
      <c r="QRP17" s="60"/>
      <c r="QRQ17" s="60"/>
      <c r="QRR17" s="60"/>
      <c r="QRS17" s="60"/>
      <c r="QRT17" s="60"/>
      <c r="QRU17" s="60"/>
      <c r="QRV17" s="60"/>
      <c r="QRW17" s="60"/>
      <c r="QRX17" s="60"/>
      <c r="QRY17" s="60"/>
      <c r="QRZ17" s="60"/>
      <c r="QSA17" s="60"/>
      <c r="QSB17" s="60"/>
      <c r="QSC17" s="60"/>
      <c r="QSD17" s="60"/>
      <c r="QSE17" s="60"/>
      <c r="QSF17" s="60"/>
      <c r="QSG17" s="60"/>
      <c r="QSH17" s="60"/>
      <c r="QSI17" s="60"/>
      <c r="QSJ17" s="60"/>
      <c r="QSK17" s="60"/>
      <c r="QSL17" s="60"/>
      <c r="QSM17" s="60"/>
      <c r="QSN17" s="60"/>
      <c r="QSO17" s="60"/>
      <c r="QSP17" s="60"/>
      <c r="QSQ17" s="60"/>
      <c r="QSR17" s="60"/>
      <c r="QSS17" s="60"/>
      <c r="QST17" s="60"/>
      <c r="QSU17" s="60"/>
      <c r="QSV17" s="60"/>
      <c r="QSW17" s="60"/>
      <c r="QSX17" s="60"/>
      <c r="QSY17" s="60"/>
      <c r="QSZ17" s="60"/>
      <c r="QTA17" s="60"/>
      <c r="QTB17" s="60"/>
      <c r="QTC17" s="60"/>
      <c r="QTD17" s="60"/>
      <c r="QTE17" s="60"/>
      <c r="QTF17" s="60"/>
      <c r="QTG17" s="60"/>
      <c r="QTH17" s="60"/>
      <c r="QTI17" s="60"/>
      <c r="QTJ17" s="60"/>
      <c r="QTK17" s="60"/>
      <c r="QTL17" s="60"/>
      <c r="QTM17" s="60"/>
      <c r="QTN17" s="60"/>
      <c r="QTO17" s="60"/>
      <c r="QTP17" s="60"/>
      <c r="QTQ17" s="60"/>
      <c r="QTR17" s="60"/>
      <c r="QTS17" s="60"/>
      <c r="QTT17" s="60"/>
      <c r="QTU17" s="60"/>
      <c r="QTV17" s="60"/>
      <c r="QTW17" s="60"/>
      <c r="QTX17" s="60"/>
      <c r="QTY17" s="60"/>
      <c r="QTZ17" s="60"/>
      <c r="QUA17" s="60"/>
      <c r="QUB17" s="60"/>
      <c r="QUC17" s="60"/>
      <c r="QUD17" s="60"/>
      <c r="QUE17" s="60"/>
      <c r="QUF17" s="60"/>
      <c r="QUG17" s="60"/>
      <c r="QUH17" s="60"/>
      <c r="QUI17" s="60"/>
      <c r="QUJ17" s="60"/>
      <c r="QUK17" s="60"/>
      <c r="QUL17" s="60"/>
      <c r="QUM17" s="60"/>
      <c r="QUN17" s="60"/>
      <c r="QUO17" s="60"/>
      <c r="QUP17" s="60"/>
      <c r="QUQ17" s="60"/>
      <c r="QUR17" s="60"/>
      <c r="QUS17" s="60"/>
      <c r="QUT17" s="60"/>
      <c r="QUU17" s="60"/>
      <c r="QUV17" s="60"/>
      <c r="QUW17" s="60"/>
      <c r="QUX17" s="60"/>
      <c r="QUY17" s="60"/>
      <c r="QUZ17" s="60"/>
      <c r="QVA17" s="60"/>
      <c r="QVB17" s="60"/>
      <c r="QVC17" s="60"/>
      <c r="QVD17" s="60"/>
      <c r="QVE17" s="60"/>
      <c r="QVF17" s="60"/>
      <c r="QVG17" s="60"/>
      <c r="QVH17" s="60"/>
      <c r="QVI17" s="60"/>
      <c r="QVJ17" s="60"/>
      <c r="QVK17" s="60"/>
      <c r="QVL17" s="60"/>
      <c r="QVM17" s="60"/>
      <c r="QVN17" s="60"/>
      <c r="QVO17" s="60"/>
      <c r="QVP17" s="60"/>
      <c r="QVQ17" s="60"/>
      <c r="QVR17" s="60"/>
      <c r="QVS17" s="60"/>
      <c r="QVT17" s="60"/>
      <c r="QVU17" s="60"/>
      <c r="QVV17" s="60"/>
      <c r="QVW17" s="60"/>
      <c r="QVX17" s="60"/>
      <c r="QVY17" s="60"/>
      <c r="QVZ17" s="60"/>
      <c r="QWA17" s="60"/>
      <c r="QWB17" s="60"/>
      <c r="QWC17" s="60"/>
      <c r="QWD17" s="60"/>
      <c r="QWE17" s="60"/>
      <c r="QWF17" s="60"/>
      <c r="QWG17" s="60"/>
      <c r="QWH17" s="60"/>
      <c r="QWI17" s="60"/>
      <c r="QWJ17" s="60"/>
      <c r="QWK17" s="60"/>
      <c r="QWL17" s="60"/>
      <c r="QWM17" s="60"/>
      <c r="QWN17" s="60"/>
      <c r="QWO17" s="60"/>
      <c r="QWP17" s="60"/>
      <c r="QWQ17" s="60"/>
      <c r="QWR17" s="60"/>
      <c r="QWS17" s="60"/>
      <c r="QWT17" s="60"/>
      <c r="QWU17" s="60"/>
      <c r="QWV17" s="60"/>
      <c r="QWW17" s="60"/>
      <c r="QWX17" s="60"/>
      <c r="QWY17" s="60"/>
      <c r="QWZ17" s="60"/>
      <c r="QXA17" s="60"/>
      <c r="QXB17" s="60"/>
      <c r="QXC17" s="60"/>
      <c r="QXD17" s="60"/>
      <c r="QXE17" s="60"/>
      <c r="QXF17" s="60"/>
      <c r="QXG17" s="60"/>
      <c r="QXH17" s="60"/>
      <c r="QXI17" s="60"/>
      <c r="QXJ17" s="60"/>
      <c r="QXK17" s="60"/>
      <c r="QXL17" s="60"/>
      <c r="QXM17" s="60"/>
      <c r="QXN17" s="60"/>
      <c r="QXO17" s="60"/>
      <c r="QXP17" s="60"/>
      <c r="QXQ17" s="60"/>
      <c r="QXR17" s="60"/>
      <c r="QXS17" s="60"/>
      <c r="QXT17" s="60"/>
      <c r="QXU17" s="60"/>
      <c r="QXV17" s="60"/>
      <c r="QXW17" s="60"/>
      <c r="QXX17" s="60"/>
      <c r="QXY17" s="60"/>
      <c r="QXZ17" s="60"/>
      <c r="QYA17" s="60"/>
      <c r="QYB17" s="60"/>
      <c r="QYC17" s="60"/>
      <c r="QYD17" s="60"/>
      <c r="QYE17" s="60"/>
      <c r="QYF17" s="60"/>
      <c r="QYG17" s="60"/>
      <c r="QYH17" s="60"/>
      <c r="QYI17" s="60"/>
      <c r="QYJ17" s="60"/>
      <c r="QYK17" s="60"/>
      <c r="QYL17" s="60"/>
      <c r="QYM17" s="60"/>
      <c r="QYN17" s="60"/>
      <c r="QYO17" s="60"/>
      <c r="QYP17" s="60"/>
      <c r="QYQ17" s="60"/>
      <c r="QYR17" s="60"/>
      <c r="QYS17" s="60"/>
      <c r="QYT17" s="60"/>
      <c r="QYU17" s="60"/>
      <c r="QYV17" s="60"/>
      <c r="QYW17" s="60"/>
      <c r="QYX17" s="60"/>
      <c r="QYY17" s="60"/>
      <c r="QYZ17" s="60"/>
      <c r="QZA17" s="60"/>
      <c r="QZB17" s="60"/>
      <c r="QZC17" s="60"/>
      <c r="QZD17" s="60"/>
      <c r="QZE17" s="60"/>
      <c r="QZF17" s="60"/>
      <c r="QZG17" s="60"/>
      <c r="QZH17" s="60"/>
      <c r="QZI17" s="60"/>
      <c r="QZJ17" s="60"/>
      <c r="QZK17" s="60"/>
      <c r="QZL17" s="60"/>
      <c r="QZM17" s="60"/>
      <c r="QZN17" s="60"/>
      <c r="QZO17" s="60"/>
      <c r="QZP17" s="60"/>
      <c r="QZQ17" s="60"/>
      <c r="QZR17" s="60"/>
      <c r="QZS17" s="60"/>
      <c r="QZT17" s="60"/>
      <c r="QZU17" s="60"/>
      <c r="QZV17" s="60"/>
      <c r="QZW17" s="60"/>
      <c r="QZX17" s="60"/>
      <c r="QZY17" s="60"/>
      <c r="QZZ17" s="60"/>
      <c r="RAA17" s="60"/>
      <c r="RAB17" s="60"/>
      <c r="RAC17" s="60"/>
      <c r="RAD17" s="60"/>
      <c r="RAE17" s="60"/>
      <c r="RAF17" s="60"/>
      <c r="RAG17" s="60"/>
      <c r="RAH17" s="60"/>
      <c r="RAI17" s="60"/>
      <c r="RAJ17" s="60"/>
      <c r="RAK17" s="60"/>
      <c r="RAL17" s="60"/>
      <c r="RAM17" s="60"/>
      <c r="RAN17" s="60"/>
      <c r="RAO17" s="60"/>
      <c r="RAP17" s="60"/>
      <c r="RAQ17" s="60"/>
      <c r="RAR17" s="60"/>
      <c r="RAS17" s="60"/>
      <c r="RAT17" s="60"/>
      <c r="RAU17" s="60"/>
      <c r="RAV17" s="60"/>
      <c r="RAW17" s="60"/>
      <c r="RAX17" s="60"/>
      <c r="RAY17" s="60"/>
      <c r="RAZ17" s="60"/>
      <c r="RBA17" s="60"/>
      <c r="RBB17" s="60"/>
      <c r="RBC17" s="60"/>
      <c r="RBD17" s="60"/>
      <c r="RBE17" s="60"/>
      <c r="RBF17" s="60"/>
      <c r="RBG17" s="60"/>
      <c r="RBH17" s="60"/>
      <c r="RBI17" s="60"/>
      <c r="RBJ17" s="60"/>
      <c r="RBK17" s="60"/>
      <c r="RBL17" s="60"/>
      <c r="RBM17" s="60"/>
      <c r="RBN17" s="60"/>
      <c r="RBO17" s="60"/>
      <c r="RBP17" s="60"/>
      <c r="RBQ17" s="60"/>
      <c r="RBR17" s="60"/>
      <c r="RBS17" s="60"/>
      <c r="RBT17" s="60"/>
      <c r="RBU17" s="60"/>
      <c r="RBV17" s="60"/>
      <c r="RBW17" s="60"/>
      <c r="RBX17" s="60"/>
      <c r="RBY17" s="60"/>
      <c r="RBZ17" s="60"/>
      <c r="RCA17" s="60"/>
      <c r="RCB17" s="60"/>
      <c r="RCC17" s="60"/>
      <c r="RCD17" s="60"/>
      <c r="RCE17" s="60"/>
      <c r="RCF17" s="60"/>
      <c r="RCG17" s="60"/>
      <c r="RCH17" s="60"/>
      <c r="RCI17" s="60"/>
      <c r="RCJ17" s="60"/>
      <c r="RCK17" s="60"/>
      <c r="RCL17" s="60"/>
      <c r="RCM17" s="60"/>
      <c r="RCN17" s="60"/>
      <c r="RCO17" s="60"/>
      <c r="RCP17" s="60"/>
      <c r="RCQ17" s="60"/>
      <c r="RCR17" s="60"/>
      <c r="RCS17" s="60"/>
      <c r="RCT17" s="60"/>
      <c r="RCU17" s="60"/>
      <c r="RCV17" s="60"/>
      <c r="RCW17" s="60"/>
      <c r="RCX17" s="60"/>
      <c r="RCY17" s="60"/>
      <c r="RCZ17" s="60"/>
      <c r="RDA17" s="60"/>
      <c r="RDB17" s="60"/>
      <c r="RDC17" s="60"/>
      <c r="RDD17" s="60"/>
      <c r="RDE17" s="60"/>
      <c r="RDF17" s="60"/>
      <c r="RDG17" s="60"/>
      <c r="RDH17" s="60"/>
      <c r="RDI17" s="60"/>
      <c r="RDJ17" s="60"/>
      <c r="RDK17" s="60"/>
      <c r="RDL17" s="60"/>
      <c r="RDM17" s="60"/>
      <c r="RDN17" s="60"/>
      <c r="RDO17" s="60"/>
      <c r="RDP17" s="60"/>
      <c r="RDQ17" s="60"/>
      <c r="RDR17" s="60"/>
      <c r="RDS17" s="60"/>
      <c r="RDT17" s="60"/>
      <c r="RDU17" s="60"/>
      <c r="RDV17" s="60"/>
      <c r="RDW17" s="60"/>
      <c r="RDX17" s="60"/>
      <c r="RDY17" s="60"/>
      <c r="RDZ17" s="60"/>
      <c r="REA17" s="60"/>
      <c r="REB17" s="60"/>
      <c r="REC17" s="60"/>
      <c r="RED17" s="60"/>
      <c r="REE17" s="60"/>
      <c r="REF17" s="60"/>
      <c r="REG17" s="60"/>
      <c r="REH17" s="60"/>
      <c r="REI17" s="60"/>
      <c r="REJ17" s="60"/>
      <c r="REK17" s="60"/>
      <c r="REL17" s="60"/>
      <c r="REM17" s="60"/>
      <c r="REN17" s="60"/>
      <c r="REO17" s="60"/>
      <c r="REP17" s="60"/>
      <c r="REQ17" s="60"/>
      <c r="RER17" s="60"/>
      <c r="RES17" s="60"/>
      <c r="RET17" s="60"/>
      <c r="REU17" s="60"/>
      <c r="REV17" s="60"/>
      <c r="REW17" s="60"/>
      <c r="REX17" s="60"/>
      <c r="REY17" s="60"/>
      <c r="REZ17" s="60"/>
      <c r="RFA17" s="60"/>
      <c r="RFB17" s="60"/>
      <c r="RFC17" s="60"/>
      <c r="RFD17" s="60"/>
      <c r="RFE17" s="60"/>
      <c r="RFF17" s="60"/>
      <c r="RFG17" s="60"/>
      <c r="RFH17" s="60"/>
      <c r="RFI17" s="60"/>
      <c r="RFJ17" s="60"/>
      <c r="RFK17" s="60"/>
      <c r="RFL17" s="60"/>
      <c r="RFM17" s="60"/>
      <c r="RFN17" s="60"/>
      <c r="RFO17" s="60"/>
      <c r="RFP17" s="60"/>
      <c r="RFQ17" s="60"/>
      <c r="RFR17" s="60"/>
      <c r="RFS17" s="60"/>
      <c r="RFT17" s="60"/>
      <c r="RFU17" s="60"/>
      <c r="RFV17" s="60"/>
      <c r="RFW17" s="60"/>
      <c r="RFX17" s="60"/>
      <c r="RFY17" s="60"/>
      <c r="RFZ17" s="60"/>
      <c r="RGA17" s="60"/>
      <c r="RGB17" s="60"/>
      <c r="RGC17" s="60"/>
      <c r="RGD17" s="60"/>
      <c r="RGE17" s="60"/>
      <c r="RGF17" s="60"/>
      <c r="RGG17" s="60"/>
      <c r="RGH17" s="60"/>
      <c r="RGI17" s="60"/>
      <c r="RGJ17" s="60"/>
      <c r="RGK17" s="60"/>
      <c r="RGL17" s="60"/>
      <c r="RGM17" s="60"/>
      <c r="RGN17" s="60"/>
      <c r="RGO17" s="60"/>
      <c r="RGP17" s="60"/>
      <c r="RGQ17" s="60"/>
      <c r="RGR17" s="60"/>
      <c r="RGS17" s="60"/>
      <c r="RGT17" s="60"/>
      <c r="RGU17" s="60"/>
      <c r="RGV17" s="60"/>
      <c r="RGW17" s="60"/>
      <c r="RGX17" s="60"/>
      <c r="RGY17" s="60"/>
      <c r="RGZ17" s="60"/>
      <c r="RHA17" s="60"/>
      <c r="RHB17" s="60"/>
      <c r="RHC17" s="60"/>
      <c r="RHD17" s="60"/>
      <c r="RHE17" s="60"/>
      <c r="RHF17" s="60"/>
      <c r="RHG17" s="60"/>
      <c r="RHH17" s="60"/>
      <c r="RHI17" s="60"/>
      <c r="RHJ17" s="60"/>
      <c r="RHK17" s="60"/>
      <c r="RHL17" s="60"/>
      <c r="RHM17" s="60"/>
      <c r="RHN17" s="60"/>
      <c r="RHO17" s="60"/>
      <c r="RHP17" s="60"/>
      <c r="RHQ17" s="60"/>
      <c r="RHR17" s="60"/>
      <c r="RHS17" s="60"/>
      <c r="RHT17" s="60"/>
      <c r="RHU17" s="60"/>
      <c r="RHV17" s="60"/>
      <c r="RHW17" s="60"/>
      <c r="RHX17" s="60"/>
      <c r="RHY17" s="60"/>
      <c r="RHZ17" s="60"/>
      <c r="RIA17" s="60"/>
      <c r="RIB17" s="60"/>
      <c r="RIC17" s="60"/>
      <c r="RID17" s="60"/>
      <c r="RIE17" s="60"/>
      <c r="RIF17" s="60"/>
      <c r="RIG17" s="60"/>
      <c r="RIH17" s="60"/>
      <c r="RII17" s="60"/>
      <c r="RIJ17" s="60"/>
      <c r="RIK17" s="60"/>
      <c r="RIL17" s="60"/>
      <c r="RIM17" s="60"/>
      <c r="RIN17" s="60"/>
      <c r="RIO17" s="60"/>
      <c r="RIP17" s="60"/>
      <c r="RIQ17" s="60"/>
      <c r="RIR17" s="60"/>
      <c r="RIS17" s="60"/>
      <c r="RIT17" s="60"/>
      <c r="RIU17" s="60"/>
      <c r="RIV17" s="60"/>
      <c r="RIW17" s="60"/>
      <c r="RIX17" s="60"/>
      <c r="RIY17" s="60"/>
      <c r="RIZ17" s="60"/>
      <c r="RJA17" s="60"/>
      <c r="RJB17" s="60"/>
      <c r="RJC17" s="60"/>
      <c r="RJD17" s="60"/>
      <c r="RJE17" s="60"/>
      <c r="RJF17" s="60"/>
      <c r="RJG17" s="60"/>
      <c r="RJH17" s="60"/>
      <c r="RJI17" s="60"/>
      <c r="RJJ17" s="60"/>
      <c r="RJK17" s="60"/>
      <c r="RJL17" s="60"/>
      <c r="RJM17" s="60"/>
      <c r="RJN17" s="60"/>
      <c r="RJO17" s="60"/>
      <c r="RJP17" s="60"/>
      <c r="RJQ17" s="60"/>
      <c r="RJR17" s="60"/>
      <c r="RJS17" s="60"/>
      <c r="RJT17" s="60"/>
      <c r="RJU17" s="60"/>
      <c r="RJV17" s="60"/>
      <c r="RJW17" s="60"/>
      <c r="RJX17" s="60"/>
      <c r="RJY17" s="60"/>
      <c r="RJZ17" s="60"/>
      <c r="RKA17" s="60"/>
      <c r="RKB17" s="60"/>
      <c r="RKC17" s="60"/>
      <c r="RKD17" s="60"/>
      <c r="RKE17" s="60"/>
      <c r="RKF17" s="60"/>
      <c r="RKG17" s="60"/>
      <c r="RKH17" s="60"/>
      <c r="RKI17" s="60"/>
      <c r="RKJ17" s="60"/>
      <c r="RKK17" s="60"/>
      <c r="RKL17" s="60"/>
      <c r="RKM17" s="60"/>
      <c r="RKN17" s="60"/>
      <c r="RKO17" s="60"/>
      <c r="RKP17" s="60"/>
      <c r="RKQ17" s="60"/>
      <c r="RKR17" s="60"/>
      <c r="RKS17" s="60"/>
      <c r="RKT17" s="60"/>
      <c r="RKU17" s="60"/>
      <c r="RKV17" s="60"/>
      <c r="RKW17" s="60"/>
      <c r="RKX17" s="60"/>
      <c r="RKY17" s="60"/>
      <c r="RKZ17" s="60"/>
      <c r="RLA17" s="60"/>
      <c r="RLB17" s="60"/>
      <c r="RLC17" s="60"/>
      <c r="RLD17" s="60"/>
      <c r="RLE17" s="60"/>
      <c r="RLF17" s="60"/>
      <c r="RLG17" s="60"/>
      <c r="RLH17" s="60"/>
      <c r="RLI17" s="60"/>
      <c r="RLJ17" s="60"/>
      <c r="RLK17" s="60"/>
      <c r="RLL17" s="60"/>
      <c r="RLM17" s="60"/>
      <c r="RLN17" s="60"/>
      <c r="RLO17" s="60"/>
      <c r="RLP17" s="60"/>
      <c r="RLQ17" s="60"/>
      <c r="RLR17" s="60"/>
      <c r="RLS17" s="60"/>
      <c r="RLT17" s="60"/>
      <c r="RLU17" s="60"/>
      <c r="RLV17" s="60"/>
      <c r="RLW17" s="60"/>
      <c r="RLX17" s="60"/>
      <c r="RLY17" s="60"/>
      <c r="RLZ17" s="60"/>
      <c r="RMA17" s="60"/>
      <c r="RMB17" s="60"/>
      <c r="RMC17" s="60"/>
      <c r="RMD17" s="60"/>
      <c r="RME17" s="60"/>
      <c r="RMF17" s="60"/>
      <c r="RMG17" s="60"/>
      <c r="RMH17" s="60"/>
      <c r="RMI17" s="60"/>
      <c r="RMJ17" s="60"/>
      <c r="RMK17" s="60"/>
      <c r="RML17" s="60"/>
      <c r="RMM17" s="60"/>
      <c r="RMN17" s="60"/>
      <c r="RMO17" s="60"/>
      <c r="RMP17" s="60"/>
      <c r="RMQ17" s="60"/>
      <c r="RMR17" s="60"/>
      <c r="RMS17" s="60"/>
      <c r="RMT17" s="60"/>
      <c r="RMU17" s="60"/>
      <c r="RMV17" s="60"/>
      <c r="RMW17" s="60"/>
      <c r="RMX17" s="60"/>
      <c r="RMY17" s="60"/>
      <c r="RMZ17" s="60"/>
      <c r="RNA17" s="60"/>
      <c r="RNB17" s="60"/>
      <c r="RNC17" s="60"/>
      <c r="RND17" s="60"/>
      <c r="RNE17" s="60"/>
      <c r="RNF17" s="60"/>
      <c r="RNG17" s="60"/>
      <c r="RNH17" s="60"/>
      <c r="RNI17" s="60"/>
      <c r="RNJ17" s="60"/>
      <c r="RNK17" s="60"/>
      <c r="RNL17" s="60"/>
      <c r="RNM17" s="60"/>
      <c r="RNN17" s="60"/>
      <c r="RNO17" s="60"/>
      <c r="RNP17" s="60"/>
      <c r="RNQ17" s="60"/>
      <c r="RNR17" s="60"/>
      <c r="RNS17" s="60"/>
      <c r="RNT17" s="60"/>
      <c r="RNU17" s="60"/>
      <c r="RNV17" s="60"/>
      <c r="RNW17" s="60"/>
      <c r="RNX17" s="60"/>
      <c r="RNY17" s="60"/>
      <c r="RNZ17" s="60"/>
      <c r="ROA17" s="60"/>
      <c r="ROB17" s="60"/>
      <c r="ROC17" s="60"/>
      <c r="ROD17" s="60"/>
      <c r="ROE17" s="60"/>
      <c r="ROF17" s="60"/>
      <c r="ROG17" s="60"/>
      <c r="ROH17" s="60"/>
      <c r="ROI17" s="60"/>
      <c r="ROJ17" s="60"/>
      <c r="ROK17" s="60"/>
      <c r="ROL17" s="60"/>
      <c r="ROM17" s="60"/>
      <c r="RON17" s="60"/>
      <c r="ROO17" s="60"/>
      <c r="ROP17" s="60"/>
      <c r="ROQ17" s="60"/>
      <c r="ROR17" s="60"/>
      <c r="ROS17" s="60"/>
      <c r="ROT17" s="60"/>
      <c r="ROU17" s="60"/>
      <c r="ROV17" s="60"/>
      <c r="ROW17" s="60"/>
      <c r="ROX17" s="60"/>
      <c r="ROY17" s="60"/>
      <c r="ROZ17" s="60"/>
      <c r="RPA17" s="60"/>
      <c r="RPB17" s="60"/>
      <c r="RPC17" s="60"/>
      <c r="RPD17" s="60"/>
      <c r="RPE17" s="60"/>
      <c r="RPF17" s="60"/>
      <c r="RPG17" s="60"/>
      <c r="RPH17" s="60"/>
      <c r="RPI17" s="60"/>
      <c r="RPJ17" s="60"/>
      <c r="RPK17" s="60"/>
      <c r="RPL17" s="60"/>
      <c r="RPM17" s="60"/>
      <c r="RPN17" s="60"/>
      <c r="RPO17" s="60"/>
      <c r="RPP17" s="60"/>
      <c r="RPQ17" s="60"/>
      <c r="RPR17" s="60"/>
      <c r="RPS17" s="60"/>
      <c r="RPT17" s="60"/>
      <c r="RPU17" s="60"/>
      <c r="RPV17" s="60"/>
      <c r="RPW17" s="60"/>
      <c r="RPX17" s="60"/>
      <c r="RPY17" s="60"/>
      <c r="RPZ17" s="60"/>
      <c r="RQA17" s="60"/>
      <c r="RQB17" s="60"/>
      <c r="RQC17" s="60"/>
      <c r="RQD17" s="60"/>
      <c r="RQE17" s="60"/>
      <c r="RQF17" s="60"/>
      <c r="RQG17" s="60"/>
      <c r="RQH17" s="60"/>
      <c r="RQI17" s="60"/>
      <c r="RQJ17" s="60"/>
      <c r="RQK17" s="60"/>
      <c r="RQL17" s="60"/>
      <c r="RQM17" s="60"/>
      <c r="RQN17" s="60"/>
      <c r="RQO17" s="60"/>
      <c r="RQP17" s="60"/>
      <c r="RQQ17" s="60"/>
      <c r="RQR17" s="60"/>
      <c r="RQS17" s="60"/>
      <c r="RQT17" s="60"/>
      <c r="RQU17" s="60"/>
      <c r="RQV17" s="60"/>
      <c r="RQW17" s="60"/>
      <c r="RQX17" s="60"/>
      <c r="RQY17" s="60"/>
      <c r="RQZ17" s="60"/>
      <c r="RRA17" s="60"/>
      <c r="RRB17" s="60"/>
      <c r="RRC17" s="60"/>
      <c r="RRD17" s="60"/>
      <c r="RRE17" s="60"/>
      <c r="RRF17" s="60"/>
      <c r="RRG17" s="60"/>
      <c r="RRH17" s="60"/>
      <c r="RRI17" s="60"/>
      <c r="RRJ17" s="60"/>
      <c r="RRK17" s="60"/>
      <c r="RRL17" s="60"/>
      <c r="RRM17" s="60"/>
      <c r="RRN17" s="60"/>
      <c r="RRO17" s="60"/>
      <c r="RRP17" s="60"/>
      <c r="RRQ17" s="60"/>
      <c r="RRR17" s="60"/>
      <c r="RRS17" s="60"/>
      <c r="RRT17" s="60"/>
      <c r="RRU17" s="60"/>
      <c r="RRV17" s="60"/>
      <c r="RRW17" s="60"/>
      <c r="RRX17" s="60"/>
      <c r="RRY17" s="60"/>
      <c r="RRZ17" s="60"/>
      <c r="RSA17" s="60"/>
      <c r="RSB17" s="60"/>
      <c r="RSC17" s="60"/>
      <c r="RSD17" s="60"/>
      <c r="RSE17" s="60"/>
      <c r="RSF17" s="60"/>
      <c r="RSG17" s="60"/>
      <c r="RSH17" s="60"/>
      <c r="RSI17" s="60"/>
      <c r="RSJ17" s="60"/>
      <c r="RSK17" s="60"/>
      <c r="RSL17" s="60"/>
      <c r="RSM17" s="60"/>
      <c r="RSN17" s="60"/>
      <c r="RSO17" s="60"/>
      <c r="RSP17" s="60"/>
      <c r="RSQ17" s="60"/>
      <c r="RSR17" s="60"/>
      <c r="RSS17" s="60"/>
      <c r="RST17" s="60"/>
      <c r="RSU17" s="60"/>
      <c r="RSV17" s="60"/>
      <c r="RSW17" s="60"/>
      <c r="RSX17" s="60"/>
      <c r="RSY17" s="60"/>
      <c r="RSZ17" s="60"/>
      <c r="RTA17" s="60"/>
      <c r="RTB17" s="60"/>
      <c r="RTC17" s="60"/>
      <c r="RTD17" s="60"/>
      <c r="RTE17" s="60"/>
      <c r="RTF17" s="60"/>
      <c r="RTG17" s="60"/>
      <c r="RTH17" s="60"/>
      <c r="RTI17" s="60"/>
      <c r="RTJ17" s="60"/>
      <c r="RTK17" s="60"/>
      <c r="RTL17" s="60"/>
      <c r="RTM17" s="60"/>
      <c r="RTN17" s="60"/>
      <c r="RTO17" s="60"/>
      <c r="RTP17" s="60"/>
      <c r="RTQ17" s="60"/>
      <c r="RTR17" s="60"/>
      <c r="RTS17" s="60"/>
      <c r="RTT17" s="60"/>
      <c r="RTU17" s="60"/>
      <c r="RTV17" s="60"/>
      <c r="RTW17" s="60"/>
      <c r="RTX17" s="60"/>
      <c r="RTY17" s="60"/>
      <c r="RTZ17" s="60"/>
      <c r="RUA17" s="60"/>
      <c r="RUB17" s="60"/>
      <c r="RUC17" s="60"/>
      <c r="RUD17" s="60"/>
      <c r="RUE17" s="60"/>
      <c r="RUF17" s="60"/>
      <c r="RUG17" s="60"/>
      <c r="RUH17" s="60"/>
      <c r="RUI17" s="60"/>
      <c r="RUJ17" s="60"/>
      <c r="RUK17" s="60"/>
      <c r="RUL17" s="60"/>
      <c r="RUM17" s="60"/>
      <c r="RUN17" s="60"/>
      <c r="RUO17" s="60"/>
      <c r="RUP17" s="60"/>
      <c r="RUQ17" s="60"/>
      <c r="RUR17" s="60"/>
      <c r="RUS17" s="60"/>
      <c r="RUT17" s="60"/>
      <c r="RUU17" s="60"/>
      <c r="RUV17" s="60"/>
      <c r="RUW17" s="60"/>
      <c r="RUX17" s="60"/>
      <c r="RUY17" s="60"/>
      <c r="RUZ17" s="60"/>
      <c r="RVA17" s="60"/>
      <c r="RVB17" s="60"/>
      <c r="RVC17" s="60"/>
      <c r="RVD17" s="60"/>
      <c r="RVE17" s="60"/>
      <c r="RVF17" s="60"/>
      <c r="RVG17" s="60"/>
      <c r="RVH17" s="60"/>
      <c r="RVI17" s="60"/>
      <c r="RVJ17" s="60"/>
      <c r="RVK17" s="60"/>
      <c r="RVL17" s="60"/>
      <c r="RVM17" s="60"/>
      <c r="RVN17" s="60"/>
      <c r="RVO17" s="60"/>
      <c r="RVP17" s="60"/>
      <c r="RVQ17" s="60"/>
      <c r="RVR17" s="60"/>
      <c r="RVS17" s="60"/>
      <c r="RVT17" s="60"/>
      <c r="RVU17" s="60"/>
      <c r="RVV17" s="60"/>
      <c r="RVW17" s="60"/>
      <c r="RVX17" s="60"/>
      <c r="RVY17" s="60"/>
      <c r="RVZ17" s="60"/>
      <c r="RWA17" s="60"/>
      <c r="RWB17" s="60"/>
      <c r="RWC17" s="60"/>
      <c r="RWD17" s="60"/>
      <c r="RWE17" s="60"/>
      <c r="RWF17" s="60"/>
      <c r="RWG17" s="60"/>
      <c r="RWH17" s="60"/>
      <c r="RWI17" s="60"/>
      <c r="RWJ17" s="60"/>
      <c r="RWK17" s="60"/>
      <c r="RWL17" s="60"/>
      <c r="RWM17" s="60"/>
      <c r="RWN17" s="60"/>
      <c r="RWO17" s="60"/>
      <c r="RWP17" s="60"/>
      <c r="RWQ17" s="60"/>
      <c r="RWR17" s="60"/>
      <c r="RWS17" s="60"/>
      <c r="RWT17" s="60"/>
      <c r="RWU17" s="60"/>
      <c r="RWV17" s="60"/>
      <c r="RWW17" s="60"/>
      <c r="RWX17" s="60"/>
      <c r="RWY17" s="60"/>
      <c r="RWZ17" s="60"/>
      <c r="RXA17" s="60"/>
      <c r="RXB17" s="60"/>
      <c r="RXC17" s="60"/>
      <c r="RXD17" s="60"/>
      <c r="RXE17" s="60"/>
      <c r="RXF17" s="60"/>
      <c r="RXG17" s="60"/>
      <c r="RXH17" s="60"/>
      <c r="RXI17" s="60"/>
      <c r="RXJ17" s="60"/>
      <c r="RXK17" s="60"/>
      <c r="RXL17" s="60"/>
      <c r="RXM17" s="60"/>
      <c r="RXN17" s="60"/>
      <c r="RXO17" s="60"/>
      <c r="RXP17" s="60"/>
      <c r="RXQ17" s="60"/>
      <c r="RXR17" s="60"/>
      <c r="RXS17" s="60"/>
      <c r="RXT17" s="60"/>
      <c r="RXU17" s="60"/>
      <c r="RXV17" s="60"/>
      <c r="RXW17" s="60"/>
      <c r="RXX17" s="60"/>
      <c r="RXY17" s="60"/>
      <c r="RXZ17" s="60"/>
      <c r="RYA17" s="60"/>
      <c r="RYB17" s="60"/>
      <c r="RYC17" s="60"/>
      <c r="RYD17" s="60"/>
      <c r="RYE17" s="60"/>
      <c r="RYF17" s="60"/>
      <c r="RYG17" s="60"/>
      <c r="RYH17" s="60"/>
      <c r="RYI17" s="60"/>
      <c r="RYJ17" s="60"/>
      <c r="RYK17" s="60"/>
      <c r="RYL17" s="60"/>
      <c r="RYM17" s="60"/>
      <c r="RYN17" s="60"/>
      <c r="RYO17" s="60"/>
      <c r="RYP17" s="60"/>
      <c r="RYQ17" s="60"/>
      <c r="RYR17" s="60"/>
      <c r="RYS17" s="60"/>
      <c r="RYT17" s="60"/>
      <c r="RYU17" s="60"/>
      <c r="RYV17" s="60"/>
      <c r="RYW17" s="60"/>
      <c r="RYX17" s="60"/>
      <c r="RYY17" s="60"/>
      <c r="RYZ17" s="60"/>
      <c r="RZA17" s="60"/>
      <c r="RZB17" s="60"/>
      <c r="RZC17" s="60"/>
      <c r="RZD17" s="60"/>
      <c r="RZE17" s="60"/>
      <c r="RZF17" s="60"/>
      <c r="RZG17" s="60"/>
      <c r="RZH17" s="60"/>
      <c r="RZI17" s="60"/>
      <c r="RZJ17" s="60"/>
      <c r="RZK17" s="60"/>
      <c r="RZL17" s="60"/>
      <c r="RZM17" s="60"/>
      <c r="RZN17" s="60"/>
      <c r="RZO17" s="60"/>
      <c r="RZP17" s="60"/>
      <c r="RZQ17" s="60"/>
      <c r="RZR17" s="60"/>
      <c r="RZS17" s="60"/>
      <c r="RZT17" s="60"/>
      <c r="RZU17" s="60"/>
      <c r="RZV17" s="60"/>
      <c r="RZW17" s="60"/>
      <c r="RZX17" s="60"/>
      <c r="RZY17" s="60"/>
      <c r="RZZ17" s="60"/>
      <c r="SAA17" s="60"/>
      <c r="SAB17" s="60"/>
      <c r="SAC17" s="60"/>
      <c r="SAD17" s="60"/>
      <c r="SAE17" s="60"/>
      <c r="SAF17" s="60"/>
      <c r="SAG17" s="60"/>
      <c r="SAH17" s="60"/>
      <c r="SAI17" s="60"/>
      <c r="SAJ17" s="60"/>
      <c r="SAK17" s="60"/>
      <c r="SAL17" s="60"/>
      <c r="SAM17" s="60"/>
      <c r="SAN17" s="60"/>
      <c r="SAO17" s="60"/>
      <c r="SAP17" s="60"/>
      <c r="SAQ17" s="60"/>
      <c r="SAR17" s="60"/>
      <c r="SAS17" s="60"/>
      <c r="SAT17" s="60"/>
      <c r="SAU17" s="60"/>
      <c r="SAV17" s="60"/>
      <c r="SAW17" s="60"/>
      <c r="SAX17" s="60"/>
      <c r="SAY17" s="60"/>
      <c r="SAZ17" s="60"/>
      <c r="SBA17" s="60"/>
      <c r="SBB17" s="60"/>
      <c r="SBC17" s="60"/>
      <c r="SBD17" s="60"/>
      <c r="SBE17" s="60"/>
      <c r="SBF17" s="60"/>
      <c r="SBG17" s="60"/>
      <c r="SBH17" s="60"/>
      <c r="SBI17" s="60"/>
      <c r="SBJ17" s="60"/>
      <c r="SBK17" s="60"/>
      <c r="SBL17" s="60"/>
      <c r="SBM17" s="60"/>
      <c r="SBN17" s="60"/>
      <c r="SBO17" s="60"/>
      <c r="SBP17" s="60"/>
      <c r="SBQ17" s="60"/>
      <c r="SBR17" s="60"/>
      <c r="SBS17" s="60"/>
      <c r="SBT17" s="60"/>
      <c r="SBU17" s="60"/>
      <c r="SBV17" s="60"/>
      <c r="SBW17" s="60"/>
      <c r="SBX17" s="60"/>
      <c r="SBY17" s="60"/>
      <c r="SBZ17" s="60"/>
      <c r="SCA17" s="60"/>
      <c r="SCB17" s="60"/>
      <c r="SCC17" s="60"/>
      <c r="SCD17" s="60"/>
      <c r="SCE17" s="60"/>
      <c r="SCF17" s="60"/>
      <c r="SCG17" s="60"/>
      <c r="SCH17" s="60"/>
      <c r="SCI17" s="60"/>
      <c r="SCJ17" s="60"/>
      <c r="SCK17" s="60"/>
      <c r="SCL17" s="60"/>
      <c r="SCM17" s="60"/>
      <c r="SCN17" s="60"/>
      <c r="SCO17" s="60"/>
      <c r="SCP17" s="60"/>
      <c r="SCQ17" s="60"/>
      <c r="SCR17" s="60"/>
      <c r="SCS17" s="60"/>
      <c r="SCT17" s="60"/>
      <c r="SCU17" s="60"/>
      <c r="SCV17" s="60"/>
      <c r="SCW17" s="60"/>
      <c r="SCX17" s="60"/>
      <c r="SCY17" s="60"/>
      <c r="SCZ17" s="60"/>
      <c r="SDA17" s="60"/>
      <c r="SDB17" s="60"/>
      <c r="SDC17" s="60"/>
      <c r="SDD17" s="60"/>
      <c r="SDE17" s="60"/>
      <c r="SDF17" s="60"/>
      <c r="SDG17" s="60"/>
      <c r="SDH17" s="60"/>
      <c r="SDI17" s="60"/>
      <c r="SDJ17" s="60"/>
      <c r="SDK17" s="60"/>
      <c r="SDL17" s="60"/>
      <c r="SDM17" s="60"/>
      <c r="SDN17" s="60"/>
      <c r="SDO17" s="60"/>
      <c r="SDP17" s="60"/>
      <c r="SDQ17" s="60"/>
      <c r="SDR17" s="60"/>
      <c r="SDS17" s="60"/>
      <c r="SDT17" s="60"/>
      <c r="SDU17" s="60"/>
      <c r="SDV17" s="60"/>
      <c r="SDW17" s="60"/>
      <c r="SDX17" s="60"/>
      <c r="SDY17" s="60"/>
      <c r="SDZ17" s="60"/>
      <c r="SEA17" s="60"/>
      <c r="SEB17" s="60"/>
      <c r="SEC17" s="60"/>
      <c r="SED17" s="60"/>
      <c r="SEE17" s="60"/>
      <c r="SEF17" s="60"/>
      <c r="SEG17" s="60"/>
      <c r="SEH17" s="60"/>
      <c r="SEI17" s="60"/>
      <c r="SEJ17" s="60"/>
      <c r="SEK17" s="60"/>
      <c r="SEL17" s="60"/>
      <c r="SEM17" s="60"/>
      <c r="SEN17" s="60"/>
      <c r="SEO17" s="60"/>
      <c r="SEP17" s="60"/>
      <c r="SEQ17" s="60"/>
      <c r="SER17" s="60"/>
      <c r="SES17" s="60"/>
      <c r="SET17" s="60"/>
      <c r="SEU17" s="60"/>
      <c r="SEV17" s="60"/>
      <c r="SEW17" s="60"/>
      <c r="SEX17" s="60"/>
      <c r="SEY17" s="60"/>
      <c r="SEZ17" s="60"/>
      <c r="SFA17" s="60"/>
      <c r="SFB17" s="60"/>
      <c r="SFC17" s="60"/>
      <c r="SFD17" s="60"/>
      <c r="SFE17" s="60"/>
      <c r="SFF17" s="60"/>
      <c r="SFG17" s="60"/>
      <c r="SFH17" s="60"/>
      <c r="SFI17" s="60"/>
      <c r="SFJ17" s="60"/>
      <c r="SFK17" s="60"/>
      <c r="SFL17" s="60"/>
      <c r="SFM17" s="60"/>
      <c r="SFN17" s="60"/>
      <c r="SFO17" s="60"/>
      <c r="SFP17" s="60"/>
      <c r="SFQ17" s="60"/>
      <c r="SFR17" s="60"/>
      <c r="SFS17" s="60"/>
      <c r="SFT17" s="60"/>
      <c r="SFU17" s="60"/>
      <c r="SFV17" s="60"/>
      <c r="SFW17" s="60"/>
      <c r="SFX17" s="60"/>
      <c r="SFY17" s="60"/>
      <c r="SFZ17" s="60"/>
      <c r="SGA17" s="60"/>
      <c r="SGB17" s="60"/>
      <c r="SGC17" s="60"/>
      <c r="SGD17" s="60"/>
      <c r="SGE17" s="60"/>
      <c r="SGF17" s="60"/>
      <c r="SGG17" s="60"/>
      <c r="SGH17" s="60"/>
      <c r="SGI17" s="60"/>
      <c r="SGJ17" s="60"/>
      <c r="SGK17" s="60"/>
      <c r="SGL17" s="60"/>
      <c r="SGM17" s="60"/>
      <c r="SGN17" s="60"/>
      <c r="SGO17" s="60"/>
      <c r="SGP17" s="60"/>
      <c r="SGQ17" s="60"/>
      <c r="SGR17" s="60"/>
      <c r="SGS17" s="60"/>
      <c r="SGT17" s="60"/>
      <c r="SGU17" s="60"/>
      <c r="SGV17" s="60"/>
      <c r="SGW17" s="60"/>
      <c r="SGX17" s="60"/>
      <c r="SGY17" s="60"/>
      <c r="SGZ17" s="60"/>
      <c r="SHA17" s="60"/>
      <c r="SHB17" s="60"/>
      <c r="SHC17" s="60"/>
      <c r="SHD17" s="60"/>
      <c r="SHE17" s="60"/>
      <c r="SHF17" s="60"/>
      <c r="SHG17" s="60"/>
      <c r="SHH17" s="60"/>
      <c r="SHI17" s="60"/>
      <c r="SHJ17" s="60"/>
      <c r="SHK17" s="60"/>
      <c r="SHL17" s="60"/>
      <c r="SHM17" s="60"/>
      <c r="SHN17" s="60"/>
      <c r="SHO17" s="60"/>
      <c r="SHP17" s="60"/>
      <c r="SHQ17" s="60"/>
      <c r="SHR17" s="60"/>
      <c r="SHS17" s="60"/>
      <c r="SHT17" s="60"/>
      <c r="SHU17" s="60"/>
      <c r="SHV17" s="60"/>
      <c r="SHW17" s="60"/>
      <c r="SHX17" s="60"/>
      <c r="SHY17" s="60"/>
      <c r="SHZ17" s="60"/>
      <c r="SIA17" s="60"/>
      <c r="SIB17" s="60"/>
      <c r="SIC17" s="60"/>
      <c r="SID17" s="60"/>
      <c r="SIE17" s="60"/>
      <c r="SIF17" s="60"/>
      <c r="SIG17" s="60"/>
      <c r="SIH17" s="60"/>
      <c r="SII17" s="60"/>
      <c r="SIJ17" s="60"/>
      <c r="SIK17" s="60"/>
      <c r="SIL17" s="60"/>
      <c r="SIM17" s="60"/>
      <c r="SIN17" s="60"/>
      <c r="SIO17" s="60"/>
      <c r="SIP17" s="60"/>
      <c r="SIQ17" s="60"/>
      <c r="SIR17" s="60"/>
      <c r="SIS17" s="60"/>
      <c r="SIT17" s="60"/>
      <c r="SIU17" s="60"/>
      <c r="SIV17" s="60"/>
      <c r="SIW17" s="60"/>
      <c r="SIX17" s="60"/>
      <c r="SIY17" s="60"/>
      <c r="SIZ17" s="60"/>
      <c r="SJA17" s="60"/>
      <c r="SJB17" s="60"/>
      <c r="SJC17" s="60"/>
      <c r="SJD17" s="60"/>
      <c r="SJE17" s="60"/>
      <c r="SJF17" s="60"/>
      <c r="SJG17" s="60"/>
      <c r="SJH17" s="60"/>
      <c r="SJI17" s="60"/>
      <c r="SJJ17" s="60"/>
      <c r="SJK17" s="60"/>
      <c r="SJL17" s="60"/>
      <c r="SJM17" s="60"/>
      <c r="SJN17" s="60"/>
      <c r="SJO17" s="60"/>
      <c r="SJP17" s="60"/>
      <c r="SJQ17" s="60"/>
      <c r="SJR17" s="60"/>
      <c r="SJS17" s="60"/>
      <c r="SJT17" s="60"/>
      <c r="SJU17" s="60"/>
      <c r="SJV17" s="60"/>
      <c r="SJW17" s="60"/>
      <c r="SJX17" s="60"/>
      <c r="SJY17" s="60"/>
      <c r="SJZ17" s="60"/>
      <c r="SKA17" s="60"/>
      <c r="SKB17" s="60"/>
      <c r="SKC17" s="60"/>
      <c r="SKD17" s="60"/>
      <c r="SKE17" s="60"/>
      <c r="SKF17" s="60"/>
      <c r="SKG17" s="60"/>
      <c r="SKH17" s="60"/>
      <c r="SKI17" s="60"/>
      <c r="SKJ17" s="60"/>
      <c r="SKK17" s="60"/>
      <c r="SKL17" s="60"/>
      <c r="SKM17" s="60"/>
      <c r="SKN17" s="60"/>
      <c r="SKO17" s="60"/>
      <c r="SKP17" s="60"/>
      <c r="SKQ17" s="60"/>
      <c r="SKR17" s="60"/>
      <c r="SKS17" s="60"/>
      <c r="SKT17" s="60"/>
      <c r="SKU17" s="60"/>
      <c r="SKV17" s="60"/>
      <c r="SKW17" s="60"/>
      <c r="SKX17" s="60"/>
      <c r="SKY17" s="60"/>
      <c r="SKZ17" s="60"/>
      <c r="SLA17" s="60"/>
      <c r="SLB17" s="60"/>
      <c r="SLC17" s="60"/>
      <c r="SLD17" s="60"/>
      <c r="SLE17" s="60"/>
      <c r="SLF17" s="60"/>
      <c r="SLG17" s="60"/>
      <c r="SLH17" s="60"/>
      <c r="SLI17" s="60"/>
      <c r="SLJ17" s="60"/>
      <c r="SLK17" s="60"/>
      <c r="SLL17" s="60"/>
      <c r="SLM17" s="60"/>
      <c r="SLN17" s="60"/>
      <c r="SLO17" s="60"/>
      <c r="SLP17" s="60"/>
      <c r="SLQ17" s="60"/>
      <c r="SLR17" s="60"/>
      <c r="SLS17" s="60"/>
      <c r="SLT17" s="60"/>
      <c r="SLU17" s="60"/>
      <c r="SLV17" s="60"/>
      <c r="SLW17" s="60"/>
      <c r="SLX17" s="60"/>
      <c r="SLY17" s="60"/>
      <c r="SLZ17" s="60"/>
      <c r="SMA17" s="60"/>
      <c r="SMB17" s="60"/>
      <c r="SMC17" s="60"/>
      <c r="SMD17" s="60"/>
      <c r="SME17" s="60"/>
      <c r="SMF17" s="60"/>
      <c r="SMG17" s="60"/>
      <c r="SMH17" s="60"/>
      <c r="SMI17" s="60"/>
      <c r="SMJ17" s="60"/>
      <c r="SMK17" s="60"/>
      <c r="SML17" s="60"/>
      <c r="SMM17" s="60"/>
      <c r="SMN17" s="60"/>
      <c r="SMO17" s="60"/>
      <c r="SMP17" s="60"/>
      <c r="SMQ17" s="60"/>
      <c r="SMR17" s="60"/>
      <c r="SMS17" s="60"/>
      <c r="SMT17" s="60"/>
      <c r="SMU17" s="60"/>
      <c r="SMV17" s="60"/>
      <c r="SMW17" s="60"/>
      <c r="SMX17" s="60"/>
      <c r="SMY17" s="60"/>
      <c r="SMZ17" s="60"/>
      <c r="SNA17" s="60"/>
      <c r="SNB17" s="60"/>
      <c r="SNC17" s="60"/>
      <c r="SND17" s="60"/>
      <c r="SNE17" s="60"/>
      <c r="SNF17" s="60"/>
      <c r="SNG17" s="60"/>
      <c r="SNH17" s="60"/>
      <c r="SNI17" s="60"/>
      <c r="SNJ17" s="60"/>
      <c r="SNK17" s="60"/>
      <c r="SNL17" s="60"/>
      <c r="SNM17" s="60"/>
      <c r="SNN17" s="60"/>
      <c r="SNO17" s="60"/>
      <c r="SNP17" s="60"/>
      <c r="SNQ17" s="60"/>
      <c r="SNR17" s="60"/>
      <c r="SNS17" s="60"/>
      <c r="SNT17" s="60"/>
      <c r="SNU17" s="60"/>
      <c r="SNV17" s="60"/>
      <c r="SNW17" s="60"/>
      <c r="SNX17" s="60"/>
      <c r="SNY17" s="60"/>
      <c r="SNZ17" s="60"/>
      <c r="SOA17" s="60"/>
      <c r="SOB17" s="60"/>
      <c r="SOC17" s="60"/>
      <c r="SOD17" s="60"/>
      <c r="SOE17" s="60"/>
      <c r="SOF17" s="60"/>
      <c r="SOG17" s="60"/>
      <c r="SOH17" s="60"/>
      <c r="SOI17" s="60"/>
      <c r="SOJ17" s="60"/>
      <c r="SOK17" s="60"/>
      <c r="SOL17" s="60"/>
      <c r="SOM17" s="60"/>
      <c r="SON17" s="60"/>
      <c r="SOO17" s="60"/>
      <c r="SOP17" s="60"/>
      <c r="SOQ17" s="60"/>
      <c r="SOR17" s="60"/>
      <c r="SOS17" s="60"/>
      <c r="SOT17" s="60"/>
      <c r="SOU17" s="60"/>
      <c r="SOV17" s="60"/>
      <c r="SOW17" s="60"/>
      <c r="SOX17" s="60"/>
      <c r="SOY17" s="60"/>
      <c r="SOZ17" s="60"/>
      <c r="SPA17" s="60"/>
      <c r="SPB17" s="60"/>
      <c r="SPC17" s="60"/>
      <c r="SPD17" s="60"/>
      <c r="SPE17" s="60"/>
      <c r="SPF17" s="60"/>
      <c r="SPG17" s="60"/>
      <c r="SPH17" s="60"/>
      <c r="SPI17" s="60"/>
      <c r="SPJ17" s="60"/>
      <c r="SPK17" s="60"/>
      <c r="SPL17" s="60"/>
      <c r="SPM17" s="60"/>
      <c r="SPN17" s="60"/>
      <c r="SPO17" s="60"/>
      <c r="SPP17" s="60"/>
      <c r="SPQ17" s="60"/>
      <c r="SPR17" s="60"/>
      <c r="SPS17" s="60"/>
      <c r="SPT17" s="60"/>
      <c r="SPU17" s="60"/>
      <c r="SPV17" s="60"/>
      <c r="SPW17" s="60"/>
      <c r="SPX17" s="60"/>
      <c r="SPY17" s="60"/>
      <c r="SPZ17" s="60"/>
      <c r="SQA17" s="60"/>
      <c r="SQB17" s="60"/>
      <c r="SQC17" s="60"/>
      <c r="SQD17" s="60"/>
      <c r="SQE17" s="60"/>
      <c r="SQF17" s="60"/>
      <c r="SQG17" s="60"/>
      <c r="SQH17" s="60"/>
      <c r="SQI17" s="60"/>
      <c r="SQJ17" s="60"/>
      <c r="SQK17" s="60"/>
      <c r="SQL17" s="60"/>
      <c r="SQM17" s="60"/>
      <c r="SQN17" s="60"/>
      <c r="SQO17" s="60"/>
      <c r="SQP17" s="60"/>
      <c r="SQQ17" s="60"/>
      <c r="SQR17" s="60"/>
      <c r="SQS17" s="60"/>
      <c r="SQT17" s="60"/>
      <c r="SQU17" s="60"/>
      <c r="SQV17" s="60"/>
      <c r="SQW17" s="60"/>
      <c r="SQX17" s="60"/>
      <c r="SQY17" s="60"/>
      <c r="SQZ17" s="60"/>
      <c r="SRA17" s="60"/>
      <c r="SRB17" s="60"/>
      <c r="SRC17" s="60"/>
      <c r="SRD17" s="60"/>
      <c r="SRE17" s="60"/>
      <c r="SRF17" s="60"/>
      <c r="SRG17" s="60"/>
      <c r="SRH17" s="60"/>
      <c r="SRI17" s="60"/>
      <c r="SRJ17" s="60"/>
      <c r="SRK17" s="60"/>
      <c r="SRL17" s="60"/>
      <c r="SRM17" s="60"/>
      <c r="SRN17" s="60"/>
      <c r="SRO17" s="60"/>
      <c r="SRP17" s="60"/>
      <c r="SRQ17" s="60"/>
      <c r="SRR17" s="60"/>
      <c r="SRS17" s="60"/>
      <c r="SRT17" s="60"/>
      <c r="SRU17" s="60"/>
      <c r="SRV17" s="60"/>
      <c r="SRW17" s="60"/>
      <c r="SRX17" s="60"/>
      <c r="SRY17" s="60"/>
      <c r="SRZ17" s="60"/>
      <c r="SSA17" s="60"/>
      <c r="SSB17" s="60"/>
      <c r="SSC17" s="60"/>
      <c r="SSD17" s="60"/>
      <c r="SSE17" s="60"/>
      <c r="SSF17" s="60"/>
      <c r="SSG17" s="60"/>
      <c r="SSH17" s="60"/>
      <c r="SSI17" s="60"/>
      <c r="SSJ17" s="60"/>
      <c r="SSK17" s="60"/>
      <c r="SSL17" s="60"/>
      <c r="SSM17" s="60"/>
      <c r="SSN17" s="60"/>
      <c r="SSO17" s="60"/>
      <c r="SSP17" s="60"/>
      <c r="SSQ17" s="60"/>
      <c r="SSR17" s="60"/>
      <c r="SSS17" s="60"/>
      <c r="SST17" s="60"/>
      <c r="SSU17" s="60"/>
      <c r="SSV17" s="60"/>
      <c r="SSW17" s="60"/>
      <c r="SSX17" s="60"/>
      <c r="SSY17" s="60"/>
      <c r="SSZ17" s="60"/>
      <c r="STA17" s="60"/>
      <c r="STB17" s="60"/>
      <c r="STC17" s="60"/>
      <c r="STD17" s="60"/>
      <c r="STE17" s="60"/>
      <c r="STF17" s="60"/>
      <c r="STG17" s="60"/>
      <c r="STH17" s="60"/>
      <c r="STI17" s="60"/>
      <c r="STJ17" s="60"/>
      <c r="STK17" s="60"/>
      <c r="STL17" s="60"/>
      <c r="STM17" s="60"/>
      <c r="STN17" s="60"/>
      <c r="STO17" s="60"/>
      <c r="STP17" s="60"/>
      <c r="STQ17" s="60"/>
      <c r="STR17" s="60"/>
      <c r="STS17" s="60"/>
      <c r="STT17" s="60"/>
      <c r="STU17" s="60"/>
      <c r="STV17" s="60"/>
      <c r="STW17" s="60"/>
      <c r="STX17" s="60"/>
      <c r="STY17" s="60"/>
      <c r="STZ17" s="60"/>
      <c r="SUA17" s="60"/>
      <c r="SUB17" s="60"/>
      <c r="SUC17" s="60"/>
      <c r="SUD17" s="60"/>
      <c r="SUE17" s="60"/>
      <c r="SUF17" s="60"/>
      <c r="SUG17" s="60"/>
      <c r="SUH17" s="60"/>
      <c r="SUI17" s="60"/>
      <c r="SUJ17" s="60"/>
      <c r="SUK17" s="60"/>
      <c r="SUL17" s="60"/>
      <c r="SUM17" s="60"/>
      <c r="SUN17" s="60"/>
      <c r="SUO17" s="60"/>
      <c r="SUP17" s="60"/>
      <c r="SUQ17" s="60"/>
      <c r="SUR17" s="60"/>
      <c r="SUS17" s="60"/>
      <c r="SUT17" s="60"/>
      <c r="SUU17" s="60"/>
      <c r="SUV17" s="60"/>
      <c r="SUW17" s="60"/>
      <c r="SUX17" s="60"/>
      <c r="SUY17" s="60"/>
      <c r="SUZ17" s="60"/>
      <c r="SVA17" s="60"/>
      <c r="SVB17" s="60"/>
      <c r="SVC17" s="60"/>
      <c r="SVD17" s="60"/>
      <c r="SVE17" s="60"/>
      <c r="SVF17" s="60"/>
      <c r="SVG17" s="60"/>
      <c r="SVH17" s="60"/>
      <c r="SVI17" s="60"/>
      <c r="SVJ17" s="60"/>
      <c r="SVK17" s="60"/>
      <c r="SVL17" s="60"/>
      <c r="SVM17" s="60"/>
      <c r="SVN17" s="60"/>
      <c r="SVO17" s="60"/>
      <c r="SVP17" s="60"/>
      <c r="SVQ17" s="60"/>
      <c r="SVR17" s="60"/>
      <c r="SVS17" s="60"/>
      <c r="SVT17" s="60"/>
      <c r="SVU17" s="60"/>
      <c r="SVV17" s="60"/>
      <c r="SVW17" s="60"/>
      <c r="SVX17" s="60"/>
      <c r="SVY17" s="60"/>
      <c r="SVZ17" s="60"/>
      <c r="SWA17" s="60"/>
      <c r="SWB17" s="60"/>
      <c r="SWC17" s="60"/>
      <c r="SWD17" s="60"/>
      <c r="SWE17" s="60"/>
      <c r="SWF17" s="60"/>
      <c r="SWG17" s="60"/>
      <c r="SWH17" s="60"/>
      <c r="SWI17" s="60"/>
      <c r="SWJ17" s="60"/>
      <c r="SWK17" s="60"/>
      <c r="SWL17" s="60"/>
      <c r="SWM17" s="60"/>
      <c r="SWN17" s="60"/>
      <c r="SWO17" s="60"/>
      <c r="SWP17" s="60"/>
      <c r="SWQ17" s="60"/>
      <c r="SWR17" s="60"/>
      <c r="SWS17" s="60"/>
      <c r="SWT17" s="60"/>
      <c r="SWU17" s="60"/>
      <c r="SWV17" s="60"/>
      <c r="SWW17" s="60"/>
      <c r="SWX17" s="60"/>
      <c r="SWY17" s="60"/>
      <c r="SWZ17" s="60"/>
      <c r="SXA17" s="60"/>
      <c r="SXB17" s="60"/>
      <c r="SXC17" s="60"/>
      <c r="SXD17" s="60"/>
      <c r="SXE17" s="60"/>
      <c r="SXF17" s="60"/>
      <c r="SXG17" s="60"/>
      <c r="SXH17" s="60"/>
      <c r="SXI17" s="60"/>
      <c r="SXJ17" s="60"/>
      <c r="SXK17" s="60"/>
      <c r="SXL17" s="60"/>
      <c r="SXM17" s="60"/>
      <c r="SXN17" s="60"/>
      <c r="SXO17" s="60"/>
      <c r="SXP17" s="60"/>
      <c r="SXQ17" s="60"/>
      <c r="SXR17" s="60"/>
      <c r="SXS17" s="60"/>
      <c r="SXT17" s="60"/>
      <c r="SXU17" s="60"/>
      <c r="SXV17" s="60"/>
      <c r="SXW17" s="60"/>
      <c r="SXX17" s="60"/>
      <c r="SXY17" s="60"/>
      <c r="SXZ17" s="60"/>
      <c r="SYA17" s="60"/>
      <c r="SYB17" s="60"/>
      <c r="SYC17" s="60"/>
      <c r="SYD17" s="60"/>
      <c r="SYE17" s="60"/>
      <c r="SYF17" s="60"/>
      <c r="SYG17" s="60"/>
      <c r="SYH17" s="60"/>
      <c r="SYI17" s="60"/>
      <c r="SYJ17" s="60"/>
      <c r="SYK17" s="60"/>
      <c r="SYL17" s="60"/>
      <c r="SYM17" s="60"/>
      <c r="SYN17" s="60"/>
      <c r="SYO17" s="60"/>
      <c r="SYP17" s="60"/>
      <c r="SYQ17" s="60"/>
      <c r="SYR17" s="60"/>
      <c r="SYS17" s="60"/>
      <c r="SYT17" s="60"/>
      <c r="SYU17" s="60"/>
      <c r="SYV17" s="60"/>
      <c r="SYW17" s="60"/>
      <c r="SYX17" s="60"/>
      <c r="SYY17" s="60"/>
      <c r="SYZ17" s="60"/>
      <c r="SZA17" s="60"/>
      <c r="SZB17" s="60"/>
      <c r="SZC17" s="60"/>
      <c r="SZD17" s="60"/>
      <c r="SZE17" s="60"/>
      <c r="SZF17" s="60"/>
      <c r="SZG17" s="60"/>
      <c r="SZH17" s="60"/>
      <c r="SZI17" s="60"/>
      <c r="SZJ17" s="60"/>
      <c r="SZK17" s="60"/>
      <c r="SZL17" s="60"/>
      <c r="SZM17" s="60"/>
      <c r="SZN17" s="60"/>
      <c r="SZO17" s="60"/>
      <c r="SZP17" s="60"/>
      <c r="SZQ17" s="60"/>
      <c r="SZR17" s="60"/>
      <c r="SZS17" s="60"/>
      <c r="SZT17" s="60"/>
      <c r="SZU17" s="60"/>
      <c r="SZV17" s="60"/>
      <c r="SZW17" s="60"/>
      <c r="SZX17" s="60"/>
      <c r="SZY17" s="60"/>
      <c r="SZZ17" s="60"/>
      <c r="TAA17" s="60"/>
      <c r="TAB17" s="60"/>
      <c r="TAC17" s="60"/>
      <c r="TAD17" s="60"/>
      <c r="TAE17" s="60"/>
      <c r="TAF17" s="60"/>
      <c r="TAG17" s="60"/>
      <c r="TAH17" s="60"/>
      <c r="TAI17" s="60"/>
      <c r="TAJ17" s="60"/>
      <c r="TAK17" s="60"/>
      <c r="TAL17" s="60"/>
      <c r="TAM17" s="60"/>
      <c r="TAN17" s="60"/>
      <c r="TAO17" s="60"/>
      <c r="TAP17" s="60"/>
      <c r="TAQ17" s="60"/>
      <c r="TAR17" s="60"/>
      <c r="TAS17" s="60"/>
      <c r="TAT17" s="60"/>
      <c r="TAU17" s="60"/>
      <c r="TAV17" s="60"/>
      <c r="TAW17" s="60"/>
      <c r="TAX17" s="60"/>
      <c r="TAY17" s="60"/>
      <c r="TAZ17" s="60"/>
      <c r="TBA17" s="60"/>
      <c r="TBB17" s="60"/>
      <c r="TBC17" s="60"/>
      <c r="TBD17" s="60"/>
      <c r="TBE17" s="60"/>
      <c r="TBF17" s="60"/>
      <c r="TBG17" s="60"/>
      <c r="TBH17" s="60"/>
      <c r="TBI17" s="60"/>
      <c r="TBJ17" s="60"/>
      <c r="TBK17" s="60"/>
      <c r="TBL17" s="60"/>
      <c r="TBM17" s="60"/>
      <c r="TBN17" s="60"/>
      <c r="TBO17" s="60"/>
      <c r="TBP17" s="60"/>
      <c r="TBQ17" s="60"/>
      <c r="TBR17" s="60"/>
      <c r="TBS17" s="60"/>
      <c r="TBT17" s="60"/>
      <c r="TBU17" s="60"/>
      <c r="TBV17" s="60"/>
      <c r="TBW17" s="60"/>
      <c r="TBX17" s="60"/>
      <c r="TBY17" s="60"/>
      <c r="TBZ17" s="60"/>
      <c r="TCA17" s="60"/>
      <c r="TCB17" s="60"/>
      <c r="TCC17" s="60"/>
      <c r="TCD17" s="60"/>
      <c r="TCE17" s="60"/>
      <c r="TCF17" s="60"/>
      <c r="TCG17" s="60"/>
      <c r="TCH17" s="60"/>
      <c r="TCI17" s="60"/>
      <c r="TCJ17" s="60"/>
      <c r="TCK17" s="60"/>
      <c r="TCL17" s="60"/>
      <c r="TCM17" s="60"/>
      <c r="TCN17" s="60"/>
      <c r="TCO17" s="60"/>
      <c r="TCP17" s="60"/>
      <c r="TCQ17" s="60"/>
      <c r="TCR17" s="60"/>
      <c r="TCS17" s="60"/>
      <c r="TCT17" s="60"/>
      <c r="TCU17" s="60"/>
      <c r="TCV17" s="60"/>
      <c r="TCW17" s="60"/>
      <c r="TCX17" s="60"/>
      <c r="TCY17" s="60"/>
      <c r="TCZ17" s="60"/>
      <c r="TDA17" s="60"/>
      <c r="TDB17" s="60"/>
      <c r="TDC17" s="60"/>
      <c r="TDD17" s="60"/>
      <c r="TDE17" s="60"/>
      <c r="TDF17" s="60"/>
      <c r="TDG17" s="60"/>
      <c r="TDH17" s="60"/>
      <c r="TDI17" s="60"/>
      <c r="TDJ17" s="60"/>
      <c r="TDK17" s="60"/>
      <c r="TDL17" s="60"/>
      <c r="TDM17" s="60"/>
      <c r="TDN17" s="60"/>
      <c r="TDO17" s="60"/>
      <c r="TDP17" s="60"/>
      <c r="TDQ17" s="60"/>
      <c r="TDR17" s="60"/>
      <c r="TDS17" s="60"/>
      <c r="TDT17" s="60"/>
      <c r="TDU17" s="60"/>
      <c r="TDV17" s="60"/>
      <c r="TDW17" s="60"/>
      <c r="TDX17" s="60"/>
      <c r="TDY17" s="60"/>
      <c r="TDZ17" s="60"/>
      <c r="TEA17" s="60"/>
      <c r="TEB17" s="60"/>
      <c r="TEC17" s="60"/>
      <c r="TED17" s="60"/>
      <c r="TEE17" s="60"/>
      <c r="TEF17" s="60"/>
      <c r="TEG17" s="60"/>
      <c r="TEH17" s="60"/>
      <c r="TEI17" s="60"/>
      <c r="TEJ17" s="60"/>
      <c r="TEK17" s="60"/>
      <c r="TEL17" s="60"/>
      <c r="TEM17" s="60"/>
      <c r="TEN17" s="60"/>
      <c r="TEO17" s="60"/>
      <c r="TEP17" s="60"/>
      <c r="TEQ17" s="60"/>
      <c r="TER17" s="60"/>
      <c r="TES17" s="60"/>
      <c r="TET17" s="60"/>
      <c r="TEU17" s="60"/>
      <c r="TEV17" s="60"/>
      <c r="TEW17" s="60"/>
      <c r="TEX17" s="60"/>
      <c r="TEY17" s="60"/>
      <c r="TEZ17" s="60"/>
      <c r="TFA17" s="60"/>
      <c r="TFB17" s="60"/>
      <c r="TFC17" s="60"/>
      <c r="TFD17" s="60"/>
      <c r="TFE17" s="60"/>
      <c r="TFF17" s="60"/>
      <c r="TFG17" s="60"/>
      <c r="TFH17" s="60"/>
      <c r="TFI17" s="60"/>
      <c r="TFJ17" s="60"/>
      <c r="TFK17" s="60"/>
      <c r="TFL17" s="60"/>
      <c r="TFM17" s="60"/>
      <c r="TFN17" s="60"/>
      <c r="TFO17" s="60"/>
      <c r="TFP17" s="60"/>
      <c r="TFQ17" s="60"/>
      <c r="TFR17" s="60"/>
      <c r="TFS17" s="60"/>
      <c r="TFT17" s="60"/>
      <c r="TFU17" s="60"/>
      <c r="TFV17" s="60"/>
      <c r="TFW17" s="60"/>
      <c r="TFX17" s="60"/>
      <c r="TFY17" s="60"/>
      <c r="TFZ17" s="60"/>
      <c r="TGA17" s="60"/>
      <c r="TGB17" s="60"/>
      <c r="TGC17" s="60"/>
      <c r="TGD17" s="60"/>
      <c r="TGE17" s="60"/>
      <c r="TGF17" s="60"/>
      <c r="TGG17" s="60"/>
      <c r="TGH17" s="60"/>
      <c r="TGI17" s="60"/>
      <c r="TGJ17" s="60"/>
      <c r="TGK17" s="60"/>
      <c r="TGL17" s="60"/>
      <c r="TGM17" s="60"/>
      <c r="TGN17" s="60"/>
      <c r="TGO17" s="60"/>
      <c r="TGP17" s="60"/>
      <c r="TGQ17" s="60"/>
      <c r="TGR17" s="60"/>
      <c r="TGS17" s="60"/>
      <c r="TGT17" s="60"/>
      <c r="TGU17" s="60"/>
      <c r="TGV17" s="60"/>
      <c r="TGW17" s="60"/>
      <c r="TGX17" s="60"/>
      <c r="TGY17" s="60"/>
      <c r="TGZ17" s="60"/>
      <c r="THA17" s="60"/>
      <c r="THB17" s="60"/>
      <c r="THC17" s="60"/>
      <c r="THD17" s="60"/>
      <c r="THE17" s="60"/>
      <c r="THF17" s="60"/>
      <c r="THG17" s="60"/>
      <c r="THH17" s="60"/>
      <c r="THI17" s="60"/>
      <c r="THJ17" s="60"/>
      <c r="THK17" s="60"/>
      <c r="THL17" s="60"/>
      <c r="THM17" s="60"/>
      <c r="THN17" s="60"/>
      <c r="THO17" s="60"/>
      <c r="THP17" s="60"/>
      <c r="THQ17" s="60"/>
      <c r="THR17" s="60"/>
      <c r="THS17" s="60"/>
      <c r="THT17" s="60"/>
      <c r="THU17" s="60"/>
      <c r="THV17" s="60"/>
      <c r="THW17" s="60"/>
      <c r="THX17" s="60"/>
      <c r="THY17" s="60"/>
      <c r="THZ17" s="60"/>
      <c r="TIA17" s="60"/>
      <c r="TIB17" s="60"/>
      <c r="TIC17" s="60"/>
      <c r="TID17" s="60"/>
      <c r="TIE17" s="60"/>
      <c r="TIF17" s="60"/>
      <c r="TIG17" s="60"/>
      <c r="TIH17" s="60"/>
      <c r="TII17" s="60"/>
      <c r="TIJ17" s="60"/>
      <c r="TIK17" s="60"/>
      <c r="TIL17" s="60"/>
      <c r="TIM17" s="60"/>
      <c r="TIN17" s="60"/>
      <c r="TIO17" s="60"/>
      <c r="TIP17" s="60"/>
      <c r="TIQ17" s="60"/>
      <c r="TIR17" s="60"/>
      <c r="TIS17" s="60"/>
      <c r="TIT17" s="60"/>
      <c r="TIU17" s="60"/>
      <c r="TIV17" s="60"/>
      <c r="TIW17" s="60"/>
      <c r="TIX17" s="60"/>
      <c r="TIY17" s="60"/>
      <c r="TIZ17" s="60"/>
      <c r="TJA17" s="60"/>
      <c r="TJB17" s="60"/>
      <c r="TJC17" s="60"/>
      <c r="TJD17" s="60"/>
      <c r="TJE17" s="60"/>
      <c r="TJF17" s="60"/>
      <c r="TJG17" s="60"/>
      <c r="TJH17" s="60"/>
      <c r="TJI17" s="60"/>
      <c r="TJJ17" s="60"/>
      <c r="TJK17" s="60"/>
      <c r="TJL17" s="60"/>
      <c r="TJM17" s="60"/>
      <c r="TJN17" s="60"/>
      <c r="TJO17" s="60"/>
      <c r="TJP17" s="60"/>
      <c r="TJQ17" s="60"/>
      <c r="TJR17" s="60"/>
      <c r="TJS17" s="60"/>
      <c r="TJT17" s="60"/>
      <c r="TJU17" s="60"/>
      <c r="TJV17" s="60"/>
      <c r="TJW17" s="60"/>
      <c r="TJX17" s="60"/>
      <c r="TJY17" s="60"/>
      <c r="TJZ17" s="60"/>
      <c r="TKA17" s="60"/>
      <c r="TKB17" s="60"/>
      <c r="TKC17" s="60"/>
      <c r="TKD17" s="60"/>
      <c r="TKE17" s="60"/>
      <c r="TKF17" s="60"/>
      <c r="TKG17" s="60"/>
      <c r="TKH17" s="60"/>
      <c r="TKI17" s="60"/>
      <c r="TKJ17" s="60"/>
      <c r="TKK17" s="60"/>
      <c r="TKL17" s="60"/>
      <c r="TKM17" s="60"/>
      <c r="TKN17" s="60"/>
      <c r="TKO17" s="60"/>
      <c r="TKP17" s="60"/>
      <c r="TKQ17" s="60"/>
      <c r="TKR17" s="60"/>
      <c r="TKS17" s="60"/>
      <c r="TKT17" s="60"/>
      <c r="TKU17" s="60"/>
      <c r="TKV17" s="60"/>
      <c r="TKW17" s="60"/>
      <c r="TKX17" s="60"/>
      <c r="TKY17" s="60"/>
      <c r="TKZ17" s="60"/>
      <c r="TLA17" s="60"/>
      <c r="TLB17" s="60"/>
      <c r="TLC17" s="60"/>
      <c r="TLD17" s="60"/>
      <c r="TLE17" s="60"/>
      <c r="TLF17" s="60"/>
      <c r="TLG17" s="60"/>
      <c r="TLH17" s="60"/>
      <c r="TLI17" s="60"/>
      <c r="TLJ17" s="60"/>
      <c r="TLK17" s="60"/>
      <c r="TLL17" s="60"/>
      <c r="TLM17" s="60"/>
      <c r="TLN17" s="60"/>
      <c r="TLO17" s="60"/>
      <c r="TLP17" s="60"/>
      <c r="TLQ17" s="60"/>
      <c r="TLR17" s="60"/>
      <c r="TLS17" s="60"/>
      <c r="TLT17" s="60"/>
      <c r="TLU17" s="60"/>
      <c r="TLV17" s="60"/>
      <c r="TLW17" s="60"/>
      <c r="TLX17" s="60"/>
      <c r="TLY17" s="60"/>
      <c r="TLZ17" s="60"/>
      <c r="TMA17" s="60"/>
      <c r="TMB17" s="60"/>
      <c r="TMC17" s="60"/>
      <c r="TMD17" s="60"/>
      <c r="TME17" s="60"/>
      <c r="TMF17" s="60"/>
      <c r="TMG17" s="60"/>
      <c r="TMH17" s="60"/>
      <c r="TMI17" s="60"/>
      <c r="TMJ17" s="60"/>
      <c r="TMK17" s="60"/>
      <c r="TML17" s="60"/>
      <c r="TMM17" s="60"/>
      <c r="TMN17" s="60"/>
      <c r="TMO17" s="60"/>
      <c r="TMP17" s="60"/>
      <c r="TMQ17" s="60"/>
      <c r="TMR17" s="60"/>
      <c r="TMS17" s="60"/>
      <c r="TMT17" s="60"/>
      <c r="TMU17" s="60"/>
      <c r="TMV17" s="60"/>
      <c r="TMW17" s="60"/>
      <c r="TMX17" s="60"/>
      <c r="TMY17" s="60"/>
      <c r="TMZ17" s="60"/>
      <c r="TNA17" s="60"/>
      <c r="TNB17" s="60"/>
      <c r="TNC17" s="60"/>
      <c r="TND17" s="60"/>
      <c r="TNE17" s="60"/>
      <c r="TNF17" s="60"/>
      <c r="TNG17" s="60"/>
      <c r="TNH17" s="60"/>
      <c r="TNI17" s="60"/>
      <c r="TNJ17" s="60"/>
      <c r="TNK17" s="60"/>
      <c r="TNL17" s="60"/>
      <c r="TNM17" s="60"/>
      <c r="TNN17" s="60"/>
      <c r="TNO17" s="60"/>
      <c r="TNP17" s="60"/>
      <c r="TNQ17" s="60"/>
      <c r="TNR17" s="60"/>
      <c r="TNS17" s="60"/>
      <c r="TNT17" s="60"/>
      <c r="TNU17" s="60"/>
      <c r="TNV17" s="60"/>
      <c r="TNW17" s="60"/>
      <c r="TNX17" s="60"/>
      <c r="TNY17" s="60"/>
      <c r="TNZ17" s="60"/>
      <c r="TOA17" s="60"/>
      <c r="TOB17" s="60"/>
      <c r="TOC17" s="60"/>
      <c r="TOD17" s="60"/>
      <c r="TOE17" s="60"/>
      <c r="TOF17" s="60"/>
      <c r="TOG17" s="60"/>
      <c r="TOH17" s="60"/>
      <c r="TOI17" s="60"/>
      <c r="TOJ17" s="60"/>
      <c r="TOK17" s="60"/>
      <c r="TOL17" s="60"/>
      <c r="TOM17" s="60"/>
      <c r="TON17" s="60"/>
      <c r="TOO17" s="60"/>
      <c r="TOP17" s="60"/>
      <c r="TOQ17" s="60"/>
      <c r="TOR17" s="60"/>
      <c r="TOS17" s="60"/>
      <c r="TOT17" s="60"/>
      <c r="TOU17" s="60"/>
      <c r="TOV17" s="60"/>
      <c r="TOW17" s="60"/>
      <c r="TOX17" s="60"/>
      <c r="TOY17" s="60"/>
      <c r="TOZ17" s="60"/>
      <c r="TPA17" s="60"/>
      <c r="TPB17" s="60"/>
      <c r="TPC17" s="60"/>
      <c r="TPD17" s="60"/>
      <c r="TPE17" s="60"/>
      <c r="TPF17" s="60"/>
      <c r="TPG17" s="60"/>
      <c r="TPH17" s="60"/>
      <c r="TPI17" s="60"/>
      <c r="TPJ17" s="60"/>
      <c r="TPK17" s="60"/>
      <c r="TPL17" s="60"/>
      <c r="TPM17" s="60"/>
      <c r="TPN17" s="60"/>
      <c r="TPO17" s="60"/>
      <c r="TPP17" s="60"/>
      <c r="TPQ17" s="60"/>
      <c r="TPR17" s="60"/>
      <c r="TPS17" s="60"/>
      <c r="TPT17" s="60"/>
      <c r="TPU17" s="60"/>
      <c r="TPV17" s="60"/>
      <c r="TPW17" s="60"/>
      <c r="TPX17" s="60"/>
      <c r="TPY17" s="60"/>
      <c r="TPZ17" s="60"/>
      <c r="TQA17" s="60"/>
      <c r="TQB17" s="60"/>
      <c r="TQC17" s="60"/>
      <c r="TQD17" s="60"/>
      <c r="TQE17" s="60"/>
      <c r="TQF17" s="60"/>
      <c r="TQG17" s="60"/>
      <c r="TQH17" s="60"/>
      <c r="TQI17" s="60"/>
      <c r="TQJ17" s="60"/>
      <c r="TQK17" s="60"/>
      <c r="TQL17" s="60"/>
      <c r="TQM17" s="60"/>
      <c r="TQN17" s="60"/>
      <c r="TQO17" s="60"/>
      <c r="TQP17" s="60"/>
      <c r="TQQ17" s="60"/>
      <c r="TQR17" s="60"/>
      <c r="TQS17" s="60"/>
      <c r="TQT17" s="60"/>
      <c r="TQU17" s="60"/>
      <c r="TQV17" s="60"/>
      <c r="TQW17" s="60"/>
      <c r="TQX17" s="60"/>
      <c r="TQY17" s="60"/>
      <c r="TQZ17" s="60"/>
      <c r="TRA17" s="60"/>
      <c r="TRB17" s="60"/>
      <c r="TRC17" s="60"/>
      <c r="TRD17" s="60"/>
      <c r="TRE17" s="60"/>
      <c r="TRF17" s="60"/>
      <c r="TRG17" s="60"/>
      <c r="TRH17" s="60"/>
      <c r="TRI17" s="60"/>
      <c r="TRJ17" s="60"/>
      <c r="TRK17" s="60"/>
      <c r="TRL17" s="60"/>
      <c r="TRM17" s="60"/>
      <c r="TRN17" s="60"/>
      <c r="TRO17" s="60"/>
      <c r="TRP17" s="60"/>
      <c r="TRQ17" s="60"/>
      <c r="TRR17" s="60"/>
      <c r="TRS17" s="60"/>
      <c r="TRT17" s="60"/>
      <c r="TRU17" s="60"/>
      <c r="TRV17" s="60"/>
      <c r="TRW17" s="60"/>
      <c r="TRX17" s="60"/>
      <c r="TRY17" s="60"/>
      <c r="TRZ17" s="60"/>
      <c r="TSA17" s="60"/>
      <c r="TSB17" s="60"/>
      <c r="TSC17" s="60"/>
      <c r="TSD17" s="60"/>
      <c r="TSE17" s="60"/>
      <c r="TSF17" s="60"/>
      <c r="TSG17" s="60"/>
      <c r="TSH17" s="60"/>
      <c r="TSI17" s="60"/>
      <c r="TSJ17" s="60"/>
      <c r="TSK17" s="60"/>
      <c r="TSL17" s="60"/>
      <c r="TSM17" s="60"/>
      <c r="TSN17" s="60"/>
      <c r="TSO17" s="60"/>
      <c r="TSP17" s="60"/>
      <c r="TSQ17" s="60"/>
      <c r="TSR17" s="60"/>
      <c r="TSS17" s="60"/>
      <c r="TST17" s="60"/>
      <c r="TSU17" s="60"/>
      <c r="TSV17" s="60"/>
      <c r="TSW17" s="60"/>
      <c r="TSX17" s="60"/>
      <c r="TSY17" s="60"/>
      <c r="TSZ17" s="60"/>
      <c r="TTA17" s="60"/>
      <c r="TTB17" s="60"/>
      <c r="TTC17" s="60"/>
      <c r="TTD17" s="60"/>
      <c r="TTE17" s="60"/>
      <c r="TTF17" s="60"/>
      <c r="TTG17" s="60"/>
      <c r="TTH17" s="60"/>
      <c r="TTI17" s="60"/>
      <c r="TTJ17" s="60"/>
      <c r="TTK17" s="60"/>
      <c r="TTL17" s="60"/>
      <c r="TTM17" s="60"/>
      <c r="TTN17" s="60"/>
      <c r="TTO17" s="60"/>
      <c r="TTP17" s="60"/>
      <c r="TTQ17" s="60"/>
      <c r="TTR17" s="60"/>
      <c r="TTS17" s="60"/>
      <c r="TTT17" s="60"/>
      <c r="TTU17" s="60"/>
      <c r="TTV17" s="60"/>
      <c r="TTW17" s="60"/>
      <c r="TTX17" s="60"/>
      <c r="TTY17" s="60"/>
      <c r="TTZ17" s="60"/>
      <c r="TUA17" s="60"/>
      <c r="TUB17" s="60"/>
      <c r="TUC17" s="60"/>
      <c r="TUD17" s="60"/>
      <c r="TUE17" s="60"/>
      <c r="TUF17" s="60"/>
      <c r="TUG17" s="60"/>
      <c r="TUH17" s="60"/>
      <c r="TUI17" s="60"/>
      <c r="TUJ17" s="60"/>
      <c r="TUK17" s="60"/>
      <c r="TUL17" s="60"/>
      <c r="TUM17" s="60"/>
      <c r="TUN17" s="60"/>
      <c r="TUO17" s="60"/>
      <c r="TUP17" s="60"/>
      <c r="TUQ17" s="60"/>
      <c r="TUR17" s="60"/>
      <c r="TUS17" s="60"/>
      <c r="TUT17" s="60"/>
      <c r="TUU17" s="60"/>
      <c r="TUV17" s="60"/>
      <c r="TUW17" s="60"/>
      <c r="TUX17" s="60"/>
      <c r="TUY17" s="60"/>
      <c r="TUZ17" s="60"/>
      <c r="TVA17" s="60"/>
      <c r="TVB17" s="60"/>
      <c r="TVC17" s="60"/>
      <c r="TVD17" s="60"/>
      <c r="TVE17" s="60"/>
      <c r="TVF17" s="60"/>
      <c r="TVG17" s="60"/>
      <c r="TVH17" s="60"/>
      <c r="TVI17" s="60"/>
      <c r="TVJ17" s="60"/>
      <c r="TVK17" s="60"/>
      <c r="TVL17" s="60"/>
      <c r="TVM17" s="60"/>
      <c r="TVN17" s="60"/>
      <c r="TVO17" s="60"/>
      <c r="TVP17" s="60"/>
      <c r="TVQ17" s="60"/>
      <c r="TVR17" s="60"/>
      <c r="TVS17" s="60"/>
      <c r="TVT17" s="60"/>
      <c r="TVU17" s="60"/>
      <c r="TVV17" s="60"/>
      <c r="TVW17" s="60"/>
      <c r="TVX17" s="60"/>
      <c r="TVY17" s="60"/>
      <c r="TVZ17" s="60"/>
      <c r="TWA17" s="60"/>
      <c r="TWB17" s="60"/>
      <c r="TWC17" s="60"/>
      <c r="TWD17" s="60"/>
      <c r="TWE17" s="60"/>
      <c r="TWF17" s="60"/>
      <c r="TWG17" s="60"/>
      <c r="TWH17" s="60"/>
      <c r="TWI17" s="60"/>
      <c r="TWJ17" s="60"/>
      <c r="TWK17" s="60"/>
      <c r="TWL17" s="60"/>
      <c r="TWM17" s="60"/>
      <c r="TWN17" s="60"/>
      <c r="TWO17" s="60"/>
      <c r="TWP17" s="60"/>
      <c r="TWQ17" s="60"/>
      <c r="TWR17" s="60"/>
      <c r="TWS17" s="60"/>
      <c r="TWT17" s="60"/>
      <c r="TWU17" s="60"/>
      <c r="TWV17" s="60"/>
      <c r="TWW17" s="60"/>
      <c r="TWX17" s="60"/>
      <c r="TWY17" s="60"/>
      <c r="TWZ17" s="60"/>
      <c r="TXA17" s="60"/>
      <c r="TXB17" s="60"/>
      <c r="TXC17" s="60"/>
      <c r="TXD17" s="60"/>
      <c r="TXE17" s="60"/>
      <c r="TXF17" s="60"/>
      <c r="TXG17" s="60"/>
      <c r="TXH17" s="60"/>
      <c r="TXI17" s="60"/>
      <c r="TXJ17" s="60"/>
      <c r="TXK17" s="60"/>
      <c r="TXL17" s="60"/>
      <c r="TXM17" s="60"/>
      <c r="TXN17" s="60"/>
      <c r="TXO17" s="60"/>
      <c r="TXP17" s="60"/>
      <c r="TXQ17" s="60"/>
      <c r="TXR17" s="60"/>
      <c r="TXS17" s="60"/>
      <c r="TXT17" s="60"/>
      <c r="TXU17" s="60"/>
      <c r="TXV17" s="60"/>
      <c r="TXW17" s="60"/>
      <c r="TXX17" s="60"/>
      <c r="TXY17" s="60"/>
      <c r="TXZ17" s="60"/>
      <c r="TYA17" s="60"/>
      <c r="TYB17" s="60"/>
      <c r="TYC17" s="60"/>
      <c r="TYD17" s="60"/>
      <c r="TYE17" s="60"/>
      <c r="TYF17" s="60"/>
      <c r="TYG17" s="60"/>
      <c r="TYH17" s="60"/>
      <c r="TYI17" s="60"/>
      <c r="TYJ17" s="60"/>
      <c r="TYK17" s="60"/>
      <c r="TYL17" s="60"/>
      <c r="TYM17" s="60"/>
      <c r="TYN17" s="60"/>
      <c r="TYO17" s="60"/>
      <c r="TYP17" s="60"/>
      <c r="TYQ17" s="60"/>
      <c r="TYR17" s="60"/>
      <c r="TYS17" s="60"/>
      <c r="TYT17" s="60"/>
      <c r="TYU17" s="60"/>
      <c r="TYV17" s="60"/>
      <c r="TYW17" s="60"/>
      <c r="TYX17" s="60"/>
      <c r="TYY17" s="60"/>
      <c r="TYZ17" s="60"/>
      <c r="TZA17" s="60"/>
      <c r="TZB17" s="60"/>
      <c r="TZC17" s="60"/>
      <c r="TZD17" s="60"/>
      <c r="TZE17" s="60"/>
      <c r="TZF17" s="60"/>
      <c r="TZG17" s="60"/>
      <c r="TZH17" s="60"/>
      <c r="TZI17" s="60"/>
      <c r="TZJ17" s="60"/>
      <c r="TZK17" s="60"/>
      <c r="TZL17" s="60"/>
      <c r="TZM17" s="60"/>
      <c r="TZN17" s="60"/>
      <c r="TZO17" s="60"/>
      <c r="TZP17" s="60"/>
      <c r="TZQ17" s="60"/>
      <c r="TZR17" s="60"/>
      <c r="TZS17" s="60"/>
      <c r="TZT17" s="60"/>
      <c r="TZU17" s="60"/>
      <c r="TZV17" s="60"/>
      <c r="TZW17" s="60"/>
      <c r="TZX17" s="60"/>
      <c r="TZY17" s="60"/>
      <c r="TZZ17" s="60"/>
      <c r="UAA17" s="60"/>
      <c r="UAB17" s="60"/>
      <c r="UAC17" s="60"/>
      <c r="UAD17" s="60"/>
      <c r="UAE17" s="60"/>
      <c r="UAF17" s="60"/>
      <c r="UAG17" s="60"/>
      <c r="UAH17" s="60"/>
      <c r="UAI17" s="60"/>
      <c r="UAJ17" s="60"/>
      <c r="UAK17" s="60"/>
      <c r="UAL17" s="60"/>
      <c r="UAM17" s="60"/>
      <c r="UAN17" s="60"/>
      <c r="UAO17" s="60"/>
      <c r="UAP17" s="60"/>
      <c r="UAQ17" s="60"/>
      <c r="UAR17" s="60"/>
      <c r="UAS17" s="60"/>
      <c r="UAT17" s="60"/>
      <c r="UAU17" s="60"/>
      <c r="UAV17" s="60"/>
      <c r="UAW17" s="60"/>
      <c r="UAX17" s="60"/>
      <c r="UAY17" s="60"/>
      <c r="UAZ17" s="60"/>
      <c r="UBA17" s="60"/>
      <c r="UBB17" s="60"/>
      <c r="UBC17" s="60"/>
      <c r="UBD17" s="60"/>
      <c r="UBE17" s="60"/>
      <c r="UBF17" s="60"/>
      <c r="UBG17" s="60"/>
      <c r="UBH17" s="60"/>
      <c r="UBI17" s="60"/>
      <c r="UBJ17" s="60"/>
      <c r="UBK17" s="60"/>
      <c r="UBL17" s="60"/>
      <c r="UBM17" s="60"/>
      <c r="UBN17" s="60"/>
      <c r="UBO17" s="60"/>
      <c r="UBP17" s="60"/>
      <c r="UBQ17" s="60"/>
      <c r="UBR17" s="60"/>
      <c r="UBS17" s="60"/>
      <c r="UBT17" s="60"/>
      <c r="UBU17" s="60"/>
      <c r="UBV17" s="60"/>
      <c r="UBW17" s="60"/>
      <c r="UBX17" s="60"/>
      <c r="UBY17" s="60"/>
      <c r="UBZ17" s="60"/>
      <c r="UCA17" s="60"/>
      <c r="UCB17" s="60"/>
      <c r="UCC17" s="60"/>
      <c r="UCD17" s="60"/>
      <c r="UCE17" s="60"/>
      <c r="UCF17" s="60"/>
      <c r="UCG17" s="60"/>
      <c r="UCH17" s="60"/>
      <c r="UCI17" s="60"/>
      <c r="UCJ17" s="60"/>
      <c r="UCK17" s="60"/>
      <c r="UCL17" s="60"/>
      <c r="UCM17" s="60"/>
      <c r="UCN17" s="60"/>
      <c r="UCO17" s="60"/>
      <c r="UCP17" s="60"/>
      <c r="UCQ17" s="60"/>
      <c r="UCR17" s="60"/>
      <c r="UCS17" s="60"/>
      <c r="UCT17" s="60"/>
      <c r="UCU17" s="60"/>
      <c r="UCV17" s="60"/>
      <c r="UCW17" s="60"/>
      <c r="UCX17" s="60"/>
      <c r="UCY17" s="60"/>
      <c r="UCZ17" s="60"/>
      <c r="UDA17" s="60"/>
      <c r="UDB17" s="60"/>
      <c r="UDC17" s="60"/>
      <c r="UDD17" s="60"/>
      <c r="UDE17" s="60"/>
      <c r="UDF17" s="60"/>
      <c r="UDG17" s="60"/>
      <c r="UDH17" s="60"/>
      <c r="UDI17" s="60"/>
      <c r="UDJ17" s="60"/>
      <c r="UDK17" s="60"/>
      <c r="UDL17" s="60"/>
      <c r="UDM17" s="60"/>
      <c r="UDN17" s="60"/>
      <c r="UDO17" s="60"/>
      <c r="UDP17" s="60"/>
      <c r="UDQ17" s="60"/>
      <c r="UDR17" s="60"/>
      <c r="UDS17" s="60"/>
      <c r="UDT17" s="60"/>
      <c r="UDU17" s="60"/>
      <c r="UDV17" s="60"/>
      <c r="UDW17" s="60"/>
      <c r="UDX17" s="60"/>
      <c r="UDY17" s="60"/>
      <c r="UDZ17" s="60"/>
      <c r="UEA17" s="60"/>
      <c r="UEB17" s="60"/>
      <c r="UEC17" s="60"/>
      <c r="UED17" s="60"/>
      <c r="UEE17" s="60"/>
      <c r="UEF17" s="60"/>
      <c r="UEG17" s="60"/>
      <c r="UEH17" s="60"/>
      <c r="UEI17" s="60"/>
      <c r="UEJ17" s="60"/>
      <c r="UEK17" s="60"/>
      <c r="UEL17" s="60"/>
      <c r="UEM17" s="60"/>
      <c r="UEN17" s="60"/>
      <c r="UEO17" s="60"/>
      <c r="UEP17" s="60"/>
      <c r="UEQ17" s="60"/>
      <c r="UER17" s="60"/>
      <c r="UES17" s="60"/>
      <c r="UET17" s="60"/>
      <c r="UEU17" s="60"/>
      <c r="UEV17" s="60"/>
      <c r="UEW17" s="60"/>
      <c r="UEX17" s="60"/>
      <c r="UEY17" s="60"/>
      <c r="UEZ17" s="60"/>
      <c r="UFA17" s="60"/>
      <c r="UFB17" s="60"/>
      <c r="UFC17" s="60"/>
      <c r="UFD17" s="60"/>
      <c r="UFE17" s="60"/>
      <c r="UFF17" s="60"/>
      <c r="UFG17" s="60"/>
      <c r="UFH17" s="60"/>
      <c r="UFI17" s="60"/>
      <c r="UFJ17" s="60"/>
      <c r="UFK17" s="60"/>
      <c r="UFL17" s="60"/>
      <c r="UFM17" s="60"/>
      <c r="UFN17" s="60"/>
      <c r="UFO17" s="60"/>
      <c r="UFP17" s="60"/>
      <c r="UFQ17" s="60"/>
      <c r="UFR17" s="60"/>
      <c r="UFS17" s="60"/>
      <c r="UFT17" s="60"/>
      <c r="UFU17" s="60"/>
      <c r="UFV17" s="60"/>
      <c r="UFW17" s="60"/>
      <c r="UFX17" s="60"/>
      <c r="UFY17" s="60"/>
      <c r="UFZ17" s="60"/>
      <c r="UGA17" s="60"/>
      <c r="UGB17" s="60"/>
      <c r="UGC17" s="60"/>
      <c r="UGD17" s="60"/>
      <c r="UGE17" s="60"/>
      <c r="UGF17" s="60"/>
      <c r="UGG17" s="60"/>
      <c r="UGH17" s="60"/>
      <c r="UGI17" s="60"/>
      <c r="UGJ17" s="60"/>
      <c r="UGK17" s="60"/>
      <c r="UGL17" s="60"/>
      <c r="UGM17" s="60"/>
      <c r="UGN17" s="60"/>
      <c r="UGO17" s="60"/>
      <c r="UGP17" s="60"/>
      <c r="UGQ17" s="60"/>
      <c r="UGR17" s="60"/>
      <c r="UGS17" s="60"/>
      <c r="UGT17" s="60"/>
      <c r="UGU17" s="60"/>
      <c r="UGV17" s="60"/>
      <c r="UGW17" s="60"/>
      <c r="UGX17" s="60"/>
      <c r="UGY17" s="60"/>
      <c r="UGZ17" s="60"/>
      <c r="UHA17" s="60"/>
      <c r="UHB17" s="60"/>
      <c r="UHC17" s="60"/>
      <c r="UHD17" s="60"/>
      <c r="UHE17" s="60"/>
      <c r="UHF17" s="60"/>
      <c r="UHG17" s="60"/>
      <c r="UHH17" s="60"/>
      <c r="UHI17" s="60"/>
      <c r="UHJ17" s="60"/>
      <c r="UHK17" s="60"/>
      <c r="UHL17" s="60"/>
      <c r="UHM17" s="60"/>
      <c r="UHN17" s="60"/>
      <c r="UHO17" s="60"/>
      <c r="UHP17" s="60"/>
      <c r="UHQ17" s="60"/>
      <c r="UHR17" s="60"/>
      <c r="UHS17" s="60"/>
      <c r="UHT17" s="60"/>
      <c r="UHU17" s="60"/>
      <c r="UHV17" s="60"/>
      <c r="UHW17" s="60"/>
      <c r="UHX17" s="60"/>
      <c r="UHY17" s="60"/>
      <c r="UHZ17" s="60"/>
      <c r="UIA17" s="60"/>
      <c r="UIB17" s="60"/>
      <c r="UIC17" s="60"/>
      <c r="UID17" s="60"/>
      <c r="UIE17" s="60"/>
      <c r="UIF17" s="60"/>
      <c r="UIG17" s="60"/>
      <c r="UIH17" s="60"/>
      <c r="UII17" s="60"/>
      <c r="UIJ17" s="60"/>
      <c r="UIK17" s="60"/>
      <c r="UIL17" s="60"/>
      <c r="UIM17" s="60"/>
      <c r="UIN17" s="60"/>
      <c r="UIO17" s="60"/>
      <c r="UIP17" s="60"/>
      <c r="UIQ17" s="60"/>
      <c r="UIR17" s="60"/>
      <c r="UIS17" s="60"/>
      <c r="UIT17" s="60"/>
      <c r="UIU17" s="60"/>
      <c r="UIV17" s="60"/>
      <c r="UIW17" s="60"/>
      <c r="UIX17" s="60"/>
      <c r="UIY17" s="60"/>
      <c r="UIZ17" s="60"/>
      <c r="UJA17" s="60"/>
      <c r="UJB17" s="60"/>
      <c r="UJC17" s="60"/>
      <c r="UJD17" s="60"/>
      <c r="UJE17" s="60"/>
      <c r="UJF17" s="60"/>
      <c r="UJG17" s="60"/>
      <c r="UJH17" s="60"/>
      <c r="UJI17" s="60"/>
      <c r="UJJ17" s="60"/>
      <c r="UJK17" s="60"/>
      <c r="UJL17" s="60"/>
      <c r="UJM17" s="60"/>
      <c r="UJN17" s="60"/>
      <c r="UJO17" s="60"/>
      <c r="UJP17" s="60"/>
      <c r="UJQ17" s="60"/>
      <c r="UJR17" s="60"/>
      <c r="UJS17" s="60"/>
      <c r="UJT17" s="60"/>
      <c r="UJU17" s="60"/>
      <c r="UJV17" s="60"/>
      <c r="UJW17" s="60"/>
      <c r="UJX17" s="60"/>
      <c r="UJY17" s="60"/>
      <c r="UJZ17" s="60"/>
      <c r="UKA17" s="60"/>
      <c r="UKB17" s="60"/>
      <c r="UKC17" s="60"/>
      <c r="UKD17" s="60"/>
      <c r="UKE17" s="60"/>
      <c r="UKF17" s="60"/>
      <c r="UKG17" s="60"/>
      <c r="UKH17" s="60"/>
      <c r="UKI17" s="60"/>
      <c r="UKJ17" s="60"/>
      <c r="UKK17" s="60"/>
      <c r="UKL17" s="60"/>
      <c r="UKM17" s="60"/>
      <c r="UKN17" s="60"/>
      <c r="UKO17" s="60"/>
      <c r="UKP17" s="60"/>
      <c r="UKQ17" s="60"/>
      <c r="UKR17" s="60"/>
      <c r="UKS17" s="60"/>
      <c r="UKT17" s="60"/>
      <c r="UKU17" s="60"/>
      <c r="UKV17" s="60"/>
      <c r="UKW17" s="60"/>
      <c r="UKX17" s="60"/>
      <c r="UKY17" s="60"/>
      <c r="UKZ17" s="60"/>
      <c r="ULA17" s="60"/>
      <c r="ULB17" s="60"/>
      <c r="ULC17" s="60"/>
      <c r="ULD17" s="60"/>
      <c r="ULE17" s="60"/>
      <c r="ULF17" s="60"/>
      <c r="ULG17" s="60"/>
      <c r="ULH17" s="60"/>
      <c r="ULI17" s="60"/>
      <c r="ULJ17" s="60"/>
      <c r="ULK17" s="60"/>
      <c r="ULL17" s="60"/>
      <c r="ULM17" s="60"/>
      <c r="ULN17" s="60"/>
      <c r="ULO17" s="60"/>
      <c r="ULP17" s="60"/>
      <c r="ULQ17" s="60"/>
      <c r="ULR17" s="60"/>
      <c r="ULS17" s="60"/>
      <c r="ULT17" s="60"/>
      <c r="ULU17" s="60"/>
      <c r="ULV17" s="60"/>
      <c r="ULW17" s="60"/>
      <c r="ULX17" s="60"/>
      <c r="ULY17" s="60"/>
      <c r="ULZ17" s="60"/>
      <c r="UMA17" s="60"/>
      <c r="UMB17" s="60"/>
      <c r="UMC17" s="60"/>
      <c r="UMD17" s="60"/>
      <c r="UME17" s="60"/>
      <c r="UMF17" s="60"/>
      <c r="UMG17" s="60"/>
      <c r="UMH17" s="60"/>
      <c r="UMI17" s="60"/>
      <c r="UMJ17" s="60"/>
      <c r="UMK17" s="60"/>
      <c r="UML17" s="60"/>
      <c r="UMM17" s="60"/>
      <c r="UMN17" s="60"/>
      <c r="UMO17" s="60"/>
      <c r="UMP17" s="60"/>
      <c r="UMQ17" s="60"/>
      <c r="UMR17" s="60"/>
      <c r="UMS17" s="60"/>
      <c r="UMT17" s="60"/>
      <c r="UMU17" s="60"/>
      <c r="UMV17" s="60"/>
      <c r="UMW17" s="60"/>
      <c r="UMX17" s="60"/>
      <c r="UMY17" s="60"/>
      <c r="UMZ17" s="60"/>
      <c r="UNA17" s="60"/>
      <c r="UNB17" s="60"/>
      <c r="UNC17" s="60"/>
      <c r="UND17" s="60"/>
      <c r="UNE17" s="60"/>
      <c r="UNF17" s="60"/>
      <c r="UNG17" s="60"/>
      <c r="UNH17" s="60"/>
      <c r="UNI17" s="60"/>
      <c r="UNJ17" s="60"/>
      <c r="UNK17" s="60"/>
      <c r="UNL17" s="60"/>
      <c r="UNM17" s="60"/>
      <c r="UNN17" s="60"/>
      <c r="UNO17" s="60"/>
      <c r="UNP17" s="60"/>
      <c r="UNQ17" s="60"/>
      <c r="UNR17" s="60"/>
      <c r="UNS17" s="60"/>
      <c r="UNT17" s="60"/>
      <c r="UNU17" s="60"/>
      <c r="UNV17" s="60"/>
      <c r="UNW17" s="60"/>
      <c r="UNX17" s="60"/>
      <c r="UNY17" s="60"/>
      <c r="UNZ17" s="60"/>
      <c r="UOA17" s="60"/>
      <c r="UOB17" s="60"/>
      <c r="UOC17" s="60"/>
      <c r="UOD17" s="60"/>
      <c r="UOE17" s="60"/>
      <c r="UOF17" s="60"/>
      <c r="UOG17" s="60"/>
      <c r="UOH17" s="60"/>
      <c r="UOI17" s="60"/>
      <c r="UOJ17" s="60"/>
      <c r="UOK17" s="60"/>
      <c r="UOL17" s="60"/>
      <c r="UOM17" s="60"/>
      <c r="UON17" s="60"/>
      <c r="UOO17" s="60"/>
      <c r="UOP17" s="60"/>
      <c r="UOQ17" s="60"/>
      <c r="UOR17" s="60"/>
      <c r="UOS17" s="60"/>
      <c r="UOT17" s="60"/>
      <c r="UOU17" s="60"/>
      <c r="UOV17" s="60"/>
      <c r="UOW17" s="60"/>
      <c r="UOX17" s="60"/>
      <c r="UOY17" s="60"/>
      <c r="UOZ17" s="60"/>
      <c r="UPA17" s="60"/>
      <c r="UPB17" s="60"/>
      <c r="UPC17" s="60"/>
      <c r="UPD17" s="60"/>
      <c r="UPE17" s="60"/>
      <c r="UPF17" s="60"/>
      <c r="UPG17" s="60"/>
      <c r="UPH17" s="60"/>
      <c r="UPI17" s="60"/>
      <c r="UPJ17" s="60"/>
      <c r="UPK17" s="60"/>
      <c r="UPL17" s="60"/>
      <c r="UPM17" s="60"/>
      <c r="UPN17" s="60"/>
      <c r="UPO17" s="60"/>
      <c r="UPP17" s="60"/>
      <c r="UPQ17" s="60"/>
      <c r="UPR17" s="60"/>
      <c r="UPS17" s="60"/>
      <c r="UPT17" s="60"/>
      <c r="UPU17" s="60"/>
      <c r="UPV17" s="60"/>
      <c r="UPW17" s="60"/>
      <c r="UPX17" s="60"/>
      <c r="UPY17" s="60"/>
      <c r="UPZ17" s="60"/>
      <c r="UQA17" s="60"/>
      <c r="UQB17" s="60"/>
      <c r="UQC17" s="60"/>
      <c r="UQD17" s="60"/>
      <c r="UQE17" s="60"/>
      <c r="UQF17" s="60"/>
      <c r="UQG17" s="60"/>
      <c r="UQH17" s="60"/>
      <c r="UQI17" s="60"/>
      <c r="UQJ17" s="60"/>
      <c r="UQK17" s="60"/>
      <c r="UQL17" s="60"/>
      <c r="UQM17" s="60"/>
      <c r="UQN17" s="60"/>
      <c r="UQO17" s="60"/>
      <c r="UQP17" s="60"/>
      <c r="UQQ17" s="60"/>
      <c r="UQR17" s="60"/>
      <c r="UQS17" s="60"/>
      <c r="UQT17" s="60"/>
      <c r="UQU17" s="60"/>
      <c r="UQV17" s="60"/>
      <c r="UQW17" s="60"/>
      <c r="UQX17" s="60"/>
      <c r="UQY17" s="60"/>
      <c r="UQZ17" s="60"/>
      <c r="URA17" s="60"/>
      <c r="URB17" s="60"/>
      <c r="URC17" s="60"/>
      <c r="URD17" s="60"/>
      <c r="URE17" s="60"/>
      <c r="URF17" s="60"/>
      <c r="URG17" s="60"/>
      <c r="URH17" s="60"/>
      <c r="URI17" s="60"/>
      <c r="URJ17" s="60"/>
      <c r="URK17" s="60"/>
      <c r="URL17" s="60"/>
      <c r="URM17" s="60"/>
      <c r="URN17" s="60"/>
      <c r="URO17" s="60"/>
      <c r="URP17" s="60"/>
      <c r="URQ17" s="60"/>
      <c r="URR17" s="60"/>
      <c r="URS17" s="60"/>
      <c r="URT17" s="60"/>
      <c r="URU17" s="60"/>
      <c r="URV17" s="60"/>
      <c r="URW17" s="60"/>
      <c r="URX17" s="60"/>
      <c r="URY17" s="60"/>
      <c r="URZ17" s="60"/>
      <c r="USA17" s="60"/>
      <c r="USB17" s="60"/>
      <c r="USC17" s="60"/>
      <c r="USD17" s="60"/>
      <c r="USE17" s="60"/>
      <c r="USF17" s="60"/>
      <c r="USG17" s="60"/>
      <c r="USH17" s="60"/>
      <c r="USI17" s="60"/>
      <c r="USJ17" s="60"/>
      <c r="USK17" s="60"/>
      <c r="USL17" s="60"/>
      <c r="USM17" s="60"/>
      <c r="USN17" s="60"/>
      <c r="USO17" s="60"/>
      <c r="USP17" s="60"/>
      <c r="USQ17" s="60"/>
      <c r="USR17" s="60"/>
      <c r="USS17" s="60"/>
      <c r="UST17" s="60"/>
      <c r="USU17" s="60"/>
      <c r="USV17" s="60"/>
      <c r="USW17" s="60"/>
      <c r="USX17" s="60"/>
      <c r="USY17" s="60"/>
      <c r="USZ17" s="60"/>
      <c r="UTA17" s="60"/>
      <c r="UTB17" s="60"/>
      <c r="UTC17" s="60"/>
      <c r="UTD17" s="60"/>
      <c r="UTE17" s="60"/>
      <c r="UTF17" s="60"/>
      <c r="UTG17" s="60"/>
      <c r="UTH17" s="60"/>
      <c r="UTI17" s="60"/>
      <c r="UTJ17" s="60"/>
      <c r="UTK17" s="60"/>
      <c r="UTL17" s="60"/>
      <c r="UTM17" s="60"/>
      <c r="UTN17" s="60"/>
      <c r="UTO17" s="60"/>
      <c r="UTP17" s="60"/>
      <c r="UTQ17" s="60"/>
      <c r="UTR17" s="60"/>
      <c r="UTS17" s="60"/>
      <c r="UTT17" s="60"/>
      <c r="UTU17" s="60"/>
      <c r="UTV17" s="60"/>
      <c r="UTW17" s="60"/>
      <c r="UTX17" s="60"/>
      <c r="UTY17" s="60"/>
      <c r="UTZ17" s="60"/>
      <c r="UUA17" s="60"/>
      <c r="UUB17" s="60"/>
      <c r="UUC17" s="60"/>
      <c r="UUD17" s="60"/>
      <c r="UUE17" s="60"/>
      <c r="UUF17" s="60"/>
      <c r="UUG17" s="60"/>
      <c r="UUH17" s="60"/>
      <c r="UUI17" s="60"/>
      <c r="UUJ17" s="60"/>
      <c r="UUK17" s="60"/>
      <c r="UUL17" s="60"/>
      <c r="UUM17" s="60"/>
      <c r="UUN17" s="60"/>
      <c r="UUO17" s="60"/>
      <c r="UUP17" s="60"/>
      <c r="UUQ17" s="60"/>
      <c r="UUR17" s="60"/>
      <c r="UUS17" s="60"/>
      <c r="UUT17" s="60"/>
      <c r="UUU17" s="60"/>
      <c r="UUV17" s="60"/>
      <c r="UUW17" s="60"/>
      <c r="UUX17" s="60"/>
      <c r="UUY17" s="60"/>
      <c r="UUZ17" s="60"/>
      <c r="UVA17" s="60"/>
      <c r="UVB17" s="60"/>
      <c r="UVC17" s="60"/>
      <c r="UVD17" s="60"/>
      <c r="UVE17" s="60"/>
      <c r="UVF17" s="60"/>
      <c r="UVG17" s="60"/>
      <c r="UVH17" s="60"/>
      <c r="UVI17" s="60"/>
      <c r="UVJ17" s="60"/>
      <c r="UVK17" s="60"/>
      <c r="UVL17" s="60"/>
      <c r="UVM17" s="60"/>
      <c r="UVN17" s="60"/>
      <c r="UVO17" s="60"/>
      <c r="UVP17" s="60"/>
      <c r="UVQ17" s="60"/>
      <c r="UVR17" s="60"/>
      <c r="UVS17" s="60"/>
      <c r="UVT17" s="60"/>
      <c r="UVU17" s="60"/>
      <c r="UVV17" s="60"/>
      <c r="UVW17" s="60"/>
      <c r="UVX17" s="60"/>
      <c r="UVY17" s="60"/>
      <c r="UVZ17" s="60"/>
      <c r="UWA17" s="60"/>
      <c r="UWB17" s="60"/>
      <c r="UWC17" s="60"/>
      <c r="UWD17" s="60"/>
      <c r="UWE17" s="60"/>
      <c r="UWF17" s="60"/>
      <c r="UWG17" s="60"/>
      <c r="UWH17" s="60"/>
      <c r="UWI17" s="60"/>
      <c r="UWJ17" s="60"/>
      <c r="UWK17" s="60"/>
      <c r="UWL17" s="60"/>
      <c r="UWM17" s="60"/>
      <c r="UWN17" s="60"/>
      <c r="UWO17" s="60"/>
      <c r="UWP17" s="60"/>
      <c r="UWQ17" s="60"/>
      <c r="UWR17" s="60"/>
      <c r="UWS17" s="60"/>
      <c r="UWT17" s="60"/>
      <c r="UWU17" s="60"/>
      <c r="UWV17" s="60"/>
      <c r="UWW17" s="60"/>
      <c r="UWX17" s="60"/>
      <c r="UWY17" s="60"/>
      <c r="UWZ17" s="60"/>
      <c r="UXA17" s="60"/>
      <c r="UXB17" s="60"/>
      <c r="UXC17" s="60"/>
      <c r="UXD17" s="60"/>
      <c r="UXE17" s="60"/>
      <c r="UXF17" s="60"/>
      <c r="UXG17" s="60"/>
      <c r="UXH17" s="60"/>
      <c r="UXI17" s="60"/>
      <c r="UXJ17" s="60"/>
      <c r="UXK17" s="60"/>
      <c r="UXL17" s="60"/>
      <c r="UXM17" s="60"/>
      <c r="UXN17" s="60"/>
      <c r="UXO17" s="60"/>
      <c r="UXP17" s="60"/>
      <c r="UXQ17" s="60"/>
      <c r="UXR17" s="60"/>
      <c r="UXS17" s="60"/>
      <c r="UXT17" s="60"/>
      <c r="UXU17" s="60"/>
      <c r="UXV17" s="60"/>
      <c r="UXW17" s="60"/>
      <c r="UXX17" s="60"/>
      <c r="UXY17" s="60"/>
      <c r="UXZ17" s="60"/>
      <c r="UYA17" s="60"/>
      <c r="UYB17" s="60"/>
      <c r="UYC17" s="60"/>
      <c r="UYD17" s="60"/>
      <c r="UYE17" s="60"/>
      <c r="UYF17" s="60"/>
      <c r="UYG17" s="60"/>
      <c r="UYH17" s="60"/>
      <c r="UYI17" s="60"/>
      <c r="UYJ17" s="60"/>
      <c r="UYK17" s="60"/>
      <c r="UYL17" s="60"/>
      <c r="UYM17" s="60"/>
      <c r="UYN17" s="60"/>
      <c r="UYO17" s="60"/>
      <c r="UYP17" s="60"/>
      <c r="UYQ17" s="60"/>
      <c r="UYR17" s="60"/>
      <c r="UYS17" s="60"/>
      <c r="UYT17" s="60"/>
      <c r="UYU17" s="60"/>
      <c r="UYV17" s="60"/>
      <c r="UYW17" s="60"/>
      <c r="UYX17" s="60"/>
      <c r="UYY17" s="60"/>
      <c r="UYZ17" s="60"/>
      <c r="UZA17" s="60"/>
      <c r="UZB17" s="60"/>
      <c r="UZC17" s="60"/>
      <c r="UZD17" s="60"/>
      <c r="UZE17" s="60"/>
      <c r="UZF17" s="60"/>
      <c r="UZG17" s="60"/>
      <c r="UZH17" s="60"/>
      <c r="UZI17" s="60"/>
      <c r="UZJ17" s="60"/>
      <c r="UZK17" s="60"/>
      <c r="UZL17" s="60"/>
      <c r="UZM17" s="60"/>
      <c r="UZN17" s="60"/>
      <c r="UZO17" s="60"/>
      <c r="UZP17" s="60"/>
      <c r="UZQ17" s="60"/>
      <c r="UZR17" s="60"/>
      <c r="UZS17" s="60"/>
      <c r="UZT17" s="60"/>
      <c r="UZU17" s="60"/>
      <c r="UZV17" s="60"/>
      <c r="UZW17" s="60"/>
      <c r="UZX17" s="60"/>
      <c r="UZY17" s="60"/>
      <c r="UZZ17" s="60"/>
      <c r="VAA17" s="60"/>
      <c r="VAB17" s="60"/>
      <c r="VAC17" s="60"/>
      <c r="VAD17" s="60"/>
      <c r="VAE17" s="60"/>
      <c r="VAF17" s="60"/>
      <c r="VAG17" s="60"/>
      <c r="VAH17" s="60"/>
      <c r="VAI17" s="60"/>
      <c r="VAJ17" s="60"/>
      <c r="VAK17" s="60"/>
      <c r="VAL17" s="60"/>
      <c r="VAM17" s="60"/>
      <c r="VAN17" s="60"/>
      <c r="VAO17" s="60"/>
      <c r="VAP17" s="60"/>
      <c r="VAQ17" s="60"/>
      <c r="VAR17" s="60"/>
      <c r="VAS17" s="60"/>
      <c r="VAT17" s="60"/>
      <c r="VAU17" s="60"/>
      <c r="VAV17" s="60"/>
      <c r="VAW17" s="60"/>
      <c r="VAX17" s="60"/>
      <c r="VAY17" s="60"/>
      <c r="VAZ17" s="60"/>
      <c r="VBA17" s="60"/>
      <c r="VBB17" s="60"/>
      <c r="VBC17" s="60"/>
      <c r="VBD17" s="60"/>
      <c r="VBE17" s="60"/>
      <c r="VBF17" s="60"/>
      <c r="VBG17" s="60"/>
      <c r="VBH17" s="60"/>
      <c r="VBI17" s="60"/>
      <c r="VBJ17" s="60"/>
      <c r="VBK17" s="60"/>
      <c r="VBL17" s="60"/>
      <c r="VBM17" s="60"/>
      <c r="VBN17" s="60"/>
      <c r="VBO17" s="60"/>
      <c r="VBP17" s="60"/>
      <c r="VBQ17" s="60"/>
      <c r="VBR17" s="60"/>
      <c r="VBS17" s="60"/>
      <c r="VBT17" s="60"/>
      <c r="VBU17" s="60"/>
      <c r="VBV17" s="60"/>
      <c r="VBW17" s="60"/>
      <c r="VBX17" s="60"/>
      <c r="VBY17" s="60"/>
      <c r="VBZ17" s="60"/>
      <c r="VCA17" s="60"/>
      <c r="VCB17" s="60"/>
      <c r="VCC17" s="60"/>
      <c r="VCD17" s="60"/>
      <c r="VCE17" s="60"/>
      <c r="VCF17" s="60"/>
      <c r="VCG17" s="60"/>
      <c r="VCH17" s="60"/>
      <c r="VCI17" s="60"/>
      <c r="VCJ17" s="60"/>
      <c r="VCK17" s="60"/>
      <c r="VCL17" s="60"/>
      <c r="VCM17" s="60"/>
      <c r="VCN17" s="60"/>
      <c r="VCO17" s="60"/>
      <c r="VCP17" s="60"/>
      <c r="VCQ17" s="60"/>
      <c r="VCR17" s="60"/>
      <c r="VCS17" s="60"/>
      <c r="VCT17" s="60"/>
      <c r="VCU17" s="60"/>
      <c r="VCV17" s="60"/>
      <c r="VCW17" s="60"/>
      <c r="VCX17" s="60"/>
      <c r="VCY17" s="60"/>
      <c r="VCZ17" s="60"/>
      <c r="VDA17" s="60"/>
      <c r="VDB17" s="60"/>
      <c r="VDC17" s="60"/>
      <c r="VDD17" s="60"/>
      <c r="VDE17" s="60"/>
      <c r="VDF17" s="60"/>
      <c r="VDG17" s="60"/>
      <c r="VDH17" s="60"/>
      <c r="VDI17" s="60"/>
      <c r="VDJ17" s="60"/>
      <c r="VDK17" s="60"/>
      <c r="VDL17" s="60"/>
      <c r="VDM17" s="60"/>
      <c r="VDN17" s="60"/>
      <c r="VDO17" s="60"/>
      <c r="VDP17" s="60"/>
      <c r="VDQ17" s="60"/>
      <c r="VDR17" s="60"/>
      <c r="VDS17" s="60"/>
      <c r="VDT17" s="60"/>
      <c r="VDU17" s="60"/>
      <c r="VDV17" s="60"/>
      <c r="VDW17" s="60"/>
      <c r="VDX17" s="60"/>
      <c r="VDY17" s="60"/>
      <c r="VDZ17" s="60"/>
      <c r="VEA17" s="60"/>
      <c r="VEB17" s="60"/>
      <c r="VEC17" s="60"/>
      <c r="VED17" s="60"/>
      <c r="VEE17" s="60"/>
      <c r="VEF17" s="60"/>
      <c r="VEG17" s="60"/>
      <c r="VEH17" s="60"/>
      <c r="VEI17" s="60"/>
      <c r="VEJ17" s="60"/>
      <c r="VEK17" s="60"/>
      <c r="VEL17" s="60"/>
      <c r="VEM17" s="60"/>
      <c r="VEN17" s="60"/>
      <c r="VEO17" s="60"/>
      <c r="VEP17" s="60"/>
      <c r="VEQ17" s="60"/>
      <c r="VER17" s="60"/>
      <c r="VES17" s="60"/>
      <c r="VET17" s="60"/>
      <c r="VEU17" s="60"/>
      <c r="VEV17" s="60"/>
      <c r="VEW17" s="60"/>
      <c r="VEX17" s="60"/>
      <c r="VEY17" s="60"/>
      <c r="VEZ17" s="60"/>
      <c r="VFA17" s="60"/>
      <c r="VFB17" s="60"/>
      <c r="VFC17" s="60"/>
      <c r="VFD17" s="60"/>
      <c r="VFE17" s="60"/>
      <c r="VFF17" s="60"/>
      <c r="VFG17" s="60"/>
      <c r="VFH17" s="60"/>
      <c r="VFI17" s="60"/>
      <c r="VFJ17" s="60"/>
      <c r="VFK17" s="60"/>
      <c r="VFL17" s="60"/>
      <c r="VFM17" s="60"/>
      <c r="VFN17" s="60"/>
      <c r="VFO17" s="60"/>
      <c r="VFP17" s="60"/>
      <c r="VFQ17" s="60"/>
      <c r="VFR17" s="60"/>
      <c r="VFS17" s="60"/>
      <c r="VFT17" s="60"/>
      <c r="VFU17" s="60"/>
      <c r="VFV17" s="60"/>
      <c r="VFW17" s="60"/>
      <c r="VFX17" s="60"/>
      <c r="VFY17" s="60"/>
      <c r="VFZ17" s="60"/>
      <c r="VGA17" s="60"/>
      <c r="VGB17" s="60"/>
      <c r="VGC17" s="60"/>
      <c r="VGD17" s="60"/>
      <c r="VGE17" s="60"/>
      <c r="VGF17" s="60"/>
      <c r="VGG17" s="60"/>
      <c r="VGH17" s="60"/>
      <c r="VGI17" s="60"/>
      <c r="VGJ17" s="60"/>
      <c r="VGK17" s="60"/>
      <c r="VGL17" s="60"/>
      <c r="VGM17" s="60"/>
      <c r="VGN17" s="60"/>
      <c r="VGO17" s="60"/>
      <c r="VGP17" s="60"/>
      <c r="VGQ17" s="60"/>
      <c r="VGR17" s="60"/>
      <c r="VGS17" s="60"/>
      <c r="VGT17" s="60"/>
      <c r="VGU17" s="60"/>
      <c r="VGV17" s="60"/>
      <c r="VGW17" s="60"/>
      <c r="VGX17" s="60"/>
      <c r="VGY17" s="60"/>
      <c r="VGZ17" s="60"/>
      <c r="VHA17" s="60"/>
      <c r="VHB17" s="60"/>
      <c r="VHC17" s="60"/>
      <c r="VHD17" s="60"/>
      <c r="VHE17" s="60"/>
      <c r="VHF17" s="60"/>
      <c r="VHG17" s="60"/>
      <c r="VHH17" s="60"/>
      <c r="VHI17" s="60"/>
      <c r="VHJ17" s="60"/>
      <c r="VHK17" s="60"/>
      <c r="VHL17" s="60"/>
      <c r="VHM17" s="60"/>
      <c r="VHN17" s="60"/>
      <c r="VHO17" s="60"/>
      <c r="VHP17" s="60"/>
      <c r="VHQ17" s="60"/>
      <c r="VHR17" s="60"/>
      <c r="VHS17" s="60"/>
      <c r="VHT17" s="60"/>
      <c r="VHU17" s="60"/>
      <c r="VHV17" s="60"/>
      <c r="VHW17" s="60"/>
      <c r="VHX17" s="60"/>
      <c r="VHY17" s="60"/>
      <c r="VHZ17" s="60"/>
      <c r="VIA17" s="60"/>
      <c r="VIB17" s="60"/>
      <c r="VIC17" s="60"/>
      <c r="VID17" s="60"/>
      <c r="VIE17" s="60"/>
      <c r="VIF17" s="60"/>
      <c r="VIG17" s="60"/>
      <c r="VIH17" s="60"/>
      <c r="VII17" s="60"/>
      <c r="VIJ17" s="60"/>
      <c r="VIK17" s="60"/>
      <c r="VIL17" s="60"/>
      <c r="VIM17" s="60"/>
      <c r="VIN17" s="60"/>
      <c r="VIO17" s="60"/>
      <c r="VIP17" s="60"/>
      <c r="VIQ17" s="60"/>
      <c r="VIR17" s="60"/>
      <c r="VIS17" s="60"/>
      <c r="VIT17" s="60"/>
      <c r="VIU17" s="60"/>
      <c r="VIV17" s="60"/>
      <c r="VIW17" s="60"/>
      <c r="VIX17" s="60"/>
      <c r="VIY17" s="60"/>
      <c r="VIZ17" s="60"/>
      <c r="VJA17" s="60"/>
      <c r="VJB17" s="60"/>
      <c r="VJC17" s="60"/>
      <c r="VJD17" s="60"/>
      <c r="VJE17" s="60"/>
      <c r="VJF17" s="60"/>
      <c r="VJG17" s="60"/>
      <c r="VJH17" s="60"/>
      <c r="VJI17" s="60"/>
      <c r="VJJ17" s="60"/>
      <c r="VJK17" s="60"/>
      <c r="VJL17" s="60"/>
      <c r="VJM17" s="60"/>
      <c r="VJN17" s="60"/>
      <c r="VJO17" s="60"/>
      <c r="VJP17" s="60"/>
      <c r="VJQ17" s="60"/>
      <c r="VJR17" s="60"/>
      <c r="VJS17" s="60"/>
      <c r="VJT17" s="60"/>
      <c r="VJU17" s="60"/>
      <c r="VJV17" s="60"/>
      <c r="VJW17" s="60"/>
      <c r="VJX17" s="60"/>
      <c r="VJY17" s="60"/>
      <c r="VJZ17" s="60"/>
      <c r="VKA17" s="60"/>
      <c r="VKB17" s="60"/>
      <c r="VKC17" s="60"/>
      <c r="VKD17" s="60"/>
      <c r="VKE17" s="60"/>
      <c r="VKF17" s="60"/>
      <c r="VKG17" s="60"/>
      <c r="VKH17" s="60"/>
      <c r="VKI17" s="60"/>
      <c r="VKJ17" s="60"/>
      <c r="VKK17" s="60"/>
      <c r="VKL17" s="60"/>
      <c r="VKM17" s="60"/>
      <c r="VKN17" s="60"/>
      <c r="VKO17" s="60"/>
      <c r="VKP17" s="60"/>
      <c r="VKQ17" s="60"/>
      <c r="VKR17" s="60"/>
      <c r="VKS17" s="60"/>
      <c r="VKT17" s="60"/>
      <c r="VKU17" s="60"/>
      <c r="VKV17" s="60"/>
      <c r="VKW17" s="60"/>
      <c r="VKX17" s="60"/>
      <c r="VKY17" s="60"/>
      <c r="VKZ17" s="60"/>
      <c r="VLA17" s="60"/>
      <c r="VLB17" s="60"/>
      <c r="VLC17" s="60"/>
      <c r="VLD17" s="60"/>
      <c r="VLE17" s="60"/>
      <c r="VLF17" s="60"/>
      <c r="VLG17" s="60"/>
      <c r="VLH17" s="60"/>
      <c r="VLI17" s="60"/>
      <c r="VLJ17" s="60"/>
      <c r="VLK17" s="60"/>
      <c r="VLL17" s="60"/>
      <c r="VLM17" s="60"/>
      <c r="VLN17" s="60"/>
      <c r="VLO17" s="60"/>
      <c r="VLP17" s="60"/>
      <c r="VLQ17" s="60"/>
      <c r="VLR17" s="60"/>
      <c r="VLS17" s="60"/>
      <c r="VLT17" s="60"/>
      <c r="VLU17" s="60"/>
      <c r="VLV17" s="60"/>
      <c r="VLW17" s="60"/>
      <c r="VLX17" s="60"/>
      <c r="VLY17" s="60"/>
      <c r="VLZ17" s="60"/>
      <c r="VMA17" s="60"/>
      <c r="VMB17" s="60"/>
      <c r="VMC17" s="60"/>
      <c r="VMD17" s="60"/>
      <c r="VME17" s="60"/>
      <c r="VMF17" s="60"/>
      <c r="VMG17" s="60"/>
      <c r="VMH17" s="60"/>
      <c r="VMI17" s="60"/>
      <c r="VMJ17" s="60"/>
      <c r="VMK17" s="60"/>
      <c r="VML17" s="60"/>
      <c r="VMM17" s="60"/>
      <c r="VMN17" s="60"/>
      <c r="VMO17" s="60"/>
      <c r="VMP17" s="60"/>
      <c r="VMQ17" s="60"/>
      <c r="VMR17" s="60"/>
      <c r="VMS17" s="60"/>
      <c r="VMT17" s="60"/>
      <c r="VMU17" s="60"/>
      <c r="VMV17" s="60"/>
      <c r="VMW17" s="60"/>
      <c r="VMX17" s="60"/>
      <c r="VMY17" s="60"/>
      <c r="VMZ17" s="60"/>
      <c r="VNA17" s="60"/>
      <c r="VNB17" s="60"/>
      <c r="VNC17" s="60"/>
      <c r="VND17" s="60"/>
      <c r="VNE17" s="60"/>
      <c r="VNF17" s="60"/>
      <c r="VNG17" s="60"/>
      <c r="VNH17" s="60"/>
      <c r="VNI17" s="60"/>
      <c r="VNJ17" s="60"/>
      <c r="VNK17" s="60"/>
      <c r="VNL17" s="60"/>
      <c r="VNM17" s="60"/>
      <c r="VNN17" s="60"/>
      <c r="VNO17" s="60"/>
      <c r="VNP17" s="60"/>
      <c r="VNQ17" s="60"/>
      <c r="VNR17" s="60"/>
      <c r="VNS17" s="60"/>
      <c r="VNT17" s="60"/>
      <c r="VNU17" s="60"/>
      <c r="VNV17" s="60"/>
      <c r="VNW17" s="60"/>
      <c r="VNX17" s="60"/>
      <c r="VNY17" s="60"/>
      <c r="VNZ17" s="60"/>
      <c r="VOA17" s="60"/>
      <c r="VOB17" s="60"/>
      <c r="VOC17" s="60"/>
      <c r="VOD17" s="60"/>
      <c r="VOE17" s="60"/>
      <c r="VOF17" s="60"/>
      <c r="VOG17" s="60"/>
      <c r="VOH17" s="60"/>
      <c r="VOI17" s="60"/>
      <c r="VOJ17" s="60"/>
      <c r="VOK17" s="60"/>
      <c r="VOL17" s="60"/>
      <c r="VOM17" s="60"/>
      <c r="VON17" s="60"/>
      <c r="VOO17" s="60"/>
      <c r="VOP17" s="60"/>
      <c r="VOQ17" s="60"/>
      <c r="VOR17" s="60"/>
      <c r="VOS17" s="60"/>
      <c r="VOT17" s="60"/>
      <c r="VOU17" s="60"/>
      <c r="VOV17" s="60"/>
      <c r="VOW17" s="60"/>
      <c r="VOX17" s="60"/>
      <c r="VOY17" s="60"/>
      <c r="VOZ17" s="60"/>
      <c r="VPA17" s="60"/>
      <c r="VPB17" s="60"/>
      <c r="VPC17" s="60"/>
      <c r="VPD17" s="60"/>
      <c r="VPE17" s="60"/>
      <c r="VPF17" s="60"/>
      <c r="VPG17" s="60"/>
      <c r="VPH17" s="60"/>
      <c r="VPI17" s="60"/>
      <c r="VPJ17" s="60"/>
      <c r="VPK17" s="60"/>
      <c r="VPL17" s="60"/>
      <c r="VPM17" s="60"/>
      <c r="VPN17" s="60"/>
      <c r="VPO17" s="60"/>
      <c r="VPP17" s="60"/>
      <c r="VPQ17" s="60"/>
      <c r="VPR17" s="60"/>
      <c r="VPS17" s="60"/>
      <c r="VPT17" s="60"/>
      <c r="VPU17" s="60"/>
      <c r="VPV17" s="60"/>
      <c r="VPW17" s="60"/>
      <c r="VPX17" s="60"/>
      <c r="VPY17" s="60"/>
      <c r="VPZ17" s="60"/>
      <c r="VQA17" s="60"/>
      <c r="VQB17" s="60"/>
      <c r="VQC17" s="60"/>
      <c r="VQD17" s="60"/>
      <c r="VQE17" s="60"/>
      <c r="VQF17" s="60"/>
      <c r="VQG17" s="60"/>
      <c r="VQH17" s="60"/>
      <c r="VQI17" s="60"/>
      <c r="VQJ17" s="60"/>
      <c r="VQK17" s="60"/>
      <c r="VQL17" s="60"/>
      <c r="VQM17" s="60"/>
      <c r="VQN17" s="60"/>
      <c r="VQO17" s="60"/>
      <c r="VQP17" s="60"/>
      <c r="VQQ17" s="60"/>
      <c r="VQR17" s="60"/>
      <c r="VQS17" s="60"/>
      <c r="VQT17" s="60"/>
      <c r="VQU17" s="60"/>
      <c r="VQV17" s="60"/>
      <c r="VQW17" s="60"/>
      <c r="VQX17" s="60"/>
      <c r="VQY17" s="60"/>
      <c r="VQZ17" s="60"/>
      <c r="VRA17" s="60"/>
      <c r="VRB17" s="60"/>
      <c r="VRC17" s="60"/>
      <c r="VRD17" s="60"/>
      <c r="VRE17" s="60"/>
      <c r="VRF17" s="60"/>
      <c r="VRG17" s="60"/>
      <c r="VRH17" s="60"/>
      <c r="VRI17" s="60"/>
      <c r="VRJ17" s="60"/>
      <c r="VRK17" s="60"/>
      <c r="VRL17" s="60"/>
      <c r="VRM17" s="60"/>
      <c r="VRN17" s="60"/>
      <c r="VRO17" s="60"/>
      <c r="VRP17" s="60"/>
      <c r="VRQ17" s="60"/>
      <c r="VRR17" s="60"/>
      <c r="VRS17" s="60"/>
      <c r="VRT17" s="60"/>
      <c r="VRU17" s="60"/>
      <c r="VRV17" s="60"/>
      <c r="VRW17" s="60"/>
      <c r="VRX17" s="60"/>
      <c r="VRY17" s="60"/>
      <c r="VRZ17" s="60"/>
      <c r="VSA17" s="60"/>
      <c r="VSB17" s="60"/>
      <c r="VSC17" s="60"/>
      <c r="VSD17" s="60"/>
      <c r="VSE17" s="60"/>
      <c r="VSF17" s="60"/>
      <c r="VSG17" s="60"/>
      <c r="VSH17" s="60"/>
      <c r="VSI17" s="60"/>
      <c r="VSJ17" s="60"/>
      <c r="VSK17" s="60"/>
      <c r="VSL17" s="60"/>
      <c r="VSM17" s="60"/>
      <c r="VSN17" s="60"/>
      <c r="VSO17" s="60"/>
      <c r="VSP17" s="60"/>
      <c r="VSQ17" s="60"/>
      <c r="VSR17" s="60"/>
      <c r="VSS17" s="60"/>
      <c r="VST17" s="60"/>
      <c r="VSU17" s="60"/>
      <c r="VSV17" s="60"/>
      <c r="VSW17" s="60"/>
      <c r="VSX17" s="60"/>
      <c r="VSY17" s="60"/>
      <c r="VSZ17" s="60"/>
      <c r="VTA17" s="60"/>
      <c r="VTB17" s="60"/>
      <c r="VTC17" s="60"/>
      <c r="VTD17" s="60"/>
      <c r="VTE17" s="60"/>
      <c r="VTF17" s="60"/>
      <c r="VTG17" s="60"/>
      <c r="VTH17" s="60"/>
      <c r="VTI17" s="60"/>
      <c r="VTJ17" s="60"/>
      <c r="VTK17" s="60"/>
      <c r="VTL17" s="60"/>
      <c r="VTM17" s="60"/>
      <c r="VTN17" s="60"/>
      <c r="VTO17" s="60"/>
      <c r="VTP17" s="60"/>
      <c r="VTQ17" s="60"/>
      <c r="VTR17" s="60"/>
      <c r="VTS17" s="60"/>
      <c r="VTT17" s="60"/>
      <c r="VTU17" s="60"/>
      <c r="VTV17" s="60"/>
      <c r="VTW17" s="60"/>
      <c r="VTX17" s="60"/>
      <c r="VTY17" s="60"/>
      <c r="VTZ17" s="60"/>
      <c r="VUA17" s="60"/>
      <c r="VUB17" s="60"/>
      <c r="VUC17" s="60"/>
      <c r="VUD17" s="60"/>
      <c r="VUE17" s="60"/>
      <c r="VUF17" s="60"/>
      <c r="VUG17" s="60"/>
      <c r="VUH17" s="60"/>
      <c r="VUI17" s="60"/>
      <c r="VUJ17" s="60"/>
      <c r="VUK17" s="60"/>
      <c r="VUL17" s="60"/>
      <c r="VUM17" s="60"/>
      <c r="VUN17" s="60"/>
      <c r="VUO17" s="60"/>
      <c r="VUP17" s="60"/>
      <c r="VUQ17" s="60"/>
      <c r="VUR17" s="60"/>
      <c r="VUS17" s="60"/>
      <c r="VUT17" s="60"/>
      <c r="VUU17" s="60"/>
      <c r="VUV17" s="60"/>
      <c r="VUW17" s="60"/>
      <c r="VUX17" s="60"/>
      <c r="VUY17" s="60"/>
      <c r="VUZ17" s="60"/>
      <c r="VVA17" s="60"/>
      <c r="VVB17" s="60"/>
      <c r="VVC17" s="60"/>
      <c r="VVD17" s="60"/>
      <c r="VVE17" s="60"/>
      <c r="VVF17" s="60"/>
      <c r="VVG17" s="60"/>
      <c r="VVH17" s="60"/>
      <c r="VVI17" s="60"/>
      <c r="VVJ17" s="60"/>
      <c r="VVK17" s="60"/>
      <c r="VVL17" s="60"/>
      <c r="VVM17" s="60"/>
      <c r="VVN17" s="60"/>
      <c r="VVO17" s="60"/>
      <c r="VVP17" s="60"/>
      <c r="VVQ17" s="60"/>
      <c r="VVR17" s="60"/>
      <c r="VVS17" s="60"/>
      <c r="VVT17" s="60"/>
      <c r="VVU17" s="60"/>
      <c r="VVV17" s="60"/>
      <c r="VVW17" s="60"/>
      <c r="VVX17" s="60"/>
      <c r="VVY17" s="60"/>
      <c r="VVZ17" s="60"/>
      <c r="VWA17" s="60"/>
      <c r="VWB17" s="60"/>
      <c r="VWC17" s="60"/>
      <c r="VWD17" s="60"/>
      <c r="VWE17" s="60"/>
      <c r="VWF17" s="60"/>
      <c r="VWG17" s="60"/>
      <c r="VWH17" s="60"/>
      <c r="VWI17" s="60"/>
      <c r="VWJ17" s="60"/>
      <c r="VWK17" s="60"/>
      <c r="VWL17" s="60"/>
      <c r="VWM17" s="60"/>
      <c r="VWN17" s="60"/>
      <c r="VWO17" s="60"/>
      <c r="VWP17" s="60"/>
      <c r="VWQ17" s="60"/>
      <c r="VWR17" s="60"/>
      <c r="VWS17" s="60"/>
      <c r="VWT17" s="60"/>
      <c r="VWU17" s="60"/>
      <c r="VWV17" s="60"/>
      <c r="VWW17" s="60"/>
      <c r="VWX17" s="60"/>
      <c r="VWY17" s="60"/>
      <c r="VWZ17" s="60"/>
      <c r="VXA17" s="60"/>
      <c r="VXB17" s="60"/>
      <c r="VXC17" s="60"/>
      <c r="VXD17" s="60"/>
      <c r="VXE17" s="60"/>
      <c r="VXF17" s="60"/>
      <c r="VXG17" s="60"/>
      <c r="VXH17" s="60"/>
      <c r="VXI17" s="60"/>
      <c r="VXJ17" s="60"/>
      <c r="VXK17" s="60"/>
      <c r="VXL17" s="60"/>
      <c r="VXM17" s="60"/>
      <c r="VXN17" s="60"/>
      <c r="VXO17" s="60"/>
      <c r="VXP17" s="60"/>
      <c r="VXQ17" s="60"/>
      <c r="VXR17" s="60"/>
      <c r="VXS17" s="60"/>
      <c r="VXT17" s="60"/>
      <c r="VXU17" s="60"/>
      <c r="VXV17" s="60"/>
      <c r="VXW17" s="60"/>
      <c r="VXX17" s="60"/>
      <c r="VXY17" s="60"/>
      <c r="VXZ17" s="60"/>
      <c r="VYA17" s="60"/>
      <c r="VYB17" s="60"/>
      <c r="VYC17" s="60"/>
      <c r="VYD17" s="60"/>
      <c r="VYE17" s="60"/>
      <c r="VYF17" s="60"/>
      <c r="VYG17" s="60"/>
      <c r="VYH17" s="60"/>
      <c r="VYI17" s="60"/>
      <c r="VYJ17" s="60"/>
      <c r="VYK17" s="60"/>
      <c r="VYL17" s="60"/>
      <c r="VYM17" s="60"/>
      <c r="VYN17" s="60"/>
      <c r="VYO17" s="60"/>
      <c r="VYP17" s="60"/>
      <c r="VYQ17" s="60"/>
      <c r="VYR17" s="60"/>
      <c r="VYS17" s="60"/>
      <c r="VYT17" s="60"/>
      <c r="VYU17" s="60"/>
      <c r="VYV17" s="60"/>
      <c r="VYW17" s="60"/>
      <c r="VYX17" s="60"/>
      <c r="VYY17" s="60"/>
      <c r="VYZ17" s="60"/>
      <c r="VZA17" s="60"/>
      <c r="VZB17" s="60"/>
      <c r="VZC17" s="60"/>
      <c r="VZD17" s="60"/>
      <c r="VZE17" s="60"/>
      <c r="VZF17" s="60"/>
      <c r="VZG17" s="60"/>
      <c r="VZH17" s="60"/>
      <c r="VZI17" s="60"/>
      <c r="VZJ17" s="60"/>
      <c r="VZK17" s="60"/>
      <c r="VZL17" s="60"/>
      <c r="VZM17" s="60"/>
      <c r="VZN17" s="60"/>
      <c r="VZO17" s="60"/>
      <c r="VZP17" s="60"/>
      <c r="VZQ17" s="60"/>
      <c r="VZR17" s="60"/>
      <c r="VZS17" s="60"/>
      <c r="VZT17" s="60"/>
      <c r="VZU17" s="60"/>
      <c r="VZV17" s="60"/>
      <c r="VZW17" s="60"/>
      <c r="VZX17" s="60"/>
      <c r="VZY17" s="60"/>
      <c r="VZZ17" s="60"/>
      <c r="WAA17" s="60"/>
      <c r="WAB17" s="60"/>
      <c r="WAC17" s="60"/>
      <c r="WAD17" s="60"/>
      <c r="WAE17" s="60"/>
      <c r="WAF17" s="60"/>
      <c r="WAG17" s="60"/>
      <c r="WAH17" s="60"/>
      <c r="WAI17" s="60"/>
      <c r="WAJ17" s="60"/>
      <c r="WAK17" s="60"/>
      <c r="WAL17" s="60"/>
      <c r="WAM17" s="60"/>
      <c r="WAN17" s="60"/>
      <c r="WAO17" s="60"/>
      <c r="WAP17" s="60"/>
      <c r="WAQ17" s="60"/>
      <c r="WAR17" s="60"/>
      <c r="WAS17" s="60"/>
      <c r="WAT17" s="60"/>
      <c r="WAU17" s="60"/>
      <c r="WAV17" s="60"/>
      <c r="WAW17" s="60"/>
      <c r="WAX17" s="60"/>
      <c r="WAY17" s="60"/>
      <c r="WAZ17" s="60"/>
      <c r="WBA17" s="60"/>
      <c r="WBB17" s="60"/>
      <c r="WBC17" s="60"/>
      <c r="WBD17" s="60"/>
      <c r="WBE17" s="60"/>
      <c r="WBF17" s="60"/>
      <c r="WBG17" s="60"/>
      <c r="WBH17" s="60"/>
      <c r="WBI17" s="60"/>
      <c r="WBJ17" s="60"/>
      <c r="WBK17" s="60"/>
      <c r="WBL17" s="60"/>
      <c r="WBM17" s="60"/>
      <c r="WBN17" s="60"/>
      <c r="WBO17" s="60"/>
      <c r="WBP17" s="60"/>
      <c r="WBQ17" s="60"/>
      <c r="WBR17" s="60"/>
      <c r="WBS17" s="60"/>
      <c r="WBT17" s="60"/>
      <c r="WBU17" s="60"/>
      <c r="WBV17" s="60"/>
      <c r="WBW17" s="60"/>
      <c r="WBX17" s="60"/>
      <c r="WBY17" s="60"/>
      <c r="WBZ17" s="60"/>
      <c r="WCA17" s="60"/>
      <c r="WCB17" s="60"/>
      <c r="WCC17" s="60"/>
      <c r="WCD17" s="60"/>
      <c r="WCE17" s="60"/>
      <c r="WCF17" s="60"/>
      <c r="WCG17" s="60"/>
      <c r="WCH17" s="60"/>
      <c r="WCI17" s="60"/>
      <c r="WCJ17" s="60"/>
      <c r="WCK17" s="60"/>
      <c r="WCL17" s="60"/>
      <c r="WCM17" s="60"/>
      <c r="WCN17" s="60"/>
      <c r="WCO17" s="60"/>
      <c r="WCP17" s="60"/>
      <c r="WCQ17" s="60"/>
      <c r="WCR17" s="60"/>
      <c r="WCS17" s="60"/>
      <c r="WCT17" s="60"/>
      <c r="WCU17" s="60"/>
      <c r="WCV17" s="60"/>
      <c r="WCW17" s="60"/>
      <c r="WCX17" s="60"/>
      <c r="WCY17" s="60"/>
      <c r="WCZ17" s="60"/>
      <c r="WDA17" s="60"/>
      <c r="WDB17" s="60"/>
      <c r="WDC17" s="60"/>
      <c r="WDD17" s="60"/>
      <c r="WDE17" s="60"/>
      <c r="WDF17" s="60"/>
      <c r="WDG17" s="60"/>
      <c r="WDH17" s="60"/>
      <c r="WDI17" s="60"/>
      <c r="WDJ17" s="60"/>
      <c r="WDK17" s="60"/>
      <c r="WDL17" s="60"/>
      <c r="WDM17" s="60"/>
      <c r="WDN17" s="60"/>
      <c r="WDO17" s="60"/>
      <c r="WDP17" s="60"/>
      <c r="WDQ17" s="60"/>
      <c r="WDR17" s="60"/>
      <c r="WDS17" s="60"/>
      <c r="WDT17" s="60"/>
      <c r="WDU17" s="60"/>
      <c r="WDV17" s="60"/>
      <c r="WDW17" s="60"/>
      <c r="WDX17" s="60"/>
      <c r="WDY17" s="60"/>
      <c r="WDZ17" s="60"/>
      <c r="WEA17" s="60"/>
      <c r="WEB17" s="60"/>
      <c r="WEC17" s="60"/>
      <c r="WED17" s="60"/>
      <c r="WEE17" s="60"/>
      <c r="WEF17" s="60"/>
      <c r="WEG17" s="60"/>
      <c r="WEH17" s="60"/>
      <c r="WEI17" s="60"/>
      <c r="WEJ17" s="60"/>
      <c r="WEK17" s="60"/>
      <c r="WEL17" s="60"/>
      <c r="WEM17" s="60"/>
      <c r="WEN17" s="60"/>
      <c r="WEO17" s="60"/>
      <c r="WEP17" s="60"/>
      <c r="WEQ17" s="60"/>
      <c r="WER17" s="60"/>
      <c r="WES17" s="60"/>
      <c r="WET17" s="60"/>
      <c r="WEU17" s="60"/>
      <c r="WEV17" s="60"/>
      <c r="WEW17" s="60"/>
      <c r="WEX17" s="60"/>
      <c r="WEY17" s="60"/>
      <c r="WEZ17" s="60"/>
      <c r="WFA17" s="60"/>
      <c r="WFB17" s="60"/>
      <c r="WFC17" s="60"/>
      <c r="WFD17" s="60"/>
      <c r="WFE17" s="60"/>
      <c r="WFF17" s="60"/>
      <c r="WFG17" s="60"/>
      <c r="WFH17" s="60"/>
      <c r="WFI17" s="60"/>
      <c r="WFJ17" s="60"/>
      <c r="WFK17" s="60"/>
      <c r="WFL17" s="60"/>
      <c r="WFM17" s="60"/>
      <c r="WFN17" s="60"/>
      <c r="WFO17" s="60"/>
      <c r="WFP17" s="60"/>
      <c r="WFQ17" s="60"/>
      <c r="WFR17" s="60"/>
      <c r="WFS17" s="60"/>
      <c r="WFT17" s="60"/>
      <c r="WFU17" s="60"/>
      <c r="WFV17" s="60"/>
      <c r="WFW17" s="60"/>
      <c r="WFX17" s="60"/>
      <c r="WFY17" s="60"/>
      <c r="WFZ17" s="60"/>
      <c r="WGA17" s="60"/>
      <c r="WGB17" s="60"/>
      <c r="WGC17" s="60"/>
      <c r="WGD17" s="60"/>
      <c r="WGE17" s="60"/>
      <c r="WGF17" s="60"/>
      <c r="WGG17" s="60"/>
      <c r="WGH17" s="60"/>
      <c r="WGI17" s="60"/>
      <c r="WGJ17" s="60"/>
      <c r="WGK17" s="60"/>
      <c r="WGL17" s="60"/>
      <c r="WGM17" s="60"/>
      <c r="WGN17" s="60"/>
      <c r="WGO17" s="60"/>
      <c r="WGP17" s="60"/>
      <c r="WGQ17" s="60"/>
      <c r="WGR17" s="60"/>
      <c r="WGS17" s="60"/>
      <c r="WGT17" s="60"/>
      <c r="WGU17" s="60"/>
      <c r="WGV17" s="60"/>
      <c r="WGW17" s="60"/>
      <c r="WGX17" s="60"/>
      <c r="WGY17" s="60"/>
      <c r="WGZ17" s="60"/>
      <c r="WHA17" s="60"/>
      <c r="WHB17" s="60"/>
      <c r="WHC17" s="60"/>
      <c r="WHD17" s="60"/>
      <c r="WHE17" s="60"/>
      <c r="WHF17" s="60"/>
      <c r="WHG17" s="60"/>
      <c r="WHH17" s="60"/>
      <c r="WHI17" s="60"/>
      <c r="WHJ17" s="60"/>
      <c r="WHK17" s="60"/>
      <c r="WHL17" s="60"/>
      <c r="WHM17" s="60"/>
      <c r="WHN17" s="60"/>
      <c r="WHO17" s="60"/>
      <c r="WHP17" s="60"/>
      <c r="WHQ17" s="60"/>
      <c r="WHR17" s="60"/>
      <c r="WHS17" s="60"/>
      <c r="WHT17" s="60"/>
      <c r="WHU17" s="60"/>
      <c r="WHV17" s="60"/>
      <c r="WHW17" s="60"/>
      <c r="WHX17" s="60"/>
      <c r="WHY17" s="60"/>
      <c r="WHZ17" s="60"/>
      <c r="WIA17" s="60"/>
      <c r="WIB17" s="60"/>
      <c r="WIC17" s="60"/>
      <c r="WID17" s="60"/>
      <c r="WIE17" s="60"/>
      <c r="WIF17" s="60"/>
      <c r="WIG17" s="60"/>
      <c r="WIH17" s="60"/>
      <c r="WII17" s="60"/>
      <c r="WIJ17" s="60"/>
      <c r="WIK17" s="60"/>
      <c r="WIL17" s="60"/>
      <c r="WIM17" s="60"/>
      <c r="WIN17" s="60"/>
      <c r="WIO17" s="60"/>
      <c r="WIP17" s="60"/>
      <c r="WIQ17" s="60"/>
      <c r="WIR17" s="60"/>
      <c r="WIS17" s="60"/>
      <c r="WIT17" s="60"/>
      <c r="WIU17" s="60"/>
      <c r="WIV17" s="60"/>
      <c r="WIW17" s="60"/>
      <c r="WIX17" s="60"/>
      <c r="WIY17" s="60"/>
      <c r="WIZ17" s="60"/>
      <c r="WJA17" s="60"/>
      <c r="WJB17" s="60"/>
      <c r="WJC17" s="60"/>
      <c r="WJD17" s="60"/>
      <c r="WJE17" s="60"/>
      <c r="WJF17" s="60"/>
      <c r="WJG17" s="60"/>
      <c r="WJH17" s="60"/>
      <c r="WJI17" s="60"/>
      <c r="WJJ17" s="60"/>
      <c r="WJK17" s="60"/>
      <c r="WJL17" s="60"/>
      <c r="WJM17" s="60"/>
      <c r="WJN17" s="60"/>
      <c r="WJO17" s="60"/>
      <c r="WJP17" s="60"/>
      <c r="WJQ17" s="60"/>
      <c r="WJR17" s="60"/>
      <c r="WJS17" s="60"/>
      <c r="WJT17" s="60"/>
      <c r="WJU17" s="60"/>
      <c r="WJV17" s="60"/>
      <c r="WJW17" s="60"/>
      <c r="WJX17" s="60"/>
      <c r="WJY17" s="60"/>
      <c r="WJZ17" s="60"/>
      <c r="WKA17" s="60"/>
      <c r="WKB17" s="60"/>
      <c r="WKC17" s="60"/>
      <c r="WKD17" s="60"/>
      <c r="WKE17" s="60"/>
      <c r="WKF17" s="60"/>
      <c r="WKG17" s="60"/>
      <c r="WKH17" s="60"/>
      <c r="WKI17" s="60"/>
      <c r="WKJ17" s="60"/>
      <c r="WKK17" s="60"/>
      <c r="WKL17" s="60"/>
      <c r="WKM17" s="60"/>
      <c r="WKN17" s="60"/>
      <c r="WKO17" s="60"/>
      <c r="WKP17" s="60"/>
      <c r="WKQ17" s="60"/>
      <c r="WKR17" s="60"/>
      <c r="WKS17" s="60"/>
      <c r="WKT17" s="60"/>
      <c r="WKU17" s="60"/>
      <c r="WKV17" s="60"/>
      <c r="WKW17" s="60"/>
      <c r="WKX17" s="60"/>
      <c r="WKY17" s="60"/>
      <c r="WKZ17" s="60"/>
      <c r="WLA17" s="60"/>
      <c r="WLB17" s="60"/>
      <c r="WLC17" s="60"/>
      <c r="WLD17" s="60"/>
      <c r="WLE17" s="60"/>
      <c r="WLF17" s="60"/>
      <c r="WLG17" s="60"/>
      <c r="WLH17" s="60"/>
      <c r="WLI17" s="60"/>
      <c r="WLJ17" s="60"/>
      <c r="WLK17" s="60"/>
      <c r="WLL17" s="60"/>
      <c r="WLM17" s="60"/>
      <c r="WLN17" s="60"/>
      <c r="WLO17" s="60"/>
      <c r="WLP17" s="60"/>
      <c r="WLQ17" s="60"/>
      <c r="WLR17" s="60"/>
      <c r="WLS17" s="60"/>
      <c r="WLT17" s="60"/>
      <c r="WLU17" s="60"/>
      <c r="WLV17" s="60"/>
      <c r="WLW17" s="60"/>
      <c r="WLX17" s="60"/>
      <c r="WLY17" s="60"/>
      <c r="WLZ17" s="60"/>
      <c r="WMA17" s="60"/>
      <c r="WMB17" s="60"/>
      <c r="WMC17" s="60"/>
      <c r="WMD17" s="60"/>
      <c r="WME17" s="60"/>
      <c r="WMF17" s="60"/>
      <c r="WMG17" s="60"/>
      <c r="WMH17" s="60"/>
      <c r="WMI17" s="60"/>
      <c r="WMJ17" s="60"/>
      <c r="WMK17" s="60"/>
      <c r="WML17" s="60"/>
      <c r="WMM17" s="60"/>
      <c r="WMN17" s="60"/>
      <c r="WMO17" s="60"/>
      <c r="WMP17" s="60"/>
      <c r="WMQ17" s="60"/>
      <c r="WMR17" s="60"/>
      <c r="WMS17" s="60"/>
      <c r="WMT17" s="60"/>
      <c r="WMU17" s="60"/>
      <c r="WMV17" s="60"/>
      <c r="WMW17" s="60"/>
      <c r="WMX17" s="60"/>
      <c r="WMY17" s="60"/>
      <c r="WMZ17" s="60"/>
      <c r="WNA17" s="60"/>
      <c r="WNB17" s="60"/>
      <c r="WNC17" s="60"/>
      <c r="WND17" s="60"/>
      <c r="WNE17" s="60"/>
      <c r="WNF17" s="60"/>
      <c r="WNG17" s="60"/>
      <c r="WNH17" s="60"/>
      <c r="WNI17" s="60"/>
      <c r="WNJ17" s="60"/>
      <c r="WNK17" s="60"/>
      <c r="WNL17" s="60"/>
      <c r="WNM17" s="60"/>
      <c r="WNN17" s="60"/>
      <c r="WNO17" s="60"/>
      <c r="WNP17" s="60"/>
      <c r="WNQ17" s="60"/>
      <c r="WNR17" s="60"/>
      <c r="WNS17" s="60"/>
      <c r="WNT17" s="60"/>
      <c r="WNU17" s="60"/>
      <c r="WNV17" s="60"/>
      <c r="WNW17" s="60"/>
      <c r="WNX17" s="60"/>
      <c r="WNY17" s="60"/>
      <c r="WNZ17" s="60"/>
      <c r="WOA17" s="60"/>
      <c r="WOB17" s="60"/>
      <c r="WOC17" s="60"/>
      <c r="WOD17" s="60"/>
      <c r="WOE17" s="60"/>
      <c r="WOF17" s="60"/>
      <c r="WOG17" s="60"/>
      <c r="WOH17" s="60"/>
      <c r="WOI17" s="60"/>
      <c r="WOJ17" s="60"/>
      <c r="WOK17" s="60"/>
      <c r="WOL17" s="60"/>
      <c r="WOM17" s="60"/>
      <c r="WON17" s="60"/>
      <c r="WOO17" s="60"/>
      <c r="WOP17" s="60"/>
      <c r="WOQ17" s="60"/>
      <c r="WOR17" s="60"/>
      <c r="WOS17" s="60"/>
      <c r="WOT17" s="60"/>
      <c r="WOU17" s="60"/>
      <c r="WOV17" s="60"/>
      <c r="WOW17" s="60"/>
      <c r="WOX17" s="60"/>
      <c r="WOY17" s="60"/>
      <c r="WOZ17" s="60"/>
      <c r="WPA17" s="60"/>
      <c r="WPB17" s="60"/>
      <c r="WPC17" s="60"/>
      <c r="WPD17" s="60"/>
      <c r="WPE17" s="60"/>
      <c r="WPF17" s="60"/>
      <c r="WPG17" s="60"/>
      <c r="WPH17" s="60"/>
      <c r="WPI17" s="60"/>
      <c r="WPJ17" s="60"/>
      <c r="WPK17" s="60"/>
      <c r="WPL17" s="60"/>
      <c r="WPM17" s="60"/>
      <c r="WPN17" s="60"/>
      <c r="WPO17" s="60"/>
      <c r="WPP17" s="60"/>
      <c r="WPQ17" s="60"/>
      <c r="WPR17" s="60"/>
      <c r="WPS17" s="60"/>
      <c r="WPT17" s="60"/>
      <c r="WPU17" s="60"/>
      <c r="WPV17" s="60"/>
      <c r="WPW17" s="60"/>
      <c r="WPX17" s="60"/>
      <c r="WPY17" s="60"/>
      <c r="WPZ17" s="60"/>
      <c r="WQA17" s="60"/>
      <c r="WQB17" s="60"/>
      <c r="WQC17" s="60"/>
      <c r="WQD17" s="60"/>
      <c r="WQE17" s="60"/>
      <c r="WQF17" s="60"/>
      <c r="WQG17" s="60"/>
      <c r="WQH17" s="60"/>
      <c r="WQI17" s="60"/>
      <c r="WQJ17" s="60"/>
      <c r="WQK17" s="60"/>
      <c r="WQL17" s="60"/>
      <c r="WQM17" s="60"/>
      <c r="WQN17" s="60"/>
      <c r="WQO17" s="60"/>
      <c r="WQP17" s="60"/>
      <c r="WQQ17" s="60"/>
      <c r="WQR17" s="60"/>
      <c r="WQS17" s="60"/>
      <c r="WQT17" s="60"/>
      <c r="WQU17" s="60"/>
      <c r="WQV17" s="60"/>
      <c r="WQW17" s="60"/>
      <c r="WQX17" s="60"/>
      <c r="WQY17" s="60"/>
      <c r="WQZ17" s="60"/>
      <c r="WRA17" s="60"/>
      <c r="WRB17" s="60"/>
      <c r="WRC17" s="60"/>
      <c r="WRD17" s="60"/>
      <c r="WRE17" s="60"/>
      <c r="WRF17" s="60"/>
      <c r="WRG17" s="60"/>
      <c r="WRH17" s="60"/>
      <c r="WRI17" s="60"/>
      <c r="WRJ17" s="60"/>
      <c r="WRK17" s="60"/>
      <c r="WRL17" s="60"/>
      <c r="WRM17" s="60"/>
      <c r="WRN17" s="60"/>
      <c r="WRO17" s="60"/>
      <c r="WRP17" s="60"/>
      <c r="WRQ17" s="60"/>
      <c r="WRR17" s="60"/>
      <c r="WRS17" s="60"/>
      <c r="WRT17" s="60"/>
      <c r="WRU17" s="60"/>
      <c r="WRV17" s="60"/>
      <c r="WRW17" s="60"/>
      <c r="WRX17" s="60"/>
      <c r="WRY17" s="60"/>
      <c r="WRZ17" s="60"/>
      <c r="WSA17" s="60"/>
      <c r="WSB17" s="60"/>
      <c r="WSC17" s="60"/>
      <c r="WSD17" s="60"/>
      <c r="WSE17" s="60"/>
      <c r="WSF17" s="60"/>
      <c r="WSG17" s="60"/>
      <c r="WSH17" s="60"/>
      <c r="WSI17" s="60"/>
      <c r="WSJ17" s="60"/>
      <c r="WSK17" s="60"/>
      <c r="WSL17" s="60"/>
      <c r="WSM17" s="60"/>
      <c r="WSN17" s="60"/>
      <c r="WSO17" s="60"/>
      <c r="WSP17" s="60"/>
      <c r="WSQ17" s="60"/>
      <c r="WSR17" s="60"/>
      <c r="WSS17" s="60"/>
      <c r="WST17" s="60"/>
      <c r="WSU17" s="60"/>
      <c r="WSV17" s="60"/>
      <c r="WSW17" s="60"/>
      <c r="WSX17" s="60"/>
      <c r="WSY17" s="60"/>
      <c r="WSZ17" s="60"/>
      <c r="WTA17" s="60"/>
      <c r="WTB17" s="60"/>
      <c r="WTC17" s="60"/>
      <c r="WTD17" s="60"/>
      <c r="WTE17" s="60"/>
      <c r="WTF17" s="60"/>
      <c r="WTG17" s="60"/>
      <c r="WTH17" s="60"/>
      <c r="WTI17" s="60"/>
      <c r="WTJ17" s="60"/>
      <c r="WTK17" s="60"/>
      <c r="WTL17" s="60"/>
      <c r="WTM17" s="60"/>
      <c r="WTN17" s="60"/>
      <c r="WTO17" s="60"/>
      <c r="WTP17" s="60"/>
      <c r="WTQ17" s="60"/>
      <c r="WTR17" s="60"/>
      <c r="WTS17" s="60"/>
      <c r="WTT17" s="60"/>
      <c r="WTU17" s="60"/>
      <c r="WTV17" s="60"/>
      <c r="WTW17" s="60"/>
      <c r="WTX17" s="60"/>
      <c r="WTY17" s="60"/>
      <c r="WTZ17" s="60"/>
      <c r="WUA17" s="60"/>
      <c r="WUB17" s="60"/>
      <c r="WUC17" s="60"/>
      <c r="WUD17" s="60"/>
      <c r="WUE17" s="60"/>
      <c r="WUF17" s="60"/>
      <c r="WUG17" s="60"/>
      <c r="WUH17" s="60"/>
      <c r="WUI17" s="60"/>
      <c r="WUJ17" s="60"/>
      <c r="WUK17" s="60"/>
      <c r="WUL17" s="60"/>
      <c r="WUM17" s="60"/>
      <c r="WUN17" s="60"/>
      <c r="WUO17" s="60"/>
      <c r="WUP17" s="60"/>
      <c r="WUQ17" s="60"/>
      <c r="WUR17" s="60"/>
      <c r="WUS17" s="60"/>
      <c r="WUT17" s="60"/>
      <c r="WUU17" s="60"/>
      <c r="WUV17" s="60"/>
      <c r="WUW17" s="60"/>
      <c r="WUX17" s="60"/>
      <c r="WUY17" s="60"/>
      <c r="WUZ17" s="60"/>
      <c r="WVA17" s="60"/>
      <c r="WVB17" s="60"/>
      <c r="WVC17" s="60"/>
      <c r="WVD17" s="60"/>
      <c r="WVE17" s="60"/>
      <c r="WVF17" s="60"/>
      <c r="WVG17" s="60"/>
      <c r="WVH17" s="60"/>
      <c r="WVI17" s="60"/>
      <c r="WVJ17" s="60"/>
      <c r="WVK17" s="60"/>
      <c r="WVL17" s="60"/>
      <c r="WVM17" s="60"/>
      <c r="WVN17" s="60"/>
      <c r="WVO17" s="60"/>
      <c r="WVP17" s="60"/>
      <c r="WVQ17" s="60"/>
      <c r="WVR17" s="60"/>
      <c r="WVS17" s="60"/>
      <c r="WVT17" s="60"/>
      <c r="WVU17" s="60"/>
      <c r="WVV17" s="60"/>
      <c r="WVW17" s="60"/>
      <c r="WVX17" s="60"/>
      <c r="WVY17" s="60"/>
      <c r="WVZ17" s="60"/>
      <c r="WWA17" s="60"/>
      <c r="WWB17" s="60"/>
      <c r="WWC17" s="60"/>
      <c r="WWD17" s="60"/>
      <c r="WWE17" s="60"/>
      <c r="WWF17" s="60"/>
      <c r="WWG17" s="60"/>
      <c r="WWH17" s="60"/>
      <c r="WWI17" s="60"/>
      <c r="WWJ17" s="60"/>
      <c r="WWK17" s="60"/>
      <c r="WWL17" s="60"/>
      <c r="WWM17" s="60"/>
      <c r="WWN17" s="60"/>
      <c r="WWO17" s="60"/>
      <c r="WWP17" s="60"/>
      <c r="WWQ17" s="60"/>
      <c r="WWR17" s="60"/>
      <c r="WWS17" s="60"/>
      <c r="WWT17" s="60"/>
      <c r="WWU17" s="60"/>
      <c r="WWV17" s="60"/>
      <c r="WWW17" s="60"/>
      <c r="WWX17" s="60"/>
      <c r="WWY17" s="60"/>
      <c r="WWZ17" s="60"/>
      <c r="WXA17" s="60"/>
      <c r="WXB17" s="60"/>
      <c r="WXC17" s="60"/>
      <c r="WXD17" s="60"/>
      <c r="WXE17" s="60"/>
      <c r="WXF17" s="60"/>
      <c r="WXG17" s="60"/>
      <c r="WXH17" s="60"/>
      <c r="WXI17" s="60"/>
      <c r="WXJ17" s="60"/>
      <c r="WXK17" s="60"/>
      <c r="WXL17" s="60"/>
      <c r="WXM17" s="60"/>
      <c r="WXN17" s="60"/>
      <c r="WXO17" s="60"/>
      <c r="WXP17" s="60"/>
      <c r="WXQ17" s="60"/>
      <c r="WXR17" s="60"/>
      <c r="WXS17" s="60"/>
      <c r="WXT17" s="60"/>
      <c r="WXU17" s="60"/>
      <c r="WXV17" s="60"/>
      <c r="WXW17" s="60"/>
      <c r="WXX17" s="60"/>
      <c r="WXY17" s="60"/>
      <c r="WXZ17" s="60"/>
      <c r="WYA17" s="60"/>
      <c r="WYB17" s="60"/>
      <c r="WYC17" s="60"/>
      <c r="WYD17" s="60"/>
      <c r="WYE17" s="60"/>
      <c r="WYF17" s="60"/>
      <c r="WYG17" s="60"/>
      <c r="WYH17" s="60"/>
      <c r="WYI17" s="60"/>
      <c r="WYJ17" s="60"/>
      <c r="WYK17" s="60"/>
      <c r="WYL17" s="60"/>
      <c r="WYM17" s="60"/>
      <c r="WYN17" s="60"/>
      <c r="WYO17" s="60"/>
      <c r="WYP17" s="60"/>
      <c r="WYQ17" s="60"/>
      <c r="WYR17" s="60"/>
      <c r="WYS17" s="60"/>
      <c r="WYT17" s="60"/>
      <c r="WYU17" s="60"/>
      <c r="WYV17" s="60"/>
      <c r="WYW17" s="60"/>
      <c r="WYX17" s="60"/>
      <c r="WYY17" s="60"/>
      <c r="WYZ17" s="60"/>
      <c r="WZA17" s="60"/>
      <c r="WZB17" s="60"/>
      <c r="WZC17" s="60"/>
      <c r="WZD17" s="60"/>
      <c r="WZE17" s="60"/>
      <c r="WZF17" s="60"/>
      <c r="WZG17" s="60"/>
      <c r="WZH17" s="60"/>
      <c r="WZI17" s="60"/>
      <c r="WZJ17" s="60"/>
      <c r="WZK17" s="60"/>
      <c r="WZL17" s="60"/>
      <c r="WZM17" s="60"/>
      <c r="WZN17" s="60"/>
      <c r="WZO17" s="60"/>
      <c r="WZP17" s="60"/>
      <c r="WZQ17" s="60"/>
      <c r="WZR17" s="60"/>
      <c r="WZS17" s="60"/>
      <c r="WZT17" s="60"/>
      <c r="WZU17" s="60"/>
      <c r="WZV17" s="60"/>
      <c r="WZW17" s="60"/>
      <c r="WZX17" s="60"/>
      <c r="WZY17" s="60"/>
      <c r="WZZ17" s="60"/>
      <c r="XAA17" s="60"/>
      <c r="XAB17" s="60"/>
      <c r="XAC17" s="60"/>
      <c r="XAD17" s="60"/>
      <c r="XAE17" s="60"/>
      <c r="XAF17" s="60"/>
      <c r="XAG17" s="60"/>
      <c r="XAH17" s="60"/>
      <c r="XAI17" s="60"/>
      <c r="XAJ17" s="60"/>
      <c r="XAK17" s="60"/>
      <c r="XAL17" s="60"/>
      <c r="XAM17" s="60"/>
      <c r="XAN17" s="60"/>
      <c r="XAO17" s="60"/>
      <c r="XAP17" s="60"/>
      <c r="XAQ17" s="60"/>
      <c r="XAR17" s="60"/>
      <c r="XAS17" s="60"/>
      <c r="XAT17" s="60"/>
      <c r="XAU17" s="60"/>
      <c r="XAV17" s="60"/>
      <c r="XAW17" s="60"/>
      <c r="XAX17" s="60"/>
      <c r="XAY17" s="60"/>
      <c r="XAZ17" s="60"/>
      <c r="XBA17" s="60"/>
      <c r="XBB17" s="60"/>
      <c r="XBC17" s="60"/>
      <c r="XBD17" s="60"/>
      <c r="XBE17" s="60"/>
      <c r="XBF17" s="60"/>
      <c r="XBG17" s="60"/>
      <c r="XBH17" s="60"/>
      <c r="XBI17" s="60"/>
      <c r="XBJ17" s="60"/>
      <c r="XBK17" s="60"/>
      <c r="XBL17" s="60"/>
      <c r="XBM17" s="60"/>
      <c r="XBN17" s="60"/>
      <c r="XBO17" s="60"/>
      <c r="XBP17" s="60"/>
      <c r="XBQ17" s="60"/>
      <c r="XBR17" s="60"/>
      <c r="XBS17" s="60"/>
      <c r="XBT17" s="60"/>
      <c r="XBU17" s="60"/>
      <c r="XBV17" s="60"/>
      <c r="XBW17" s="60"/>
      <c r="XBX17" s="60"/>
      <c r="XBY17" s="60"/>
      <c r="XBZ17" s="60"/>
      <c r="XCA17" s="60"/>
      <c r="XCB17" s="60"/>
      <c r="XCC17" s="60"/>
      <c r="XCD17" s="60"/>
      <c r="XCE17" s="60"/>
      <c r="XCF17" s="60"/>
      <c r="XCG17" s="60"/>
      <c r="XCH17" s="60"/>
      <c r="XCI17" s="60"/>
      <c r="XCJ17" s="60"/>
      <c r="XCK17" s="60"/>
      <c r="XCL17" s="60"/>
      <c r="XCM17" s="60"/>
      <c r="XCN17" s="60"/>
      <c r="XCO17" s="60"/>
      <c r="XCP17" s="60"/>
      <c r="XCQ17" s="60"/>
      <c r="XCR17" s="60"/>
      <c r="XCS17" s="60"/>
      <c r="XCT17" s="60"/>
      <c r="XCU17" s="60"/>
      <c r="XCV17" s="60"/>
      <c r="XCW17" s="60"/>
      <c r="XCX17" s="60"/>
      <c r="XCY17" s="60"/>
      <c r="XCZ17" s="60"/>
      <c r="XDA17" s="60"/>
      <c r="XDB17" s="60"/>
      <c r="XDC17" s="60"/>
      <c r="XDD17" s="60"/>
      <c r="XDE17" s="60"/>
      <c r="XDF17" s="60"/>
      <c r="XDG17" s="60"/>
      <c r="XDH17" s="60"/>
      <c r="XDI17" s="60"/>
      <c r="XDJ17" s="60"/>
      <c r="XDK17" s="60"/>
      <c r="XDL17" s="60"/>
      <c r="XDM17" s="60"/>
      <c r="XDN17" s="60"/>
      <c r="XDO17" s="60"/>
      <c r="XDP17" s="60"/>
      <c r="XDQ17" s="60"/>
      <c r="XDR17" s="60"/>
      <c r="XDS17" s="60"/>
      <c r="XDT17" s="60"/>
      <c r="XDU17" s="60"/>
      <c r="XDV17" s="60"/>
      <c r="XDW17" s="60"/>
      <c r="XDX17" s="60"/>
      <c r="XDY17" s="60"/>
      <c r="XDZ17" s="60"/>
      <c r="XEA17" s="60"/>
      <c r="XEB17" s="60"/>
      <c r="XEC17" s="60"/>
      <c r="XED17" s="60"/>
      <c r="XEE17" s="60"/>
      <c r="XEF17" s="60"/>
      <c r="XEG17" s="60"/>
      <c r="XEH17" s="60"/>
      <c r="XEI17" s="60"/>
      <c r="XEJ17" s="60"/>
      <c r="XEK17" s="60"/>
      <c r="XEL17" s="60"/>
      <c r="XEM17" s="60"/>
      <c r="XEN17" s="60"/>
      <c r="XEO17" s="60"/>
      <c r="XEP17" s="60"/>
      <c r="XEQ17" s="60"/>
      <c r="XER17" s="60"/>
      <c r="XES17" s="60"/>
      <c r="XET17" s="60"/>
      <c r="XEU17" s="60"/>
      <c r="XEV17" s="60"/>
      <c r="XEW17" s="60"/>
      <c r="XEX17" s="60"/>
      <c r="XEY17" s="60"/>
      <c r="XEZ17" s="60"/>
      <c r="XFA17" s="60"/>
      <c r="XFB17" s="60"/>
      <c r="XFC17" s="60"/>
    </row>
    <row r="18" spans="1:16383" ht="47.25" customHeight="1" x14ac:dyDescent="0.2"/>
    <row r="19" spans="1:16383" ht="24.75" hidden="1" customHeight="1" x14ac:dyDescent="0.2"/>
    <row r="20" spans="1:16383" ht="15" hidden="1" x14ac:dyDescent="0.2"/>
    <row r="21" spans="1:16383" ht="15" hidden="1" x14ac:dyDescent="0.2"/>
    <row r="22" spans="1:16383" ht="15" hidden="1" x14ac:dyDescent="0.2"/>
    <row r="23" spans="1:16383" ht="15" hidden="1" x14ac:dyDescent="0.2"/>
    <row r="24" spans="1:16383" ht="15" hidden="1" x14ac:dyDescent="0.2"/>
    <row r="25" spans="1:16383" ht="15" hidden="1" x14ac:dyDescent="0.2"/>
    <row r="26" spans="1:16383" ht="15" hidden="1" x14ac:dyDescent="0.2"/>
    <row r="27" spans="1:16383" ht="15" hidden="1" x14ac:dyDescent="0.2"/>
    <row r="28" spans="1:16383" ht="15" hidden="1" x14ac:dyDescent="0.2"/>
    <row r="29" spans="1:16383" ht="15" hidden="1" x14ac:dyDescent="0.2"/>
    <row r="30" spans="1:16383" ht="15" hidden="1" x14ac:dyDescent="0.2"/>
    <row r="31" spans="1:16383" ht="15" hidden="1" x14ac:dyDescent="0.2"/>
    <row r="32" spans="1:16383" ht="15" hidden="1" customHeight="1" x14ac:dyDescent="0.2"/>
    <row r="33" ht="15" hidden="1" customHeight="1" x14ac:dyDescent="0.2"/>
    <row r="34" ht="15" hidden="1" customHeight="1" x14ac:dyDescent="0.2"/>
    <row r="35" ht="15" hidden="1" customHeight="1" x14ac:dyDescent="0.2"/>
    <row r="36" ht="15" hidden="1" customHeight="1" x14ac:dyDescent="0.2"/>
    <row r="37" ht="15" hidden="1" customHeight="1" x14ac:dyDescent="0.2"/>
    <row r="38" ht="15" hidden="1" customHeight="1" x14ac:dyDescent="0.2"/>
    <row r="39" ht="15" hidden="1" customHeight="1" x14ac:dyDescent="0.2"/>
    <row r="40" ht="15" hidden="1" customHeight="1" x14ac:dyDescent="0.2"/>
    <row r="41" ht="15" hidden="1" customHeight="1" x14ac:dyDescent="0.2"/>
    <row r="42" ht="15" hidden="1" customHeight="1" x14ac:dyDescent="0.2"/>
    <row r="43" ht="15" hidden="1" customHeight="1" x14ac:dyDescent="0.2"/>
    <row r="44" ht="15" hidden="1" customHeight="1" x14ac:dyDescent="0.2"/>
    <row r="45" ht="15" hidden="1" customHeight="1" x14ac:dyDescent="0.2"/>
    <row r="46" ht="15" hidden="1" customHeight="1" x14ac:dyDescent="0.2"/>
    <row r="47" ht="15" hidden="1" customHeight="1" x14ac:dyDescent="0.2"/>
    <row r="48" ht="15" hidden="1" customHeight="1" x14ac:dyDescent="0.2"/>
    <row r="49" ht="15" hidden="1" customHeight="1" x14ac:dyDescent="0.2"/>
    <row r="50" ht="15" hidden="1" customHeight="1" x14ac:dyDescent="0.2"/>
    <row r="51" ht="15" hidden="1" customHeight="1" x14ac:dyDescent="0.2"/>
    <row r="52" ht="15" hidden="1" customHeight="1" x14ac:dyDescent="0.2"/>
    <row r="53" ht="15" hidden="1" customHeight="1" x14ac:dyDescent="0.2"/>
    <row r="54" ht="15" hidden="1" customHeight="1" x14ac:dyDescent="0.2"/>
    <row r="55" ht="15" hidden="1" customHeight="1" x14ac:dyDescent="0.2"/>
    <row r="56" ht="15" hidden="1" customHeight="1" x14ac:dyDescent="0.2"/>
    <row r="57" ht="15" hidden="1" customHeight="1" x14ac:dyDescent="0.2"/>
    <row r="58" ht="15" hidden="1" customHeight="1" x14ac:dyDescent="0.2"/>
    <row r="59" ht="15" hidden="1" customHeight="1" x14ac:dyDescent="0.2"/>
    <row r="60" ht="15" hidden="1" customHeight="1" x14ac:dyDescent="0.2"/>
    <row r="61" ht="15" hidden="1" customHeight="1" x14ac:dyDescent="0.2"/>
    <row r="62" ht="15" hidden="1" customHeight="1" x14ac:dyDescent="0.2"/>
  </sheetData>
  <mergeCells count="7">
    <mergeCell ref="B1:D1"/>
    <mergeCell ref="B16:D16"/>
    <mergeCell ref="B17:D17"/>
    <mergeCell ref="A2:B2"/>
    <mergeCell ref="A3:B3"/>
    <mergeCell ref="C2:E2"/>
    <mergeCell ref="C3:E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9"/>
    <pageSetUpPr fitToPage="1"/>
  </sheetPr>
  <dimension ref="A1:XET68"/>
  <sheetViews>
    <sheetView showGridLines="0" zoomScaleNormal="100" workbookViewId="0">
      <selection activeCell="B2" sqref="B2"/>
    </sheetView>
  </sheetViews>
  <sheetFormatPr baseColWidth="10" defaultColWidth="0" defaultRowHeight="0" customHeight="1" zeroHeight="1" x14ac:dyDescent="0.2"/>
  <cols>
    <col min="1" max="1" width="47.28515625" style="15" customWidth="1"/>
    <col min="2" max="8" width="25.28515625" style="15" customWidth="1"/>
    <col min="9" max="9" width="5.7109375" style="15" customWidth="1"/>
    <col min="10" max="16384" width="11.42578125" style="15" hidden="1"/>
  </cols>
  <sheetData>
    <row r="1" spans="1:8" ht="46.9" customHeight="1" x14ac:dyDescent="0.2">
      <c r="A1" s="85"/>
      <c r="B1" s="368" t="s">
        <v>249</v>
      </c>
      <c r="C1" s="369"/>
      <c r="D1" s="369"/>
      <c r="E1" s="369"/>
      <c r="F1" s="369"/>
      <c r="G1" s="369"/>
    </row>
    <row r="2" spans="1:8" ht="15.6" customHeight="1" x14ac:dyDescent="0.2">
      <c r="B2" s="86"/>
      <c r="C2" s="86"/>
      <c r="D2" s="86"/>
      <c r="E2" s="86"/>
      <c r="F2" s="87"/>
    </row>
    <row r="3" spans="1:8" ht="47.25" x14ac:dyDescent="0.2">
      <c r="A3" s="54" t="s">
        <v>170</v>
      </c>
      <c r="B3" s="54" t="s">
        <v>165</v>
      </c>
      <c r="C3" s="55" t="s">
        <v>171</v>
      </c>
      <c r="D3" s="55" t="s">
        <v>172</v>
      </c>
      <c r="E3" s="55" t="s">
        <v>166</v>
      </c>
      <c r="F3" s="55" t="s">
        <v>167</v>
      </c>
      <c r="G3" s="55" t="s">
        <v>168</v>
      </c>
      <c r="H3" s="55" t="s">
        <v>169</v>
      </c>
    </row>
    <row r="4" spans="1:8" ht="28.5" customHeight="1" x14ac:dyDescent="0.2">
      <c r="A4" s="56"/>
      <c r="B4" s="56"/>
      <c r="C4" s="56"/>
      <c r="D4" s="56"/>
      <c r="E4" s="56"/>
      <c r="F4" s="56"/>
      <c r="G4" s="56"/>
      <c r="H4" s="56"/>
    </row>
    <row r="5" spans="1:8" ht="28.5" customHeight="1" x14ac:dyDescent="0.2">
      <c r="A5" s="56"/>
      <c r="B5" s="56"/>
      <c r="C5" s="56"/>
      <c r="D5" s="56"/>
      <c r="E5" s="56"/>
      <c r="F5" s="56"/>
      <c r="G5" s="56"/>
      <c r="H5" s="56"/>
    </row>
    <row r="6" spans="1:8" ht="28.5" customHeight="1" x14ac:dyDescent="0.2">
      <c r="A6" s="56"/>
      <c r="B6" s="56"/>
      <c r="C6" s="56"/>
      <c r="D6" s="56"/>
      <c r="E6" s="56"/>
      <c r="F6" s="56"/>
      <c r="G6" s="56"/>
      <c r="H6" s="56"/>
    </row>
    <row r="7" spans="1:8" ht="28.5" customHeight="1" x14ac:dyDescent="0.2">
      <c r="A7" s="56"/>
      <c r="B7" s="56"/>
      <c r="C7" s="56"/>
      <c r="D7" s="56"/>
      <c r="E7" s="56"/>
      <c r="F7" s="56"/>
      <c r="G7" s="56"/>
      <c r="H7" s="56"/>
    </row>
    <row r="8" spans="1:8" ht="28.5" customHeight="1" x14ac:dyDescent="0.2">
      <c r="A8" s="56"/>
      <c r="B8" s="56"/>
      <c r="C8" s="56"/>
      <c r="D8" s="56"/>
      <c r="E8" s="56"/>
      <c r="F8" s="56"/>
      <c r="G8" s="56"/>
      <c r="H8" s="56"/>
    </row>
    <row r="9" spans="1:8" ht="28.5" customHeight="1" x14ac:dyDescent="0.2">
      <c r="A9" s="56"/>
      <c r="B9" s="56"/>
      <c r="C9" s="56"/>
      <c r="D9" s="56"/>
      <c r="E9" s="56"/>
      <c r="F9" s="56"/>
      <c r="G9" s="56"/>
      <c r="H9" s="56"/>
    </row>
    <row r="10" spans="1:8" ht="28.5" customHeight="1" x14ac:dyDescent="0.2">
      <c r="A10" s="56"/>
      <c r="B10" s="56"/>
      <c r="C10" s="56"/>
      <c r="D10" s="56"/>
      <c r="E10" s="56"/>
      <c r="F10" s="56"/>
      <c r="G10" s="56"/>
      <c r="H10" s="56"/>
    </row>
    <row r="11" spans="1:8" ht="28.5" customHeight="1" x14ac:dyDescent="0.2">
      <c r="A11" s="56"/>
      <c r="B11" s="56"/>
      <c r="C11" s="56"/>
      <c r="D11" s="56"/>
      <c r="E11" s="56"/>
      <c r="F11" s="56"/>
      <c r="G11" s="56"/>
      <c r="H11" s="56"/>
    </row>
    <row r="12" spans="1:8" ht="28.5" customHeight="1" x14ac:dyDescent="0.2">
      <c r="A12" s="56"/>
      <c r="B12" s="56"/>
      <c r="C12" s="56"/>
      <c r="D12" s="56"/>
      <c r="E12" s="56"/>
      <c r="F12" s="56"/>
      <c r="G12" s="56"/>
      <c r="H12" s="56"/>
    </row>
    <row r="13" spans="1:8" ht="28.5" customHeight="1" x14ac:dyDescent="0.2">
      <c r="A13" s="44"/>
      <c r="B13" s="44"/>
      <c r="C13" s="44"/>
      <c r="D13" s="44"/>
      <c r="E13" s="44"/>
      <c r="F13" s="44"/>
      <c r="G13" s="44"/>
      <c r="H13" s="44"/>
    </row>
    <row r="14" spans="1:8" ht="28.5" customHeight="1" x14ac:dyDescent="0.2">
      <c r="A14" s="44"/>
      <c r="B14" s="44"/>
      <c r="C14" s="44"/>
      <c r="D14" s="44"/>
      <c r="E14" s="44"/>
      <c r="F14" s="44"/>
      <c r="G14" s="44"/>
      <c r="H14" s="44"/>
    </row>
    <row r="15" spans="1:8" ht="28.5" customHeight="1" x14ac:dyDescent="0.2">
      <c r="A15" s="44"/>
      <c r="B15" s="44"/>
      <c r="C15" s="44"/>
      <c r="D15" s="44"/>
      <c r="E15" s="44"/>
      <c r="F15" s="44"/>
      <c r="G15" s="44"/>
      <c r="H15" s="44"/>
    </row>
    <row r="16" spans="1:8" ht="28.5" customHeight="1" x14ac:dyDescent="0.2">
      <c r="A16" s="56"/>
      <c r="B16" s="56"/>
      <c r="C16" s="56"/>
      <c r="D16" s="56"/>
      <c r="E16" s="56"/>
      <c r="F16" s="56"/>
      <c r="G16" s="56"/>
      <c r="H16" s="56"/>
    </row>
    <row r="17" spans="1:16374" ht="28.5" customHeight="1" x14ac:dyDescent="0.2">
      <c r="A17" s="44"/>
      <c r="B17" s="44"/>
      <c r="C17" s="44"/>
      <c r="D17" s="44"/>
      <c r="E17" s="44"/>
      <c r="F17" s="44"/>
      <c r="G17" s="44"/>
      <c r="H17" s="44"/>
    </row>
    <row r="18" spans="1:16374" ht="28.5" customHeight="1" x14ac:dyDescent="0.2">
      <c r="A18" s="44"/>
      <c r="B18" s="44"/>
      <c r="C18" s="44"/>
      <c r="D18" s="44"/>
      <c r="E18" s="44"/>
      <c r="F18" s="44"/>
      <c r="G18" s="44"/>
      <c r="H18" s="44"/>
    </row>
    <row r="19" spans="1:16374" ht="28.5" customHeight="1" x14ac:dyDescent="0.2">
      <c r="A19" s="44"/>
      <c r="B19" s="44"/>
      <c r="C19" s="44"/>
      <c r="D19" s="44"/>
      <c r="E19" s="44"/>
      <c r="F19" s="44"/>
      <c r="G19" s="44"/>
      <c r="H19" s="44"/>
    </row>
    <row r="20" spans="1:16374" ht="47.25" customHeight="1" x14ac:dyDescent="0.2"/>
    <row r="21" spans="1:16374" ht="19.5" customHeight="1" x14ac:dyDescent="0.25">
      <c r="A21" s="57" t="s">
        <v>107</v>
      </c>
    </row>
    <row r="22" spans="1:16374" s="59" customFormat="1" ht="37.5" customHeight="1" x14ac:dyDescent="0.2">
      <c r="A22" s="58" t="s">
        <v>111</v>
      </c>
      <c r="B22" s="363"/>
      <c r="C22" s="363"/>
      <c r="D22" s="363"/>
      <c r="E22" s="363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  <c r="BR22" s="60"/>
      <c r="BS22" s="60"/>
      <c r="BT22" s="60"/>
      <c r="BU22" s="60"/>
      <c r="BV22" s="60"/>
      <c r="BW22" s="60"/>
      <c r="BX22" s="60"/>
      <c r="BY22" s="60"/>
      <c r="BZ22" s="60"/>
      <c r="CA22" s="60"/>
      <c r="CB22" s="60"/>
      <c r="CC22" s="60"/>
      <c r="CD22" s="60"/>
      <c r="CE22" s="60"/>
      <c r="CF22" s="60"/>
      <c r="CG22" s="60"/>
      <c r="CH22" s="60"/>
      <c r="CI22" s="60"/>
      <c r="CJ22" s="60"/>
      <c r="CK22" s="60"/>
      <c r="CL22" s="60"/>
      <c r="CM22" s="60"/>
      <c r="CN22" s="60"/>
      <c r="CO22" s="60"/>
      <c r="CP22" s="60"/>
      <c r="CQ22" s="60"/>
      <c r="CR22" s="60"/>
      <c r="CS22" s="60"/>
      <c r="CT22" s="60"/>
      <c r="CU22" s="60"/>
      <c r="CV22" s="60"/>
      <c r="CW22" s="60"/>
      <c r="CX22" s="60"/>
      <c r="CY22" s="60"/>
      <c r="CZ22" s="60"/>
      <c r="DA22" s="60"/>
      <c r="DB22" s="60"/>
      <c r="DC22" s="60"/>
      <c r="DD22" s="60"/>
      <c r="DE22" s="60"/>
      <c r="DF22" s="60"/>
      <c r="DG22" s="60"/>
      <c r="DH22" s="60"/>
      <c r="DI22" s="60"/>
      <c r="DJ22" s="60"/>
      <c r="DK22" s="60"/>
      <c r="DL22" s="60"/>
      <c r="DM22" s="60"/>
      <c r="DN22" s="60"/>
      <c r="DO22" s="60"/>
      <c r="DP22" s="60"/>
      <c r="DQ22" s="60"/>
      <c r="DR22" s="60"/>
      <c r="DS22" s="60"/>
      <c r="DT22" s="60"/>
      <c r="DU22" s="60"/>
      <c r="DV22" s="60"/>
      <c r="DW22" s="60"/>
      <c r="DX22" s="60"/>
      <c r="DY22" s="60"/>
      <c r="DZ22" s="60"/>
      <c r="EA22" s="60"/>
      <c r="EB22" s="60"/>
      <c r="EC22" s="60"/>
      <c r="ED22" s="60"/>
      <c r="EE22" s="60"/>
      <c r="EF22" s="60"/>
      <c r="EG22" s="60"/>
      <c r="EH22" s="60"/>
      <c r="EI22" s="60"/>
      <c r="EJ22" s="60"/>
      <c r="EK22" s="60"/>
      <c r="EL22" s="60"/>
      <c r="EM22" s="60"/>
      <c r="EN22" s="60"/>
      <c r="EO22" s="60"/>
      <c r="EP22" s="60"/>
      <c r="EQ22" s="60"/>
      <c r="ER22" s="60"/>
      <c r="ES22" s="60"/>
      <c r="ET22" s="60"/>
      <c r="EU22" s="60"/>
      <c r="EV22" s="60"/>
      <c r="EW22" s="60"/>
      <c r="EX22" s="60"/>
      <c r="EY22" s="60"/>
      <c r="EZ22" s="60"/>
      <c r="FA22" s="60"/>
      <c r="FB22" s="60"/>
      <c r="FC22" s="60"/>
      <c r="FD22" s="60"/>
      <c r="FE22" s="60"/>
      <c r="FF22" s="60"/>
      <c r="FG22" s="60"/>
      <c r="FH22" s="60"/>
      <c r="FI22" s="60"/>
      <c r="FJ22" s="60"/>
      <c r="FK22" s="60"/>
      <c r="FL22" s="60"/>
      <c r="FM22" s="60"/>
      <c r="FN22" s="60"/>
      <c r="FO22" s="60"/>
      <c r="FP22" s="60"/>
      <c r="FQ22" s="60"/>
      <c r="FR22" s="60"/>
      <c r="FS22" s="60"/>
      <c r="FT22" s="60"/>
      <c r="FU22" s="60"/>
      <c r="FV22" s="60"/>
      <c r="FW22" s="60"/>
      <c r="FX22" s="60"/>
      <c r="FY22" s="60"/>
      <c r="FZ22" s="60"/>
      <c r="GA22" s="60"/>
      <c r="GB22" s="60"/>
      <c r="GC22" s="60"/>
      <c r="GD22" s="60"/>
      <c r="GE22" s="60"/>
      <c r="GF22" s="60"/>
      <c r="GG22" s="60"/>
      <c r="GH22" s="60"/>
      <c r="GI22" s="60"/>
      <c r="GJ22" s="60"/>
      <c r="GK22" s="60"/>
      <c r="GL22" s="60"/>
      <c r="GM22" s="60"/>
      <c r="GN22" s="60"/>
      <c r="GO22" s="60"/>
      <c r="GP22" s="60"/>
      <c r="GQ22" s="60"/>
      <c r="GR22" s="60"/>
      <c r="GS22" s="60"/>
      <c r="GT22" s="60"/>
      <c r="GU22" s="60"/>
      <c r="GV22" s="60"/>
      <c r="GW22" s="60"/>
      <c r="GX22" s="60"/>
      <c r="GY22" s="60"/>
      <c r="GZ22" s="60"/>
      <c r="HA22" s="60"/>
      <c r="HB22" s="60"/>
      <c r="HC22" s="60"/>
      <c r="HD22" s="60"/>
      <c r="HE22" s="60"/>
      <c r="HF22" s="60"/>
      <c r="HG22" s="60"/>
      <c r="HH22" s="60"/>
      <c r="HI22" s="60"/>
      <c r="HJ22" s="60"/>
      <c r="HK22" s="60"/>
      <c r="HL22" s="60"/>
      <c r="HM22" s="60"/>
      <c r="HN22" s="60"/>
      <c r="HO22" s="60"/>
      <c r="HP22" s="60"/>
      <c r="HQ22" s="60"/>
      <c r="HR22" s="60"/>
      <c r="HS22" s="60"/>
      <c r="HT22" s="60"/>
      <c r="HU22" s="60"/>
      <c r="HV22" s="60"/>
      <c r="HW22" s="60"/>
      <c r="HX22" s="60"/>
      <c r="HY22" s="60"/>
      <c r="HZ22" s="60"/>
      <c r="IA22" s="60"/>
      <c r="IB22" s="60"/>
      <c r="IC22" s="60"/>
      <c r="ID22" s="60"/>
      <c r="IE22" s="60"/>
      <c r="IF22" s="60"/>
      <c r="IG22" s="60"/>
      <c r="IH22" s="60"/>
      <c r="II22" s="60"/>
      <c r="IJ22" s="60"/>
      <c r="IK22" s="60"/>
      <c r="IL22" s="60"/>
      <c r="IM22" s="60"/>
      <c r="IN22" s="60"/>
      <c r="IO22" s="60"/>
      <c r="IP22" s="60"/>
      <c r="IQ22" s="60"/>
      <c r="IR22" s="60"/>
      <c r="IS22" s="60"/>
      <c r="IT22" s="60"/>
      <c r="IU22" s="60"/>
      <c r="IV22" s="60"/>
      <c r="IW22" s="60"/>
      <c r="IX22" s="60"/>
      <c r="IY22" s="60"/>
      <c r="IZ22" s="60"/>
      <c r="JA22" s="60"/>
      <c r="JB22" s="60"/>
      <c r="JC22" s="60"/>
      <c r="JD22" s="60"/>
      <c r="JE22" s="60"/>
      <c r="JF22" s="60"/>
      <c r="JG22" s="60"/>
      <c r="JH22" s="60"/>
      <c r="JI22" s="60"/>
      <c r="JJ22" s="60"/>
      <c r="JK22" s="60"/>
      <c r="JL22" s="60"/>
      <c r="JM22" s="60"/>
      <c r="JN22" s="60"/>
      <c r="JO22" s="60"/>
      <c r="JP22" s="60"/>
      <c r="JQ22" s="60"/>
      <c r="JR22" s="60"/>
      <c r="JS22" s="60"/>
      <c r="JT22" s="60"/>
      <c r="JU22" s="60"/>
      <c r="JV22" s="60"/>
      <c r="JW22" s="60"/>
      <c r="JX22" s="60"/>
      <c r="JY22" s="60"/>
      <c r="JZ22" s="60"/>
      <c r="KA22" s="60"/>
      <c r="KB22" s="60"/>
      <c r="KC22" s="60"/>
      <c r="KD22" s="60"/>
      <c r="KE22" s="60"/>
      <c r="KF22" s="60"/>
      <c r="KG22" s="60"/>
      <c r="KH22" s="60"/>
      <c r="KI22" s="60"/>
      <c r="KJ22" s="60"/>
      <c r="KK22" s="60"/>
      <c r="KL22" s="60"/>
      <c r="KM22" s="60"/>
      <c r="KN22" s="60"/>
      <c r="KO22" s="60"/>
      <c r="KP22" s="60"/>
      <c r="KQ22" s="60"/>
      <c r="KR22" s="60"/>
      <c r="KS22" s="60"/>
      <c r="KT22" s="60"/>
      <c r="KU22" s="60"/>
      <c r="KV22" s="60"/>
      <c r="KW22" s="60"/>
      <c r="KX22" s="60"/>
      <c r="KY22" s="60"/>
      <c r="KZ22" s="60"/>
      <c r="LA22" s="60"/>
      <c r="LB22" s="60"/>
      <c r="LC22" s="60"/>
      <c r="LD22" s="60"/>
      <c r="LE22" s="60"/>
      <c r="LF22" s="60"/>
      <c r="LG22" s="60"/>
      <c r="LH22" s="60"/>
      <c r="LI22" s="60"/>
      <c r="LJ22" s="60"/>
      <c r="LK22" s="60"/>
      <c r="LL22" s="60"/>
      <c r="LM22" s="60"/>
      <c r="LN22" s="60"/>
      <c r="LO22" s="60"/>
      <c r="LP22" s="60"/>
      <c r="LQ22" s="60"/>
      <c r="LR22" s="60"/>
      <c r="LS22" s="60"/>
      <c r="LT22" s="60"/>
      <c r="LU22" s="60"/>
      <c r="LV22" s="60"/>
      <c r="LW22" s="60"/>
      <c r="LX22" s="60"/>
      <c r="LY22" s="60"/>
      <c r="LZ22" s="60"/>
      <c r="MA22" s="60"/>
      <c r="MB22" s="60"/>
      <c r="MC22" s="60"/>
      <c r="MD22" s="60"/>
      <c r="ME22" s="60"/>
      <c r="MF22" s="60"/>
      <c r="MG22" s="60"/>
      <c r="MH22" s="60"/>
      <c r="MI22" s="60"/>
      <c r="MJ22" s="60"/>
      <c r="MK22" s="60"/>
      <c r="ML22" s="60"/>
      <c r="MM22" s="60"/>
      <c r="MN22" s="60"/>
      <c r="MO22" s="60"/>
      <c r="MP22" s="60"/>
      <c r="MQ22" s="60"/>
      <c r="MR22" s="60"/>
      <c r="MS22" s="60"/>
      <c r="MT22" s="60"/>
      <c r="MU22" s="60"/>
      <c r="MV22" s="60"/>
      <c r="MW22" s="60"/>
      <c r="MX22" s="60"/>
      <c r="MY22" s="60"/>
      <c r="MZ22" s="60"/>
      <c r="NA22" s="60"/>
      <c r="NB22" s="60"/>
      <c r="NC22" s="60"/>
      <c r="ND22" s="60"/>
      <c r="NE22" s="60"/>
      <c r="NF22" s="60"/>
      <c r="NG22" s="60"/>
      <c r="NH22" s="60"/>
      <c r="NI22" s="60"/>
      <c r="NJ22" s="60"/>
      <c r="NK22" s="60"/>
      <c r="NL22" s="60"/>
      <c r="NM22" s="60"/>
      <c r="NN22" s="60"/>
      <c r="NO22" s="60"/>
      <c r="NP22" s="60"/>
      <c r="NQ22" s="60"/>
      <c r="NR22" s="60"/>
      <c r="NS22" s="60"/>
      <c r="NT22" s="60"/>
      <c r="NU22" s="60"/>
      <c r="NV22" s="60"/>
      <c r="NW22" s="60"/>
      <c r="NX22" s="60"/>
      <c r="NY22" s="60"/>
      <c r="NZ22" s="60"/>
      <c r="OA22" s="60"/>
      <c r="OB22" s="60"/>
      <c r="OC22" s="60"/>
      <c r="OD22" s="60"/>
      <c r="OE22" s="60"/>
      <c r="OF22" s="60"/>
      <c r="OG22" s="60"/>
      <c r="OH22" s="60"/>
      <c r="OI22" s="60"/>
      <c r="OJ22" s="60"/>
      <c r="OK22" s="60"/>
      <c r="OL22" s="60"/>
      <c r="OM22" s="60"/>
      <c r="ON22" s="60"/>
      <c r="OO22" s="60"/>
      <c r="OP22" s="60"/>
      <c r="OQ22" s="60"/>
      <c r="OR22" s="60"/>
      <c r="OS22" s="60"/>
      <c r="OT22" s="60"/>
      <c r="OU22" s="60"/>
      <c r="OV22" s="60"/>
      <c r="OW22" s="60"/>
      <c r="OX22" s="60"/>
      <c r="OY22" s="60"/>
      <c r="OZ22" s="60"/>
      <c r="PA22" s="60"/>
      <c r="PB22" s="60"/>
      <c r="PC22" s="60"/>
      <c r="PD22" s="60"/>
      <c r="PE22" s="60"/>
      <c r="PF22" s="60"/>
      <c r="PG22" s="60"/>
      <c r="PH22" s="60"/>
      <c r="PI22" s="60"/>
      <c r="PJ22" s="60"/>
      <c r="PK22" s="60"/>
      <c r="PL22" s="60"/>
      <c r="PM22" s="60"/>
      <c r="PN22" s="60"/>
      <c r="PO22" s="60"/>
      <c r="PP22" s="60"/>
      <c r="PQ22" s="60"/>
      <c r="PR22" s="60"/>
      <c r="PS22" s="60"/>
      <c r="PT22" s="60"/>
      <c r="PU22" s="60"/>
      <c r="PV22" s="60"/>
      <c r="PW22" s="60"/>
      <c r="PX22" s="60"/>
      <c r="PY22" s="60"/>
      <c r="PZ22" s="60"/>
      <c r="QA22" s="60"/>
      <c r="QB22" s="60"/>
      <c r="QC22" s="60"/>
      <c r="QD22" s="60"/>
      <c r="QE22" s="60"/>
      <c r="QF22" s="60"/>
      <c r="QG22" s="60"/>
      <c r="QH22" s="60"/>
      <c r="QI22" s="60"/>
      <c r="QJ22" s="60"/>
      <c r="QK22" s="60"/>
      <c r="QL22" s="60"/>
      <c r="QM22" s="60"/>
      <c r="QN22" s="60"/>
      <c r="QO22" s="60"/>
      <c r="QP22" s="60"/>
      <c r="QQ22" s="60"/>
      <c r="QR22" s="60"/>
      <c r="QS22" s="60"/>
      <c r="QT22" s="60"/>
      <c r="QU22" s="60"/>
      <c r="QV22" s="60"/>
      <c r="QW22" s="60"/>
      <c r="QX22" s="60"/>
      <c r="QY22" s="60"/>
      <c r="QZ22" s="60"/>
      <c r="RA22" s="60"/>
      <c r="RB22" s="60"/>
      <c r="RC22" s="60"/>
      <c r="RD22" s="60"/>
      <c r="RE22" s="60"/>
      <c r="RF22" s="60"/>
      <c r="RG22" s="60"/>
      <c r="RH22" s="60"/>
      <c r="RI22" s="60"/>
      <c r="RJ22" s="60"/>
      <c r="RK22" s="60"/>
      <c r="RL22" s="60"/>
      <c r="RM22" s="60"/>
      <c r="RN22" s="60"/>
      <c r="RO22" s="60"/>
      <c r="RP22" s="60"/>
      <c r="RQ22" s="60"/>
      <c r="RR22" s="60"/>
      <c r="RS22" s="60"/>
      <c r="RT22" s="60"/>
      <c r="RU22" s="60"/>
      <c r="RV22" s="60"/>
      <c r="RW22" s="60"/>
      <c r="RX22" s="60"/>
      <c r="RY22" s="60"/>
      <c r="RZ22" s="60"/>
      <c r="SA22" s="60"/>
      <c r="SB22" s="60"/>
      <c r="SC22" s="60"/>
      <c r="SD22" s="60"/>
      <c r="SE22" s="60"/>
      <c r="SF22" s="60"/>
      <c r="SG22" s="60"/>
      <c r="SH22" s="60"/>
      <c r="SI22" s="60"/>
      <c r="SJ22" s="60"/>
      <c r="SK22" s="60"/>
      <c r="SL22" s="60"/>
      <c r="SM22" s="60"/>
      <c r="SN22" s="60"/>
      <c r="SO22" s="60"/>
      <c r="SP22" s="60"/>
      <c r="SQ22" s="60"/>
      <c r="SR22" s="60"/>
      <c r="SS22" s="60"/>
      <c r="ST22" s="60"/>
      <c r="SU22" s="60"/>
      <c r="SV22" s="60"/>
      <c r="SW22" s="60"/>
      <c r="SX22" s="60"/>
      <c r="SY22" s="60"/>
      <c r="SZ22" s="60"/>
      <c r="TA22" s="60"/>
      <c r="TB22" s="60"/>
      <c r="TC22" s="60"/>
      <c r="TD22" s="60"/>
      <c r="TE22" s="60"/>
      <c r="TF22" s="60"/>
      <c r="TG22" s="60"/>
      <c r="TH22" s="60"/>
      <c r="TI22" s="60"/>
      <c r="TJ22" s="60"/>
      <c r="TK22" s="60"/>
      <c r="TL22" s="60"/>
      <c r="TM22" s="60"/>
      <c r="TN22" s="60"/>
      <c r="TO22" s="60"/>
      <c r="TP22" s="60"/>
      <c r="TQ22" s="60"/>
      <c r="TR22" s="60"/>
      <c r="TS22" s="60"/>
      <c r="TT22" s="60"/>
      <c r="TU22" s="60"/>
      <c r="TV22" s="60"/>
      <c r="TW22" s="60"/>
      <c r="TX22" s="60"/>
      <c r="TY22" s="60"/>
      <c r="TZ22" s="60"/>
      <c r="UA22" s="60"/>
      <c r="UB22" s="60"/>
      <c r="UC22" s="60"/>
      <c r="UD22" s="60"/>
      <c r="UE22" s="60"/>
      <c r="UF22" s="60"/>
      <c r="UG22" s="60"/>
      <c r="UH22" s="60"/>
      <c r="UI22" s="60"/>
      <c r="UJ22" s="60"/>
      <c r="UK22" s="60"/>
      <c r="UL22" s="60"/>
      <c r="UM22" s="60"/>
      <c r="UN22" s="60"/>
      <c r="UO22" s="60"/>
      <c r="UP22" s="60"/>
      <c r="UQ22" s="60"/>
      <c r="UR22" s="60"/>
      <c r="US22" s="60"/>
      <c r="UT22" s="60"/>
      <c r="UU22" s="60"/>
      <c r="UV22" s="60"/>
      <c r="UW22" s="60"/>
      <c r="UX22" s="60"/>
      <c r="UY22" s="60"/>
      <c r="UZ22" s="60"/>
      <c r="VA22" s="60"/>
      <c r="VB22" s="60"/>
      <c r="VC22" s="60"/>
      <c r="VD22" s="60"/>
      <c r="VE22" s="60"/>
      <c r="VF22" s="60"/>
      <c r="VG22" s="60"/>
      <c r="VH22" s="60"/>
      <c r="VI22" s="60"/>
      <c r="VJ22" s="60"/>
      <c r="VK22" s="60"/>
      <c r="VL22" s="60"/>
      <c r="VM22" s="60"/>
      <c r="VN22" s="60"/>
      <c r="VO22" s="60"/>
      <c r="VP22" s="60"/>
      <c r="VQ22" s="60"/>
      <c r="VR22" s="60"/>
      <c r="VS22" s="60"/>
      <c r="VT22" s="60"/>
      <c r="VU22" s="60"/>
      <c r="VV22" s="60"/>
      <c r="VW22" s="60"/>
      <c r="VX22" s="60"/>
      <c r="VY22" s="60"/>
      <c r="VZ22" s="60"/>
      <c r="WA22" s="60"/>
      <c r="WB22" s="60"/>
      <c r="WC22" s="60"/>
      <c r="WD22" s="60"/>
      <c r="WE22" s="60"/>
      <c r="WF22" s="60"/>
      <c r="WG22" s="60"/>
      <c r="WH22" s="60"/>
      <c r="WI22" s="60"/>
      <c r="WJ22" s="60"/>
      <c r="WK22" s="60"/>
      <c r="WL22" s="60"/>
      <c r="WM22" s="60"/>
      <c r="WN22" s="60"/>
      <c r="WO22" s="60"/>
      <c r="WP22" s="60"/>
      <c r="WQ22" s="60"/>
      <c r="WR22" s="60"/>
      <c r="WS22" s="60"/>
      <c r="WT22" s="60"/>
      <c r="WU22" s="60"/>
      <c r="WV22" s="60"/>
      <c r="WW22" s="60"/>
      <c r="WX22" s="60"/>
      <c r="WY22" s="60"/>
      <c r="WZ22" s="60"/>
      <c r="XA22" s="60"/>
      <c r="XB22" s="60"/>
      <c r="XC22" s="60"/>
      <c r="XD22" s="60"/>
      <c r="XE22" s="60"/>
      <c r="XF22" s="60"/>
      <c r="XG22" s="60"/>
      <c r="XH22" s="60"/>
      <c r="XI22" s="60"/>
      <c r="XJ22" s="60"/>
      <c r="XK22" s="60"/>
      <c r="XL22" s="60"/>
      <c r="XM22" s="60"/>
      <c r="XN22" s="60"/>
      <c r="XO22" s="60"/>
      <c r="XP22" s="60"/>
      <c r="XQ22" s="60"/>
      <c r="XR22" s="60"/>
      <c r="XS22" s="60"/>
      <c r="XT22" s="60"/>
      <c r="XU22" s="60"/>
      <c r="XV22" s="60"/>
      <c r="XW22" s="60"/>
      <c r="XX22" s="60"/>
      <c r="XY22" s="60"/>
      <c r="XZ22" s="60"/>
      <c r="YA22" s="60"/>
      <c r="YB22" s="60"/>
      <c r="YC22" s="60"/>
      <c r="YD22" s="60"/>
      <c r="YE22" s="60"/>
      <c r="YF22" s="60"/>
      <c r="YG22" s="60"/>
      <c r="YH22" s="60"/>
      <c r="YI22" s="60"/>
      <c r="YJ22" s="60"/>
      <c r="YK22" s="60"/>
      <c r="YL22" s="60"/>
      <c r="YM22" s="60"/>
      <c r="YN22" s="60"/>
      <c r="YO22" s="60"/>
      <c r="YP22" s="60"/>
      <c r="YQ22" s="60"/>
      <c r="YR22" s="60"/>
      <c r="YS22" s="60"/>
      <c r="YT22" s="60"/>
      <c r="YU22" s="60"/>
      <c r="YV22" s="60"/>
      <c r="YW22" s="60"/>
      <c r="YX22" s="60"/>
      <c r="YY22" s="60"/>
      <c r="YZ22" s="60"/>
      <c r="ZA22" s="60"/>
      <c r="ZB22" s="60"/>
      <c r="ZC22" s="60"/>
      <c r="ZD22" s="60"/>
      <c r="ZE22" s="60"/>
      <c r="ZF22" s="60"/>
      <c r="ZG22" s="60"/>
      <c r="ZH22" s="60"/>
      <c r="ZI22" s="60"/>
      <c r="ZJ22" s="60"/>
      <c r="ZK22" s="60"/>
      <c r="ZL22" s="60"/>
      <c r="ZM22" s="60"/>
      <c r="ZN22" s="60"/>
      <c r="ZO22" s="60"/>
      <c r="ZP22" s="60"/>
      <c r="ZQ22" s="60"/>
      <c r="ZR22" s="60"/>
      <c r="ZS22" s="60"/>
      <c r="ZT22" s="60"/>
      <c r="ZU22" s="60"/>
      <c r="ZV22" s="60"/>
      <c r="ZW22" s="60"/>
      <c r="ZX22" s="60"/>
      <c r="ZY22" s="60"/>
      <c r="ZZ22" s="60"/>
      <c r="AAA22" s="60"/>
      <c r="AAB22" s="60"/>
      <c r="AAC22" s="60"/>
      <c r="AAD22" s="60"/>
      <c r="AAE22" s="60"/>
      <c r="AAF22" s="60"/>
      <c r="AAG22" s="60"/>
      <c r="AAH22" s="60"/>
      <c r="AAI22" s="60"/>
      <c r="AAJ22" s="60"/>
      <c r="AAK22" s="60"/>
      <c r="AAL22" s="60"/>
      <c r="AAM22" s="60"/>
      <c r="AAN22" s="60"/>
      <c r="AAO22" s="60"/>
      <c r="AAP22" s="60"/>
      <c r="AAQ22" s="60"/>
      <c r="AAR22" s="60"/>
      <c r="AAS22" s="60"/>
      <c r="AAT22" s="60"/>
      <c r="AAU22" s="60"/>
      <c r="AAV22" s="60"/>
      <c r="AAW22" s="60"/>
      <c r="AAX22" s="60"/>
      <c r="AAY22" s="60"/>
      <c r="AAZ22" s="60"/>
      <c r="ABA22" s="60"/>
      <c r="ABB22" s="60"/>
      <c r="ABC22" s="60"/>
      <c r="ABD22" s="60"/>
      <c r="ABE22" s="60"/>
      <c r="ABF22" s="60"/>
      <c r="ABG22" s="60"/>
      <c r="ABH22" s="60"/>
      <c r="ABI22" s="60"/>
      <c r="ABJ22" s="60"/>
      <c r="ABK22" s="60"/>
      <c r="ABL22" s="60"/>
      <c r="ABM22" s="60"/>
      <c r="ABN22" s="60"/>
      <c r="ABO22" s="60"/>
      <c r="ABP22" s="60"/>
      <c r="ABQ22" s="60"/>
      <c r="ABR22" s="60"/>
      <c r="ABS22" s="60"/>
      <c r="ABT22" s="60"/>
      <c r="ABU22" s="60"/>
      <c r="ABV22" s="60"/>
      <c r="ABW22" s="60"/>
      <c r="ABX22" s="60"/>
      <c r="ABY22" s="60"/>
      <c r="ABZ22" s="60"/>
      <c r="ACA22" s="60"/>
      <c r="ACB22" s="60"/>
      <c r="ACC22" s="60"/>
      <c r="ACD22" s="60"/>
      <c r="ACE22" s="60"/>
      <c r="ACF22" s="60"/>
      <c r="ACG22" s="60"/>
      <c r="ACH22" s="60"/>
      <c r="ACI22" s="60"/>
      <c r="ACJ22" s="60"/>
      <c r="ACK22" s="60"/>
      <c r="ACL22" s="60"/>
      <c r="ACM22" s="60"/>
      <c r="ACN22" s="60"/>
      <c r="ACO22" s="60"/>
      <c r="ACP22" s="60"/>
      <c r="ACQ22" s="60"/>
      <c r="ACR22" s="60"/>
      <c r="ACS22" s="60"/>
      <c r="ACT22" s="60"/>
      <c r="ACU22" s="60"/>
      <c r="ACV22" s="60"/>
      <c r="ACW22" s="60"/>
      <c r="ACX22" s="60"/>
      <c r="ACY22" s="60"/>
      <c r="ACZ22" s="60"/>
      <c r="ADA22" s="60"/>
      <c r="ADB22" s="60"/>
      <c r="ADC22" s="60"/>
      <c r="ADD22" s="60"/>
      <c r="ADE22" s="60"/>
      <c r="ADF22" s="60"/>
      <c r="ADG22" s="60"/>
      <c r="ADH22" s="60"/>
      <c r="ADI22" s="60"/>
      <c r="ADJ22" s="60"/>
      <c r="ADK22" s="60"/>
      <c r="ADL22" s="60"/>
      <c r="ADM22" s="60"/>
      <c r="ADN22" s="60"/>
      <c r="ADO22" s="60"/>
      <c r="ADP22" s="60"/>
      <c r="ADQ22" s="60"/>
      <c r="ADR22" s="60"/>
      <c r="ADS22" s="60"/>
      <c r="ADT22" s="60"/>
      <c r="ADU22" s="60"/>
      <c r="ADV22" s="60"/>
      <c r="ADW22" s="60"/>
      <c r="ADX22" s="60"/>
      <c r="ADY22" s="60"/>
      <c r="ADZ22" s="60"/>
      <c r="AEA22" s="60"/>
      <c r="AEB22" s="60"/>
      <c r="AEC22" s="60"/>
      <c r="AED22" s="60"/>
      <c r="AEE22" s="60"/>
      <c r="AEF22" s="60"/>
      <c r="AEG22" s="60"/>
      <c r="AEH22" s="60"/>
      <c r="AEI22" s="60"/>
      <c r="AEJ22" s="60"/>
      <c r="AEK22" s="60"/>
      <c r="AEL22" s="60"/>
      <c r="AEM22" s="60"/>
      <c r="AEN22" s="60"/>
      <c r="AEO22" s="60"/>
      <c r="AEP22" s="60"/>
      <c r="AEQ22" s="60"/>
      <c r="AER22" s="60"/>
      <c r="AES22" s="60"/>
      <c r="AET22" s="60"/>
      <c r="AEU22" s="60"/>
      <c r="AEV22" s="60"/>
      <c r="AEW22" s="60"/>
      <c r="AEX22" s="60"/>
      <c r="AEY22" s="60"/>
      <c r="AEZ22" s="60"/>
      <c r="AFA22" s="60"/>
      <c r="AFB22" s="60"/>
      <c r="AFC22" s="60"/>
      <c r="AFD22" s="60"/>
      <c r="AFE22" s="60"/>
      <c r="AFF22" s="60"/>
      <c r="AFG22" s="60"/>
      <c r="AFH22" s="60"/>
      <c r="AFI22" s="60"/>
      <c r="AFJ22" s="60"/>
      <c r="AFK22" s="60"/>
      <c r="AFL22" s="60"/>
      <c r="AFM22" s="60"/>
      <c r="AFN22" s="60"/>
      <c r="AFO22" s="60"/>
      <c r="AFP22" s="60"/>
      <c r="AFQ22" s="60"/>
      <c r="AFR22" s="60"/>
      <c r="AFS22" s="60"/>
      <c r="AFT22" s="60"/>
      <c r="AFU22" s="60"/>
      <c r="AFV22" s="60"/>
      <c r="AFW22" s="60"/>
      <c r="AFX22" s="60"/>
      <c r="AFY22" s="60"/>
      <c r="AFZ22" s="60"/>
      <c r="AGA22" s="60"/>
      <c r="AGB22" s="60"/>
      <c r="AGC22" s="60"/>
      <c r="AGD22" s="60"/>
      <c r="AGE22" s="60"/>
      <c r="AGF22" s="60"/>
      <c r="AGG22" s="60"/>
      <c r="AGH22" s="60"/>
      <c r="AGI22" s="60"/>
      <c r="AGJ22" s="60"/>
      <c r="AGK22" s="60"/>
      <c r="AGL22" s="60"/>
      <c r="AGM22" s="60"/>
      <c r="AGN22" s="60"/>
      <c r="AGO22" s="60"/>
      <c r="AGP22" s="60"/>
      <c r="AGQ22" s="60"/>
      <c r="AGR22" s="60"/>
      <c r="AGS22" s="60"/>
      <c r="AGT22" s="60"/>
      <c r="AGU22" s="60"/>
      <c r="AGV22" s="60"/>
      <c r="AGW22" s="60"/>
      <c r="AGX22" s="60"/>
      <c r="AGY22" s="60"/>
      <c r="AGZ22" s="60"/>
      <c r="AHA22" s="60"/>
      <c r="AHB22" s="60"/>
      <c r="AHC22" s="60"/>
      <c r="AHD22" s="60"/>
      <c r="AHE22" s="60"/>
      <c r="AHF22" s="60"/>
      <c r="AHG22" s="60"/>
      <c r="AHH22" s="60"/>
      <c r="AHI22" s="60"/>
      <c r="AHJ22" s="60"/>
      <c r="AHK22" s="60"/>
      <c r="AHL22" s="60"/>
      <c r="AHM22" s="60"/>
      <c r="AHN22" s="60"/>
      <c r="AHO22" s="60"/>
      <c r="AHP22" s="60"/>
      <c r="AHQ22" s="60"/>
      <c r="AHR22" s="60"/>
      <c r="AHS22" s="60"/>
      <c r="AHT22" s="60"/>
      <c r="AHU22" s="60"/>
      <c r="AHV22" s="60"/>
      <c r="AHW22" s="60"/>
      <c r="AHX22" s="60"/>
      <c r="AHY22" s="60"/>
      <c r="AHZ22" s="60"/>
      <c r="AIA22" s="60"/>
      <c r="AIB22" s="60"/>
      <c r="AIC22" s="60"/>
      <c r="AID22" s="60"/>
      <c r="AIE22" s="60"/>
      <c r="AIF22" s="60"/>
      <c r="AIG22" s="60"/>
      <c r="AIH22" s="60"/>
      <c r="AII22" s="60"/>
      <c r="AIJ22" s="60"/>
      <c r="AIK22" s="60"/>
      <c r="AIL22" s="60"/>
      <c r="AIM22" s="60"/>
      <c r="AIN22" s="60"/>
      <c r="AIO22" s="60"/>
      <c r="AIP22" s="60"/>
      <c r="AIQ22" s="60"/>
      <c r="AIR22" s="60"/>
      <c r="AIS22" s="60"/>
      <c r="AIT22" s="60"/>
      <c r="AIU22" s="60"/>
      <c r="AIV22" s="60"/>
      <c r="AIW22" s="60"/>
      <c r="AIX22" s="60"/>
      <c r="AIY22" s="60"/>
      <c r="AIZ22" s="60"/>
      <c r="AJA22" s="60"/>
      <c r="AJB22" s="60"/>
      <c r="AJC22" s="60"/>
      <c r="AJD22" s="60"/>
      <c r="AJE22" s="60"/>
      <c r="AJF22" s="60"/>
      <c r="AJG22" s="60"/>
      <c r="AJH22" s="60"/>
      <c r="AJI22" s="60"/>
      <c r="AJJ22" s="60"/>
      <c r="AJK22" s="60"/>
      <c r="AJL22" s="60"/>
      <c r="AJM22" s="60"/>
      <c r="AJN22" s="60"/>
      <c r="AJO22" s="60"/>
      <c r="AJP22" s="60"/>
      <c r="AJQ22" s="60"/>
      <c r="AJR22" s="60"/>
      <c r="AJS22" s="60"/>
      <c r="AJT22" s="60"/>
      <c r="AJU22" s="60"/>
      <c r="AJV22" s="60"/>
      <c r="AJW22" s="60"/>
      <c r="AJX22" s="60"/>
      <c r="AJY22" s="60"/>
      <c r="AJZ22" s="60"/>
      <c r="AKA22" s="60"/>
      <c r="AKB22" s="60"/>
      <c r="AKC22" s="60"/>
      <c r="AKD22" s="60"/>
      <c r="AKE22" s="60"/>
      <c r="AKF22" s="60"/>
      <c r="AKG22" s="60"/>
      <c r="AKH22" s="60"/>
      <c r="AKI22" s="60"/>
      <c r="AKJ22" s="60"/>
      <c r="AKK22" s="60"/>
      <c r="AKL22" s="60"/>
      <c r="AKM22" s="60"/>
      <c r="AKN22" s="60"/>
      <c r="AKO22" s="60"/>
      <c r="AKP22" s="60"/>
      <c r="AKQ22" s="60"/>
      <c r="AKR22" s="60"/>
      <c r="AKS22" s="60"/>
      <c r="AKT22" s="60"/>
      <c r="AKU22" s="60"/>
      <c r="AKV22" s="60"/>
      <c r="AKW22" s="60"/>
      <c r="AKX22" s="60"/>
      <c r="AKY22" s="60"/>
      <c r="AKZ22" s="60"/>
      <c r="ALA22" s="60"/>
      <c r="ALB22" s="60"/>
      <c r="ALC22" s="60"/>
      <c r="ALD22" s="60"/>
      <c r="ALE22" s="60"/>
      <c r="ALF22" s="60"/>
      <c r="ALG22" s="60"/>
      <c r="ALH22" s="60"/>
      <c r="ALI22" s="60"/>
      <c r="ALJ22" s="60"/>
      <c r="ALK22" s="60"/>
      <c r="ALL22" s="60"/>
      <c r="ALM22" s="60"/>
      <c r="ALN22" s="60"/>
      <c r="ALO22" s="60"/>
      <c r="ALP22" s="60"/>
      <c r="ALQ22" s="60"/>
      <c r="ALR22" s="60"/>
      <c r="ALS22" s="60"/>
      <c r="ALT22" s="60"/>
      <c r="ALU22" s="60"/>
      <c r="ALV22" s="60"/>
      <c r="ALW22" s="60"/>
      <c r="ALX22" s="60"/>
      <c r="ALY22" s="60"/>
      <c r="ALZ22" s="60"/>
      <c r="AMA22" s="60"/>
      <c r="AMB22" s="60"/>
      <c r="AMC22" s="60"/>
      <c r="AMD22" s="60"/>
      <c r="AME22" s="60"/>
      <c r="AMF22" s="60"/>
      <c r="AMG22" s="60"/>
      <c r="AMH22" s="60"/>
      <c r="AMI22" s="60"/>
      <c r="AMJ22" s="60"/>
      <c r="AMK22" s="60"/>
      <c r="AML22" s="60"/>
      <c r="AMM22" s="60"/>
      <c r="AMN22" s="60"/>
      <c r="AMO22" s="60"/>
      <c r="AMP22" s="60"/>
      <c r="AMQ22" s="60"/>
      <c r="AMR22" s="60"/>
      <c r="AMS22" s="60"/>
      <c r="AMT22" s="60"/>
      <c r="AMU22" s="60"/>
      <c r="AMV22" s="60"/>
      <c r="AMW22" s="60"/>
      <c r="AMX22" s="60"/>
      <c r="AMY22" s="60"/>
      <c r="AMZ22" s="60"/>
      <c r="ANA22" s="60"/>
      <c r="ANB22" s="60"/>
      <c r="ANC22" s="60"/>
      <c r="AND22" s="60"/>
      <c r="ANE22" s="60"/>
      <c r="ANF22" s="60"/>
      <c r="ANG22" s="60"/>
      <c r="ANH22" s="60"/>
      <c r="ANI22" s="60"/>
      <c r="ANJ22" s="60"/>
      <c r="ANK22" s="60"/>
      <c r="ANL22" s="60"/>
      <c r="ANM22" s="60"/>
      <c r="ANN22" s="60"/>
      <c r="ANO22" s="60"/>
      <c r="ANP22" s="60"/>
      <c r="ANQ22" s="60"/>
      <c r="ANR22" s="60"/>
      <c r="ANS22" s="60"/>
      <c r="ANT22" s="60"/>
      <c r="ANU22" s="60"/>
      <c r="ANV22" s="60"/>
      <c r="ANW22" s="60"/>
      <c r="ANX22" s="60"/>
      <c r="ANY22" s="60"/>
      <c r="ANZ22" s="60"/>
      <c r="AOA22" s="60"/>
      <c r="AOB22" s="60"/>
      <c r="AOC22" s="60"/>
      <c r="AOD22" s="60"/>
      <c r="AOE22" s="60"/>
      <c r="AOF22" s="60"/>
      <c r="AOG22" s="60"/>
      <c r="AOH22" s="60"/>
      <c r="AOI22" s="60"/>
      <c r="AOJ22" s="60"/>
      <c r="AOK22" s="60"/>
      <c r="AOL22" s="60"/>
      <c r="AOM22" s="60"/>
      <c r="AON22" s="60"/>
      <c r="AOO22" s="60"/>
      <c r="AOP22" s="60"/>
      <c r="AOQ22" s="60"/>
      <c r="AOR22" s="60"/>
      <c r="AOS22" s="60"/>
      <c r="AOT22" s="60"/>
      <c r="AOU22" s="60"/>
      <c r="AOV22" s="60"/>
      <c r="AOW22" s="60"/>
      <c r="AOX22" s="60"/>
      <c r="AOY22" s="60"/>
      <c r="AOZ22" s="60"/>
      <c r="APA22" s="60"/>
      <c r="APB22" s="60"/>
      <c r="APC22" s="60"/>
      <c r="APD22" s="60"/>
      <c r="APE22" s="60"/>
      <c r="APF22" s="60"/>
      <c r="APG22" s="60"/>
      <c r="APH22" s="60"/>
      <c r="API22" s="60"/>
      <c r="APJ22" s="60"/>
      <c r="APK22" s="60"/>
      <c r="APL22" s="60"/>
      <c r="APM22" s="60"/>
      <c r="APN22" s="60"/>
      <c r="APO22" s="60"/>
      <c r="APP22" s="60"/>
      <c r="APQ22" s="60"/>
      <c r="APR22" s="60"/>
      <c r="APS22" s="60"/>
      <c r="APT22" s="60"/>
      <c r="APU22" s="60"/>
      <c r="APV22" s="60"/>
      <c r="APW22" s="60"/>
      <c r="APX22" s="60"/>
      <c r="APY22" s="60"/>
      <c r="APZ22" s="60"/>
      <c r="AQA22" s="60"/>
      <c r="AQB22" s="60"/>
      <c r="AQC22" s="60"/>
      <c r="AQD22" s="60"/>
      <c r="AQE22" s="60"/>
      <c r="AQF22" s="60"/>
      <c r="AQG22" s="60"/>
      <c r="AQH22" s="60"/>
      <c r="AQI22" s="60"/>
      <c r="AQJ22" s="60"/>
      <c r="AQK22" s="60"/>
      <c r="AQL22" s="60"/>
      <c r="AQM22" s="60"/>
      <c r="AQN22" s="60"/>
      <c r="AQO22" s="60"/>
      <c r="AQP22" s="60"/>
      <c r="AQQ22" s="60"/>
      <c r="AQR22" s="60"/>
      <c r="AQS22" s="60"/>
      <c r="AQT22" s="60"/>
      <c r="AQU22" s="60"/>
      <c r="AQV22" s="60"/>
      <c r="AQW22" s="60"/>
      <c r="AQX22" s="60"/>
      <c r="AQY22" s="60"/>
      <c r="AQZ22" s="60"/>
      <c r="ARA22" s="60"/>
      <c r="ARB22" s="60"/>
      <c r="ARC22" s="60"/>
      <c r="ARD22" s="60"/>
      <c r="ARE22" s="60"/>
      <c r="ARF22" s="60"/>
      <c r="ARG22" s="60"/>
      <c r="ARH22" s="60"/>
      <c r="ARI22" s="60"/>
      <c r="ARJ22" s="60"/>
      <c r="ARK22" s="60"/>
      <c r="ARL22" s="60"/>
      <c r="ARM22" s="60"/>
      <c r="ARN22" s="60"/>
      <c r="ARO22" s="60"/>
      <c r="ARP22" s="60"/>
      <c r="ARQ22" s="60"/>
      <c r="ARR22" s="60"/>
      <c r="ARS22" s="60"/>
      <c r="ART22" s="60"/>
      <c r="ARU22" s="60"/>
      <c r="ARV22" s="60"/>
      <c r="ARW22" s="60"/>
      <c r="ARX22" s="60"/>
      <c r="ARY22" s="60"/>
      <c r="ARZ22" s="60"/>
      <c r="ASA22" s="60"/>
      <c r="ASB22" s="60"/>
      <c r="ASC22" s="60"/>
      <c r="ASD22" s="60"/>
      <c r="ASE22" s="60"/>
      <c r="ASF22" s="60"/>
      <c r="ASG22" s="60"/>
      <c r="ASH22" s="60"/>
      <c r="ASI22" s="60"/>
      <c r="ASJ22" s="60"/>
      <c r="ASK22" s="60"/>
      <c r="ASL22" s="60"/>
      <c r="ASM22" s="60"/>
      <c r="ASN22" s="60"/>
      <c r="ASO22" s="60"/>
      <c r="ASP22" s="60"/>
      <c r="ASQ22" s="60"/>
      <c r="ASR22" s="60"/>
      <c r="ASS22" s="60"/>
      <c r="AST22" s="60"/>
      <c r="ASU22" s="60"/>
      <c r="ASV22" s="60"/>
      <c r="ASW22" s="60"/>
      <c r="ASX22" s="60"/>
      <c r="ASY22" s="60"/>
      <c r="ASZ22" s="60"/>
      <c r="ATA22" s="60"/>
      <c r="ATB22" s="60"/>
      <c r="ATC22" s="60"/>
      <c r="ATD22" s="60"/>
      <c r="ATE22" s="60"/>
      <c r="ATF22" s="60"/>
      <c r="ATG22" s="60"/>
      <c r="ATH22" s="60"/>
      <c r="ATI22" s="60"/>
      <c r="ATJ22" s="60"/>
      <c r="ATK22" s="60"/>
      <c r="ATL22" s="60"/>
      <c r="ATM22" s="60"/>
      <c r="ATN22" s="60"/>
      <c r="ATO22" s="60"/>
      <c r="ATP22" s="60"/>
      <c r="ATQ22" s="60"/>
      <c r="ATR22" s="60"/>
      <c r="ATS22" s="60"/>
      <c r="ATT22" s="60"/>
      <c r="ATU22" s="60"/>
      <c r="ATV22" s="60"/>
      <c r="ATW22" s="60"/>
      <c r="ATX22" s="60"/>
      <c r="ATY22" s="60"/>
      <c r="ATZ22" s="60"/>
      <c r="AUA22" s="60"/>
      <c r="AUB22" s="60"/>
      <c r="AUC22" s="60"/>
      <c r="AUD22" s="60"/>
      <c r="AUE22" s="60"/>
      <c r="AUF22" s="60"/>
      <c r="AUG22" s="60"/>
      <c r="AUH22" s="60"/>
      <c r="AUI22" s="60"/>
      <c r="AUJ22" s="60"/>
      <c r="AUK22" s="60"/>
      <c r="AUL22" s="60"/>
      <c r="AUM22" s="60"/>
      <c r="AUN22" s="60"/>
      <c r="AUO22" s="60"/>
      <c r="AUP22" s="60"/>
      <c r="AUQ22" s="60"/>
      <c r="AUR22" s="60"/>
      <c r="AUS22" s="60"/>
      <c r="AUT22" s="60"/>
      <c r="AUU22" s="60"/>
      <c r="AUV22" s="60"/>
      <c r="AUW22" s="60"/>
      <c r="AUX22" s="60"/>
      <c r="AUY22" s="60"/>
      <c r="AUZ22" s="60"/>
      <c r="AVA22" s="60"/>
      <c r="AVB22" s="60"/>
      <c r="AVC22" s="60"/>
      <c r="AVD22" s="60"/>
      <c r="AVE22" s="60"/>
      <c r="AVF22" s="60"/>
      <c r="AVG22" s="60"/>
      <c r="AVH22" s="60"/>
      <c r="AVI22" s="60"/>
      <c r="AVJ22" s="60"/>
      <c r="AVK22" s="60"/>
      <c r="AVL22" s="60"/>
      <c r="AVM22" s="60"/>
      <c r="AVN22" s="60"/>
      <c r="AVO22" s="60"/>
      <c r="AVP22" s="60"/>
      <c r="AVQ22" s="60"/>
      <c r="AVR22" s="60"/>
      <c r="AVS22" s="60"/>
      <c r="AVT22" s="60"/>
      <c r="AVU22" s="60"/>
      <c r="AVV22" s="60"/>
      <c r="AVW22" s="60"/>
      <c r="AVX22" s="60"/>
      <c r="AVY22" s="60"/>
      <c r="AVZ22" s="60"/>
      <c r="AWA22" s="60"/>
      <c r="AWB22" s="60"/>
      <c r="AWC22" s="60"/>
      <c r="AWD22" s="60"/>
      <c r="AWE22" s="60"/>
      <c r="AWF22" s="60"/>
      <c r="AWG22" s="60"/>
      <c r="AWH22" s="60"/>
      <c r="AWI22" s="60"/>
      <c r="AWJ22" s="60"/>
      <c r="AWK22" s="60"/>
      <c r="AWL22" s="60"/>
      <c r="AWM22" s="60"/>
      <c r="AWN22" s="60"/>
      <c r="AWO22" s="60"/>
      <c r="AWP22" s="60"/>
      <c r="AWQ22" s="60"/>
      <c r="AWR22" s="60"/>
      <c r="AWS22" s="60"/>
      <c r="AWT22" s="60"/>
      <c r="AWU22" s="60"/>
      <c r="AWV22" s="60"/>
      <c r="AWW22" s="60"/>
      <c r="AWX22" s="60"/>
      <c r="AWY22" s="60"/>
      <c r="AWZ22" s="60"/>
      <c r="AXA22" s="60"/>
      <c r="AXB22" s="60"/>
      <c r="AXC22" s="60"/>
      <c r="AXD22" s="60"/>
      <c r="AXE22" s="60"/>
      <c r="AXF22" s="60"/>
      <c r="AXG22" s="60"/>
      <c r="AXH22" s="60"/>
      <c r="AXI22" s="60"/>
      <c r="AXJ22" s="60"/>
      <c r="AXK22" s="60"/>
      <c r="AXL22" s="60"/>
      <c r="AXM22" s="60"/>
      <c r="AXN22" s="60"/>
      <c r="AXO22" s="60"/>
      <c r="AXP22" s="60"/>
      <c r="AXQ22" s="60"/>
      <c r="AXR22" s="60"/>
      <c r="AXS22" s="60"/>
      <c r="AXT22" s="60"/>
      <c r="AXU22" s="60"/>
      <c r="AXV22" s="60"/>
      <c r="AXW22" s="60"/>
      <c r="AXX22" s="60"/>
      <c r="AXY22" s="60"/>
      <c r="AXZ22" s="60"/>
      <c r="AYA22" s="60"/>
      <c r="AYB22" s="60"/>
      <c r="AYC22" s="60"/>
      <c r="AYD22" s="60"/>
      <c r="AYE22" s="60"/>
      <c r="AYF22" s="60"/>
      <c r="AYG22" s="60"/>
      <c r="AYH22" s="60"/>
      <c r="AYI22" s="60"/>
      <c r="AYJ22" s="60"/>
      <c r="AYK22" s="60"/>
      <c r="AYL22" s="60"/>
      <c r="AYM22" s="60"/>
      <c r="AYN22" s="60"/>
      <c r="AYO22" s="60"/>
      <c r="AYP22" s="60"/>
      <c r="AYQ22" s="60"/>
      <c r="AYR22" s="60"/>
      <c r="AYS22" s="60"/>
      <c r="AYT22" s="60"/>
      <c r="AYU22" s="60"/>
      <c r="AYV22" s="60"/>
      <c r="AYW22" s="60"/>
      <c r="AYX22" s="60"/>
      <c r="AYY22" s="60"/>
      <c r="AYZ22" s="60"/>
      <c r="AZA22" s="60"/>
      <c r="AZB22" s="60"/>
      <c r="AZC22" s="60"/>
      <c r="AZD22" s="60"/>
      <c r="AZE22" s="60"/>
      <c r="AZF22" s="60"/>
      <c r="AZG22" s="60"/>
      <c r="AZH22" s="60"/>
      <c r="AZI22" s="60"/>
      <c r="AZJ22" s="60"/>
      <c r="AZK22" s="60"/>
      <c r="AZL22" s="60"/>
      <c r="AZM22" s="60"/>
      <c r="AZN22" s="60"/>
      <c r="AZO22" s="60"/>
      <c r="AZP22" s="60"/>
      <c r="AZQ22" s="60"/>
      <c r="AZR22" s="60"/>
      <c r="AZS22" s="60"/>
      <c r="AZT22" s="60"/>
      <c r="AZU22" s="60"/>
      <c r="AZV22" s="60"/>
      <c r="AZW22" s="60"/>
      <c r="AZX22" s="60"/>
      <c r="AZY22" s="60"/>
      <c r="AZZ22" s="60"/>
      <c r="BAA22" s="60"/>
      <c r="BAB22" s="60"/>
      <c r="BAC22" s="60"/>
      <c r="BAD22" s="60"/>
      <c r="BAE22" s="60"/>
      <c r="BAF22" s="60"/>
      <c r="BAG22" s="60"/>
      <c r="BAH22" s="60"/>
      <c r="BAI22" s="60"/>
      <c r="BAJ22" s="60"/>
      <c r="BAK22" s="60"/>
      <c r="BAL22" s="60"/>
      <c r="BAM22" s="60"/>
      <c r="BAN22" s="60"/>
      <c r="BAO22" s="60"/>
      <c r="BAP22" s="60"/>
      <c r="BAQ22" s="60"/>
      <c r="BAR22" s="60"/>
      <c r="BAS22" s="60"/>
      <c r="BAT22" s="60"/>
      <c r="BAU22" s="60"/>
      <c r="BAV22" s="60"/>
      <c r="BAW22" s="60"/>
      <c r="BAX22" s="60"/>
      <c r="BAY22" s="60"/>
      <c r="BAZ22" s="60"/>
      <c r="BBA22" s="60"/>
      <c r="BBB22" s="60"/>
      <c r="BBC22" s="60"/>
      <c r="BBD22" s="60"/>
      <c r="BBE22" s="60"/>
      <c r="BBF22" s="60"/>
      <c r="BBG22" s="60"/>
      <c r="BBH22" s="60"/>
      <c r="BBI22" s="60"/>
      <c r="BBJ22" s="60"/>
      <c r="BBK22" s="60"/>
      <c r="BBL22" s="60"/>
      <c r="BBM22" s="60"/>
      <c r="BBN22" s="60"/>
      <c r="BBO22" s="60"/>
      <c r="BBP22" s="60"/>
      <c r="BBQ22" s="60"/>
      <c r="BBR22" s="60"/>
      <c r="BBS22" s="60"/>
      <c r="BBT22" s="60"/>
      <c r="BBU22" s="60"/>
      <c r="BBV22" s="60"/>
      <c r="BBW22" s="60"/>
      <c r="BBX22" s="60"/>
      <c r="BBY22" s="60"/>
      <c r="BBZ22" s="60"/>
      <c r="BCA22" s="60"/>
      <c r="BCB22" s="60"/>
      <c r="BCC22" s="60"/>
      <c r="BCD22" s="60"/>
      <c r="BCE22" s="60"/>
      <c r="BCF22" s="60"/>
      <c r="BCG22" s="60"/>
      <c r="BCH22" s="60"/>
      <c r="BCI22" s="60"/>
      <c r="BCJ22" s="60"/>
      <c r="BCK22" s="60"/>
      <c r="BCL22" s="60"/>
      <c r="BCM22" s="60"/>
      <c r="BCN22" s="60"/>
      <c r="BCO22" s="60"/>
      <c r="BCP22" s="60"/>
      <c r="BCQ22" s="60"/>
      <c r="BCR22" s="60"/>
      <c r="BCS22" s="60"/>
      <c r="BCT22" s="60"/>
      <c r="BCU22" s="60"/>
      <c r="BCV22" s="60"/>
      <c r="BCW22" s="60"/>
      <c r="BCX22" s="60"/>
      <c r="BCY22" s="60"/>
      <c r="BCZ22" s="60"/>
      <c r="BDA22" s="60"/>
      <c r="BDB22" s="60"/>
      <c r="BDC22" s="60"/>
      <c r="BDD22" s="60"/>
      <c r="BDE22" s="60"/>
      <c r="BDF22" s="60"/>
      <c r="BDG22" s="60"/>
      <c r="BDH22" s="60"/>
      <c r="BDI22" s="60"/>
      <c r="BDJ22" s="60"/>
      <c r="BDK22" s="60"/>
      <c r="BDL22" s="60"/>
      <c r="BDM22" s="60"/>
      <c r="BDN22" s="60"/>
      <c r="BDO22" s="60"/>
      <c r="BDP22" s="60"/>
      <c r="BDQ22" s="60"/>
      <c r="BDR22" s="60"/>
      <c r="BDS22" s="60"/>
      <c r="BDT22" s="60"/>
      <c r="BDU22" s="60"/>
      <c r="BDV22" s="60"/>
      <c r="BDW22" s="60"/>
      <c r="BDX22" s="60"/>
      <c r="BDY22" s="60"/>
      <c r="BDZ22" s="60"/>
      <c r="BEA22" s="60"/>
      <c r="BEB22" s="60"/>
      <c r="BEC22" s="60"/>
      <c r="BED22" s="60"/>
      <c r="BEE22" s="60"/>
      <c r="BEF22" s="60"/>
      <c r="BEG22" s="60"/>
      <c r="BEH22" s="60"/>
      <c r="BEI22" s="60"/>
      <c r="BEJ22" s="60"/>
      <c r="BEK22" s="60"/>
      <c r="BEL22" s="60"/>
      <c r="BEM22" s="60"/>
      <c r="BEN22" s="60"/>
      <c r="BEO22" s="60"/>
      <c r="BEP22" s="60"/>
      <c r="BEQ22" s="60"/>
      <c r="BER22" s="60"/>
      <c r="BES22" s="60"/>
      <c r="BET22" s="60"/>
      <c r="BEU22" s="60"/>
      <c r="BEV22" s="60"/>
      <c r="BEW22" s="60"/>
      <c r="BEX22" s="60"/>
      <c r="BEY22" s="60"/>
      <c r="BEZ22" s="60"/>
      <c r="BFA22" s="60"/>
      <c r="BFB22" s="60"/>
      <c r="BFC22" s="60"/>
      <c r="BFD22" s="60"/>
      <c r="BFE22" s="60"/>
      <c r="BFF22" s="60"/>
      <c r="BFG22" s="60"/>
      <c r="BFH22" s="60"/>
      <c r="BFI22" s="60"/>
      <c r="BFJ22" s="60"/>
      <c r="BFK22" s="60"/>
      <c r="BFL22" s="60"/>
      <c r="BFM22" s="60"/>
      <c r="BFN22" s="60"/>
      <c r="BFO22" s="60"/>
      <c r="BFP22" s="60"/>
      <c r="BFQ22" s="60"/>
      <c r="BFR22" s="60"/>
      <c r="BFS22" s="60"/>
      <c r="BFT22" s="60"/>
      <c r="BFU22" s="60"/>
      <c r="BFV22" s="60"/>
      <c r="BFW22" s="60"/>
      <c r="BFX22" s="60"/>
      <c r="BFY22" s="60"/>
      <c r="BFZ22" s="60"/>
      <c r="BGA22" s="60"/>
      <c r="BGB22" s="60"/>
      <c r="BGC22" s="60"/>
      <c r="BGD22" s="60"/>
      <c r="BGE22" s="60"/>
      <c r="BGF22" s="60"/>
      <c r="BGG22" s="60"/>
      <c r="BGH22" s="60"/>
      <c r="BGI22" s="60"/>
      <c r="BGJ22" s="60"/>
      <c r="BGK22" s="60"/>
      <c r="BGL22" s="60"/>
      <c r="BGM22" s="60"/>
      <c r="BGN22" s="60"/>
      <c r="BGO22" s="60"/>
      <c r="BGP22" s="60"/>
      <c r="BGQ22" s="60"/>
      <c r="BGR22" s="60"/>
      <c r="BGS22" s="60"/>
      <c r="BGT22" s="60"/>
      <c r="BGU22" s="60"/>
      <c r="BGV22" s="60"/>
      <c r="BGW22" s="60"/>
      <c r="BGX22" s="60"/>
      <c r="BGY22" s="60"/>
      <c r="BGZ22" s="60"/>
      <c r="BHA22" s="60"/>
      <c r="BHB22" s="60"/>
      <c r="BHC22" s="60"/>
      <c r="BHD22" s="60"/>
      <c r="BHE22" s="60"/>
      <c r="BHF22" s="60"/>
      <c r="BHG22" s="60"/>
      <c r="BHH22" s="60"/>
      <c r="BHI22" s="60"/>
      <c r="BHJ22" s="60"/>
      <c r="BHK22" s="60"/>
      <c r="BHL22" s="60"/>
      <c r="BHM22" s="60"/>
      <c r="BHN22" s="60"/>
      <c r="BHO22" s="60"/>
      <c r="BHP22" s="60"/>
      <c r="BHQ22" s="60"/>
      <c r="BHR22" s="60"/>
      <c r="BHS22" s="60"/>
      <c r="BHT22" s="60"/>
      <c r="BHU22" s="60"/>
      <c r="BHV22" s="60"/>
      <c r="BHW22" s="60"/>
      <c r="BHX22" s="60"/>
      <c r="BHY22" s="60"/>
      <c r="BHZ22" s="60"/>
      <c r="BIA22" s="60"/>
      <c r="BIB22" s="60"/>
      <c r="BIC22" s="60"/>
      <c r="BID22" s="60"/>
      <c r="BIE22" s="60"/>
      <c r="BIF22" s="60"/>
      <c r="BIG22" s="60"/>
      <c r="BIH22" s="60"/>
      <c r="BII22" s="60"/>
      <c r="BIJ22" s="60"/>
      <c r="BIK22" s="60"/>
      <c r="BIL22" s="60"/>
      <c r="BIM22" s="60"/>
      <c r="BIN22" s="60"/>
      <c r="BIO22" s="60"/>
      <c r="BIP22" s="60"/>
      <c r="BIQ22" s="60"/>
      <c r="BIR22" s="60"/>
      <c r="BIS22" s="60"/>
      <c r="BIT22" s="60"/>
      <c r="BIU22" s="60"/>
      <c r="BIV22" s="60"/>
      <c r="BIW22" s="60"/>
      <c r="BIX22" s="60"/>
      <c r="BIY22" s="60"/>
      <c r="BIZ22" s="60"/>
      <c r="BJA22" s="60"/>
      <c r="BJB22" s="60"/>
      <c r="BJC22" s="60"/>
      <c r="BJD22" s="60"/>
      <c r="BJE22" s="60"/>
      <c r="BJF22" s="60"/>
      <c r="BJG22" s="60"/>
      <c r="BJH22" s="60"/>
      <c r="BJI22" s="60"/>
      <c r="BJJ22" s="60"/>
      <c r="BJK22" s="60"/>
      <c r="BJL22" s="60"/>
      <c r="BJM22" s="60"/>
      <c r="BJN22" s="60"/>
      <c r="BJO22" s="60"/>
      <c r="BJP22" s="60"/>
      <c r="BJQ22" s="60"/>
      <c r="BJR22" s="60"/>
      <c r="BJS22" s="60"/>
      <c r="BJT22" s="60"/>
      <c r="BJU22" s="60"/>
      <c r="BJV22" s="60"/>
      <c r="BJW22" s="60"/>
      <c r="BJX22" s="60"/>
      <c r="BJY22" s="60"/>
      <c r="BJZ22" s="60"/>
      <c r="BKA22" s="60"/>
      <c r="BKB22" s="60"/>
      <c r="BKC22" s="60"/>
      <c r="BKD22" s="60"/>
      <c r="BKE22" s="60"/>
      <c r="BKF22" s="60"/>
      <c r="BKG22" s="60"/>
      <c r="BKH22" s="60"/>
      <c r="BKI22" s="60"/>
      <c r="BKJ22" s="60"/>
      <c r="BKK22" s="60"/>
      <c r="BKL22" s="60"/>
      <c r="BKM22" s="60"/>
      <c r="BKN22" s="60"/>
      <c r="BKO22" s="60"/>
      <c r="BKP22" s="60"/>
      <c r="BKQ22" s="60"/>
      <c r="BKR22" s="60"/>
      <c r="BKS22" s="60"/>
      <c r="BKT22" s="60"/>
      <c r="BKU22" s="60"/>
      <c r="BKV22" s="60"/>
      <c r="BKW22" s="60"/>
      <c r="BKX22" s="60"/>
      <c r="BKY22" s="60"/>
      <c r="BKZ22" s="60"/>
      <c r="BLA22" s="60"/>
      <c r="BLB22" s="60"/>
      <c r="BLC22" s="60"/>
      <c r="BLD22" s="60"/>
      <c r="BLE22" s="60"/>
      <c r="BLF22" s="60"/>
      <c r="BLG22" s="60"/>
      <c r="BLH22" s="60"/>
      <c r="BLI22" s="60"/>
      <c r="BLJ22" s="60"/>
      <c r="BLK22" s="60"/>
      <c r="BLL22" s="60"/>
      <c r="BLM22" s="60"/>
      <c r="BLN22" s="60"/>
      <c r="BLO22" s="60"/>
      <c r="BLP22" s="60"/>
      <c r="BLQ22" s="60"/>
      <c r="BLR22" s="60"/>
      <c r="BLS22" s="60"/>
      <c r="BLT22" s="60"/>
      <c r="BLU22" s="60"/>
      <c r="BLV22" s="60"/>
      <c r="BLW22" s="60"/>
      <c r="BLX22" s="60"/>
      <c r="BLY22" s="60"/>
      <c r="BLZ22" s="60"/>
      <c r="BMA22" s="60"/>
      <c r="BMB22" s="60"/>
      <c r="BMC22" s="60"/>
      <c r="BMD22" s="60"/>
      <c r="BME22" s="60"/>
      <c r="BMF22" s="60"/>
      <c r="BMG22" s="60"/>
      <c r="BMH22" s="60"/>
      <c r="BMI22" s="60"/>
      <c r="BMJ22" s="60"/>
      <c r="BMK22" s="60"/>
      <c r="BML22" s="60"/>
      <c r="BMM22" s="60"/>
      <c r="BMN22" s="60"/>
      <c r="BMO22" s="60"/>
      <c r="BMP22" s="60"/>
      <c r="BMQ22" s="60"/>
      <c r="BMR22" s="60"/>
      <c r="BMS22" s="60"/>
      <c r="BMT22" s="60"/>
      <c r="BMU22" s="60"/>
      <c r="BMV22" s="60"/>
      <c r="BMW22" s="60"/>
      <c r="BMX22" s="60"/>
      <c r="BMY22" s="60"/>
      <c r="BMZ22" s="60"/>
      <c r="BNA22" s="60"/>
      <c r="BNB22" s="60"/>
      <c r="BNC22" s="60"/>
      <c r="BND22" s="60"/>
      <c r="BNE22" s="60"/>
      <c r="BNF22" s="60"/>
      <c r="BNG22" s="60"/>
      <c r="BNH22" s="60"/>
      <c r="BNI22" s="60"/>
      <c r="BNJ22" s="60"/>
      <c r="BNK22" s="60"/>
      <c r="BNL22" s="60"/>
      <c r="BNM22" s="60"/>
      <c r="BNN22" s="60"/>
      <c r="BNO22" s="60"/>
      <c r="BNP22" s="60"/>
      <c r="BNQ22" s="60"/>
      <c r="BNR22" s="60"/>
      <c r="BNS22" s="60"/>
      <c r="BNT22" s="60"/>
      <c r="BNU22" s="60"/>
      <c r="BNV22" s="60"/>
      <c r="BNW22" s="60"/>
      <c r="BNX22" s="60"/>
      <c r="BNY22" s="60"/>
      <c r="BNZ22" s="60"/>
      <c r="BOA22" s="60"/>
      <c r="BOB22" s="60"/>
      <c r="BOC22" s="60"/>
      <c r="BOD22" s="60"/>
      <c r="BOE22" s="60"/>
      <c r="BOF22" s="60"/>
      <c r="BOG22" s="60"/>
      <c r="BOH22" s="60"/>
      <c r="BOI22" s="60"/>
      <c r="BOJ22" s="60"/>
      <c r="BOK22" s="60"/>
      <c r="BOL22" s="60"/>
      <c r="BOM22" s="60"/>
      <c r="BON22" s="60"/>
      <c r="BOO22" s="60"/>
      <c r="BOP22" s="60"/>
      <c r="BOQ22" s="60"/>
      <c r="BOR22" s="60"/>
      <c r="BOS22" s="60"/>
      <c r="BOT22" s="60"/>
      <c r="BOU22" s="60"/>
      <c r="BOV22" s="60"/>
      <c r="BOW22" s="60"/>
      <c r="BOX22" s="60"/>
      <c r="BOY22" s="60"/>
      <c r="BOZ22" s="60"/>
      <c r="BPA22" s="60"/>
      <c r="BPB22" s="60"/>
      <c r="BPC22" s="60"/>
      <c r="BPD22" s="60"/>
      <c r="BPE22" s="60"/>
      <c r="BPF22" s="60"/>
      <c r="BPG22" s="60"/>
      <c r="BPH22" s="60"/>
      <c r="BPI22" s="60"/>
      <c r="BPJ22" s="60"/>
      <c r="BPK22" s="60"/>
      <c r="BPL22" s="60"/>
      <c r="BPM22" s="60"/>
      <c r="BPN22" s="60"/>
      <c r="BPO22" s="60"/>
      <c r="BPP22" s="60"/>
      <c r="BPQ22" s="60"/>
      <c r="BPR22" s="60"/>
      <c r="BPS22" s="60"/>
      <c r="BPT22" s="60"/>
      <c r="BPU22" s="60"/>
      <c r="BPV22" s="60"/>
      <c r="BPW22" s="60"/>
      <c r="BPX22" s="60"/>
      <c r="BPY22" s="60"/>
      <c r="BPZ22" s="60"/>
      <c r="BQA22" s="60"/>
      <c r="BQB22" s="60"/>
      <c r="BQC22" s="60"/>
      <c r="BQD22" s="60"/>
      <c r="BQE22" s="60"/>
      <c r="BQF22" s="60"/>
      <c r="BQG22" s="60"/>
      <c r="BQH22" s="60"/>
      <c r="BQI22" s="60"/>
      <c r="BQJ22" s="60"/>
      <c r="BQK22" s="60"/>
      <c r="BQL22" s="60"/>
      <c r="BQM22" s="60"/>
      <c r="BQN22" s="60"/>
      <c r="BQO22" s="60"/>
      <c r="BQP22" s="60"/>
      <c r="BQQ22" s="60"/>
      <c r="BQR22" s="60"/>
      <c r="BQS22" s="60"/>
      <c r="BQT22" s="60"/>
      <c r="BQU22" s="60"/>
      <c r="BQV22" s="60"/>
      <c r="BQW22" s="60"/>
      <c r="BQX22" s="60"/>
      <c r="BQY22" s="60"/>
      <c r="BQZ22" s="60"/>
      <c r="BRA22" s="60"/>
      <c r="BRB22" s="60"/>
      <c r="BRC22" s="60"/>
      <c r="BRD22" s="60"/>
      <c r="BRE22" s="60"/>
      <c r="BRF22" s="60"/>
      <c r="BRG22" s="60"/>
      <c r="BRH22" s="60"/>
      <c r="BRI22" s="60"/>
      <c r="BRJ22" s="60"/>
      <c r="BRK22" s="60"/>
      <c r="BRL22" s="60"/>
      <c r="BRM22" s="60"/>
      <c r="BRN22" s="60"/>
      <c r="BRO22" s="60"/>
      <c r="BRP22" s="60"/>
      <c r="BRQ22" s="60"/>
      <c r="BRR22" s="60"/>
      <c r="BRS22" s="60"/>
      <c r="BRT22" s="60"/>
      <c r="BRU22" s="60"/>
      <c r="BRV22" s="60"/>
      <c r="BRW22" s="60"/>
      <c r="BRX22" s="60"/>
      <c r="BRY22" s="60"/>
      <c r="BRZ22" s="60"/>
      <c r="BSA22" s="60"/>
      <c r="BSB22" s="60"/>
      <c r="BSC22" s="60"/>
      <c r="BSD22" s="60"/>
      <c r="BSE22" s="60"/>
      <c r="BSF22" s="60"/>
      <c r="BSG22" s="60"/>
      <c r="BSH22" s="60"/>
      <c r="BSI22" s="60"/>
      <c r="BSJ22" s="60"/>
      <c r="BSK22" s="60"/>
      <c r="BSL22" s="60"/>
      <c r="BSM22" s="60"/>
      <c r="BSN22" s="60"/>
      <c r="BSO22" s="60"/>
      <c r="BSP22" s="60"/>
      <c r="BSQ22" s="60"/>
      <c r="BSR22" s="60"/>
      <c r="BSS22" s="60"/>
      <c r="BST22" s="60"/>
      <c r="BSU22" s="60"/>
      <c r="BSV22" s="60"/>
      <c r="BSW22" s="60"/>
      <c r="BSX22" s="60"/>
      <c r="BSY22" s="60"/>
      <c r="BSZ22" s="60"/>
      <c r="BTA22" s="60"/>
      <c r="BTB22" s="60"/>
      <c r="BTC22" s="60"/>
      <c r="BTD22" s="60"/>
      <c r="BTE22" s="60"/>
      <c r="BTF22" s="60"/>
      <c r="BTG22" s="60"/>
      <c r="BTH22" s="60"/>
      <c r="BTI22" s="60"/>
      <c r="BTJ22" s="60"/>
      <c r="BTK22" s="60"/>
      <c r="BTL22" s="60"/>
      <c r="BTM22" s="60"/>
      <c r="BTN22" s="60"/>
      <c r="BTO22" s="60"/>
      <c r="BTP22" s="60"/>
      <c r="BTQ22" s="60"/>
      <c r="BTR22" s="60"/>
      <c r="BTS22" s="60"/>
      <c r="BTT22" s="60"/>
      <c r="BTU22" s="60"/>
      <c r="BTV22" s="60"/>
      <c r="BTW22" s="60"/>
      <c r="BTX22" s="60"/>
      <c r="BTY22" s="60"/>
      <c r="BTZ22" s="60"/>
      <c r="BUA22" s="60"/>
      <c r="BUB22" s="60"/>
      <c r="BUC22" s="60"/>
      <c r="BUD22" s="60"/>
      <c r="BUE22" s="60"/>
      <c r="BUF22" s="60"/>
      <c r="BUG22" s="60"/>
      <c r="BUH22" s="60"/>
      <c r="BUI22" s="60"/>
      <c r="BUJ22" s="60"/>
      <c r="BUK22" s="60"/>
      <c r="BUL22" s="60"/>
      <c r="BUM22" s="60"/>
      <c r="BUN22" s="60"/>
      <c r="BUO22" s="60"/>
      <c r="BUP22" s="60"/>
      <c r="BUQ22" s="60"/>
      <c r="BUR22" s="60"/>
      <c r="BUS22" s="60"/>
      <c r="BUT22" s="60"/>
      <c r="BUU22" s="60"/>
      <c r="BUV22" s="60"/>
      <c r="BUW22" s="60"/>
      <c r="BUX22" s="60"/>
      <c r="BUY22" s="60"/>
      <c r="BUZ22" s="60"/>
      <c r="BVA22" s="60"/>
      <c r="BVB22" s="60"/>
      <c r="BVC22" s="60"/>
      <c r="BVD22" s="60"/>
      <c r="BVE22" s="60"/>
      <c r="BVF22" s="60"/>
      <c r="BVG22" s="60"/>
      <c r="BVH22" s="60"/>
      <c r="BVI22" s="60"/>
      <c r="BVJ22" s="60"/>
      <c r="BVK22" s="60"/>
      <c r="BVL22" s="60"/>
      <c r="BVM22" s="60"/>
      <c r="BVN22" s="60"/>
      <c r="BVO22" s="60"/>
      <c r="BVP22" s="60"/>
      <c r="BVQ22" s="60"/>
      <c r="BVR22" s="60"/>
      <c r="BVS22" s="60"/>
      <c r="BVT22" s="60"/>
      <c r="BVU22" s="60"/>
      <c r="BVV22" s="60"/>
      <c r="BVW22" s="60"/>
      <c r="BVX22" s="60"/>
      <c r="BVY22" s="60"/>
      <c r="BVZ22" s="60"/>
      <c r="BWA22" s="60"/>
      <c r="BWB22" s="60"/>
      <c r="BWC22" s="60"/>
      <c r="BWD22" s="60"/>
      <c r="BWE22" s="60"/>
      <c r="BWF22" s="60"/>
      <c r="BWG22" s="60"/>
      <c r="BWH22" s="60"/>
      <c r="BWI22" s="60"/>
      <c r="BWJ22" s="60"/>
      <c r="BWK22" s="60"/>
      <c r="BWL22" s="60"/>
      <c r="BWM22" s="60"/>
      <c r="BWN22" s="60"/>
      <c r="BWO22" s="60"/>
      <c r="BWP22" s="60"/>
      <c r="BWQ22" s="60"/>
      <c r="BWR22" s="60"/>
      <c r="BWS22" s="60"/>
      <c r="BWT22" s="60"/>
      <c r="BWU22" s="60"/>
      <c r="BWV22" s="60"/>
      <c r="BWW22" s="60"/>
      <c r="BWX22" s="60"/>
      <c r="BWY22" s="60"/>
      <c r="BWZ22" s="60"/>
      <c r="BXA22" s="60"/>
      <c r="BXB22" s="60"/>
      <c r="BXC22" s="60"/>
      <c r="BXD22" s="60"/>
      <c r="BXE22" s="60"/>
      <c r="BXF22" s="60"/>
      <c r="BXG22" s="60"/>
      <c r="BXH22" s="60"/>
      <c r="BXI22" s="60"/>
      <c r="BXJ22" s="60"/>
      <c r="BXK22" s="60"/>
      <c r="BXL22" s="60"/>
      <c r="BXM22" s="60"/>
      <c r="BXN22" s="60"/>
      <c r="BXO22" s="60"/>
      <c r="BXP22" s="60"/>
      <c r="BXQ22" s="60"/>
      <c r="BXR22" s="60"/>
      <c r="BXS22" s="60"/>
      <c r="BXT22" s="60"/>
      <c r="BXU22" s="60"/>
      <c r="BXV22" s="60"/>
      <c r="BXW22" s="60"/>
      <c r="BXX22" s="60"/>
      <c r="BXY22" s="60"/>
      <c r="BXZ22" s="60"/>
      <c r="BYA22" s="60"/>
      <c r="BYB22" s="60"/>
      <c r="BYC22" s="60"/>
      <c r="BYD22" s="60"/>
      <c r="BYE22" s="60"/>
      <c r="BYF22" s="60"/>
      <c r="BYG22" s="60"/>
      <c r="BYH22" s="60"/>
      <c r="BYI22" s="60"/>
      <c r="BYJ22" s="60"/>
      <c r="BYK22" s="60"/>
      <c r="BYL22" s="60"/>
      <c r="BYM22" s="60"/>
      <c r="BYN22" s="60"/>
      <c r="BYO22" s="60"/>
      <c r="BYP22" s="60"/>
      <c r="BYQ22" s="60"/>
      <c r="BYR22" s="60"/>
      <c r="BYS22" s="60"/>
      <c r="BYT22" s="60"/>
      <c r="BYU22" s="60"/>
      <c r="BYV22" s="60"/>
      <c r="BYW22" s="60"/>
      <c r="BYX22" s="60"/>
      <c r="BYY22" s="60"/>
      <c r="BYZ22" s="60"/>
      <c r="BZA22" s="60"/>
      <c r="BZB22" s="60"/>
      <c r="BZC22" s="60"/>
      <c r="BZD22" s="60"/>
      <c r="BZE22" s="60"/>
      <c r="BZF22" s="60"/>
      <c r="BZG22" s="60"/>
      <c r="BZH22" s="60"/>
      <c r="BZI22" s="60"/>
      <c r="BZJ22" s="60"/>
      <c r="BZK22" s="60"/>
      <c r="BZL22" s="60"/>
      <c r="BZM22" s="60"/>
      <c r="BZN22" s="60"/>
      <c r="BZO22" s="60"/>
      <c r="BZP22" s="60"/>
      <c r="BZQ22" s="60"/>
      <c r="BZR22" s="60"/>
      <c r="BZS22" s="60"/>
      <c r="BZT22" s="60"/>
      <c r="BZU22" s="60"/>
      <c r="BZV22" s="60"/>
      <c r="BZW22" s="60"/>
      <c r="BZX22" s="60"/>
      <c r="BZY22" s="60"/>
      <c r="BZZ22" s="60"/>
      <c r="CAA22" s="60"/>
      <c r="CAB22" s="60"/>
      <c r="CAC22" s="60"/>
      <c r="CAD22" s="60"/>
      <c r="CAE22" s="60"/>
      <c r="CAF22" s="60"/>
      <c r="CAG22" s="60"/>
      <c r="CAH22" s="60"/>
      <c r="CAI22" s="60"/>
      <c r="CAJ22" s="60"/>
      <c r="CAK22" s="60"/>
      <c r="CAL22" s="60"/>
      <c r="CAM22" s="60"/>
      <c r="CAN22" s="60"/>
      <c r="CAO22" s="60"/>
      <c r="CAP22" s="60"/>
      <c r="CAQ22" s="60"/>
      <c r="CAR22" s="60"/>
      <c r="CAS22" s="60"/>
      <c r="CAT22" s="60"/>
      <c r="CAU22" s="60"/>
      <c r="CAV22" s="60"/>
      <c r="CAW22" s="60"/>
      <c r="CAX22" s="60"/>
      <c r="CAY22" s="60"/>
      <c r="CAZ22" s="60"/>
      <c r="CBA22" s="60"/>
      <c r="CBB22" s="60"/>
      <c r="CBC22" s="60"/>
      <c r="CBD22" s="60"/>
      <c r="CBE22" s="60"/>
      <c r="CBF22" s="60"/>
      <c r="CBG22" s="60"/>
      <c r="CBH22" s="60"/>
      <c r="CBI22" s="60"/>
      <c r="CBJ22" s="60"/>
      <c r="CBK22" s="60"/>
      <c r="CBL22" s="60"/>
      <c r="CBM22" s="60"/>
      <c r="CBN22" s="60"/>
      <c r="CBO22" s="60"/>
      <c r="CBP22" s="60"/>
      <c r="CBQ22" s="60"/>
      <c r="CBR22" s="60"/>
      <c r="CBS22" s="60"/>
      <c r="CBT22" s="60"/>
      <c r="CBU22" s="60"/>
      <c r="CBV22" s="60"/>
      <c r="CBW22" s="60"/>
      <c r="CBX22" s="60"/>
      <c r="CBY22" s="60"/>
      <c r="CBZ22" s="60"/>
      <c r="CCA22" s="60"/>
      <c r="CCB22" s="60"/>
      <c r="CCC22" s="60"/>
      <c r="CCD22" s="60"/>
      <c r="CCE22" s="60"/>
      <c r="CCF22" s="60"/>
      <c r="CCG22" s="60"/>
      <c r="CCH22" s="60"/>
      <c r="CCI22" s="60"/>
      <c r="CCJ22" s="60"/>
      <c r="CCK22" s="60"/>
      <c r="CCL22" s="60"/>
      <c r="CCM22" s="60"/>
      <c r="CCN22" s="60"/>
      <c r="CCO22" s="60"/>
      <c r="CCP22" s="60"/>
      <c r="CCQ22" s="60"/>
      <c r="CCR22" s="60"/>
      <c r="CCS22" s="60"/>
      <c r="CCT22" s="60"/>
      <c r="CCU22" s="60"/>
      <c r="CCV22" s="60"/>
      <c r="CCW22" s="60"/>
      <c r="CCX22" s="60"/>
      <c r="CCY22" s="60"/>
      <c r="CCZ22" s="60"/>
      <c r="CDA22" s="60"/>
      <c r="CDB22" s="60"/>
      <c r="CDC22" s="60"/>
      <c r="CDD22" s="60"/>
      <c r="CDE22" s="60"/>
      <c r="CDF22" s="60"/>
      <c r="CDG22" s="60"/>
      <c r="CDH22" s="60"/>
      <c r="CDI22" s="60"/>
      <c r="CDJ22" s="60"/>
      <c r="CDK22" s="60"/>
      <c r="CDL22" s="60"/>
      <c r="CDM22" s="60"/>
      <c r="CDN22" s="60"/>
      <c r="CDO22" s="60"/>
      <c r="CDP22" s="60"/>
      <c r="CDQ22" s="60"/>
      <c r="CDR22" s="60"/>
      <c r="CDS22" s="60"/>
      <c r="CDT22" s="60"/>
      <c r="CDU22" s="60"/>
      <c r="CDV22" s="60"/>
      <c r="CDW22" s="60"/>
      <c r="CDX22" s="60"/>
      <c r="CDY22" s="60"/>
      <c r="CDZ22" s="60"/>
      <c r="CEA22" s="60"/>
      <c r="CEB22" s="60"/>
      <c r="CEC22" s="60"/>
      <c r="CED22" s="60"/>
      <c r="CEE22" s="60"/>
      <c r="CEF22" s="60"/>
      <c r="CEG22" s="60"/>
      <c r="CEH22" s="60"/>
      <c r="CEI22" s="60"/>
      <c r="CEJ22" s="60"/>
      <c r="CEK22" s="60"/>
      <c r="CEL22" s="60"/>
      <c r="CEM22" s="60"/>
      <c r="CEN22" s="60"/>
      <c r="CEO22" s="60"/>
      <c r="CEP22" s="60"/>
      <c r="CEQ22" s="60"/>
      <c r="CER22" s="60"/>
      <c r="CES22" s="60"/>
      <c r="CET22" s="60"/>
      <c r="CEU22" s="60"/>
      <c r="CEV22" s="60"/>
      <c r="CEW22" s="60"/>
      <c r="CEX22" s="60"/>
      <c r="CEY22" s="60"/>
      <c r="CEZ22" s="60"/>
      <c r="CFA22" s="60"/>
      <c r="CFB22" s="60"/>
      <c r="CFC22" s="60"/>
      <c r="CFD22" s="60"/>
      <c r="CFE22" s="60"/>
      <c r="CFF22" s="60"/>
      <c r="CFG22" s="60"/>
      <c r="CFH22" s="60"/>
      <c r="CFI22" s="60"/>
      <c r="CFJ22" s="60"/>
      <c r="CFK22" s="60"/>
      <c r="CFL22" s="60"/>
      <c r="CFM22" s="60"/>
      <c r="CFN22" s="60"/>
      <c r="CFO22" s="60"/>
      <c r="CFP22" s="60"/>
      <c r="CFQ22" s="60"/>
      <c r="CFR22" s="60"/>
      <c r="CFS22" s="60"/>
      <c r="CFT22" s="60"/>
      <c r="CFU22" s="60"/>
      <c r="CFV22" s="60"/>
      <c r="CFW22" s="60"/>
      <c r="CFX22" s="60"/>
      <c r="CFY22" s="60"/>
      <c r="CFZ22" s="60"/>
      <c r="CGA22" s="60"/>
      <c r="CGB22" s="60"/>
      <c r="CGC22" s="60"/>
      <c r="CGD22" s="60"/>
      <c r="CGE22" s="60"/>
      <c r="CGF22" s="60"/>
      <c r="CGG22" s="60"/>
      <c r="CGH22" s="60"/>
      <c r="CGI22" s="60"/>
      <c r="CGJ22" s="60"/>
      <c r="CGK22" s="60"/>
      <c r="CGL22" s="60"/>
      <c r="CGM22" s="60"/>
      <c r="CGN22" s="60"/>
      <c r="CGO22" s="60"/>
      <c r="CGP22" s="60"/>
      <c r="CGQ22" s="60"/>
      <c r="CGR22" s="60"/>
      <c r="CGS22" s="60"/>
      <c r="CGT22" s="60"/>
      <c r="CGU22" s="60"/>
      <c r="CGV22" s="60"/>
      <c r="CGW22" s="60"/>
      <c r="CGX22" s="60"/>
      <c r="CGY22" s="60"/>
      <c r="CGZ22" s="60"/>
      <c r="CHA22" s="60"/>
      <c r="CHB22" s="60"/>
      <c r="CHC22" s="60"/>
      <c r="CHD22" s="60"/>
      <c r="CHE22" s="60"/>
      <c r="CHF22" s="60"/>
      <c r="CHG22" s="60"/>
      <c r="CHH22" s="60"/>
      <c r="CHI22" s="60"/>
      <c r="CHJ22" s="60"/>
      <c r="CHK22" s="60"/>
      <c r="CHL22" s="60"/>
      <c r="CHM22" s="60"/>
      <c r="CHN22" s="60"/>
      <c r="CHO22" s="60"/>
      <c r="CHP22" s="60"/>
      <c r="CHQ22" s="60"/>
      <c r="CHR22" s="60"/>
      <c r="CHS22" s="60"/>
      <c r="CHT22" s="60"/>
      <c r="CHU22" s="60"/>
      <c r="CHV22" s="60"/>
      <c r="CHW22" s="60"/>
      <c r="CHX22" s="60"/>
      <c r="CHY22" s="60"/>
      <c r="CHZ22" s="60"/>
      <c r="CIA22" s="60"/>
      <c r="CIB22" s="60"/>
      <c r="CIC22" s="60"/>
      <c r="CID22" s="60"/>
      <c r="CIE22" s="60"/>
      <c r="CIF22" s="60"/>
      <c r="CIG22" s="60"/>
      <c r="CIH22" s="60"/>
      <c r="CII22" s="60"/>
      <c r="CIJ22" s="60"/>
      <c r="CIK22" s="60"/>
      <c r="CIL22" s="60"/>
      <c r="CIM22" s="60"/>
      <c r="CIN22" s="60"/>
      <c r="CIO22" s="60"/>
      <c r="CIP22" s="60"/>
      <c r="CIQ22" s="60"/>
      <c r="CIR22" s="60"/>
      <c r="CIS22" s="60"/>
      <c r="CIT22" s="60"/>
      <c r="CIU22" s="60"/>
      <c r="CIV22" s="60"/>
      <c r="CIW22" s="60"/>
      <c r="CIX22" s="60"/>
      <c r="CIY22" s="60"/>
      <c r="CIZ22" s="60"/>
      <c r="CJA22" s="60"/>
      <c r="CJB22" s="60"/>
      <c r="CJC22" s="60"/>
      <c r="CJD22" s="60"/>
      <c r="CJE22" s="60"/>
      <c r="CJF22" s="60"/>
      <c r="CJG22" s="60"/>
      <c r="CJH22" s="60"/>
      <c r="CJI22" s="60"/>
      <c r="CJJ22" s="60"/>
      <c r="CJK22" s="60"/>
      <c r="CJL22" s="60"/>
      <c r="CJM22" s="60"/>
      <c r="CJN22" s="60"/>
      <c r="CJO22" s="60"/>
      <c r="CJP22" s="60"/>
      <c r="CJQ22" s="60"/>
      <c r="CJR22" s="60"/>
      <c r="CJS22" s="60"/>
      <c r="CJT22" s="60"/>
      <c r="CJU22" s="60"/>
      <c r="CJV22" s="60"/>
      <c r="CJW22" s="60"/>
      <c r="CJX22" s="60"/>
      <c r="CJY22" s="60"/>
      <c r="CJZ22" s="60"/>
      <c r="CKA22" s="60"/>
      <c r="CKB22" s="60"/>
      <c r="CKC22" s="60"/>
      <c r="CKD22" s="60"/>
      <c r="CKE22" s="60"/>
      <c r="CKF22" s="60"/>
      <c r="CKG22" s="60"/>
      <c r="CKH22" s="60"/>
      <c r="CKI22" s="60"/>
      <c r="CKJ22" s="60"/>
      <c r="CKK22" s="60"/>
      <c r="CKL22" s="60"/>
      <c r="CKM22" s="60"/>
      <c r="CKN22" s="60"/>
      <c r="CKO22" s="60"/>
      <c r="CKP22" s="60"/>
      <c r="CKQ22" s="60"/>
      <c r="CKR22" s="60"/>
      <c r="CKS22" s="60"/>
      <c r="CKT22" s="60"/>
      <c r="CKU22" s="60"/>
      <c r="CKV22" s="60"/>
      <c r="CKW22" s="60"/>
      <c r="CKX22" s="60"/>
      <c r="CKY22" s="60"/>
      <c r="CKZ22" s="60"/>
      <c r="CLA22" s="60"/>
      <c r="CLB22" s="60"/>
      <c r="CLC22" s="60"/>
      <c r="CLD22" s="60"/>
      <c r="CLE22" s="60"/>
      <c r="CLF22" s="60"/>
      <c r="CLG22" s="60"/>
      <c r="CLH22" s="60"/>
      <c r="CLI22" s="60"/>
      <c r="CLJ22" s="60"/>
      <c r="CLK22" s="60"/>
      <c r="CLL22" s="60"/>
      <c r="CLM22" s="60"/>
      <c r="CLN22" s="60"/>
      <c r="CLO22" s="60"/>
      <c r="CLP22" s="60"/>
      <c r="CLQ22" s="60"/>
      <c r="CLR22" s="60"/>
      <c r="CLS22" s="60"/>
      <c r="CLT22" s="60"/>
      <c r="CLU22" s="60"/>
      <c r="CLV22" s="60"/>
      <c r="CLW22" s="60"/>
      <c r="CLX22" s="60"/>
      <c r="CLY22" s="60"/>
      <c r="CLZ22" s="60"/>
      <c r="CMA22" s="60"/>
      <c r="CMB22" s="60"/>
      <c r="CMC22" s="60"/>
      <c r="CMD22" s="60"/>
      <c r="CME22" s="60"/>
      <c r="CMF22" s="60"/>
      <c r="CMG22" s="60"/>
      <c r="CMH22" s="60"/>
      <c r="CMI22" s="60"/>
      <c r="CMJ22" s="60"/>
      <c r="CMK22" s="60"/>
      <c r="CML22" s="60"/>
      <c r="CMM22" s="60"/>
      <c r="CMN22" s="60"/>
      <c r="CMO22" s="60"/>
      <c r="CMP22" s="60"/>
      <c r="CMQ22" s="60"/>
      <c r="CMR22" s="60"/>
      <c r="CMS22" s="60"/>
      <c r="CMT22" s="60"/>
      <c r="CMU22" s="60"/>
      <c r="CMV22" s="60"/>
      <c r="CMW22" s="60"/>
      <c r="CMX22" s="60"/>
      <c r="CMY22" s="60"/>
      <c r="CMZ22" s="60"/>
      <c r="CNA22" s="60"/>
      <c r="CNB22" s="60"/>
      <c r="CNC22" s="60"/>
      <c r="CND22" s="60"/>
      <c r="CNE22" s="60"/>
      <c r="CNF22" s="60"/>
      <c r="CNG22" s="60"/>
      <c r="CNH22" s="60"/>
      <c r="CNI22" s="60"/>
      <c r="CNJ22" s="60"/>
      <c r="CNK22" s="60"/>
      <c r="CNL22" s="60"/>
      <c r="CNM22" s="60"/>
      <c r="CNN22" s="60"/>
      <c r="CNO22" s="60"/>
      <c r="CNP22" s="60"/>
      <c r="CNQ22" s="60"/>
      <c r="CNR22" s="60"/>
      <c r="CNS22" s="60"/>
      <c r="CNT22" s="60"/>
      <c r="CNU22" s="60"/>
      <c r="CNV22" s="60"/>
      <c r="CNW22" s="60"/>
      <c r="CNX22" s="60"/>
      <c r="CNY22" s="60"/>
      <c r="CNZ22" s="60"/>
      <c r="COA22" s="60"/>
      <c r="COB22" s="60"/>
      <c r="COC22" s="60"/>
      <c r="COD22" s="60"/>
      <c r="COE22" s="60"/>
      <c r="COF22" s="60"/>
      <c r="COG22" s="60"/>
      <c r="COH22" s="60"/>
      <c r="COI22" s="60"/>
      <c r="COJ22" s="60"/>
      <c r="COK22" s="60"/>
      <c r="COL22" s="60"/>
      <c r="COM22" s="60"/>
      <c r="CON22" s="60"/>
      <c r="COO22" s="60"/>
      <c r="COP22" s="60"/>
      <c r="COQ22" s="60"/>
      <c r="COR22" s="60"/>
      <c r="COS22" s="60"/>
      <c r="COT22" s="60"/>
      <c r="COU22" s="60"/>
      <c r="COV22" s="60"/>
      <c r="COW22" s="60"/>
      <c r="COX22" s="60"/>
      <c r="COY22" s="60"/>
      <c r="COZ22" s="60"/>
      <c r="CPA22" s="60"/>
      <c r="CPB22" s="60"/>
      <c r="CPC22" s="60"/>
      <c r="CPD22" s="60"/>
      <c r="CPE22" s="60"/>
      <c r="CPF22" s="60"/>
      <c r="CPG22" s="60"/>
      <c r="CPH22" s="60"/>
      <c r="CPI22" s="60"/>
      <c r="CPJ22" s="60"/>
      <c r="CPK22" s="60"/>
      <c r="CPL22" s="60"/>
      <c r="CPM22" s="60"/>
      <c r="CPN22" s="60"/>
      <c r="CPO22" s="60"/>
      <c r="CPP22" s="60"/>
      <c r="CPQ22" s="60"/>
      <c r="CPR22" s="60"/>
      <c r="CPS22" s="60"/>
      <c r="CPT22" s="60"/>
      <c r="CPU22" s="60"/>
      <c r="CPV22" s="60"/>
      <c r="CPW22" s="60"/>
      <c r="CPX22" s="60"/>
      <c r="CPY22" s="60"/>
      <c r="CPZ22" s="60"/>
      <c r="CQA22" s="60"/>
      <c r="CQB22" s="60"/>
      <c r="CQC22" s="60"/>
      <c r="CQD22" s="60"/>
      <c r="CQE22" s="60"/>
      <c r="CQF22" s="60"/>
      <c r="CQG22" s="60"/>
      <c r="CQH22" s="60"/>
      <c r="CQI22" s="60"/>
      <c r="CQJ22" s="60"/>
      <c r="CQK22" s="60"/>
      <c r="CQL22" s="60"/>
      <c r="CQM22" s="60"/>
      <c r="CQN22" s="60"/>
      <c r="CQO22" s="60"/>
      <c r="CQP22" s="60"/>
      <c r="CQQ22" s="60"/>
      <c r="CQR22" s="60"/>
      <c r="CQS22" s="60"/>
      <c r="CQT22" s="60"/>
      <c r="CQU22" s="60"/>
      <c r="CQV22" s="60"/>
      <c r="CQW22" s="60"/>
      <c r="CQX22" s="60"/>
      <c r="CQY22" s="60"/>
      <c r="CQZ22" s="60"/>
      <c r="CRA22" s="60"/>
      <c r="CRB22" s="60"/>
      <c r="CRC22" s="60"/>
      <c r="CRD22" s="60"/>
      <c r="CRE22" s="60"/>
      <c r="CRF22" s="60"/>
      <c r="CRG22" s="60"/>
      <c r="CRH22" s="60"/>
      <c r="CRI22" s="60"/>
      <c r="CRJ22" s="60"/>
      <c r="CRK22" s="60"/>
      <c r="CRL22" s="60"/>
      <c r="CRM22" s="60"/>
      <c r="CRN22" s="60"/>
      <c r="CRO22" s="60"/>
      <c r="CRP22" s="60"/>
      <c r="CRQ22" s="60"/>
      <c r="CRR22" s="60"/>
      <c r="CRS22" s="60"/>
      <c r="CRT22" s="60"/>
      <c r="CRU22" s="60"/>
      <c r="CRV22" s="60"/>
      <c r="CRW22" s="60"/>
      <c r="CRX22" s="60"/>
      <c r="CRY22" s="60"/>
      <c r="CRZ22" s="60"/>
      <c r="CSA22" s="60"/>
      <c r="CSB22" s="60"/>
      <c r="CSC22" s="60"/>
      <c r="CSD22" s="60"/>
      <c r="CSE22" s="60"/>
      <c r="CSF22" s="60"/>
      <c r="CSG22" s="60"/>
      <c r="CSH22" s="60"/>
      <c r="CSI22" s="60"/>
      <c r="CSJ22" s="60"/>
      <c r="CSK22" s="60"/>
      <c r="CSL22" s="60"/>
      <c r="CSM22" s="60"/>
      <c r="CSN22" s="60"/>
      <c r="CSO22" s="60"/>
      <c r="CSP22" s="60"/>
      <c r="CSQ22" s="60"/>
      <c r="CSR22" s="60"/>
      <c r="CSS22" s="60"/>
      <c r="CST22" s="60"/>
      <c r="CSU22" s="60"/>
      <c r="CSV22" s="60"/>
      <c r="CSW22" s="60"/>
      <c r="CSX22" s="60"/>
      <c r="CSY22" s="60"/>
      <c r="CSZ22" s="60"/>
      <c r="CTA22" s="60"/>
      <c r="CTB22" s="60"/>
      <c r="CTC22" s="60"/>
      <c r="CTD22" s="60"/>
      <c r="CTE22" s="60"/>
      <c r="CTF22" s="60"/>
      <c r="CTG22" s="60"/>
      <c r="CTH22" s="60"/>
      <c r="CTI22" s="60"/>
      <c r="CTJ22" s="60"/>
      <c r="CTK22" s="60"/>
      <c r="CTL22" s="60"/>
      <c r="CTM22" s="60"/>
      <c r="CTN22" s="60"/>
      <c r="CTO22" s="60"/>
      <c r="CTP22" s="60"/>
      <c r="CTQ22" s="60"/>
      <c r="CTR22" s="60"/>
      <c r="CTS22" s="60"/>
      <c r="CTT22" s="60"/>
      <c r="CTU22" s="60"/>
      <c r="CTV22" s="60"/>
      <c r="CTW22" s="60"/>
      <c r="CTX22" s="60"/>
      <c r="CTY22" s="60"/>
      <c r="CTZ22" s="60"/>
      <c r="CUA22" s="60"/>
      <c r="CUB22" s="60"/>
      <c r="CUC22" s="60"/>
      <c r="CUD22" s="60"/>
      <c r="CUE22" s="60"/>
      <c r="CUF22" s="60"/>
      <c r="CUG22" s="60"/>
      <c r="CUH22" s="60"/>
      <c r="CUI22" s="60"/>
      <c r="CUJ22" s="60"/>
      <c r="CUK22" s="60"/>
      <c r="CUL22" s="60"/>
      <c r="CUM22" s="60"/>
      <c r="CUN22" s="60"/>
      <c r="CUO22" s="60"/>
      <c r="CUP22" s="60"/>
      <c r="CUQ22" s="60"/>
      <c r="CUR22" s="60"/>
      <c r="CUS22" s="60"/>
      <c r="CUT22" s="60"/>
      <c r="CUU22" s="60"/>
      <c r="CUV22" s="60"/>
      <c r="CUW22" s="60"/>
      <c r="CUX22" s="60"/>
      <c r="CUY22" s="60"/>
      <c r="CUZ22" s="60"/>
      <c r="CVA22" s="60"/>
      <c r="CVB22" s="60"/>
      <c r="CVC22" s="60"/>
      <c r="CVD22" s="60"/>
      <c r="CVE22" s="60"/>
      <c r="CVF22" s="60"/>
      <c r="CVG22" s="60"/>
      <c r="CVH22" s="60"/>
      <c r="CVI22" s="60"/>
      <c r="CVJ22" s="60"/>
      <c r="CVK22" s="60"/>
      <c r="CVL22" s="60"/>
      <c r="CVM22" s="60"/>
      <c r="CVN22" s="60"/>
      <c r="CVO22" s="60"/>
      <c r="CVP22" s="60"/>
      <c r="CVQ22" s="60"/>
      <c r="CVR22" s="60"/>
      <c r="CVS22" s="60"/>
      <c r="CVT22" s="60"/>
      <c r="CVU22" s="60"/>
      <c r="CVV22" s="60"/>
      <c r="CVW22" s="60"/>
      <c r="CVX22" s="60"/>
      <c r="CVY22" s="60"/>
      <c r="CVZ22" s="60"/>
      <c r="CWA22" s="60"/>
      <c r="CWB22" s="60"/>
      <c r="CWC22" s="60"/>
      <c r="CWD22" s="60"/>
      <c r="CWE22" s="60"/>
      <c r="CWF22" s="60"/>
      <c r="CWG22" s="60"/>
      <c r="CWH22" s="60"/>
      <c r="CWI22" s="60"/>
      <c r="CWJ22" s="60"/>
      <c r="CWK22" s="60"/>
      <c r="CWL22" s="60"/>
      <c r="CWM22" s="60"/>
      <c r="CWN22" s="60"/>
      <c r="CWO22" s="60"/>
      <c r="CWP22" s="60"/>
      <c r="CWQ22" s="60"/>
      <c r="CWR22" s="60"/>
      <c r="CWS22" s="60"/>
      <c r="CWT22" s="60"/>
      <c r="CWU22" s="60"/>
      <c r="CWV22" s="60"/>
      <c r="CWW22" s="60"/>
      <c r="CWX22" s="60"/>
      <c r="CWY22" s="60"/>
      <c r="CWZ22" s="60"/>
      <c r="CXA22" s="60"/>
      <c r="CXB22" s="60"/>
      <c r="CXC22" s="60"/>
      <c r="CXD22" s="60"/>
      <c r="CXE22" s="60"/>
      <c r="CXF22" s="60"/>
      <c r="CXG22" s="60"/>
      <c r="CXH22" s="60"/>
      <c r="CXI22" s="60"/>
      <c r="CXJ22" s="60"/>
      <c r="CXK22" s="60"/>
      <c r="CXL22" s="60"/>
      <c r="CXM22" s="60"/>
      <c r="CXN22" s="60"/>
      <c r="CXO22" s="60"/>
      <c r="CXP22" s="60"/>
      <c r="CXQ22" s="60"/>
      <c r="CXR22" s="60"/>
      <c r="CXS22" s="60"/>
      <c r="CXT22" s="60"/>
      <c r="CXU22" s="60"/>
      <c r="CXV22" s="60"/>
      <c r="CXW22" s="60"/>
      <c r="CXX22" s="60"/>
      <c r="CXY22" s="60"/>
      <c r="CXZ22" s="60"/>
      <c r="CYA22" s="60"/>
      <c r="CYB22" s="60"/>
      <c r="CYC22" s="60"/>
      <c r="CYD22" s="60"/>
      <c r="CYE22" s="60"/>
      <c r="CYF22" s="60"/>
      <c r="CYG22" s="60"/>
      <c r="CYH22" s="60"/>
      <c r="CYI22" s="60"/>
      <c r="CYJ22" s="60"/>
      <c r="CYK22" s="60"/>
      <c r="CYL22" s="60"/>
      <c r="CYM22" s="60"/>
      <c r="CYN22" s="60"/>
      <c r="CYO22" s="60"/>
      <c r="CYP22" s="60"/>
      <c r="CYQ22" s="60"/>
      <c r="CYR22" s="60"/>
      <c r="CYS22" s="60"/>
      <c r="CYT22" s="60"/>
      <c r="CYU22" s="60"/>
      <c r="CYV22" s="60"/>
      <c r="CYW22" s="60"/>
      <c r="CYX22" s="60"/>
      <c r="CYY22" s="60"/>
      <c r="CYZ22" s="60"/>
      <c r="CZA22" s="60"/>
      <c r="CZB22" s="60"/>
      <c r="CZC22" s="60"/>
      <c r="CZD22" s="60"/>
      <c r="CZE22" s="60"/>
      <c r="CZF22" s="60"/>
      <c r="CZG22" s="60"/>
      <c r="CZH22" s="60"/>
      <c r="CZI22" s="60"/>
      <c r="CZJ22" s="60"/>
      <c r="CZK22" s="60"/>
      <c r="CZL22" s="60"/>
      <c r="CZM22" s="60"/>
      <c r="CZN22" s="60"/>
      <c r="CZO22" s="60"/>
      <c r="CZP22" s="60"/>
      <c r="CZQ22" s="60"/>
      <c r="CZR22" s="60"/>
      <c r="CZS22" s="60"/>
      <c r="CZT22" s="60"/>
      <c r="CZU22" s="60"/>
      <c r="CZV22" s="60"/>
      <c r="CZW22" s="60"/>
      <c r="CZX22" s="60"/>
      <c r="CZY22" s="60"/>
      <c r="CZZ22" s="60"/>
      <c r="DAA22" s="60"/>
      <c r="DAB22" s="60"/>
      <c r="DAC22" s="60"/>
      <c r="DAD22" s="60"/>
      <c r="DAE22" s="60"/>
      <c r="DAF22" s="60"/>
      <c r="DAG22" s="60"/>
      <c r="DAH22" s="60"/>
      <c r="DAI22" s="60"/>
      <c r="DAJ22" s="60"/>
      <c r="DAK22" s="60"/>
      <c r="DAL22" s="60"/>
      <c r="DAM22" s="60"/>
      <c r="DAN22" s="60"/>
      <c r="DAO22" s="60"/>
      <c r="DAP22" s="60"/>
      <c r="DAQ22" s="60"/>
      <c r="DAR22" s="60"/>
      <c r="DAS22" s="60"/>
      <c r="DAT22" s="60"/>
      <c r="DAU22" s="60"/>
      <c r="DAV22" s="60"/>
      <c r="DAW22" s="60"/>
      <c r="DAX22" s="60"/>
      <c r="DAY22" s="60"/>
      <c r="DAZ22" s="60"/>
      <c r="DBA22" s="60"/>
      <c r="DBB22" s="60"/>
      <c r="DBC22" s="60"/>
      <c r="DBD22" s="60"/>
      <c r="DBE22" s="60"/>
      <c r="DBF22" s="60"/>
      <c r="DBG22" s="60"/>
      <c r="DBH22" s="60"/>
      <c r="DBI22" s="60"/>
      <c r="DBJ22" s="60"/>
      <c r="DBK22" s="60"/>
      <c r="DBL22" s="60"/>
      <c r="DBM22" s="60"/>
      <c r="DBN22" s="60"/>
      <c r="DBO22" s="60"/>
      <c r="DBP22" s="60"/>
      <c r="DBQ22" s="60"/>
      <c r="DBR22" s="60"/>
      <c r="DBS22" s="60"/>
      <c r="DBT22" s="60"/>
      <c r="DBU22" s="60"/>
      <c r="DBV22" s="60"/>
      <c r="DBW22" s="60"/>
      <c r="DBX22" s="60"/>
      <c r="DBY22" s="60"/>
      <c r="DBZ22" s="60"/>
      <c r="DCA22" s="60"/>
      <c r="DCB22" s="60"/>
      <c r="DCC22" s="60"/>
      <c r="DCD22" s="60"/>
      <c r="DCE22" s="60"/>
      <c r="DCF22" s="60"/>
      <c r="DCG22" s="60"/>
      <c r="DCH22" s="60"/>
      <c r="DCI22" s="60"/>
      <c r="DCJ22" s="60"/>
      <c r="DCK22" s="60"/>
      <c r="DCL22" s="60"/>
      <c r="DCM22" s="60"/>
      <c r="DCN22" s="60"/>
      <c r="DCO22" s="60"/>
      <c r="DCP22" s="60"/>
      <c r="DCQ22" s="60"/>
      <c r="DCR22" s="60"/>
      <c r="DCS22" s="60"/>
      <c r="DCT22" s="60"/>
      <c r="DCU22" s="60"/>
      <c r="DCV22" s="60"/>
      <c r="DCW22" s="60"/>
      <c r="DCX22" s="60"/>
      <c r="DCY22" s="60"/>
      <c r="DCZ22" s="60"/>
      <c r="DDA22" s="60"/>
      <c r="DDB22" s="60"/>
      <c r="DDC22" s="60"/>
      <c r="DDD22" s="60"/>
      <c r="DDE22" s="60"/>
      <c r="DDF22" s="60"/>
      <c r="DDG22" s="60"/>
      <c r="DDH22" s="60"/>
      <c r="DDI22" s="60"/>
      <c r="DDJ22" s="60"/>
      <c r="DDK22" s="60"/>
      <c r="DDL22" s="60"/>
      <c r="DDM22" s="60"/>
      <c r="DDN22" s="60"/>
      <c r="DDO22" s="60"/>
      <c r="DDP22" s="60"/>
      <c r="DDQ22" s="60"/>
      <c r="DDR22" s="60"/>
      <c r="DDS22" s="60"/>
      <c r="DDT22" s="60"/>
      <c r="DDU22" s="60"/>
      <c r="DDV22" s="60"/>
      <c r="DDW22" s="60"/>
      <c r="DDX22" s="60"/>
      <c r="DDY22" s="60"/>
      <c r="DDZ22" s="60"/>
      <c r="DEA22" s="60"/>
      <c r="DEB22" s="60"/>
      <c r="DEC22" s="60"/>
      <c r="DED22" s="60"/>
      <c r="DEE22" s="60"/>
      <c r="DEF22" s="60"/>
      <c r="DEG22" s="60"/>
      <c r="DEH22" s="60"/>
      <c r="DEI22" s="60"/>
      <c r="DEJ22" s="60"/>
      <c r="DEK22" s="60"/>
      <c r="DEL22" s="60"/>
      <c r="DEM22" s="60"/>
      <c r="DEN22" s="60"/>
      <c r="DEO22" s="60"/>
      <c r="DEP22" s="60"/>
      <c r="DEQ22" s="60"/>
      <c r="DER22" s="60"/>
      <c r="DES22" s="60"/>
      <c r="DET22" s="60"/>
      <c r="DEU22" s="60"/>
      <c r="DEV22" s="60"/>
      <c r="DEW22" s="60"/>
      <c r="DEX22" s="60"/>
      <c r="DEY22" s="60"/>
      <c r="DEZ22" s="60"/>
      <c r="DFA22" s="60"/>
      <c r="DFB22" s="60"/>
      <c r="DFC22" s="60"/>
      <c r="DFD22" s="60"/>
      <c r="DFE22" s="60"/>
      <c r="DFF22" s="60"/>
      <c r="DFG22" s="60"/>
      <c r="DFH22" s="60"/>
      <c r="DFI22" s="60"/>
      <c r="DFJ22" s="60"/>
      <c r="DFK22" s="60"/>
      <c r="DFL22" s="60"/>
      <c r="DFM22" s="60"/>
      <c r="DFN22" s="60"/>
      <c r="DFO22" s="60"/>
      <c r="DFP22" s="60"/>
      <c r="DFQ22" s="60"/>
      <c r="DFR22" s="60"/>
      <c r="DFS22" s="60"/>
      <c r="DFT22" s="60"/>
      <c r="DFU22" s="60"/>
      <c r="DFV22" s="60"/>
      <c r="DFW22" s="60"/>
      <c r="DFX22" s="60"/>
      <c r="DFY22" s="60"/>
      <c r="DFZ22" s="60"/>
      <c r="DGA22" s="60"/>
      <c r="DGB22" s="60"/>
      <c r="DGC22" s="60"/>
      <c r="DGD22" s="60"/>
      <c r="DGE22" s="60"/>
      <c r="DGF22" s="60"/>
      <c r="DGG22" s="60"/>
      <c r="DGH22" s="60"/>
      <c r="DGI22" s="60"/>
      <c r="DGJ22" s="60"/>
      <c r="DGK22" s="60"/>
      <c r="DGL22" s="60"/>
      <c r="DGM22" s="60"/>
      <c r="DGN22" s="60"/>
      <c r="DGO22" s="60"/>
      <c r="DGP22" s="60"/>
      <c r="DGQ22" s="60"/>
      <c r="DGR22" s="60"/>
      <c r="DGS22" s="60"/>
      <c r="DGT22" s="60"/>
      <c r="DGU22" s="60"/>
      <c r="DGV22" s="60"/>
      <c r="DGW22" s="60"/>
      <c r="DGX22" s="60"/>
      <c r="DGY22" s="60"/>
      <c r="DGZ22" s="60"/>
      <c r="DHA22" s="60"/>
      <c r="DHB22" s="60"/>
      <c r="DHC22" s="60"/>
      <c r="DHD22" s="60"/>
      <c r="DHE22" s="60"/>
      <c r="DHF22" s="60"/>
      <c r="DHG22" s="60"/>
      <c r="DHH22" s="60"/>
      <c r="DHI22" s="60"/>
      <c r="DHJ22" s="60"/>
      <c r="DHK22" s="60"/>
      <c r="DHL22" s="60"/>
      <c r="DHM22" s="60"/>
      <c r="DHN22" s="60"/>
      <c r="DHO22" s="60"/>
      <c r="DHP22" s="60"/>
      <c r="DHQ22" s="60"/>
      <c r="DHR22" s="60"/>
      <c r="DHS22" s="60"/>
      <c r="DHT22" s="60"/>
      <c r="DHU22" s="60"/>
      <c r="DHV22" s="60"/>
      <c r="DHW22" s="60"/>
      <c r="DHX22" s="60"/>
      <c r="DHY22" s="60"/>
      <c r="DHZ22" s="60"/>
      <c r="DIA22" s="60"/>
      <c r="DIB22" s="60"/>
      <c r="DIC22" s="60"/>
      <c r="DID22" s="60"/>
      <c r="DIE22" s="60"/>
      <c r="DIF22" s="60"/>
      <c r="DIG22" s="60"/>
      <c r="DIH22" s="60"/>
      <c r="DII22" s="60"/>
      <c r="DIJ22" s="60"/>
      <c r="DIK22" s="60"/>
      <c r="DIL22" s="60"/>
      <c r="DIM22" s="60"/>
      <c r="DIN22" s="60"/>
      <c r="DIO22" s="60"/>
      <c r="DIP22" s="60"/>
      <c r="DIQ22" s="60"/>
      <c r="DIR22" s="60"/>
      <c r="DIS22" s="60"/>
      <c r="DIT22" s="60"/>
      <c r="DIU22" s="60"/>
      <c r="DIV22" s="60"/>
      <c r="DIW22" s="60"/>
      <c r="DIX22" s="60"/>
      <c r="DIY22" s="60"/>
      <c r="DIZ22" s="60"/>
      <c r="DJA22" s="60"/>
      <c r="DJB22" s="60"/>
      <c r="DJC22" s="60"/>
      <c r="DJD22" s="60"/>
      <c r="DJE22" s="60"/>
      <c r="DJF22" s="60"/>
      <c r="DJG22" s="60"/>
      <c r="DJH22" s="60"/>
      <c r="DJI22" s="60"/>
      <c r="DJJ22" s="60"/>
      <c r="DJK22" s="60"/>
      <c r="DJL22" s="60"/>
      <c r="DJM22" s="60"/>
      <c r="DJN22" s="60"/>
      <c r="DJO22" s="60"/>
      <c r="DJP22" s="60"/>
      <c r="DJQ22" s="60"/>
      <c r="DJR22" s="60"/>
      <c r="DJS22" s="60"/>
      <c r="DJT22" s="60"/>
      <c r="DJU22" s="60"/>
      <c r="DJV22" s="60"/>
      <c r="DJW22" s="60"/>
      <c r="DJX22" s="60"/>
      <c r="DJY22" s="60"/>
      <c r="DJZ22" s="60"/>
      <c r="DKA22" s="60"/>
      <c r="DKB22" s="60"/>
      <c r="DKC22" s="60"/>
      <c r="DKD22" s="60"/>
      <c r="DKE22" s="60"/>
      <c r="DKF22" s="60"/>
      <c r="DKG22" s="60"/>
      <c r="DKH22" s="60"/>
      <c r="DKI22" s="60"/>
      <c r="DKJ22" s="60"/>
      <c r="DKK22" s="60"/>
      <c r="DKL22" s="60"/>
      <c r="DKM22" s="60"/>
      <c r="DKN22" s="60"/>
      <c r="DKO22" s="60"/>
      <c r="DKP22" s="60"/>
      <c r="DKQ22" s="60"/>
      <c r="DKR22" s="60"/>
      <c r="DKS22" s="60"/>
      <c r="DKT22" s="60"/>
      <c r="DKU22" s="60"/>
      <c r="DKV22" s="60"/>
      <c r="DKW22" s="60"/>
      <c r="DKX22" s="60"/>
      <c r="DKY22" s="60"/>
      <c r="DKZ22" s="60"/>
      <c r="DLA22" s="60"/>
      <c r="DLB22" s="60"/>
      <c r="DLC22" s="60"/>
      <c r="DLD22" s="60"/>
      <c r="DLE22" s="60"/>
      <c r="DLF22" s="60"/>
      <c r="DLG22" s="60"/>
      <c r="DLH22" s="60"/>
      <c r="DLI22" s="60"/>
      <c r="DLJ22" s="60"/>
      <c r="DLK22" s="60"/>
      <c r="DLL22" s="60"/>
      <c r="DLM22" s="60"/>
      <c r="DLN22" s="60"/>
      <c r="DLO22" s="60"/>
      <c r="DLP22" s="60"/>
      <c r="DLQ22" s="60"/>
      <c r="DLR22" s="60"/>
      <c r="DLS22" s="60"/>
      <c r="DLT22" s="60"/>
      <c r="DLU22" s="60"/>
      <c r="DLV22" s="60"/>
      <c r="DLW22" s="60"/>
      <c r="DLX22" s="60"/>
      <c r="DLY22" s="60"/>
      <c r="DLZ22" s="60"/>
      <c r="DMA22" s="60"/>
      <c r="DMB22" s="60"/>
      <c r="DMC22" s="60"/>
      <c r="DMD22" s="60"/>
      <c r="DME22" s="60"/>
      <c r="DMF22" s="60"/>
      <c r="DMG22" s="60"/>
      <c r="DMH22" s="60"/>
      <c r="DMI22" s="60"/>
      <c r="DMJ22" s="60"/>
      <c r="DMK22" s="60"/>
      <c r="DML22" s="60"/>
      <c r="DMM22" s="60"/>
      <c r="DMN22" s="60"/>
      <c r="DMO22" s="60"/>
      <c r="DMP22" s="60"/>
      <c r="DMQ22" s="60"/>
      <c r="DMR22" s="60"/>
      <c r="DMS22" s="60"/>
      <c r="DMT22" s="60"/>
      <c r="DMU22" s="60"/>
      <c r="DMV22" s="60"/>
      <c r="DMW22" s="60"/>
      <c r="DMX22" s="60"/>
      <c r="DMY22" s="60"/>
      <c r="DMZ22" s="60"/>
      <c r="DNA22" s="60"/>
      <c r="DNB22" s="60"/>
      <c r="DNC22" s="60"/>
      <c r="DND22" s="60"/>
      <c r="DNE22" s="60"/>
      <c r="DNF22" s="60"/>
      <c r="DNG22" s="60"/>
      <c r="DNH22" s="60"/>
      <c r="DNI22" s="60"/>
      <c r="DNJ22" s="60"/>
      <c r="DNK22" s="60"/>
      <c r="DNL22" s="60"/>
      <c r="DNM22" s="60"/>
      <c r="DNN22" s="60"/>
      <c r="DNO22" s="60"/>
      <c r="DNP22" s="60"/>
      <c r="DNQ22" s="60"/>
      <c r="DNR22" s="60"/>
      <c r="DNS22" s="60"/>
      <c r="DNT22" s="60"/>
      <c r="DNU22" s="60"/>
      <c r="DNV22" s="60"/>
      <c r="DNW22" s="60"/>
      <c r="DNX22" s="60"/>
      <c r="DNY22" s="60"/>
      <c r="DNZ22" s="60"/>
      <c r="DOA22" s="60"/>
      <c r="DOB22" s="60"/>
      <c r="DOC22" s="60"/>
      <c r="DOD22" s="60"/>
      <c r="DOE22" s="60"/>
      <c r="DOF22" s="60"/>
      <c r="DOG22" s="60"/>
      <c r="DOH22" s="60"/>
      <c r="DOI22" s="60"/>
      <c r="DOJ22" s="60"/>
      <c r="DOK22" s="60"/>
      <c r="DOL22" s="60"/>
      <c r="DOM22" s="60"/>
      <c r="DON22" s="60"/>
      <c r="DOO22" s="60"/>
      <c r="DOP22" s="60"/>
      <c r="DOQ22" s="60"/>
      <c r="DOR22" s="60"/>
      <c r="DOS22" s="60"/>
      <c r="DOT22" s="60"/>
      <c r="DOU22" s="60"/>
      <c r="DOV22" s="60"/>
      <c r="DOW22" s="60"/>
      <c r="DOX22" s="60"/>
      <c r="DOY22" s="60"/>
      <c r="DOZ22" s="60"/>
      <c r="DPA22" s="60"/>
      <c r="DPB22" s="60"/>
      <c r="DPC22" s="60"/>
      <c r="DPD22" s="60"/>
      <c r="DPE22" s="60"/>
      <c r="DPF22" s="60"/>
      <c r="DPG22" s="60"/>
      <c r="DPH22" s="60"/>
      <c r="DPI22" s="60"/>
      <c r="DPJ22" s="60"/>
      <c r="DPK22" s="60"/>
      <c r="DPL22" s="60"/>
      <c r="DPM22" s="60"/>
      <c r="DPN22" s="60"/>
      <c r="DPO22" s="60"/>
      <c r="DPP22" s="60"/>
      <c r="DPQ22" s="60"/>
      <c r="DPR22" s="60"/>
      <c r="DPS22" s="60"/>
      <c r="DPT22" s="60"/>
      <c r="DPU22" s="60"/>
      <c r="DPV22" s="60"/>
      <c r="DPW22" s="60"/>
      <c r="DPX22" s="60"/>
      <c r="DPY22" s="60"/>
      <c r="DPZ22" s="60"/>
      <c r="DQA22" s="60"/>
      <c r="DQB22" s="60"/>
      <c r="DQC22" s="60"/>
      <c r="DQD22" s="60"/>
      <c r="DQE22" s="60"/>
      <c r="DQF22" s="60"/>
      <c r="DQG22" s="60"/>
      <c r="DQH22" s="60"/>
      <c r="DQI22" s="60"/>
      <c r="DQJ22" s="60"/>
      <c r="DQK22" s="60"/>
      <c r="DQL22" s="60"/>
      <c r="DQM22" s="60"/>
      <c r="DQN22" s="60"/>
      <c r="DQO22" s="60"/>
      <c r="DQP22" s="60"/>
      <c r="DQQ22" s="60"/>
      <c r="DQR22" s="60"/>
      <c r="DQS22" s="60"/>
      <c r="DQT22" s="60"/>
      <c r="DQU22" s="60"/>
      <c r="DQV22" s="60"/>
      <c r="DQW22" s="60"/>
      <c r="DQX22" s="60"/>
      <c r="DQY22" s="60"/>
      <c r="DQZ22" s="60"/>
      <c r="DRA22" s="60"/>
      <c r="DRB22" s="60"/>
      <c r="DRC22" s="60"/>
      <c r="DRD22" s="60"/>
      <c r="DRE22" s="60"/>
      <c r="DRF22" s="60"/>
      <c r="DRG22" s="60"/>
      <c r="DRH22" s="60"/>
      <c r="DRI22" s="60"/>
      <c r="DRJ22" s="60"/>
      <c r="DRK22" s="60"/>
      <c r="DRL22" s="60"/>
      <c r="DRM22" s="60"/>
      <c r="DRN22" s="60"/>
      <c r="DRO22" s="60"/>
      <c r="DRP22" s="60"/>
      <c r="DRQ22" s="60"/>
      <c r="DRR22" s="60"/>
      <c r="DRS22" s="60"/>
      <c r="DRT22" s="60"/>
      <c r="DRU22" s="60"/>
      <c r="DRV22" s="60"/>
      <c r="DRW22" s="60"/>
      <c r="DRX22" s="60"/>
      <c r="DRY22" s="60"/>
      <c r="DRZ22" s="60"/>
      <c r="DSA22" s="60"/>
      <c r="DSB22" s="60"/>
      <c r="DSC22" s="60"/>
      <c r="DSD22" s="60"/>
      <c r="DSE22" s="60"/>
      <c r="DSF22" s="60"/>
      <c r="DSG22" s="60"/>
      <c r="DSH22" s="60"/>
      <c r="DSI22" s="60"/>
      <c r="DSJ22" s="60"/>
      <c r="DSK22" s="60"/>
      <c r="DSL22" s="60"/>
      <c r="DSM22" s="60"/>
      <c r="DSN22" s="60"/>
      <c r="DSO22" s="60"/>
      <c r="DSP22" s="60"/>
      <c r="DSQ22" s="60"/>
      <c r="DSR22" s="60"/>
      <c r="DSS22" s="60"/>
      <c r="DST22" s="60"/>
      <c r="DSU22" s="60"/>
      <c r="DSV22" s="60"/>
      <c r="DSW22" s="60"/>
      <c r="DSX22" s="60"/>
      <c r="DSY22" s="60"/>
      <c r="DSZ22" s="60"/>
      <c r="DTA22" s="60"/>
      <c r="DTB22" s="60"/>
      <c r="DTC22" s="60"/>
      <c r="DTD22" s="60"/>
      <c r="DTE22" s="60"/>
      <c r="DTF22" s="60"/>
      <c r="DTG22" s="60"/>
      <c r="DTH22" s="60"/>
      <c r="DTI22" s="60"/>
      <c r="DTJ22" s="60"/>
      <c r="DTK22" s="60"/>
      <c r="DTL22" s="60"/>
      <c r="DTM22" s="60"/>
      <c r="DTN22" s="60"/>
      <c r="DTO22" s="60"/>
      <c r="DTP22" s="60"/>
      <c r="DTQ22" s="60"/>
      <c r="DTR22" s="60"/>
      <c r="DTS22" s="60"/>
      <c r="DTT22" s="60"/>
      <c r="DTU22" s="60"/>
      <c r="DTV22" s="60"/>
      <c r="DTW22" s="60"/>
      <c r="DTX22" s="60"/>
      <c r="DTY22" s="60"/>
      <c r="DTZ22" s="60"/>
      <c r="DUA22" s="60"/>
      <c r="DUB22" s="60"/>
      <c r="DUC22" s="60"/>
      <c r="DUD22" s="60"/>
      <c r="DUE22" s="60"/>
      <c r="DUF22" s="60"/>
      <c r="DUG22" s="60"/>
      <c r="DUH22" s="60"/>
      <c r="DUI22" s="60"/>
      <c r="DUJ22" s="60"/>
      <c r="DUK22" s="60"/>
      <c r="DUL22" s="60"/>
      <c r="DUM22" s="60"/>
      <c r="DUN22" s="60"/>
      <c r="DUO22" s="60"/>
      <c r="DUP22" s="60"/>
      <c r="DUQ22" s="60"/>
      <c r="DUR22" s="60"/>
      <c r="DUS22" s="60"/>
      <c r="DUT22" s="60"/>
      <c r="DUU22" s="60"/>
      <c r="DUV22" s="60"/>
      <c r="DUW22" s="60"/>
      <c r="DUX22" s="60"/>
      <c r="DUY22" s="60"/>
      <c r="DUZ22" s="60"/>
      <c r="DVA22" s="60"/>
      <c r="DVB22" s="60"/>
      <c r="DVC22" s="60"/>
      <c r="DVD22" s="60"/>
      <c r="DVE22" s="60"/>
      <c r="DVF22" s="60"/>
      <c r="DVG22" s="60"/>
      <c r="DVH22" s="60"/>
      <c r="DVI22" s="60"/>
      <c r="DVJ22" s="60"/>
      <c r="DVK22" s="60"/>
      <c r="DVL22" s="60"/>
      <c r="DVM22" s="60"/>
      <c r="DVN22" s="60"/>
      <c r="DVO22" s="60"/>
      <c r="DVP22" s="60"/>
      <c r="DVQ22" s="60"/>
      <c r="DVR22" s="60"/>
      <c r="DVS22" s="60"/>
      <c r="DVT22" s="60"/>
      <c r="DVU22" s="60"/>
      <c r="DVV22" s="60"/>
      <c r="DVW22" s="60"/>
      <c r="DVX22" s="60"/>
      <c r="DVY22" s="60"/>
      <c r="DVZ22" s="60"/>
      <c r="DWA22" s="60"/>
      <c r="DWB22" s="60"/>
      <c r="DWC22" s="60"/>
      <c r="DWD22" s="60"/>
      <c r="DWE22" s="60"/>
      <c r="DWF22" s="60"/>
      <c r="DWG22" s="60"/>
      <c r="DWH22" s="60"/>
      <c r="DWI22" s="60"/>
      <c r="DWJ22" s="60"/>
      <c r="DWK22" s="60"/>
      <c r="DWL22" s="60"/>
      <c r="DWM22" s="60"/>
      <c r="DWN22" s="60"/>
      <c r="DWO22" s="60"/>
      <c r="DWP22" s="60"/>
      <c r="DWQ22" s="60"/>
      <c r="DWR22" s="60"/>
      <c r="DWS22" s="60"/>
      <c r="DWT22" s="60"/>
      <c r="DWU22" s="60"/>
      <c r="DWV22" s="60"/>
      <c r="DWW22" s="60"/>
      <c r="DWX22" s="60"/>
      <c r="DWY22" s="60"/>
      <c r="DWZ22" s="60"/>
      <c r="DXA22" s="60"/>
      <c r="DXB22" s="60"/>
      <c r="DXC22" s="60"/>
      <c r="DXD22" s="60"/>
      <c r="DXE22" s="60"/>
      <c r="DXF22" s="60"/>
      <c r="DXG22" s="60"/>
      <c r="DXH22" s="60"/>
      <c r="DXI22" s="60"/>
      <c r="DXJ22" s="60"/>
      <c r="DXK22" s="60"/>
      <c r="DXL22" s="60"/>
      <c r="DXM22" s="60"/>
      <c r="DXN22" s="60"/>
      <c r="DXO22" s="60"/>
      <c r="DXP22" s="60"/>
      <c r="DXQ22" s="60"/>
      <c r="DXR22" s="60"/>
      <c r="DXS22" s="60"/>
      <c r="DXT22" s="60"/>
      <c r="DXU22" s="60"/>
      <c r="DXV22" s="60"/>
      <c r="DXW22" s="60"/>
      <c r="DXX22" s="60"/>
      <c r="DXY22" s="60"/>
      <c r="DXZ22" s="60"/>
      <c r="DYA22" s="60"/>
      <c r="DYB22" s="60"/>
      <c r="DYC22" s="60"/>
      <c r="DYD22" s="60"/>
      <c r="DYE22" s="60"/>
      <c r="DYF22" s="60"/>
      <c r="DYG22" s="60"/>
      <c r="DYH22" s="60"/>
      <c r="DYI22" s="60"/>
      <c r="DYJ22" s="60"/>
      <c r="DYK22" s="60"/>
      <c r="DYL22" s="60"/>
      <c r="DYM22" s="60"/>
      <c r="DYN22" s="60"/>
      <c r="DYO22" s="60"/>
      <c r="DYP22" s="60"/>
      <c r="DYQ22" s="60"/>
      <c r="DYR22" s="60"/>
      <c r="DYS22" s="60"/>
      <c r="DYT22" s="60"/>
      <c r="DYU22" s="60"/>
      <c r="DYV22" s="60"/>
      <c r="DYW22" s="60"/>
      <c r="DYX22" s="60"/>
      <c r="DYY22" s="60"/>
      <c r="DYZ22" s="60"/>
      <c r="DZA22" s="60"/>
      <c r="DZB22" s="60"/>
      <c r="DZC22" s="60"/>
      <c r="DZD22" s="60"/>
      <c r="DZE22" s="60"/>
      <c r="DZF22" s="60"/>
      <c r="DZG22" s="60"/>
      <c r="DZH22" s="60"/>
      <c r="DZI22" s="60"/>
      <c r="DZJ22" s="60"/>
      <c r="DZK22" s="60"/>
      <c r="DZL22" s="60"/>
      <c r="DZM22" s="60"/>
      <c r="DZN22" s="60"/>
      <c r="DZO22" s="60"/>
      <c r="DZP22" s="60"/>
      <c r="DZQ22" s="60"/>
      <c r="DZR22" s="60"/>
      <c r="DZS22" s="60"/>
      <c r="DZT22" s="60"/>
      <c r="DZU22" s="60"/>
      <c r="DZV22" s="60"/>
      <c r="DZW22" s="60"/>
      <c r="DZX22" s="60"/>
      <c r="DZY22" s="60"/>
      <c r="DZZ22" s="60"/>
      <c r="EAA22" s="60"/>
      <c r="EAB22" s="60"/>
      <c r="EAC22" s="60"/>
      <c r="EAD22" s="60"/>
      <c r="EAE22" s="60"/>
      <c r="EAF22" s="60"/>
      <c r="EAG22" s="60"/>
      <c r="EAH22" s="60"/>
      <c r="EAI22" s="60"/>
      <c r="EAJ22" s="60"/>
      <c r="EAK22" s="60"/>
      <c r="EAL22" s="60"/>
      <c r="EAM22" s="60"/>
      <c r="EAN22" s="60"/>
      <c r="EAO22" s="60"/>
      <c r="EAP22" s="60"/>
      <c r="EAQ22" s="60"/>
      <c r="EAR22" s="60"/>
      <c r="EAS22" s="60"/>
      <c r="EAT22" s="60"/>
      <c r="EAU22" s="60"/>
      <c r="EAV22" s="60"/>
      <c r="EAW22" s="60"/>
      <c r="EAX22" s="60"/>
      <c r="EAY22" s="60"/>
      <c r="EAZ22" s="60"/>
      <c r="EBA22" s="60"/>
      <c r="EBB22" s="60"/>
      <c r="EBC22" s="60"/>
      <c r="EBD22" s="60"/>
      <c r="EBE22" s="60"/>
      <c r="EBF22" s="60"/>
      <c r="EBG22" s="60"/>
      <c r="EBH22" s="60"/>
      <c r="EBI22" s="60"/>
      <c r="EBJ22" s="60"/>
      <c r="EBK22" s="60"/>
      <c r="EBL22" s="60"/>
      <c r="EBM22" s="60"/>
      <c r="EBN22" s="60"/>
      <c r="EBO22" s="60"/>
      <c r="EBP22" s="60"/>
      <c r="EBQ22" s="60"/>
      <c r="EBR22" s="60"/>
      <c r="EBS22" s="60"/>
      <c r="EBT22" s="60"/>
      <c r="EBU22" s="60"/>
      <c r="EBV22" s="60"/>
      <c r="EBW22" s="60"/>
      <c r="EBX22" s="60"/>
      <c r="EBY22" s="60"/>
      <c r="EBZ22" s="60"/>
      <c r="ECA22" s="60"/>
      <c r="ECB22" s="60"/>
      <c r="ECC22" s="60"/>
      <c r="ECD22" s="60"/>
      <c r="ECE22" s="60"/>
      <c r="ECF22" s="60"/>
      <c r="ECG22" s="60"/>
      <c r="ECH22" s="60"/>
      <c r="ECI22" s="60"/>
      <c r="ECJ22" s="60"/>
      <c r="ECK22" s="60"/>
      <c r="ECL22" s="60"/>
      <c r="ECM22" s="60"/>
      <c r="ECN22" s="60"/>
      <c r="ECO22" s="60"/>
      <c r="ECP22" s="60"/>
      <c r="ECQ22" s="60"/>
      <c r="ECR22" s="60"/>
      <c r="ECS22" s="60"/>
      <c r="ECT22" s="60"/>
      <c r="ECU22" s="60"/>
      <c r="ECV22" s="60"/>
      <c r="ECW22" s="60"/>
      <c r="ECX22" s="60"/>
      <c r="ECY22" s="60"/>
      <c r="ECZ22" s="60"/>
      <c r="EDA22" s="60"/>
      <c r="EDB22" s="60"/>
      <c r="EDC22" s="60"/>
      <c r="EDD22" s="60"/>
      <c r="EDE22" s="60"/>
      <c r="EDF22" s="60"/>
      <c r="EDG22" s="60"/>
      <c r="EDH22" s="60"/>
      <c r="EDI22" s="60"/>
      <c r="EDJ22" s="60"/>
      <c r="EDK22" s="60"/>
      <c r="EDL22" s="60"/>
      <c r="EDM22" s="60"/>
      <c r="EDN22" s="60"/>
      <c r="EDO22" s="60"/>
      <c r="EDP22" s="60"/>
      <c r="EDQ22" s="60"/>
      <c r="EDR22" s="60"/>
      <c r="EDS22" s="60"/>
      <c r="EDT22" s="60"/>
      <c r="EDU22" s="60"/>
      <c r="EDV22" s="60"/>
      <c r="EDW22" s="60"/>
      <c r="EDX22" s="60"/>
      <c r="EDY22" s="60"/>
      <c r="EDZ22" s="60"/>
      <c r="EEA22" s="60"/>
      <c r="EEB22" s="60"/>
      <c r="EEC22" s="60"/>
      <c r="EED22" s="60"/>
      <c r="EEE22" s="60"/>
      <c r="EEF22" s="60"/>
      <c r="EEG22" s="60"/>
      <c r="EEH22" s="60"/>
      <c r="EEI22" s="60"/>
      <c r="EEJ22" s="60"/>
      <c r="EEK22" s="60"/>
      <c r="EEL22" s="60"/>
      <c r="EEM22" s="60"/>
      <c r="EEN22" s="60"/>
      <c r="EEO22" s="60"/>
      <c r="EEP22" s="60"/>
      <c r="EEQ22" s="60"/>
      <c r="EER22" s="60"/>
      <c r="EES22" s="60"/>
      <c r="EET22" s="60"/>
      <c r="EEU22" s="60"/>
      <c r="EEV22" s="60"/>
      <c r="EEW22" s="60"/>
      <c r="EEX22" s="60"/>
      <c r="EEY22" s="60"/>
      <c r="EEZ22" s="60"/>
      <c r="EFA22" s="60"/>
      <c r="EFB22" s="60"/>
      <c r="EFC22" s="60"/>
      <c r="EFD22" s="60"/>
      <c r="EFE22" s="60"/>
      <c r="EFF22" s="60"/>
      <c r="EFG22" s="60"/>
      <c r="EFH22" s="60"/>
      <c r="EFI22" s="60"/>
      <c r="EFJ22" s="60"/>
      <c r="EFK22" s="60"/>
      <c r="EFL22" s="60"/>
      <c r="EFM22" s="60"/>
      <c r="EFN22" s="60"/>
      <c r="EFO22" s="60"/>
      <c r="EFP22" s="60"/>
      <c r="EFQ22" s="60"/>
      <c r="EFR22" s="60"/>
      <c r="EFS22" s="60"/>
      <c r="EFT22" s="60"/>
      <c r="EFU22" s="60"/>
      <c r="EFV22" s="60"/>
      <c r="EFW22" s="60"/>
      <c r="EFX22" s="60"/>
      <c r="EFY22" s="60"/>
      <c r="EFZ22" s="60"/>
      <c r="EGA22" s="60"/>
      <c r="EGB22" s="60"/>
      <c r="EGC22" s="60"/>
      <c r="EGD22" s="60"/>
      <c r="EGE22" s="60"/>
      <c r="EGF22" s="60"/>
      <c r="EGG22" s="60"/>
      <c r="EGH22" s="60"/>
      <c r="EGI22" s="60"/>
      <c r="EGJ22" s="60"/>
      <c r="EGK22" s="60"/>
      <c r="EGL22" s="60"/>
      <c r="EGM22" s="60"/>
      <c r="EGN22" s="60"/>
      <c r="EGO22" s="60"/>
      <c r="EGP22" s="60"/>
      <c r="EGQ22" s="60"/>
      <c r="EGR22" s="60"/>
      <c r="EGS22" s="60"/>
      <c r="EGT22" s="60"/>
      <c r="EGU22" s="60"/>
      <c r="EGV22" s="60"/>
      <c r="EGW22" s="60"/>
      <c r="EGX22" s="60"/>
      <c r="EGY22" s="60"/>
      <c r="EGZ22" s="60"/>
      <c r="EHA22" s="60"/>
      <c r="EHB22" s="60"/>
      <c r="EHC22" s="60"/>
      <c r="EHD22" s="60"/>
      <c r="EHE22" s="60"/>
      <c r="EHF22" s="60"/>
      <c r="EHG22" s="60"/>
      <c r="EHH22" s="60"/>
      <c r="EHI22" s="60"/>
      <c r="EHJ22" s="60"/>
      <c r="EHK22" s="60"/>
      <c r="EHL22" s="60"/>
      <c r="EHM22" s="60"/>
      <c r="EHN22" s="60"/>
      <c r="EHO22" s="60"/>
      <c r="EHP22" s="60"/>
      <c r="EHQ22" s="60"/>
      <c r="EHR22" s="60"/>
      <c r="EHS22" s="60"/>
      <c r="EHT22" s="60"/>
      <c r="EHU22" s="60"/>
      <c r="EHV22" s="60"/>
      <c r="EHW22" s="60"/>
      <c r="EHX22" s="60"/>
      <c r="EHY22" s="60"/>
      <c r="EHZ22" s="60"/>
      <c r="EIA22" s="60"/>
      <c r="EIB22" s="60"/>
      <c r="EIC22" s="60"/>
      <c r="EID22" s="60"/>
      <c r="EIE22" s="60"/>
      <c r="EIF22" s="60"/>
      <c r="EIG22" s="60"/>
      <c r="EIH22" s="60"/>
      <c r="EII22" s="60"/>
      <c r="EIJ22" s="60"/>
      <c r="EIK22" s="60"/>
      <c r="EIL22" s="60"/>
      <c r="EIM22" s="60"/>
      <c r="EIN22" s="60"/>
      <c r="EIO22" s="60"/>
      <c r="EIP22" s="60"/>
      <c r="EIQ22" s="60"/>
      <c r="EIR22" s="60"/>
      <c r="EIS22" s="60"/>
      <c r="EIT22" s="60"/>
      <c r="EIU22" s="60"/>
      <c r="EIV22" s="60"/>
      <c r="EIW22" s="60"/>
      <c r="EIX22" s="60"/>
      <c r="EIY22" s="60"/>
      <c r="EIZ22" s="60"/>
      <c r="EJA22" s="60"/>
      <c r="EJB22" s="60"/>
      <c r="EJC22" s="60"/>
      <c r="EJD22" s="60"/>
      <c r="EJE22" s="60"/>
      <c r="EJF22" s="60"/>
      <c r="EJG22" s="60"/>
      <c r="EJH22" s="60"/>
      <c r="EJI22" s="60"/>
      <c r="EJJ22" s="60"/>
      <c r="EJK22" s="60"/>
      <c r="EJL22" s="60"/>
      <c r="EJM22" s="60"/>
      <c r="EJN22" s="60"/>
      <c r="EJO22" s="60"/>
      <c r="EJP22" s="60"/>
      <c r="EJQ22" s="60"/>
      <c r="EJR22" s="60"/>
      <c r="EJS22" s="60"/>
      <c r="EJT22" s="60"/>
      <c r="EJU22" s="60"/>
      <c r="EJV22" s="60"/>
      <c r="EJW22" s="60"/>
      <c r="EJX22" s="60"/>
      <c r="EJY22" s="60"/>
      <c r="EJZ22" s="60"/>
      <c r="EKA22" s="60"/>
      <c r="EKB22" s="60"/>
      <c r="EKC22" s="60"/>
      <c r="EKD22" s="60"/>
      <c r="EKE22" s="60"/>
      <c r="EKF22" s="60"/>
      <c r="EKG22" s="60"/>
      <c r="EKH22" s="60"/>
      <c r="EKI22" s="60"/>
      <c r="EKJ22" s="60"/>
      <c r="EKK22" s="60"/>
      <c r="EKL22" s="60"/>
      <c r="EKM22" s="60"/>
      <c r="EKN22" s="60"/>
      <c r="EKO22" s="60"/>
      <c r="EKP22" s="60"/>
      <c r="EKQ22" s="60"/>
      <c r="EKR22" s="60"/>
      <c r="EKS22" s="60"/>
      <c r="EKT22" s="60"/>
      <c r="EKU22" s="60"/>
      <c r="EKV22" s="60"/>
      <c r="EKW22" s="60"/>
      <c r="EKX22" s="60"/>
      <c r="EKY22" s="60"/>
      <c r="EKZ22" s="60"/>
      <c r="ELA22" s="60"/>
      <c r="ELB22" s="60"/>
      <c r="ELC22" s="60"/>
      <c r="ELD22" s="60"/>
      <c r="ELE22" s="60"/>
      <c r="ELF22" s="60"/>
      <c r="ELG22" s="60"/>
      <c r="ELH22" s="60"/>
      <c r="ELI22" s="60"/>
      <c r="ELJ22" s="60"/>
      <c r="ELK22" s="60"/>
      <c r="ELL22" s="60"/>
      <c r="ELM22" s="60"/>
      <c r="ELN22" s="60"/>
      <c r="ELO22" s="60"/>
      <c r="ELP22" s="60"/>
      <c r="ELQ22" s="60"/>
      <c r="ELR22" s="60"/>
      <c r="ELS22" s="60"/>
      <c r="ELT22" s="60"/>
      <c r="ELU22" s="60"/>
      <c r="ELV22" s="60"/>
      <c r="ELW22" s="60"/>
      <c r="ELX22" s="60"/>
      <c r="ELY22" s="60"/>
      <c r="ELZ22" s="60"/>
      <c r="EMA22" s="60"/>
      <c r="EMB22" s="60"/>
      <c r="EMC22" s="60"/>
      <c r="EMD22" s="60"/>
      <c r="EME22" s="60"/>
      <c r="EMF22" s="60"/>
      <c r="EMG22" s="60"/>
      <c r="EMH22" s="60"/>
      <c r="EMI22" s="60"/>
      <c r="EMJ22" s="60"/>
      <c r="EMK22" s="60"/>
      <c r="EML22" s="60"/>
      <c r="EMM22" s="60"/>
      <c r="EMN22" s="60"/>
      <c r="EMO22" s="60"/>
      <c r="EMP22" s="60"/>
      <c r="EMQ22" s="60"/>
      <c r="EMR22" s="60"/>
      <c r="EMS22" s="60"/>
      <c r="EMT22" s="60"/>
      <c r="EMU22" s="60"/>
      <c r="EMV22" s="60"/>
      <c r="EMW22" s="60"/>
      <c r="EMX22" s="60"/>
      <c r="EMY22" s="60"/>
      <c r="EMZ22" s="60"/>
      <c r="ENA22" s="60"/>
      <c r="ENB22" s="60"/>
      <c r="ENC22" s="60"/>
      <c r="END22" s="60"/>
      <c r="ENE22" s="60"/>
      <c r="ENF22" s="60"/>
      <c r="ENG22" s="60"/>
      <c r="ENH22" s="60"/>
      <c r="ENI22" s="60"/>
      <c r="ENJ22" s="60"/>
      <c r="ENK22" s="60"/>
      <c r="ENL22" s="60"/>
      <c r="ENM22" s="60"/>
      <c r="ENN22" s="60"/>
      <c r="ENO22" s="60"/>
      <c r="ENP22" s="60"/>
      <c r="ENQ22" s="60"/>
      <c r="ENR22" s="60"/>
      <c r="ENS22" s="60"/>
      <c r="ENT22" s="60"/>
      <c r="ENU22" s="60"/>
      <c r="ENV22" s="60"/>
      <c r="ENW22" s="60"/>
      <c r="ENX22" s="60"/>
      <c r="ENY22" s="60"/>
      <c r="ENZ22" s="60"/>
      <c r="EOA22" s="60"/>
      <c r="EOB22" s="60"/>
      <c r="EOC22" s="60"/>
      <c r="EOD22" s="60"/>
      <c r="EOE22" s="60"/>
      <c r="EOF22" s="60"/>
      <c r="EOG22" s="60"/>
      <c r="EOH22" s="60"/>
      <c r="EOI22" s="60"/>
      <c r="EOJ22" s="60"/>
      <c r="EOK22" s="60"/>
      <c r="EOL22" s="60"/>
      <c r="EOM22" s="60"/>
      <c r="EON22" s="60"/>
      <c r="EOO22" s="60"/>
      <c r="EOP22" s="60"/>
      <c r="EOQ22" s="60"/>
      <c r="EOR22" s="60"/>
      <c r="EOS22" s="60"/>
      <c r="EOT22" s="60"/>
      <c r="EOU22" s="60"/>
      <c r="EOV22" s="60"/>
      <c r="EOW22" s="60"/>
      <c r="EOX22" s="60"/>
      <c r="EOY22" s="60"/>
      <c r="EOZ22" s="60"/>
      <c r="EPA22" s="60"/>
      <c r="EPB22" s="60"/>
      <c r="EPC22" s="60"/>
      <c r="EPD22" s="60"/>
      <c r="EPE22" s="60"/>
      <c r="EPF22" s="60"/>
      <c r="EPG22" s="60"/>
      <c r="EPH22" s="60"/>
      <c r="EPI22" s="60"/>
      <c r="EPJ22" s="60"/>
      <c r="EPK22" s="60"/>
      <c r="EPL22" s="60"/>
      <c r="EPM22" s="60"/>
      <c r="EPN22" s="60"/>
      <c r="EPO22" s="60"/>
      <c r="EPP22" s="60"/>
      <c r="EPQ22" s="60"/>
      <c r="EPR22" s="60"/>
      <c r="EPS22" s="60"/>
      <c r="EPT22" s="60"/>
      <c r="EPU22" s="60"/>
      <c r="EPV22" s="60"/>
      <c r="EPW22" s="60"/>
      <c r="EPX22" s="60"/>
      <c r="EPY22" s="60"/>
      <c r="EPZ22" s="60"/>
      <c r="EQA22" s="60"/>
      <c r="EQB22" s="60"/>
      <c r="EQC22" s="60"/>
      <c r="EQD22" s="60"/>
      <c r="EQE22" s="60"/>
      <c r="EQF22" s="60"/>
      <c r="EQG22" s="60"/>
      <c r="EQH22" s="60"/>
      <c r="EQI22" s="60"/>
      <c r="EQJ22" s="60"/>
      <c r="EQK22" s="60"/>
      <c r="EQL22" s="60"/>
      <c r="EQM22" s="60"/>
      <c r="EQN22" s="60"/>
      <c r="EQO22" s="60"/>
      <c r="EQP22" s="60"/>
      <c r="EQQ22" s="60"/>
      <c r="EQR22" s="60"/>
      <c r="EQS22" s="60"/>
      <c r="EQT22" s="60"/>
      <c r="EQU22" s="60"/>
      <c r="EQV22" s="60"/>
      <c r="EQW22" s="60"/>
      <c r="EQX22" s="60"/>
      <c r="EQY22" s="60"/>
      <c r="EQZ22" s="60"/>
      <c r="ERA22" s="60"/>
      <c r="ERB22" s="60"/>
      <c r="ERC22" s="60"/>
      <c r="ERD22" s="60"/>
      <c r="ERE22" s="60"/>
      <c r="ERF22" s="60"/>
      <c r="ERG22" s="60"/>
      <c r="ERH22" s="60"/>
      <c r="ERI22" s="60"/>
      <c r="ERJ22" s="60"/>
      <c r="ERK22" s="60"/>
      <c r="ERL22" s="60"/>
      <c r="ERM22" s="60"/>
      <c r="ERN22" s="60"/>
      <c r="ERO22" s="60"/>
      <c r="ERP22" s="60"/>
      <c r="ERQ22" s="60"/>
      <c r="ERR22" s="60"/>
      <c r="ERS22" s="60"/>
      <c r="ERT22" s="60"/>
      <c r="ERU22" s="60"/>
      <c r="ERV22" s="60"/>
      <c r="ERW22" s="60"/>
      <c r="ERX22" s="60"/>
      <c r="ERY22" s="60"/>
      <c r="ERZ22" s="60"/>
      <c r="ESA22" s="60"/>
      <c r="ESB22" s="60"/>
      <c r="ESC22" s="60"/>
      <c r="ESD22" s="60"/>
      <c r="ESE22" s="60"/>
      <c r="ESF22" s="60"/>
      <c r="ESG22" s="60"/>
      <c r="ESH22" s="60"/>
      <c r="ESI22" s="60"/>
      <c r="ESJ22" s="60"/>
      <c r="ESK22" s="60"/>
      <c r="ESL22" s="60"/>
      <c r="ESM22" s="60"/>
      <c r="ESN22" s="60"/>
      <c r="ESO22" s="60"/>
      <c r="ESP22" s="60"/>
      <c r="ESQ22" s="60"/>
      <c r="ESR22" s="60"/>
      <c r="ESS22" s="60"/>
      <c r="EST22" s="60"/>
      <c r="ESU22" s="60"/>
      <c r="ESV22" s="60"/>
      <c r="ESW22" s="60"/>
      <c r="ESX22" s="60"/>
      <c r="ESY22" s="60"/>
      <c r="ESZ22" s="60"/>
      <c r="ETA22" s="60"/>
      <c r="ETB22" s="60"/>
      <c r="ETC22" s="60"/>
      <c r="ETD22" s="60"/>
      <c r="ETE22" s="60"/>
      <c r="ETF22" s="60"/>
      <c r="ETG22" s="60"/>
      <c r="ETH22" s="60"/>
      <c r="ETI22" s="60"/>
      <c r="ETJ22" s="60"/>
      <c r="ETK22" s="60"/>
      <c r="ETL22" s="60"/>
      <c r="ETM22" s="60"/>
      <c r="ETN22" s="60"/>
      <c r="ETO22" s="60"/>
      <c r="ETP22" s="60"/>
      <c r="ETQ22" s="60"/>
      <c r="ETR22" s="60"/>
      <c r="ETS22" s="60"/>
      <c r="ETT22" s="60"/>
      <c r="ETU22" s="60"/>
      <c r="ETV22" s="60"/>
      <c r="ETW22" s="60"/>
      <c r="ETX22" s="60"/>
      <c r="ETY22" s="60"/>
      <c r="ETZ22" s="60"/>
      <c r="EUA22" s="60"/>
      <c r="EUB22" s="60"/>
      <c r="EUC22" s="60"/>
      <c r="EUD22" s="60"/>
      <c r="EUE22" s="60"/>
      <c r="EUF22" s="60"/>
      <c r="EUG22" s="60"/>
      <c r="EUH22" s="60"/>
      <c r="EUI22" s="60"/>
      <c r="EUJ22" s="60"/>
      <c r="EUK22" s="60"/>
      <c r="EUL22" s="60"/>
      <c r="EUM22" s="60"/>
      <c r="EUN22" s="60"/>
      <c r="EUO22" s="60"/>
      <c r="EUP22" s="60"/>
      <c r="EUQ22" s="60"/>
      <c r="EUR22" s="60"/>
      <c r="EUS22" s="60"/>
      <c r="EUT22" s="60"/>
      <c r="EUU22" s="60"/>
      <c r="EUV22" s="60"/>
      <c r="EUW22" s="60"/>
      <c r="EUX22" s="60"/>
      <c r="EUY22" s="60"/>
      <c r="EUZ22" s="60"/>
      <c r="EVA22" s="60"/>
      <c r="EVB22" s="60"/>
      <c r="EVC22" s="60"/>
      <c r="EVD22" s="60"/>
      <c r="EVE22" s="60"/>
      <c r="EVF22" s="60"/>
      <c r="EVG22" s="60"/>
      <c r="EVH22" s="60"/>
      <c r="EVI22" s="60"/>
      <c r="EVJ22" s="60"/>
      <c r="EVK22" s="60"/>
      <c r="EVL22" s="60"/>
      <c r="EVM22" s="60"/>
      <c r="EVN22" s="60"/>
      <c r="EVO22" s="60"/>
      <c r="EVP22" s="60"/>
      <c r="EVQ22" s="60"/>
      <c r="EVR22" s="60"/>
      <c r="EVS22" s="60"/>
      <c r="EVT22" s="60"/>
      <c r="EVU22" s="60"/>
      <c r="EVV22" s="60"/>
      <c r="EVW22" s="60"/>
      <c r="EVX22" s="60"/>
      <c r="EVY22" s="60"/>
      <c r="EVZ22" s="60"/>
      <c r="EWA22" s="60"/>
      <c r="EWB22" s="60"/>
      <c r="EWC22" s="60"/>
      <c r="EWD22" s="60"/>
      <c r="EWE22" s="60"/>
      <c r="EWF22" s="60"/>
      <c r="EWG22" s="60"/>
      <c r="EWH22" s="60"/>
      <c r="EWI22" s="60"/>
      <c r="EWJ22" s="60"/>
      <c r="EWK22" s="60"/>
      <c r="EWL22" s="60"/>
      <c r="EWM22" s="60"/>
      <c r="EWN22" s="60"/>
      <c r="EWO22" s="60"/>
      <c r="EWP22" s="60"/>
      <c r="EWQ22" s="60"/>
      <c r="EWR22" s="60"/>
      <c r="EWS22" s="60"/>
      <c r="EWT22" s="60"/>
      <c r="EWU22" s="60"/>
      <c r="EWV22" s="60"/>
      <c r="EWW22" s="60"/>
      <c r="EWX22" s="60"/>
      <c r="EWY22" s="60"/>
      <c r="EWZ22" s="60"/>
      <c r="EXA22" s="60"/>
      <c r="EXB22" s="60"/>
      <c r="EXC22" s="60"/>
      <c r="EXD22" s="60"/>
      <c r="EXE22" s="60"/>
      <c r="EXF22" s="60"/>
      <c r="EXG22" s="60"/>
      <c r="EXH22" s="60"/>
      <c r="EXI22" s="60"/>
      <c r="EXJ22" s="60"/>
      <c r="EXK22" s="60"/>
      <c r="EXL22" s="60"/>
      <c r="EXM22" s="60"/>
      <c r="EXN22" s="60"/>
      <c r="EXO22" s="60"/>
      <c r="EXP22" s="60"/>
      <c r="EXQ22" s="60"/>
      <c r="EXR22" s="60"/>
      <c r="EXS22" s="60"/>
      <c r="EXT22" s="60"/>
      <c r="EXU22" s="60"/>
      <c r="EXV22" s="60"/>
      <c r="EXW22" s="60"/>
      <c r="EXX22" s="60"/>
      <c r="EXY22" s="60"/>
      <c r="EXZ22" s="60"/>
      <c r="EYA22" s="60"/>
      <c r="EYB22" s="60"/>
      <c r="EYC22" s="60"/>
      <c r="EYD22" s="60"/>
      <c r="EYE22" s="60"/>
      <c r="EYF22" s="60"/>
      <c r="EYG22" s="60"/>
      <c r="EYH22" s="60"/>
      <c r="EYI22" s="60"/>
      <c r="EYJ22" s="60"/>
      <c r="EYK22" s="60"/>
      <c r="EYL22" s="60"/>
      <c r="EYM22" s="60"/>
      <c r="EYN22" s="60"/>
      <c r="EYO22" s="60"/>
      <c r="EYP22" s="60"/>
      <c r="EYQ22" s="60"/>
      <c r="EYR22" s="60"/>
      <c r="EYS22" s="60"/>
      <c r="EYT22" s="60"/>
      <c r="EYU22" s="60"/>
      <c r="EYV22" s="60"/>
      <c r="EYW22" s="60"/>
      <c r="EYX22" s="60"/>
      <c r="EYY22" s="60"/>
      <c r="EYZ22" s="60"/>
      <c r="EZA22" s="60"/>
      <c r="EZB22" s="60"/>
      <c r="EZC22" s="60"/>
      <c r="EZD22" s="60"/>
      <c r="EZE22" s="60"/>
      <c r="EZF22" s="60"/>
      <c r="EZG22" s="60"/>
      <c r="EZH22" s="60"/>
      <c r="EZI22" s="60"/>
      <c r="EZJ22" s="60"/>
      <c r="EZK22" s="60"/>
      <c r="EZL22" s="60"/>
      <c r="EZM22" s="60"/>
      <c r="EZN22" s="60"/>
      <c r="EZO22" s="60"/>
      <c r="EZP22" s="60"/>
      <c r="EZQ22" s="60"/>
      <c r="EZR22" s="60"/>
      <c r="EZS22" s="60"/>
      <c r="EZT22" s="60"/>
      <c r="EZU22" s="60"/>
      <c r="EZV22" s="60"/>
      <c r="EZW22" s="60"/>
      <c r="EZX22" s="60"/>
      <c r="EZY22" s="60"/>
      <c r="EZZ22" s="60"/>
      <c r="FAA22" s="60"/>
      <c r="FAB22" s="60"/>
      <c r="FAC22" s="60"/>
      <c r="FAD22" s="60"/>
      <c r="FAE22" s="60"/>
      <c r="FAF22" s="60"/>
      <c r="FAG22" s="60"/>
      <c r="FAH22" s="60"/>
      <c r="FAI22" s="60"/>
      <c r="FAJ22" s="60"/>
      <c r="FAK22" s="60"/>
      <c r="FAL22" s="60"/>
      <c r="FAM22" s="60"/>
      <c r="FAN22" s="60"/>
      <c r="FAO22" s="60"/>
      <c r="FAP22" s="60"/>
      <c r="FAQ22" s="60"/>
      <c r="FAR22" s="60"/>
      <c r="FAS22" s="60"/>
      <c r="FAT22" s="60"/>
      <c r="FAU22" s="60"/>
      <c r="FAV22" s="60"/>
      <c r="FAW22" s="60"/>
      <c r="FAX22" s="60"/>
      <c r="FAY22" s="60"/>
      <c r="FAZ22" s="60"/>
      <c r="FBA22" s="60"/>
      <c r="FBB22" s="60"/>
      <c r="FBC22" s="60"/>
      <c r="FBD22" s="60"/>
      <c r="FBE22" s="60"/>
      <c r="FBF22" s="60"/>
      <c r="FBG22" s="60"/>
      <c r="FBH22" s="60"/>
      <c r="FBI22" s="60"/>
      <c r="FBJ22" s="60"/>
      <c r="FBK22" s="60"/>
      <c r="FBL22" s="60"/>
      <c r="FBM22" s="60"/>
      <c r="FBN22" s="60"/>
      <c r="FBO22" s="60"/>
      <c r="FBP22" s="60"/>
      <c r="FBQ22" s="60"/>
      <c r="FBR22" s="60"/>
      <c r="FBS22" s="60"/>
      <c r="FBT22" s="60"/>
      <c r="FBU22" s="60"/>
      <c r="FBV22" s="60"/>
      <c r="FBW22" s="60"/>
      <c r="FBX22" s="60"/>
      <c r="FBY22" s="60"/>
      <c r="FBZ22" s="60"/>
      <c r="FCA22" s="60"/>
      <c r="FCB22" s="60"/>
      <c r="FCC22" s="60"/>
      <c r="FCD22" s="60"/>
      <c r="FCE22" s="60"/>
      <c r="FCF22" s="60"/>
      <c r="FCG22" s="60"/>
      <c r="FCH22" s="60"/>
      <c r="FCI22" s="60"/>
      <c r="FCJ22" s="60"/>
      <c r="FCK22" s="60"/>
      <c r="FCL22" s="60"/>
      <c r="FCM22" s="60"/>
      <c r="FCN22" s="60"/>
      <c r="FCO22" s="60"/>
      <c r="FCP22" s="60"/>
      <c r="FCQ22" s="60"/>
      <c r="FCR22" s="60"/>
      <c r="FCS22" s="60"/>
      <c r="FCT22" s="60"/>
      <c r="FCU22" s="60"/>
      <c r="FCV22" s="60"/>
      <c r="FCW22" s="60"/>
      <c r="FCX22" s="60"/>
      <c r="FCY22" s="60"/>
      <c r="FCZ22" s="60"/>
      <c r="FDA22" s="60"/>
      <c r="FDB22" s="60"/>
      <c r="FDC22" s="60"/>
      <c r="FDD22" s="60"/>
      <c r="FDE22" s="60"/>
      <c r="FDF22" s="60"/>
      <c r="FDG22" s="60"/>
      <c r="FDH22" s="60"/>
      <c r="FDI22" s="60"/>
      <c r="FDJ22" s="60"/>
      <c r="FDK22" s="60"/>
      <c r="FDL22" s="60"/>
      <c r="FDM22" s="60"/>
      <c r="FDN22" s="60"/>
      <c r="FDO22" s="60"/>
      <c r="FDP22" s="60"/>
      <c r="FDQ22" s="60"/>
      <c r="FDR22" s="60"/>
      <c r="FDS22" s="60"/>
      <c r="FDT22" s="60"/>
      <c r="FDU22" s="60"/>
      <c r="FDV22" s="60"/>
      <c r="FDW22" s="60"/>
      <c r="FDX22" s="60"/>
      <c r="FDY22" s="60"/>
      <c r="FDZ22" s="60"/>
      <c r="FEA22" s="60"/>
      <c r="FEB22" s="60"/>
      <c r="FEC22" s="60"/>
      <c r="FED22" s="60"/>
      <c r="FEE22" s="60"/>
      <c r="FEF22" s="60"/>
      <c r="FEG22" s="60"/>
      <c r="FEH22" s="60"/>
      <c r="FEI22" s="60"/>
      <c r="FEJ22" s="60"/>
      <c r="FEK22" s="60"/>
      <c r="FEL22" s="60"/>
      <c r="FEM22" s="60"/>
      <c r="FEN22" s="60"/>
      <c r="FEO22" s="60"/>
      <c r="FEP22" s="60"/>
      <c r="FEQ22" s="60"/>
      <c r="FER22" s="60"/>
      <c r="FES22" s="60"/>
      <c r="FET22" s="60"/>
      <c r="FEU22" s="60"/>
      <c r="FEV22" s="60"/>
      <c r="FEW22" s="60"/>
      <c r="FEX22" s="60"/>
      <c r="FEY22" s="60"/>
      <c r="FEZ22" s="60"/>
      <c r="FFA22" s="60"/>
      <c r="FFB22" s="60"/>
      <c r="FFC22" s="60"/>
      <c r="FFD22" s="60"/>
      <c r="FFE22" s="60"/>
      <c r="FFF22" s="60"/>
      <c r="FFG22" s="60"/>
      <c r="FFH22" s="60"/>
      <c r="FFI22" s="60"/>
      <c r="FFJ22" s="60"/>
      <c r="FFK22" s="60"/>
      <c r="FFL22" s="60"/>
      <c r="FFM22" s="60"/>
      <c r="FFN22" s="60"/>
      <c r="FFO22" s="60"/>
      <c r="FFP22" s="60"/>
      <c r="FFQ22" s="60"/>
      <c r="FFR22" s="60"/>
      <c r="FFS22" s="60"/>
      <c r="FFT22" s="60"/>
      <c r="FFU22" s="60"/>
      <c r="FFV22" s="60"/>
      <c r="FFW22" s="60"/>
      <c r="FFX22" s="60"/>
      <c r="FFY22" s="60"/>
      <c r="FFZ22" s="60"/>
      <c r="FGA22" s="60"/>
      <c r="FGB22" s="60"/>
      <c r="FGC22" s="60"/>
      <c r="FGD22" s="60"/>
      <c r="FGE22" s="60"/>
      <c r="FGF22" s="60"/>
      <c r="FGG22" s="60"/>
      <c r="FGH22" s="60"/>
      <c r="FGI22" s="60"/>
      <c r="FGJ22" s="60"/>
      <c r="FGK22" s="60"/>
      <c r="FGL22" s="60"/>
      <c r="FGM22" s="60"/>
      <c r="FGN22" s="60"/>
      <c r="FGO22" s="60"/>
      <c r="FGP22" s="60"/>
      <c r="FGQ22" s="60"/>
      <c r="FGR22" s="60"/>
      <c r="FGS22" s="60"/>
      <c r="FGT22" s="60"/>
      <c r="FGU22" s="60"/>
      <c r="FGV22" s="60"/>
      <c r="FGW22" s="60"/>
      <c r="FGX22" s="60"/>
      <c r="FGY22" s="60"/>
      <c r="FGZ22" s="60"/>
      <c r="FHA22" s="60"/>
      <c r="FHB22" s="60"/>
      <c r="FHC22" s="60"/>
      <c r="FHD22" s="60"/>
      <c r="FHE22" s="60"/>
      <c r="FHF22" s="60"/>
      <c r="FHG22" s="60"/>
      <c r="FHH22" s="60"/>
      <c r="FHI22" s="60"/>
      <c r="FHJ22" s="60"/>
      <c r="FHK22" s="60"/>
      <c r="FHL22" s="60"/>
      <c r="FHM22" s="60"/>
      <c r="FHN22" s="60"/>
      <c r="FHO22" s="60"/>
      <c r="FHP22" s="60"/>
      <c r="FHQ22" s="60"/>
      <c r="FHR22" s="60"/>
      <c r="FHS22" s="60"/>
      <c r="FHT22" s="60"/>
      <c r="FHU22" s="60"/>
      <c r="FHV22" s="60"/>
      <c r="FHW22" s="60"/>
      <c r="FHX22" s="60"/>
      <c r="FHY22" s="60"/>
      <c r="FHZ22" s="60"/>
      <c r="FIA22" s="60"/>
      <c r="FIB22" s="60"/>
      <c r="FIC22" s="60"/>
      <c r="FID22" s="60"/>
      <c r="FIE22" s="60"/>
      <c r="FIF22" s="60"/>
      <c r="FIG22" s="60"/>
      <c r="FIH22" s="60"/>
      <c r="FII22" s="60"/>
      <c r="FIJ22" s="60"/>
      <c r="FIK22" s="60"/>
      <c r="FIL22" s="60"/>
      <c r="FIM22" s="60"/>
      <c r="FIN22" s="60"/>
      <c r="FIO22" s="60"/>
      <c r="FIP22" s="60"/>
      <c r="FIQ22" s="60"/>
      <c r="FIR22" s="60"/>
      <c r="FIS22" s="60"/>
      <c r="FIT22" s="60"/>
      <c r="FIU22" s="60"/>
      <c r="FIV22" s="60"/>
      <c r="FIW22" s="60"/>
      <c r="FIX22" s="60"/>
      <c r="FIY22" s="60"/>
      <c r="FIZ22" s="60"/>
      <c r="FJA22" s="60"/>
      <c r="FJB22" s="60"/>
      <c r="FJC22" s="60"/>
      <c r="FJD22" s="60"/>
      <c r="FJE22" s="60"/>
      <c r="FJF22" s="60"/>
      <c r="FJG22" s="60"/>
      <c r="FJH22" s="60"/>
      <c r="FJI22" s="60"/>
      <c r="FJJ22" s="60"/>
      <c r="FJK22" s="60"/>
      <c r="FJL22" s="60"/>
      <c r="FJM22" s="60"/>
      <c r="FJN22" s="60"/>
      <c r="FJO22" s="60"/>
      <c r="FJP22" s="60"/>
      <c r="FJQ22" s="60"/>
      <c r="FJR22" s="60"/>
      <c r="FJS22" s="60"/>
      <c r="FJT22" s="60"/>
      <c r="FJU22" s="60"/>
      <c r="FJV22" s="60"/>
      <c r="FJW22" s="60"/>
      <c r="FJX22" s="60"/>
      <c r="FJY22" s="60"/>
      <c r="FJZ22" s="60"/>
      <c r="FKA22" s="60"/>
      <c r="FKB22" s="60"/>
      <c r="FKC22" s="60"/>
      <c r="FKD22" s="60"/>
      <c r="FKE22" s="60"/>
      <c r="FKF22" s="60"/>
      <c r="FKG22" s="60"/>
      <c r="FKH22" s="60"/>
      <c r="FKI22" s="60"/>
      <c r="FKJ22" s="60"/>
      <c r="FKK22" s="60"/>
      <c r="FKL22" s="60"/>
      <c r="FKM22" s="60"/>
      <c r="FKN22" s="60"/>
      <c r="FKO22" s="60"/>
      <c r="FKP22" s="60"/>
      <c r="FKQ22" s="60"/>
      <c r="FKR22" s="60"/>
      <c r="FKS22" s="60"/>
      <c r="FKT22" s="60"/>
      <c r="FKU22" s="60"/>
      <c r="FKV22" s="60"/>
      <c r="FKW22" s="60"/>
      <c r="FKX22" s="60"/>
      <c r="FKY22" s="60"/>
      <c r="FKZ22" s="60"/>
      <c r="FLA22" s="60"/>
      <c r="FLB22" s="60"/>
      <c r="FLC22" s="60"/>
      <c r="FLD22" s="60"/>
      <c r="FLE22" s="60"/>
      <c r="FLF22" s="60"/>
      <c r="FLG22" s="60"/>
      <c r="FLH22" s="60"/>
      <c r="FLI22" s="60"/>
      <c r="FLJ22" s="60"/>
      <c r="FLK22" s="60"/>
      <c r="FLL22" s="60"/>
      <c r="FLM22" s="60"/>
      <c r="FLN22" s="60"/>
      <c r="FLO22" s="60"/>
      <c r="FLP22" s="60"/>
      <c r="FLQ22" s="60"/>
      <c r="FLR22" s="60"/>
      <c r="FLS22" s="60"/>
      <c r="FLT22" s="60"/>
      <c r="FLU22" s="60"/>
      <c r="FLV22" s="60"/>
      <c r="FLW22" s="60"/>
      <c r="FLX22" s="60"/>
      <c r="FLY22" s="60"/>
      <c r="FLZ22" s="60"/>
      <c r="FMA22" s="60"/>
      <c r="FMB22" s="60"/>
      <c r="FMC22" s="60"/>
      <c r="FMD22" s="60"/>
      <c r="FME22" s="60"/>
      <c r="FMF22" s="60"/>
      <c r="FMG22" s="60"/>
      <c r="FMH22" s="60"/>
      <c r="FMI22" s="60"/>
      <c r="FMJ22" s="60"/>
      <c r="FMK22" s="60"/>
      <c r="FML22" s="60"/>
      <c r="FMM22" s="60"/>
      <c r="FMN22" s="60"/>
      <c r="FMO22" s="60"/>
      <c r="FMP22" s="60"/>
      <c r="FMQ22" s="60"/>
      <c r="FMR22" s="60"/>
      <c r="FMS22" s="60"/>
      <c r="FMT22" s="60"/>
      <c r="FMU22" s="60"/>
      <c r="FMV22" s="60"/>
      <c r="FMW22" s="60"/>
      <c r="FMX22" s="60"/>
      <c r="FMY22" s="60"/>
      <c r="FMZ22" s="60"/>
      <c r="FNA22" s="60"/>
      <c r="FNB22" s="60"/>
      <c r="FNC22" s="60"/>
      <c r="FND22" s="60"/>
      <c r="FNE22" s="60"/>
      <c r="FNF22" s="60"/>
      <c r="FNG22" s="60"/>
      <c r="FNH22" s="60"/>
      <c r="FNI22" s="60"/>
      <c r="FNJ22" s="60"/>
      <c r="FNK22" s="60"/>
      <c r="FNL22" s="60"/>
      <c r="FNM22" s="60"/>
      <c r="FNN22" s="60"/>
      <c r="FNO22" s="60"/>
      <c r="FNP22" s="60"/>
      <c r="FNQ22" s="60"/>
      <c r="FNR22" s="60"/>
      <c r="FNS22" s="60"/>
      <c r="FNT22" s="60"/>
      <c r="FNU22" s="60"/>
      <c r="FNV22" s="60"/>
      <c r="FNW22" s="60"/>
      <c r="FNX22" s="60"/>
      <c r="FNY22" s="60"/>
      <c r="FNZ22" s="60"/>
      <c r="FOA22" s="60"/>
      <c r="FOB22" s="60"/>
      <c r="FOC22" s="60"/>
      <c r="FOD22" s="60"/>
      <c r="FOE22" s="60"/>
      <c r="FOF22" s="60"/>
      <c r="FOG22" s="60"/>
      <c r="FOH22" s="60"/>
      <c r="FOI22" s="60"/>
      <c r="FOJ22" s="60"/>
      <c r="FOK22" s="60"/>
      <c r="FOL22" s="60"/>
      <c r="FOM22" s="60"/>
      <c r="FON22" s="60"/>
      <c r="FOO22" s="60"/>
      <c r="FOP22" s="60"/>
      <c r="FOQ22" s="60"/>
      <c r="FOR22" s="60"/>
      <c r="FOS22" s="60"/>
      <c r="FOT22" s="60"/>
      <c r="FOU22" s="60"/>
      <c r="FOV22" s="60"/>
      <c r="FOW22" s="60"/>
      <c r="FOX22" s="60"/>
      <c r="FOY22" s="60"/>
      <c r="FOZ22" s="60"/>
      <c r="FPA22" s="60"/>
      <c r="FPB22" s="60"/>
      <c r="FPC22" s="60"/>
      <c r="FPD22" s="60"/>
      <c r="FPE22" s="60"/>
      <c r="FPF22" s="60"/>
      <c r="FPG22" s="60"/>
      <c r="FPH22" s="60"/>
      <c r="FPI22" s="60"/>
      <c r="FPJ22" s="60"/>
      <c r="FPK22" s="60"/>
      <c r="FPL22" s="60"/>
      <c r="FPM22" s="60"/>
      <c r="FPN22" s="60"/>
      <c r="FPO22" s="60"/>
      <c r="FPP22" s="60"/>
      <c r="FPQ22" s="60"/>
      <c r="FPR22" s="60"/>
      <c r="FPS22" s="60"/>
      <c r="FPT22" s="60"/>
      <c r="FPU22" s="60"/>
      <c r="FPV22" s="60"/>
      <c r="FPW22" s="60"/>
      <c r="FPX22" s="60"/>
      <c r="FPY22" s="60"/>
      <c r="FPZ22" s="60"/>
      <c r="FQA22" s="60"/>
      <c r="FQB22" s="60"/>
      <c r="FQC22" s="60"/>
      <c r="FQD22" s="60"/>
      <c r="FQE22" s="60"/>
      <c r="FQF22" s="60"/>
      <c r="FQG22" s="60"/>
      <c r="FQH22" s="60"/>
      <c r="FQI22" s="60"/>
      <c r="FQJ22" s="60"/>
      <c r="FQK22" s="60"/>
      <c r="FQL22" s="60"/>
      <c r="FQM22" s="60"/>
      <c r="FQN22" s="60"/>
      <c r="FQO22" s="60"/>
      <c r="FQP22" s="60"/>
      <c r="FQQ22" s="60"/>
      <c r="FQR22" s="60"/>
      <c r="FQS22" s="60"/>
      <c r="FQT22" s="60"/>
      <c r="FQU22" s="60"/>
      <c r="FQV22" s="60"/>
      <c r="FQW22" s="60"/>
      <c r="FQX22" s="60"/>
      <c r="FQY22" s="60"/>
      <c r="FQZ22" s="60"/>
      <c r="FRA22" s="60"/>
      <c r="FRB22" s="60"/>
      <c r="FRC22" s="60"/>
      <c r="FRD22" s="60"/>
      <c r="FRE22" s="60"/>
      <c r="FRF22" s="60"/>
      <c r="FRG22" s="60"/>
      <c r="FRH22" s="60"/>
      <c r="FRI22" s="60"/>
      <c r="FRJ22" s="60"/>
      <c r="FRK22" s="60"/>
      <c r="FRL22" s="60"/>
      <c r="FRM22" s="60"/>
      <c r="FRN22" s="60"/>
      <c r="FRO22" s="60"/>
      <c r="FRP22" s="60"/>
      <c r="FRQ22" s="60"/>
      <c r="FRR22" s="60"/>
      <c r="FRS22" s="60"/>
      <c r="FRT22" s="60"/>
      <c r="FRU22" s="60"/>
      <c r="FRV22" s="60"/>
      <c r="FRW22" s="60"/>
      <c r="FRX22" s="60"/>
      <c r="FRY22" s="60"/>
      <c r="FRZ22" s="60"/>
      <c r="FSA22" s="60"/>
      <c r="FSB22" s="60"/>
      <c r="FSC22" s="60"/>
      <c r="FSD22" s="60"/>
      <c r="FSE22" s="60"/>
      <c r="FSF22" s="60"/>
      <c r="FSG22" s="60"/>
      <c r="FSH22" s="60"/>
      <c r="FSI22" s="60"/>
      <c r="FSJ22" s="60"/>
      <c r="FSK22" s="60"/>
      <c r="FSL22" s="60"/>
      <c r="FSM22" s="60"/>
      <c r="FSN22" s="60"/>
      <c r="FSO22" s="60"/>
      <c r="FSP22" s="60"/>
      <c r="FSQ22" s="60"/>
      <c r="FSR22" s="60"/>
      <c r="FSS22" s="60"/>
      <c r="FST22" s="60"/>
      <c r="FSU22" s="60"/>
      <c r="FSV22" s="60"/>
      <c r="FSW22" s="60"/>
      <c r="FSX22" s="60"/>
      <c r="FSY22" s="60"/>
      <c r="FSZ22" s="60"/>
      <c r="FTA22" s="60"/>
      <c r="FTB22" s="60"/>
      <c r="FTC22" s="60"/>
      <c r="FTD22" s="60"/>
      <c r="FTE22" s="60"/>
      <c r="FTF22" s="60"/>
      <c r="FTG22" s="60"/>
      <c r="FTH22" s="60"/>
      <c r="FTI22" s="60"/>
      <c r="FTJ22" s="60"/>
      <c r="FTK22" s="60"/>
      <c r="FTL22" s="60"/>
      <c r="FTM22" s="60"/>
      <c r="FTN22" s="60"/>
      <c r="FTO22" s="60"/>
      <c r="FTP22" s="60"/>
      <c r="FTQ22" s="60"/>
      <c r="FTR22" s="60"/>
      <c r="FTS22" s="60"/>
      <c r="FTT22" s="60"/>
      <c r="FTU22" s="60"/>
      <c r="FTV22" s="60"/>
      <c r="FTW22" s="60"/>
      <c r="FTX22" s="60"/>
      <c r="FTY22" s="60"/>
      <c r="FTZ22" s="60"/>
      <c r="FUA22" s="60"/>
      <c r="FUB22" s="60"/>
      <c r="FUC22" s="60"/>
      <c r="FUD22" s="60"/>
      <c r="FUE22" s="60"/>
      <c r="FUF22" s="60"/>
      <c r="FUG22" s="60"/>
      <c r="FUH22" s="60"/>
      <c r="FUI22" s="60"/>
      <c r="FUJ22" s="60"/>
      <c r="FUK22" s="60"/>
      <c r="FUL22" s="60"/>
      <c r="FUM22" s="60"/>
      <c r="FUN22" s="60"/>
      <c r="FUO22" s="60"/>
      <c r="FUP22" s="60"/>
      <c r="FUQ22" s="60"/>
      <c r="FUR22" s="60"/>
      <c r="FUS22" s="60"/>
      <c r="FUT22" s="60"/>
      <c r="FUU22" s="60"/>
      <c r="FUV22" s="60"/>
      <c r="FUW22" s="60"/>
      <c r="FUX22" s="60"/>
      <c r="FUY22" s="60"/>
      <c r="FUZ22" s="60"/>
      <c r="FVA22" s="60"/>
      <c r="FVB22" s="60"/>
      <c r="FVC22" s="60"/>
      <c r="FVD22" s="60"/>
      <c r="FVE22" s="60"/>
      <c r="FVF22" s="60"/>
      <c r="FVG22" s="60"/>
      <c r="FVH22" s="60"/>
      <c r="FVI22" s="60"/>
      <c r="FVJ22" s="60"/>
      <c r="FVK22" s="60"/>
      <c r="FVL22" s="60"/>
      <c r="FVM22" s="60"/>
      <c r="FVN22" s="60"/>
      <c r="FVO22" s="60"/>
      <c r="FVP22" s="60"/>
      <c r="FVQ22" s="60"/>
      <c r="FVR22" s="60"/>
      <c r="FVS22" s="60"/>
      <c r="FVT22" s="60"/>
      <c r="FVU22" s="60"/>
      <c r="FVV22" s="60"/>
      <c r="FVW22" s="60"/>
      <c r="FVX22" s="60"/>
      <c r="FVY22" s="60"/>
      <c r="FVZ22" s="60"/>
      <c r="FWA22" s="60"/>
      <c r="FWB22" s="60"/>
      <c r="FWC22" s="60"/>
      <c r="FWD22" s="60"/>
      <c r="FWE22" s="60"/>
      <c r="FWF22" s="60"/>
      <c r="FWG22" s="60"/>
      <c r="FWH22" s="60"/>
      <c r="FWI22" s="60"/>
      <c r="FWJ22" s="60"/>
      <c r="FWK22" s="60"/>
      <c r="FWL22" s="60"/>
      <c r="FWM22" s="60"/>
      <c r="FWN22" s="60"/>
      <c r="FWO22" s="60"/>
      <c r="FWP22" s="60"/>
      <c r="FWQ22" s="60"/>
      <c r="FWR22" s="60"/>
      <c r="FWS22" s="60"/>
      <c r="FWT22" s="60"/>
      <c r="FWU22" s="60"/>
      <c r="FWV22" s="60"/>
      <c r="FWW22" s="60"/>
      <c r="FWX22" s="60"/>
      <c r="FWY22" s="60"/>
      <c r="FWZ22" s="60"/>
      <c r="FXA22" s="60"/>
      <c r="FXB22" s="60"/>
      <c r="FXC22" s="60"/>
      <c r="FXD22" s="60"/>
      <c r="FXE22" s="60"/>
      <c r="FXF22" s="60"/>
      <c r="FXG22" s="60"/>
      <c r="FXH22" s="60"/>
      <c r="FXI22" s="60"/>
      <c r="FXJ22" s="60"/>
      <c r="FXK22" s="60"/>
      <c r="FXL22" s="60"/>
      <c r="FXM22" s="60"/>
      <c r="FXN22" s="60"/>
      <c r="FXO22" s="60"/>
      <c r="FXP22" s="60"/>
      <c r="FXQ22" s="60"/>
      <c r="FXR22" s="60"/>
      <c r="FXS22" s="60"/>
      <c r="FXT22" s="60"/>
      <c r="FXU22" s="60"/>
      <c r="FXV22" s="60"/>
      <c r="FXW22" s="60"/>
      <c r="FXX22" s="60"/>
      <c r="FXY22" s="60"/>
      <c r="FXZ22" s="60"/>
      <c r="FYA22" s="60"/>
      <c r="FYB22" s="60"/>
      <c r="FYC22" s="60"/>
      <c r="FYD22" s="60"/>
      <c r="FYE22" s="60"/>
      <c r="FYF22" s="60"/>
      <c r="FYG22" s="60"/>
      <c r="FYH22" s="60"/>
      <c r="FYI22" s="60"/>
      <c r="FYJ22" s="60"/>
      <c r="FYK22" s="60"/>
      <c r="FYL22" s="60"/>
      <c r="FYM22" s="60"/>
      <c r="FYN22" s="60"/>
      <c r="FYO22" s="60"/>
      <c r="FYP22" s="60"/>
      <c r="FYQ22" s="60"/>
      <c r="FYR22" s="60"/>
      <c r="FYS22" s="60"/>
      <c r="FYT22" s="60"/>
      <c r="FYU22" s="60"/>
      <c r="FYV22" s="60"/>
      <c r="FYW22" s="60"/>
      <c r="FYX22" s="60"/>
      <c r="FYY22" s="60"/>
      <c r="FYZ22" s="60"/>
      <c r="FZA22" s="60"/>
      <c r="FZB22" s="60"/>
      <c r="FZC22" s="60"/>
      <c r="FZD22" s="60"/>
      <c r="FZE22" s="60"/>
      <c r="FZF22" s="60"/>
      <c r="FZG22" s="60"/>
      <c r="FZH22" s="60"/>
      <c r="FZI22" s="60"/>
      <c r="FZJ22" s="60"/>
      <c r="FZK22" s="60"/>
      <c r="FZL22" s="60"/>
      <c r="FZM22" s="60"/>
      <c r="FZN22" s="60"/>
      <c r="FZO22" s="60"/>
      <c r="FZP22" s="60"/>
      <c r="FZQ22" s="60"/>
      <c r="FZR22" s="60"/>
      <c r="FZS22" s="60"/>
      <c r="FZT22" s="60"/>
      <c r="FZU22" s="60"/>
      <c r="FZV22" s="60"/>
      <c r="FZW22" s="60"/>
      <c r="FZX22" s="60"/>
      <c r="FZY22" s="60"/>
      <c r="FZZ22" s="60"/>
      <c r="GAA22" s="60"/>
      <c r="GAB22" s="60"/>
      <c r="GAC22" s="60"/>
      <c r="GAD22" s="60"/>
      <c r="GAE22" s="60"/>
      <c r="GAF22" s="60"/>
      <c r="GAG22" s="60"/>
      <c r="GAH22" s="60"/>
      <c r="GAI22" s="60"/>
      <c r="GAJ22" s="60"/>
      <c r="GAK22" s="60"/>
      <c r="GAL22" s="60"/>
      <c r="GAM22" s="60"/>
      <c r="GAN22" s="60"/>
      <c r="GAO22" s="60"/>
      <c r="GAP22" s="60"/>
      <c r="GAQ22" s="60"/>
      <c r="GAR22" s="60"/>
      <c r="GAS22" s="60"/>
      <c r="GAT22" s="60"/>
      <c r="GAU22" s="60"/>
      <c r="GAV22" s="60"/>
      <c r="GAW22" s="60"/>
      <c r="GAX22" s="60"/>
      <c r="GAY22" s="60"/>
      <c r="GAZ22" s="60"/>
      <c r="GBA22" s="60"/>
      <c r="GBB22" s="60"/>
      <c r="GBC22" s="60"/>
      <c r="GBD22" s="60"/>
      <c r="GBE22" s="60"/>
      <c r="GBF22" s="60"/>
      <c r="GBG22" s="60"/>
      <c r="GBH22" s="60"/>
      <c r="GBI22" s="60"/>
      <c r="GBJ22" s="60"/>
      <c r="GBK22" s="60"/>
      <c r="GBL22" s="60"/>
      <c r="GBM22" s="60"/>
      <c r="GBN22" s="60"/>
      <c r="GBO22" s="60"/>
      <c r="GBP22" s="60"/>
      <c r="GBQ22" s="60"/>
      <c r="GBR22" s="60"/>
      <c r="GBS22" s="60"/>
      <c r="GBT22" s="60"/>
      <c r="GBU22" s="60"/>
      <c r="GBV22" s="60"/>
      <c r="GBW22" s="60"/>
      <c r="GBX22" s="60"/>
      <c r="GBY22" s="60"/>
      <c r="GBZ22" s="60"/>
      <c r="GCA22" s="60"/>
      <c r="GCB22" s="60"/>
      <c r="GCC22" s="60"/>
      <c r="GCD22" s="60"/>
      <c r="GCE22" s="60"/>
      <c r="GCF22" s="60"/>
      <c r="GCG22" s="60"/>
      <c r="GCH22" s="60"/>
      <c r="GCI22" s="60"/>
      <c r="GCJ22" s="60"/>
      <c r="GCK22" s="60"/>
      <c r="GCL22" s="60"/>
      <c r="GCM22" s="60"/>
      <c r="GCN22" s="60"/>
      <c r="GCO22" s="60"/>
      <c r="GCP22" s="60"/>
      <c r="GCQ22" s="60"/>
      <c r="GCR22" s="60"/>
      <c r="GCS22" s="60"/>
      <c r="GCT22" s="60"/>
      <c r="GCU22" s="60"/>
      <c r="GCV22" s="60"/>
      <c r="GCW22" s="60"/>
      <c r="GCX22" s="60"/>
      <c r="GCY22" s="60"/>
      <c r="GCZ22" s="60"/>
      <c r="GDA22" s="60"/>
      <c r="GDB22" s="60"/>
      <c r="GDC22" s="60"/>
      <c r="GDD22" s="60"/>
      <c r="GDE22" s="60"/>
      <c r="GDF22" s="60"/>
      <c r="GDG22" s="60"/>
      <c r="GDH22" s="60"/>
      <c r="GDI22" s="60"/>
      <c r="GDJ22" s="60"/>
      <c r="GDK22" s="60"/>
      <c r="GDL22" s="60"/>
      <c r="GDM22" s="60"/>
      <c r="GDN22" s="60"/>
      <c r="GDO22" s="60"/>
      <c r="GDP22" s="60"/>
      <c r="GDQ22" s="60"/>
      <c r="GDR22" s="60"/>
      <c r="GDS22" s="60"/>
      <c r="GDT22" s="60"/>
      <c r="GDU22" s="60"/>
      <c r="GDV22" s="60"/>
      <c r="GDW22" s="60"/>
      <c r="GDX22" s="60"/>
      <c r="GDY22" s="60"/>
      <c r="GDZ22" s="60"/>
      <c r="GEA22" s="60"/>
      <c r="GEB22" s="60"/>
      <c r="GEC22" s="60"/>
      <c r="GED22" s="60"/>
      <c r="GEE22" s="60"/>
      <c r="GEF22" s="60"/>
      <c r="GEG22" s="60"/>
      <c r="GEH22" s="60"/>
      <c r="GEI22" s="60"/>
      <c r="GEJ22" s="60"/>
      <c r="GEK22" s="60"/>
      <c r="GEL22" s="60"/>
      <c r="GEM22" s="60"/>
      <c r="GEN22" s="60"/>
      <c r="GEO22" s="60"/>
      <c r="GEP22" s="60"/>
      <c r="GEQ22" s="60"/>
      <c r="GER22" s="60"/>
      <c r="GES22" s="60"/>
      <c r="GET22" s="60"/>
      <c r="GEU22" s="60"/>
      <c r="GEV22" s="60"/>
      <c r="GEW22" s="60"/>
      <c r="GEX22" s="60"/>
      <c r="GEY22" s="60"/>
      <c r="GEZ22" s="60"/>
      <c r="GFA22" s="60"/>
      <c r="GFB22" s="60"/>
      <c r="GFC22" s="60"/>
      <c r="GFD22" s="60"/>
      <c r="GFE22" s="60"/>
      <c r="GFF22" s="60"/>
      <c r="GFG22" s="60"/>
      <c r="GFH22" s="60"/>
      <c r="GFI22" s="60"/>
      <c r="GFJ22" s="60"/>
      <c r="GFK22" s="60"/>
      <c r="GFL22" s="60"/>
      <c r="GFM22" s="60"/>
      <c r="GFN22" s="60"/>
      <c r="GFO22" s="60"/>
      <c r="GFP22" s="60"/>
      <c r="GFQ22" s="60"/>
      <c r="GFR22" s="60"/>
      <c r="GFS22" s="60"/>
      <c r="GFT22" s="60"/>
      <c r="GFU22" s="60"/>
      <c r="GFV22" s="60"/>
      <c r="GFW22" s="60"/>
      <c r="GFX22" s="60"/>
      <c r="GFY22" s="60"/>
      <c r="GFZ22" s="60"/>
      <c r="GGA22" s="60"/>
      <c r="GGB22" s="60"/>
      <c r="GGC22" s="60"/>
      <c r="GGD22" s="60"/>
      <c r="GGE22" s="60"/>
      <c r="GGF22" s="60"/>
      <c r="GGG22" s="60"/>
      <c r="GGH22" s="60"/>
      <c r="GGI22" s="60"/>
      <c r="GGJ22" s="60"/>
      <c r="GGK22" s="60"/>
      <c r="GGL22" s="60"/>
      <c r="GGM22" s="60"/>
      <c r="GGN22" s="60"/>
      <c r="GGO22" s="60"/>
      <c r="GGP22" s="60"/>
      <c r="GGQ22" s="60"/>
      <c r="GGR22" s="60"/>
      <c r="GGS22" s="60"/>
      <c r="GGT22" s="60"/>
      <c r="GGU22" s="60"/>
      <c r="GGV22" s="60"/>
      <c r="GGW22" s="60"/>
      <c r="GGX22" s="60"/>
      <c r="GGY22" s="60"/>
      <c r="GGZ22" s="60"/>
      <c r="GHA22" s="60"/>
      <c r="GHB22" s="60"/>
      <c r="GHC22" s="60"/>
      <c r="GHD22" s="60"/>
      <c r="GHE22" s="60"/>
      <c r="GHF22" s="60"/>
      <c r="GHG22" s="60"/>
      <c r="GHH22" s="60"/>
      <c r="GHI22" s="60"/>
      <c r="GHJ22" s="60"/>
      <c r="GHK22" s="60"/>
      <c r="GHL22" s="60"/>
      <c r="GHM22" s="60"/>
      <c r="GHN22" s="60"/>
      <c r="GHO22" s="60"/>
      <c r="GHP22" s="60"/>
      <c r="GHQ22" s="60"/>
      <c r="GHR22" s="60"/>
      <c r="GHS22" s="60"/>
      <c r="GHT22" s="60"/>
      <c r="GHU22" s="60"/>
      <c r="GHV22" s="60"/>
      <c r="GHW22" s="60"/>
      <c r="GHX22" s="60"/>
      <c r="GHY22" s="60"/>
      <c r="GHZ22" s="60"/>
      <c r="GIA22" s="60"/>
      <c r="GIB22" s="60"/>
      <c r="GIC22" s="60"/>
      <c r="GID22" s="60"/>
      <c r="GIE22" s="60"/>
      <c r="GIF22" s="60"/>
      <c r="GIG22" s="60"/>
      <c r="GIH22" s="60"/>
      <c r="GII22" s="60"/>
      <c r="GIJ22" s="60"/>
      <c r="GIK22" s="60"/>
      <c r="GIL22" s="60"/>
      <c r="GIM22" s="60"/>
      <c r="GIN22" s="60"/>
      <c r="GIO22" s="60"/>
      <c r="GIP22" s="60"/>
      <c r="GIQ22" s="60"/>
      <c r="GIR22" s="60"/>
      <c r="GIS22" s="60"/>
      <c r="GIT22" s="60"/>
      <c r="GIU22" s="60"/>
      <c r="GIV22" s="60"/>
      <c r="GIW22" s="60"/>
      <c r="GIX22" s="60"/>
      <c r="GIY22" s="60"/>
      <c r="GIZ22" s="60"/>
      <c r="GJA22" s="60"/>
      <c r="GJB22" s="60"/>
      <c r="GJC22" s="60"/>
      <c r="GJD22" s="60"/>
      <c r="GJE22" s="60"/>
      <c r="GJF22" s="60"/>
      <c r="GJG22" s="60"/>
      <c r="GJH22" s="60"/>
      <c r="GJI22" s="60"/>
      <c r="GJJ22" s="60"/>
      <c r="GJK22" s="60"/>
      <c r="GJL22" s="60"/>
      <c r="GJM22" s="60"/>
      <c r="GJN22" s="60"/>
      <c r="GJO22" s="60"/>
      <c r="GJP22" s="60"/>
      <c r="GJQ22" s="60"/>
      <c r="GJR22" s="60"/>
      <c r="GJS22" s="60"/>
      <c r="GJT22" s="60"/>
      <c r="GJU22" s="60"/>
      <c r="GJV22" s="60"/>
      <c r="GJW22" s="60"/>
      <c r="GJX22" s="60"/>
      <c r="GJY22" s="60"/>
      <c r="GJZ22" s="60"/>
      <c r="GKA22" s="60"/>
      <c r="GKB22" s="60"/>
      <c r="GKC22" s="60"/>
      <c r="GKD22" s="60"/>
      <c r="GKE22" s="60"/>
      <c r="GKF22" s="60"/>
      <c r="GKG22" s="60"/>
      <c r="GKH22" s="60"/>
      <c r="GKI22" s="60"/>
      <c r="GKJ22" s="60"/>
      <c r="GKK22" s="60"/>
      <c r="GKL22" s="60"/>
      <c r="GKM22" s="60"/>
      <c r="GKN22" s="60"/>
      <c r="GKO22" s="60"/>
      <c r="GKP22" s="60"/>
      <c r="GKQ22" s="60"/>
      <c r="GKR22" s="60"/>
      <c r="GKS22" s="60"/>
      <c r="GKT22" s="60"/>
      <c r="GKU22" s="60"/>
      <c r="GKV22" s="60"/>
      <c r="GKW22" s="60"/>
      <c r="GKX22" s="60"/>
      <c r="GKY22" s="60"/>
      <c r="GKZ22" s="60"/>
      <c r="GLA22" s="60"/>
      <c r="GLB22" s="60"/>
      <c r="GLC22" s="60"/>
      <c r="GLD22" s="60"/>
      <c r="GLE22" s="60"/>
      <c r="GLF22" s="60"/>
      <c r="GLG22" s="60"/>
      <c r="GLH22" s="60"/>
      <c r="GLI22" s="60"/>
      <c r="GLJ22" s="60"/>
      <c r="GLK22" s="60"/>
      <c r="GLL22" s="60"/>
      <c r="GLM22" s="60"/>
      <c r="GLN22" s="60"/>
      <c r="GLO22" s="60"/>
      <c r="GLP22" s="60"/>
      <c r="GLQ22" s="60"/>
      <c r="GLR22" s="60"/>
      <c r="GLS22" s="60"/>
      <c r="GLT22" s="60"/>
      <c r="GLU22" s="60"/>
      <c r="GLV22" s="60"/>
      <c r="GLW22" s="60"/>
      <c r="GLX22" s="60"/>
      <c r="GLY22" s="60"/>
      <c r="GLZ22" s="60"/>
      <c r="GMA22" s="60"/>
      <c r="GMB22" s="60"/>
      <c r="GMC22" s="60"/>
      <c r="GMD22" s="60"/>
      <c r="GME22" s="60"/>
      <c r="GMF22" s="60"/>
      <c r="GMG22" s="60"/>
      <c r="GMH22" s="60"/>
      <c r="GMI22" s="60"/>
      <c r="GMJ22" s="60"/>
      <c r="GMK22" s="60"/>
      <c r="GML22" s="60"/>
      <c r="GMM22" s="60"/>
      <c r="GMN22" s="60"/>
      <c r="GMO22" s="60"/>
      <c r="GMP22" s="60"/>
      <c r="GMQ22" s="60"/>
      <c r="GMR22" s="60"/>
      <c r="GMS22" s="60"/>
      <c r="GMT22" s="60"/>
      <c r="GMU22" s="60"/>
      <c r="GMV22" s="60"/>
      <c r="GMW22" s="60"/>
      <c r="GMX22" s="60"/>
      <c r="GMY22" s="60"/>
      <c r="GMZ22" s="60"/>
      <c r="GNA22" s="60"/>
      <c r="GNB22" s="60"/>
      <c r="GNC22" s="60"/>
      <c r="GND22" s="60"/>
      <c r="GNE22" s="60"/>
      <c r="GNF22" s="60"/>
      <c r="GNG22" s="60"/>
      <c r="GNH22" s="60"/>
      <c r="GNI22" s="60"/>
      <c r="GNJ22" s="60"/>
      <c r="GNK22" s="60"/>
      <c r="GNL22" s="60"/>
      <c r="GNM22" s="60"/>
      <c r="GNN22" s="60"/>
      <c r="GNO22" s="60"/>
      <c r="GNP22" s="60"/>
      <c r="GNQ22" s="60"/>
      <c r="GNR22" s="60"/>
      <c r="GNS22" s="60"/>
      <c r="GNT22" s="60"/>
      <c r="GNU22" s="60"/>
      <c r="GNV22" s="60"/>
      <c r="GNW22" s="60"/>
      <c r="GNX22" s="60"/>
      <c r="GNY22" s="60"/>
      <c r="GNZ22" s="60"/>
      <c r="GOA22" s="60"/>
      <c r="GOB22" s="60"/>
      <c r="GOC22" s="60"/>
      <c r="GOD22" s="60"/>
      <c r="GOE22" s="60"/>
      <c r="GOF22" s="60"/>
      <c r="GOG22" s="60"/>
      <c r="GOH22" s="60"/>
      <c r="GOI22" s="60"/>
      <c r="GOJ22" s="60"/>
      <c r="GOK22" s="60"/>
      <c r="GOL22" s="60"/>
      <c r="GOM22" s="60"/>
      <c r="GON22" s="60"/>
      <c r="GOO22" s="60"/>
      <c r="GOP22" s="60"/>
      <c r="GOQ22" s="60"/>
      <c r="GOR22" s="60"/>
      <c r="GOS22" s="60"/>
      <c r="GOT22" s="60"/>
      <c r="GOU22" s="60"/>
      <c r="GOV22" s="60"/>
      <c r="GOW22" s="60"/>
      <c r="GOX22" s="60"/>
      <c r="GOY22" s="60"/>
      <c r="GOZ22" s="60"/>
      <c r="GPA22" s="60"/>
      <c r="GPB22" s="60"/>
      <c r="GPC22" s="60"/>
      <c r="GPD22" s="60"/>
      <c r="GPE22" s="60"/>
      <c r="GPF22" s="60"/>
      <c r="GPG22" s="60"/>
      <c r="GPH22" s="60"/>
      <c r="GPI22" s="60"/>
      <c r="GPJ22" s="60"/>
      <c r="GPK22" s="60"/>
      <c r="GPL22" s="60"/>
      <c r="GPM22" s="60"/>
      <c r="GPN22" s="60"/>
      <c r="GPO22" s="60"/>
      <c r="GPP22" s="60"/>
      <c r="GPQ22" s="60"/>
      <c r="GPR22" s="60"/>
      <c r="GPS22" s="60"/>
      <c r="GPT22" s="60"/>
      <c r="GPU22" s="60"/>
      <c r="GPV22" s="60"/>
      <c r="GPW22" s="60"/>
      <c r="GPX22" s="60"/>
      <c r="GPY22" s="60"/>
      <c r="GPZ22" s="60"/>
      <c r="GQA22" s="60"/>
      <c r="GQB22" s="60"/>
      <c r="GQC22" s="60"/>
      <c r="GQD22" s="60"/>
      <c r="GQE22" s="60"/>
      <c r="GQF22" s="60"/>
      <c r="GQG22" s="60"/>
      <c r="GQH22" s="60"/>
      <c r="GQI22" s="60"/>
      <c r="GQJ22" s="60"/>
      <c r="GQK22" s="60"/>
      <c r="GQL22" s="60"/>
      <c r="GQM22" s="60"/>
      <c r="GQN22" s="60"/>
      <c r="GQO22" s="60"/>
      <c r="GQP22" s="60"/>
      <c r="GQQ22" s="60"/>
      <c r="GQR22" s="60"/>
      <c r="GQS22" s="60"/>
      <c r="GQT22" s="60"/>
      <c r="GQU22" s="60"/>
      <c r="GQV22" s="60"/>
      <c r="GQW22" s="60"/>
      <c r="GQX22" s="60"/>
      <c r="GQY22" s="60"/>
      <c r="GQZ22" s="60"/>
      <c r="GRA22" s="60"/>
      <c r="GRB22" s="60"/>
      <c r="GRC22" s="60"/>
      <c r="GRD22" s="60"/>
      <c r="GRE22" s="60"/>
      <c r="GRF22" s="60"/>
      <c r="GRG22" s="60"/>
      <c r="GRH22" s="60"/>
      <c r="GRI22" s="60"/>
      <c r="GRJ22" s="60"/>
      <c r="GRK22" s="60"/>
      <c r="GRL22" s="60"/>
      <c r="GRM22" s="60"/>
      <c r="GRN22" s="60"/>
      <c r="GRO22" s="60"/>
      <c r="GRP22" s="60"/>
      <c r="GRQ22" s="60"/>
      <c r="GRR22" s="60"/>
      <c r="GRS22" s="60"/>
      <c r="GRT22" s="60"/>
      <c r="GRU22" s="60"/>
      <c r="GRV22" s="60"/>
      <c r="GRW22" s="60"/>
      <c r="GRX22" s="60"/>
      <c r="GRY22" s="60"/>
      <c r="GRZ22" s="60"/>
      <c r="GSA22" s="60"/>
      <c r="GSB22" s="60"/>
      <c r="GSC22" s="60"/>
      <c r="GSD22" s="60"/>
      <c r="GSE22" s="60"/>
      <c r="GSF22" s="60"/>
      <c r="GSG22" s="60"/>
      <c r="GSH22" s="60"/>
      <c r="GSI22" s="60"/>
      <c r="GSJ22" s="60"/>
      <c r="GSK22" s="60"/>
      <c r="GSL22" s="60"/>
      <c r="GSM22" s="60"/>
      <c r="GSN22" s="60"/>
      <c r="GSO22" s="60"/>
      <c r="GSP22" s="60"/>
      <c r="GSQ22" s="60"/>
      <c r="GSR22" s="60"/>
      <c r="GSS22" s="60"/>
      <c r="GST22" s="60"/>
      <c r="GSU22" s="60"/>
      <c r="GSV22" s="60"/>
      <c r="GSW22" s="60"/>
      <c r="GSX22" s="60"/>
      <c r="GSY22" s="60"/>
      <c r="GSZ22" s="60"/>
      <c r="GTA22" s="60"/>
      <c r="GTB22" s="60"/>
      <c r="GTC22" s="60"/>
      <c r="GTD22" s="60"/>
      <c r="GTE22" s="60"/>
      <c r="GTF22" s="60"/>
      <c r="GTG22" s="60"/>
      <c r="GTH22" s="60"/>
      <c r="GTI22" s="60"/>
      <c r="GTJ22" s="60"/>
      <c r="GTK22" s="60"/>
      <c r="GTL22" s="60"/>
      <c r="GTM22" s="60"/>
      <c r="GTN22" s="60"/>
      <c r="GTO22" s="60"/>
      <c r="GTP22" s="60"/>
      <c r="GTQ22" s="60"/>
      <c r="GTR22" s="60"/>
      <c r="GTS22" s="60"/>
      <c r="GTT22" s="60"/>
      <c r="GTU22" s="60"/>
      <c r="GTV22" s="60"/>
      <c r="GTW22" s="60"/>
      <c r="GTX22" s="60"/>
      <c r="GTY22" s="60"/>
      <c r="GTZ22" s="60"/>
      <c r="GUA22" s="60"/>
      <c r="GUB22" s="60"/>
      <c r="GUC22" s="60"/>
      <c r="GUD22" s="60"/>
      <c r="GUE22" s="60"/>
      <c r="GUF22" s="60"/>
      <c r="GUG22" s="60"/>
      <c r="GUH22" s="60"/>
      <c r="GUI22" s="60"/>
      <c r="GUJ22" s="60"/>
      <c r="GUK22" s="60"/>
      <c r="GUL22" s="60"/>
      <c r="GUM22" s="60"/>
      <c r="GUN22" s="60"/>
      <c r="GUO22" s="60"/>
      <c r="GUP22" s="60"/>
      <c r="GUQ22" s="60"/>
      <c r="GUR22" s="60"/>
      <c r="GUS22" s="60"/>
      <c r="GUT22" s="60"/>
      <c r="GUU22" s="60"/>
      <c r="GUV22" s="60"/>
      <c r="GUW22" s="60"/>
      <c r="GUX22" s="60"/>
      <c r="GUY22" s="60"/>
      <c r="GUZ22" s="60"/>
      <c r="GVA22" s="60"/>
      <c r="GVB22" s="60"/>
      <c r="GVC22" s="60"/>
      <c r="GVD22" s="60"/>
      <c r="GVE22" s="60"/>
      <c r="GVF22" s="60"/>
      <c r="GVG22" s="60"/>
      <c r="GVH22" s="60"/>
      <c r="GVI22" s="60"/>
      <c r="GVJ22" s="60"/>
      <c r="GVK22" s="60"/>
      <c r="GVL22" s="60"/>
      <c r="GVM22" s="60"/>
      <c r="GVN22" s="60"/>
      <c r="GVO22" s="60"/>
      <c r="GVP22" s="60"/>
      <c r="GVQ22" s="60"/>
      <c r="GVR22" s="60"/>
      <c r="GVS22" s="60"/>
      <c r="GVT22" s="60"/>
      <c r="GVU22" s="60"/>
      <c r="GVV22" s="60"/>
      <c r="GVW22" s="60"/>
      <c r="GVX22" s="60"/>
      <c r="GVY22" s="60"/>
      <c r="GVZ22" s="60"/>
      <c r="GWA22" s="60"/>
      <c r="GWB22" s="60"/>
      <c r="GWC22" s="60"/>
      <c r="GWD22" s="60"/>
      <c r="GWE22" s="60"/>
      <c r="GWF22" s="60"/>
      <c r="GWG22" s="60"/>
      <c r="GWH22" s="60"/>
      <c r="GWI22" s="60"/>
      <c r="GWJ22" s="60"/>
      <c r="GWK22" s="60"/>
      <c r="GWL22" s="60"/>
      <c r="GWM22" s="60"/>
      <c r="GWN22" s="60"/>
      <c r="GWO22" s="60"/>
      <c r="GWP22" s="60"/>
      <c r="GWQ22" s="60"/>
      <c r="GWR22" s="60"/>
      <c r="GWS22" s="60"/>
      <c r="GWT22" s="60"/>
      <c r="GWU22" s="60"/>
      <c r="GWV22" s="60"/>
      <c r="GWW22" s="60"/>
      <c r="GWX22" s="60"/>
      <c r="GWY22" s="60"/>
      <c r="GWZ22" s="60"/>
      <c r="GXA22" s="60"/>
      <c r="GXB22" s="60"/>
      <c r="GXC22" s="60"/>
      <c r="GXD22" s="60"/>
      <c r="GXE22" s="60"/>
      <c r="GXF22" s="60"/>
      <c r="GXG22" s="60"/>
      <c r="GXH22" s="60"/>
      <c r="GXI22" s="60"/>
      <c r="GXJ22" s="60"/>
      <c r="GXK22" s="60"/>
      <c r="GXL22" s="60"/>
      <c r="GXM22" s="60"/>
      <c r="GXN22" s="60"/>
      <c r="GXO22" s="60"/>
      <c r="GXP22" s="60"/>
      <c r="GXQ22" s="60"/>
      <c r="GXR22" s="60"/>
      <c r="GXS22" s="60"/>
      <c r="GXT22" s="60"/>
      <c r="GXU22" s="60"/>
      <c r="GXV22" s="60"/>
      <c r="GXW22" s="60"/>
      <c r="GXX22" s="60"/>
      <c r="GXY22" s="60"/>
      <c r="GXZ22" s="60"/>
      <c r="GYA22" s="60"/>
      <c r="GYB22" s="60"/>
      <c r="GYC22" s="60"/>
      <c r="GYD22" s="60"/>
      <c r="GYE22" s="60"/>
      <c r="GYF22" s="60"/>
      <c r="GYG22" s="60"/>
      <c r="GYH22" s="60"/>
      <c r="GYI22" s="60"/>
      <c r="GYJ22" s="60"/>
      <c r="GYK22" s="60"/>
      <c r="GYL22" s="60"/>
      <c r="GYM22" s="60"/>
      <c r="GYN22" s="60"/>
      <c r="GYO22" s="60"/>
      <c r="GYP22" s="60"/>
      <c r="GYQ22" s="60"/>
      <c r="GYR22" s="60"/>
      <c r="GYS22" s="60"/>
      <c r="GYT22" s="60"/>
      <c r="GYU22" s="60"/>
      <c r="GYV22" s="60"/>
      <c r="GYW22" s="60"/>
      <c r="GYX22" s="60"/>
      <c r="GYY22" s="60"/>
      <c r="GYZ22" s="60"/>
      <c r="GZA22" s="60"/>
      <c r="GZB22" s="60"/>
      <c r="GZC22" s="60"/>
      <c r="GZD22" s="60"/>
      <c r="GZE22" s="60"/>
      <c r="GZF22" s="60"/>
      <c r="GZG22" s="60"/>
      <c r="GZH22" s="60"/>
      <c r="GZI22" s="60"/>
      <c r="GZJ22" s="60"/>
      <c r="GZK22" s="60"/>
      <c r="GZL22" s="60"/>
      <c r="GZM22" s="60"/>
      <c r="GZN22" s="60"/>
      <c r="GZO22" s="60"/>
      <c r="GZP22" s="60"/>
      <c r="GZQ22" s="60"/>
      <c r="GZR22" s="60"/>
      <c r="GZS22" s="60"/>
      <c r="GZT22" s="60"/>
      <c r="GZU22" s="60"/>
      <c r="GZV22" s="60"/>
      <c r="GZW22" s="60"/>
      <c r="GZX22" s="60"/>
      <c r="GZY22" s="60"/>
      <c r="GZZ22" s="60"/>
      <c r="HAA22" s="60"/>
      <c r="HAB22" s="60"/>
      <c r="HAC22" s="60"/>
      <c r="HAD22" s="60"/>
      <c r="HAE22" s="60"/>
      <c r="HAF22" s="60"/>
      <c r="HAG22" s="60"/>
      <c r="HAH22" s="60"/>
      <c r="HAI22" s="60"/>
      <c r="HAJ22" s="60"/>
      <c r="HAK22" s="60"/>
      <c r="HAL22" s="60"/>
      <c r="HAM22" s="60"/>
      <c r="HAN22" s="60"/>
      <c r="HAO22" s="60"/>
      <c r="HAP22" s="60"/>
      <c r="HAQ22" s="60"/>
      <c r="HAR22" s="60"/>
      <c r="HAS22" s="60"/>
      <c r="HAT22" s="60"/>
      <c r="HAU22" s="60"/>
      <c r="HAV22" s="60"/>
      <c r="HAW22" s="60"/>
      <c r="HAX22" s="60"/>
      <c r="HAY22" s="60"/>
      <c r="HAZ22" s="60"/>
      <c r="HBA22" s="60"/>
      <c r="HBB22" s="60"/>
      <c r="HBC22" s="60"/>
      <c r="HBD22" s="60"/>
      <c r="HBE22" s="60"/>
      <c r="HBF22" s="60"/>
      <c r="HBG22" s="60"/>
      <c r="HBH22" s="60"/>
      <c r="HBI22" s="60"/>
      <c r="HBJ22" s="60"/>
      <c r="HBK22" s="60"/>
      <c r="HBL22" s="60"/>
      <c r="HBM22" s="60"/>
      <c r="HBN22" s="60"/>
      <c r="HBO22" s="60"/>
      <c r="HBP22" s="60"/>
      <c r="HBQ22" s="60"/>
      <c r="HBR22" s="60"/>
      <c r="HBS22" s="60"/>
      <c r="HBT22" s="60"/>
      <c r="HBU22" s="60"/>
      <c r="HBV22" s="60"/>
      <c r="HBW22" s="60"/>
      <c r="HBX22" s="60"/>
      <c r="HBY22" s="60"/>
      <c r="HBZ22" s="60"/>
      <c r="HCA22" s="60"/>
      <c r="HCB22" s="60"/>
      <c r="HCC22" s="60"/>
      <c r="HCD22" s="60"/>
      <c r="HCE22" s="60"/>
      <c r="HCF22" s="60"/>
      <c r="HCG22" s="60"/>
      <c r="HCH22" s="60"/>
      <c r="HCI22" s="60"/>
      <c r="HCJ22" s="60"/>
      <c r="HCK22" s="60"/>
      <c r="HCL22" s="60"/>
      <c r="HCM22" s="60"/>
      <c r="HCN22" s="60"/>
      <c r="HCO22" s="60"/>
      <c r="HCP22" s="60"/>
      <c r="HCQ22" s="60"/>
      <c r="HCR22" s="60"/>
      <c r="HCS22" s="60"/>
      <c r="HCT22" s="60"/>
      <c r="HCU22" s="60"/>
      <c r="HCV22" s="60"/>
      <c r="HCW22" s="60"/>
      <c r="HCX22" s="60"/>
      <c r="HCY22" s="60"/>
      <c r="HCZ22" s="60"/>
      <c r="HDA22" s="60"/>
      <c r="HDB22" s="60"/>
      <c r="HDC22" s="60"/>
      <c r="HDD22" s="60"/>
      <c r="HDE22" s="60"/>
      <c r="HDF22" s="60"/>
      <c r="HDG22" s="60"/>
      <c r="HDH22" s="60"/>
      <c r="HDI22" s="60"/>
      <c r="HDJ22" s="60"/>
      <c r="HDK22" s="60"/>
      <c r="HDL22" s="60"/>
      <c r="HDM22" s="60"/>
      <c r="HDN22" s="60"/>
      <c r="HDO22" s="60"/>
      <c r="HDP22" s="60"/>
      <c r="HDQ22" s="60"/>
      <c r="HDR22" s="60"/>
      <c r="HDS22" s="60"/>
      <c r="HDT22" s="60"/>
      <c r="HDU22" s="60"/>
      <c r="HDV22" s="60"/>
      <c r="HDW22" s="60"/>
      <c r="HDX22" s="60"/>
      <c r="HDY22" s="60"/>
      <c r="HDZ22" s="60"/>
      <c r="HEA22" s="60"/>
      <c r="HEB22" s="60"/>
      <c r="HEC22" s="60"/>
      <c r="HED22" s="60"/>
      <c r="HEE22" s="60"/>
      <c r="HEF22" s="60"/>
      <c r="HEG22" s="60"/>
      <c r="HEH22" s="60"/>
      <c r="HEI22" s="60"/>
      <c r="HEJ22" s="60"/>
      <c r="HEK22" s="60"/>
      <c r="HEL22" s="60"/>
      <c r="HEM22" s="60"/>
      <c r="HEN22" s="60"/>
      <c r="HEO22" s="60"/>
      <c r="HEP22" s="60"/>
      <c r="HEQ22" s="60"/>
      <c r="HER22" s="60"/>
      <c r="HES22" s="60"/>
      <c r="HET22" s="60"/>
      <c r="HEU22" s="60"/>
      <c r="HEV22" s="60"/>
      <c r="HEW22" s="60"/>
      <c r="HEX22" s="60"/>
      <c r="HEY22" s="60"/>
      <c r="HEZ22" s="60"/>
      <c r="HFA22" s="60"/>
      <c r="HFB22" s="60"/>
      <c r="HFC22" s="60"/>
      <c r="HFD22" s="60"/>
      <c r="HFE22" s="60"/>
      <c r="HFF22" s="60"/>
      <c r="HFG22" s="60"/>
      <c r="HFH22" s="60"/>
      <c r="HFI22" s="60"/>
      <c r="HFJ22" s="60"/>
      <c r="HFK22" s="60"/>
      <c r="HFL22" s="60"/>
      <c r="HFM22" s="60"/>
      <c r="HFN22" s="60"/>
      <c r="HFO22" s="60"/>
      <c r="HFP22" s="60"/>
      <c r="HFQ22" s="60"/>
      <c r="HFR22" s="60"/>
      <c r="HFS22" s="60"/>
      <c r="HFT22" s="60"/>
      <c r="HFU22" s="60"/>
      <c r="HFV22" s="60"/>
      <c r="HFW22" s="60"/>
      <c r="HFX22" s="60"/>
      <c r="HFY22" s="60"/>
      <c r="HFZ22" s="60"/>
      <c r="HGA22" s="60"/>
      <c r="HGB22" s="60"/>
      <c r="HGC22" s="60"/>
      <c r="HGD22" s="60"/>
      <c r="HGE22" s="60"/>
      <c r="HGF22" s="60"/>
      <c r="HGG22" s="60"/>
      <c r="HGH22" s="60"/>
      <c r="HGI22" s="60"/>
      <c r="HGJ22" s="60"/>
      <c r="HGK22" s="60"/>
      <c r="HGL22" s="60"/>
      <c r="HGM22" s="60"/>
      <c r="HGN22" s="60"/>
      <c r="HGO22" s="60"/>
      <c r="HGP22" s="60"/>
      <c r="HGQ22" s="60"/>
      <c r="HGR22" s="60"/>
      <c r="HGS22" s="60"/>
      <c r="HGT22" s="60"/>
      <c r="HGU22" s="60"/>
      <c r="HGV22" s="60"/>
      <c r="HGW22" s="60"/>
      <c r="HGX22" s="60"/>
      <c r="HGY22" s="60"/>
      <c r="HGZ22" s="60"/>
      <c r="HHA22" s="60"/>
      <c r="HHB22" s="60"/>
      <c r="HHC22" s="60"/>
      <c r="HHD22" s="60"/>
      <c r="HHE22" s="60"/>
      <c r="HHF22" s="60"/>
      <c r="HHG22" s="60"/>
      <c r="HHH22" s="60"/>
      <c r="HHI22" s="60"/>
      <c r="HHJ22" s="60"/>
      <c r="HHK22" s="60"/>
      <c r="HHL22" s="60"/>
      <c r="HHM22" s="60"/>
      <c r="HHN22" s="60"/>
      <c r="HHO22" s="60"/>
      <c r="HHP22" s="60"/>
      <c r="HHQ22" s="60"/>
      <c r="HHR22" s="60"/>
      <c r="HHS22" s="60"/>
      <c r="HHT22" s="60"/>
      <c r="HHU22" s="60"/>
      <c r="HHV22" s="60"/>
      <c r="HHW22" s="60"/>
      <c r="HHX22" s="60"/>
      <c r="HHY22" s="60"/>
      <c r="HHZ22" s="60"/>
      <c r="HIA22" s="60"/>
      <c r="HIB22" s="60"/>
      <c r="HIC22" s="60"/>
      <c r="HID22" s="60"/>
      <c r="HIE22" s="60"/>
      <c r="HIF22" s="60"/>
      <c r="HIG22" s="60"/>
      <c r="HIH22" s="60"/>
      <c r="HII22" s="60"/>
      <c r="HIJ22" s="60"/>
      <c r="HIK22" s="60"/>
      <c r="HIL22" s="60"/>
      <c r="HIM22" s="60"/>
      <c r="HIN22" s="60"/>
      <c r="HIO22" s="60"/>
      <c r="HIP22" s="60"/>
      <c r="HIQ22" s="60"/>
      <c r="HIR22" s="60"/>
      <c r="HIS22" s="60"/>
      <c r="HIT22" s="60"/>
      <c r="HIU22" s="60"/>
      <c r="HIV22" s="60"/>
      <c r="HIW22" s="60"/>
      <c r="HIX22" s="60"/>
      <c r="HIY22" s="60"/>
      <c r="HIZ22" s="60"/>
      <c r="HJA22" s="60"/>
      <c r="HJB22" s="60"/>
      <c r="HJC22" s="60"/>
      <c r="HJD22" s="60"/>
      <c r="HJE22" s="60"/>
      <c r="HJF22" s="60"/>
      <c r="HJG22" s="60"/>
      <c r="HJH22" s="60"/>
      <c r="HJI22" s="60"/>
      <c r="HJJ22" s="60"/>
      <c r="HJK22" s="60"/>
      <c r="HJL22" s="60"/>
      <c r="HJM22" s="60"/>
      <c r="HJN22" s="60"/>
      <c r="HJO22" s="60"/>
      <c r="HJP22" s="60"/>
      <c r="HJQ22" s="60"/>
      <c r="HJR22" s="60"/>
      <c r="HJS22" s="60"/>
      <c r="HJT22" s="60"/>
      <c r="HJU22" s="60"/>
      <c r="HJV22" s="60"/>
      <c r="HJW22" s="60"/>
      <c r="HJX22" s="60"/>
      <c r="HJY22" s="60"/>
      <c r="HJZ22" s="60"/>
      <c r="HKA22" s="60"/>
      <c r="HKB22" s="60"/>
      <c r="HKC22" s="60"/>
      <c r="HKD22" s="60"/>
      <c r="HKE22" s="60"/>
      <c r="HKF22" s="60"/>
      <c r="HKG22" s="60"/>
      <c r="HKH22" s="60"/>
      <c r="HKI22" s="60"/>
      <c r="HKJ22" s="60"/>
      <c r="HKK22" s="60"/>
      <c r="HKL22" s="60"/>
      <c r="HKM22" s="60"/>
      <c r="HKN22" s="60"/>
      <c r="HKO22" s="60"/>
      <c r="HKP22" s="60"/>
      <c r="HKQ22" s="60"/>
      <c r="HKR22" s="60"/>
      <c r="HKS22" s="60"/>
      <c r="HKT22" s="60"/>
      <c r="HKU22" s="60"/>
      <c r="HKV22" s="60"/>
      <c r="HKW22" s="60"/>
      <c r="HKX22" s="60"/>
      <c r="HKY22" s="60"/>
      <c r="HKZ22" s="60"/>
      <c r="HLA22" s="60"/>
      <c r="HLB22" s="60"/>
      <c r="HLC22" s="60"/>
      <c r="HLD22" s="60"/>
      <c r="HLE22" s="60"/>
      <c r="HLF22" s="60"/>
      <c r="HLG22" s="60"/>
      <c r="HLH22" s="60"/>
      <c r="HLI22" s="60"/>
      <c r="HLJ22" s="60"/>
      <c r="HLK22" s="60"/>
      <c r="HLL22" s="60"/>
      <c r="HLM22" s="60"/>
      <c r="HLN22" s="60"/>
      <c r="HLO22" s="60"/>
      <c r="HLP22" s="60"/>
      <c r="HLQ22" s="60"/>
      <c r="HLR22" s="60"/>
      <c r="HLS22" s="60"/>
      <c r="HLT22" s="60"/>
      <c r="HLU22" s="60"/>
      <c r="HLV22" s="60"/>
      <c r="HLW22" s="60"/>
      <c r="HLX22" s="60"/>
      <c r="HLY22" s="60"/>
      <c r="HLZ22" s="60"/>
      <c r="HMA22" s="60"/>
      <c r="HMB22" s="60"/>
      <c r="HMC22" s="60"/>
      <c r="HMD22" s="60"/>
      <c r="HME22" s="60"/>
      <c r="HMF22" s="60"/>
      <c r="HMG22" s="60"/>
      <c r="HMH22" s="60"/>
      <c r="HMI22" s="60"/>
      <c r="HMJ22" s="60"/>
      <c r="HMK22" s="60"/>
      <c r="HML22" s="60"/>
      <c r="HMM22" s="60"/>
      <c r="HMN22" s="60"/>
      <c r="HMO22" s="60"/>
      <c r="HMP22" s="60"/>
      <c r="HMQ22" s="60"/>
      <c r="HMR22" s="60"/>
      <c r="HMS22" s="60"/>
      <c r="HMT22" s="60"/>
      <c r="HMU22" s="60"/>
      <c r="HMV22" s="60"/>
      <c r="HMW22" s="60"/>
      <c r="HMX22" s="60"/>
      <c r="HMY22" s="60"/>
      <c r="HMZ22" s="60"/>
      <c r="HNA22" s="60"/>
      <c r="HNB22" s="60"/>
      <c r="HNC22" s="60"/>
      <c r="HND22" s="60"/>
      <c r="HNE22" s="60"/>
      <c r="HNF22" s="60"/>
      <c r="HNG22" s="60"/>
      <c r="HNH22" s="60"/>
      <c r="HNI22" s="60"/>
      <c r="HNJ22" s="60"/>
      <c r="HNK22" s="60"/>
      <c r="HNL22" s="60"/>
      <c r="HNM22" s="60"/>
      <c r="HNN22" s="60"/>
      <c r="HNO22" s="60"/>
      <c r="HNP22" s="60"/>
      <c r="HNQ22" s="60"/>
      <c r="HNR22" s="60"/>
      <c r="HNS22" s="60"/>
      <c r="HNT22" s="60"/>
      <c r="HNU22" s="60"/>
      <c r="HNV22" s="60"/>
      <c r="HNW22" s="60"/>
      <c r="HNX22" s="60"/>
      <c r="HNY22" s="60"/>
      <c r="HNZ22" s="60"/>
      <c r="HOA22" s="60"/>
      <c r="HOB22" s="60"/>
      <c r="HOC22" s="60"/>
      <c r="HOD22" s="60"/>
      <c r="HOE22" s="60"/>
      <c r="HOF22" s="60"/>
      <c r="HOG22" s="60"/>
      <c r="HOH22" s="60"/>
      <c r="HOI22" s="60"/>
      <c r="HOJ22" s="60"/>
      <c r="HOK22" s="60"/>
      <c r="HOL22" s="60"/>
      <c r="HOM22" s="60"/>
      <c r="HON22" s="60"/>
      <c r="HOO22" s="60"/>
      <c r="HOP22" s="60"/>
      <c r="HOQ22" s="60"/>
      <c r="HOR22" s="60"/>
      <c r="HOS22" s="60"/>
      <c r="HOT22" s="60"/>
      <c r="HOU22" s="60"/>
      <c r="HOV22" s="60"/>
      <c r="HOW22" s="60"/>
      <c r="HOX22" s="60"/>
      <c r="HOY22" s="60"/>
      <c r="HOZ22" s="60"/>
      <c r="HPA22" s="60"/>
      <c r="HPB22" s="60"/>
      <c r="HPC22" s="60"/>
      <c r="HPD22" s="60"/>
      <c r="HPE22" s="60"/>
      <c r="HPF22" s="60"/>
      <c r="HPG22" s="60"/>
      <c r="HPH22" s="60"/>
      <c r="HPI22" s="60"/>
      <c r="HPJ22" s="60"/>
      <c r="HPK22" s="60"/>
      <c r="HPL22" s="60"/>
      <c r="HPM22" s="60"/>
      <c r="HPN22" s="60"/>
      <c r="HPO22" s="60"/>
      <c r="HPP22" s="60"/>
      <c r="HPQ22" s="60"/>
      <c r="HPR22" s="60"/>
      <c r="HPS22" s="60"/>
      <c r="HPT22" s="60"/>
      <c r="HPU22" s="60"/>
      <c r="HPV22" s="60"/>
      <c r="HPW22" s="60"/>
      <c r="HPX22" s="60"/>
      <c r="HPY22" s="60"/>
      <c r="HPZ22" s="60"/>
      <c r="HQA22" s="60"/>
      <c r="HQB22" s="60"/>
      <c r="HQC22" s="60"/>
      <c r="HQD22" s="60"/>
      <c r="HQE22" s="60"/>
      <c r="HQF22" s="60"/>
      <c r="HQG22" s="60"/>
      <c r="HQH22" s="60"/>
      <c r="HQI22" s="60"/>
      <c r="HQJ22" s="60"/>
      <c r="HQK22" s="60"/>
      <c r="HQL22" s="60"/>
      <c r="HQM22" s="60"/>
      <c r="HQN22" s="60"/>
      <c r="HQO22" s="60"/>
      <c r="HQP22" s="60"/>
      <c r="HQQ22" s="60"/>
      <c r="HQR22" s="60"/>
      <c r="HQS22" s="60"/>
      <c r="HQT22" s="60"/>
      <c r="HQU22" s="60"/>
      <c r="HQV22" s="60"/>
      <c r="HQW22" s="60"/>
      <c r="HQX22" s="60"/>
      <c r="HQY22" s="60"/>
      <c r="HQZ22" s="60"/>
      <c r="HRA22" s="60"/>
      <c r="HRB22" s="60"/>
      <c r="HRC22" s="60"/>
      <c r="HRD22" s="60"/>
      <c r="HRE22" s="60"/>
      <c r="HRF22" s="60"/>
      <c r="HRG22" s="60"/>
      <c r="HRH22" s="60"/>
      <c r="HRI22" s="60"/>
      <c r="HRJ22" s="60"/>
      <c r="HRK22" s="60"/>
      <c r="HRL22" s="60"/>
      <c r="HRM22" s="60"/>
      <c r="HRN22" s="60"/>
      <c r="HRO22" s="60"/>
      <c r="HRP22" s="60"/>
      <c r="HRQ22" s="60"/>
      <c r="HRR22" s="60"/>
      <c r="HRS22" s="60"/>
      <c r="HRT22" s="60"/>
      <c r="HRU22" s="60"/>
      <c r="HRV22" s="60"/>
      <c r="HRW22" s="60"/>
      <c r="HRX22" s="60"/>
      <c r="HRY22" s="60"/>
      <c r="HRZ22" s="60"/>
      <c r="HSA22" s="60"/>
      <c r="HSB22" s="60"/>
      <c r="HSC22" s="60"/>
      <c r="HSD22" s="60"/>
      <c r="HSE22" s="60"/>
      <c r="HSF22" s="60"/>
      <c r="HSG22" s="60"/>
      <c r="HSH22" s="60"/>
      <c r="HSI22" s="60"/>
      <c r="HSJ22" s="60"/>
      <c r="HSK22" s="60"/>
      <c r="HSL22" s="60"/>
      <c r="HSM22" s="60"/>
      <c r="HSN22" s="60"/>
      <c r="HSO22" s="60"/>
      <c r="HSP22" s="60"/>
      <c r="HSQ22" s="60"/>
      <c r="HSR22" s="60"/>
      <c r="HSS22" s="60"/>
      <c r="HST22" s="60"/>
      <c r="HSU22" s="60"/>
      <c r="HSV22" s="60"/>
      <c r="HSW22" s="60"/>
      <c r="HSX22" s="60"/>
      <c r="HSY22" s="60"/>
      <c r="HSZ22" s="60"/>
      <c r="HTA22" s="60"/>
      <c r="HTB22" s="60"/>
      <c r="HTC22" s="60"/>
      <c r="HTD22" s="60"/>
      <c r="HTE22" s="60"/>
      <c r="HTF22" s="60"/>
      <c r="HTG22" s="60"/>
      <c r="HTH22" s="60"/>
      <c r="HTI22" s="60"/>
      <c r="HTJ22" s="60"/>
      <c r="HTK22" s="60"/>
      <c r="HTL22" s="60"/>
      <c r="HTM22" s="60"/>
      <c r="HTN22" s="60"/>
      <c r="HTO22" s="60"/>
      <c r="HTP22" s="60"/>
      <c r="HTQ22" s="60"/>
      <c r="HTR22" s="60"/>
      <c r="HTS22" s="60"/>
      <c r="HTT22" s="60"/>
      <c r="HTU22" s="60"/>
      <c r="HTV22" s="60"/>
      <c r="HTW22" s="60"/>
      <c r="HTX22" s="60"/>
      <c r="HTY22" s="60"/>
      <c r="HTZ22" s="60"/>
      <c r="HUA22" s="60"/>
      <c r="HUB22" s="60"/>
      <c r="HUC22" s="60"/>
      <c r="HUD22" s="60"/>
      <c r="HUE22" s="60"/>
      <c r="HUF22" s="60"/>
      <c r="HUG22" s="60"/>
      <c r="HUH22" s="60"/>
      <c r="HUI22" s="60"/>
      <c r="HUJ22" s="60"/>
      <c r="HUK22" s="60"/>
      <c r="HUL22" s="60"/>
      <c r="HUM22" s="60"/>
      <c r="HUN22" s="60"/>
      <c r="HUO22" s="60"/>
      <c r="HUP22" s="60"/>
      <c r="HUQ22" s="60"/>
      <c r="HUR22" s="60"/>
      <c r="HUS22" s="60"/>
      <c r="HUT22" s="60"/>
      <c r="HUU22" s="60"/>
      <c r="HUV22" s="60"/>
      <c r="HUW22" s="60"/>
      <c r="HUX22" s="60"/>
      <c r="HUY22" s="60"/>
      <c r="HUZ22" s="60"/>
      <c r="HVA22" s="60"/>
      <c r="HVB22" s="60"/>
      <c r="HVC22" s="60"/>
      <c r="HVD22" s="60"/>
      <c r="HVE22" s="60"/>
      <c r="HVF22" s="60"/>
      <c r="HVG22" s="60"/>
      <c r="HVH22" s="60"/>
      <c r="HVI22" s="60"/>
      <c r="HVJ22" s="60"/>
      <c r="HVK22" s="60"/>
      <c r="HVL22" s="60"/>
      <c r="HVM22" s="60"/>
      <c r="HVN22" s="60"/>
      <c r="HVO22" s="60"/>
      <c r="HVP22" s="60"/>
      <c r="HVQ22" s="60"/>
      <c r="HVR22" s="60"/>
      <c r="HVS22" s="60"/>
      <c r="HVT22" s="60"/>
      <c r="HVU22" s="60"/>
      <c r="HVV22" s="60"/>
      <c r="HVW22" s="60"/>
      <c r="HVX22" s="60"/>
      <c r="HVY22" s="60"/>
      <c r="HVZ22" s="60"/>
      <c r="HWA22" s="60"/>
      <c r="HWB22" s="60"/>
      <c r="HWC22" s="60"/>
      <c r="HWD22" s="60"/>
      <c r="HWE22" s="60"/>
      <c r="HWF22" s="60"/>
      <c r="HWG22" s="60"/>
      <c r="HWH22" s="60"/>
      <c r="HWI22" s="60"/>
      <c r="HWJ22" s="60"/>
      <c r="HWK22" s="60"/>
      <c r="HWL22" s="60"/>
      <c r="HWM22" s="60"/>
      <c r="HWN22" s="60"/>
      <c r="HWO22" s="60"/>
      <c r="HWP22" s="60"/>
      <c r="HWQ22" s="60"/>
      <c r="HWR22" s="60"/>
      <c r="HWS22" s="60"/>
      <c r="HWT22" s="60"/>
      <c r="HWU22" s="60"/>
      <c r="HWV22" s="60"/>
      <c r="HWW22" s="60"/>
      <c r="HWX22" s="60"/>
      <c r="HWY22" s="60"/>
      <c r="HWZ22" s="60"/>
      <c r="HXA22" s="60"/>
      <c r="HXB22" s="60"/>
      <c r="HXC22" s="60"/>
      <c r="HXD22" s="60"/>
      <c r="HXE22" s="60"/>
      <c r="HXF22" s="60"/>
      <c r="HXG22" s="60"/>
      <c r="HXH22" s="60"/>
      <c r="HXI22" s="60"/>
      <c r="HXJ22" s="60"/>
      <c r="HXK22" s="60"/>
      <c r="HXL22" s="60"/>
      <c r="HXM22" s="60"/>
      <c r="HXN22" s="60"/>
      <c r="HXO22" s="60"/>
      <c r="HXP22" s="60"/>
      <c r="HXQ22" s="60"/>
      <c r="HXR22" s="60"/>
      <c r="HXS22" s="60"/>
      <c r="HXT22" s="60"/>
      <c r="HXU22" s="60"/>
      <c r="HXV22" s="60"/>
      <c r="HXW22" s="60"/>
      <c r="HXX22" s="60"/>
      <c r="HXY22" s="60"/>
      <c r="HXZ22" s="60"/>
      <c r="HYA22" s="60"/>
      <c r="HYB22" s="60"/>
      <c r="HYC22" s="60"/>
      <c r="HYD22" s="60"/>
      <c r="HYE22" s="60"/>
      <c r="HYF22" s="60"/>
      <c r="HYG22" s="60"/>
      <c r="HYH22" s="60"/>
      <c r="HYI22" s="60"/>
      <c r="HYJ22" s="60"/>
      <c r="HYK22" s="60"/>
      <c r="HYL22" s="60"/>
      <c r="HYM22" s="60"/>
      <c r="HYN22" s="60"/>
      <c r="HYO22" s="60"/>
      <c r="HYP22" s="60"/>
      <c r="HYQ22" s="60"/>
      <c r="HYR22" s="60"/>
      <c r="HYS22" s="60"/>
      <c r="HYT22" s="60"/>
      <c r="HYU22" s="60"/>
      <c r="HYV22" s="60"/>
      <c r="HYW22" s="60"/>
      <c r="HYX22" s="60"/>
      <c r="HYY22" s="60"/>
      <c r="HYZ22" s="60"/>
      <c r="HZA22" s="60"/>
      <c r="HZB22" s="60"/>
      <c r="HZC22" s="60"/>
      <c r="HZD22" s="60"/>
      <c r="HZE22" s="60"/>
      <c r="HZF22" s="60"/>
      <c r="HZG22" s="60"/>
      <c r="HZH22" s="60"/>
      <c r="HZI22" s="60"/>
      <c r="HZJ22" s="60"/>
      <c r="HZK22" s="60"/>
      <c r="HZL22" s="60"/>
      <c r="HZM22" s="60"/>
      <c r="HZN22" s="60"/>
      <c r="HZO22" s="60"/>
      <c r="HZP22" s="60"/>
      <c r="HZQ22" s="60"/>
      <c r="HZR22" s="60"/>
      <c r="HZS22" s="60"/>
      <c r="HZT22" s="60"/>
      <c r="HZU22" s="60"/>
      <c r="HZV22" s="60"/>
      <c r="HZW22" s="60"/>
      <c r="HZX22" s="60"/>
      <c r="HZY22" s="60"/>
      <c r="HZZ22" s="60"/>
      <c r="IAA22" s="60"/>
      <c r="IAB22" s="60"/>
      <c r="IAC22" s="60"/>
      <c r="IAD22" s="60"/>
      <c r="IAE22" s="60"/>
      <c r="IAF22" s="60"/>
      <c r="IAG22" s="60"/>
      <c r="IAH22" s="60"/>
      <c r="IAI22" s="60"/>
      <c r="IAJ22" s="60"/>
      <c r="IAK22" s="60"/>
      <c r="IAL22" s="60"/>
      <c r="IAM22" s="60"/>
      <c r="IAN22" s="60"/>
      <c r="IAO22" s="60"/>
      <c r="IAP22" s="60"/>
      <c r="IAQ22" s="60"/>
      <c r="IAR22" s="60"/>
      <c r="IAS22" s="60"/>
      <c r="IAT22" s="60"/>
      <c r="IAU22" s="60"/>
      <c r="IAV22" s="60"/>
      <c r="IAW22" s="60"/>
      <c r="IAX22" s="60"/>
      <c r="IAY22" s="60"/>
      <c r="IAZ22" s="60"/>
      <c r="IBA22" s="60"/>
      <c r="IBB22" s="60"/>
      <c r="IBC22" s="60"/>
      <c r="IBD22" s="60"/>
      <c r="IBE22" s="60"/>
      <c r="IBF22" s="60"/>
      <c r="IBG22" s="60"/>
      <c r="IBH22" s="60"/>
      <c r="IBI22" s="60"/>
      <c r="IBJ22" s="60"/>
      <c r="IBK22" s="60"/>
      <c r="IBL22" s="60"/>
      <c r="IBM22" s="60"/>
      <c r="IBN22" s="60"/>
      <c r="IBO22" s="60"/>
      <c r="IBP22" s="60"/>
      <c r="IBQ22" s="60"/>
      <c r="IBR22" s="60"/>
      <c r="IBS22" s="60"/>
      <c r="IBT22" s="60"/>
      <c r="IBU22" s="60"/>
      <c r="IBV22" s="60"/>
      <c r="IBW22" s="60"/>
      <c r="IBX22" s="60"/>
      <c r="IBY22" s="60"/>
      <c r="IBZ22" s="60"/>
      <c r="ICA22" s="60"/>
      <c r="ICB22" s="60"/>
      <c r="ICC22" s="60"/>
      <c r="ICD22" s="60"/>
      <c r="ICE22" s="60"/>
      <c r="ICF22" s="60"/>
      <c r="ICG22" s="60"/>
      <c r="ICH22" s="60"/>
      <c r="ICI22" s="60"/>
      <c r="ICJ22" s="60"/>
      <c r="ICK22" s="60"/>
      <c r="ICL22" s="60"/>
      <c r="ICM22" s="60"/>
      <c r="ICN22" s="60"/>
      <c r="ICO22" s="60"/>
      <c r="ICP22" s="60"/>
      <c r="ICQ22" s="60"/>
      <c r="ICR22" s="60"/>
      <c r="ICS22" s="60"/>
      <c r="ICT22" s="60"/>
      <c r="ICU22" s="60"/>
      <c r="ICV22" s="60"/>
      <c r="ICW22" s="60"/>
      <c r="ICX22" s="60"/>
      <c r="ICY22" s="60"/>
      <c r="ICZ22" s="60"/>
      <c r="IDA22" s="60"/>
      <c r="IDB22" s="60"/>
      <c r="IDC22" s="60"/>
      <c r="IDD22" s="60"/>
      <c r="IDE22" s="60"/>
      <c r="IDF22" s="60"/>
      <c r="IDG22" s="60"/>
      <c r="IDH22" s="60"/>
      <c r="IDI22" s="60"/>
      <c r="IDJ22" s="60"/>
      <c r="IDK22" s="60"/>
      <c r="IDL22" s="60"/>
      <c r="IDM22" s="60"/>
      <c r="IDN22" s="60"/>
      <c r="IDO22" s="60"/>
      <c r="IDP22" s="60"/>
      <c r="IDQ22" s="60"/>
      <c r="IDR22" s="60"/>
      <c r="IDS22" s="60"/>
      <c r="IDT22" s="60"/>
      <c r="IDU22" s="60"/>
      <c r="IDV22" s="60"/>
      <c r="IDW22" s="60"/>
      <c r="IDX22" s="60"/>
      <c r="IDY22" s="60"/>
      <c r="IDZ22" s="60"/>
      <c r="IEA22" s="60"/>
      <c r="IEB22" s="60"/>
      <c r="IEC22" s="60"/>
      <c r="IED22" s="60"/>
      <c r="IEE22" s="60"/>
      <c r="IEF22" s="60"/>
      <c r="IEG22" s="60"/>
      <c r="IEH22" s="60"/>
      <c r="IEI22" s="60"/>
      <c r="IEJ22" s="60"/>
      <c r="IEK22" s="60"/>
      <c r="IEL22" s="60"/>
      <c r="IEM22" s="60"/>
      <c r="IEN22" s="60"/>
      <c r="IEO22" s="60"/>
      <c r="IEP22" s="60"/>
      <c r="IEQ22" s="60"/>
      <c r="IER22" s="60"/>
      <c r="IES22" s="60"/>
      <c r="IET22" s="60"/>
      <c r="IEU22" s="60"/>
      <c r="IEV22" s="60"/>
      <c r="IEW22" s="60"/>
      <c r="IEX22" s="60"/>
      <c r="IEY22" s="60"/>
      <c r="IEZ22" s="60"/>
      <c r="IFA22" s="60"/>
      <c r="IFB22" s="60"/>
      <c r="IFC22" s="60"/>
      <c r="IFD22" s="60"/>
      <c r="IFE22" s="60"/>
      <c r="IFF22" s="60"/>
      <c r="IFG22" s="60"/>
      <c r="IFH22" s="60"/>
      <c r="IFI22" s="60"/>
      <c r="IFJ22" s="60"/>
      <c r="IFK22" s="60"/>
      <c r="IFL22" s="60"/>
      <c r="IFM22" s="60"/>
      <c r="IFN22" s="60"/>
      <c r="IFO22" s="60"/>
      <c r="IFP22" s="60"/>
      <c r="IFQ22" s="60"/>
      <c r="IFR22" s="60"/>
      <c r="IFS22" s="60"/>
      <c r="IFT22" s="60"/>
      <c r="IFU22" s="60"/>
      <c r="IFV22" s="60"/>
      <c r="IFW22" s="60"/>
      <c r="IFX22" s="60"/>
      <c r="IFY22" s="60"/>
      <c r="IFZ22" s="60"/>
      <c r="IGA22" s="60"/>
      <c r="IGB22" s="60"/>
      <c r="IGC22" s="60"/>
      <c r="IGD22" s="60"/>
      <c r="IGE22" s="60"/>
      <c r="IGF22" s="60"/>
      <c r="IGG22" s="60"/>
      <c r="IGH22" s="60"/>
      <c r="IGI22" s="60"/>
      <c r="IGJ22" s="60"/>
      <c r="IGK22" s="60"/>
      <c r="IGL22" s="60"/>
      <c r="IGM22" s="60"/>
      <c r="IGN22" s="60"/>
      <c r="IGO22" s="60"/>
      <c r="IGP22" s="60"/>
      <c r="IGQ22" s="60"/>
      <c r="IGR22" s="60"/>
      <c r="IGS22" s="60"/>
      <c r="IGT22" s="60"/>
      <c r="IGU22" s="60"/>
      <c r="IGV22" s="60"/>
      <c r="IGW22" s="60"/>
      <c r="IGX22" s="60"/>
      <c r="IGY22" s="60"/>
      <c r="IGZ22" s="60"/>
      <c r="IHA22" s="60"/>
      <c r="IHB22" s="60"/>
      <c r="IHC22" s="60"/>
      <c r="IHD22" s="60"/>
      <c r="IHE22" s="60"/>
      <c r="IHF22" s="60"/>
      <c r="IHG22" s="60"/>
      <c r="IHH22" s="60"/>
      <c r="IHI22" s="60"/>
      <c r="IHJ22" s="60"/>
      <c r="IHK22" s="60"/>
      <c r="IHL22" s="60"/>
      <c r="IHM22" s="60"/>
      <c r="IHN22" s="60"/>
      <c r="IHO22" s="60"/>
      <c r="IHP22" s="60"/>
      <c r="IHQ22" s="60"/>
      <c r="IHR22" s="60"/>
      <c r="IHS22" s="60"/>
      <c r="IHT22" s="60"/>
      <c r="IHU22" s="60"/>
      <c r="IHV22" s="60"/>
      <c r="IHW22" s="60"/>
      <c r="IHX22" s="60"/>
      <c r="IHY22" s="60"/>
      <c r="IHZ22" s="60"/>
      <c r="IIA22" s="60"/>
      <c r="IIB22" s="60"/>
      <c r="IIC22" s="60"/>
      <c r="IID22" s="60"/>
      <c r="IIE22" s="60"/>
      <c r="IIF22" s="60"/>
      <c r="IIG22" s="60"/>
      <c r="IIH22" s="60"/>
      <c r="III22" s="60"/>
      <c r="IIJ22" s="60"/>
      <c r="IIK22" s="60"/>
      <c r="IIL22" s="60"/>
      <c r="IIM22" s="60"/>
      <c r="IIN22" s="60"/>
      <c r="IIO22" s="60"/>
      <c r="IIP22" s="60"/>
      <c r="IIQ22" s="60"/>
      <c r="IIR22" s="60"/>
      <c r="IIS22" s="60"/>
      <c r="IIT22" s="60"/>
      <c r="IIU22" s="60"/>
      <c r="IIV22" s="60"/>
      <c r="IIW22" s="60"/>
      <c r="IIX22" s="60"/>
      <c r="IIY22" s="60"/>
      <c r="IIZ22" s="60"/>
      <c r="IJA22" s="60"/>
      <c r="IJB22" s="60"/>
      <c r="IJC22" s="60"/>
      <c r="IJD22" s="60"/>
      <c r="IJE22" s="60"/>
      <c r="IJF22" s="60"/>
      <c r="IJG22" s="60"/>
      <c r="IJH22" s="60"/>
      <c r="IJI22" s="60"/>
      <c r="IJJ22" s="60"/>
      <c r="IJK22" s="60"/>
      <c r="IJL22" s="60"/>
      <c r="IJM22" s="60"/>
      <c r="IJN22" s="60"/>
      <c r="IJO22" s="60"/>
      <c r="IJP22" s="60"/>
      <c r="IJQ22" s="60"/>
      <c r="IJR22" s="60"/>
      <c r="IJS22" s="60"/>
      <c r="IJT22" s="60"/>
      <c r="IJU22" s="60"/>
      <c r="IJV22" s="60"/>
      <c r="IJW22" s="60"/>
      <c r="IJX22" s="60"/>
      <c r="IJY22" s="60"/>
      <c r="IJZ22" s="60"/>
      <c r="IKA22" s="60"/>
      <c r="IKB22" s="60"/>
      <c r="IKC22" s="60"/>
      <c r="IKD22" s="60"/>
      <c r="IKE22" s="60"/>
      <c r="IKF22" s="60"/>
      <c r="IKG22" s="60"/>
      <c r="IKH22" s="60"/>
      <c r="IKI22" s="60"/>
      <c r="IKJ22" s="60"/>
      <c r="IKK22" s="60"/>
      <c r="IKL22" s="60"/>
      <c r="IKM22" s="60"/>
      <c r="IKN22" s="60"/>
      <c r="IKO22" s="60"/>
      <c r="IKP22" s="60"/>
      <c r="IKQ22" s="60"/>
      <c r="IKR22" s="60"/>
      <c r="IKS22" s="60"/>
      <c r="IKT22" s="60"/>
      <c r="IKU22" s="60"/>
      <c r="IKV22" s="60"/>
      <c r="IKW22" s="60"/>
      <c r="IKX22" s="60"/>
      <c r="IKY22" s="60"/>
      <c r="IKZ22" s="60"/>
      <c r="ILA22" s="60"/>
      <c r="ILB22" s="60"/>
      <c r="ILC22" s="60"/>
      <c r="ILD22" s="60"/>
      <c r="ILE22" s="60"/>
      <c r="ILF22" s="60"/>
      <c r="ILG22" s="60"/>
      <c r="ILH22" s="60"/>
      <c r="ILI22" s="60"/>
      <c r="ILJ22" s="60"/>
      <c r="ILK22" s="60"/>
      <c r="ILL22" s="60"/>
      <c r="ILM22" s="60"/>
      <c r="ILN22" s="60"/>
      <c r="ILO22" s="60"/>
      <c r="ILP22" s="60"/>
      <c r="ILQ22" s="60"/>
      <c r="ILR22" s="60"/>
      <c r="ILS22" s="60"/>
      <c r="ILT22" s="60"/>
      <c r="ILU22" s="60"/>
      <c r="ILV22" s="60"/>
      <c r="ILW22" s="60"/>
      <c r="ILX22" s="60"/>
      <c r="ILY22" s="60"/>
      <c r="ILZ22" s="60"/>
      <c r="IMA22" s="60"/>
      <c r="IMB22" s="60"/>
      <c r="IMC22" s="60"/>
      <c r="IMD22" s="60"/>
      <c r="IME22" s="60"/>
      <c r="IMF22" s="60"/>
      <c r="IMG22" s="60"/>
      <c r="IMH22" s="60"/>
      <c r="IMI22" s="60"/>
      <c r="IMJ22" s="60"/>
      <c r="IMK22" s="60"/>
      <c r="IML22" s="60"/>
      <c r="IMM22" s="60"/>
      <c r="IMN22" s="60"/>
      <c r="IMO22" s="60"/>
      <c r="IMP22" s="60"/>
      <c r="IMQ22" s="60"/>
      <c r="IMR22" s="60"/>
      <c r="IMS22" s="60"/>
      <c r="IMT22" s="60"/>
      <c r="IMU22" s="60"/>
      <c r="IMV22" s="60"/>
      <c r="IMW22" s="60"/>
      <c r="IMX22" s="60"/>
      <c r="IMY22" s="60"/>
      <c r="IMZ22" s="60"/>
      <c r="INA22" s="60"/>
      <c r="INB22" s="60"/>
      <c r="INC22" s="60"/>
      <c r="IND22" s="60"/>
      <c r="INE22" s="60"/>
      <c r="INF22" s="60"/>
      <c r="ING22" s="60"/>
      <c r="INH22" s="60"/>
      <c r="INI22" s="60"/>
      <c r="INJ22" s="60"/>
      <c r="INK22" s="60"/>
      <c r="INL22" s="60"/>
      <c r="INM22" s="60"/>
      <c r="INN22" s="60"/>
      <c r="INO22" s="60"/>
      <c r="INP22" s="60"/>
      <c r="INQ22" s="60"/>
      <c r="INR22" s="60"/>
      <c r="INS22" s="60"/>
      <c r="INT22" s="60"/>
      <c r="INU22" s="60"/>
      <c r="INV22" s="60"/>
      <c r="INW22" s="60"/>
      <c r="INX22" s="60"/>
      <c r="INY22" s="60"/>
      <c r="INZ22" s="60"/>
      <c r="IOA22" s="60"/>
      <c r="IOB22" s="60"/>
      <c r="IOC22" s="60"/>
      <c r="IOD22" s="60"/>
      <c r="IOE22" s="60"/>
      <c r="IOF22" s="60"/>
      <c r="IOG22" s="60"/>
      <c r="IOH22" s="60"/>
      <c r="IOI22" s="60"/>
      <c r="IOJ22" s="60"/>
      <c r="IOK22" s="60"/>
      <c r="IOL22" s="60"/>
      <c r="IOM22" s="60"/>
      <c r="ION22" s="60"/>
      <c r="IOO22" s="60"/>
      <c r="IOP22" s="60"/>
      <c r="IOQ22" s="60"/>
      <c r="IOR22" s="60"/>
      <c r="IOS22" s="60"/>
      <c r="IOT22" s="60"/>
      <c r="IOU22" s="60"/>
      <c r="IOV22" s="60"/>
      <c r="IOW22" s="60"/>
      <c r="IOX22" s="60"/>
      <c r="IOY22" s="60"/>
      <c r="IOZ22" s="60"/>
      <c r="IPA22" s="60"/>
      <c r="IPB22" s="60"/>
      <c r="IPC22" s="60"/>
      <c r="IPD22" s="60"/>
      <c r="IPE22" s="60"/>
      <c r="IPF22" s="60"/>
      <c r="IPG22" s="60"/>
      <c r="IPH22" s="60"/>
      <c r="IPI22" s="60"/>
      <c r="IPJ22" s="60"/>
      <c r="IPK22" s="60"/>
      <c r="IPL22" s="60"/>
      <c r="IPM22" s="60"/>
      <c r="IPN22" s="60"/>
      <c r="IPO22" s="60"/>
      <c r="IPP22" s="60"/>
      <c r="IPQ22" s="60"/>
      <c r="IPR22" s="60"/>
      <c r="IPS22" s="60"/>
      <c r="IPT22" s="60"/>
      <c r="IPU22" s="60"/>
      <c r="IPV22" s="60"/>
      <c r="IPW22" s="60"/>
      <c r="IPX22" s="60"/>
      <c r="IPY22" s="60"/>
      <c r="IPZ22" s="60"/>
      <c r="IQA22" s="60"/>
      <c r="IQB22" s="60"/>
      <c r="IQC22" s="60"/>
      <c r="IQD22" s="60"/>
      <c r="IQE22" s="60"/>
      <c r="IQF22" s="60"/>
      <c r="IQG22" s="60"/>
      <c r="IQH22" s="60"/>
      <c r="IQI22" s="60"/>
      <c r="IQJ22" s="60"/>
      <c r="IQK22" s="60"/>
      <c r="IQL22" s="60"/>
      <c r="IQM22" s="60"/>
      <c r="IQN22" s="60"/>
      <c r="IQO22" s="60"/>
      <c r="IQP22" s="60"/>
      <c r="IQQ22" s="60"/>
      <c r="IQR22" s="60"/>
      <c r="IQS22" s="60"/>
      <c r="IQT22" s="60"/>
      <c r="IQU22" s="60"/>
      <c r="IQV22" s="60"/>
      <c r="IQW22" s="60"/>
      <c r="IQX22" s="60"/>
      <c r="IQY22" s="60"/>
      <c r="IQZ22" s="60"/>
      <c r="IRA22" s="60"/>
      <c r="IRB22" s="60"/>
      <c r="IRC22" s="60"/>
      <c r="IRD22" s="60"/>
      <c r="IRE22" s="60"/>
      <c r="IRF22" s="60"/>
      <c r="IRG22" s="60"/>
      <c r="IRH22" s="60"/>
      <c r="IRI22" s="60"/>
      <c r="IRJ22" s="60"/>
      <c r="IRK22" s="60"/>
      <c r="IRL22" s="60"/>
      <c r="IRM22" s="60"/>
      <c r="IRN22" s="60"/>
      <c r="IRO22" s="60"/>
      <c r="IRP22" s="60"/>
      <c r="IRQ22" s="60"/>
      <c r="IRR22" s="60"/>
      <c r="IRS22" s="60"/>
      <c r="IRT22" s="60"/>
      <c r="IRU22" s="60"/>
      <c r="IRV22" s="60"/>
      <c r="IRW22" s="60"/>
      <c r="IRX22" s="60"/>
      <c r="IRY22" s="60"/>
      <c r="IRZ22" s="60"/>
      <c r="ISA22" s="60"/>
      <c r="ISB22" s="60"/>
      <c r="ISC22" s="60"/>
      <c r="ISD22" s="60"/>
      <c r="ISE22" s="60"/>
      <c r="ISF22" s="60"/>
      <c r="ISG22" s="60"/>
      <c r="ISH22" s="60"/>
      <c r="ISI22" s="60"/>
      <c r="ISJ22" s="60"/>
      <c r="ISK22" s="60"/>
      <c r="ISL22" s="60"/>
      <c r="ISM22" s="60"/>
      <c r="ISN22" s="60"/>
      <c r="ISO22" s="60"/>
      <c r="ISP22" s="60"/>
      <c r="ISQ22" s="60"/>
      <c r="ISR22" s="60"/>
      <c r="ISS22" s="60"/>
      <c r="IST22" s="60"/>
      <c r="ISU22" s="60"/>
      <c r="ISV22" s="60"/>
      <c r="ISW22" s="60"/>
      <c r="ISX22" s="60"/>
      <c r="ISY22" s="60"/>
      <c r="ISZ22" s="60"/>
      <c r="ITA22" s="60"/>
      <c r="ITB22" s="60"/>
      <c r="ITC22" s="60"/>
      <c r="ITD22" s="60"/>
      <c r="ITE22" s="60"/>
      <c r="ITF22" s="60"/>
      <c r="ITG22" s="60"/>
      <c r="ITH22" s="60"/>
      <c r="ITI22" s="60"/>
      <c r="ITJ22" s="60"/>
      <c r="ITK22" s="60"/>
      <c r="ITL22" s="60"/>
      <c r="ITM22" s="60"/>
      <c r="ITN22" s="60"/>
      <c r="ITO22" s="60"/>
      <c r="ITP22" s="60"/>
      <c r="ITQ22" s="60"/>
      <c r="ITR22" s="60"/>
      <c r="ITS22" s="60"/>
      <c r="ITT22" s="60"/>
      <c r="ITU22" s="60"/>
      <c r="ITV22" s="60"/>
      <c r="ITW22" s="60"/>
      <c r="ITX22" s="60"/>
      <c r="ITY22" s="60"/>
      <c r="ITZ22" s="60"/>
      <c r="IUA22" s="60"/>
      <c r="IUB22" s="60"/>
      <c r="IUC22" s="60"/>
      <c r="IUD22" s="60"/>
      <c r="IUE22" s="60"/>
      <c r="IUF22" s="60"/>
      <c r="IUG22" s="60"/>
      <c r="IUH22" s="60"/>
      <c r="IUI22" s="60"/>
      <c r="IUJ22" s="60"/>
      <c r="IUK22" s="60"/>
      <c r="IUL22" s="60"/>
      <c r="IUM22" s="60"/>
      <c r="IUN22" s="60"/>
      <c r="IUO22" s="60"/>
      <c r="IUP22" s="60"/>
      <c r="IUQ22" s="60"/>
      <c r="IUR22" s="60"/>
      <c r="IUS22" s="60"/>
      <c r="IUT22" s="60"/>
      <c r="IUU22" s="60"/>
      <c r="IUV22" s="60"/>
      <c r="IUW22" s="60"/>
      <c r="IUX22" s="60"/>
      <c r="IUY22" s="60"/>
      <c r="IUZ22" s="60"/>
      <c r="IVA22" s="60"/>
      <c r="IVB22" s="60"/>
      <c r="IVC22" s="60"/>
      <c r="IVD22" s="60"/>
      <c r="IVE22" s="60"/>
      <c r="IVF22" s="60"/>
      <c r="IVG22" s="60"/>
      <c r="IVH22" s="60"/>
      <c r="IVI22" s="60"/>
      <c r="IVJ22" s="60"/>
      <c r="IVK22" s="60"/>
      <c r="IVL22" s="60"/>
      <c r="IVM22" s="60"/>
      <c r="IVN22" s="60"/>
      <c r="IVO22" s="60"/>
      <c r="IVP22" s="60"/>
      <c r="IVQ22" s="60"/>
      <c r="IVR22" s="60"/>
      <c r="IVS22" s="60"/>
      <c r="IVT22" s="60"/>
      <c r="IVU22" s="60"/>
      <c r="IVV22" s="60"/>
      <c r="IVW22" s="60"/>
      <c r="IVX22" s="60"/>
      <c r="IVY22" s="60"/>
      <c r="IVZ22" s="60"/>
      <c r="IWA22" s="60"/>
      <c r="IWB22" s="60"/>
      <c r="IWC22" s="60"/>
      <c r="IWD22" s="60"/>
      <c r="IWE22" s="60"/>
      <c r="IWF22" s="60"/>
      <c r="IWG22" s="60"/>
      <c r="IWH22" s="60"/>
      <c r="IWI22" s="60"/>
      <c r="IWJ22" s="60"/>
      <c r="IWK22" s="60"/>
      <c r="IWL22" s="60"/>
      <c r="IWM22" s="60"/>
      <c r="IWN22" s="60"/>
      <c r="IWO22" s="60"/>
      <c r="IWP22" s="60"/>
      <c r="IWQ22" s="60"/>
      <c r="IWR22" s="60"/>
      <c r="IWS22" s="60"/>
      <c r="IWT22" s="60"/>
      <c r="IWU22" s="60"/>
      <c r="IWV22" s="60"/>
      <c r="IWW22" s="60"/>
      <c r="IWX22" s="60"/>
      <c r="IWY22" s="60"/>
      <c r="IWZ22" s="60"/>
      <c r="IXA22" s="60"/>
      <c r="IXB22" s="60"/>
      <c r="IXC22" s="60"/>
      <c r="IXD22" s="60"/>
      <c r="IXE22" s="60"/>
      <c r="IXF22" s="60"/>
      <c r="IXG22" s="60"/>
      <c r="IXH22" s="60"/>
      <c r="IXI22" s="60"/>
      <c r="IXJ22" s="60"/>
      <c r="IXK22" s="60"/>
      <c r="IXL22" s="60"/>
      <c r="IXM22" s="60"/>
      <c r="IXN22" s="60"/>
      <c r="IXO22" s="60"/>
      <c r="IXP22" s="60"/>
      <c r="IXQ22" s="60"/>
      <c r="IXR22" s="60"/>
      <c r="IXS22" s="60"/>
      <c r="IXT22" s="60"/>
      <c r="IXU22" s="60"/>
      <c r="IXV22" s="60"/>
      <c r="IXW22" s="60"/>
      <c r="IXX22" s="60"/>
      <c r="IXY22" s="60"/>
      <c r="IXZ22" s="60"/>
      <c r="IYA22" s="60"/>
      <c r="IYB22" s="60"/>
      <c r="IYC22" s="60"/>
      <c r="IYD22" s="60"/>
      <c r="IYE22" s="60"/>
      <c r="IYF22" s="60"/>
      <c r="IYG22" s="60"/>
      <c r="IYH22" s="60"/>
      <c r="IYI22" s="60"/>
      <c r="IYJ22" s="60"/>
      <c r="IYK22" s="60"/>
      <c r="IYL22" s="60"/>
      <c r="IYM22" s="60"/>
      <c r="IYN22" s="60"/>
      <c r="IYO22" s="60"/>
      <c r="IYP22" s="60"/>
      <c r="IYQ22" s="60"/>
      <c r="IYR22" s="60"/>
      <c r="IYS22" s="60"/>
      <c r="IYT22" s="60"/>
      <c r="IYU22" s="60"/>
      <c r="IYV22" s="60"/>
      <c r="IYW22" s="60"/>
      <c r="IYX22" s="60"/>
      <c r="IYY22" s="60"/>
      <c r="IYZ22" s="60"/>
      <c r="IZA22" s="60"/>
      <c r="IZB22" s="60"/>
      <c r="IZC22" s="60"/>
      <c r="IZD22" s="60"/>
      <c r="IZE22" s="60"/>
      <c r="IZF22" s="60"/>
      <c r="IZG22" s="60"/>
      <c r="IZH22" s="60"/>
      <c r="IZI22" s="60"/>
      <c r="IZJ22" s="60"/>
      <c r="IZK22" s="60"/>
      <c r="IZL22" s="60"/>
      <c r="IZM22" s="60"/>
      <c r="IZN22" s="60"/>
      <c r="IZO22" s="60"/>
      <c r="IZP22" s="60"/>
      <c r="IZQ22" s="60"/>
      <c r="IZR22" s="60"/>
      <c r="IZS22" s="60"/>
      <c r="IZT22" s="60"/>
      <c r="IZU22" s="60"/>
      <c r="IZV22" s="60"/>
      <c r="IZW22" s="60"/>
      <c r="IZX22" s="60"/>
      <c r="IZY22" s="60"/>
      <c r="IZZ22" s="60"/>
      <c r="JAA22" s="60"/>
      <c r="JAB22" s="60"/>
      <c r="JAC22" s="60"/>
      <c r="JAD22" s="60"/>
      <c r="JAE22" s="60"/>
      <c r="JAF22" s="60"/>
      <c r="JAG22" s="60"/>
      <c r="JAH22" s="60"/>
      <c r="JAI22" s="60"/>
      <c r="JAJ22" s="60"/>
      <c r="JAK22" s="60"/>
      <c r="JAL22" s="60"/>
      <c r="JAM22" s="60"/>
      <c r="JAN22" s="60"/>
      <c r="JAO22" s="60"/>
      <c r="JAP22" s="60"/>
      <c r="JAQ22" s="60"/>
      <c r="JAR22" s="60"/>
      <c r="JAS22" s="60"/>
      <c r="JAT22" s="60"/>
      <c r="JAU22" s="60"/>
      <c r="JAV22" s="60"/>
      <c r="JAW22" s="60"/>
      <c r="JAX22" s="60"/>
      <c r="JAY22" s="60"/>
      <c r="JAZ22" s="60"/>
      <c r="JBA22" s="60"/>
      <c r="JBB22" s="60"/>
      <c r="JBC22" s="60"/>
      <c r="JBD22" s="60"/>
      <c r="JBE22" s="60"/>
      <c r="JBF22" s="60"/>
      <c r="JBG22" s="60"/>
      <c r="JBH22" s="60"/>
      <c r="JBI22" s="60"/>
      <c r="JBJ22" s="60"/>
      <c r="JBK22" s="60"/>
      <c r="JBL22" s="60"/>
      <c r="JBM22" s="60"/>
      <c r="JBN22" s="60"/>
      <c r="JBO22" s="60"/>
      <c r="JBP22" s="60"/>
      <c r="JBQ22" s="60"/>
      <c r="JBR22" s="60"/>
      <c r="JBS22" s="60"/>
      <c r="JBT22" s="60"/>
      <c r="JBU22" s="60"/>
      <c r="JBV22" s="60"/>
      <c r="JBW22" s="60"/>
      <c r="JBX22" s="60"/>
      <c r="JBY22" s="60"/>
      <c r="JBZ22" s="60"/>
      <c r="JCA22" s="60"/>
      <c r="JCB22" s="60"/>
      <c r="JCC22" s="60"/>
      <c r="JCD22" s="60"/>
      <c r="JCE22" s="60"/>
      <c r="JCF22" s="60"/>
      <c r="JCG22" s="60"/>
      <c r="JCH22" s="60"/>
      <c r="JCI22" s="60"/>
      <c r="JCJ22" s="60"/>
      <c r="JCK22" s="60"/>
      <c r="JCL22" s="60"/>
      <c r="JCM22" s="60"/>
      <c r="JCN22" s="60"/>
      <c r="JCO22" s="60"/>
      <c r="JCP22" s="60"/>
      <c r="JCQ22" s="60"/>
      <c r="JCR22" s="60"/>
      <c r="JCS22" s="60"/>
      <c r="JCT22" s="60"/>
      <c r="JCU22" s="60"/>
      <c r="JCV22" s="60"/>
      <c r="JCW22" s="60"/>
      <c r="JCX22" s="60"/>
      <c r="JCY22" s="60"/>
      <c r="JCZ22" s="60"/>
      <c r="JDA22" s="60"/>
      <c r="JDB22" s="60"/>
      <c r="JDC22" s="60"/>
      <c r="JDD22" s="60"/>
      <c r="JDE22" s="60"/>
      <c r="JDF22" s="60"/>
      <c r="JDG22" s="60"/>
      <c r="JDH22" s="60"/>
      <c r="JDI22" s="60"/>
      <c r="JDJ22" s="60"/>
      <c r="JDK22" s="60"/>
      <c r="JDL22" s="60"/>
      <c r="JDM22" s="60"/>
      <c r="JDN22" s="60"/>
      <c r="JDO22" s="60"/>
      <c r="JDP22" s="60"/>
      <c r="JDQ22" s="60"/>
      <c r="JDR22" s="60"/>
      <c r="JDS22" s="60"/>
      <c r="JDT22" s="60"/>
      <c r="JDU22" s="60"/>
      <c r="JDV22" s="60"/>
      <c r="JDW22" s="60"/>
      <c r="JDX22" s="60"/>
      <c r="JDY22" s="60"/>
      <c r="JDZ22" s="60"/>
      <c r="JEA22" s="60"/>
      <c r="JEB22" s="60"/>
      <c r="JEC22" s="60"/>
      <c r="JED22" s="60"/>
      <c r="JEE22" s="60"/>
      <c r="JEF22" s="60"/>
      <c r="JEG22" s="60"/>
      <c r="JEH22" s="60"/>
      <c r="JEI22" s="60"/>
      <c r="JEJ22" s="60"/>
      <c r="JEK22" s="60"/>
      <c r="JEL22" s="60"/>
      <c r="JEM22" s="60"/>
      <c r="JEN22" s="60"/>
      <c r="JEO22" s="60"/>
      <c r="JEP22" s="60"/>
      <c r="JEQ22" s="60"/>
      <c r="JER22" s="60"/>
      <c r="JES22" s="60"/>
      <c r="JET22" s="60"/>
      <c r="JEU22" s="60"/>
      <c r="JEV22" s="60"/>
      <c r="JEW22" s="60"/>
      <c r="JEX22" s="60"/>
      <c r="JEY22" s="60"/>
      <c r="JEZ22" s="60"/>
      <c r="JFA22" s="60"/>
      <c r="JFB22" s="60"/>
      <c r="JFC22" s="60"/>
      <c r="JFD22" s="60"/>
      <c r="JFE22" s="60"/>
      <c r="JFF22" s="60"/>
      <c r="JFG22" s="60"/>
      <c r="JFH22" s="60"/>
      <c r="JFI22" s="60"/>
      <c r="JFJ22" s="60"/>
      <c r="JFK22" s="60"/>
      <c r="JFL22" s="60"/>
      <c r="JFM22" s="60"/>
      <c r="JFN22" s="60"/>
      <c r="JFO22" s="60"/>
      <c r="JFP22" s="60"/>
      <c r="JFQ22" s="60"/>
      <c r="JFR22" s="60"/>
      <c r="JFS22" s="60"/>
      <c r="JFT22" s="60"/>
      <c r="JFU22" s="60"/>
      <c r="JFV22" s="60"/>
      <c r="JFW22" s="60"/>
      <c r="JFX22" s="60"/>
      <c r="JFY22" s="60"/>
      <c r="JFZ22" s="60"/>
      <c r="JGA22" s="60"/>
      <c r="JGB22" s="60"/>
      <c r="JGC22" s="60"/>
      <c r="JGD22" s="60"/>
      <c r="JGE22" s="60"/>
      <c r="JGF22" s="60"/>
      <c r="JGG22" s="60"/>
      <c r="JGH22" s="60"/>
      <c r="JGI22" s="60"/>
      <c r="JGJ22" s="60"/>
      <c r="JGK22" s="60"/>
      <c r="JGL22" s="60"/>
      <c r="JGM22" s="60"/>
      <c r="JGN22" s="60"/>
      <c r="JGO22" s="60"/>
      <c r="JGP22" s="60"/>
      <c r="JGQ22" s="60"/>
      <c r="JGR22" s="60"/>
      <c r="JGS22" s="60"/>
      <c r="JGT22" s="60"/>
      <c r="JGU22" s="60"/>
      <c r="JGV22" s="60"/>
      <c r="JGW22" s="60"/>
      <c r="JGX22" s="60"/>
      <c r="JGY22" s="60"/>
      <c r="JGZ22" s="60"/>
      <c r="JHA22" s="60"/>
      <c r="JHB22" s="60"/>
      <c r="JHC22" s="60"/>
      <c r="JHD22" s="60"/>
      <c r="JHE22" s="60"/>
      <c r="JHF22" s="60"/>
      <c r="JHG22" s="60"/>
      <c r="JHH22" s="60"/>
      <c r="JHI22" s="60"/>
      <c r="JHJ22" s="60"/>
      <c r="JHK22" s="60"/>
      <c r="JHL22" s="60"/>
      <c r="JHM22" s="60"/>
      <c r="JHN22" s="60"/>
      <c r="JHO22" s="60"/>
      <c r="JHP22" s="60"/>
      <c r="JHQ22" s="60"/>
      <c r="JHR22" s="60"/>
      <c r="JHS22" s="60"/>
      <c r="JHT22" s="60"/>
      <c r="JHU22" s="60"/>
      <c r="JHV22" s="60"/>
      <c r="JHW22" s="60"/>
      <c r="JHX22" s="60"/>
      <c r="JHY22" s="60"/>
      <c r="JHZ22" s="60"/>
      <c r="JIA22" s="60"/>
      <c r="JIB22" s="60"/>
      <c r="JIC22" s="60"/>
      <c r="JID22" s="60"/>
      <c r="JIE22" s="60"/>
      <c r="JIF22" s="60"/>
      <c r="JIG22" s="60"/>
      <c r="JIH22" s="60"/>
      <c r="JII22" s="60"/>
      <c r="JIJ22" s="60"/>
      <c r="JIK22" s="60"/>
      <c r="JIL22" s="60"/>
      <c r="JIM22" s="60"/>
      <c r="JIN22" s="60"/>
      <c r="JIO22" s="60"/>
      <c r="JIP22" s="60"/>
      <c r="JIQ22" s="60"/>
      <c r="JIR22" s="60"/>
      <c r="JIS22" s="60"/>
      <c r="JIT22" s="60"/>
      <c r="JIU22" s="60"/>
      <c r="JIV22" s="60"/>
      <c r="JIW22" s="60"/>
      <c r="JIX22" s="60"/>
      <c r="JIY22" s="60"/>
      <c r="JIZ22" s="60"/>
      <c r="JJA22" s="60"/>
      <c r="JJB22" s="60"/>
      <c r="JJC22" s="60"/>
      <c r="JJD22" s="60"/>
      <c r="JJE22" s="60"/>
      <c r="JJF22" s="60"/>
      <c r="JJG22" s="60"/>
      <c r="JJH22" s="60"/>
      <c r="JJI22" s="60"/>
      <c r="JJJ22" s="60"/>
      <c r="JJK22" s="60"/>
      <c r="JJL22" s="60"/>
      <c r="JJM22" s="60"/>
      <c r="JJN22" s="60"/>
      <c r="JJO22" s="60"/>
      <c r="JJP22" s="60"/>
      <c r="JJQ22" s="60"/>
      <c r="JJR22" s="60"/>
      <c r="JJS22" s="60"/>
      <c r="JJT22" s="60"/>
      <c r="JJU22" s="60"/>
      <c r="JJV22" s="60"/>
      <c r="JJW22" s="60"/>
      <c r="JJX22" s="60"/>
      <c r="JJY22" s="60"/>
      <c r="JJZ22" s="60"/>
      <c r="JKA22" s="60"/>
      <c r="JKB22" s="60"/>
      <c r="JKC22" s="60"/>
      <c r="JKD22" s="60"/>
      <c r="JKE22" s="60"/>
      <c r="JKF22" s="60"/>
      <c r="JKG22" s="60"/>
      <c r="JKH22" s="60"/>
      <c r="JKI22" s="60"/>
      <c r="JKJ22" s="60"/>
      <c r="JKK22" s="60"/>
      <c r="JKL22" s="60"/>
      <c r="JKM22" s="60"/>
      <c r="JKN22" s="60"/>
      <c r="JKO22" s="60"/>
      <c r="JKP22" s="60"/>
      <c r="JKQ22" s="60"/>
      <c r="JKR22" s="60"/>
      <c r="JKS22" s="60"/>
      <c r="JKT22" s="60"/>
      <c r="JKU22" s="60"/>
      <c r="JKV22" s="60"/>
      <c r="JKW22" s="60"/>
      <c r="JKX22" s="60"/>
      <c r="JKY22" s="60"/>
      <c r="JKZ22" s="60"/>
      <c r="JLA22" s="60"/>
      <c r="JLB22" s="60"/>
      <c r="JLC22" s="60"/>
      <c r="JLD22" s="60"/>
      <c r="JLE22" s="60"/>
      <c r="JLF22" s="60"/>
      <c r="JLG22" s="60"/>
      <c r="JLH22" s="60"/>
      <c r="JLI22" s="60"/>
      <c r="JLJ22" s="60"/>
      <c r="JLK22" s="60"/>
      <c r="JLL22" s="60"/>
      <c r="JLM22" s="60"/>
      <c r="JLN22" s="60"/>
      <c r="JLO22" s="60"/>
      <c r="JLP22" s="60"/>
      <c r="JLQ22" s="60"/>
      <c r="JLR22" s="60"/>
      <c r="JLS22" s="60"/>
      <c r="JLT22" s="60"/>
      <c r="JLU22" s="60"/>
      <c r="JLV22" s="60"/>
      <c r="JLW22" s="60"/>
      <c r="JLX22" s="60"/>
      <c r="JLY22" s="60"/>
      <c r="JLZ22" s="60"/>
      <c r="JMA22" s="60"/>
      <c r="JMB22" s="60"/>
      <c r="JMC22" s="60"/>
      <c r="JMD22" s="60"/>
      <c r="JME22" s="60"/>
      <c r="JMF22" s="60"/>
      <c r="JMG22" s="60"/>
      <c r="JMH22" s="60"/>
      <c r="JMI22" s="60"/>
      <c r="JMJ22" s="60"/>
      <c r="JMK22" s="60"/>
      <c r="JML22" s="60"/>
      <c r="JMM22" s="60"/>
      <c r="JMN22" s="60"/>
      <c r="JMO22" s="60"/>
      <c r="JMP22" s="60"/>
      <c r="JMQ22" s="60"/>
      <c r="JMR22" s="60"/>
      <c r="JMS22" s="60"/>
      <c r="JMT22" s="60"/>
      <c r="JMU22" s="60"/>
      <c r="JMV22" s="60"/>
      <c r="JMW22" s="60"/>
      <c r="JMX22" s="60"/>
      <c r="JMY22" s="60"/>
      <c r="JMZ22" s="60"/>
      <c r="JNA22" s="60"/>
      <c r="JNB22" s="60"/>
      <c r="JNC22" s="60"/>
      <c r="JND22" s="60"/>
      <c r="JNE22" s="60"/>
      <c r="JNF22" s="60"/>
      <c r="JNG22" s="60"/>
      <c r="JNH22" s="60"/>
      <c r="JNI22" s="60"/>
      <c r="JNJ22" s="60"/>
      <c r="JNK22" s="60"/>
      <c r="JNL22" s="60"/>
      <c r="JNM22" s="60"/>
      <c r="JNN22" s="60"/>
      <c r="JNO22" s="60"/>
      <c r="JNP22" s="60"/>
      <c r="JNQ22" s="60"/>
      <c r="JNR22" s="60"/>
      <c r="JNS22" s="60"/>
      <c r="JNT22" s="60"/>
      <c r="JNU22" s="60"/>
      <c r="JNV22" s="60"/>
      <c r="JNW22" s="60"/>
      <c r="JNX22" s="60"/>
      <c r="JNY22" s="60"/>
      <c r="JNZ22" s="60"/>
      <c r="JOA22" s="60"/>
      <c r="JOB22" s="60"/>
      <c r="JOC22" s="60"/>
      <c r="JOD22" s="60"/>
      <c r="JOE22" s="60"/>
      <c r="JOF22" s="60"/>
      <c r="JOG22" s="60"/>
      <c r="JOH22" s="60"/>
      <c r="JOI22" s="60"/>
      <c r="JOJ22" s="60"/>
      <c r="JOK22" s="60"/>
      <c r="JOL22" s="60"/>
      <c r="JOM22" s="60"/>
      <c r="JON22" s="60"/>
      <c r="JOO22" s="60"/>
      <c r="JOP22" s="60"/>
      <c r="JOQ22" s="60"/>
      <c r="JOR22" s="60"/>
      <c r="JOS22" s="60"/>
      <c r="JOT22" s="60"/>
      <c r="JOU22" s="60"/>
      <c r="JOV22" s="60"/>
      <c r="JOW22" s="60"/>
      <c r="JOX22" s="60"/>
      <c r="JOY22" s="60"/>
      <c r="JOZ22" s="60"/>
      <c r="JPA22" s="60"/>
      <c r="JPB22" s="60"/>
      <c r="JPC22" s="60"/>
      <c r="JPD22" s="60"/>
      <c r="JPE22" s="60"/>
      <c r="JPF22" s="60"/>
      <c r="JPG22" s="60"/>
      <c r="JPH22" s="60"/>
      <c r="JPI22" s="60"/>
      <c r="JPJ22" s="60"/>
      <c r="JPK22" s="60"/>
      <c r="JPL22" s="60"/>
      <c r="JPM22" s="60"/>
      <c r="JPN22" s="60"/>
      <c r="JPO22" s="60"/>
      <c r="JPP22" s="60"/>
      <c r="JPQ22" s="60"/>
      <c r="JPR22" s="60"/>
      <c r="JPS22" s="60"/>
      <c r="JPT22" s="60"/>
      <c r="JPU22" s="60"/>
      <c r="JPV22" s="60"/>
      <c r="JPW22" s="60"/>
      <c r="JPX22" s="60"/>
      <c r="JPY22" s="60"/>
      <c r="JPZ22" s="60"/>
      <c r="JQA22" s="60"/>
      <c r="JQB22" s="60"/>
      <c r="JQC22" s="60"/>
      <c r="JQD22" s="60"/>
      <c r="JQE22" s="60"/>
      <c r="JQF22" s="60"/>
      <c r="JQG22" s="60"/>
      <c r="JQH22" s="60"/>
      <c r="JQI22" s="60"/>
      <c r="JQJ22" s="60"/>
      <c r="JQK22" s="60"/>
      <c r="JQL22" s="60"/>
      <c r="JQM22" s="60"/>
      <c r="JQN22" s="60"/>
      <c r="JQO22" s="60"/>
      <c r="JQP22" s="60"/>
      <c r="JQQ22" s="60"/>
      <c r="JQR22" s="60"/>
      <c r="JQS22" s="60"/>
      <c r="JQT22" s="60"/>
      <c r="JQU22" s="60"/>
      <c r="JQV22" s="60"/>
      <c r="JQW22" s="60"/>
      <c r="JQX22" s="60"/>
      <c r="JQY22" s="60"/>
      <c r="JQZ22" s="60"/>
      <c r="JRA22" s="60"/>
      <c r="JRB22" s="60"/>
      <c r="JRC22" s="60"/>
      <c r="JRD22" s="60"/>
      <c r="JRE22" s="60"/>
      <c r="JRF22" s="60"/>
      <c r="JRG22" s="60"/>
      <c r="JRH22" s="60"/>
      <c r="JRI22" s="60"/>
      <c r="JRJ22" s="60"/>
      <c r="JRK22" s="60"/>
      <c r="JRL22" s="60"/>
      <c r="JRM22" s="60"/>
      <c r="JRN22" s="60"/>
      <c r="JRO22" s="60"/>
      <c r="JRP22" s="60"/>
      <c r="JRQ22" s="60"/>
      <c r="JRR22" s="60"/>
      <c r="JRS22" s="60"/>
      <c r="JRT22" s="60"/>
      <c r="JRU22" s="60"/>
      <c r="JRV22" s="60"/>
      <c r="JRW22" s="60"/>
      <c r="JRX22" s="60"/>
      <c r="JRY22" s="60"/>
      <c r="JRZ22" s="60"/>
      <c r="JSA22" s="60"/>
      <c r="JSB22" s="60"/>
      <c r="JSC22" s="60"/>
      <c r="JSD22" s="60"/>
      <c r="JSE22" s="60"/>
      <c r="JSF22" s="60"/>
      <c r="JSG22" s="60"/>
      <c r="JSH22" s="60"/>
      <c r="JSI22" s="60"/>
      <c r="JSJ22" s="60"/>
      <c r="JSK22" s="60"/>
      <c r="JSL22" s="60"/>
      <c r="JSM22" s="60"/>
      <c r="JSN22" s="60"/>
      <c r="JSO22" s="60"/>
      <c r="JSP22" s="60"/>
      <c r="JSQ22" s="60"/>
      <c r="JSR22" s="60"/>
      <c r="JSS22" s="60"/>
      <c r="JST22" s="60"/>
      <c r="JSU22" s="60"/>
      <c r="JSV22" s="60"/>
      <c r="JSW22" s="60"/>
      <c r="JSX22" s="60"/>
      <c r="JSY22" s="60"/>
      <c r="JSZ22" s="60"/>
      <c r="JTA22" s="60"/>
      <c r="JTB22" s="60"/>
      <c r="JTC22" s="60"/>
      <c r="JTD22" s="60"/>
      <c r="JTE22" s="60"/>
      <c r="JTF22" s="60"/>
      <c r="JTG22" s="60"/>
      <c r="JTH22" s="60"/>
      <c r="JTI22" s="60"/>
      <c r="JTJ22" s="60"/>
      <c r="JTK22" s="60"/>
      <c r="JTL22" s="60"/>
      <c r="JTM22" s="60"/>
      <c r="JTN22" s="60"/>
      <c r="JTO22" s="60"/>
      <c r="JTP22" s="60"/>
      <c r="JTQ22" s="60"/>
      <c r="JTR22" s="60"/>
      <c r="JTS22" s="60"/>
      <c r="JTT22" s="60"/>
      <c r="JTU22" s="60"/>
      <c r="JTV22" s="60"/>
      <c r="JTW22" s="60"/>
      <c r="JTX22" s="60"/>
      <c r="JTY22" s="60"/>
      <c r="JTZ22" s="60"/>
      <c r="JUA22" s="60"/>
      <c r="JUB22" s="60"/>
      <c r="JUC22" s="60"/>
      <c r="JUD22" s="60"/>
      <c r="JUE22" s="60"/>
      <c r="JUF22" s="60"/>
      <c r="JUG22" s="60"/>
      <c r="JUH22" s="60"/>
      <c r="JUI22" s="60"/>
      <c r="JUJ22" s="60"/>
      <c r="JUK22" s="60"/>
      <c r="JUL22" s="60"/>
      <c r="JUM22" s="60"/>
      <c r="JUN22" s="60"/>
      <c r="JUO22" s="60"/>
      <c r="JUP22" s="60"/>
      <c r="JUQ22" s="60"/>
      <c r="JUR22" s="60"/>
      <c r="JUS22" s="60"/>
      <c r="JUT22" s="60"/>
      <c r="JUU22" s="60"/>
      <c r="JUV22" s="60"/>
      <c r="JUW22" s="60"/>
      <c r="JUX22" s="60"/>
      <c r="JUY22" s="60"/>
      <c r="JUZ22" s="60"/>
      <c r="JVA22" s="60"/>
      <c r="JVB22" s="60"/>
      <c r="JVC22" s="60"/>
      <c r="JVD22" s="60"/>
      <c r="JVE22" s="60"/>
      <c r="JVF22" s="60"/>
      <c r="JVG22" s="60"/>
      <c r="JVH22" s="60"/>
      <c r="JVI22" s="60"/>
      <c r="JVJ22" s="60"/>
      <c r="JVK22" s="60"/>
      <c r="JVL22" s="60"/>
      <c r="JVM22" s="60"/>
      <c r="JVN22" s="60"/>
      <c r="JVO22" s="60"/>
      <c r="JVP22" s="60"/>
      <c r="JVQ22" s="60"/>
      <c r="JVR22" s="60"/>
      <c r="JVS22" s="60"/>
      <c r="JVT22" s="60"/>
      <c r="JVU22" s="60"/>
      <c r="JVV22" s="60"/>
      <c r="JVW22" s="60"/>
      <c r="JVX22" s="60"/>
      <c r="JVY22" s="60"/>
      <c r="JVZ22" s="60"/>
      <c r="JWA22" s="60"/>
      <c r="JWB22" s="60"/>
      <c r="JWC22" s="60"/>
      <c r="JWD22" s="60"/>
      <c r="JWE22" s="60"/>
      <c r="JWF22" s="60"/>
      <c r="JWG22" s="60"/>
      <c r="JWH22" s="60"/>
      <c r="JWI22" s="60"/>
      <c r="JWJ22" s="60"/>
      <c r="JWK22" s="60"/>
      <c r="JWL22" s="60"/>
      <c r="JWM22" s="60"/>
      <c r="JWN22" s="60"/>
      <c r="JWO22" s="60"/>
      <c r="JWP22" s="60"/>
      <c r="JWQ22" s="60"/>
      <c r="JWR22" s="60"/>
      <c r="JWS22" s="60"/>
      <c r="JWT22" s="60"/>
      <c r="JWU22" s="60"/>
      <c r="JWV22" s="60"/>
      <c r="JWW22" s="60"/>
      <c r="JWX22" s="60"/>
      <c r="JWY22" s="60"/>
      <c r="JWZ22" s="60"/>
      <c r="JXA22" s="60"/>
      <c r="JXB22" s="60"/>
      <c r="JXC22" s="60"/>
      <c r="JXD22" s="60"/>
      <c r="JXE22" s="60"/>
      <c r="JXF22" s="60"/>
      <c r="JXG22" s="60"/>
      <c r="JXH22" s="60"/>
      <c r="JXI22" s="60"/>
      <c r="JXJ22" s="60"/>
      <c r="JXK22" s="60"/>
      <c r="JXL22" s="60"/>
      <c r="JXM22" s="60"/>
      <c r="JXN22" s="60"/>
      <c r="JXO22" s="60"/>
      <c r="JXP22" s="60"/>
      <c r="JXQ22" s="60"/>
      <c r="JXR22" s="60"/>
      <c r="JXS22" s="60"/>
      <c r="JXT22" s="60"/>
      <c r="JXU22" s="60"/>
      <c r="JXV22" s="60"/>
      <c r="JXW22" s="60"/>
      <c r="JXX22" s="60"/>
      <c r="JXY22" s="60"/>
      <c r="JXZ22" s="60"/>
      <c r="JYA22" s="60"/>
      <c r="JYB22" s="60"/>
      <c r="JYC22" s="60"/>
      <c r="JYD22" s="60"/>
      <c r="JYE22" s="60"/>
      <c r="JYF22" s="60"/>
      <c r="JYG22" s="60"/>
      <c r="JYH22" s="60"/>
      <c r="JYI22" s="60"/>
      <c r="JYJ22" s="60"/>
      <c r="JYK22" s="60"/>
      <c r="JYL22" s="60"/>
      <c r="JYM22" s="60"/>
      <c r="JYN22" s="60"/>
      <c r="JYO22" s="60"/>
      <c r="JYP22" s="60"/>
      <c r="JYQ22" s="60"/>
      <c r="JYR22" s="60"/>
      <c r="JYS22" s="60"/>
      <c r="JYT22" s="60"/>
      <c r="JYU22" s="60"/>
      <c r="JYV22" s="60"/>
      <c r="JYW22" s="60"/>
      <c r="JYX22" s="60"/>
      <c r="JYY22" s="60"/>
      <c r="JYZ22" s="60"/>
      <c r="JZA22" s="60"/>
      <c r="JZB22" s="60"/>
      <c r="JZC22" s="60"/>
      <c r="JZD22" s="60"/>
      <c r="JZE22" s="60"/>
      <c r="JZF22" s="60"/>
      <c r="JZG22" s="60"/>
      <c r="JZH22" s="60"/>
      <c r="JZI22" s="60"/>
      <c r="JZJ22" s="60"/>
      <c r="JZK22" s="60"/>
      <c r="JZL22" s="60"/>
      <c r="JZM22" s="60"/>
      <c r="JZN22" s="60"/>
      <c r="JZO22" s="60"/>
      <c r="JZP22" s="60"/>
      <c r="JZQ22" s="60"/>
      <c r="JZR22" s="60"/>
      <c r="JZS22" s="60"/>
      <c r="JZT22" s="60"/>
      <c r="JZU22" s="60"/>
      <c r="JZV22" s="60"/>
      <c r="JZW22" s="60"/>
      <c r="JZX22" s="60"/>
      <c r="JZY22" s="60"/>
      <c r="JZZ22" s="60"/>
      <c r="KAA22" s="60"/>
      <c r="KAB22" s="60"/>
      <c r="KAC22" s="60"/>
      <c r="KAD22" s="60"/>
      <c r="KAE22" s="60"/>
      <c r="KAF22" s="60"/>
      <c r="KAG22" s="60"/>
      <c r="KAH22" s="60"/>
      <c r="KAI22" s="60"/>
      <c r="KAJ22" s="60"/>
      <c r="KAK22" s="60"/>
      <c r="KAL22" s="60"/>
      <c r="KAM22" s="60"/>
      <c r="KAN22" s="60"/>
      <c r="KAO22" s="60"/>
      <c r="KAP22" s="60"/>
      <c r="KAQ22" s="60"/>
      <c r="KAR22" s="60"/>
      <c r="KAS22" s="60"/>
      <c r="KAT22" s="60"/>
      <c r="KAU22" s="60"/>
      <c r="KAV22" s="60"/>
      <c r="KAW22" s="60"/>
      <c r="KAX22" s="60"/>
      <c r="KAY22" s="60"/>
      <c r="KAZ22" s="60"/>
      <c r="KBA22" s="60"/>
      <c r="KBB22" s="60"/>
      <c r="KBC22" s="60"/>
      <c r="KBD22" s="60"/>
      <c r="KBE22" s="60"/>
      <c r="KBF22" s="60"/>
      <c r="KBG22" s="60"/>
      <c r="KBH22" s="60"/>
      <c r="KBI22" s="60"/>
      <c r="KBJ22" s="60"/>
      <c r="KBK22" s="60"/>
      <c r="KBL22" s="60"/>
      <c r="KBM22" s="60"/>
      <c r="KBN22" s="60"/>
      <c r="KBO22" s="60"/>
      <c r="KBP22" s="60"/>
      <c r="KBQ22" s="60"/>
      <c r="KBR22" s="60"/>
      <c r="KBS22" s="60"/>
      <c r="KBT22" s="60"/>
      <c r="KBU22" s="60"/>
      <c r="KBV22" s="60"/>
      <c r="KBW22" s="60"/>
      <c r="KBX22" s="60"/>
      <c r="KBY22" s="60"/>
      <c r="KBZ22" s="60"/>
      <c r="KCA22" s="60"/>
      <c r="KCB22" s="60"/>
      <c r="KCC22" s="60"/>
      <c r="KCD22" s="60"/>
      <c r="KCE22" s="60"/>
      <c r="KCF22" s="60"/>
      <c r="KCG22" s="60"/>
      <c r="KCH22" s="60"/>
      <c r="KCI22" s="60"/>
      <c r="KCJ22" s="60"/>
      <c r="KCK22" s="60"/>
      <c r="KCL22" s="60"/>
      <c r="KCM22" s="60"/>
      <c r="KCN22" s="60"/>
      <c r="KCO22" s="60"/>
      <c r="KCP22" s="60"/>
      <c r="KCQ22" s="60"/>
      <c r="KCR22" s="60"/>
      <c r="KCS22" s="60"/>
      <c r="KCT22" s="60"/>
      <c r="KCU22" s="60"/>
      <c r="KCV22" s="60"/>
      <c r="KCW22" s="60"/>
      <c r="KCX22" s="60"/>
      <c r="KCY22" s="60"/>
      <c r="KCZ22" s="60"/>
      <c r="KDA22" s="60"/>
      <c r="KDB22" s="60"/>
      <c r="KDC22" s="60"/>
      <c r="KDD22" s="60"/>
      <c r="KDE22" s="60"/>
      <c r="KDF22" s="60"/>
      <c r="KDG22" s="60"/>
      <c r="KDH22" s="60"/>
      <c r="KDI22" s="60"/>
      <c r="KDJ22" s="60"/>
      <c r="KDK22" s="60"/>
      <c r="KDL22" s="60"/>
      <c r="KDM22" s="60"/>
      <c r="KDN22" s="60"/>
      <c r="KDO22" s="60"/>
      <c r="KDP22" s="60"/>
      <c r="KDQ22" s="60"/>
      <c r="KDR22" s="60"/>
      <c r="KDS22" s="60"/>
      <c r="KDT22" s="60"/>
      <c r="KDU22" s="60"/>
      <c r="KDV22" s="60"/>
      <c r="KDW22" s="60"/>
      <c r="KDX22" s="60"/>
      <c r="KDY22" s="60"/>
      <c r="KDZ22" s="60"/>
      <c r="KEA22" s="60"/>
      <c r="KEB22" s="60"/>
      <c r="KEC22" s="60"/>
      <c r="KED22" s="60"/>
      <c r="KEE22" s="60"/>
      <c r="KEF22" s="60"/>
      <c r="KEG22" s="60"/>
      <c r="KEH22" s="60"/>
      <c r="KEI22" s="60"/>
      <c r="KEJ22" s="60"/>
      <c r="KEK22" s="60"/>
      <c r="KEL22" s="60"/>
      <c r="KEM22" s="60"/>
      <c r="KEN22" s="60"/>
      <c r="KEO22" s="60"/>
      <c r="KEP22" s="60"/>
      <c r="KEQ22" s="60"/>
      <c r="KER22" s="60"/>
      <c r="KES22" s="60"/>
      <c r="KET22" s="60"/>
      <c r="KEU22" s="60"/>
      <c r="KEV22" s="60"/>
      <c r="KEW22" s="60"/>
      <c r="KEX22" s="60"/>
      <c r="KEY22" s="60"/>
      <c r="KEZ22" s="60"/>
      <c r="KFA22" s="60"/>
      <c r="KFB22" s="60"/>
      <c r="KFC22" s="60"/>
      <c r="KFD22" s="60"/>
      <c r="KFE22" s="60"/>
      <c r="KFF22" s="60"/>
      <c r="KFG22" s="60"/>
      <c r="KFH22" s="60"/>
      <c r="KFI22" s="60"/>
      <c r="KFJ22" s="60"/>
      <c r="KFK22" s="60"/>
      <c r="KFL22" s="60"/>
      <c r="KFM22" s="60"/>
      <c r="KFN22" s="60"/>
      <c r="KFO22" s="60"/>
      <c r="KFP22" s="60"/>
      <c r="KFQ22" s="60"/>
      <c r="KFR22" s="60"/>
      <c r="KFS22" s="60"/>
      <c r="KFT22" s="60"/>
      <c r="KFU22" s="60"/>
      <c r="KFV22" s="60"/>
      <c r="KFW22" s="60"/>
      <c r="KFX22" s="60"/>
      <c r="KFY22" s="60"/>
      <c r="KFZ22" s="60"/>
      <c r="KGA22" s="60"/>
      <c r="KGB22" s="60"/>
      <c r="KGC22" s="60"/>
      <c r="KGD22" s="60"/>
      <c r="KGE22" s="60"/>
      <c r="KGF22" s="60"/>
      <c r="KGG22" s="60"/>
      <c r="KGH22" s="60"/>
      <c r="KGI22" s="60"/>
      <c r="KGJ22" s="60"/>
      <c r="KGK22" s="60"/>
      <c r="KGL22" s="60"/>
      <c r="KGM22" s="60"/>
      <c r="KGN22" s="60"/>
      <c r="KGO22" s="60"/>
      <c r="KGP22" s="60"/>
      <c r="KGQ22" s="60"/>
      <c r="KGR22" s="60"/>
      <c r="KGS22" s="60"/>
      <c r="KGT22" s="60"/>
      <c r="KGU22" s="60"/>
      <c r="KGV22" s="60"/>
      <c r="KGW22" s="60"/>
      <c r="KGX22" s="60"/>
      <c r="KGY22" s="60"/>
      <c r="KGZ22" s="60"/>
      <c r="KHA22" s="60"/>
      <c r="KHB22" s="60"/>
      <c r="KHC22" s="60"/>
      <c r="KHD22" s="60"/>
      <c r="KHE22" s="60"/>
      <c r="KHF22" s="60"/>
      <c r="KHG22" s="60"/>
      <c r="KHH22" s="60"/>
      <c r="KHI22" s="60"/>
      <c r="KHJ22" s="60"/>
      <c r="KHK22" s="60"/>
      <c r="KHL22" s="60"/>
      <c r="KHM22" s="60"/>
      <c r="KHN22" s="60"/>
      <c r="KHO22" s="60"/>
      <c r="KHP22" s="60"/>
      <c r="KHQ22" s="60"/>
      <c r="KHR22" s="60"/>
      <c r="KHS22" s="60"/>
      <c r="KHT22" s="60"/>
      <c r="KHU22" s="60"/>
      <c r="KHV22" s="60"/>
      <c r="KHW22" s="60"/>
      <c r="KHX22" s="60"/>
      <c r="KHY22" s="60"/>
      <c r="KHZ22" s="60"/>
      <c r="KIA22" s="60"/>
      <c r="KIB22" s="60"/>
      <c r="KIC22" s="60"/>
      <c r="KID22" s="60"/>
      <c r="KIE22" s="60"/>
      <c r="KIF22" s="60"/>
      <c r="KIG22" s="60"/>
      <c r="KIH22" s="60"/>
      <c r="KII22" s="60"/>
      <c r="KIJ22" s="60"/>
      <c r="KIK22" s="60"/>
      <c r="KIL22" s="60"/>
      <c r="KIM22" s="60"/>
      <c r="KIN22" s="60"/>
      <c r="KIO22" s="60"/>
      <c r="KIP22" s="60"/>
      <c r="KIQ22" s="60"/>
      <c r="KIR22" s="60"/>
      <c r="KIS22" s="60"/>
      <c r="KIT22" s="60"/>
      <c r="KIU22" s="60"/>
      <c r="KIV22" s="60"/>
      <c r="KIW22" s="60"/>
      <c r="KIX22" s="60"/>
      <c r="KIY22" s="60"/>
      <c r="KIZ22" s="60"/>
      <c r="KJA22" s="60"/>
      <c r="KJB22" s="60"/>
      <c r="KJC22" s="60"/>
      <c r="KJD22" s="60"/>
      <c r="KJE22" s="60"/>
      <c r="KJF22" s="60"/>
      <c r="KJG22" s="60"/>
      <c r="KJH22" s="60"/>
      <c r="KJI22" s="60"/>
      <c r="KJJ22" s="60"/>
      <c r="KJK22" s="60"/>
      <c r="KJL22" s="60"/>
      <c r="KJM22" s="60"/>
      <c r="KJN22" s="60"/>
      <c r="KJO22" s="60"/>
      <c r="KJP22" s="60"/>
      <c r="KJQ22" s="60"/>
      <c r="KJR22" s="60"/>
      <c r="KJS22" s="60"/>
      <c r="KJT22" s="60"/>
      <c r="KJU22" s="60"/>
      <c r="KJV22" s="60"/>
      <c r="KJW22" s="60"/>
      <c r="KJX22" s="60"/>
      <c r="KJY22" s="60"/>
      <c r="KJZ22" s="60"/>
      <c r="KKA22" s="60"/>
      <c r="KKB22" s="60"/>
      <c r="KKC22" s="60"/>
      <c r="KKD22" s="60"/>
      <c r="KKE22" s="60"/>
      <c r="KKF22" s="60"/>
      <c r="KKG22" s="60"/>
      <c r="KKH22" s="60"/>
      <c r="KKI22" s="60"/>
      <c r="KKJ22" s="60"/>
      <c r="KKK22" s="60"/>
      <c r="KKL22" s="60"/>
      <c r="KKM22" s="60"/>
      <c r="KKN22" s="60"/>
      <c r="KKO22" s="60"/>
      <c r="KKP22" s="60"/>
      <c r="KKQ22" s="60"/>
      <c r="KKR22" s="60"/>
      <c r="KKS22" s="60"/>
      <c r="KKT22" s="60"/>
      <c r="KKU22" s="60"/>
      <c r="KKV22" s="60"/>
      <c r="KKW22" s="60"/>
      <c r="KKX22" s="60"/>
      <c r="KKY22" s="60"/>
      <c r="KKZ22" s="60"/>
      <c r="KLA22" s="60"/>
      <c r="KLB22" s="60"/>
      <c r="KLC22" s="60"/>
      <c r="KLD22" s="60"/>
      <c r="KLE22" s="60"/>
      <c r="KLF22" s="60"/>
      <c r="KLG22" s="60"/>
      <c r="KLH22" s="60"/>
      <c r="KLI22" s="60"/>
      <c r="KLJ22" s="60"/>
      <c r="KLK22" s="60"/>
      <c r="KLL22" s="60"/>
      <c r="KLM22" s="60"/>
      <c r="KLN22" s="60"/>
      <c r="KLO22" s="60"/>
      <c r="KLP22" s="60"/>
      <c r="KLQ22" s="60"/>
      <c r="KLR22" s="60"/>
      <c r="KLS22" s="60"/>
      <c r="KLT22" s="60"/>
      <c r="KLU22" s="60"/>
      <c r="KLV22" s="60"/>
      <c r="KLW22" s="60"/>
      <c r="KLX22" s="60"/>
      <c r="KLY22" s="60"/>
      <c r="KLZ22" s="60"/>
      <c r="KMA22" s="60"/>
      <c r="KMB22" s="60"/>
      <c r="KMC22" s="60"/>
      <c r="KMD22" s="60"/>
      <c r="KME22" s="60"/>
      <c r="KMF22" s="60"/>
      <c r="KMG22" s="60"/>
      <c r="KMH22" s="60"/>
      <c r="KMI22" s="60"/>
      <c r="KMJ22" s="60"/>
      <c r="KMK22" s="60"/>
      <c r="KML22" s="60"/>
      <c r="KMM22" s="60"/>
      <c r="KMN22" s="60"/>
      <c r="KMO22" s="60"/>
      <c r="KMP22" s="60"/>
      <c r="KMQ22" s="60"/>
      <c r="KMR22" s="60"/>
      <c r="KMS22" s="60"/>
      <c r="KMT22" s="60"/>
      <c r="KMU22" s="60"/>
      <c r="KMV22" s="60"/>
      <c r="KMW22" s="60"/>
      <c r="KMX22" s="60"/>
      <c r="KMY22" s="60"/>
      <c r="KMZ22" s="60"/>
      <c r="KNA22" s="60"/>
      <c r="KNB22" s="60"/>
      <c r="KNC22" s="60"/>
      <c r="KND22" s="60"/>
      <c r="KNE22" s="60"/>
      <c r="KNF22" s="60"/>
      <c r="KNG22" s="60"/>
      <c r="KNH22" s="60"/>
      <c r="KNI22" s="60"/>
      <c r="KNJ22" s="60"/>
      <c r="KNK22" s="60"/>
      <c r="KNL22" s="60"/>
      <c r="KNM22" s="60"/>
      <c r="KNN22" s="60"/>
      <c r="KNO22" s="60"/>
      <c r="KNP22" s="60"/>
      <c r="KNQ22" s="60"/>
      <c r="KNR22" s="60"/>
      <c r="KNS22" s="60"/>
      <c r="KNT22" s="60"/>
      <c r="KNU22" s="60"/>
      <c r="KNV22" s="60"/>
      <c r="KNW22" s="60"/>
      <c r="KNX22" s="60"/>
      <c r="KNY22" s="60"/>
      <c r="KNZ22" s="60"/>
      <c r="KOA22" s="60"/>
      <c r="KOB22" s="60"/>
      <c r="KOC22" s="60"/>
      <c r="KOD22" s="60"/>
      <c r="KOE22" s="60"/>
      <c r="KOF22" s="60"/>
      <c r="KOG22" s="60"/>
      <c r="KOH22" s="60"/>
      <c r="KOI22" s="60"/>
      <c r="KOJ22" s="60"/>
      <c r="KOK22" s="60"/>
      <c r="KOL22" s="60"/>
      <c r="KOM22" s="60"/>
      <c r="KON22" s="60"/>
      <c r="KOO22" s="60"/>
      <c r="KOP22" s="60"/>
      <c r="KOQ22" s="60"/>
      <c r="KOR22" s="60"/>
      <c r="KOS22" s="60"/>
      <c r="KOT22" s="60"/>
      <c r="KOU22" s="60"/>
      <c r="KOV22" s="60"/>
      <c r="KOW22" s="60"/>
      <c r="KOX22" s="60"/>
      <c r="KOY22" s="60"/>
      <c r="KOZ22" s="60"/>
      <c r="KPA22" s="60"/>
      <c r="KPB22" s="60"/>
      <c r="KPC22" s="60"/>
      <c r="KPD22" s="60"/>
      <c r="KPE22" s="60"/>
      <c r="KPF22" s="60"/>
      <c r="KPG22" s="60"/>
      <c r="KPH22" s="60"/>
      <c r="KPI22" s="60"/>
      <c r="KPJ22" s="60"/>
      <c r="KPK22" s="60"/>
      <c r="KPL22" s="60"/>
      <c r="KPM22" s="60"/>
      <c r="KPN22" s="60"/>
      <c r="KPO22" s="60"/>
      <c r="KPP22" s="60"/>
      <c r="KPQ22" s="60"/>
      <c r="KPR22" s="60"/>
      <c r="KPS22" s="60"/>
      <c r="KPT22" s="60"/>
      <c r="KPU22" s="60"/>
      <c r="KPV22" s="60"/>
      <c r="KPW22" s="60"/>
      <c r="KPX22" s="60"/>
      <c r="KPY22" s="60"/>
      <c r="KPZ22" s="60"/>
      <c r="KQA22" s="60"/>
      <c r="KQB22" s="60"/>
      <c r="KQC22" s="60"/>
      <c r="KQD22" s="60"/>
      <c r="KQE22" s="60"/>
      <c r="KQF22" s="60"/>
      <c r="KQG22" s="60"/>
      <c r="KQH22" s="60"/>
      <c r="KQI22" s="60"/>
      <c r="KQJ22" s="60"/>
      <c r="KQK22" s="60"/>
      <c r="KQL22" s="60"/>
      <c r="KQM22" s="60"/>
      <c r="KQN22" s="60"/>
      <c r="KQO22" s="60"/>
      <c r="KQP22" s="60"/>
      <c r="KQQ22" s="60"/>
      <c r="KQR22" s="60"/>
      <c r="KQS22" s="60"/>
      <c r="KQT22" s="60"/>
      <c r="KQU22" s="60"/>
      <c r="KQV22" s="60"/>
      <c r="KQW22" s="60"/>
      <c r="KQX22" s="60"/>
      <c r="KQY22" s="60"/>
      <c r="KQZ22" s="60"/>
      <c r="KRA22" s="60"/>
      <c r="KRB22" s="60"/>
      <c r="KRC22" s="60"/>
      <c r="KRD22" s="60"/>
      <c r="KRE22" s="60"/>
      <c r="KRF22" s="60"/>
      <c r="KRG22" s="60"/>
      <c r="KRH22" s="60"/>
      <c r="KRI22" s="60"/>
      <c r="KRJ22" s="60"/>
      <c r="KRK22" s="60"/>
      <c r="KRL22" s="60"/>
      <c r="KRM22" s="60"/>
      <c r="KRN22" s="60"/>
      <c r="KRO22" s="60"/>
      <c r="KRP22" s="60"/>
      <c r="KRQ22" s="60"/>
      <c r="KRR22" s="60"/>
      <c r="KRS22" s="60"/>
      <c r="KRT22" s="60"/>
      <c r="KRU22" s="60"/>
      <c r="KRV22" s="60"/>
      <c r="KRW22" s="60"/>
      <c r="KRX22" s="60"/>
      <c r="KRY22" s="60"/>
      <c r="KRZ22" s="60"/>
      <c r="KSA22" s="60"/>
      <c r="KSB22" s="60"/>
      <c r="KSC22" s="60"/>
      <c r="KSD22" s="60"/>
      <c r="KSE22" s="60"/>
      <c r="KSF22" s="60"/>
      <c r="KSG22" s="60"/>
      <c r="KSH22" s="60"/>
      <c r="KSI22" s="60"/>
      <c r="KSJ22" s="60"/>
      <c r="KSK22" s="60"/>
      <c r="KSL22" s="60"/>
      <c r="KSM22" s="60"/>
      <c r="KSN22" s="60"/>
      <c r="KSO22" s="60"/>
      <c r="KSP22" s="60"/>
      <c r="KSQ22" s="60"/>
      <c r="KSR22" s="60"/>
      <c r="KSS22" s="60"/>
      <c r="KST22" s="60"/>
      <c r="KSU22" s="60"/>
      <c r="KSV22" s="60"/>
      <c r="KSW22" s="60"/>
      <c r="KSX22" s="60"/>
      <c r="KSY22" s="60"/>
      <c r="KSZ22" s="60"/>
      <c r="KTA22" s="60"/>
      <c r="KTB22" s="60"/>
      <c r="KTC22" s="60"/>
      <c r="KTD22" s="60"/>
      <c r="KTE22" s="60"/>
      <c r="KTF22" s="60"/>
      <c r="KTG22" s="60"/>
      <c r="KTH22" s="60"/>
      <c r="KTI22" s="60"/>
      <c r="KTJ22" s="60"/>
      <c r="KTK22" s="60"/>
      <c r="KTL22" s="60"/>
      <c r="KTM22" s="60"/>
      <c r="KTN22" s="60"/>
      <c r="KTO22" s="60"/>
      <c r="KTP22" s="60"/>
      <c r="KTQ22" s="60"/>
      <c r="KTR22" s="60"/>
      <c r="KTS22" s="60"/>
      <c r="KTT22" s="60"/>
      <c r="KTU22" s="60"/>
      <c r="KTV22" s="60"/>
      <c r="KTW22" s="60"/>
      <c r="KTX22" s="60"/>
      <c r="KTY22" s="60"/>
      <c r="KTZ22" s="60"/>
      <c r="KUA22" s="60"/>
      <c r="KUB22" s="60"/>
      <c r="KUC22" s="60"/>
      <c r="KUD22" s="60"/>
      <c r="KUE22" s="60"/>
      <c r="KUF22" s="60"/>
      <c r="KUG22" s="60"/>
      <c r="KUH22" s="60"/>
      <c r="KUI22" s="60"/>
      <c r="KUJ22" s="60"/>
      <c r="KUK22" s="60"/>
      <c r="KUL22" s="60"/>
      <c r="KUM22" s="60"/>
      <c r="KUN22" s="60"/>
      <c r="KUO22" s="60"/>
      <c r="KUP22" s="60"/>
      <c r="KUQ22" s="60"/>
      <c r="KUR22" s="60"/>
      <c r="KUS22" s="60"/>
      <c r="KUT22" s="60"/>
      <c r="KUU22" s="60"/>
      <c r="KUV22" s="60"/>
      <c r="KUW22" s="60"/>
      <c r="KUX22" s="60"/>
      <c r="KUY22" s="60"/>
      <c r="KUZ22" s="60"/>
      <c r="KVA22" s="60"/>
      <c r="KVB22" s="60"/>
      <c r="KVC22" s="60"/>
      <c r="KVD22" s="60"/>
      <c r="KVE22" s="60"/>
      <c r="KVF22" s="60"/>
      <c r="KVG22" s="60"/>
      <c r="KVH22" s="60"/>
      <c r="KVI22" s="60"/>
      <c r="KVJ22" s="60"/>
      <c r="KVK22" s="60"/>
      <c r="KVL22" s="60"/>
      <c r="KVM22" s="60"/>
      <c r="KVN22" s="60"/>
      <c r="KVO22" s="60"/>
      <c r="KVP22" s="60"/>
      <c r="KVQ22" s="60"/>
      <c r="KVR22" s="60"/>
      <c r="KVS22" s="60"/>
      <c r="KVT22" s="60"/>
      <c r="KVU22" s="60"/>
      <c r="KVV22" s="60"/>
      <c r="KVW22" s="60"/>
      <c r="KVX22" s="60"/>
      <c r="KVY22" s="60"/>
      <c r="KVZ22" s="60"/>
      <c r="KWA22" s="60"/>
      <c r="KWB22" s="60"/>
      <c r="KWC22" s="60"/>
      <c r="KWD22" s="60"/>
      <c r="KWE22" s="60"/>
      <c r="KWF22" s="60"/>
      <c r="KWG22" s="60"/>
      <c r="KWH22" s="60"/>
      <c r="KWI22" s="60"/>
      <c r="KWJ22" s="60"/>
      <c r="KWK22" s="60"/>
      <c r="KWL22" s="60"/>
      <c r="KWM22" s="60"/>
      <c r="KWN22" s="60"/>
      <c r="KWO22" s="60"/>
      <c r="KWP22" s="60"/>
      <c r="KWQ22" s="60"/>
      <c r="KWR22" s="60"/>
      <c r="KWS22" s="60"/>
      <c r="KWT22" s="60"/>
      <c r="KWU22" s="60"/>
      <c r="KWV22" s="60"/>
      <c r="KWW22" s="60"/>
      <c r="KWX22" s="60"/>
      <c r="KWY22" s="60"/>
      <c r="KWZ22" s="60"/>
      <c r="KXA22" s="60"/>
      <c r="KXB22" s="60"/>
      <c r="KXC22" s="60"/>
      <c r="KXD22" s="60"/>
      <c r="KXE22" s="60"/>
      <c r="KXF22" s="60"/>
      <c r="KXG22" s="60"/>
      <c r="KXH22" s="60"/>
      <c r="KXI22" s="60"/>
      <c r="KXJ22" s="60"/>
      <c r="KXK22" s="60"/>
      <c r="KXL22" s="60"/>
      <c r="KXM22" s="60"/>
      <c r="KXN22" s="60"/>
      <c r="KXO22" s="60"/>
      <c r="KXP22" s="60"/>
      <c r="KXQ22" s="60"/>
      <c r="KXR22" s="60"/>
      <c r="KXS22" s="60"/>
      <c r="KXT22" s="60"/>
      <c r="KXU22" s="60"/>
      <c r="KXV22" s="60"/>
      <c r="KXW22" s="60"/>
      <c r="KXX22" s="60"/>
      <c r="KXY22" s="60"/>
      <c r="KXZ22" s="60"/>
      <c r="KYA22" s="60"/>
      <c r="KYB22" s="60"/>
      <c r="KYC22" s="60"/>
      <c r="KYD22" s="60"/>
      <c r="KYE22" s="60"/>
      <c r="KYF22" s="60"/>
      <c r="KYG22" s="60"/>
      <c r="KYH22" s="60"/>
      <c r="KYI22" s="60"/>
      <c r="KYJ22" s="60"/>
      <c r="KYK22" s="60"/>
      <c r="KYL22" s="60"/>
      <c r="KYM22" s="60"/>
      <c r="KYN22" s="60"/>
      <c r="KYO22" s="60"/>
      <c r="KYP22" s="60"/>
      <c r="KYQ22" s="60"/>
      <c r="KYR22" s="60"/>
      <c r="KYS22" s="60"/>
      <c r="KYT22" s="60"/>
      <c r="KYU22" s="60"/>
      <c r="KYV22" s="60"/>
      <c r="KYW22" s="60"/>
      <c r="KYX22" s="60"/>
      <c r="KYY22" s="60"/>
      <c r="KYZ22" s="60"/>
      <c r="KZA22" s="60"/>
      <c r="KZB22" s="60"/>
      <c r="KZC22" s="60"/>
      <c r="KZD22" s="60"/>
      <c r="KZE22" s="60"/>
      <c r="KZF22" s="60"/>
      <c r="KZG22" s="60"/>
      <c r="KZH22" s="60"/>
      <c r="KZI22" s="60"/>
      <c r="KZJ22" s="60"/>
      <c r="KZK22" s="60"/>
      <c r="KZL22" s="60"/>
      <c r="KZM22" s="60"/>
      <c r="KZN22" s="60"/>
      <c r="KZO22" s="60"/>
      <c r="KZP22" s="60"/>
      <c r="KZQ22" s="60"/>
      <c r="KZR22" s="60"/>
      <c r="KZS22" s="60"/>
      <c r="KZT22" s="60"/>
      <c r="KZU22" s="60"/>
      <c r="KZV22" s="60"/>
      <c r="KZW22" s="60"/>
      <c r="KZX22" s="60"/>
      <c r="KZY22" s="60"/>
      <c r="KZZ22" s="60"/>
      <c r="LAA22" s="60"/>
      <c r="LAB22" s="60"/>
      <c r="LAC22" s="60"/>
      <c r="LAD22" s="60"/>
      <c r="LAE22" s="60"/>
      <c r="LAF22" s="60"/>
      <c r="LAG22" s="60"/>
      <c r="LAH22" s="60"/>
      <c r="LAI22" s="60"/>
      <c r="LAJ22" s="60"/>
      <c r="LAK22" s="60"/>
      <c r="LAL22" s="60"/>
      <c r="LAM22" s="60"/>
      <c r="LAN22" s="60"/>
      <c r="LAO22" s="60"/>
      <c r="LAP22" s="60"/>
      <c r="LAQ22" s="60"/>
      <c r="LAR22" s="60"/>
      <c r="LAS22" s="60"/>
      <c r="LAT22" s="60"/>
      <c r="LAU22" s="60"/>
      <c r="LAV22" s="60"/>
      <c r="LAW22" s="60"/>
      <c r="LAX22" s="60"/>
      <c r="LAY22" s="60"/>
      <c r="LAZ22" s="60"/>
      <c r="LBA22" s="60"/>
      <c r="LBB22" s="60"/>
      <c r="LBC22" s="60"/>
      <c r="LBD22" s="60"/>
      <c r="LBE22" s="60"/>
      <c r="LBF22" s="60"/>
      <c r="LBG22" s="60"/>
      <c r="LBH22" s="60"/>
      <c r="LBI22" s="60"/>
      <c r="LBJ22" s="60"/>
      <c r="LBK22" s="60"/>
      <c r="LBL22" s="60"/>
      <c r="LBM22" s="60"/>
      <c r="LBN22" s="60"/>
      <c r="LBO22" s="60"/>
      <c r="LBP22" s="60"/>
      <c r="LBQ22" s="60"/>
      <c r="LBR22" s="60"/>
      <c r="LBS22" s="60"/>
      <c r="LBT22" s="60"/>
      <c r="LBU22" s="60"/>
      <c r="LBV22" s="60"/>
      <c r="LBW22" s="60"/>
      <c r="LBX22" s="60"/>
      <c r="LBY22" s="60"/>
      <c r="LBZ22" s="60"/>
      <c r="LCA22" s="60"/>
      <c r="LCB22" s="60"/>
      <c r="LCC22" s="60"/>
      <c r="LCD22" s="60"/>
      <c r="LCE22" s="60"/>
      <c r="LCF22" s="60"/>
      <c r="LCG22" s="60"/>
      <c r="LCH22" s="60"/>
      <c r="LCI22" s="60"/>
      <c r="LCJ22" s="60"/>
      <c r="LCK22" s="60"/>
      <c r="LCL22" s="60"/>
      <c r="LCM22" s="60"/>
      <c r="LCN22" s="60"/>
      <c r="LCO22" s="60"/>
      <c r="LCP22" s="60"/>
      <c r="LCQ22" s="60"/>
      <c r="LCR22" s="60"/>
      <c r="LCS22" s="60"/>
      <c r="LCT22" s="60"/>
      <c r="LCU22" s="60"/>
      <c r="LCV22" s="60"/>
      <c r="LCW22" s="60"/>
      <c r="LCX22" s="60"/>
      <c r="LCY22" s="60"/>
      <c r="LCZ22" s="60"/>
      <c r="LDA22" s="60"/>
      <c r="LDB22" s="60"/>
      <c r="LDC22" s="60"/>
      <c r="LDD22" s="60"/>
      <c r="LDE22" s="60"/>
      <c r="LDF22" s="60"/>
      <c r="LDG22" s="60"/>
      <c r="LDH22" s="60"/>
      <c r="LDI22" s="60"/>
      <c r="LDJ22" s="60"/>
      <c r="LDK22" s="60"/>
      <c r="LDL22" s="60"/>
      <c r="LDM22" s="60"/>
      <c r="LDN22" s="60"/>
      <c r="LDO22" s="60"/>
      <c r="LDP22" s="60"/>
      <c r="LDQ22" s="60"/>
      <c r="LDR22" s="60"/>
      <c r="LDS22" s="60"/>
      <c r="LDT22" s="60"/>
      <c r="LDU22" s="60"/>
      <c r="LDV22" s="60"/>
      <c r="LDW22" s="60"/>
      <c r="LDX22" s="60"/>
      <c r="LDY22" s="60"/>
      <c r="LDZ22" s="60"/>
      <c r="LEA22" s="60"/>
      <c r="LEB22" s="60"/>
      <c r="LEC22" s="60"/>
      <c r="LED22" s="60"/>
      <c r="LEE22" s="60"/>
      <c r="LEF22" s="60"/>
      <c r="LEG22" s="60"/>
      <c r="LEH22" s="60"/>
      <c r="LEI22" s="60"/>
      <c r="LEJ22" s="60"/>
      <c r="LEK22" s="60"/>
      <c r="LEL22" s="60"/>
      <c r="LEM22" s="60"/>
      <c r="LEN22" s="60"/>
      <c r="LEO22" s="60"/>
      <c r="LEP22" s="60"/>
      <c r="LEQ22" s="60"/>
      <c r="LER22" s="60"/>
      <c r="LES22" s="60"/>
      <c r="LET22" s="60"/>
      <c r="LEU22" s="60"/>
      <c r="LEV22" s="60"/>
      <c r="LEW22" s="60"/>
      <c r="LEX22" s="60"/>
      <c r="LEY22" s="60"/>
      <c r="LEZ22" s="60"/>
      <c r="LFA22" s="60"/>
      <c r="LFB22" s="60"/>
      <c r="LFC22" s="60"/>
      <c r="LFD22" s="60"/>
      <c r="LFE22" s="60"/>
      <c r="LFF22" s="60"/>
      <c r="LFG22" s="60"/>
      <c r="LFH22" s="60"/>
      <c r="LFI22" s="60"/>
      <c r="LFJ22" s="60"/>
      <c r="LFK22" s="60"/>
      <c r="LFL22" s="60"/>
      <c r="LFM22" s="60"/>
      <c r="LFN22" s="60"/>
      <c r="LFO22" s="60"/>
      <c r="LFP22" s="60"/>
      <c r="LFQ22" s="60"/>
      <c r="LFR22" s="60"/>
      <c r="LFS22" s="60"/>
      <c r="LFT22" s="60"/>
      <c r="LFU22" s="60"/>
      <c r="LFV22" s="60"/>
      <c r="LFW22" s="60"/>
      <c r="LFX22" s="60"/>
      <c r="LFY22" s="60"/>
      <c r="LFZ22" s="60"/>
      <c r="LGA22" s="60"/>
      <c r="LGB22" s="60"/>
      <c r="LGC22" s="60"/>
      <c r="LGD22" s="60"/>
      <c r="LGE22" s="60"/>
      <c r="LGF22" s="60"/>
      <c r="LGG22" s="60"/>
      <c r="LGH22" s="60"/>
      <c r="LGI22" s="60"/>
      <c r="LGJ22" s="60"/>
      <c r="LGK22" s="60"/>
      <c r="LGL22" s="60"/>
      <c r="LGM22" s="60"/>
      <c r="LGN22" s="60"/>
      <c r="LGO22" s="60"/>
      <c r="LGP22" s="60"/>
      <c r="LGQ22" s="60"/>
      <c r="LGR22" s="60"/>
      <c r="LGS22" s="60"/>
      <c r="LGT22" s="60"/>
      <c r="LGU22" s="60"/>
      <c r="LGV22" s="60"/>
      <c r="LGW22" s="60"/>
      <c r="LGX22" s="60"/>
      <c r="LGY22" s="60"/>
      <c r="LGZ22" s="60"/>
      <c r="LHA22" s="60"/>
      <c r="LHB22" s="60"/>
      <c r="LHC22" s="60"/>
      <c r="LHD22" s="60"/>
      <c r="LHE22" s="60"/>
      <c r="LHF22" s="60"/>
      <c r="LHG22" s="60"/>
      <c r="LHH22" s="60"/>
      <c r="LHI22" s="60"/>
      <c r="LHJ22" s="60"/>
      <c r="LHK22" s="60"/>
      <c r="LHL22" s="60"/>
      <c r="LHM22" s="60"/>
      <c r="LHN22" s="60"/>
      <c r="LHO22" s="60"/>
      <c r="LHP22" s="60"/>
      <c r="LHQ22" s="60"/>
      <c r="LHR22" s="60"/>
      <c r="LHS22" s="60"/>
      <c r="LHT22" s="60"/>
      <c r="LHU22" s="60"/>
      <c r="LHV22" s="60"/>
      <c r="LHW22" s="60"/>
      <c r="LHX22" s="60"/>
      <c r="LHY22" s="60"/>
      <c r="LHZ22" s="60"/>
      <c r="LIA22" s="60"/>
      <c r="LIB22" s="60"/>
      <c r="LIC22" s="60"/>
      <c r="LID22" s="60"/>
      <c r="LIE22" s="60"/>
      <c r="LIF22" s="60"/>
      <c r="LIG22" s="60"/>
      <c r="LIH22" s="60"/>
      <c r="LII22" s="60"/>
      <c r="LIJ22" s="60"/>
      <c r="LIK22" s="60"/>
      <c r="LIL22" s="60"/>
      <c r="LIM22" s="60"/>
      <c r="LIN22" s="60"/>
      <c r="LIO22" s="60"/>
      <c r="LIP22" s="60"/>
      <c r="LIQ22" s="60"/>
      <c r="LIR22" s="60"/>
      <c r="LIS22" s="60"/>
      <c r="LIT22" s="60"/>
      <c r="LIU22" s="60"/>
      <c r="LIV22" s="60"/>
      <c r="LIW22" s="60"/>
      <c r="LIX22" s="60"/>
      <c r="LIY22" s="60"/>
      <c r="LIZ22" s="60"/>
      <c r="LJA22" s="60"/>
      <c r="LJB22" s="60"/>
      <c r="LJC22" s="60"/>
      <c r="LJD22" s="60"/>
      <c r="LJE22" s="60"/>
      <c r="LJF22" s="60"/>
      <c r="LJG22" s="60"/>
      <c r="LJH22" s="60"/>
      <c r="LJI22" s="60"/>
      <c r="LJJ22" s="60"/>
      <c r="LJK22" s="60"/>
      <c r="LJL22" s="60"/>
      <c r="LJM22" s="60"/>
      <c r="LJN22" s="60"/>
      <c r="LJO22" s="60"/>
      <c r="LJP22" s="60"/>
      <c r="LJQ22" s="60"/>
      <c r="LJR22" s="60"/>
      <c r="LJS22" s="60"/>
      <c r="LJT22" s="60"/>
      <c r="LJU22" s="60"/>
      <c r="LJV22" s="60"/>
      <c r="LJW22" s="60"/>
      <c r="LJX22" s="60"/>
      <c r="LJY22" s="60"/>
      <c r="LJZ22" s="60"/>
      <c r="LKA22" s="60"/>
      <c r="LKB22" s="60"/>
      <c r="LKC22" s="60"/>
      <c r="LKD22" s="60"/>
      <c r="LKE22" s="60"/>
      <c r="LKF22" s="60"/>
      <c r="LKG22" s="60"/>
      <c r="LKH22" s="60"/>
      <c r="LKI22" s="60"/>
      <c r="LKJ22" s="60"/>
      <c r="LKK22" s="60"/>
      <c r="LKL22" s="60"/>
      <c r="LKM22" s="60"/>
      <c r="LKN22" s="60"/>
      <c r="LKO22" s="60"/>
      <c r="LKP22" s="60"/>
      <c r="LKQ22" s="60"/>
      <c r="LKR22" s="60"/>
      <c r="LKS22" s="60"/>
      <c r="LKT22" s="60"/>
      <c r="LKU22" s="60"/>
      <c r="LKV22" s="60"/>
      <c r="LKW22" s="60"/>
      <c r="LKX22" s="60"/>
      <c r="LKY22" s="60"/>
      <c r="LKZ22" s="60"/>
      <c r="LLA22" s="60"/>
      <c r="LLB22" s="60"/>
      <c r="LLC22" s="60"/>
      <c r="LLD22" s="60"/>
      <c r="LLE22" s="60"/>
      <c r="LLF22" s="60"/>
      <c r="LLG22" s="60"/>
      <c r="LLH22" s="60"/>
      <c r="LLI22" s="60"/>
      <c r="LLJ22" s="60"/>
      <c r="LLK22" s="60"/>
      <c r="LLL22" s="60"/>
      <c r="LLM22" s="60"/>
      <c r="LLN22" s="60"/>
      <c r="LLO22" s="60"/>
      <c r="LLP22" s="60"/>
      <c r="LLQ22" s="60"/>
      <c r="LLR22" s="60"/>
      <c r="LLS22" s="60"/>
      <c r="LLT22" s="60"/>
      <c r="LLU22" s="60"/>
      <c r="LLV22" s="60"/>
      <c r="LLW22" s="60"/>
      <c r="LLX22" s="60"/>
      <c r="LLY22" s="60"/>
      <c r="LLZ22" s="60"/>
      <c r="LMA22" s="60"/>
      <c r="LMB22" s="60"/>
      <c r="LMC22" s="60"/>
      <c r="LMD22" s="60"/>
      <c r="LME22" s="60"/>
      <c r="LMF22" s="60"/>
      <c r="LMG22" s="60"/>
      <c r="LMH22" s="60"/>
      <c r="LMI22" s="60"/>
      <c r="LMJ22" s="60"/>
      <c r="LMK22" s="60"/>
      <c r="LML22" s="60"/>
      <c r="LMM22" s="60"/>
      <c r="LMN22" s="60"/>
      <c r="LMO22" s="60"/>
      <c r="LMP22" s="60"/>
      <c r="LMQ22" s="60"/>
      <c r="LMR22" s="60"/>
      <c r="LMS22" s="60"/>
      <c r="LMT22" s="60"/>
      <c r="LMU22" s="60"/>
      <c r="LMV22" s="60"/>
      <c r="LMW22" s="60"/>
      <c r="LMX22" s="60"/>
      <c r="LMY22" s="60"/>
      <c r="LMZ22" s="60"/>
      <c r="LNA22" s="60"/>
      <c r="LNB22" s="60"/>
      <c r="LNC22" s="60"/>
      <c r="LND22" s="60"/>
      <c r="LNE22" s="60"/>
      <c r="LNF22" s="60"/>
      <c r="LNG22" s="60"/>
      <c r="LNH22" s="60"/>
      <c r="LNI22" s="60"/>
      <c r="LNJ22" s="60"/>
      <c r="LNK22" s="60"/>
      <c r="LNL22" s="60"/>
      <c r="LNM22" s="60"/>
      <c r="LNN22" s="60"/>
      <c r="LNO22" s="60"/>
      <c r="LNP22" s="60"/>
      <c r="LNQ22" s="60"/>
      <c r="LNR22" s="60"/>
      <c r="LNS22" s="60"/>
      <c r="LNT22" s="60"/>
      <c r="LNU22" s="60"/>
      <c r="LNV22" s="60"/>
      <c r="LNW22" s="60"/>
      <c r="LNX22" s="60"/>
      <c r="LNY22" s="60"/>
      <c r="LNZ22" s="60"/>
      <c r="LOA22" s="60"/>
      <c r="LOB22" s="60"/>
      <c r="LOC22" s="60"/>
      <c r="LOD22" s="60"/>
      <c r="LOE22" s="60"/>
      <c r="LOF22" s="60"/>
      <c r="LOG22" s="60"/>
      <c r="LOH22" s="60"/>
      <c r="LOI22" s="60"/>
      <c r="LOJ22" s="60"/>
      <c r="LOK22" s="60"/>
      <c r="LOL22" s="60"/>
      <c r="LOM22" s="60"/>
      <c r="LON22" s="60"/>
      <c r="LOO22" s="60"/>
      <c r="LOP22" s="60"/>
      <c r="LOQ22" s="60"/>
      <c r="LOR22" s="60"/>
      <c r="LOS22" s="60"/>
      <c r="LOT22" s="60"/>
      <c r="LOU22" s="60"/>
      <c r="LOV22" s="60"/>
      <c r="LOW22" s="60"/>
      <c r="LOX22" s="60"/>
      <c r="LOY22" s="60"/>
      <c r="LOZ22" s="60"/>
      <c r="LPA22" s="60"/>
      <c r="LPB22" s="60"/>
      <c r="LPC22" s="60"/>
      <c r="LPD22" s="60"/>
      <c r="LPE22" s="60"/>
      <c r="LPF22" s="60"/>
      <c r="LPG22" s="60"/>
      <c r="LPH22" s="60"/>
      <c r="LPI22" s="60"/>
      <c r="LPJ22" s="60"/>
      <c r="LPK22" s="60"/>
      <c r="LPL22" s="60"/>
      <c r="LPM22" s="60"/>
      <c r="LPN22" s="60"/>
      <c r="LPO22" s="60"/>
      <c r="LPP22" s="60"/>
      <c r="LPQ22" s="60"/>
      <c r="LPR22" s="60"/>
      <c r="LPS22" s="60"/>
      <c r="LPT22" s="60"/>
      <c r="LPU22" s="60"/>
      <c r="LPV22" s="60"/>
      <c r="LPW22" s="60"/>
      <c r="LPX22" s="60"/>
      <c r="LPY22" s="60"/>
      <c r="LPZ22" s="60"/>
      <c r="LQA22" s="60"/>
      <c r="LQB22" s="60"/>
      <c r="LQC22" s="60"/>
      <c r="LQD22" s="60"/>
      <c r="LQE22" s="60"/>
      <c r="LQF22" s="60"/>
      <c r="LQG22" s="60"/>
      <c r="LQH22" s="60"/>
      <c r="LQI22" s="60"/>
      <c r="LQJ22" s="60"/>
      <c r="LQK22" s="60"/>
      <c r="LQL22" s="60"/>
      <c r="LQM22" s="60"/>
      <c r="LQN22" s="60"/>
      <c r="LQO22" s="60"/>
      <c r="LQP22" s="60"/>
      <c r="LQQ22" s="60"/>
      <c r="LQR22" s="60"/>
      <c r="LQS22" s="60"/>
      <c r="LQT22" s="60"/>
      <c r="LQU22" s="60"/>
      <c r="LQV22" s="60"/>
      <c r="LQW22" s="60"/>
      <c r="LQX22" s="60"/>
      <c r="LQY22" s="60"/>
      <c r="LQZ22" s="60"/>
      <c r="LRA22" s="60"/>
      <c r="LRB22" s="60"/>
      <c r="LRC22" s="60"/>
      <c r="LRD22" s="60"/>
      <c r="LRE22" s="60"/>
      <c r="LRF22" s="60"/>
      <c r="LRG22" s="60"/>
      <c r="LRH22" s="60"/>
      <c r="LRI22" s="60"/>
      <c r="LRJ22" s="60"/>
      <c r="LRK22" s="60"/>
      <c r="LRL22" s="60"/>
      <c r="LRM22" s="60"/>
      <c r="LRN22" s="60"/>
      <c r="LRO22" s="60"/>
      <c r="LRP22" s="60"/>
      <c r="LRQ22" s="60"/>
      <c r="LRR22" s="60"/>
      <c r="LRS22" s="60"/>
      <c r="LRT22" s="60"/>
      <c r="LRU22" s="60"/>
      <c r="LRV22" s="60"/>
      <c r="LRW22" s="60"/>
      <c r="LRX22" s="60"/>
      <c r="LRY22" s="60"/>
      <c r="LRZ22" s="60"/>
      <c r="LSA22" s="60"/>
      <c r="LSB22" s="60"/>
      <c r="LSC22" s="60"/>
      <c r="LSD22" s="60"/>
      <c r="LSE22" s="60"/>
      <c r="LSF22" s="60"/>
      <c r="LSG22" s="60"/>
      <c r="LSH22" s="60"/>
      <c r="LSI22" s="60"/>
      <c r="LSJ22" s="60"/>
      <c r="LSK22" s="60"/>
      <c r="LSL22" s="60"/>
      <c r="LSM22" s="60"/>
      <c r="LSN22" s="60"/>
      <c r="LSO22" s="60"/>
      <c r="LSP22" s="60"/>
      <c r="LSQ22" s="60"/>
      <c r="LSR22" s="60"/>
      <c r="LSS22" s="60"/>
      <c r="LST22" s="60"/>
      <c r="LSU22" s="60"/>
      <c r="LSV22" s="60"/>
      <c r="LSW22" s="60"/>
      <c r="LSX22" s="60"/>
      <c r="LSY22" s="60"/>
      <c r="LSZ22" s="60"/>
      <c r="LTA22" s="60"/>
      <c r="LTB22" s="60"/>
      <c r="LTC22" s="60"/>
      <c r="LTD22" s="60"/>
      <c r="LTE22" s="60"/>
      <c r="LTF22" s="60"/>
      <c r="LTG22" s="60"/>
      <c r="LTH22" s="60"/>
      <c r="LTI22" s="60"/>
      <c r="LTJ22" s="60"/>
      <c r="LTK22" s="60"/>
      <c r="LTL22" s="60"/>
      <c r="LTM22" s="60"/>
      <c r="LTN22" s="60"/>
      <c r="LTO22" s="60"/>
      <c r="LTP22" s="60"/>
      <c r="LTQ22" s="60"/>
      <c r="LTR22" s="60"/>
      <c r="LTS22" s="60"/>
      <c r="LTT22" s="60"/>
      <c r="LTU22" s="60"/>
      <c r="LTV22" s="60"/>
      <c r="LTW22" s="60"/>
      <c r="LTX22" s="60"/>
      <c r="LTY22" s="60"/>
      <c r="LTZ22" s="60"/>
      <c r="LUA22" s="60"/>
      <c r="LUB22" s="60"/>
      <c r="LUC22" s="60"/>
      <c r="LUD22" s="60"/>
      <c r="LUE22" s="60"/>
      <c r="LUF22" s="60"/>
      <c r="LUG22" s="60"/>
      <c r="LUH22" s="60"/>
      <c r="LUI22" s="60"/>
      <c r="LUJ22" s="60"/>
      <c r="LUK22" s="60"/>
      <c r="LUL22" s="60"/>
      <c r="LUM22" s="60"/>
      <c r="LUN22" s="60"/>
      <c r="LUO22" s="60"/>
      <c r="LUP22" s="60"/>
      <c r="LUQ22" s="60"/>
      <c r="LUR22" s="60"/>
      <c r="LUS22" s="60"/>
      <c r="LUT22" s="60"/>
      <c r="LUU22" s="60"/>
      <c r="LUV22" s="60"/>
      <c r="LUW22" s="60"/>
      <c r="LUX22" s="60"/>
      <c r="LUY22" s="60"/>
      <c r="LUZ22" s="60"/>
      <c r="LVA22" s="60"/>
      <c r="LVB22" s="60"/>
      <c r="LVC22" s="60"/>
      <c r="LVD22" s="60"/>
      <c r="LVE22" s="60"/>
      <c r="LVF22" s="60"/>
      <c r="LVG22" s="60"/>
      <c r="LVH22" s="60"/>
      <c r="LVI22" s="60"/>
      <c r="LVJ22" s="60"/>
      <c r="LVK22" s="60"/>
      <c r="LVL22" s="60"/>
      <c r="LVM22" s="60"/>
      <c r="LVN22" s="60"/>
      <c r="LVO22" s="60"/>
      <c r="LVP22" s="60"/>
      <c r="LVQ22" s="60"/>
      <c r="LVR22" s="60"/>
      <c r="LVS22" s="60"/>
      <c r="LVT22" s="60"/>
      <c r="LVU22" s="60"/>
      <c r="LVV22" s="60"/>
      <c r="LVW22" s="60"/>
      <c r="LVX22" s="60"/>
      <c r="LVY22" s="60"/>
      <c r="LVZ22" s="60"/>
      <c r="LWA22" s="60"/>
      <c r="LWB22" s="60"/>
      <c r="LWC22" s="60"/>
      <c r="LWD22" s="60"/>
      <c r="LWE22" s="60"/>
      <c r="LWF22" s="60"/>
      <c r="LWG22" s="60"/>
      <c r="LWH22" s="60"/>
      <c r="LWI22" s="60"/>
      <c r="LWJ22" s="60"/>
      <c r="LWK22" s="60"/>
      <c r="LWL22" s="60"/>
      <c r="LWM22" s="60"/>
      <c r="LWN22" s="60"/>
      <c r="LWO22" s="60"/>
      <c r="LWP22" s="60"/>
      <c r="LWQ22" s="60"/>
      <c r="LWR22" s="60"/>
      <c r="LWS22" s="60"/>
      <c r="LWT22" s="60"/>
      <c r="LWU22" s="60"/>
      <c r="LWV22" s="60"/>
      <c r="LWW22" s="60"/>
      <c r="LWX22" s="60"/>
      <c r="LWY22" s="60"/>
      <c r="LWZ22" s="60"/>
      <c r="LXA22" s="60"/>
      <c r="LXB22" s="60"/>
      <c r="LXC22" s="60"/>
      <c r="LXD22" s="60"/>
      <c r="LXE22" s="60"/>
      <c r="LXF22" s="60"/>
      <c r="LXG22" s="60"/>
      <c r="LXH22" s="60"/>
      <c r="LXI22" s="60"/>
      <c r="LXJ22" s="60"/>
      <c r="LXK22" s="60"/>
      <c r="LXL22" s="60"/>
      <c r="LXM22" s="60"/>
      <c r="LXN22" s="60"/>
      <c r="LXO22" s="60"/>
      <c r="LXP22" s="60"/>
      <c r="LXQ22" s="60"/>
      <c r="LXR22" s="60"/>
      <c r="LXS22" s="60"/>
      <c r="LXT22" s="60"/>
      <c r="LXU22" s="60"/>
      <c r="LXV22" s="60"/>
      <c r="LXW22" s="60"/>
      <c r="LXX22" s="60"/>
      <c r="LXY22" s="60"/>
      <c r="LXZ22" s="60"/>
      <c r="LYA22" s="60"/>
      <c r="LYB22" s="60"/>
      <c r="LYC22" s="60"/>
      <c r="LYD22" s="60"/>
      <c r="LYE22" s="60"/>
      <c r="LYF22" s="60"/>
      <c r="LYG22" s="60"/>
      <c r="LYH22" s="60"/>
      <c r="LYI22" s="60"/>
      <c r="LYJ22" s="60"/>
      <c r="LYK22" s="60"/>
      <c r="LYL22" s="60"/>
      <c r="LYM22" s="60"/>
      <c r="LYN22" s="60"/>
      <c r="LYO22" s="60"/>
      <c r="LYP22" s="60"/>
      <c r="LYQ22" s="60"/>
      <c r="LYR22" s="60"/>
      <c r="LYS22" s="60"/>
      <c r="LYT22" s="60"/>
      <c r="LYU22" s="60"/>
      <c r="LYV22" s="60"/>
      <c r="LYW22" s="60"/>
      <c r="LYX22" s="60"/>
      <c r="LYY22" s="60"/>
      <c r="LYZ22" s="60"/>
      <c r="LZA22" s="60"/>
      <c r="LZB22" s="60"/>
      <c r="LZC22" s="60"/>
      <c r="LZD22" s="60"/>
      <c r="LZE22" s="60"/>
      <c r="LZF22" s="60"/>
      <c r="LZG22" s="60"/>
      <c r="LZH22" s="60"/>
      <c r="LZI22" s="60"/>
      <c r="LZJ22" s="60"/>
      <c r="LZK22" s="60"/>
      <c r="LZL22" s="60"/>
      <c r="LZM22" s="60"/>
      <c r="LZN22" s="60"/>
      <c r="LZO22" s="60"/>
      <c r="LZP22" s="60"/>
      <c r="LZQ22" s="60"/>
      <c r="LZR22" s="60"/>
      <c r="LZS22" s="60"/>
      <c r="LZT22" s="60"/>
      <c r="LZU22" s="60"/>
      <c r="LZV22" s="60"/>
      <c r="LZW22" s="60"/>
      <c r="LZX22" s="60"/>
      <c r="LZY22" s="60"/>
      <c r="LZZ22" s="60"/>
      <c r="MAA22" s="60"/>
      <c r="MAB22" s="60"/>
      <c r="MAC22" s="60"/>
      <c r="MAD22" s="60"/>
      <c r="MAE22" s="60"/>
      <c r="MAF22" s="60"/>
      <c r="MAG22" s="60"/>
      <c r="MAH22" s="60"/>
      <c r="MAI22" s="60"/>
      <c r="MAJ22" s="60"/>
      <c r="MAK22" s="60"/>
      <c r="MAL22" s="60"/>
      <c r="MAM22" s="60"/>
      <c r="MAN22" s="60"/>
      <c r="MAO22" s="60"/>
      <c r="MAP22" s="60"/>
      <c r="MAQ22" s="60"/>
      <c r="MAR22" s="60"/>
      <c r="MAS22" s="60"/>
      <c r="MAT22" s="60"/>
      <c r="MAU22" s="60"/>
      <c r="MAV22" s="60"/>
      <c r="MAW22" s="60"/>
      <c r="MAX22" s="60"/>
      <c r="MAY22" s="60"/>
      <c r="MAZ22" s="60"/>
      <c r="MBA22" s="60"/>
      <c r="MBB22" s="60"/>
      <c r="MBC22" s="60"/>
      <c r="MBD22" s="60"/>
      <c r="MBE22" s="60"/>
      <c r="MBF22" s="60"/>
      <c r="MBG22" s="60"/>
      <c r="MBH22" s="60"/>
      <c r="MBI22" s="60"/>
      <c r="MBJ22" s="60"/>
      <c r="MBK22" s="60"/>
      <c r="MBL22" s="60"/>
      <c r="MBM22" s="60"/>
      <c r="MBN22" s="60"/>
      <c r="MBO22" s="60"/>
      <c r="MBP22" s="60"/>
      <c r="MBQ22" s="60"/>
      <c r="MBR22" s="60"/>
      <c r="MBS22" s="60"/>
      <c r="MBT22" s="60"/>
      <c r="MBU22" s="60"/>
      <c r="MBV22" s="60"/>
      <c r="MBW22" s="60"/>
      <c r="MBX22" s="60"/>
      <c r="MBY22" s="60"/>
      <c r="MBZ22" s="60"/>
      <c r="MCA22" s="60"/>
      <c r="MCB22" s="60"/>
      <c r="MCC22" s="60"/>
      <c r="MCD22" s="60"/>
      <c r="MCE22" s="60"/>
      <c r="MCF22" s="60"/>
      <c r="MCG22" s="60"/>
      <c r="MCH22" s="60"/>
      <c r="MCI22" s="60"/>
      <c r="MCJ22" s="60"/>
      <c r="MCK22" s="60"/>
      <c r="MCL22" s="60"/>
      <c r="MCM22" s="60"/>
      <c r="MCN22" s="60"/>
      <c r="MCO22" s="60"/>
      <c r="MCP22" s="60"/>
      <c r="MCQ22" s="60"/>
      <c r="MCR22" s="60"/>
      <c r="MCS22" s="60"/>
      <c r="MCT22" s="60"/>
      <c r="MCU22" s="60"/>
      <c r="MCV22" s="60"/>
      <c r="MCW22" s="60"/>
      <c r="MCX22" s="60"/>
      <c r="MCY22" s="60"/>
      <c r="MCZ22" s="60"/>
      <c r="MDA22" s="60"/>
      <c r="MDB22" s="60"/>
      <c r="MDC22" s="60"/>
      <c r="MDD22" s="60"/>
      <c r="MDE22" s="60"/>
      <c r="MDF22" s="60"/>
      <c r="MDG22" s="60"/>
      <c r="MDH22" s="60"/>
      <c r="MDI22" s="60"/>
      <c r="MDJ22" s="60"/>
      <c r="MDK22" s="60"/>
      <c r="MDL22" s="60"/>
      <c r="MDM22" s="60"/>
      <c r="MDN22" s="60"/>
      <c r="MDO22" s="60"/>
      <c r="MDP22" s="60"/>
      <c r="MDQ22" s="60"/>
      <c r="MDR22" s="60"/>
      <c r="MDS22" s="60"/>
      <c r="MDT22" s="60"/>
      <c r="MDU22" s="60"/>
      <c r="MDV22" s="60"/>
      <c r="MDW22" s="60"/>
      <c r="MDX22" s="60"/>
      <c r="MDY22" s="60"/>
      <c r="MDZ22" s="60"/>
      <c r="MEA22" s="60"/>
      <c r="MEB22" s="60"/>
      <c r="MEC22" s="60"/>
      <c r="MED22" s="60"/>
      <c r="MEE22" s="60"/>
      <c r="MEF22" s="60"/>
      <c r="MEG22" s="60"/>
      <c r="MEH22" s="60"/>
      <c r="MEI22" s="60"/>
      <c r="MEJ22" s="60"/>
      <c r="MEK22" s="60"/>
      <c r="MEL22" s="60"/>
      <c r="MEM22" s="60"/>
      <c r="MEN22" s="60"/>
      <c r="MEO22" s="60"/>
      <c r="MEP22" s="60"/>
      <c r="MEQ22" s="60"/>
      <c r="MER22" s="60"/>
      <c r="MES22" s="60"/>
      <c r="MET22" s="60"/>
      <c r="MEU22" s="60"/>
      <c r="MEV22" s="60"/>
      <c r="MEW22" s="60"/>
      <c r="MEX22" s="60"/>
      <c r="MEY22" s="60"/>
      <c r="MEZ22" s="60"/>
      <c r="MFA22" s="60"/>
      <c r="MFB22" s="60"/>
      <c r="MFC22" s="60"/>
      <c r="MFD22" s="60"/>
      <c r="MFE22" s="60"/>
      <c r="MFF22" s="60"/>
      <c r="MFG22" s="60"/>
      <c r="MFH22" s="60"/>
      <c r="MFI22" s="60"/>
      <c r="MFJ22" s="60"/>
      <c r="MFK22" s="60"/>
      <c r="MFL22" s="60"/>
      <c r="MFM22" s="60"/>
      <c r="MFN22" s="60"/>
      <c r="MFO22" s="60"/>
      <c r="MFP22" s="60"/>
      <c r="MFQ22" s="60"/>
      <c r="MFR22" s="60"/>
      <c r="MFS22" s="60"/>
      <c r="MFT22" s="60"/>
      <c r="MFU22" s="60"/>
      <c r="MFV22" s="60"/>
      <c r="MFW22" s="60"/>
      <c r="MFX22" s="60"/>
      <c r="MFY22" s="60"/>
      <c r="MFZ22" s="60"/>
      <c r="MGA22" s="60"/>
      <c r="MGB22" s="60"/>
      <c r="MGC22" s="60"/>
      <c r="MGD22" s="60"/>
      <c r="MGE22" s="60"/>
      <c r="MGF22" s="60"/>
      <c r="MGG22" s="60"/>
      <c r="MGH22" s="60"/>
      <c r="MGI22" s="60"/>
      <c r="MGJ22" s="60"/>
      <c r="MGK22" s="60"/>
      <c r="MGL22" s="60"/>
      <c r="MGM22" s="60"/>
      <c r="MGN22" s="60"/>
      <c r="MGO22" s="60"/>
      <c r="MGP22" s="60"/>
      <c r="MGQ22" s="60"/>
      <c r="MGR22" s="60"/>
      <c r="MGS22" s="60"/>
      <c r="MGT22" s="60"/>
      <c r="MGU22" s="60"/>
      <c r="MGV22" s="60"/>
      <c r="MGW22" s="60"/>
      <c r="MGX22" s="60"/>
      <c r="MGY22" s="60"/>
      <c r="MGZ22" s="60"/>
      <c r="MHA22" s="60"/>
      <c r="MHB22" s="60"/>
      <c r="MHC22" s="60"/>
      <c r="MHD22" s="60"/>
      <c r="MHE22" s="60"/>
      <c r="MHF22" s="60"/>
      <c r="MHG22" s="60"/>
      <c r="MHH22" s="60"/>
      <c r="MHI22" s="60"/>
      <c r="MHJ22" s="60"/>
      <c r="MHK22" s="60"/>
      <c r="MHL22" s="60"/>
      <c r="MHM22" s="60"/>
      <c r="MHN22" s="60"/>
      <c r="MHO22" s="60"/>
      <c r="MHP22" s="60"/>
      <c r="MHQ22" s="60"/>
      <c r="MHR22" s="60"/>
      <c r="MHS22" s="60"/>
      <c r="MHT22" s="60"/>
      <c r="MHU22" s="60"/>
      <c r="MHV22" s="60"/>
      <c r="MHW22" s="60"/>
      <c r="MHX22" s="60"/>
      <c r="MHY22" s="60"/>
      <c r="MHZ22" s="60"/>
      <c r="MIA22" s="60"/>
      <c r="MIB22" s="60"/>
      <c r="MIC22" s="60"/>
      <c r="MID22" s="60"/>
      <c r="MIE22" s="60"/>
      <c r="MIF22" s="60"/>
      <c r="MIG22" s="60"/>
      <c r="MIH22" s="60"/>
      <c r="MII22" s="60"/>
      <c r="MIJ22" s="60"/>
      <c r="MIK22" s="60"/>
      <c r="MIL22" s="60"/>
      <c r="MIM22" s="60"/>
      <c r="MIN22" s="60"/>
      <c r="MIO22" s="60"/>
      <c r="MIP22" s="60"/>
      <c r="MIQ22" s="60"/>
      <c r="MIR22" s="60"/>
      <c r="MIS22" s="60"/>
      <c r="MIT22" s="60"/>
      <c r="MIU22" s="60"/>
      <c r="MIV22" s="60"/>
      <c r="MIW22" s="60"/>
      <c r="MIX22" s="60"/>
      <c r="MIY22" s="60"/>
      <c r="MIZ22" s="60"/>
      <c r="MJA22" s="60"/>
      <c r="MJB22" s="60"/>
      <c r="MJC22" s="60"/>
      <c r="MJD22" s="60"/>
      <c r="MJE22" s="60"/>
      <c r="MJF22" s="60"/>
      <c r="MJG22" s="60"/>
      <c r="MJH22" s="60"/>
      <c r="MJI22" s="60"/>
      <c r="MJJ22" s="60"/>
      <c r="MJK22" s="60"/>
      <c r="MJL22" s="60"/>
      <c r="MJM22" s="60"/>
      <c r="MJN22" s="60"/>
      <c r="MJO22" s="60"/>
      <c r="MJP22" s="60"/>
      <c r="MJQ22" s="60"/>
      <c r="MJR22" s="60"/>
      <c r="MJS22" s="60"/>
      <c r="MJT22" s="60"/>
      <c r="MJU22" s="60"/>
      <c r="MJV22" s="60"/>
      <c r="MJW22" s="60"/>
      <c r="MJX22" s="60"/>
      <c r="MJY22" s="60"/>
      <c r="MJZ22" s="60"/>
      <c r="MKA22" s="60"/>
      <c r="MKB22" s="60"/>
      <c r="MKC22" s="60"/>
      <c r="MKD22" s="60"/>
      <c r="MKE22" s="60"/>
      <c r="MKF22" s="60"/>
      <c r="MKG22" s="60"/>
      <c r="MKH22" s="60"/>
      <c r="MKI22" s="60"/>
      <c r="MKJ22" s="60"/>
      <c r="MKK22" s="60"/>
      <c r="MKL22" s="60"/>
      <c r="MKM22" s="60"/>
      <c r="MKN22" s="60"/>
      <c r="MKO22" s="60"/>
      <c r="MKP22" s="60"/>
      <c r="MKQ22" s="60"/>
      <c r="MKR22" s="60"/>
      <c r="MKS22" s="60"/>
      <c r="MKT22" s="60"/>
      <c r="MKU22" s="60"/>
      <c r="MKV22" s="60"/>
      <c r="MKW22" s="60"/>
      <c r="MKX22" s="60"/>
      <c r="MKY22" s="60"/>
      <c r="MKZ22" s="60"/>
      <c r="MLA22" s="60"/>
      <c r="MLB22" s="60"/>
      <c r="MLC22" s="60"/>
      <c r="MLD22" s="60"/>
      <c r="MLE22" s="60"/>
      <c r="MLF22" s="60"/>
      <c r="MLG22" s="60"/>
      <c r="MLH22" s="60"/>
      <c r="MLI22" s="60"/>
      <c r="MLJ22" s="60"/>
      <c r="MLK22" s="60"/>
      <c r="MLL22" s="60"/>
      <c r="MLM22" s="60"/>
      <c r="MLN22" s="60"/>
      <c r="MLO22" s="60"/>
      <c r="MLP22" s="60"/>
      <c r="MLQ22" s="60"/>
      <c r="MLR22" s="60"/>
      <c r="MLS22" s="60"/>
      <c r="MLT22" s="60"/>
      <c r="MLU22" s="60"/>
      <c r="MLV22" s="60"/>
      <c r="MLW22" s="60"/>
      <c r="MLX22" s="60"/>
      <c r="MLY22" s="60"/>
      <c r="MLZ22" s="60"/>
      <c r="MMA22" s="60"/>
      <c r="MMB22" s="60"/>
      <c r="MMC22" s="60"/>
      <c r="MMD22" s="60"/>
      <c r="MME22" s="60"/>
      <c r="MMF22" s="60"/>
      <c r="MMG22" s="60"/>
      <c r="MMH22" s="60"/>
      <c r="MMI22" s="60"/>
      <c r="MMJ22" s="60"/>
      <c r="MMK22" s="60"/>
      <c r="MML22" s="60"/>
      <c r="MMM22" s="60"/>
      <c r="MMN22" s="60"/>
      <c r="MMO22" s="60"/>
      <c r="MMP22" s="60"/>
      <c r="MMQ22" s="60"/>
      <c r="MMR22" s="60"/>
      <c r="MMS22" s="60"/>
      <c r="MMT22" s="60"/>
      <c r="MMU22" s="60"/>
      <c r="MMV22" s="60"/>
      <c r="MMW22" s="60"/>
      <c r="MMX22" s="60"/>
      <c r="MMY22" s="60"/>
      <c r="MMZ22" s="60"/>
      <c r="MNA22" s="60"/>
      <c r="MNB22" s="60"/>
      <c r="MNC22" s="60"/>
      <c r="MND22" s="60"/>
      <c r="MNE22" s="60"/>
      <c r="MNF22" s="60"/>
      <c r="MNG22" s="60"/>
      <c r="MNH22" s="60"/>
      <c r="MNI22" s="60"/>
      <c r="MNJ22" s="60"/>
      <c r="MNK22" s="60"/>
      <c r="MNL22" s="60"/>
      <c r="MNM22" s="60"/>
      <c r="MNN22" s="60"/>
      <c r="MNO22" s="60"/>
      <c r="MNP22" s="60"/>
      <c r="MNQ22" s="60"/>
      <c r="MNR22" s="60"/>
      <c r="MNS22" s="60"/>
      <c r="MNT22" s="60"/>
      <c r="MNU22" s="60"/>
      <c r="MNV22" s="60"/>
      <c r="MNW22" s="60"/>
      <c r="MNX22" s="60"/>
      <c r="MNY22" s="60"/>
      <c r="MNZ22" s="60"/>
      <c r="MOA22" s="60"/>
      <c r="MOB22" s="60"/>
      <c r="MOC22" s="60"/>
      <c r="MOD22" s="60"/>
      <c r="MOE22" s="60"/>
      <c r="MOF22" s="60"/>
      <c r="MOG22" s="60"/>
      <c r="MOH22" s="60"/>
      <c r="MOI22" s="60"/>
      <c r="MOJ22" s="60"/>
      <c r="MOK22" s="60"/>
      <c r="MOL22" s="60"/>
      <c r="MOM22" s="60"/>
      <c r="MON22" s="60"/>
      <c r="MOO22" s="60"/>
      <c r="MOP22" s="60"/>
      <c r="MOQ22" s="60"/>
      <c r="MOR22" s="60"/>
      <c r="MOS22" s="60"/>
      <c r="MOT22" s="60"/>
      <c r="MOU22" s="60"/>
      <c r="MOV22" s="60"/>
      <c r="MOW22" s="60"/>
      <c r="MOX22" s="60"/>
      <c r="MOY22" s="60"/>
      <c r="MOZ22" s="60"/>
      <c r="MPA22" s="60"/>
      <c r="MPB22" s="60"/>
      <c r="MPC22" s="60"/>
      <c r="MPD22" s="60"/>
      <c r="MPE22" s="60"/>
      <c r="MPF22" s="60"/>
      <c r="MPG22" s="60"/>
      <c r="MPH22" s="60"/>
      <c r="MPI22" s="60"/>
      <c r="MPJ22" s="60"/>
      <c r="MPK22" s="60"/>
      <c r="MPL22" s="60"/>
      <c r="MPM22" s="60"/>
      <c r="MPN22" s="60"/>
      <c r="MPO22" s="60"/>
      <c r="MPP22" s="60"/>
      <c r="MPQ22" s="60"/>
      <c r="MPR22" s="60"/>
      <c r="MPS22" s="60"/>
      <c r="MPT22" s="60"/>
      <c r="MPU22" s="60"/>
      <c r="MPV22" s="60"/>
      <c r="MPW22" s="60"/>
      <c r="MPX22" s="60"/>
      <c r="MPY22" s="60"/>
      <c r="MPZ22" s="60"/>
      <c r="MQA22" s="60"/>
      <c r="MQB22" s="60"/>
      <c r="MQC22" s="60"/>
      <c r="MQD22" s="60"/>
      <c r="MQE22" s="60"/>
      <c r="MQF22" s="60"/>
      <c r="MQG22" s="60"/>
      <c r="MQH22" s="60"/>
      <c r="MQI22" s="60"/>
      <c r="MQJ22" s="60"/>
      <c r="MQK22" s="60"/>
      <c r="MQL22" s="60"/>
      <c r="MQM22" s="60"/>
      <c r="MQN22" s="60"/>
      <c r="MQO22" s="60"/>
      <c r="MQP22" s="60"/>
      <c r="MQQ22" s="60"/>
      <c r="MQR22" s="60"/>
      <c r="MQS22" s="60"/>
      <c r="MQT22" s="60"/>
      <c r="MQU22" s="60"/>
      <c r="MQV22" s="60"/>
      <c r="MQW22" s="60"/>
      <c r="MQX22" s="60"/>
      <c r="MQY22" s="60"/>
      <c r="MQZ22" s="60"/>
      <c r="MRA22" s="60"/>
      <c r="MRB22" s="60"/>
      <c r="MRC22" s="60"/>
      <c r="MRD22" s="60"/>
      <c r="MRE22" s="60"/>
      <c r="MRF22" s="60"/>
      <c r="MRG22" s="60"/>
      <c r="MRH22" s="60"/>
      <c r="MRI22" s="60"/>
      <c r="MRJ22" s="60"/>
      <c r="MRK22" s="60"/>
      <c r="MRL22" s="60"/>
      <c r="MRM22" s="60"/>
      <c r="MRN22" s="60"/>
      <c r="MRO22" s="60"/>
      <c r="MRP22" s="60"/>
      <c r="MRQ22" s="60"/>
      <c r="MRR22" s="60"/>
      <c r="MRS22" s="60"/>
      <c r="MRT22" s="60"/>
      <c r="MRU22" s="60"/>
      <c r="MRV22" s="60"/>
      <c r="MRW22" s="60"/>
      <c r="MRX22" s="60"/>
      <c r="MRY22" s="60"/>
      <c r="MRZ22" s="60"/>
      <c r="MSA22" s="60"/>
      <c r="MSB22" s="60"/>
      <c r="MSC22" s="60"/>
      <c r="MSD22" s="60"/>
      <c r="MSE22" s="60"/>
      <c r="MSF22" s="60"/>
      <c r="MSG22" s="60"/>
      <c r="MSH22" s="60"/>
      <c r="MSI22" s="60"/>
      <c r="MSJ22" s="60"/>
      <c r="MSK22" s="60"/>
      <c r="MSL22" s="60"/>
      <c r="MSM22" s="60"/>
      <c r="MSN22" s="60"/>
      <c r="MSO22" s="60"/>
      <c r="MSP22" s="60"/>
      <c r="MSQ22" s="60"/>
      <c r="MSR22" s="60"/>
      <c r="MSS22" s="60"/>
      <c r="MST22" s="60"/>
      <c r="MSU22" s="60"/>
      <c r="MSV22" s="60"/>
      <c r="MSW22" s="60"/>
      <c r="MSX22" s="60"/>
      <c r="MSY22" s="60"/>
      <c r="MSZ22" s="60"/>
      <c r="MTA22" s="60"/>
      <c r="MTB22" s="60"/>
      <c r="MTC22" s="60"/>
      <c r="MTD22" s="60"/>
      <c r="MTE22" s="60"/>
      <c r="MTF22" s="60"/>
      <c r="MTG22" s="60"/>
      <c r="MTH22" s="60"/>
      <c r="MTI22" s="60"/>
      <c r="MTJ22" s="60"/>
      <c r="MTK22" s="60"/>
      <c r="MTL22" s="60"/>
      <c r="MTM22" s="60"/>
      <c r="MTN22" s="60"/>
      <c r="MTO22" s="60"/>
      <c r="MTP22" s="60"/>
      <c r="MTQ22" s="60"/>
      <c r="MTR22" s="60"/>
      <c r="MTS22" s="60"/>
      <c r="MTT22" s="60"/>
      <c r="MTU22" s="60"/>
      <c r="MTV22" s="60"/>
      <c r="MTW22" s="60"/>
      <c r="MTX22" s="60"/>
      <c r="MTY22" s="60"/>
      <c r="MTZ22" s="60"/>
      <c r="MUA22" s="60"/>
      <c r="MUB22" s="60"/>
      <c r="MUC22" s="60"/>
      <c r="MUD22" s="60"/>
      <c r="MUE22" s="60"/>
      <c r="MUF22" s="60"/>
      <c r="MUG22" s="60"/>
      <c r="MUH22" s="60"/>
      <c r="MUI22" s="60"/>
      <c r="MUJ22" s="60"/>
      <c r="MUK22" s="60"/>
      <c r="MUL22" s="60"/>
      <c r="MUM22" s="60"/>
      <c r="MUN22" s="60"/>
      <c r="MUO22" s="60"/>
      <c r="MUP22" s="60"/>
      <c r="MUQ22" s="60"/>
      <c r="MUR22" s="60"/>
      <c r="MUS22" s="60"/>
      <c r="MUT22" s="60"/>
      <c r="MUU22" s="60"/>
      <c r="MUV22" s="60"/>
      <c r="MUW22" s="60"/>
      <c r="MUX22" s="60"/>
      <c r="MUY22" s="60"/>
      <c r="MUZ22" s="60"/>
      <c r="MVA22" s="60"/>
      <c r="MVB22" s="60"/>
      <c r="MVC22" s="60"/>
      <c r="MVD22" s="60"/>
      <c r="MVE22" s="60"/>
      <c r="MVF22" s="60"/>
      <c r="MVG22" s="60"/>
      <c r="MVH22" s="60"/>
      <c r="MVI22" s="60"/>
      <c r="MVJ22" s="60"/>
      <c r="MVK22" s="60"/>
      <c r="MVL22" s="60"/>
      <c r="MVM22" s="60"/>
      <c r="MVN22" s="60"/>
      <c r="MVO22" s="60"/>
      <c r="MVP22" s="60"/>
      <c r="MVQ22" s="60"/>
      <c r="MVR22" s="60"/>
      <c r="MVS22" s="60"/>
      <c r="MVT22" s="60"/>
      <c r="MVU22" s="60"/>
      <c r="MVV22" s="60"/>
      <c r="MVW22" s="60"/>
      <c r="MVX22" s="60"/>
      <c r="MVY22" s="60"/>
      <c r="MVZ22" s="60"/>
      <c r="MWA22" s="60"/>
      <c r="MWB22" s="60"/>
      <c r="MWC22" s="60"/>
      <c r="MWD22" s="60"/>
      <c r="MWE22" s="60"/>
      <c r="MWF22" s="60"/>
      <c r="MWG22" s="60"/>
      <c r="MWH22" s="60"/>
      <c r="MWI22" s="60"/>
      <c r="MWJ22" s="60"/>
      <c r="MWK22" s="60"/>
      <c r="MWL22" s="60"/>
      <c r="MWM22" s="60"/>
      <c r="MWN22" s="60"/>
      <c r="MWO22" s="60"/>
      <c r="MWP22" s="60"/>
      <c r="MWQ22" s="60"/>
      <c r="MWR22" s="60"/>
      <c r="MWS22" s="60"/>
      <c r="MWT22" s="60"/>
      <c r="MWU22" s="60"/>
      <c r="MWV22" s="60"/>
      <c r="MWW22" s="60"/>
      <c r="MWX22" s="60"/>
      <c r="MWY22" s="60"/>
      <c r="MWZ22" s="60"/>
      <c r="MXA22" s="60"/>
      <c r="MXB22" s="60"/>
      <c r="MXC22" s="60"/>
      <c r="MXD22" s="60"/>
      <c r="MXE22" s="60"/>
      <c r="MXF22" s="60"/>
      <c r="MXG22" s="60"/>
      <c r="MXH22" s="60"/>
      <c r="MXI22" s="60"/>
      <c r="MXJ22" s="60"/>
      <c r="MXK22" s="60"/>
      <c r="MXL22" s="60"/>
      <c r="MXM22" s="60"/>
      <c r="MXN22" s="60"/>
      <c r="MXO22" s="60"/>
      <c r="MXP22" s="60"/>
      <c r="MXQ22" s="60"/>
      <c r="MXR22" s="60"/>
      <c r="MXS22" s="60"/>
      <c r="MXT22" s="60"/>
      <c r="MXU22" s="60"/>
      <c r="MXV22" s="60"/>
      <c r="MXW22" s="60"/>
      <c r="MXX22" s="60"/>
      <c r="MXY22" s="60"/>
      <c r="MXZ22" s="60"/>
      <c r="MYA22" s="60"/>
      <c r="MYB22" s="60"/>
      <c r="MYC22" s="60"/>
      <c r="MYD22" s="60"/>
      <c r="MYE22" s="60"/>
      <c r="MYF22" s="60"/>
      <c r="MYG22" s="60"/>
      <c r="MYH22" s="60"/>
      <c r="MYI22" s="60"/>
      <c r="MYJ22" s="60"/>
      <c r="MYK22" s="60"/>
      <c r="MYL22" s="60"/>
      <c r="MYM22" s="60"/>
      <c r="MYN22" s="60"/>
      <c r="MYO22" s="60"/>
      <c r="MYP22" s="60"/>
      <c r="MYQ22" s="60"/>
      <c r="MYR22" s="60"/>
      <c r="MYS22" s="60"/>
      <c r="MYT22" s="60"/>
      <c r="MYU22" s="60"/>
      <c r="MYV22" s="60"/>
      <c r="MYW22" s="60"/>
      <c r="MYX22" s="60"/>
      <c r="MYY22" s="60"/>
      <c r="MYZ22" s="60"/>
      <c r="MZA22" s="60"/>
      <c r="MZB22" s="60"/>
      <c r="MZC22" s="60"/>
      <c r="MZD22" s="60"/>
      <c r="MZE22" s="60"/>
      <c r="MZF22" s="60"/>
      <c r="MZG22" s="60"/>
      <c r="MZH22" s="60"/>
      <c r="MZI22" s="60"/>
      <c r="MZJ22" s="60"/>
      <c r="MZK22" s="60"/>
      <c r="MZL22" s="60"/>
      <c r="MZM22" s="60"/>
      <c r="MZN22" s="60"/>
      <c r="MZO22" s="60"/>
      <c r="MZP22" s="60"/>
      <c r="MZQ22" s="60"/>
      <c r="MZR22" s="60"/>
      <c r="MZS22" s="60"/>
      <c r="MZT22" s="60"/>
      <c r="MZU22" s="60"/>
      <c r="MZV22" s="60"/>
      <c r="MZW22" s="60"/>
      <c r="MZX22" s="60"/>
      <c r="MZY22" s="60"/>
      <c r="MZZ22" s="60"/>
      <c r="NAA22" s="60"/>
      <c r="NAB22" s="60"/>
      <c r="NAC22" s="60"/>
      <c r="NAD22" s="60"/>
      <c r="NAE22" s="60"/>
      <c r="NAF22" s="60"/>
      <c r="NAG22" s="60"/>
      <c r="NAH22" s="60"/>
      <c r="NAI22" s="60"/>
      <c r="NAJ22" s="60"/>
      <c r="NAK22" s="60"/>
      <c r="NAL22" s="60"/>
      <c r="NAM22" s="60"/>
      <c r="NAN22" s="60"/>
      <c r="NAO22" s="60"/>
      <c r="NAP22" s="60"/>
      <c r="NAQ22" s="60"/>
      <c r="NAR22" s="60"/>
      <c r="NAS22" s="60"/>
      <c r="NAT22" s="60"/>
      <c r="NAU22" s="60"/>
      <c r="NAV22" s="60"/>
      <c r="NAW22" s="60"/>
      <c r="NAX22" s="60"/>
      <c r="NAY22" s="60"/>
      <c r="NAZ22" s="60"/>
      <c r="NBA22" s="60"/>
      <c r="NBB22" s="60"/>
      <c r="NBC22" s="60"/>
      <c r="NBD22" s="60"/>
      <c r="NBE22" s="60"/>
      <c r="NBF22" s="60"/>
      <c r="NBG22" s="60"/>
      <c r="NBH22" s="60"/>
      <c r="NBI22" s="60"/>
      <c r="NBJ22" s="60"/>
      <c r="NBK22" s="60"/>
      <c r="NBL22" s="60"/>
      <c r="NBM22" s="60"/>
      <c r="NBN22" s="60"/>
      <c r="NBO22" s="60"/>
      <c r="NBP22" s="60"/>
      <c r="NBQ22" s="60"/>
      <c r="NBR22" s="60"/>
      <c r="NBS22" s="60"/>
      <c r="NBT22" s="60"/>
      <c r="NBU22" s="60"/>
      <c r="NBV22" s="60"/>
      <c r="NBW22" s="60"/>
      <c r="NBX22" s="60"/>
      <c r="NBY22" s="60"/>
      <c r="NBZ22" s="60"/>
      <c r="NCA22" s="60"/>
      <c r="NCB22" s="60"/>
      <c r="NCC22" s="60"/>
      <c r="NCD22" s="60"/>
      <c r="NCE22" s="60"/>
      <c r="NCF22" s="60"/>
      <c r="NCG22" s="60"/>
      <c r="NCH22" s="60"/>
      <c r="NCI22" s="60"/>
      <c r="NCJ22" s="60"/>
      <c r="NCK22" s="60"/>
      <c r="NCL22" s="60"/>
      <c r="NCM22" s="60"/>
      <c r="NCN22" s="60"/>
      <c r="NCO22" s="60"/>
      <c r="NCP22" s="60"/>
      <c r="NCQ22" s="60"/>
      <c r="NCR22" s="60"/>
      <c r="NCS22" s="60"/>
      <c r="NCT22" s="60"/>
      <c r="NCU22" s="60"/>
      <c r="NCV22" s="60"/>
      <c r="NCW22" s="60"/>
      <c r="NCX22" s="60"/>
      <c r="NCY22" s="60"/>
      <c r="NCZ22" s="60"/>
      <c r="NDA22" s="60"/>
      <c r="NDB22" s="60"/>
      <c r="NDC22" s="60"/>
      <c r="NDD22" s="60"/>
      <c r="NDE22" s="60"/>
      <c r="NDF22" s="60"/>
      <c r="NDG22" s="60"/>
      <c r="NDH22" s="60"/>
      <c r="NDI22" s="60"/>
      <c r="NDJ22" s="60"/>
      <c r="NDK22" s="60"/>
      <c r="NDL22" s="60"/>
      <c r="NDM22" s="60"/>
      <c r="NDN22" s="60"/>
      <c r="NDO22" s="60"/>
      <c r="NDP22" s="60"/>
      <c r="NDQ22" s="60"/>
      <c r="NDR22" s="60"/>
      <c r="NDS22" s="60"/>
      <c r="NDT22" s="60"/>
      <c r="NDU22" s="60"/>
      <c r="NDV22" s="60"/>
      <c r="NDW22" s="60"/>
      <c r="NDX22" s="60"/>
      <c r="NDY22" s="60"/>
      <c r="NDZ22" s="60"/>
      <c r="NEA22" s="60"/>
      <c r="NEB22" s="60"/>
      <c r="NEC22" s="60"/>
      <c r="NED22" s="60"/>
      <c r="NEE22" s="60"/>
      <c r="NEF22" s="60"/>
      <c r="NEG22" s="60"/>
      <c r="NEH22" s="60"/>
      <c r="NEI22" s="60"/>
      <c r="NEJ22" s="60"/>
      <c r="NEK22" s="60"/>
      <c r="NEL22" s="60"/>
      <c r="NEM22" s="60"/>
      <c r="NEN22" s="60"/>
      <c r="NEO22" s="60"/>
      <c r="NEP22" s="60"/>
      <c r="NEQ22" s="60"/>
      <c r="NER22" s="60"/>
      <c r="NES22" s="60"/>
      <c r="NET22" s="60"/>
      <c r="NEU22" s="60"/>
      <c r="NEV22" s="60"/>
      <c r="NEW22" s="60"/>
      <c r="NEX22" s="60"/>
      <c r="NEY22" s="60"/>
      <c r="NEZ22" s="60"/>
      <c r="NFA22" s="60"/>
      <c r="NFB22" s="60"/>
      <c r="NFC22" s="60"/>
      <c r="NFD22" s="60"/>
      <c r="NFE22" s="60"/>
      <c r="NFF22" s="60"/>
      <c r="NFG22" s="60"/>
      <c r="NFH22" s="60"/>
      <c r="NFI22" s="60"/>
      <c r="NFJ22" s="60"/>
      <c r="NFK22" s="60"/>
      <c r="NFL22" s="60"/>
      <c r="NFM22" s="60"/>
      <c r="NFN22" s="60"/>
      <c r="NFO22" s="60"/>
      <c r="NFP22" s="60"/>
      <c r="NFQ22" s="60"/>
      <c r="NFR22" s="60"/>
      <c r="NFS22" s="60"/>
      <c r="NFT22" s="60"/>
      <c r="NFU22" s="60"/>
      <c r="NFV22" s="60"/>
      <c r="NFW22" s="60"/>
      <c r="NFX22" s="60"/>
      <c r="NFY22" s="60"/>
      <c r="NFZ22" s="60"/>
      <c r="NGA22" s="60"/>
      <c r="NGB22" s="60"/>
      <c r="NGC22" s="60"/>
      <c r="NGD22" s="60"/>
      <c r="NGE22" s="60"/>
      <c r="NGF22" s="60"/>
      <c r="NGG22" s="60"/>
      <c r="NGH22" s="60"/>
      <c r="NGI22" s="60"/>
      <c r="NGJ22" s="60"/>
      <c r="NGK22" s="60"/>
      <c r="NGL22" s="60"/>
      <c r="NGM22" s="60"/>
      <c r="NGN22" s="60"/>
      <c r="NGO22" s="60"/>
      <c r="NGP22" s="60"/>
      <c r="NGQ22" s="60"/>
      <c r="NGR22" s="60"/>
      <c r="NGS22" s="60"/>
      <c r="NGT22" s="60"/>
      <c r="NGU22" s="60"/>
      <c r="NGV22" s="60"/>
      <c r="NGW22" s="60"/>
      <c r="NGX22" s="60"/>
      <c r="NGY22" s="60"/>
      <c r="NGZ22" s="60"/>
      <c r="NHA22" s="60"/>
      <c r="NHB22" s="60"/>
      <c r="NHC22" s="60"/>
      <c r="NHD22" s="60"/>
      <c r="NHE22" s="60"/>
      <c r="NHF22" s="60"/>
      <c r="NHG22" s="60"/>
      <c r="NHH22" s="60"/>
      <c r="NHI22" s="60"/>
      <c r="NHJ22" s="60"/>
      <c r="NHK22" s="60"/>
      <c r="NHL22" s="60"/>
      <c r="NHM22" s="60"/>
      <c r="NHN22" s="60"/>
      <c r="NHO22" s="60"/>
      <c r="NHP22" s="60"/>
      <c r="NHQ22" s="60"/>
      <c r="NHR22" s="60"/>
      <c r="NHS22" s="60"/>
      <c r="NHT22" s="60"/>
      <c r="NHU22" s="60"/>
      <c r="NHV22" s="60"/>
      <c r="NHW22" s="60"/>
      <c r="NHX22" s="60"/>
      <c r="NHY22" s="60"/>
      <c r="NHZ22" s="60"/>
      <c r="NIA22" s="60"/>
      <c r="NIB22" s="60"/>
      <c r="NIC22" s="60"/>
      <c r="NID22" s="60"/>
      <c r="NIE22" s="60"/>
      <c r="NIF22" s="60"/>
      <c r="NIG22" s="60"/>
      <c r="NIH22" s="60"/>
      <c r="NII22" s="60"/>
      <c r="NIJ22" s="60"/>
      <c r="NIK22" s="60"/>
      <c r="NIL22" s="60"/>
      <c r="NIM22" s="60"/>
      <c r="NIN22" s="60"/>
      <c r="NIO22" s="60"/>
      <c r="NIP22" s="60"/>
      <c r="NIQ22" s="60"/>
      <c r="NIR22" s="60"/>
      <c r="NIS22" s="60"/>
      <c r="NIT22" s="60"/>
      <c r="NIU22" s="60"/>
      <c r="NIV22" s="60"/>
      <c r="NIW22" s="60"/>
      <c r="NIX22" s="60"/>
      <c r="NIY22" s="60"/>
      <c r="NIZ22" s="60"/>
      <c r="NJA22" s="60"/>
      <c r="NJB22" s="60"/>
      <c r="NJC22" s="60"/>
      <c r="NJD22" s="60"/>
      <c r="NJE22" s="60"/>
      <c r="NJF22" s="60"/>
      <c r="NJG22" s="60"/>
      <c r="NJH22" s="60"/>
      <c r="NJI22" s="60"/>
      <c r="NJJ22" s="60"/>
      <c r="NJK22" s="60"/>
      <c r="NJL22" s="60"/>
      <c r="NJM22" s="60"/>
      <c r="NJN22" s="60"/>
      <c r="NJO22" s="60"/>
      <c r="NJP22" s="60"/>
      <c r="NJQ22" s="60"/>
      <c r="NJR22" s="60"/>
      <c r="NJS22" s="60"/>
      <c r="NJT22" s="60"/>
      <c r="NJU22" s="60"/>
      <c r="NJV22" s="60"/>
      <c r="NJW22" s="60"/>
      <c r="NJX22" s="60"/>
      <c r="NJY22" s="60"/>
      <c r="NJZ22" s="60"/>
      <c r="NKA22" s="60"/>
      <c r="NKB22" s="60"/>
      <c r="NKC22" s="60"/>
      <c r="NKD22" s="60"/>
      <c r="NKE22" s="60"/>
      <c r="NKF22" s="60"/>
      <c r="NKG22" s="60"/>
      <c r="NKH22" s="60"/>
      <c r="NKI22" s="60"/>
      <c r="NKJ22" s="60"/>
      <c r="NKK22" s="60"/>
      <c r="NKL22" s="60"/>
      <c r="NKM22" s="60"/>
      <c r="NKN22" s="60"/>
      <c r="NKO22" s="60"/>
      <c r="NKP22" s="60"/>
      <c r="NKQ22" s="60"/>
      <c r="NKR22" s="60"/>
      <c r="NKS22" s="60"/>
      <c r="NKT22" s="60"/>
      <c r="NKU22" s="60"/>
      <c r="NKV22" s="60"/>
      <c r="NKW22" s="60"/>
      <c r="NKX22" s="60"/>
      <c r="NKY22" s="60"/>
      <c r="NKZ22" s="60"/>
      <c r="NLA22" s="60"/>
      <c r="NLB22" s="60"/>
      <c r="NLC22" s="60"/>
      <c r="NLD22" s="60"/>
      <c r="NLE22" s="60"/>
      <c r="NLF22" s="60"/>
      <c r="NLG22" s="60"/>
      <c r="NLH22" s="60"/>
      <c r="NLI22" s="60"/>
      <c r="NLJ22" s="60"/>
      <c r="NLK22" s="60"/>
      <c r="NLL22" s="60"/>
      <c r="NLM22" s="60"/>
      <c r="NLN22" s="60"/>
      <c r="NLO22" s="60"/>
      <c r="NLP22" s="60"/>
      <c r="NLQ22" s="60"/>
      <c r="NLR22" s="60"/>
      <c r="NLS22" s="60"/>
      <c r="NLT22" s="60"/>
      <c r="NLU22" s="60"/>
      <c r="NLV22" s="60"/>
      <c r="NLW22" s="60"/>
      <c r="NLX22" s="60"/>
      <c r="NLY22" s="60"/>
      <c r="NLZ22" s="60"/>
      <c r="NMA22" s="60"/>
      <c r="NMB22" s="60"/>
      <c r="NMC22" s="60"/>
      <c r="NMD22" s="60"/>
      <c r="NME22" s="60"/>
      <c r="NMF22" s="60"/>
      <c r="NMG22" s="60"/>
      <c r="NMH22" s="60"/>
      <c r="NMI22" s="60"/>
      <c r="NMJ22" s="60"/>
      <c r="NMK22" s="60"/>
      <c r="NML22" s="60"/>
      <c r="NMM22" s="60"/>
      <c r="NMN22" s="60"/>
      <c r="NMO22" s="60"/>
      <c r="NMP22" s="60"/>
      <c r="NMQ22" s="60"/>
      <c r="NMR22" s="60"/>
      <c r="NMS22" s="60"/>
      <c r="NMT22" s="60"/>
      <c r="NMU22" s="60"/>
      <c r="NMV22" s="60"/>
      <c r="NMW22" s="60"/>
      <c r="NMX22" s="60"/>
      <c r="NMY22" s="60"/>
      <c r="NMZ22" s="60"/>
      <c r="NNA22" s="60"/>
      <c r="NNB22" s="60"/>
      <c r="NNC22" s="60"/>
      <c r="NND22" s="60"/>
      <c r="NNE22" s="60"/>
      <c r="NNF22" s="60"/>
      <c r="NNG22" s="60"/>
      <c r="NNH22" s="60"/>
      <c r="NNI22" s="60"/>
      <c r="NNJ22" s="60"/>
      <c r="NNK22" s="60"/>
      <c r="NNL22" s="60"/>
      <c r="NNM22" s="60"/>
      <c r="NNN22" s="60"/>
      <c r="NNO22" s="60"/>
      <c r="NNP22" s="60"/>
      <c r="NNQ22" s="60"/>
      <c r="NNR22" s="60"/>
      <c r="NNS22" s="60"/>
      <c r="NNT22" s="60"/>
      <c r="NNU22" s="60"/>
      <c r="NNV22" s="60"/>
      <c r="NNW22" s="60"/>
      <c r="NNX22" s="60"/>
      <c r="NNY22" s="60"/>
      <c r="NNZ22" s="60"/>
      <c r="NOA22" s="60"/>
      <c r="NOB22" s="60"/>
      <c r="NOC22" s="60"/>
      <c r="NOD22" s="60"/>
      <c r="NOE22" s="60"/>
      <c r="NOF22" s="60"/>
      <c r="NOG22" s="60"/>
      <c r="NOH22" s="60"/>
      <c r="NOI22" s="60"/>
      <c r="NOJ22" s="60"/>
      <c r="NOK22" s="60"/>
      <c r="NOL22" s="60"/>
      <c r="NOM22" s="60"/>
      <c r="NON22" s="60"/>
      <c r="NOO22" s="60"/>
      <c r="NOP22" s="60"/>
      <c r="NOQ22" s="60"/>
      <c r="NOR22" s="60"/>
      <c r="NOS22" s="60"/>
      <c r="NOT22" s="60"/>
      <c r="NOU22" s="60"/>
      <c r="NOV22" s="60"/>
      <c r="NOW22" s="60"/>
      <c r="NOX22" s="60"/>
      <c r="NOY22" s="60"/>
      <c r="NOZ22" s="60"/>
      <c r="NPA22" s="60"/>
      <c r="NPB22" s="60"/>
      <c r="NPC22" s="60"/>
      <c r="NPD22" s="60"/>
      <c r="NPE22" s="60"/>
      <c r="NPF22" s="60"/>
      <c r="NPG22" s="60"/>
      <c r="NPH22" s="60"/>
      <c r="NPI22" s="60"/>
      <c r="NPJ22" s="60"/>
      <c r="NPK22" s="60"/>
      <c r="NPL22" s="60"/>
      <c r="NPM22" s="60"/>
      <c r="NPN22" s="60"/>
      <c r="NPO22" s="60"/>
      <c r="NPP22" s="60"/>
      <c r="NPQ22" s="60"/>
      <c r="NPR22" s="60"/>
      <c r="NPS22" s="60"/>
      <c r="NPT22" s="60"/>
      <c r="NPU22" s="60"/>
      <c r="NPV22" s="60"/>
      <c r="NPW22" s="60"/>
      <c r="NPX22" s="60"/>
      <c r="NPY22" s="60"/>
      <c r="NPZ22" s="60"/>
      <c r="NQA22" s="60"/>
      <c r="NQB22" s="60"/>
      <c r="NQC22" s="60"/>
      <c r="NQD22" s="60"/>
      <c r="NQE22" s="60"/>
      <c r="NQF22" s="60"/>
      <c r="NQG22" s="60"/>
      <c r="NQH22" s="60"/>
      <c r="NQI22" s="60"/>
      <c r="NQJ22" s="60"/>
      <c r="NQK22" s="60"/>
      <c r="NQL22" s="60"/>
      <c r="NQM22" s="60"/>
      <c r="NQN22" s="60"/>
      <c r="NQO22" s="60"/>
      <c r="NQP22" s="60"/>
      <c r="NQQ22" s="60"/>
      <c r="NQR22" s="60"/>
      <c r="NQS22" s="60"/>
      <c r="NQT22" s="60"/>
      <c r="NQU22" s="60"/>
      <c r="NQV22" s="60"/>
      <c r="NQW22" s="60"/>
      <c r="NQX22" s="60"/>
      <c r="NQY22" s="60"/>
      <c r="NQZ22" s="60"/>
      <c r="NRA22" s="60"/>
      <c r="NRB22" s="60"/>
      <c r="NRC22" s="60"/>
      <c r="NRD22" s="60"/>
      <c r="NRE22" s="60"/>
      <c r="NRF22" s="60"/>
      <c r="NRG22" s="60"/>
      <c r="NRH22" s="60"/>
      <c r="NRI22" s="60"/>
      <c r="NRJ22" s="60"/>
      <c r="NRK22" s="60"/>
      <c r="NRL22" s="60"/>
      <c r="NRM22" s="60"/>
      <c r="NRN22" s="60"/>
      <c r="NRO22" s="60"/>
      <c r="NRP22" s="60"/>
      <c r="NRQ22" s="60"/>
      <c r="NRR22" s="60"/>
      <c r="NRS22" s="60"/>
      <c r="NRT22" s="60"/>
      <c r="NRU22" s="60"/>
      <c r="NRV22" s="60"/>
      <c r="NRW22" s="60"/>
      <c r="NRX22" s="60"/>
      <c r="NRY22" s="60"/>
      <c r="NRZ22" s="60"/>
      <c r="NSA22" s="60"/>
      <c r="NSB22" s="60"/>
      <c r="NSC22" s="60"/>
      <c r="NSD22" s="60"/>
      <c r="NSE22" s="60"/>
      <c r="NSF22" s="60"/>
      <c r="NSG22" s="60"/>
      <c r="NSH22" s="60"/>
      <c r="NSI22" s="60"/>
      <c r="NSJ22" s="60"/>
      <c r="NSK22" s="60"/>
      <c r="NSL22" s="60"/>
      <c r="NSM22" s="60"/>
      <c r="NSN22" s="60"/>
      <c r="NSO22" s="60"/>
      <c r="NSP22" s="60"/>
      <c r="NSQ22" s="60"/>
      <c r="NSR22" s="60"/>
      <c r="NSS22" s="60"/>
      <c r="NST22" s="60"/>
      <c r="NSU22" s="60"/>
      <c r="NSV22" s="60"/>
      <c r="NSW22" s="60"/>
      <c r="NSX22" s="60"/>
      <c r="NSY22" s="60"/>
      <c r="NSZ22" s="60"/>
      <c r="NTA22" s="60"/>
      <c r="NTB22" s="60"/>
      <c r="NTC22" s="60"/>
      <c r="NTD22" s="60"/>
      <c r="NTE22" s="60"/>
      <c r="NTF22" s="60"/>
      <c r="NTG22" s="60"/>
      <c r="NTH22" s="60"/>
      <c r="NTI22" s="60"/>
      <c r="NTJ22" s="60"/>
      <c r="NTK22" s="60"/>
      <c r="NTL22" s="60"/>
      <c r="NTM22" s="60"/>
      <c r="NTN22" s="60"/>
      <c r="NTO22" s="60"/>
      <c r="NTP22" s="60"/>
      <c r="NTQ22" s="60"/>
      <c r="NTR22" s="60"/>
      <c r="NTS22" s="60"/>
      <c r="NTT22" s="60"/>
      <c r="NTU22" s="60"/>
      <c r="NTV22" s="60"/>
      <c r="NTW22" s="60"/>
      <c r="NTX22" s="60"/>
      <c r="NTY22" s="60"/>
      <c r="NTZ22" s="60"/>
      <c r="NUA22" s="60"/>
      <c r="NUB22" s="60"/>
      <c r="NUC22" s="60"/>
      <c r="NUD22" s="60"/>
      <c r="NUE22" s="60"/>
      <c r="NUF22" s="60"/>
      <c r="NUG22" s="60"/>
      <c r="NUH22" s="60"/>
      <c r="NUI22" s="60"/>
      <c r="NUJ22" s="60"/>
      <c r="NUK22" s="60"/>
      <c r="NUL22" s="60"/>
      <c r="NUM22" s="60"/>
      <c r="NUN22" s="60"/>
      <c r="NUO22" s="60"/>
      <c r="NUP22" s="60"/>
      <c r="NUQ22" s="60"/>
      <c r="NUR22" s="60"/>
      <c r="NUS22" s="60"/>
      <c r="NUT22" s="60"/>
      <c r="NUU22" s="60"/>
      <c r="NUV22" s="60"/>
      <c r="NUW22" s="60"/>
      <c r="NUX22" s="60"/>
      <c r="NUY22" s="60"/>
      <c r="NUZ22" s="60"/>
      <c r="NVA22" s="60"/>
      <c r="NVB22" s="60"/>
      <c r="NVC22" s="60"/>
      <c r="NVD22" s="60"/>
      <c r="NVE22" s="60"/>
      <c r="NVF22" s="60"/>
      <c r="NVG22" s="60"/>
      <c r="NVH22" s="60"/>
      <c r="NVI22" s="60"/>
      <c r="NVJ22" s="60"/>
      <c r="NVK22" s="60"/>
      <c r="NVL22" s="60"/>
      <c r="NVM22" s="60"/>
      <c r="NVN22" s="60"/>
      <c r="NVO22" s="60"/>
      <c r="NVP22" s="60"/>
      <c r="NVQ22" s="60"/>
      <c r="NVR22" s="60"/>
      <c r="NVS22" s="60"/>
      <c r="NVT22" s="60"/>
      <c r="NVU22" s="60"/>
      <c r="NVV22" s="60"/>
      <c r="NVW22" s="60"/>
      <c r="NVX22" s="60"/>
      <c r="NVY22" s="60"/>
      <c r="NVZ22" s="60"/>
      <c r="NWA22" s="60"/>
      <c r="NWB22" s="60"/>
      <c r="NWC22" s="60"/>
      <c r="NWD22" s="60"/>
      <c r="NWE22" s="60"/>
      <c r="NWF22" s="60"/>
      <c r="NWG22" s="60"/>
      <c r="NWH22" s="60"/>
      <c r="NWI22" s="60"/>
      <c r="NWJ22" s="60"/>
      <c r="NWK22" s="60"/>
      <c r="NWL22" s="60"/>
      <c r="NWM22" s="60"/>
      <c r="NWN22" s="60"/>
      <c r="NWO22" s="60"/>
      <c r="NWP22" s="60"/>
      <c r="NWQ22" s="60"/>
      <c r="NWR22" s="60"/>
      <c r="NWS22" s="60"/>
      <c r="NWT22" s="60"/>
      <c r="NWU22" s="60"/>
      <c r="NWV22" s="60"/>
      <c r="NWW22" s="60"/>
      <c r="NWX22" s="60"/>
      <c r="NWY22" s="60"/>
      <c r="NWZ22" s="60"/>
      <c r="NXA22" s="60"/>
      <c r="NXB22" s="60"/>
      <c r="NXC22" s="60"/>
      <c r="NXD22" s="60"/>
      <c r="NXE22" s="60"/>
      <c r="NXF22" s="60"/>
      <c r="NXG22" s="60"/>
      <c r="NXH22" s="60"/>
      <c r="NXI22" s="60"/>
      <c r="NXJ22" s="60"/>
      <c r="NXK22" s="60"/>
      <c r="NXL22" s="60"/>
      <c r="NXM22" s="60"/>
      <c r="NXN22" s="60"/>
      <c r="NXO22" s="60"/>
      <c r="NXP22" s="60"/>
      <c r="NXQ22" s="60"/>
      <c r="NXR22" s="60"/>
      <c r="NXS22" s="60"/>
      <c r="NXT22" s="60"/>
      <c r="NXU22" s="60"/>
      <c r="NXV22" s="60"/>
      <c r="NXW22" s="60"/>
      <c r="NXX22" s="60"/>
      <c r="NXY22" s="60"/>
      <c r="NXZ22" s="60"/>
      <c r="NYA22" s="60"/>
      <c r="NYB22" s="60"/>
      <c r="NYC22" s="60"/>
      <c r="NYD22" s="60"/>
      <c r="NYE22" s="60"/>
      <c r="NYF22" s="60"/>
      <c r="NYG22" s="60"/>
      <c r="NYH22" s="60"/>
      <c r="NYI22" s="60"/>
      <c r="NYJ22" s="60"/>
      <c r="NYK22" s="60"/>
      <c r="NYL22" s="60"/>
      <c r="NYM22" s="60"/>
      <c r="NYN22" s="60"/>
      <c r="NYO22" s="60"/>
      <c r="NYP22" s="60"/>
      <c r="NYQ22" s="60"/>
      <c r="NYR22" s="60"/>
      <c r="NYS22" s="60"/>
      <c r="NYT22" s="60"/>
      <c r="NYU22" s="60"/>
      <c r="NYV22" s="60"/>
      <c r="NYW22" s="60"/>
      <c r="NYX22" s="60"/>
      <c r="NYY22" s="60"/>
      <c r="NYZ22" s="60"/>
      <c r="NZA22" s="60"/>
      <c r="NZB22" s="60"/>
      <c r="NZC22" s="60"/>
      <c r="NZD22" s="60"/>
      <c r="NZE22" s="60"/>
      <c r="NZF22" s="60"/>
      <c r="NZG22" s="60"/>
      <c r="NZH22" s="60"/>
      <c r="NZI22" s="60"/>
      <c r="NZJ22" s="60"/>
      <c r="NZK22" s="60"/>
      <c r="NZL22" s="60"/>
      <c r="NZM22" s="60"/>
      <c r="NZN22" s="60"/>
      <c r="NZO22" s="60"/>
      <c r="NZP22" s="60"/>
      <c r="NZQ22" s="60"/>
      <c r="NZR22" s="60"/>
      <c r="NZS22" s="60"/>
      <c r="NZT22" s="60"/>
      <c r="NZU22" s="60"/>
      <c r="NZV22" s="60"/>
      <c r="NZW22" s="60"/>
      <c r="NZX22" s="60"/>
      <c r="NZY22" s="60"/>
      <c r="NZZ22" s="60"/>
      <c r="OAA22" s="60"/>
      <c r="OAB22" s="60"/>
      <c r="OAC22" s="60"/>
      <c r="OAD22" s="60"/>
      <c r="OAE22" s="60"/>
      <c r="OAF22" s="60"/>
      <c r="OAG22" s="60"/>
      <c r="OAH22" s="60"/>
      <c r="OAI22" s="60"/>
      <c r="OAJ22" s="60"/>
      <c r="OAK22" s="60"/>
      <c r="OAL22" s="60"/>
      <c r="OAM22" s="60"/>
      <c r="OAN22" s="60"/>
      <c r="OAO22" s="60"/>
      <c r="OAP22" s="60"/>
      <c r="OAQ22" s="60"/>
      <c r="OAR22" s="60"/>
      <c r="OAS22" s="60"/>
      <c r="OAT22" s="60"/>
      <c r="OAU22" s="60"/>
      <c r="OAV22" s="60"/>
      <c r="OAW22" s="60"/>
      <c r="OAX22" s="60"/>
      <c r="OAY22" s="60"/>
      <c r="OAZ22" s="60"/>
      <c r="OBA22" s="60"/>
      <c r="OBB22" s="60"/>
      <c r="OBC22" s="60"/>
      <c r="OBD22" s="60"/>
      <c r="OBE22" s="60"/>
      <c r="OBF22" s="60"/>
      <c r="OBG22" s="60"/>
      <c r="OBH22" s="60"/>
      <c r="OBI22" s="60"/>
      <c r="OBJ22" s="60"/>
      <c r="OBK22" s="60"/>
      <c r="OBL22" s="60"/>
      <c r="OBM22" s="60"/>
      <c r="OBN22" s="60"/>
      <c r="OBO22" s="60"/>
      <c r="OBP22" s="60"/>
      <c r="OBQ22" s="60"/>
      <c r="OBR22" s="60"/>
      <c r="OBS22" s="60"/>
      <c r="OBT22" s="60"/>
      <c r="OBU22" s="60"/>
      <c r="OBV22" s="60"/>
      <c r="OBW22" s="60"/>
      <c r="OBX22" s="60"/>
      <c r="OBY22" s="60"/>
      <c r="OBZ22" s="60"/>
      <c r="OCA22" s="60"/>
      <c r="OCB22" s="60"/>
      <c r="OCC22" s="60"/>
      <c r="OCD22" s="60"/>
      <c r="OCE22" s="60"/>
      <c r="OCF22" s="60"/>
      <c r="OCG22" s="60"/>
      <c r="OCH22" s="60"/>
      <c r="OCI22" s="60"/>
      <c r="OCJ22" s="60"/>
      <c r="OCK22" s="60"/>
      <c r="OCL22" s="60"/>
      <c r="OCM22" s="60"/>
      <c r="OCN22" s="60"/>
      <c r="OCO22" s="60"/>
      <c r="OCP22" s="60"/>
      <c r="OCQ22" s="60"/>
      <c r="OCR22" s="60"/>
      <c r="OCS22" s="60"/>
      <c r="OCT22" s="60"/>
      <c r="OCU22" s="60"/>
      <c r="OCV22" s="60"/>
      <c r="OCW22" s="60"/>
      <c r="OCX22" s="60"/>
      <c r="OCY22" s="60"/>
      <c r="OCZ22" s="60"/>
      <c r="ODA22" s="60"/>
      <c r="ODB22" s="60"/>
      <c r="ODC22" s="60"/>
      <c r="ODD22" s="60"/>
      <c r="ODE22" s="60"/>
      <c r="ODF22" s="60"/>
      <c r="ODG22" s="60"/>
      <c r="ODH22" s="60"/>
      <c r="ODI22" s="60"/>
      <c r="ODJ22" s="60"/>
      <c r="ODK22" s="60"/>
      <c r="ODL22" s="60"/>
      <c r="ODM22" s="60"/>
      <c r="ODN22" s="60"/>
      <c r="ODO22" s="60"/>
      <c r="ODP22" s="60"/>
      <c r="ODQ22" s="60"/>
      <c r="ODR22" s="60"/>
      <c r="ODS22" s="60"/>
      <c r="ODT22" s="60"/>
      <c r="ODU22" s="60"/>
      <c r="ODV22" s="60"/>
      <c r="ODW22" s="60"/>
      <c r="ODX22" s="60"/>
      <c r="ODY22" s="60"/>
      <c r="ODZ22" s="60"/>
      <c r="OEA22" s="60"/>
      <c r="OEB22" s="60"/>
      <c r="OEC22" s="60"/>
      <c r="OED22" s="60"/>
      <c r="OEE22" s="60"/>
      <c r="OEF22" s="60"/>
      <c r="OEG22" s="60"/>
      <c r="OEH22" s="60"/>
      <c r="OEI22" s="60"/>
      <c r="OEJ22" s="60"/>
      <c r="OEK22" s="60"/>
      <c r="OEL22" s="60"/>
      <c r="OEM22" s="60"/>
      <c r="OEN22" s="60"/>
      <c r="OEO22" s="60"/>
      <c r="OEP22" s="60"/>
      <c r="OEQ22" s="60"/>
      <c r="OER22" s="60"/>
      <c r="OES22" s="60"/>
      <c r="OET22" s="60"/>
      <c r="OEU22" s="60"/>
      <c r="OEV22" s="60"/>
      <c r="OEW22" s="60"/>
      <c r="OEX22" s="60"/>
      <c r="OEY22" s="60"/>
      <c r="OEZ22" s="60"/>
      <c r="OFA22" s="60"/>
      <c r="OFB22" s="60"/>
      <c r="OFC22" s="60"/>
      <c r="OFD22" s="60"/>
      <c r="OFE22" s="60"/>
      <c r="OFF22" s="60"/>
      <c r="OFG22" s="60"/>
      <c r="OFH22" s="60"/>
      <c r="OFI22" s="60"/>
      <c r="OFJ22" s="60"/>
      <c r="OFK22" s="60"/>
      <c r="OFL22" s="60"/>
      <c r="OFM22" s="60"/>
      <c r="OFN22" s="60"/>
      <c r="OFO22" s="60"/>
      <c r="OFP22" s="60"/>
      <c r="OFQ22" s="60"/>
      <c r="OFR22" s="60"/>
      <c r="OFS22" s="60"/>
      <c r="OFT22" s="60"/>
      <c r="OFU22" s="60"/>
      <c r="OFV22" s="60"/>
      <c r="OFW22" s="60"/>
      <c r="OFX22" s="60"/>
      <c r="OFY22" s="60"/>
      <c r="OFZ22" s="60"/>
      <c r="OGA22" s="60"/>
      <c r="OGB22" s="60"/>
      <c r="OGC22" s="60"/>
      <c r="OGD22" s="60"/>
      <c r="OGE22" s="60"/>
      <c r="OGF22" s="60"/>
      <c r="OGG22" s="60"/>
      <c r="OGH22" s="60"/>
      <c r="OGI22" s="60"/>
      <c r="OGJ22" s="60"/>
      <c r="OGK22" s="60"/>
      <c r="OGL22" s="60"/>
      <c r="OGM22" s="60"/>
      <c r="OGN22" s="60"/>
      <c r="OGO22" s="60"/>
      <c r="OGP22" s="60"/>
      <c r="OGQ22" s="60"/>
      <c r="OGR22" s="60"/>
      <c r="OGS22" s="60"/>
      <c r="OGT22" s="60"/>
      <c r="OGU22" s="60"/>
      <c r="OGV22" s="60"/>
      <c r="OGW22" s="60"/>
      <c r="OGX22" s="60"/>
      <c r="OGY22" s="60"/>
      <c r="OGZ22" s="60"/>
      <c r="OHA22" s="60"/>
      <c r="OHB22" s="60"/>
      <c r="OHC22" s="60"/>
      <c r="OHD22" s="60"/>
      <c r="OHE22" s="60"/>
      <c r="OHF22" s="60"/>
      <c r="OHG22" s="60"/>
      <c r="OHH22" s="60"/>
      <c r="OHI22" s="60"/>
      <c r="OHJ22" s="60"/>
      <c r="OHK22" s="60"/>
      <c r="OHL22" s="60"/>
      <c r="OHM22" s="60"/>
      <c r="OHN22" s="60"/>
      <c r="OHO22" s="60"/>
      <c r="OHP22" s="60"/>
      <c r="OHQ22" s="60"/>
      <c r="OHR22" s="60"/>
      <c r="OHS22" s="60"/>
      <c r="OHT22" s="60"/>
      <c r="OHU22" s="60"/>
      <c r="OHV22" s="60"/>
      <c r="OHW22" s="60"/>
      <c r="OHX22" s="60"/>
      <c r="OHY22" s="60"/>
      <c r="OHZ22" s="60"/>
      <c r="OIA22" s="60"/>
      <c r="OIB22" s="60"/>
      <c r="OIC22" s="60"/>
      <c r="OID22" s="60"/>
      <c r="OIE22" s="60"/>
      <c r="OIF22" s="60"/>
      <c r="OIG22" s="60"/>
      <c r="OIH22" s="60"/>
      <c r="OII22" s="60"/>
      <c r="OIJ22" s="60"/>
      <c r="OIK22" s="60"/>
      <c r="OIL22" s="60"/>
      <c r="OIM22" s="60"/>
      <c r="OIN22" s="60"/>
      <c r="OIO22" s="60"/>
      <c r="OIP22" s="60"/>
      <c r="OIQ22" s="60"/>
      <c r="OIR22" s="60"/>
      <c r="OIS22" s="60"/>
      <c r="OIT22" s="60"/>
      <c r="OIU22" s="60"/>
      <c r="OIV22" s="60"/>
      <c r="OIW22" s="60"/>
      <c r="OIX22" s="60"/>
      <c r="OIY22" s="60"/>
      <c r="OIZ22" s="60"/>
      <c r="OJA22" s="60"/>
      <c r="OJB22" s="60"/>
      <c r="OJC22" s="60"/>
      <c r="OJD22" s="60"/>
      <c r="OJE22" s="60"/>
      <c r="OJF22" s="60"/>
      <c r="OJG22" s="60"/>
      <c r="OJH22" s="60"/>
      <c r="OJI22" s="60"/>
      <c r="OJJ22" s="60"/>
      <c r="OJK22" s="60"/>
      <c r="OJL22" s="60"/>
      <c r="OJM22" s="60"/>
      <c r="OJN22" s="60"/>
      <c r="OJO22" s="60"/>
      <c r="OJP22" s="60"/>
      <c r="OJQ22" s="60"/>
      <c r="OJR22" s="60"/>
      <c r="OJS22" s="60"/>
      <c r="OJT22" s="60"/>
      <c r="OJU22" s="60"/>
      <c r="OJV22" s="60"/>
      <c r="OJW22" s="60"/>
      <c r="OJX22" s="60"/>
      <c r="OJY22" s="60"/>
      <c r="OJZ22" s="60"/>
      <c r="OKA22" s="60"/>
      <c r="OKB22" s="60"/>
      <c r="OKC22" s="60"/>
      <c r="OKD22" s="60"/>
      <c r="OKE22" s="60"/>
      <c r="OKF22" s="60"/>
      <c r="OKG22" s="60"/>
      <c r="OKH22" s="60"/>
      <c r="OKI22" s="60"/>
      <c r="OKJ22" s="60"/>
      <c r="OKK22" s="60"/>
      <c r="OKL22" s="60"/>
      <c r="OKM22" s="60"/>
      <c r="OKN22" s="60"/>
      <c r="OKO22" s="60"/>
      <c r="OKP22" s="60"/>
      <c r="OKQ22" s="60"/>
      <c r="OKR22" s="60"/>
      <c r="OKS22" s="60"/>
      <c r="OKT22" s="60"/>
      <c r="OKU22" s="60"/>
      <c r="OKV22" s="60"/>
      <c r="OKW22" s="60"/>
      <c r="OKX22" s="60"/>
      <c r="OKY22" s="60"/>
      <c r="OKZ22" s="60"/>
      <c r="OLA22" s="60"/>
      <c r="OLB22" s="60"/>
      <c r="OLC22" s="60"/>
      <c r="OLD22" s="60"/>
      <c r="OLE22" s="60"/>
      <c r="OLF22" s="60"/>
      <c r="OLG22" s="60"/>
      <c r="OLH22" s="60"/>
      <c r="OLI22" s="60"/>
      <c r="OLJ22" s="60"/>
      <c r="OLK22" s="60"/>
      <c r="OLL22" s="60"/>
      <c r="OLM22" s="60"/>
      <c r="OLN22" s="60"/>
      <c r="OLO22" s="60"/>
      <c r="OLP22" s="60"/>
      <c r="OLQ22" s="60"/>
      <c r="OLR22" s="60"/>
      <c r="OLS22" s="60"/>
      <c r="OLT22" s="60"/>
      <c r="OLU22" s="60"/>
      <c r="OLV22" s="60"/>
      <c r="OLW22" s="60"/>
      <c r="OLX22" s="60"/>
      <c r="OLY22" s="60"/>
      <c r="OLZ22" s="60"/>
      <c r="OMA22" s="60"/>
      <c r="OMB22" s="60"/>
      <c r="OMC22" s="60"/>
      <c r="OMD22" s="60"/>
      <c r="OME22" s="60"/>
      <c r="OMF22" s="60"/>
      <c r="OMG22" s="60"/>
      <c r="OMH22" s="60"/>
      <c r="OMI22" s="60"/>
      <c r="OMJ22" s="60"/>
      <c r="OMK22" s="60"/>
      <c r="OML22" s="60"/>
      <c r="OMM22" s="60"/>
      <c r="OMN22" s="60"/>
      <c r="OMO22" s="60"/>
      <c r="OMP22" s="60"/>
      <c r="OMQ22" s="60"/>
      <c r="OMR22" s="60"/>
      <c r="OMS22" s="60"/>
      <c r="OMT22" s="60"/>
      <c r="OMU22" s="60"/>
      <c r="OMV22" s="60"/>
      <c r="OMW22" s="60"/>
      <c r="OMX22" s="60"/>
      <c r="OMY22" s="60"/>
      <c r="OMZ22" s="60"/>
      <c r="ONA22" s="60"/>
      <c r="ONB22" s="60"/>
      <c r="ONC22" s="60"/>
      <c r="OND22" s="60"/>
      <c r="ONE22" s="60"/>
      <c r="ONF22" s="60"/>
      <c r="ONG22" s="60"/>
      <c r="ONH22" s="60"/>
      <c r="ONI22" s="60"/>
      <c r="ONJ22" s="60"/>
      <c r="ONK22" s="60"/>
      <c r="ONL22" s="60"/>
      <c r="ONM22" s="60"/>
      <c r="ONN22" s="60"/>
      <c r="ONO22" s="60"/>
      <c r="ONP22" s="60"/>
      <c r="ONQ22" s="60"/>
      <c r="ONR22" s="60"/>
      <c r="ONS22" s="60"/>
      <c r="ONT22" s="60"/>
      <c r="ONU22" s="60"/>
      <c r="ONV22" s="60"/>
      <c r="ONW22" s="60"/>
      <c r="ONX22" s="60"/>
      <c r="ONY22" s="60"/>
      <c r="ONZ22" s="60"/>
      <c r="OOA22" s="60"/>
      <c r="OOB22" s="60"/>
      <c r="OOC22" s="60"/>
      <c r="OOD22" s="60"/>
      <c r="OOE22" s="60"/>
      <c r="OOF22" s="60"/>
      <c r="OOG22" s="60"/>
      <c r="OOH22" s="60"/>
      <c r="OOI22" s="60"/>
      <c r="OOJ22" s="60"/>
      <c r="OOK22" s="60"/>
      <c r="OOL22" s="60"/>
      <c r="OOM22" s="60"/>
      <c r="OON22" s="60"/>
      <c r="OOO22" s="60"/>
      <c r="OOP22" s="60"/>
      <c r="OOQ22" s="60"/>
      <c r="OOR22" s="60"/>
      <c r="OOS22" s="60"/>
      <c r="OOT22" s="60"/>
      <c r="OOU22" s="60"/>
      <c r="OOV22" s="60"/>
      <c r="OOW22" s="60"/>
      <c r="OOX22" s="60"/>
      <c r="OOY22" s="60"/>
      <c r="OOZ22" s="60"/>
      <c r="OPA22" s="60"/>
      <c r="OPB22" s="60"/>
      <c r="OPC22" s="60"/>
      <c r="OPD22" s="60"/>
      <c r="OPE22" s="60"/>
      <c r="OPF22" s="60"/>
      <c r="OPG22" s="60"/>
      <c r="OPH22" s="60"/>
      <c r="OPI22" s="60"/>
      <c r="OPJ22" s="60"/>
      <c r="OPK22" s="60"/>
      <c r="OPL22" s="60"/>
      <c r="OPM22" s="60"/>
      <c r="OPN22" s="60"/>
      <c r="OPO22" s="60"/>
      <c r="OPP22" s="60"/>
      <c r="OPQ22" s="60"/>
      <c r="OPR22" s="60"/>
      <c r="OPS22" s="60"/>
      <c r="OPT22" s="60"/>
      <c r="OPU22" s="60"/>
      <c r="OPV22" s="60"/>
      <c r="OPW22" s="60"/>
      <c r="OPX22" s="60"/>
      <c r="OPY22" s="60"/>
      <c r="OPZ22" s="60"/>
      <c r="OQA22" s="60"/>
      <c r="OQB22" s="60"/>
      <c r="OQC22" s="60"/>
      <c r="OQD22" s="60"/>
      <c r="OQE22" s="60"/>
      <c r="OQF22" s="60"/>
      <c r="OQG22" s="60"/>
      <c r="OQH22" s="60"/>
      <c r="OQI22" s="60"/>
      <c r="OQJ22" s="60"/>
      <c r="OQK22" s="60"/>
      <c r="OQL22" s="60"/>
      <c r="OQM22" s="60"/>
      <c r="OQN22" s="60"/>
      <c r="OQO22" s="60"/>
      <c r="OQP22" s="60"/>
      <c r="OQQ22" s="60"/>
      <c r="OQR22" s="60"/>
      <c r="OQS22" s="60"/>
      <c r="OQT22" s="60"/>
      <c r="OQU22" s="60"/>
      <c r="OQV22" s="60"/>
      <c r="OQW22" s="60"/>
      <c r="OQX22" s="60"/>
      <c r="OQY22" s="60"/>
      <c r="OQZ22" s="60"/>
      <c r="ORA22" s="60"/>
      <c r="ORB22" s="60"/>
      <c r="ORC22" s="60"/>
      <c r="ORD22" s="60"/>
      <c r="ORE22" s="60"/>
      <c r="ORF22" s="60"/>
      <c r="ORG22" s="60"/>
      <c r="ORH22" s="60"/>
      <c r="ORI22" s="60"/>
      <c r="ORJ22" s="60"/>
      <c r="ORK22" s="60"/>
      <c r="ORL22" s="60"/>
      <c r="ORM22" s="60"/>
      <c r="ORN22" s="60"/>
      <c r="ORO22" s="60"/>
      <c r="ORP22" s="60"/>
      <c r="ORQ22" s="60"/>
      <c r="ORR22" s="60"/>
      <c r="ORS22" s="60"/>
      <c r="ORT22" s="60"/>
      <c r="ORU22" s="60"/>
      <c r="ORV22" s="60"/>
      <c r="ORW22" s="60"/>
      <c r="ORX22" s="60"/>
      <c r="ORY22" s="60"/>
      <c r="ORZ22" s="60"/>
      <c r="OSA22" s="60"/>
      <c r="OSB22" s="60"/>
      <c r="OSC22" s="60"/>
      <c r="OSD22" s="60"/>
      <c r="OSE22" s="60"/>
      <c r="OSF22" s="60"/>
      <c r="OSG22" s="60"/>
      <c r="OSH22" s="60"/>
      <c r="OSI22" s="60"/>
      <c r="OSJ22" s="60"/>
      <c r="OSK22" s="60"/>
      <c r="OSL22" s="60"/>
      <c r="OSM22" s="60"/>
      <c r="OSN22" s="60"/>
      <c r="OSO22" s="60"/>
      <c r="OSP22" s="60"/>
      <c r="OSQ22" s="60"/>
      <c r="OSR22" s="60"/>
      <c r="OSS22" s="60"/>
      <c r="OST22" s="60"/>
      <c r="OSU22" s="60"/>
      <c r="OSV22" s="60"/>
      <c r="OSW22" s="60"/>
      <c r="OSX22" s="60"/>
      <c r="OSY22" s="60"/>
      <c r="OSZ22" s="60"/>
      <c r="OTA22" s="60"/>
      <c r="OTB22" s="60"/>
      <c r="OTC22" s="60"/>
      <c r="OTD22" s="60"/>
      <c r="OTE22" s="60"/>
      <c r="OTF22" s="60"/>
      <c r="OTG22" s="60"/>
      <c r="OTH22" s="60"/>
      <c r="OTI22" s="60"/>
      <c r="OTJ22" s="60"/>
      <c r="OTK22" s="60"/>
      <c r="OTL22" s="60"/>
      <c r="OTM22" s="60"/>
      <c r="OTN22" s="60"/>
      <c r="OTO22" s="60"/>
      <c r="OTP22" s="60"/>
      <c r="OTQ22" s="60"/>
      <c r="OTR22" s="60"/>
      <c r="OTS22" s="60"/>
      <c r="OTT22" s="60"/>
      <c r="OTU22" s="60"/>
      <c r="OTV22" s="60"/>
      <c r="OTW22" s="60"/>
      <c r="OTX22" s="60"/>
      <c r="OTY22" s="60"/>
      <c r="OTZ22" s="60"/>
      <c r="OUA22" s="60"/>
      <c r="OUB22" s="60"/>
      <c r="OUC22" s="60"/>
      <c r="OUD22" s="60"/>
      <c r="OUE22" s="60"/>
      <c r="OUF22" s="60"/>
      <c r="OUG22" s="60"/>
      <c r="OUH22" s="60"/>
      <c r="OUI22" s="60"/>
      <c r="OUJ22" s="60"/>
      <c r="OUK22" s="60"/>
      <c r="OUL22" s="60"/>
      <c r="OUM22" s="60"/>
      <c r="OUN22" s="60"/>
      <c r="OUO22" s="60"/>
      <c r="OUP22" s="60"/>
      <c r="OUQ22" s="60"/>
      <c r="OUR22" s="60"/>
      <c r="OUS22" s="60"/>
      <c r="OUT22" s="60"/>
      <c r="OUU22" s="60"/>
      <c r="OUV22" s="60"/>
      <c r="OUW22" s="60"/>
      <c r="OUX22" s="60"/>
      <c r="OUY22" s="60"/>
      <c r="OUZ22" s="60"/>
      <c r="OVA22" s="60"/>
      <c r="OVB22" s="60"/>
      <c r="OVC22" s="60"/>
      <c r="OVD22" s="60"/>
      <c r="OVE22" s="60"/>
      <c r="OVF22" s="60"/>
      <c r="OVG22" s="60"/>
      <c r="OVH22" s="60"/>
      <c r="OVI22" s="60"/>
      <c r="OVJ22" s="60"/>
      <c r="OVK22" s="60"/>
      <c r="OVL22" s="60"/>
      <c r="OVM22" s="60"/>
      <c r="OVN22" s="60"/>
      <c r="OVO22" s="60"/>
      <c r="OVP22" s="60"/>
      <c r="OVQ22" s="60"/>
      <c r="OVR22" s="60"/>
      <c r="OVS22" s="60"/>
      <c r="OVT22" s="60"/>
      <c r="OVU22" s="60"/>
      <c r="OVV22" s="60"/>
      <c r="OVW22" s="60"/>
      <c r="OVX22" s="60"/>
      <c r="OVY22" s="60"/>
      <c r="OVZ22" s="60"/>
      <c r="OWA22" s="60"/>
      <c r="OWB22" s="60"/>
      <c r="OWC22" s="60"/>
      <c r="OWD22" s="60"/>
      <c r="OWE22" s="60"/>
      <c r="OWF22" s="60"/>
      <c r="OWG22" s="60"/>
      <c r="OWH22" s="60"/>
      <c r="OWI22" s="60"/>
      <c r="OWJ22" s="60"/>
      <c r="OWK22" s="60"/>
      <c r="OWL22" s="60"/>
      <c r="OWM22" s="60"/>
      <c r="OWN22" s="60"/>
      <c r="OWO22" s="60"/>
      <c r="OWP22" s="60"/>
      <c r="OWQ22" s="60"/>
      <c r="OWR22" s="60"/>
      <c r="OWS22" s="60"/>
      <c r="OWT22" s="60"/>
      <c r="OWU22" s="60"/>
      <c r="OWV22" s="60"/>
      <c r="OWW22" s="60"/>
      <c r="OWX22" s="60"/>
      <c r="OWY22" s="60"/>
      <c r="OWZ22" s="60"/>
      <c r="OXA22" s="60"/>
      <c r="OXB22" s="60"/>
      <c r="OXC22" s="60"/>
      <c r="OXD22" s="60"/>
      <c r="OXE22" s="60"/>
      <c r="OXF22" s="60"/>
      <c r="OXG22" s="60"/>
      <c r="OXH22" s="60"/>
      <c r="OXI22" s="60"/>
      <c r="OXJ22" s="60"/>
      <c r="OXK22" s="60"/>
      <c r="OXL22" s="60"/>
      <c r="OXM22" s="60"/>
      <c r="OXN22" s="60"/>
      <c r="OXO22" s="60"/>
      <c r="OXP22" s="60"/>
      <c r="OXQ22" s="60"/>
      <c r="OXR22" s="60"/>
      <c r="OXS22" s="60"/>
      <c r="OXT22" s="60"/>
      <c r="OXU22" s="60"/>
      <c r="OXV22" s="60"/>
      <c r="OXW22" s="60"/>
      <c r="OXX22" s="60"/>
      <c r="OXY22" s="60"/>
      <c r="OXZ22" s="60"/>
      <c r="OYA22" s="60"/>
      <c r="OYB22" s="60"/>
      <c r="OYC22" s="60"/>
      <c r="OYD22" s="60"/>
      <c r="OYE22" s="60"/>
      <c r="OYF22" s="60"/>
      <c r="OYG22" s="60"/>
      <c r="OYH22" s="60"/>
      <c r="OYI22" s="60"/>
      <c r="OYJ22" s="60"/>
      <c r="OYK22" s="60"/>
      <c r="OYL22" s="60"/>
      <c r="OYM22" s="60"/>
      <c r="OYN22" s="60"/>
      <c r="OYO22" s="60"/>
      <c r="OYP22" s="60"/>
      <c r="OYQ22" s="60"/>
      <c r="OYR22" s="60"/>
      <c r="OYS22" s="60"/>
      <c r="OYT22" s="60"/>
      <c r="OYU22" s="60"/>
      <c r="OYV22" s="60"/>
      <c r="OYW22" s="60"/>
      <c r="OYX22" s="60"/>
      <c r="OYY22" s="60"/>
      <c r="OYZ22" s="60"/>
      <c r="OZA22" s="60"/>
      <c r="OZB22" s="60"/>
      <c r="OZC22" s="60"/>
      <c r="OZD22" s="60"/>
      <c r="OZE22" s="60"/>
      <c r="OZF22" s="60"/>
      <c r="OZG22" s="60"/>
      <c r="OZH22" s="60"/>
      <c r="OZI22" s="60"/>
      <c r="OZJ22" s="60"/>
      <c r="OZK22" s="60"/>
      <c r="OZL22" s="60"/>
      <c r="OZM22" s="60"/>
      <c r="OZN22" s="60"/>
      <c r="OZO22" s="60"/>
      <c r="OZP22" s="60"/>
      <c r="OZQ22" s="60"/>
      <c r="OZR22" s="60"/>
      <c r="OZS22" s="60"/>
      <c r="OZT22" s="60"/>
      <c r="OZU22" s="60"/>
      <c r="OZV22" s="60"/>
      <c r="OZW22" s="60"/>
      <c r="OZX22" s="60"/>
      <c r="OZY22" s="60"/>
      <c r="OZZ22" s="60"/>
      <c r="PAA22" s="60"/>
      <c r="PAB22" s="60"/>
      <c r="PAC22" s="60"/>
      <c r="PAD22" s="60"/>
      <c r="PAE22" s="60"/>
      <c r="PAF22" s="60"/>
      <c r="PAG22" s="60"/>
      <c r="PAH22" s="60"/>
      <c r="PAI22" s="60"/>
      <c r="PAJ22" s="60"/>
      <c r="PAK22" s="60"/>
      <c r="PAL22" s="60"/>
      <c r="PAM22" s="60"/>
      <c r="PAN22" s="60"/>
      <c r="PAO22" s="60"/>
      <c r="PAP22" s="60"/>
      <c r="PAQ22" s="60"/>
      <c r="PAR22" s="60"/>
      <c r="PAS22" s="60"/>
      <c r="PAT22" s="60"/>
      <c r="PAU22" s="60"/>
      <c r="PAV22" s="60"/>
      <c r="PAW22" s="60"/>
      <c r="PAX22" s="60"/>
      <c r="PAY22" s="60"/>
      <c r="PAZ22" s="60"/>
      <c r="PBA22" s="60"/>
      <c r="PBB22" s="60"/>
      <c r="PBC22" s="60"/>
      <c r="PBD22" s="60"/>
      <c r="PBE22" s="60"/>
      <c r="PBF22" s="60"/>
      <c r="PBG22" s="60"/>
      <c r="PBH22" s="60"/>
      <c r="PBI22" s="60"/>
      <c r="PBJ22" s="60"/>
      <c r="PBK22" s="60"/>
      <c r="PBL22" s="60"/>
      <c r="PBM22" s="60"/>
      <c r="PBN22" s="60"/>
      <c r="PBO22" s="60"/>
      <c r="PBP22" s="60"/>
      <c r="PBQ22" s="60"/>
      <c r="PBR22" s="60"/>
      <c r="PBS22" s="60"/>
      <c r="PBT22" s="60"/>
      <c r="PBU22" s="60"/>
      <c r="PBV22" s="60"/>
      <c r="PBW22" s="60"/>
      <c r="PBX22" s="60"/>
      <c r="PBY22" s="60"/>
      <c r="PBZ22" s="60"/>
      <c r="PCA22" s="60"/>
      <c r="PCB22" s="60"/>
      <c r="PCC22" s="60"/>
      <c r="PCD22" s="60"/>
      <c r="PCE22" s="60"/>
      <c r="PCF22" s="60"/>
      <c r="PCG22" s="60"/>
      <c r="PCH22" s="60"/>
      <c r="PCI22" s="60"/>
      <c r="PCJ22" s="60"/>
      <c r="PCK22" s="60"/>
      <c r="PCL22" s="60"/>
      <c r="PCM22" s="60"/>
      <c r="PCN22" s="60"/>
      <c r="PCO22" s="60"/>
      <c r="PCP22" s="60"/>
      <c r="PCQ22" s="60"/>
      <c r="PCR22" s="60"/>
      <c r="PCS22" s="60"/>
      <c r="PCT22" s="60"/>
      <c r="PCU22" s="60"/>
      <c r="PCV22" s="60"/>
      <c r="PCW22" s="60"/>
      <c r="PCX22" s="60"/>
      <c r="PCY22" s="60"/>
      <c r="PCZ22" s="60"/>
      <c r="PDA22" s="60"/>
      <c r="PDB22" s="60"/>
      <c r="PDC22" s="60"/>
      <c r="PDD22" s="60"/>
      <c r="PDE22" s="60"/>
      <c r="PDF22" s="60"/>
      <c r="PDG22" s="60"/>
      <c r="PDH22" s="60"/>
      <c r="PDI22" s="60"/>
      <c r="PDJ22" s="60"/>
      <c r="PDK22" s="60"/>
      <c r="PDL22" s="60"/>
      <c r="PDM22" s="60"/>
      <c r="PDN22" s="60"/>
      <c r="PDO22" s="60"/>
      <c r="PDP22" s="60"/>
      <c r="PDQ22" s="60"/>
      <c r="PDR22" s="60"/>
      <c r="PDS22" s="60"/>
      <c r="PDT22" s="60"/>
      <c r="PDU22" s="60"/>
      <c r="PDV22" s="60"/>
      <c r="PDW22" s="60"/>
      <c r="PDX22" s="60"/>
      <c r="PDY22" s="60"/>
      <c r="PDZ22" s="60"/>
      <c r="PEA22" s="60"/>
      <c r="PEB22" s="60"/>
      <c r="PEC22" s="60"/>
      <c r="PED22" s="60"/>
      <c r="PEE22" s="60"/>
      <c r="PEF22" s="60"/>
      <c r="PEG22" s="60"/>
      <c r="PEH22" s="60"/>
      <c r="PEI22" s="60"/>
      <c r="PEJ22" s="60"/>
      <c r="PEK22" s="60"/>
      <c r="PEL22" s="60"/>
      <c r="PEM22" s="60"/>
      <c r="PEN22" s="60"/>
      <c r="PEO22" s="60"/>
      <c r="PEP22" s="60"/>
      <c r="PEQ22" s="60"/>
      <c r="PER22" s="60"/>
      <c r="PES22" s="60"/>
      <c r="PET22" s="60"/>
      <c r="PEU22" s="60"/>
      <c r="PEV22" s="60"/>
      <c r="PEW22" s="60"/>
      <c r="PEX22" s="60"/>
      <c r="PEY22" s="60"/>
      <c r="PEZ22" s="60"/>
      <c r="PFA22" s="60"/>
      <c r="PFB22" s="60"/>
      <c r="PFC22" s="60"/>
      <c r="PFD22" s="60"/>
      <c r="PFE22" s="60"/>
      <c r="PFF22" s="60"/>
      <c r="PFG22" s="60"/>
      <c r="PFH22" s="60"/>
      <c r="PFI22" s="60"/>
      <c r="PFJ22" s="60"/>
      <c r="PFK22" s="60"/>
      <c r="PFL22" s="60"/>
      <c r="PFM22" s="60"/>
      <c r="PFN22" s="60"/>
      <c r="PFO22" s="60"/>
      <c r="PFP22" s="60"/>
      <c r="PFQ22" s="60"/>
      <c r="PFR22" s="60"/>
      <c r="PFS22" s="60"/>
      <c r="PFT22" s="60"/>
      <c r="PFU22" s="60"/>
      <c r="PFV22" s="60"/>
      <c r="PFW22" s="60"/>
      <c r="PFX22" s="60"/>
      <c r="PFY22" s="60"/>
      <c r="PFZ22" s="60"/>
      <c r="PGA22" s="60"/>
      <c r="PGB22" s="60"/>
      <c r="PGC22" s="60"/>
      <c r="PGD22" s="60"/>
      <c r="PGE22" s="60"/>
      <c r="PGF22" s="60"/>
      <c r="PGG22" s="60"/>
      <c r="PGH22" s="60"/>
      <c r="PGI22" s="60"/>
      <c r="PGJ22" s="60"/>
      <c r="PGK22" s="60"/>
      <c r="PGL22" s="60"/>
      <c r="PGM22" s="60"/>
      <c r="PGN22" s="60"/>
      <c r="PGO22" s="60"/>
      <c r="PGP22" s="60"/>
      <c r="PGQ22" s="60"/>
      <c r="PGR22" s="60"/>
      <c r="PGS22" s="60"/>
      <c r="PGT22" s="60"/>
      <c r="PGU22" s="60"/>
      <c r="PGV22" s="60"/>
      <c r="PGW22" s="60"/>
      <c r="PGX22" s="60"/>
      <c r="PGY22" s="60"/>
      <c r="PGZ22" s="60"/>
      <c r="PHA22" s="60"/>
      <c r="PHB22" s="60"/>
      <c r="PHC22" s="60"/>
      <c r="PHD22" s="60"/>
      <c r="PHE22" s="60"/>
      <c r="PHF22" s="60"/>
      <c r="PHG22" s="60"/>
      <c r="PHH22" s="60"/>
      <c r="PHI22" s="60"/>
      <c r="PHJ22" s="60"/>
      <c r="PHK22" s="60"/>
      <c r="PHL22" s="60"/>
      <c r="PHM22" s="60"/>
      <c r="PHN22" s="60"/>
      <c r="PHO22" s="60"/>
      <c r="PHP22" s="60"/>
      <c r="PHQ22" s="60"/>
      <c r="PHR22" s="60"/>
      <c r="PHS22" s="60"/>
      <c r="PHT22" s="60"/>
      <c r="PHU22" s="60"/>
      <c r="PHV22" s="60"/>
      <c r="PHW22" s="60"/>
      <c r="PHX22" s="60"/>
      <c r="PHY22" s="60"/>
      <c r="PHZ22" s="60"/>
      <c r="PIA22" s="60"/>
      <c r="PIB22" s="60"/>
      <c r="PIC22" s="60"/>
      <c r="PID22" s="60"/>
      <c r="PIE22" s="60"/>
      <c r="PIF22" s="60"/>
      <c r="PIG22" s="60"/>
      <c r="PIH22" s="60"/>
      <c r="PII22" s="60"/>
      <c r="PIJ22" s="60"/>
      <c r="PIK22" s="60"/>
      <c r="PIL22" s="60"/>
      <c r="PIM22" s="60"/>
      <c r="PIN22" s="60"/>
      <c r="PIO22" s="60"/>
      <c r="PIP22" s="60"/>
      <c r="PIQ22" s="60"/>
      <c r="PIR22" s="60"/>
      <c r="PIS22" s="60"/>
      <c r="PIT22" s="60"/>
      <c r="PIU22" s="60"/>
      <c r="PIV22" s="60"/>
      <c r="PIW22" s="60"/>
      <c r="PIX22" s="60"/>
      <c r="PIY22" s="60"/>
      <c r="PIZ22" s="60"/>
      <c r="PJA22" s="60"/>
      <c r="PJB22" s="60"/>
      <c r="PJC22" s="60"/>
      <c r="PJD22" s="60"/>
      <c r="PJE22" s="60"/>
      <c r="PJF22" s="60"/>
      <c r="PJG22" s="60"/>
      <c r="PJH22" s="60"/>
      <c r="PJI22" s="60"/>
      <c r="PJJ22" s="60"/>
      <c r="PJK22" s="60"/>
      <c r="PJL22" s="60"/>
      <c r="PJM22" s="60"/>
      <c r="PJN22" s="60"/>
      <c r="PJO22" s="60"/>
      <c r="PJP22" s="60"/>
      <c r="PJQ22" s="60"/>
      <c r="PJR22" s="60"/>
      <c r="PJS22" s="60"/>
      <c r="PJT22" s="60"/>
      <c r="PJU22" s="60"/>
      <c r="PJV22" s="60"/>
      <c r="PJW22" s="60"/>
      <c r="PJX22" s="60"/>
      <c r="PJY22" s="60"/>
      <c r="PJZ22" s="60"/>
      <c r="PKA22" s="60"/>
      <c r="PKB22" s="60"/>
      <c r="PKC22" s="60"/>
      <c r="PKD22" s="60"/>
      <c r="PKE22" s="60"/>
      <c r="PKF22" s="60"/>
      <c r="PKG22" s="60"/>
      <c r="PKH22" s="60"/>
      <c r="PKI22" s="60"/>
      <c r="PKJ22" s="60"/>
      <c r="PKK22" s="60"/>
      <c r="PKL22" s="60"/>
      <c r="PKM22" s="60"/>
      <c r="PKN22" s="60"/>
      <c r="PKO22" s="60"/>
      <c r="PKP22" s="60"/>
      <c r="PKQ22" s="60"/>
      <c r="PKR22" s="60"/>
      <c r="PKS22" s="60"/>
      <c r="PKT22" s="60"/>
      <c r="PKU22" s="60"/>
      <c r="PKV22" s="60"/>
      <c r="PKW22" s="60"/>
      <c r="PKX22" s="60"/>
      <c r="PKY22" s="60"/>
      <c r="PKZ22" s="60"/>
      <c r="PLA22" s="60"/>
      <c r="PLB22" s="60"/>
      <c r="PLC22" s="60"/>
      <c r="PLD22" s="60"/>
      <c r="PLE22" s="60"/>
      <c r="PLF22" s="60"/>
      <c r="PLG22" s="60"/>
      <c r="PLH22" s="60"/>
      <c r="PLI22" s="60"/>
      <c r="PLJ22" s="60"/>
      <c r="PLK22" s="60"/>
      <c r="PLL22" s="60"/>
      <c r="PLM22" s="60"/>
      <c r="PLN22" s="60"/>
      <c r="PLO22" s="60"/>
      <c r="PLP22" s="60"/>
      <c r="PLQ22" s="60"/>
      <c r="PLR22" s="60"/>
      <c r="PLS22" s="60"/>
      <c r="PLT22" s="60"/>
      <c r="PLU22" s="60"/>
      <c r="PLV22" s="60"/>
      <c r="PLW22" s="60"/>
      <c r="PLX22" s="60"/>
      <c r="PLY22" s="60"/>
      <c r="PLZ22" s="60"/>
      <c r="PMA22" s="60"/>
      <c r="PMB22" s="60"/>
      <c r="PMC22" s="60"/>
      <c r="PMD22" s="60"/>
      <c r="PME22" s="60"/>
      <c r="PMF22" s="60"/>
      <c r="PMG22" s="60"/>
      <c r="PMH22" s="60"/>
      <c r="PMI22" s="60"/>
      <c r="PMJ22" s="60"/>
      <c r="PMK22" s="60"/>
      <c r="PML22" s="60"/>
      <c r="PMM22" s="60"/>
      <c r="PMN22" s="60"/>
      <c r="PMO22" s="60"/>
      <c r="PMP22" s="60"/>
      <c r="PMQ22" s="60"/>
      <c r="PMR22" s="60"/>
      <c r="PMS22" s="60"/>
      <c r="PMT22" s="60"/>
      <c r="PMU22" s="60"/>
      <c r="PMV22" s="60"/>
      <c r="PMW22" s="60"/>
      <c r="PMX22" s="60"/>
      <c r="PMY22" s="60"/>
      <c r="PMZ22" s="60"/>
      <c r="PNA22" s="60"/>
      <c r="PNB22" s="60"/>
      <c r="PNC22" s="60"/>
      <c r="PND22" s="60"/>
      <c r="PNE22" s="60"/>
      <c r="PNF22" s="60"/>
      <c r="PNG22" s="60"/>
      <c r="PNH22" s="60"/>
      <c r="PNI22" s="60"/>
      <c r="PNJ22" s="60"/>
      <c r="PNK22" s="60"/>
      <c r="PNL22" s="60"/>
      <c r="PNM22" s="60"/>
      <c r="PNN22" s="60"/>
      <c r="PNO22" s="60"/>
      <c r="PNP22" s="60"/>
      <c r="PNQ22" s="60"/>
      <c r="PNR22" s="60"/>
      <c r="PNS22" s="60"/>
      <c r="PNT22" s="60"/>
      <c r="PNU22" s="60"/>
      <c r="PNV22" s="60"/>
      <c r="PNW22" s="60"/>
      <c r="PNX22" s="60"/>
      <c r="PNY22" s="60"/>
      <c r="PNZ22" s="60"/>
      <c r="POA22" s="60"/>
      <c r="POB22" s="60"/>
      <c r="POC22" s="60"/>
      <c r="POD22" s="60"/>
      <c r="POE22" s="60"/>
      <c r="POF22" s="60"/>
      <c r="POG22" s="60"/>
      <c r="POH22" s="60"/>
      <c r="POI22" s="60"/>
      <c r="POJ22" s="60"/>
      <c r="POK22" s="60"/>
      <c r="POL22" s="60"/>
      <c r="POM22" s="60"/>
      <c r="PON22" s="60"/>
      <c r="POO22" s="60"/>
      <c r="POP22" s="60"/>
      <c r="POQ22" s="60"/>
      <c r="POR22" s="60"/>
      <c r="POS22" s="60"/>
      <c r="POT22" s="60"/>
      <c r="POU22" s="60"/>
      <c r="POV22" s="60"/>
      <c r="POW22" s="60"/>
      <c r="POX22" s="60"/>
      <c r="POY22" s="60"/>
      <c r="POZ22" s="60"/>
      <c r="PPA22" s="60"/>
      <c r="PPB22" s="60"/>
      <c r="PPC22" s="60"/>
      <c r="PPD22" s="60"/>
      <c r="PPE22" s="60"/>
      <c r="PPF22" s="60"/>
      <c r="PPG22" s="60"/>
      <c r="PPH22" s="60"/>
      <c r="PPI22" s="60"/>
      <c r="PPJ22" s="60"/>
      <c r="PPK22" s="60"/>
      <c r="PPL22" s="60"/>
      <c r="PPM22" s="60"/>
      <c r="PPN22" s="60"/>
      <c r="PPO22" s="60"/>
      <c r="PPP22" s="60"/>
      <c r="PPQ22" s="60"/>
      <c r="PPR22" s="60"/>
      <c r="PPS22" s="60"/>
      <c r="PPT22" s="60"/>
      <c r="PPU22" s="60"/>
      <c r="PPV22" s="60"/>
      <c r="PPW22" s="60"/>
      <c r="PPX22" s="60"/>
      <c r="PPY22" s="60"/>
      <c r="PPZ22" s="60"/>
      <c r="PQA22" s="60"/>
      <c r="PQB22" s="60"/>
      <c r="PQC22" s="60"/>
      <c r="PQD22" s="60"/>
      <c r="PQE22" s="60"/>
      <c r="PQF22" s="60"/>
      <c r="PQG22" s="60"/>
      <c r="PQH22" s="60"/>
      <c r="PQI22" s="60"/>
      <c r="PQJ22" s="60"/>
      <c r="PQK22" s="60"/>
      <c r="PQL22" s="60"/>
      <c r="PQM22" s="60"/>
      <c r="PQN22" s="60"/>
      <c r="PQO22" s="60"/>
      <c r="PQP22" s="60"/>
      <c r="PQQ22" s="60"/>
      <c r="PQR22" s="60"/>
      <c r="PQS22" s="60"/>
      <c r="PQT22" s="60"/>
      <c r="PQU22" s="60"/>
      <c r="PQV22" s="60"/>
      <c r="PQW22" s="60"/>
      <c r="PQX22" s="60"/>
      <c r="PQY22" s="60"/>
      <c r="PQZ22" s="60"/>
      <c r="PRA22" s="60"/>
      <c r="PRB22" s="60"/>
      <c r="PRC22" s="60"/>
      <c r="PRD22" s="60"/>
      <c r="PRE22" s="60"/>
      <c r="PRF22" s="60"/>
      <c r="PRG22" s="60"/>
      <c r="PRH22" s="60"/>
      <c r="PRI22" s="60"/>
      <c r="PRJ22" s="60"/>
      <c r="PRK22" s="60"/>
      <c r="PRL22" s="60"/>
      <c r="PRM22" s="60"/>
      <c r="PRN22" s="60"/>
      <c r="PRO22" s="60"/>
      <c r="PRP22" s="60"/>
      <c r="PRQ22" s="60"/>
      <c r="PRR22" s="60"/>
      <c r="PRS22" s="60"/>
      <c r="PRT22" s="60"/>
      <c r="PRU22" s="60"/>
      <c r="PRV22" s="60"/>
      <c r="PRW22" s="60"/>
      <c r="PRX22" s="60"/>
      <c r="PRY22" s="60"/>
      <c r="PRZ22" s="60"/>
      <c r="PSA22" s="60"/>
      <c r="PSB22" s="60"/>
      <c r="PSC22" s="60"/>
      <c r="PSD22" s="60"/>
      <c r="PSE22" s="60"/>
      <c r="PSF22" s="60"/>
      <c r="PSG22" s="60"/>
      <c r="PSH22" s="60"/>
      <c r="PSI22" s="60"/>
      <c r="PSJ22" s="60"/>
      <c r="PSK22" s="60"/>
      <c r="PSL22" s="60"/>
      <c r="PSM22" s="60"/>
      <c r="PSN22" s="60"/>
      <c r="PSO22" s="60"/>
      <c r="PSP22" s="60"/>
      <c r="PSQ22" s="60"/>
      <c r="PSR22" s="60"/>
      <c r="PSS22" s="60"/>
      <c r="PST22" s="60"/>
      <c r="PSU22" s="60"/>
      <c r="PSV22" s="60"/>
      <c r="PSW22" s="60"/>
      <c r="PSX22" s="60"/>
      <c r="PSY22" s="60"/>
      <c r="PSZ22" s="60"/>
      <c r="PTA22" s="60"/>
      <c r="PTB22" s="60"/>
      <c r="PTC22" s="60"/>
      <c r="PTD22" s="60"/>
      <c r="PTE22" s="60"/>
      <c r="PTF22" s="60"/>
      <c r="PTG22" s="60"/>
      <c r="PTH22" s="60"/>
      <c r="PTI22" s="60"/>
      <c r="PTJ22" s="60"/>
      <c r="PTK22" s="60"/>
      <c r="PTL22" s="60"/>
      <c r="PTM22" s="60"/>
      <c r="PTN22" s="60"/>
      <c r="PTO22" s="60"/>
      <c r="PTP22" s="60"/>
      <c r="PTQ22" s="60"/>
      <c r="PTR22" s="60"/>
      <c r="PTS22" s="60"/>
      <c r="PTT22" s="60"/>
      <c r="PTU22" s="60"/>
      <c r="PTV22" s="60"/>
      <c r="PTW22" s="60"/>
      <c r="PTX22" s="60"/>
      <c r="PTY22" s="60"/>
      <c r="PTZ22" s="60"/>
      <c r="PUA22" s="60"/>
      <c r="PUB22" s="60"/>
      <c r="PUC22" s="60"/>
      <c r="PUD22" s="60"/>
      <c r="PUE22" s="60"/>
      <c r="PUF22" s="60"/>
      <c r="PUG22" s="60"/>
      <c r="PUH22" s="60"/>
      <c r="PUI22" s="60"/>
      <c r="PUJ22" s="60"/>
      <c r="PUK22" s="60"/>
      <c r="PUL22" s="60"/>
      <c r="PUM22" s="60"/>
      <c r="PUN22" s="60"/>
      <c r="PUO22" s="60"/>
      <c r="PUP22" s="60"/>
      <c r="PUQ22" s="60"/>
      <c r="PUR22" s="60"/>
      <c r="PUS22" s="60"/>
      <c r="PUT22" s="60"/>
      <c r="PUU22" s="60"/>
      <c r="PUV22" s="60"/>
      <c r="PUW22" s="60"/>
      <c r="PUX22" s="60"/>
      <c r="PUY22" s="60"/>
      <c r="PUZ22" s="60"/>
      <c r="PVA22" s="60"/>
      <c r="PVB22" s="60"/>
      <c r="PVC22" s="60"/>
      <c r="PVD22" s="60"/>
      <c r="PVE22" s="60"/>
      <c r="PVF22" s="60"/>
      <c r="PVG22" s="60"/>
      <c r="PVH22" s="60"/>
      <c r="PVI22" s="60"/>
      <c r="PVJ22" s="60"/>
      <c r="PVK22" s="60"/>
      <c r="PVL22" s="60"/>
      <c r="PVM22" s="60"/>
      <c r="PVN22" s="60"/>
      <c r="PVO22" s="60"/>
      <c r="PVP22" s="60"/>
      <c r="PVQ22" s="60"/>
      <c r="PVR22" s="60"/>
      <c r="PVS22" s="60"/>
      <c r="PVT22" s="60"/>
      <c r="PVU22" s="60"/>
      <c r="PVV22" s="60"/>
      <c r="PVW22" s="60"/>
      <c r="PVX22" s="60"/>
      <c r="PVY22" s="60"/>
      <c r="PVZ22" s="60"/>
      <c r="PWA22" s="60"/>
      <c r="PWB22" s="60"/>
      <c r="PWC22" s="60"/>
      <c r="PWD22" s="60"/>
      <c r="PWE22" s="60"/>
      <c r="PWF22" s="60"/>
      <c r="PWG22" s="60"/>
      <c r="PWH22" s="60"/>
      <c r="PWI22" s="60"/>
      <c r="PWJ22" s="60"/>
      <c r="PWK22" s="60"/>
      <c r="PWL22" s="60"/>
      <c r="PWM22" s="60"/>
      <c r="PWN22" s="60"/>
      <c r="PWO22" s="60"/>
      <c r="PWP22" s="60"/>
      <c r="PWQ22" s="60"/>
      <c r="PWR22" s="60"/>
      <c r="PWS22" s="60"/>
      <c r="PWT22" s="60"/>
      <c r="PWU22" s="60"/>
      <c r="PWV22" s="60"/>
      <c r="PWW22" s="60"/>
      <c r="PWX22" s="60"/>
      <c r="PWY22" s="60"/>
      <c r="PWZ22" s="60"/>
      <c r="PXA22" s="60"/>
      <c r="PXB22" s="60"/>
      <c r="PXC22" s="60"/>
      <c r="PXD22" s="60"/>
      <c r="PXE22" s="60"/>
      <c r="PXF22" s="60"/>
      <c r="PXG22" s="60"/>
      <c r="PXH22" s="60"/>
      <c r="PXI22" s="60"/>
      <c r="PXJ22" s="60"/>
      <c r="PXK22" s="60"/>
      <c r="PXL22" s="60"/>
      <c r="PXM22" s="60"/>
      <c r="PXN22" s="60"/>
      <c r="PXO22" s="60"/>
      <c r="PXP22" s="60"/>
      <c r="PXQ22" s="60"/>
      <c r="PXR22" s="60"/>
      <c r="PXS22" s="60"/>
      <c r="PXT22" s="60"/>
      <c r="PXU22" s="60"/>
      <c r="PXV22" s="60"/>
      <c r="PXW22" s="60"/>
      <c r="PXX22" s="60"/>
      <c r="PXY22" s="60"/>
      <c r="PXZ22" s="60"/>
      <c r="PYA22" s="60"/>
      <c r="PYB22" s="60"/>
      <c r="PYC22" s="60"/>
      <c r="PYD22" s="60"/>
      <c r="PYE22" s="60"/>
      <c r="PYF22" s="60"/>
      <c r="PYG22" s="60"/>
      <c r="PYH22" s="60"/>
      <c r="PYI22" s="60"/>
      <c r="PYJ22" s="60"/>
      <c r="PYK22" s="60"/>
      <c r="PYL22" s="60"/>
      <c r="PYM22" s="60"/>
      <c r="PYN22" s="60"/>
      <c r="PYO22" s="60"/>
      <c r="PYP22" s="60"/>
      <c r="PYQ22" s="60"/>
      <c r="PYR22" s="60"/>
      <c r="PYS22" s="60"/>
      <c r="PYT22" s="60"/>
      <c r="PYU22" s="60"/>
      <c r="PYV22" s="60"/>
      <c r="PYW22" s="60"/>
      <c r="PYX22" s="60"/>
      <c r="PYY22" s="60"/>
      <c r="PYZ22" s="60"/>
      <c r="PZA22" s="60"/>
      <c r="PZB22" s="60"/>
      <c r="PZC22" s="60"/>
      <c r="PZD22" s="60"/>
      <c r="PZE22" s="60"/>
      <c r="PZF22" s="60"/>
      <c r="PZG22" s="60"/>
      <c r="PZH22" s="60"/>
      <c r="PZI22" s="60"/>
      <c r="PZJ22" s="60"/>
      <c r="PZK22" s="60"/>
      <c r="PZL22" s="60"/>
      <c r="PZM22" s="60"/>
      <c r="PZN22" s="60"/>
      <c r="PZO22" s="60"/>
      <c r="PZP22" s="60"/>
      <c r="PZQ22" s="60"/>
      <c r="PZR22" s="60"/>
      <c r="PZS22" s="60"/>
      <c r="PZT22" s="60"/>
      <c r="PZU22" s="60"/>
      <c r="PZV22" s="60"/>
      <c r="PZW22" s="60"/>
      <c r="PZX22" s="60"/>
      <c r="PZY22" s="60"/>
      <c r="PZZ22" s="60"/>
      <c r="QAA22" s="60"/>
      <c r="QAB22" s="60"/>
      <c r="QAC22" s="60"/>
      <c r="QAD22" s="60"/>
      <c r="QAE22" s="60"/>
      <c r="QAF22" s="60"/>
      <c r="QAG22" s="60"/>
      <c r="QAH22" s="60"/>
      <c r="QAI22" s="60"/>
      <c r="QAJ22" s="60"/>
      <c r="QAK22" s="60"/>
      <c r="QAL22" s="60"/>
      <c r="QAM22" s="60"/>
      <c r="QAN22" s="60"/>
      <c r="QAO22" s="60"/>
      <c r="QAP22" s="60"/>
      <c r="QAQ22" s="60"/>
      <c r="QAR22" s="60"/>
      <c r="QAS22" s="60"/>
      <c r="QAT22" s="60"/>
      <c r="QAU22" s="60"/>
      <c r="QAV22" s="60"/>
      <c r="QAW22" s="60"/>
      <c r="QAX22" s="60"/>
      <c r="QAY22" s="60"/>
      <c r="QAZ22" s="60"/>
      <c r="QBA22" s="60"/>
      <c r="QBB22" s="60"/>
      <c r="QBC22" s="60"/>
      <c r="QBD22" s="60"/>
      <c r="QBE22" s="60"/>
      <c r="QBF22" s="60"/>
      <c r="QBG22" s="60"/>
      <c r="QBH22" s="60"/>
      <c r="QBI22" s="60"/>
      <c r="QBJ22" s="60"/>
      <c r="QBK22" s="60"/>
      <c r="QBL22" s="60"/>
      <c r="QBM22" s="60"/>
      <c r="QBN22" s="60"/>
      <c r="QBO22" s="60"/>
      <c r="QBP22" s="60"/>
      <c r="QBQ22" s="60"/>
      <c r="QBR22" s="60"/>
      <c r="QBS22" s="60"/>
      <c r="QBT22" s="60"/>
      <c r="QBU22" s="60"/>
      <c r="QBV22" s="60"/>
      <c r="QBW22" s="60"/>
      <c r="QBX22" s="60"/>
      <c r="QBY22" s="60"/>
      <c r="QBZ22" s="60"/>
      <c r="QCA22" s="60"/>
      <c r="QCB22" s="60"/>
      <c r="QCC22" s="60"/>
      <c r="QCD22" s="60"/>
      <c r="QCE22" s="60"/>
      <c r="QCF22" s="60"/>
      <c r="QCG22" s="60"/>
      <c r="QCH22" s="60"/>
      <c r="QCI22" s="60"/>
      <c r="QCJ22" s="60"/>
      <c r="QCK22" s="60"/>
      <c r="QCL22" s="60"/>
      <c r="QCM22" s="60"/>
      <c r="QCN22" s="60"/>
      <c r="QCO22" s="60"/>
      <c r="QCP22" s="60"/>
      <c r="QCQ22" s="60"/>
      <c r="QCR22" s="60"/>
      <c r="QCS22" s="60"/>
      <c r="QCT22" s="60"/>
      <c r="QCU22" s="60"/>
      <c r="QCV22" s="60"/>
      <c r="QCW22" s="60"/>
      <c r="QCX22" s="60"/>
      <c r="QCY22" s="60"/>
      <c r="QCZ22" s="60"/>
      <c r="QDA22" s="60"/>
      <c r="QDB22" s="60"/>
      <c r="QDC22" s="60"/>
      <c r="QDD22" s="60"/>
      <c r="QDE22" s="60"/>
      <c r="QDF22" s="60"/>
      <c r="QDG22" s="60"/>
      <c r="QDH22" s="60"/>
      <c r="QDI22" s="60"/>
      <c r="QDJ22" s="60"/>
      <c r="QDK22" s="60"/>
      <c r="QDL22" s="60"/>
      <c r="QDM22" s="60"/>
      <c r="QDN22" s="60"/>
      <c r="QDO22" s="60"/>
      <c r="QDP22" s="60"/>
      <c r="QDQ22" s="60"/>
      <c r="QDR22" s="60"/>
      <c r="QDS22" s="60"/>
      <c r="QDT22" s="60"/>
      <c r="QDU22" s="60"/>
      <c r="QDV22" s="60"/>
      <c r="QDW22" s="60"/>
      <c r="QDX22" s="60"/>
      <c r="QDY22" s="60"/>
      <c r="QDZ22" s="60"/>
      <c r="QEA22" s="60"/>
      <c r="QEB22" s="60"/>
      <c r="QEC22" s="60"/>
      <c r="QED22" s="60"/>
      <c r="QEE22" s="60"/>
      <c r="QEF22" s="60"/>
      <c r="QEG22" s="60"/>
      <c r="QEH22" s="60"/>
      <c r="QEI22" s="60"/>
      <c r="QEJ22" s="60"/>
      <c r="QEK22" s="60"/>
      <c r="QEL22" s="60"/>
      <c r="QEM22" s="60"/>
      <c r="QEN22" s="60"/>
      <c r="QEO22" s="60"/>
      <c r="QEP22" s="60"/>
      <c r="QEQ22" s="60"/>
      <c r="QER22" s="60"/>
      <c r="QES22" s="60"/>
      <c r="QET22" s="60"/>
      <c r="QEU22" s="60"/>
      <c r="QEV22" s="60"/>
      <c r="QEW22" s="60"/>
      <c r="QEX22" s="60"/>
      <c r="QEY22" s="60"/>
      <c r="QEZ22" s="60"/>
      <c r="QFA22" s="60"/>
      <c r="QFB22" s="60"/>
      <c r="QFC22" s="60"/>
      <c r="QFD22" s="60"/>
      <c r="QFE22" s="60"/>
      <c r="QFF22" s="60"/>
      <c r="QFG22" s="60"/>
      <c r="QFH22" s="60"/>
      <c r="QFI22" s="60"/>
      <c r="QFJ22" s="60"/>
      <c r="QFK22" s="60"/>
      <c r="QFL22" s="60"/>
      <c r="QFM22" s="60"/>
      <c r="QFN22" s="60"/>
      <c r="QFO22" s="60"/>
      <c r="QFP22" s="60"/>
      <c r="QFQ22" s="60"/>
      <c r="QFR22" s="60"/>
      <c r="QFS22" s="60"/>
      <c r="QFT22" s="60"/>
      <c r="QFU22" s="60"/>
      <c r="QFV22" s="60"/>
      <c r="QFW22" s="60"/>
      <c r="QFX22" s="60"/>
      <c r="QFY22" s="60"/>
      <c r="QFZ22" s="60"/>
      <c r="QGA22" s="60"/>
      <c r="QGB22" s="60"/>
      <c r="QGC22" s="60"/>
      <c r="QGD22" s="60"/>
      <c r="QGE22" s="60"/>
      <c r="QGF22" s="60"/>
      <c r="QGG22" s="60"/>
      <c r="QGH22" s="60"/>
      <c r="QGI22" s="60"/>
      <c r="QGJ22" s="60"/>
      <c r="QGK22" s="60"/>
      <c r="QGL22" s="60"/>
      <c r="QGM22" s="60"/>
      <c r="QGN22" s="60"/>
      <c r="QGO22" s="60"/>
      <c r="QGP22" s="60"/>
      <c r="QGQ22" s="60"/>
      <c r="QGR22" s="60"/>
      <c r="QGS22" s="60"/>
      <c r="QGT22" s="60"/>
      <c r="QGU22" s="60"/>
      <c r="QGV22" s="60"/>
      <c r="QGW22" s="60"/>
      <c r="QGX22" s="60"/>
      <c r="QGY22" s="60"/>
      <c r="QGZ22" s="60"/>
      <c r="QHA22" s="60"/>
      <c r="QHB22" s="60"/>
      <c r="QHC22" s="60"/>
      <c r="QHD22" s="60"/>
      <c r="QHE22" s="60"/>
      <c r="QHF22" s="60"/>
      <c r="QHG22" s="60"/>
      <c r="QHH22" s="60"/>
      <c r="QHI22" s="60"/>
      <c r="QHJ22" s="60"/>
      <c r="QHK22" s="60"/>
      <c r="QHL22" s="60"/>
      <c r="QHM22" s="60"/>
      <c r="QHN22" s="60"/>
      <c r="QHO22" s="60"/>
      <c r="QHP22" s="60"/>
      <c r="QHQ22" s="60"/>
      <c r="QHR22" s="60"/>
      <c r="QHS22" s="60"/>
      <c r="QHT22" s="60"/>
      <c r="QHU22" s="60"/>
      <c r="QHV22" s="60"/>
      <c r="QHW22" s="60"/>
      <c r="QHX22" s="60"/>
      <c r="QHY22" s="60"/>
      <c r="QHZ22" s="60"/>
      <c r="QIA22" s="60"/>
      <c r="QIB22" s="60"/>
      <c r="QIC22" s="60"/>
      <c r="QID22" s="60"/>
      <c r="QIE22" s="60"/>
      <c r="QIF22" s="60"/>
      <c r="QIG22" s="60"/>
      <c r="QIH22" s="60"/>
      <c r="QII22" s="60"/>
      <c r="QIJ22" s="60"/>
      <c r="QIK22" s="60"/>
      <c r="QIL22" s="60"/>
      <c r="QIM22" s="60"/>
      <c r="QIN22" s="60"/>
      <c r="QIO22" s="60"/>
      <c r="QIP22" s="60"/>
      <c r="QIQ22" s="60"/>
      <c r="QIR22" s="60"/>
      <c r="QIS22" s="60"/>
      <c r="QIT22" s="60"/>
      <c r="QIU22" s="60"/>
      <c r="QIV22" s="60"/>
      <c r="QIW22" s="60"/>
      <c r="QIX22" s="60"/>
      <c r="QIY22" s="60"/>
      <c r="QIZ22" s="60"/>
      <c r="QJA22" s="60"/>
      <c r="QJB22" s="60"/>
      <c r="QJC22" s="60"/>
      <c r="QJD22" s="60"/>
      <c r="QJE22" s="60"/>
      <c r="QJF22" s="60"/>
      <c r="QJG22" s="60"/>
      <c r="QJH22" s="60"/>
      <c r="QJI22" s="60"/>
      <c r="QJJ22" s="60"/>
      <c r="QJK22" s="60"/>
      <c r="QJL22" s="60"/>
      <c r="QJM22" s="60"/>
      <c r="QJN22" s="60"/>
      <c r="QJO22" s="60"/>
      <c r="QJP22" s="60"/>
      <c r="QJQ22" s="60"/>
      <c r="QJR22" s="60"/>
      <c r="QJS22" s="60"/>
      <c r="QJT22" s="60"/>
      <c r="QJU22" s="60"/>
      <c r="QJV22" s="60"/>
      <c r="QJW22" s="60"/>
      <c r="QJX22" s="60"/>
      <c r="QJY22" s="60"/>
      <c r="QJZ22" s="60"/>
      <c r="QKA22" s="60"/>
      <c r="QKB22" s="60"/>
      <c r="QKC22" s="60"/>
      <c r="QKD22" s="60"/>
      <c r="QKE22" s="60"/>
      <c r="QKF22" s="60"/>
      <c r="QKG22" s="60"/>
      <c r="QKH22" s="60"/>
      <c r="QKI22" s="60"/>
      <c r="QKJ22" s="60"/>
      <c r="QKK22" s="60"/>
      <c r="QKL22" s="60"/>
      <c r="QKM22" s="60"/>
      <c r="QKN22" s="60"/>
      <c r="QKO22" s="60"/>
      <c r="QKP22" s="60"/>
      <c r="QKQ22" s="60"/>
      <c r="QKR22" s="60"/>
      <c r="QKS22" s="60"/>
      <c r="QKT22" s="60"/>
      <c r="QKU22" s="60"/>
      <c r="QKV22" s="60"/>
      <c r="QKW22" s="60"/>
      <c r="QKX22" s="60"/>
      <c r="QKY22" s="60"/>
      <c r="QKZ22" s="60"/>
      <c r="QLA22" s="60"/>
      <c r="QLB22" s="60"/>
      <c r="QLC22" s="60"/>
      <c r="QLD22" s="60"/>
      <c r="QLE22" s="60"/>
      <c r="QLF22" s="60"/>
      <c r="QLG22" s="60"/>
      <c r="QLH22" s="60"/>
      <c r="QLI22" s="60"/>
      <c r="QLJ22" s="60"/>
      <c r="QLK22" s="60"/>
      <c r="QLL22" s="60"/>
      <c r="QLM22" s="60"/>
      <c r="QLN22" s="60"/>
      <c r="QLO22" s="60"/>
      <c r="QLP22" s="60"/>
      <c r="QLQ22" s="60"/>
      <c r="QLR22" s="60"/>
      <c r="QLS22" s="60"/>
      <c r="QLT22" s="60"/>
      <c r="QLU22" s="60"/>
      <c r="QLV22" s="60"/>
      <c r="QLW22" s="60"/>
      <c r="QLX22" s="60"/>
      <c r="QLY22" s="60"/>
      <c r="QLZ22" s="60"/>
      <c r="QMA22" s="60"/>
      <c r="QMB22" s="60"/>
      <c r="QMC22" s="60"/>
      <c r="QMD22" s="60"/>
      <c r="QME22" s="60"/>
      <c r="QMF22" s="60"/>
      <c r="QMG22" s="60"/>
      <c r="QMH22" s="60"/>
      <c r="QMI22" s="60"/>
      <c r="QMJ22" s="60"/>
      <c r="QMK22" s="60"/>
      <c r="QML22" s="60"/>
      <c r="QMM22" s="60"/>
      <c r="QMN22" s="60"/>
      <c r="QMO22" s="60"/>
      <c r="QMP22" s="60"/>
      <c r="QMQ22" s="60"/>
      <c r="QMR22" s="60"/>
      <c r="QMS22" s="60"/>
      <c r="QMT22" s="60"/>
      <c r="QMU22" s="60"/>
      <c r="QMV22" s="60"/>
      <c r="QMW22" s="60"/>
      <c r="QMX22" s="60"/>
      <c r="QMY22" s="60"/>
      <c r="QMZ22" s="60"/>
      <c r="QNA22" s="60"/>
      <c r="QNB22" s="60"/>
      <c r="QNC22" s="60"/>
      <c r="QND22" s="60"/>
      <c r="QNE22" s="60"/>
      <c r="QNF22" s="60"/>
      <c r="QNG22" s="60"/>
      <c r="QNH22" s="60"/>
      <c r="QNI22" s="60"/>
      <c r="QNJ22" s="60"/>
      <c r="QNK22" s="60"/>
      <c r="QNL22" s="60"/>
      <c r="QNM22" s="60"/>
      <c r="QNN22" s="60"/>
      <c r="QNO22" s="60"/>
      <c r="QNP22" s="60"/>
      <c r="QNQ22" s="60"/>
      <c r="QNR22" s="60"/>
      <c r="QNS22" s="60"/>
      <c r="QNT22" s="60"/>
      <c r="QNU22" s="60"/>
      <c r="QNV22" s="60"/>
      <c r="QNW22" s="60"/>
      <c r="QNX22" s="60"/>
      <c r="QNY22" s="60"/>
      <c r="QNZ22" s="60"/>
      <c r="QOA22" s="60"/>
      <c r="QOB22" s="60"/>
      <c r="QOC22" s="60"/>
      <c r="QOD22" s="60"/>
      <c r="QOE22" s="60"/>
      <c r="QOF22" s="60"/>
      <c r="QOG22" s="60"/>
      <c r="QOH22" s="60"/>
      <c r="QOI22" s="60"/>
      <c r="QOJ22" s="60"/>
      <c r="QOK22" s="60"/>
      <c r="QOL22" s="60"/>
      <c r="QOM22" s="60"/>
      <c r="QON22" s="60"/>
      <c r="QOO22" s="60"/>
      <c r="QOP22" s="60"/>
      <c r="QOQ22" s="60"/>
      <c r="QOR22" s="60"/>
      <c r="QOS22" s="60"/>
      <c r="QOT22" s="60"/>
      <c r="QOU22" s="60"/>
      <c r="QOV22" s="60"/>
      <c r="QOW22" s="60"/>
      <c r="QOX22" s="60"/>
      <c r="QOY22" s="60"/>
      <c r="QOZ22" s="60"/>
      <c r="QPA22" s="60"/>
      <c r="QPB22" s="60"/>
      <c r="QPC22" s="60"/>
      <c r="QPD22" s="60"/>
      <c r="QPE22" s="60"/>
      <c r="QPF22" s="60"/>
      <c r="QPG22" s="60"/>
      <c r="QPH22" s="60"/>
      <c r="QPI22" s="60"/>
      <c r="QPJ22" s="60"/>
      <c r="QPK22" s="60"/>
      <c r="QPL22" s="60"/>
      <c r="QPM22" s="60"/>
      <c r="QPN22" s="60"/>
      <c r="QPO22" s="60"/>
      <c r="QPP22" s="60"/>
      <c r="QPQ22" s="60"/>
      <c r="QPR22" s="60"/>
      <c r="QPS22" s="60"/>
      <c r="QPT22" s="60"/>
      <c r="QPU22" s="60"/>
      <c r="QPV22" s="60"/>
      <c r="QPW22" s="60"/>
      <c r="QPX22" s="60"/>
      <c r="QPY22" s="60"/>
      <c r="QPZ22" s="60"/>
      <c r="QQA22" s="60"/>
      <c r="QQB22" s="60"/>
      <c r="QQC22" s="60"/>
      <c r="QQD22" s="60"/>
      <c r="QQE22" s="60"/>
      <c r="QQF22" s="60"/>
      <c r="QQG22" s="60"/>
      <c r="QQH22" s="60"/>
      <c r="QQI22" s="60"/>
      <c r="QQJ22" s="60"/>
      <c r="QQK22" s="60"/>
      <c r="QQL22" s="60"/>
      <c r="QQM22" s="60"/>
      <c r="QQN22" s="60"/>
      <c r="QQO22" s="60"/>
      <c r="QQP22" s="60"/>
      <c r="QQQ22" s="60"/>
      <c r="QQR22" s="60"/>
      <c r="QQS22" s="60"/>
      <c r="QQT22" s="60"/>
      <c r="QQU22" s="60"/>
      <c r="QQV22" s="60"/>
      <c r="QQW22" s="60"/>
      <c r="QQX22" s="60"/>
      <c r="QQY22" s="60"/>
      <c r="QQZ22" s="60"/>
      <c r="QRA22" s="60"/>
      <c r="QRB22" s="60"/>
      <c r="QRC22" s="60"/>
      <c r="QRD22" s="60"/>
      <c r="QRE22" s="60"/>
      <c r="QRF22" s="60"/>
      <c r="QRG22" s="60"/>
      <c r="QRH22" s="60"/>
      <c r="QRI22" s="60"/>
      <c r="QRJ22" s="60"/>
      <c r="QRK22" s="60"/>
      <c r="QRL22" s="60"/>
      <c r="QRM22" s="60"/>
      <c r="QRN22" s="60"/>
      <c r="QRO22" s="60"/>
      <c r="QRP22" s="60"/>
      <c r="QRQ22" s="60"/>
      <c r="QRR22" s="60"/>
      <c r="QRS22" s="60"/>
      <c r="QRT22" s="60"/>
      <c r="QRU22" s="60"/>
      <c r="QRV22" s="60"/>
      <c r="QRW22" s="60"/>
      <c r="QRX22" s="60"/>
      <c r="QRY22" s="60"/>
      <c r="QRZ22" s="60"/>
      <c r="QSA22" s="60"/>
      <c r="QSB22" s="60"/>
      <c r="QSC22" s="60"/>
      <c r="QSD22" s="60"/>
      <c r="QSE22" s="60"/>
      <c r="QSF22" s="60"/>
      <c r="QSG22" s="60"/>
      <c r="QSH22" s="60"/>
      <c r="QSI22" s="60"/>
      <c r="QSJ22" s="60"/>
      <c r="QSK22" s="60"/>
      <c r="QSL22" s="60"/>
      <c r="QSM22" s="60"/>
      <c r="QSN22" s="60"/>
      <c r="QSO22" s="60"/>
      <c r="QSP22" s="60"/>
      <c r="QSQ22" s="60"/>
      <c r="QSR22" s="60"/>
      <c r="QSS22" s="60"/>
      <c r="QST22" s="60"/>
      <c r="QSU22" s="60"/>
      <c r="QSV22" s="60"/>
      <c r="QSW22" s="60"/>
      <c r="QSX22" s="60"/>
      <c r="QSY22" s="60"/>
      <c r="QSZ22" s="60"/>
      <c r="QTA22" s="60"/>
      <c r="QTB22" s="60"/>
      <c r="QTC22" s="60"/>
      <c r="QTD22" s="60"/>
      <c r="QTE22" s="60"/>
      <c r="QTF22" s="60"/>
      <c r="QTG22" s="60"/>
      <c r="QTH22" s="60"/>
      <c r="QTI22" s="60"/>
      <c r="QTJ22" s="60"/>
      <c r="QTK22" s="60"/>
      <c r="QTL22" s="60"/>
      <c r="QTM22" s="60"/>
      <c r="QTN22" s="60"/>
      <c r="QTO22" s="60"/>
      <c r="QTP22" s="60"/>
      <c r="QTQ22" s="60"/>
      <c r="QTR22" s="60"/>
      <c r="QTS22" s="60"/>
      <c r="QTT22" s="60"/>
      <c r="QTU22" s="60"/>
      <c r="QTV22" s="60"/>
      <c r="QTW22" s="60"/>
      <c r="QTX22" s="60"/>
      <c r="QTY22" s="60"/>
      <c r="QTZ22" s="60"/>
      <c r="QUA22" s="60"/>
      <c r="QUB22" s="60"/>
      <c r="QUC22" s="60"/>
      <c r="QUD22" s="60"/>
      <c r="QUE22" s="60"/>
      <c r="QUF22" s="60"/>
      <c r="QUG22" s="60"/>
      <c r="QUH22" s="60"/>
      <c r="QUI22" s="60"/>
      <c r="QUJ22" s="60"/>
      <c r="QUK22" s="60"/>
      <c r="QUL22" s="60"/>
      <c r="QUM22" s="60"/>
      <c r="QUN22" s="60"/>
      <c r="QUO22" s="60"/>
      <c r="QUP22" s="60"/>
      <c r="QUQ22" s="60"/>
      <c r="QUR22" s="60"/>
      <c r="QUS22" s="60"/>
      <c r="QUT22" s="60"/>
      <c r="QUU22" s="60"/>
      <c r="QUV22" s="60"/>
      <c r="QUW22" s="60"/>
      <c r="QUX22" s="60"/>
      <c r="QUY22" s="60"/>
      <c r="QUZ22" s="60"/>
      <c r="QVA22" s="60"/>
      <c r="QVB22" s="60"/>
      <c r="QVC22" s="60"/>
      <c r="QVD22" s="60"/>
      <c r="QVE22" s="60"/>
      <c r="QVF22" s="60"/>
      <c r="QVG22" s="60"/>
      <c r="QVH22" s="60"/>
      <c r="QVI22" s="60"/>
      <c r="QVJ22" s="60"/>
      <c r="QVK22" s="60"/>
      <c r="QVL22" s="60"/>
      <c r="QVM22" s="60"/>
      <c r="QVN22" s="60"/>
      <c r="QVO22" s="60"/>
      <c r="QVP22" s="60"/>
      <c r="QVQ22" s="60"/>
      <c r="QVR22" s="60"/>
      <c r="QVS22" s="60"/>
      <c r="QVT22" s="60"/>
      <c r="QVU22" s="60"/>
      <c r="QVV22" s="60"/>
      <c r="QVW22" s="60"/>
      <c r="QVX22" s="60"/>
      <c r="QVY22" s="60"/>
      <c r="QVZ22" s="60"/>
      <c r="QWA22" s="60"/>
      <c r="QWB22" s="60"/>
      <c r="QWC22" s="60"/>
      <c r="QWD22" s="60"/>
      <c r="QWE22" s="60"/>
      <c r="QWF22" s="60"/>
      <c r="QWG22" s="60"/>
      <c r="QWH22" s="60"/>
      <c r="QWI22" s="60"/>
      <c r="QWJ22" s="60"/>
      <c r="QWK22" s="60"/>
      <c r="QWL22" s="60"/>
      <c r="QWM22" s="60"/>
      <c r="QWN22" s="60"/>
      <c r="QWO22" s="60"/>
      <c r="QWP22" s="60"/>
      <c r="QWQ22" s="60"/>
      <c r="QWR22" s="60"/>
      <c r="QWS22" s="60"/>
      <c r="QWT22" s="60"/>
      <c r="QWU22" s="60"/>
      <c r="QWV22" s="60"/>
      <c r="QWW22" s="60"/>
      <c r="QWX22" s="60"/>
      <c r="QWY22" s="60"/>
      <c r="QWZ22" s="60"/>
      <c r="QXA22" s="60"/>
      <c r="QXB22" s="60"/>
      <c r="QXC22" s="60"/>
      <c r="QXD22" s="60"/>
      <c r="QXE22" s="60"/>
      <c r="QXF22" s="60"/>
      <c r="QXG22" s="60"/>
      <c r="QXH22" s="60"/>
      <c r="QXI22" s="60"/>
      <c r="QXJ22" s="60"/>
      <c r="QXK22" s="60"/>
      <c r="QXL22" s="60"/>
      <c r="QXM22" s="60"/>
      <c r="QXN22" s="60"/>
      <c r="QXO22" s="60"/>
      <c r="QXP22" s="60"/>
      <c r="QXQ22" s="60"/>
      <c r="QXR22" s="60"/>
      <c r="QXS22" s="60"/>
      <c r="QXT22" s="60"/>
      <c r="QXU22" s="60"/>
      <c r="QXV22" s="60"/>
      <c r="QXW22" s="60"/>
      <c r="QXX22" s="60"/>
      <c r="QXY22" s="60"/>
      <c r="QXZ22" s="60"/>
      <c r="QYA22" s="60"/>
      <c r="QYB22" s="60"/>
      <c r="QYC22" s="60"/>
      <c r="QYD22" s="60"/>
      <c r="QYE22" s="60"/>
      <c r="QYF22" s="60"/>
      <c r="QYG22" s="60"/>
      <c r="QYH22" s="60"/>
      <c r="QYI22" s="60"/>
      <c r="QYJ22" s="60"/>
      <c r="QYK22" s="60"/>
      <c r="QYL22" s="60"/>
      <c r="QYM22" s="60"/>
      <c r="QYN22" s="60"/>
      <c r="QYO22" s="60"/>
      <c r="QYP22" s="60"/>
      <c r="QYQ22" s="60"/>
      <c r="QYR22" s="60"/>
      <c r="QYS22" s="60"/>
      <c r="QYT22" s="60"/>
      <c r="QYU22" s="60"/>
      <c r="QYV22" s="60"/>
      <c r="QYW22" s="60"/>
      <c r="QYX22" s="60"/>
      <c r="QYY22" s="60"/>
      <c r="QYZ22" s="60"/>
      <c r="QZA22" s="60"/>
      <c r="QZB22" s="60"/>
      <c r="QZC22" s="60"/>
      <c r="QZD22" s="60"/>
      <c r="QZE22" s="60"/>
      <c r="QZF22" s="60"/>
      <c r="QZG22" s="60"/>
      <c r="QZH22" s="60"/>
      <c r="QZI22" s="60"/>
      <c r="QZJ22" s="60"/>
      <c r="QZK22" s="60"/>
      <c r="QZL22" s="60"/>
      <c r="QZM22" s="60"/>
      <c r="QZN22" s="60"/>
      <c r="QZO22" s="60"/>
      <c r="QZP22" s="60"/>
      <c r="QZQ22" s="60"/>
      <c r="QZR22" s="60"/>
      <c r="QZS22" s="60"/>
      <c r="QZT22" s="60"/>
      <c r="QZU22" s="60"/>
      <c r="QZV22" s="60"/>
      <c r="QZW22" s="60"/>
      <c r="QZX22" s="60"/>
      <c r="QZY22" s="60"/>
      <c r="QZZ22" s="60"/>
      <c r="RAA22" s="60"/>
      <c r="RAB22" s="60"/>
      <c r="RAC22" s="60"/>
      <c r="RAD22" s="60"/>
      <c r="RAE22" s="60"/>
      <c r="RAF22" s="60"/>
      <c r="RAG22" s="60"/>
      <c r="RAH22" s="60"/>
      <c r="RAI22" s="60"/>
      <c r="RAJ22" s="60"/>
      <c r="RAK22" s="60"/>
      <c r="RAL22" s="60"/>
      <c r="RAM22" s="60"/>
      <c r="RAN22" s="60"/>
      <c r="RAO22" s="60"/>
      <c r="RAP22" s="60"/>
      <c r="RAQ22" s="60"/>
      <c r="RAR22" s="60"/>
      <c r="RAS22" s="60"/>
      <c r="RAT22" s="60"/>
      <c r="RAU22" s="60"/>
      <c r="RAV22" s="60"/>
      <c r="RAW22" s="60"/>
      <c r="RAX22" s="60"/>
      <c r="RAY22" s="60"/>
      <c r="RAZ22" s="60"/>
      <c r="RBA22" s="60"/>
      <c r="RBB22" s="60"/>
      <c r="RBC22" s="60"/>
      <c r="RBD22" s="60"/>
      <c r="RBE22" s="60"/>
      <c r="RBF22" s="60"/>
      <c r="RBG22" s="60"/>
      <c r="RBH22" s="60"/>
      <c r="RBI22" s="60"/>
      <c r="RBJ22" s="60"/>
      <c r="RBK22" s="60"/>
      <c r="RBL22" s="60"/>
      <c r="RBM22" s="60"/>
      <c r="RBN22" s="60"/>
      <c r="RBO22" s="60"/>
      <c r="RBP22" s="60"/>
      <c r="RBQ22" s="60"/>
      <c r="RBR22" s="60"/>
      <c r="RBS22" s="60"/>
      <c r="RBT22" s="60"/>
      <c r="RBU22" s="60"/>
      <c r="RBV22" s="60"/>
      <c r="RBW22" s="60"/>
      <c r="RBX22" s="60"/>
      <c r="RBY22" s="60"/>
      <c r="RBZ22" s="60"/>
      <c r="RCA22" s="60"/>
      <c r="RCB22" s="60"/>
      <c r="RCC22" s="60"/>
      <c r="RCD22" s="60"/>
      <c r="RCE22" s="60"/>
      <c r="RCF22" s="60"/>
      <c r="RCG22" s="60"/>
      <c r="RCH22" s="60"/>
      <c r="RCI22" s="60"/>
      <c r="RCJ22" s="60"/>
      <c r="RCK22" s="60"/>
      <c r="RCL22" s="60"/>
      <c r="RCM22" s="60"/>
      <c r="RCN22" s="60"/>
      <c r="RCO22" s="60"/>
      <c r="RCP22" s="60"/>
      <c r="RCQ22" s="60"/>
      <c r="RCR22" s="60"/>
      <c r="RCS22" s="60"/>
      <c r="RCT22" s="60"/>
      <c r="RCU22" s="60"/>
      <c r="RCV22" s="60"/>
      <c r="RCW22" s="60"/>
      <c r="RCX22" s="60"/>
      <c r="RCY22" s="60"/>
      <c r="RCZ22" s="60"/>
      <c r="RDA22" s="60"/>
      <c r="RDB22" s="60"/>
      <c r="RDC22" s="60"/>
      <c r="RDD22" s="60"/>
      <c r="RDE22" s="60"/>
      <c r="RDF22" s="60"/>
      <c r="RDG22" s="60"/>
      <c r="RDH22" s="60"/>
      <c r="RDI22" s="60"/>
      <c r="RDJ22" s="60"/>
      <c r="RDK22" s="60"/>
      <c r="RDL22" s="60"/>
      <c r="RDM22" s="60"/>
      <c r="RDN22" s="60"/>
      <c r="RDO22" s="60"/>
      <c r="RDP22" s="60"/>
      <c r="RDQ22" s="60"/>
      <c r="RDR22" s="60"/>
      <c r="RDS22" s="60"/>
      <c r="RDT22" s="60"/>
      <c r="RDU22" s="60"/>
      <c r="RDV22" s="60"/>
      <c r="RDW22" s="60"/>
      <c r="RDX22" s="60"/>
      <c r="RDY22" s="60"/>
      <c r="RDZ22" s="60"/>
      <c r="REA22" s="60"/>
      <c r="REB22" s="60"/>
      <c r="REC22" s="60"/>
      <c r="RED22" s="60"/>
      <c r="REE22" s="60"/>
      <c r="REF22" s="60"/>
      <c r="REG22" s="60"/>
      <c r="REH22" s="60"/>
      <c r="REI22" s="60"/>
      <c r="REJ22" s="60"/>
      <c r="REK22" s="60"/>
      <c r="REL22" s="60"/>
      <c r="REM22" s="60"/>
      <c r="REN22" s="60"/>
      <c r="REO22" s="60"/>
      <c r="REP22" s="60"/>
      <c r="REQ22" s="60"/>
      <c r="RER22" s="60"/>
      <c r="RES22" s="60"/>
      <c r="RET22" s="60"/>
      <c r="REU22" s="60"/>
      <c r="REV22" s="60"/>
      <c r="REW22" s="60"/>
      <c r="REX22" s="60"/>
      <c r="REY22" s="60"/>
      <c r="REZ22" s="60"/>
      <c r="RFA22" s="60"/>
      <c r="RFB22" s="60"/>
      <c r="RFC22" s="60"/>
      <c r="RFD22" s="60"/>
      <c r="RFE22" s="60"/>
      <c r="RFF22" s="60"/>
      <c r="RFG22" s="60"/>
      <c r="RFH22" s="60"/>
      <c r="RFI22" s="60"/>
      <c r="RFJ22" s="60"/>
      <c r="RFK22" s="60"/>
      <c r="RFL22" s="60"/>
      <c r="RFM22" s="60"/>
      <c r="RFN22" s="60"/>
      <c r="RFO22" s="60"/>
      <c r="RFP22" s="60"/>
      <c r="RFQ22" s="60"/>
      <c r="RFR22" s="60"/>
      <c r="RFS22" s="60"/>
      <c r="RFT22" s="60"/>
      <c r="RFU22" s="60"/>
      <c r="RFV22" s="60"/>
      <c r="RFW22" s="60"/>
      <c r="RFX22" s="60"/>
      <c r="RFY22" s="60"/>
      <c r="RFZ22" s="60"/>
      <c r="RGA22" s="60"/>
      <c r="RGB22" s="60"/>
      <c r="RGC22" s="60"/>
      <c r="RGD22" s="60"/>
      <c r="RGE22" s="60"/>
      <c r="RGF22" s="60"/>
      <c r="RGG22" s="60"/>
      <c r="RGH22" s="60"/>
      <c r="RGI22" s="60"/>
      <c r="RGJ22" s="60"/>
      <c r="RGK22" s="60"/>
      <c r="RGL22" s="60"/>
      <c r="RGM22" s="60"/>
      <c r="RGN22" s="60"/>
      <c r="RGO22" s="60"/>
      <c r="RGP22" s="60"/>
      <c r="RGQ22" s="60"/>
      <c r="RGR22" s="60"/>
      <c r="RGS22" s="60"/>
      <c r="RGT22" s="60"/>
      <c r="RGU22" s="60"/>
      <c r="RGV22" s="60"/>
      <c r="RGW22" s="60"/>
      <c r="RGX22" s="60"/>
      <c r="RGY22" s="60"/>
      <c r="RGZ22" s="60"/>
      <c r="RHA22" s="60"/>
      <c r="RHB22" s="60"/>
      <c r="RHC22" s="60"/>
      <c r="RHD22" s="60"/>
      <c r="RHE22" s="60"/>
      <c r="RHF22" s="60"/>
      <c r="RHG22" s="60"/>
      <c r="RHH22" s="60"/>
      <c r="RHI22" s="60"/>
      <c r="RHJ22" s="60"/>
      <c r="RHK22" s="60"/>
      <c r="RHL22" s="60"/>
      <c r="RHM22" s="60"/>
      <c r="RHN22" s="60"/>
      <c r="RHO22" s="60"/>
      <c r="RHP22" s="60"/>
      <c r="RHQ22" s="60"/>
      <c r="RHR22" s="60"/>
      <c r="RHS22" s="60"/>
      <c r="RHT22" s="60"/>
      <c r="RHU22" s="60"/>
      <c r="RHV22" s="60"/>
      <c r="RHW22" s="60"/>
      <c r="RHX22" s="60"/>
      <c r="RHY22" s="60"/>
      <c r="RHZ22" s="60"/>
      <c r="RIA22" s="60"/>
      <c r="RIB22" s="60"/>
      <c r="RIC22" s="60"/>
      <c r="RID22" s="60"/>
      <c r="RIE22" s="60"/>
      <c r="RIF22" s="60"/>
      <c r="RIG22" s="60"/>
      <c r="RIH22" s="60"/>
      <c r="RII22" s="60"/>
      <c r="RIJ22" s="60"/>
      <c r="RIK22" s="60"/>
      <c r="RIL22" s="60"/>
      <c r="RIM22" s="60"/>
      <c r="RIN22" s="60"/>
      <c r="RIO22" s="60"/>
      <c r="RIP22" s="60"/>
      <c r="RIQ22" s="60"/>
      <c r="RIR22" s="60"/>
      <c r="RIS22" s="60"/>
      <c r="RIT22" s="60"/>
      <c r="RIU22" s="60"/>
      <c r="RIV22" s="60"/>
      <c r="RIW22" s="60"/>
      <c r="RIX22" s="60"/>
      <c r="RIY22" s="60"/>
      <c r="RIZ22" s="60"/>
      <c r="RJA22" s="60"/>
      <c r="RJB22" s="60"/>
      <c r="RJC22" s="60"/>
      <c r="RJD22" s="60"/>
      <c r="RJE22" s="60"/>
      <c r="RJF22" s="60"/>
      <c r="RJG22" s="60"/>
      <c r="RJH22" s="60"/>
      <c r="RJI22" s="60"/>
      <c r="RJJ22" s="60"/>
      <c r="RJK22" s="60"/>
      <c r="RJL22" s="60"/>
      <c r="RJM22" s="60"/>
      <c r="RJN22" s="60"/>
      <c r="RJO22" s="60"/>
      <c r="RJP22" s="60"/>
      <c r="RJQ22" s="60"/>
      <c r="RJR22" s="60"/>
      <c r="RJS22" s="60"/>
      <c r="RJT22" s="60"/>
      <c r="RJU22" s="60"/>
      <c r="RJV22" s="60"/>
      <c r="RJW22" s="60"/>
      <c r="RJX22" s="60"/>
      <c r="RJY22" s="60"/>
      <c r="RJZ22" s="60"/>
      <c r="RKA22" s="60"/>
      <c r="RKB22" s="60"/>
      <c r="RKC22" s="60"/>
      <c r="RKD22" s="60"/>
      <c r="RKE22" s="60"/>
      <c r="RKF22" s="60"/>
      <c r="RKG22" s="60"/>
      <c r="RKH22" s="60"/>
      <c r="RKI22" s="60"/>
      <c r="RKJ22" s="60"/>
      <c r="RKK22" s="60"/>
      <c r="RKL22" s="60"/>
      <c r="RKM22" s="60"/>
      <c r="RKN22" s="60"/>
      <c r="RKO22" s="60"/>
      <c r="RKP22" s="60"/>
      <c r="RKQ22" s="60"/>
      <c r="RKR22" s="60"/>
      <c r="RKS22" s="60"/>
      <c r="RKT22" s="60"/>
      <c r="RKU22" s="60"/>
      <c r="RKV22" s="60"/>
      <c r="RKW22" s="60"/>
      <c r="RKX22" s="60"/>
      <c r="RKY22" s="60"/>
      <c r="RKZ22" s="60"/>
      <c r="RLA22" s="60"/>
      <c r="RLB22" s="60"/>
      <c r="RLC22" s="60"/>
      <c r="RLD22" s="60"/>
      <c r="RLE22" s="60"/>
      <c r="RLF22" s="60"/>
      <c r="RLG22" s="60"/>
      <c r="RLH22" s="60"/>
      <c r="RLI22" s="60"/>
      <c r="RLJ22" s="60"/>
      <c r="RLK22" s="60"/>
      <c r="RLL22" s="60"/>
      <c r="RLM22" s="60"/>
      <c r="RLN22" s="60"/>
      <c r="RLO22" s="60"/>
      <c r="RLP22" s="60"/>
      <c r="RLQ22" s="60"/>
      <c r="RLR22" s="60"/>
      <c r="RLS22" s="60"/>
      <c r="RLT22" s="60"/>
      <c r="RLU22" s="60"/>
      <c r="RLV22" s="60"/>
      <c r="RLW22" s="60"/>
      <c r="RLX22" s="60"/>
      <c r="RLY22" s="60"/>
      <c r="RLZ22" s="60"/>
      <c r="RMA22" s="60"/>
      <c r="RMB22" s="60"/>
      <c r="RMC22" s="60"/>
      <c r="RMD22" s="60"/>
      <c r="RME22" s="60"/>
      <c r="RMF22" s="60"/>
      <c r="RMG22" s="60"/>
      <c r="RMH22" s="60"/>
      <c r="RMI22" s="60"/>
      <c r="RMJ22" s="60"/>
      <c r="RMK22" s="60"/>
      <c r="RML22" s="60"/>
      <c r="RMM22" s="60"/>
      <c r="RMN22" s="60"/>
      <c r="RMO22" s="60"/>
      <c r="RMP22" s="60"/>
      <c r="RMQ22" s="60"/>
      <c r="RMR22" s="60"/>
      <c r="RMS22" s="60"/>
      <c r="RMT22" s="60"/>
      <c r="RMU22" s="60"/>
      <c r="RMV22" s="60"/>
      <c r="RMW22" s="60"/>
      <c r="RMX22" s="60"/>
      <c r="RMY22" s="60"/>
      <c r="RMZ22" s="60"/>
      <c r="RNA22" s="60"/>
      <c r="RNB22" s="60"/>
      <c r="RNC22" s="60"/>
      <c r="RND22" s="60"/>
      <c r="RNE22" s="60"/>
      <c r="RNF22" s="60"/>
      <c r="RNG22" s="60"/>
      <c r="RNH22" s="60"/>
      <c r="RNI22" s="60"/>
      <c r="RNJ22" s="60"/>
      <c r="RNK22" s="60"/>
      <c r="RNL22" s="60"/>
      <c r="RNM22" s="60"/>
      <c r="RNN22" s="60"/>
      <c r="RNO22" s="60"/>
      <c r="RNP22" s="60"/>
      <c r="RNQ22" s="60"/>
      <c r="RNR22" s="60"/>
      <c r="RNS22" s="60"/>
      <c r="RNT22" s="60"/>
      <c r="RNU22" s="60"/>
      <c r="RNV22" s="60"/>
      <c r="RNW22" s="60"/>
      <c r="RNX22" s="60"/>
      <c r="RNY22" s="60"/>
      <c r="RNZ22" s="60"/>
      <c r="ROA22" s="60"/>
      <c r="ROB22" s="60"/>
      <c r="ROC22" s="60"/>
      <c r="ROD22" s="60"/>
      <c r="ROE22" s="60"/>
      <c r="ROF22" s="60"/>
      <c r="ROG22" s="60"/>
      <c r="ROH22" s="60"/>
      <c r="ROI22" s="60"/>
      <c r="ROJ22" s="60"/>
      <c r="ROK22" s="60"/>
      <c r="ROL22" s="60"/>
      <c r="ROM22" s="60"/>
      <c r="RON22" s="60"/>
      <c r="ROO22" s="60"/>
      <c r="ROP22" s="60"/>
      <c r="ROQ22" s="60"/>
      <c r="ROR22" s="60"/>
      <c r="ROS22" s="60"/>
      <c r="ROT22" s="60"/>
      <c r="ROU22" s="60"/>
      <c r="ROV22" s="60"/>
      <c r="ROW22" s="60"/>
      <c r="ROX22" s="60"/>
      <c r="ROY22" s="60"/>
      <c r="ROZ22" s="60"/>
      <c r="RPA22" s="60"/>
      <c r="RPB22" s="60"/>
      <c r="RPC22" s="60"/>
      <c r="RPD22" s="60"/>
      <c r="RPE22" s="60"/>
      <c r="RPF22" s="60"/>
      <c r="RPG22" s="60"/>
      <c r="RPH22" s="60"/>
      <c r="RPI22" s="60"/>
      <c r="RPJ22" s="60"/>
      <c r="RPK22" s="60"/>
      <c r="RPL22" s="60"/>
      <c r="RPM22" s="60"/>
      <c r="RPN22" s="60"/>
      <c r="RPO22" s="60"/>
      <c r="RPP22" s="60"/>
      <c r="RPQ22" s="60"/>
      <c r="RPR22" s="60"/>
      <c r="RPS22" s="60"/>
      <c r="RPT22" s="60"/>
      <c r="RPU22" s="60"/>
      <c r="RPV22" s="60"/>
      <c r="RPW22" s="60"/>
      <c r="RPX22" s="60"/>
      <c r="RPY22" s="60"/>
      <c r="RPZ22" s="60"/>
      <c r="RQA22" s="60"/>
      <c r="RQB22" s="60"/>
      <c r="RQC22" s="60"/>
      <c r="RQD22" s="60"/>
      <c r="RQE22" s="60"/>
      <c r="RQF22" s="60"/>
      <c r="RQG22" s="60"/>
      <c r="RQH22" s="60"/>
      <c r="RQI22" s="60"/>
      <c r="RQJ22" s="60"/>
      <c r="RQK22" s="60"/>
      <c r="RQL22" s="60"/>
      <c r="RQM22" s="60"/>
      <c r="RQN22" s="60"/>
      <c r="RQO22" s="60"/>
      <c r="RQP22" s="60"/>
      <c r="RQQ22" s="60"/>
      <c r="RQR22" s="60"/>
      <c r="RQS22" s="60"/>
      <c r="RQT22" s="60"/>
      <c r="RQU22" s="60"/>
      <c r="RQV22" s="60"/>
      <c r="RQW22" s="60"/>
      <c r="RQX22" s="60"/>
      <c r="RQY22" s="60"/>
      <c r="RQZ22" s="60"/>
      <c r="RRA22" s="60"/>
      <c r="RRB22" s="60"/>
      <c r="RRC22" s="60"/>
      <c r="RRD22" s="60"/>
      <c r="RRE22" s="60"/>
      <c r="RRF22" s="60"/>
      <c r="RRG22" s="60"/>
      <c r="RRH22" s="60"/>
      <c r="RRI22" s="60"/>
      <c r="RRJ22" s="60"/>
      <c r="RRK22" s="60"/>
      <c r="RRL22" s="60"/>
      <c r="RRM22" s="60"/>
      <c r="RRN22" s="60"/>
      <c r="RRO22" s="60"/>
      <c r="RRP22" s="60"/>
      <c r="RRQ22" s="60"/>
      <c r="RRR22" s="60"/>
      <c r="RRS22" s="60"/>
      <c r="RRT22" s="60"/>
      <c r="RRU22" s="60"/>
      <c r="RRV22" s="60"/>
      <c r="RRW22" s="60"/>
      <c r="RRX22" s="60"/>
      <c r="RRY22" s="60"/>
      <c r="RRZ22" s="60"/>
      <c r="RSA22" s="60"/>
      <c r="RSB22" s="60"/>
      <c r="RSC22" s="60"/>
      <c r="RSD22" s="60"/>
      <c r="RSE22" s="60"/>
      <c r="RSF22" s="60"/>
      <c r="RSG22" s="60"/>
      <c r="RSH22" s="60"/>
      <c r="RSI22" s="60"/>
      <c r="RSJ22" s="60"/>
      <c r="RSK22" s="60"/>
      <c r="RSL22" s="60"/>
      <c r="RSM22" s="60"/>
      <c r="RSN22" s="60"/>
      <c r="RSO22" s="60"/>
      <c r="RSP22" s="60"/>
      <c r="RSQ22" s="60"/>
      <c r="RSR22" s="60"/>
      <c r="RSS22" s="60"/>
      <c r="RST22" s="60"/>
      <c r="RSU22" s="60"/>
      <c r="RSV22" s="60"/>
      <c r="RSW22" s="60"/>
      <c r="RSX22" s="60"/>
      <c r="RSY22" s="60"/>
      <c r="RSZ22" s="60"/>
      <c r="RTA22" s="60"/>
      <c r="RTB22" s="60"/>
      <c r="RTC22" s="60"/>
      <c r="RTD22" s="60"/>
      <c r="RTE22" s="60"/>
      <c r="RTF22" s="60"/>
      <c r="RTG22" s="60"/>
      <c r="RTH22" s="60"/>
      <c r="RTI22" s="60"/>
      <c r="RTJ22" s="60"/>
      <c r="RTK22" s="60"/>
      <c r="RTL22" s="60"/>
      <c r="RTM22" s="60"/>
      <c r="RTN22" s="60"/>
      <c r="RTO22" s="60"/>
      <c r="RTP22" s="60"/>
      <c r="RTQ22" s="60"/>
      <c r="RTR22" s="60"/>
      <c r="RTS22" s="60"/>
      <c r="RTT22" s="60"/>
      <c r="RTU22" s="60"/>
      <c r="RTV22" s="60"/>
      <c r="RTW22" s="60"/>
      <c r="RTX22" s="60"/>
      <c r="RTY22" s="60"/>
      <c r="RTZ22" s="60"/>
      <c r="RUA22" s="60"/>
      <c r="RUB22" s="60"/>
      <c r="RUC22" s="60"/>
      <c r="RUD22" s="60"/>
      <c r="RUE22" s="60"/>
      <c r="RUF22" s="60"/>
      <c r="RUG22" s="60"/>
      <c r="RUH22" s="60"/>
      <c r="RUI22" s="60"/>
      <c r="RUJ22" s="60"/>
      <c r="RUK22" s="60"/>
      <c r="RUL22" s="60"/>
      <c r="RUM22" s="60"/>
      <c r="RUN22" s="60"/>
      <c r="RUO22" s="60"/>
      <c r="RUP22" s="60"/>
      <c r="RUQ22" s="60"/>
      <c r="RUR22" s="60"/>
      <c r="RUS22" s="60"/>
      <c r="RUT22" s="60"/>
      <c r="RUU22" s="60"/>
      <c r="RUV22" s="60"/>
      <c r="RUW22" s="60"/>
      <c r="RUX22" s="60"/>
      <c r="RUY22" s="60"/>
      <c r="RUZ22" s="60"/>
      <c r="RVA22" s="60"/>
      <c r="RVB22" s="60"/>
      <c r="RVC22" s="60"/>
      <c r="RVD22" s="60"/>
      <c r="RVE22" s="60"/>
      <c r="RVF22" s="60"/>
      <c r="RVG22" s="60"/>
      <c r="RVH22" s="60"/>
      <c r="RVI22" s="60"/>
      <c r="RVJ22" s="60"/>
      <c r="RVK22" s="60"/>
      <c r="RVL22" s="60"/>
      <c r="RVM22" s="60"/>
      <c r="RVN22" s="60"/>
      <c r="RVO22" s="60"/>
      <c r="RVP22" s="60"/>
      <c r="RVQ22" s="60"/>
      <c r="RVR22" s="60"/>
      <c r="RVS22" s="60"/>
      <c r="RVT22" s="60"/>
      <c r="RVU22" s="60"/>
      <c r="RVV22" s="60"/>
      <c r="RVW22" s="60"/>
      <c r="RVX22" s="60"/>
      <c r="RVY22" s="60"/>
      <c r="RVZ22" s="60"/>
      <c r="RWA22" s="60"/>
      <c r="RWB22" s="60"/>
      <c r="RWC22" s="60"/>
      <c r="RWD22" s="60"/>
      <c r="RWE22" s="60"/>
      <c r="RWF22" s="60"/>
      <c r="RWG22" s="60"/>
      <c r="RWH22" s="60"/>
      <c r="RWI22" s="60"/>
      <c r="RWJ22" s="60"/>
      <c r="RWK22" s="60"/>
      <c r="RWL22" s="60"/>
      <c r="RWM22" s="60"/>
      <c r="RWN22" s="60"/>
      <c r="RWO22" s="60"/>
      <c r="RWP22" s="60"/>
      <c r="RWQ22" s="60"/>
      <c r="RWR22" s="60"/>
      <c r="RWS22" s="60"/>
      <c r="RWT22" s="60"/>
      <c r="RWU22" s="60"/>
      <c r="RWV22" s="60"/>
      <c r="RWW22" s="60"/>
      <c r="RWX22" s="60"/>
      <c r="RWY22" s="60"/>
      <c r="RWZ22" s="60"/>
      <c r="RXA22" s="60"/>
      <c r="RXB22" s="60"/>
      <c r="RXC22" s="60"/>
      <c r="RXD22" s="60"/>
      <c r="RXE22" s="60"/>
      <c r="RXF22" s="60"/>
      <c r="RXG22" s="60"/>
      <c r="RXH22" s="60"/>
      <c r="RXI22" s="60"/>
      <c r="RXJ22" s="60"/>
      <c r="RXK22" s="60"/>
      <c r="RXL22" s="60"/>
      <c r="RXM22" s="60"/>
      <c r="RXN22" s="60"/>
      <c r="RXO22" s="60"/>
      <c r="RXP22" s="60"/>
      <c r="RXQ22" s="60"/>
      <c r="RXR22" s="60"/>
      <c r="RXS22" s="60"/>
      <c r="RXT22" s="60"/>
      <c r="RXU22" s="60"/>
      <c r="RXV22" s="60"/>
      <c r="RXW22" s="60"/>
      <c r="RXX22" s="60"/>
      <c r="RXY22" s="60"/>
      <c r="RXZ22" s="60"/>
      <c r="RYA22" s="60"/>
      <c r="RYB22" s="60"/>
      <c r="RYC22" s="60"/>
      <c r="RYD22" s="60"/>
      <c r="RYE22" s="60"/>
      <c r="RYF22" s="60"/>
      <c r="RYG22" s="60"/>
      <c r="RYH22" s="60"/>
      <c r="RYI22" s="60"/>
      <c r="RYJ22" s="60"/>
      <c r="RYK22" s="60"/>
      <c r="RYL22" s="60"/>
      <c r="RYM22" s="60"/>
      <c r="RYN22" s="60"/>
      <c r="RYO22" s="60"/>
      <c r="RYP22" s="60"/>
      <c r="RYQ22" s="60"/>
      <c r="RYR22" s="60"/>
      <c r="RYS22" s="60"/>
      <c r="RYT22" s="60"/>
      <c r="RYU22" s="60"/>
      <c r="RYV22" s="60"/>
      <c r="RYW22" s="60"/>
      <c r="RYX22" s="60"/>
      <c r="RYY22" s="60"/>
      <c r="RYZ22" s="60"/>
      <c r="RZA22" s="60"/>
      <c r="RZB22" s="60"/>
      <c r="RZC22" s="60"/>
      <c r="RZD22" s="60"/>
      <c r="RZE22" s="60"/>
      <c r="RZF22" s="60"/>
      <c r="RZG22" s="60"/>
      <c r="RZH22" s="60"/>
      <c r="RZI22" s="60"/>
      <c r="RZJ22" s="60"/>
      <c r="RZK22" s="60"/>
      <c r="RZL22" s="60"/>
      <c r="RZM22" s="60"/>
      <c r="RZN22" s="60"/>
      <c r="RZO22" s="60"/>
      <c r="RZP22" s="60"/>
      <c r="RZQ22" s="60"/>
      <c r="RZR22" s="60"/>
      <c r="RZS22" s="60"/>
      <c r="RZT22" s="60"/>
      <c r="RZU22" s="60"/>
      <c r="RZV22" s="60"/>
      <c r="RZW22" s="60"/>
      <c r="RZX22" s="60"/>
      <c r="RZY22" s="60"/>
      <c r="RZZ22" s="60"/>
      <c r="SAA22" s="60"/>
      <c r="SAB22" s="60"/>
      <c r="SAC22" s="60"/>
      <c r="SAD22" s="60"/>
      <c r="SAE22" s="60"/>
      <c r="SAF22" s="60"/>
      <c r="SAG22" s="60"/>
      <c r="SAH22" s="60"/>
      <c r="SAI22" s="60"/>
      <c r="SAJ22" s="60"/>
      <c r="SAK22" s="60"/>
      <c r="SAL22" s="60"/>
      <c r="SAM22" s="60"/>
      <c r="SAN22" s="60"/>
      <c r="SAO22" s="60"/>
      <c r="SAP22" s="60"/>
      <c r="SAQ22" s="60"/>
      <c r="SAR22" s="60"/>
      <c r="SAS22" s="60"/>
      <c r="SAT22" s="60"/>
      <c r="SAU22" s="60"/>
      <c r="SAV22" s="60"/>
      <c r="SAW22" s="60"/>
      <c r="SAX22" s="60"/>
      <c r="SAY22" s="60"/>
      <c r="SAZ22" s="60"/>
      <c r="SBA22" s="60"/>
      <c r="SBB22" s="60"/>
      <c r="SBC22" s="60"/>
      <c r="SBD22" s="60"/>
      <c r="SBE22" s="60"/>
      <c r="SBF22" s="60"/>
      <c r="SBG22" s="60"/>
      <c r="SBH22" s="60"/>
      <c r="SBI22" s="60"/>
      <c r="SBJ22" s="60"/>
      <c r="SBK22" s="60"/>
      <c r="SBL22" s="60"/>
      <c r="SBM22" s="60"/>
      <c r="SBN22" s="60"/>
      <c r="SBO22" s="60"/>
      <c r="SBP22" s="60"/>
      <c r="SBQ22" s="60"/>
      <c r="SBR22" s="60"/>
      <c r="SBS22" s="60"/>
      <c r="SBT22" s="60"/>
      <c r="SBU22" s="60"/>
      <c r="SBV22" s="60"/>
      <c r="SBW22" s="60"/>
      <c r="SBX22" s="60"/>
      <c r="SBY22" s="60"/>
      <c r="SBZ22" s="60"/>
      <c r="SCA22" s="60"/>
      <c r="SCB22" s="60"/>
      <c r="SCC22" s="60"/>
      <c r="SCD22" s="60"/>
      <c r="SCE22" s="60"/>
      <c r="SCF22" s="60"/>
      <c r="SCG22" s="60"/>
      <c r="SCH22" s="60"/>
      <c r="SCI22" s="60"/>
      <c r="SCJ22" s="60"/>
      <c r="SCK22" s="60"/>
      <c r="SCL22" s="60"/>
      <c r="SCM22" s="60"/>
      <c r="SCN22" s="60"/>
      <c r="SCO22" s="60"/>
      <c r="SCP22" s="60"/>
      <c r="SCQ22" s="60"/>
      <c r="SCR22" s="60"/>
      <c r="SCS22" s="60"/>
      <c r="SCT22" s="60"/>
      <c r="SCU22" s="60"/>
      <c r="SCV22" s="60"/>
      <c r="SCW22" s="60"/>
      <c r="SCX22" s="60"/>
      <c r="SCY22" s="60"/>
      <c r="SCZ22" s="60"/>
      <c r="SDA22" s="60"/>
      <c r="SDB22" s="60"/>
      <c r="SDC22" s="60"/>
      <c r="SDD22" s="60"/>
      <c r="SDE22" s="60"/>
      <c r="SDF22" s="60"/>
      <c r="SDG22" s="60"/>
      <c r="SDH22" s="60"/>
      <c r="SDI22" s="60"/>
      <c r="SDJ22" s="60"/>
      <c r="SDK22" s="60"/>
      <c r="SDL22" s="60"/>
      <c r="SDM22" s="60"/>
      <c r="SDN22" s="60"/>
      <c r="SDO22" s="60"/>
      <c r="SDP22" s="60"/>
      <c r="SDQ22" s="60"/>
      <c r="SDR22" s="60"/>
      <c r="SDS22" s="60"/>
      <c r="SDT22" s="60"/>
      <c r="SDU22" s="60"/>
      <c r="SDV22" s="60"/>
      <c r="SDW22" s="60"/>
      <c r="SDX22" s="60"/>
      <c r="SDY22" s="60"/>
      <c r="SDZ22" s="60"/>
      <c r="SEA22" s="60"/>
      <c r="SEB22" s="60"/>
      <c r="SEC22" s="60"/>
      <c r="SED22" s="60"/>
      <c r="SEE22" s="60"/>
      <c r="SEF22" s="60"/>
      <c r="SEG22" s="60"/>
      <c r="SEH22" s="60"/>
      <c r="SEI22" s="60"/>
      <c r="SEJ22" s="60"/>
      <c r="SEK22" s="60"/>
      <c r="SEL22" s="60"/>
      <c r="SEM22" s="60"/>
      <c r="SEN22" s="60"/>
      <c r="SEO22" s="60"/>
      <c r="SEP22" s="60"/>
      <c r="SEQ22" s="60"/>
      <c r="SER22" s="60"/>
      <c r="SES22" s="60"/>
      <c r="SET22" s="60"/>
      <c r="SEU22" s="60"/>
      <c r="SEV22" s="60"/>
      <c r="SEW22" s="60"/>
      <c r="SEX22" s="60"/>
      <c r="SEY22" s="60"/>
      <c r="SEZ22" s="60"/>
      <c r="SFA22" s="60"/>
      <c r="SFB22" s="60"/>
      <c r="SFC22" s="60"/>
      <c r="SFD22" s="60"/>
      <c r="SFE22" s="60"/>
      <c r="SFF22" s="60"/>
      <c r="SFG22" s="60"/>
      <c r="SFH22" s="60"/>
      <c r="SFI22" s="60"/>
      <c r="SFJ22" s="60"/>
      <c r="SFK22" s="60"/>
      <c r="SFL22" s="60"/>
      <c r="SFM22" s="60"/>
      <c r="SFN22" s="60"/>
      <c r="SFO22" s="60"/>
      <c r="SFP22" s="60"/>
      <c r="SFQ22" s="60"/>
      <c r="SFR22" s="60"/>
      <c r="SFS22" s="60"/>
      <c r="SFT22" s="60"/>
      <c r="SFU22" s="60"/>
      <c r="SFV22" s="60"/>
      <c r="SFW22" s="60"/>
      <c r="SFX22" s="60"/>
      <c r="SFY22" s="60"/>
      <c r="SFZ22" s="60"/>
      <c r="SGA22" s="60"/>
      <c r="SGB22" s="60"/>
      <c r="SGC22" s="60"/>
      <c r="SGD22" s="60"/>
      <c r="SGE22" s="60"/>
      <c r="SGF22" s="60"/>
      <c r="SGG22" s="60"/>
      <c r="SGH22" s="60"/>
      <c r="SGI22" s="60"/>
      <c r="SGJ22" s="60"/>
      <c r="SGK22" s="60"/>
      <c r="SGL22" s="60"/>
      <c r="SGM22" s="60"/>
      <c r="SGN22" s="60"/>
      <c r="SGO22" s="60"/>
      <c r="SGP22" s="60"/>
      <c r="SGQ22" s="60"/>
      <c r="SGR22" s="60"/>
      <c r="SGS22" s="60"/>
      <c r="SGT22" s="60"/>
      <c r="SGU22" s="60"/>
      <c r="SGV22" s="60"/>
      <c r="SGW22" s="60"/>
      <c r="SGX22" s="60"/>
      <c r="SGY22" s="60"/>
      <c r="SGZ22" s="60"/>
      <c r="SHA22" s="60"/>
      <c r="SHB22" s="60"/>
      <c r="SHC22" s="60"/>
      <c r="SHD22" s="60"/>
      <c r="SHE22" s="60"/>
      <c r="SHF22" s="60"/>
      <c r="SHG22" s="60"/>
      <c r="SHH22" s="60"/>
      <c r="SHI22" s="60"/>
      <c r="SHJ22" s="60"/>
      <c r="SHK22" s="60"/>
      <c r="SHL22" s="60"/>
      <c r="SHM22" s="60"/>
      <c r="SHN22" s="60"/>
      <c r="SHO22" s="60"/>
      <c r="SHP22" s="60"/>
      <c r="SHQ22" s="60"/>
      <c r="SHR22" s="60"/>
      <c r="SHS22" s="60"/>
      <c r="SHT22" s="60"/>
      <c r="SHU22" s="60"/>
      <c r="SHV22" s="60"/>
      <c r="SHW22" s="60"/>
      <c r="SHX22" s="60"/>
      <c r="SHY22" s="60"/>
      <c r="SHZ22" s="60"/>
      <c r="SIA22" s="60"/>
      <c r="SIB22" s="60"/>
      <c r="SIC22" s="60"/>
      <c r="SID22" s="60"/>
      <c r="SIE22" s="60"/>
      <c r="SIF22" s="60"/>
      <c r="SIG22" s="60"/>
      <c r="SIH22" s="60"/>
      <c r="SII22" s="60"/>
      <c r="SIJ22" s="60"/>
      <c r="SIK22" s="60"/>
      <c r="SIL22" s="60"/>
      <c r="SIM22" s="60"/>
      <c r="SIN22" s="60"/>
      <c r="SIO22" s="60"/>
      <c r="SIP22" s="60"/>
      <c r="SIQ22" s="60"/>
      <c r="SIR22" s="60"/>
      <c r="SIS22" s="60"/>
      <c r="SIT22" s="60"/>
      <c r="SIU22" s="60"/>
      <c r="SIV22" s="60"/>
      <c r="SIW22" s="60"/>
      <c r="SIX22" s="60"/>
      <c r="SIY22" s="60"/>
      <c r="SIZ22" s="60"/>
      <c r="SJA22" s="60"/>
      <c r="SJB22" s="60"/>
      <c r="SJC22" s="60"/>
      <c r="SJD22" s="60"/>
      <c r="SJE22" s="60"/>
      <c r="SJF22" s="60"/>
      <c r="SJG22" s="60"/>
      <c r="SJH22" s="60"/>
      <c r="SJI22" s="60"/>
      <c r="SJJ22" s="60"/>
      <c r="SJK22" s="60"/>
      <c r="SJL22" s="60"/>
      <c r="SJM22" s="60"/>
      <c r="SJN22" s="60"/>
      <c r="SJO22" s="60"/>
      <c r="SJP22" s="60"/>
      <c r="SJQ22" s="60"/>
      <c r="SJR22" s="60"/>
      <c r="SJS22" s="60"/>
      <c r="SJT22" s="60"/>
      <c r="SJU22" s="60"/>
      <c r="SJV22" s="60"/>
      <c r="SJW22" s="60"/>
      <c r="SJX22" s="60"/>
      <c r="SJY22" s="60"/>
      <c r="SJZ22" s="60"/>
      <c r="SKA22" s="60"/>
      <c r="SKB22" s="60"/>
      <c r="SKC22" s="60"/>
      <c r="SKD22" s="60"/>
      <c r="SKE22" s="60"/>
      <c r="SKF22" s="60"/>
      <c r="SKG22" s="60"/>
      <c r="SKH22" s="60"/>
      <c r="SKI22" s="60"/>
      <c r="SKJ22" s="60"/>
      <c r="SKK22" s="60"/>
      <c r="SKL22" s="60"/>
      <c r="SKM22" s="60"/>
      <c r="SKN22" s="60"/>
      <c r="SKO22" s="60"/>
      <c r="SKP22" s="60"/>
      <c r="SKQ22" s="60"/>
      <c r="SKR22" s="60"/>
      <c r="SKS22" s="60"/>
      <c r="SKT22" s="60"/>
      <c r="SKU22" s="60"/>
      <c r="SKV22" s="60"/>
      <c r="SKW22" s="60"/>
      <c r="SKX22" s="60"/>
      <c r="SKY22" s="60"/>
      <c r="SKZ22" s="60"/>
      <c r="SLA22" s="60"/>
      <c r="SLB22" s="60"/>
      <c r="SLC22" s="60"/>
      <c r="SLD22" s="60"/>
      <c r="SLE22" s="60"/>
      <c r="SLF22" s="60"/>
      <c r="SLG22" s="60"/>
      <c r="SLH22" s="60"/>
      <c r="SLI22" s="60"/>
      <c r="SLJ22" s="60"/>
      <c r="SLK22" s="60"/>
      <c r="SLL22" s="60"/>
      <c r="SLM22" s="60"/>
      <c r="SLN22" s="60"/>
      <c r="SLO22" s="60"/>
      <c r="SLP22" s="60"/>
      <c r="SLQ22" s="60"/>
      <c r="SLR22" s="60"/>
      <c r="SLS22" s="60"/>
      <c r="SLT22" s="60"/>
      <c r="SLU22" s="60"/>
      <c r="SLV22" s="60"/>
      <c r="SLW22" s="60"/>
      <c r="SLX22" s="60"/>
      <c r="SLY22" s="60"/>
      <c r="SLZ22" s="60"/>
      <c r="SMA22" s="60"/>
      <c r="SMB22" s="60"/>
      <c r="SMC22" s="60"/>
      <c r="SMD22" s="60"/>
      <c r="SME22" s="60"/>
      <c r="SMF22" s="60"/>
      <c r="SMG22" s="60"/>
      <c r="SMH22" s="60"/>
      <c r="SMI22" s="60"/>
      <c r="SMJ22" s="60"/>
      <c r="SMK22" s="60"/>
      <c r="SML22" s="60"/>
      <c r="SMM22" s="60"/>
      <c r="SMN22" s="60"/>
      <c r="SMO22" s="60"/>
      <c r="SMP22" s="60"/>
      <c r="SMQ22" s="60"/>
      <c r="SMR22" s="60"/>
      <c r="SMS22" s="60"/>
      <c r="SMT22" s="60"/>
      <c r="SMU22" s="60"/>
      <c r="SMV22" s="60"/>
      <c r="SMW22" s="60"/>
      <c r="SMX22" s="60"/>
      <c r="SMY22" s="60"/>
      <c r="SMZ22" s="60"/>
      <c r="SNA22" s="60"/>
      <c r="SNB22" s="60"/>
      <c r="SNC22" s="60"/>
      <c r="SND22" s="60"/>
      <c r="SNE22" s="60"/>
      <c r="SNF22" s="60"/>
      <c r="SNG22" s="60"/>
      <c r="SNH22" s="60"/>
      <c r="SNI22" s="60"/>
      <c r="SNJ22" s="60"/>
      <c r="SNK22" s="60"/>
      <c r="SNL22" s="60"/>
      <c r="SNM22" s="60"/>
      <c r="SNN22" s="60"/>
      <c r="SNO22" s="60"/>
      <c r="SNP22" s="60"/>
      <c r="SNQ22" s="60"/>
      <c r="SNR22" s="60"/>
      <c r="SNS22" s="60"/>
      <c r="SNT22" s="60"/>
      <c r="SNU22" s="60"/>
      <c r="SNV22" s="60"/>
      <c r="SNW22" s="60"/>
      <c r="SNX22" s="60"/>
      <c r="SNY22" s="60"/>
      <c r="SNZ22" s="60"/>
      <c r="SOA22" s="60"/>
      <c r="SOB22" s="60"/>
      <c r="SOC22" s="60"/>
      <c r="SOD22" s="60"/>
      <c r="SOE22" s="60"/>
      <c r="SOF22" s="60"/>
      <c r="SOG22" s="60"/>
      <c r="SOH22" s="60"/>
      <c r="SOI22" s="60"/>
      <c r="SOJ22" s="60"/>
      <c r="SOK22" s="60"/>
      <c r="SOL22" s="60"/>
      <c r="SOM22" s="60"/>
      <c r="SON22" s="60"/>
      <c r="SOO22" s="60"/>
      <c r="SOP22" s="60"/>
      <c r="SOQ22" s="60"/>
      <c r="SOR22" s="60"/>
      <c r="SOS22" s="60"/>
      <c r="SOT22" s="60"/>
      <c r="SOU22" s="60"/>
      <c r="SOV22" s="60"/>
      <c r="SOW22" s="60"/>
      <c r="SOX22" s="60"/>
      <c r="SOY22" s="60"/>
      <c r="SOZ22" s="60"/>
      <c r="SPA22" s="60"/>
      <c r="SPB22" s="60"/>
      <c r="SPC22" s="60"/>
      <c r="SPD22" s="60"/>
      <c r="SPE22" s="60"/>
      <c r="SPF22" s="60"/>
      <c r="SPG22" s="60"/>
      <c r="SPH22" s="60"/>
      <c r="SPI22" s="60"/>
      <c r="SPJ22" s="60"/>
      <c r="SPK22" s="60"/>
      <c r="SPL22" s="60"/>
      <c r="SPM22" s="60"/>
      <c r="SPN22" s="60"/>
      <c r="SPO22" s="60"/>
      <c r="SPP22" s="60"/>
      <c r="SPQ22" s="60"/>
      <c r="SPR22" s="60"/>
      <c r="SPS22" s="60"/>
      <c r="SPT22" s="60"/>
      <c r="SPU22" s="60"/>
      <c r="SPV22" s="60"/>
      <c r="SPW22" s="60"/>
      <c r="SPX22" s="60"/>
      <c r="SPY22" s="60"/>
      <c r="SPZ22" s="60"/>
      <c r="SQA22" s="60"/>
      <c r="SQB22" s="60"/>
      <c r="SQC22" s="60"/>
      <c r="SQD22" s="60"/>
      <c r="SQE22" s="60"/>
      <c r="SQF22" s="60"/>
      <c r="SQG22" s="60"/>
      <c r="SQH22" s="60"/>
      <c r="SQI22" s="60"/>
      <c r="SQJ22" s="60"/>
      <c r="SQK22" s="60"/>
      <c r="SQL22" s="60"/>
      <c r="SQM22" s="60"/>
      <c r="SQN22" s="60"/>
      <c r="SQO22" s="60"/>
      <c r="SQP22" s="60"/>
      <c r="SQQ22" s="60"/>
      <c r="SQR22" s="60"/>
      <c r="SQS22" s="60"/>
      <c r="SQT22" s="60"/>
      <c r="SQU22" s="60"/>
      <c r="SQV22" s="60"/>
      <c r="SQW22" s="60"/>
      <c r="SQX22" s="60"/>
      <c r="SQY22" s="60"/>
      <c r="SQZ22" s="60"/>
      <c r="SRA22" s="60"/>
      <c r="SRB22" s="60"/>
      <c r="SRC22" s="60"/>
      <c r="SRD22" s="60"/>
      <c r="SRE22" s="60"/>
      <c r="SRF22" s="60"/>
      <c r="SRG22" s="60"/>
      <c r="SRH22" s="60"/>
      <c r="SRI22" s="60"/>
      <c r="SRJ22" s="60"/>
      <c r="SRK22" s="60"/>
      <c r="SRL22" s="60"/>
      <c r="SRM22" s="60"/>
      <c r="SRN22" s="60"/>
      <c r="SRO22" s="60"/>
      <c r="SRP22" s="60"/>
      <c r="SRQ22" s="60"/>
      <c r="SRR22" s="60"/>
      <c r="SRS22" s="60"/>
      <c r="SRT22" s="60"/>
      <c r="SRU22" s="60"/>
      <c r="SRV22" s="60"/>
      <c r="SRW22" s="60"/>
      <c r="SRX22" s="60"/>
      <c r="SRY22" s="60"/>
      <c r="SRZ22" s="60"/>
      <c r="SSA22" s="60"/>
      <c r="SSB22" s="60"/>
      <c r="SSC22" s="60"/>
      <c r="SSD22" s="60"/>
      <c r="SSE22" s="60"/>
      <c r="SSF22" s="60"/>
      <c r="SSG22" s="60"/>
      <c r="SSH22" s="60"/>
      <c r="SSI22" s="60"/>
      <c r="SSJ22" s="60"/>
      <c r="SSK22" s="60"/>
      <c r="SSL22" s="60"/>
      <c r="SSM22" s="60"/>
      <c r="SSN22" s="60"/>
      <c r="SSO22" s="60"/>
      <c r="SSP22" s="60"/>
      <c r="SSQ22" s="60"/>
      <c r="SSR22" s="60"/>
      <c r="SSS22" s="60"/>
      <c r="SST22" s="60"/>
      <c r="SSU22" s="60"/>
      <c r="SSV22" s="60"/>
      <c r="SSW22" s="60"/>
      <c r="SSX22" s="60"/>
      <c r="SSY22" s="60"/>
      <c r="SSZ22" s="60"/>
      <c r="STA22" s="60"/>
      <c r="STB22" s="60"/>
      <c r="STC22" s="60"/>
      <c r="STD22" s="60"/>
      <c r="STE22" s="60"/>
      <c r="STF22" s="60"/>
      <c r="STG22" s="60"/>
      <c r="STH22" s="60"/>
      <c r="STI22" s="60"/>
      <c r="STJ22" s="60"/>
      <c r="STK22" s="60"/>
      <c r="STL22" s="60"/>
      <c r="STM22" s="60"/>
      <c r="STN22" s="60"/>
      <c r="STO22" s="60"/>
      <c r="STP22" s="60"/>
      <c r="STQ22" s="60"/>
      <c r="STR22" s="60"/>
      <c r="STS22" s="60"/>
      <c r="STT22" s="60"/>
      <c r="STU22" s="60"/>
      <c r="STV22" s="60"/>
      <c r="STW22" s="60"/>
      <c r="STX22" s="60"/>
      <c r="STY22" s="60"/>
      <c r="STZ22" s="60"/>
      <c r="SUA22" s="60"/>
      <c r="SUB22" s="60"/>
      <c r="SUC22" s="60"/>
      <c r="SUD22" s="60"/>
      <c r="SUE22" s="60"/>
      <c r="SUF22" s="60"/>
      <c r="SUG22" s="60"/>
      <c r="SUH22" s="60"/>
      <c r="SUI22" s="60"/>
      <c r="SUJ22" s="60"/>
      <c r="SUK22" s="60"/>
      <c r="SUL22" s="60"/>
      <c r="SUM22" s="60"/>
      <c r="SUN22" s="60"/>
      <c r="SUO22" s="60"/>
      <c r="SUP22" s="60"/>
      <c r="SUQ22" s="60"/>
      <c r="SUR22" s="60"/>
      <c r="SUS22" s="60"/>
      <c r="SUT22" s="60"/>
      <c r="SUU22" s="60"/>
      <c r="SUV22" s="60"/>
      <c r="SUW22" s="60"/>
      <c r="SUX22" s="60"/>
      <c r="SUY22" s="60"/>
      <c r="SUZ22" s="60"/>
      <c r="SVA22" s="60"/>
      <c r="SVB22" s="60"/>
      <c r="SVC22" s="60"/>
      <c r="SVD22" s="60"/>
      <c r="SVE22" s="60"/>
      <c r="SVF22" s="60"/>
      <c r="SVG22" s="60"/>
      <c r="SVH22" s="60"/>
      <c r="SVI22" s="60"/>
      <c r="SVJ22" s="60"/>
      <c r="SVK22" s="60"/>
      <c r="SVL22" s="60"/>
      <c r="SVM22" s="60"/>
      <c r="SVN22" s="60"/>
      <c r="SVO22" s="60"/>
      <c r="SVP22" s="60"/>
      <c r="SVQ22" s="60"/>
      <c r="SVR22" s="60"/>
      <c r="SVS22" s="60"/>
      <c r="SVT22" s="60"/>
      <c r="SVU22" s="60"/>
      <c r="SVV22" s="60"/>
      <c r="SVW22" s="60"/>
      <c r="SVX22" s="60"/>
      <c r="SVY22" s="60"/>
      <c r="SVZ22" s="60"/>
      <c r="SWA22" s="60"/>
      <c r="SWB22" s="60"/>
      <c r="SWC22" s="60"/>
      <c r="SWD22" s="60"/>
      <c r="SWE22" s="60"/>
      <c r="SWF22" s="60"/>
      <c r="SWG22" s="60"/>
      <c r="SWH22" s="60"/>
      <c r="SWI22" s="60"/>
      <c r="SWJ22" s="60"/>
      <c r="SWK22" s="60"/>
      <c r="SWL22" s="60"/>
      <c r="SWM22" s="60"/>
      <c r="SWN22" s="60"/>
      <c r="SWO22" s="60"/>
      <c r="SWP22" s="60"/>
      <c r="SWQ22" s="60"/>
      <c r="SWR22" s="60"/>
      <c r="SWS22" s="60"/>
      <c r="SWT22" s="60"/>
      <c r="SWU22" s="60"/>
      <c r="SWV22" s="60"/>
      <c r="SWW22" s="60"/>
      <c r="SWX22" s="60"/>
      <c r="SWY22" s="60"/>
      <c r="SWZ22" s="60"/>
      <c r="SXA22" s="60"/>
      <c r="SXB22" s="60"/>
      <c r="SXC22" s="60"/>
      <c r="SXD22" s="60"/>
      <c r="SXE22" s="60"/>
      <c r="SXF22" s="60"/>
      <c r="SXG22" s="60"/>
      <c r="SXH22" s="60"/>
      <c r="SXI22" s="60"/>
      <c r="SXJ22" s="60"/>
      <c r="SXK22" s="60"/>
      <c r="SXL22" s="60"/>
      <c r="SXM22" s="60"/>
      <c r="SXN22" s="60"/>
      <c r="SXO22" s="60"/>
      <c r="SXP22" s="60"/>
      <c r="SXQ22" s="60"/>
      <c r="SXR22" s="60"/>
      <c r="SXS22" s="60"/>
      <c r="SXT22" s="60"/>
      <c r="SXU22" s="60"/>
      <c r="SXV22" s="60"/>
      <c r="SXW22" s="60"/>
      <c r="SXX22" s="60"/>
      <c r="SXY22" s="60"/>
      <c r="SXZ22" s="60"/>
      <c r="SYA22" s="60"/>
      <c r="SYB22" s="60"/>
      <c r="SYC22" s="60"/>
      <c r="SYD22" s="60"/>
      <c r="SYE22" s="60"/>
      <c r="SYF22" s="60"/>
      <c r="SYG22" s="60"/>
      <c r="SYH22" s="60"/>
      <c r="SYI22" s="60"/>
      <c r="SYJ22" s="60"/>
      <c r="SYK22" s="60"/>
      <c r="SYL22" s="60"/>
      <c r="SYM22" s="60"/>
      <c r="SYN22" s="60"/>
      <c r="SYO22" s="60"/>
      <c r="SYP22" s="60"/>
      <c r="SYQ22" s="60"/>
      <c r="SYR22" s="60"/>
      <c r="SYS22" s="60"/>
      <c r="SYT22" s="60"/>
      <c r="SYU22" s="60"/>
      <c r="SYV22" s="60"/>
      <c r="SYW22" s="60"/>
      <c r="SYX22" s="60"/>
      <c r="SYY22" s="60"/>
      <c r="SYZ22" s="60"/>
      <c r="SZA22" s="60"/>
      <c r="SZB22" s="60"/>
      <c r="SZC22" s="60"/>
      <c r="SZD22" s="60"/>
      <c r="SZE22" s="60"/>
      <c r="SZF22" s="60"/>
      <c r="SZG22" s="60"/>
      <c r="SZH22" s="60"/>
      <c r="SZI22" s="60"/>
      <c r="SZJ22" s="60"/>
      <c r="SZK22" s="60"/>
      <c r="SZL22" s="60"/>
      <c r="SZM22" s="60"/>
      <c r="SZN22" s="60"/>
      <c r="SZO22" s="60"/>
      <c r="SZP22" s="60"/>
      <c r="SZQ22" s="60"/>
      <c r="SZR22" s="60"/>
      <c r="SZS22" s="60"/>
      <c r="SZT22" s="60"/>
      <c r="SZU22" s="60"/>
      <c r="SZV22" s="60"/>
      <c r="SZW22" s="60"/>
      <c r="SZX22" s="60"/>
      <c r="SZY22" s="60"/>
      <c r="SZZ22" s="60"/>
      <c r="TAA22" s="60"/>
      <c r="TAB22" s="60"/>
      <c r="TAC22" s="60"/>
      <c r="TAD22" s="60"/>
      <c r="TAE22" s="60"/>
      <c r="TAF22" s="60"/>
      <c r="TAG22" s="60"/>
      <c r="TAH22" s="60"/>
      <c r="TAI22" s="60"/>
      <c r="TAJ22" s="60"/>
      <c r="TAK22" s="60"/>
      <c r="TAL22" s="60"/>
      <c r="TAM22" s="60"/>
      <c r="TAN22" s="60"/>
      <c r="TAO22" s="60"/>
      <c r="TAP22" s="60"/>
      <c r="TAQ22" s="60"/>
      <c r="TAR22" s="60"/>
      <c r="TAS22" s="60"/>
      <c r="TAT22" s="60"/>
      <c r="TAU22" s="60"/>
      <c r="TAV22" s="60"/>
      <c r="TAW22" s="60"/>
      <c r="TAX22" s="60"/>
      <c r="TAY22" s="60"/>
      <c r="TAZ22" s="60"/>
      <c r="TBA22" s="60"/>
      <c r="TBB22" s="60"/>
      <c r="TBC22" s="60"/>
      <c r="TBD22" s="60"/>
      <c r="TBE22" s="60"/>
      <c r="TBF22" s="60"/>
      <c r="TBG22" s="60"/>
      <c r="TBH22" s="60"/>
      <c r="TBI22" s="60"/>
      <c r="TBJ22" s="60"/>
      <c r="TBK22" s="60"/>
      <c r="TBL22" s="60"/>
      <c r="TBM22" s="60"/>
      <c r="TBN22" s="60"/>
      <c r="TBO22" s="60"/>
      <c r="TBP22" s="60"/>
      <c r="TBQ22" s="60"/>
      <c r="TBR22" s="60"/>
      <c r="TBS22" s="60"/>
      <c r="TBT22" s="60"/>
      <c r="TBU22" s="60"/>
      <c r="TBV22" s="60"/>
      <c r="TBW22" s="60"/>
      <c r="TBX22" s="60"/>
      <c r="TBY22" s="60"/>
      <c r="TBZ22" s="60"/>
      <c r="TCA22" s="60"/>
      <c r="TCB22" s="60"/>
      <c r="TCC22" s="60"/>
      <c r="TCD22" s="60"/>
      <c r="TCE22" s="60"/>
      <c r="TCF22" s="60"/>
      <c r="TCG22" s="60"/>
      <c r="TCH22" s="60"/>
      <c r="TCI22" s="60"/>
      <c r="TCJ22" s="60"/>
      <c r="TCK22" s="60"/>
      <c r="TCL22" s="60"/>
      <c r="TCM22" s="60"/>
      <c r="TCN22" s="60"/>
      <c r="TCO22" s="60"/>
      <c r="TCP22" s="60"/>
      <c r="TCQ22" s="60"/>
      <c r="TCR22" s="60"/>
      <c r="TCS22" s="60"/>
      <c r="TCT22" s="60"/>
      <c r="TCU22" s="60"/>
      <c r="TCV22" s="60"/>
      <c r="TCW22" s="60"/>
      <c r="TCX22" s="60"/>
      <c r="TCY22" s="60"/>
      <c r="TCZ22" s="60"/>
      <c r="TDA22" s="60"/>
      <c r="TDB22" s="60"/>
      <c r="TDC22" s="60"/>
      <c r="TDD22" s="60"/>
      <c r="TDE22" s="60"/>
      <c r="TDF22" s="60"/>
      <c r="TDG22" s="60"/>
      <c r="TDH22" s="60"/>
      <c r="TDI22" s="60"/>
      <c r="TDJ22" s="60"/>
      <c r="TDK22" s="60"/>
      <c r="TDL22" s="60"/>
      <c r="TDM22" s="60"/>
      <c r="TDN22" s="60"/>
      <c r="TDO22" s="60"/>
      <c r="TDP22" s="60"/>
      <c r="TDQ22" s="60"/>
      <c r="TDR22" s="60"/>
      <c r="TDS22" s="60"/>
      <c r="TDT22" s="60"/>
      <c r="TDU22" s="60"/>
      <c r="TDV22" s="60"/>
      <c r="TDW22" s="60"/>
      <c r="TDX22" s="60"/>
      <c r="TDY22" s="60"/>
      <c r="TDZ22" s="60"/>
      <c r="TEA22" s="60"/>
      <c r="TEB22" s="60"/>
      <c r="TEC22" s="60"/>
      <c r="TED22" s="60"/>
      <c r="TEE22" s="60"/>
      <c r="TEF22" s="60"/>
      <c r="TEG22" s="60"/>
      <c r="TEH22" s="60"/>
      <c r="TEI22" s="60"/>
      <c r="TEJ22" s="60"/>
      <c r="TEK22" s="60"/>
      <c r="TEL22" s="60"/>
      <c r="TEM22" s="60"/>
      <c r="TEN22" s="60"/>
      <c r="TEO22" s="60"/>
      <c r="TEP22" s="60"/>
      <c r="TEQ22" s="60"/>
      <c r="TER22" s="60"/>
      <c r="TES22" s="60"/>
      <c r="TET22" s="60"/>
      <c r="TEU22" s="60"/>
      <c r="TEV22" s="60"/>
      <c r="TEW22" s="60"/>
      <c r="TEX22" s="60"/>
      <c r="TEY22" s="60"/>
      <c r="TEZ22" s="60"/>
      <c r="TFA22" s="60"/>
      <c r="TFB22" s="60"/>
      <c r="TFC22" s="60"/>
      <c r="TFD22" s="60"/>
      <c r="TFE22" s="60"/>
      <c r="TFF22" s="60"/>
      <c r="TFG22" s="60"/>
      <c r="TFH22" s="60"/>
      <c r="TFI22" s="60"/>
      <c r="TFJ22" s="60"/>
      <c r="TFK22" s="60"/>
      <c r="TFL22" s="60"/>
      <c r="TFM22" s="60"/>
      <c r="TFN22" s="60"/>
      <c r="TFO22" s="60"/>
      <c r="TFP22" s="60"/>
      <c r="TFQ22" s="60"/>
      <c r="TFR22" s="60"/>
      <c r="TFS22" s="60"/>
      <c r="TFT22" s="60"/>
      <c r="TFU22" s="60"/>
      <c r="TFV22" s="60"/>
      <c r="TFW22" s="60"/>
      <c r="TFX22" s="60"/>
      <c r="TFY22" s="60"/>
      <c r="TFZ22" s="60"/>
      <c r="TGA22" s="60"/>
      <c r="TGB22" s="60"/>
      <c r="TGC22" s="60"/>
      <c r="TGD22" s="60"/>
      <c r="TGE22" s="60"/>
      <c r="TGF22" s="60"/>
      <c r="TGG22" s="60"/>
      <c r="TGH22" s="60"/>
      <c r="TGI22" s="60"/>
      <c r="TGJ22" s="60"/>
      <c r="TGK22" s="60"/>
      <c r="TGL22" s="60"/>
      <c r="TGM22" s="60"/>
      <c r="TGN22" s="60"/>
      <c r="TGO22" s="60"/>
      <c r="TGP22" s="60"/>
      <c r="TGQ22" s="60"/>
      <c r="TGR22" s="60"/>
      <c r="TGS22" s="60"/>
      <c r="TGT22" s="60"/>
      <c r="TGU22" s="60"/>
      <c r="TGV22" s="60"/>
      <c r="TGW22" s="60"/>
      <c r="TGX22" s="60"/>
      <c r="TGY22" s="60"/>
      <c r="TGZ22" s="60"/>
      <c r="THA22" s="60"/>
      <c r="THB22" s="60"/>
      <c r="THC22" s="60"/>
      <c r="THD22" s="60"/>
      <c r="THE22" s="60"/>
      <c r="THF22" s="60"/>
      <c r="THG22" s="60"/>
      <c r="THH22" s="60"/>
      <c r="THI22" s="60"/>
      <c r="THJ22" s="60"/>
      <c r="THK22" s="60"/>
      <c r="THL22" s="60"/>
      <c r="THM22" s="60"/>
      <c r="THN22" s="60"/>
      <c r="THO22" s="60"/>
      <c r="THP22" s="60"/>
      <c r="THQ22" s="60"/>
      <c r="THR22" s="60"/>
      <c r="THS22" s="60"/>
      <c r="THT22" s="60"/>
      <c r="THU22" s="60"/>
      <c r="THV22" s="60"/>
      <c r="THW22" s="60"/>
      <c r="THX22" s="60"/>
      <c r="THY22" s="60"/>
      <c r="THZ22" s="60"/>
      <c r="TIA22" s="60"/>
      <c r="TIB22" s="60"/>
      <c r="TIC22" s="60"/>
      <c r="TID22" s="60"/>
      <c r="TIE22" s="60"/>
      <c r="TIF22" s="60"/>
      <c r="TIG22" s="60"/>
      <c r="TIH22" s="60"/>
      <c r="TII22" s="60"/>
      <c r="TIJ22" s="60"/>
      <c r="TIK22" s="60"/>
      <c r="TIL22" s="60"/>
      <c r="TIM22" s="60"/>
      <c r="TIN22" s="60"/>
      <c r="TIO22" s="60"/>
      <c r="TIP22" s="60"/>
      <c r="TIQ22" s="60"/>
      <c r="TIR22" s="60"/>
      <c r="TIS22" s="60"/>
      <c r="TIT22" s="60"/>
      <c r="TIU22" s="60"/>
      <c r="TIV22" s="60"/>
      <c r="TIW22" s="60"/>
      <c r="TIX22" s="60"/>
      <c r="TIY22" s="60"/>
      <c r="TIZ22" s="60"/>
      <c r="TJA22" s="60"/>
      <c r="TJB22" s="60"/>
      <c r="TJC22" s="60"/>
      <c r="TJD22" s="60"/>
      <c r="TJE22" s="60"/>
      <c r="TJF22" s="60"/>
      <c r="TJG22" s="60"/>
      <c r="TJH22" s="60"/>
      <c r="TJI22" s="60"/>
      <c r="TJJ22" s="60"/>
      <c r="TJK22" s="60"/>
      <c r="TJL22" s="60"/>
      <c r="TJM22" s="60"/>
      <c r="TJN22" s="60"/>
      <c r="TJO22" s="60"/>
      <c r="TJP22" s="60"/>
      <c r="TJQ22" s="60"/>
      <c r="TJR22" s="60"/>
      <c r="TJS22" s="60"/>
      <c r="TJT22" s="60"/>
      <c r="TJU22" s="60"/>
      <c r="TJV22" s="60"/>
      <c r="TJW22" s="60"/>
      <c r="TJX22" s="60"/>
      <c r="TJY22" s="60"/>
      <c r="TJZ22" s="60"/>
      <c r="TKA22" s="60"/>
      <c r="TKB22" s="60"/>
      <c r="TKC22" s="60"/>
      <c r="TKD22" s="60"/>
      <c r="TKE22" s="60"/>
      <c r="TKF22" s="60"/>
      <c r="TKG22" s="60"/>
      <c r="TKH22" s="60"/>
      <c r="TKI22" s="60"/>
      <c r="TKJ22" s="60"/>
      <c r="TKK22" s="60"/>
      <c r="TKL22" s="60"/>
      <c r="TKM22" s="60"/>
      <c r="TKN22" s="60"/>
      <c r="TKO22" s="60"/>
      <c r="TKP22" s="60"/>
      <c r="TKQ22" s="60"/>
      <c r="TKR22" s="60"/>
      <c r="TKS22" s="60"/>
      <c r="TKT22" s="60"/>
      <c r="TKU22" s="60"/>
      <c r="TKV22" s="60"/>
      <c r="TKW22" s="60"/>
      <c r="TKX22" s="60"/>
      <c r="TKY22" s="60"/>
      <c r="TKZ22" s="60"/>
      <c r="TLA22" s="60"/>
      <c r="TLB22" s="60"/>
      <c r="TLC22" s="60"/>
      <c r="TLD22" s="60"/>
      <c r="TLE22" s="60"/>
      <c r="TLF22" s="60"/>
      <c r="TLG22" s="60"/>
      <c r="TLH22" s="60"/>
      <c r="TLI22" s="60"/>
      <c r="TLJ22" s="60"/>
      <c r="TLK22" s="60"/>
      <c r="TLL22" s="60"/>
      <c r="TLM22" s="60"/>
      <c r="TLN22" s="60"/>
      <c r="TLO22" s="60"/>
      <c r="TLP22" s="60"/>
      <c r="TLQ22" s="60"/>
      <c r="TLR22" s="60"/>
      <c r="TLS22" s="60"/>
      <c r="TLT22" s="60"/>
      <c r="TLU22" s="60"/>
      <c r="TLV22" s="60"/>
      <c r="TLW22" s="60"/>
      <c r="TLX22" s="60"/>
      <c r="TLY22" s="60"/>
      <c r="TLZ22" s="60"/>
      <c r="TMA22" s="60"/>
      <c r="TMB22" s="60"/>
      <c r="TMC22" s="60"/>
      <c r="TMD22" s="60"/>
      <c r="TME22" s="60"/>
      <c r="TMF22" s="60"/>
      <c r="TMG22" s="60"/>
      <c r="TMH22" s="60"/>
      <c r="TMI22" s="60"/>
      <c r="TMJ22" s="60"/>
      <c r="TMK22" s="60"/>
      <c r="TML22" s="60"/>
      <c r="TMM22" s="60"/>
      <c r="TMN22" s="60"/>
      <c r="TMO22" s="60"/>
      <c r="TMP22" s="60"/>
      <c r="TMQ22" s="60"/>
      <c r="TMR22" s="60"/>
      <c r="TMS22" s="60"/>
      <c r="TMT22" s="60"/>
      <c r="TMU22" s="60"/>
      <c r="TMV22" s="60"/>
      <c r="TMW22" s="60"/>
      <c r="TMX22" s="60"/>
      <c r="TMY22" s="60"/>
      <c r="TMZ22" s="60"/>
      <c r="TNA22" s="60"/>
      <c r="TNB22" s="60"/>
      <c r="TNC22" s="60"/>
      <c r="TND22" s="60"/>
      <c r="TNE22" s="60"/>
      <c r="TNF22" s="60"/>
      <c r="TNG22" s="60"/>
      <c r="TNH22" s="60"/>
      <c r="TNI22" s="60"/>
      <c r="TNJ22" s="60"/>
      <c r="TNK22" s="60"/>
      <c r="TNL22" s="60"/>
      <c r="TNM22" s="60"/>
      <c r="TNN22" s="60"/>
      <c r="TNO22" s="60"/>
      <c r="TNP22" s="60"/>
      <c r="TNQ22" s="60"/>
      <c r="TNR22" s="60"/>
      <c r="TNS22" s="60"/>
      <c r="TNT22" s="60"/>
      <c r="TNU22" s="60"/>
      <c r="TNV22" s="60"/>
      <c r="TNW22" s="60"/>
      <c r="TNX22" s="60"/>
      <c r="TNY22" s="60"/>
      <c r="TNZ22" s="60"/>
      <c r="TOA22" s="60"/>
      <c r="TOB22" s="60"/>
      <c r="TOC22" s="60"/>
      <c r="TOD22" s="60"/>
      <c r="TOE22" s="60"/>
      <c r="TOF22" s="60"/>
      <c r="TOG22" s="60"/>
      <c r="TOH22" s="60"/>
      <c r="TOI22" s="60"/>
      <c r="TOJ22" s="60"/>
      <c r="TOK22" s="60"/>
      <c r="TOL22" s="60"/>
      <c r="TOM22" s="60"/>
      <c r="TON22" s="60"/>
      <c r="TOO22" s="60"/>
      <c r="TOP22" s="60"/>
      <c r="TOQ22" s="60"/>
      <c r="TOR22" s="60"/>
      <c r="TOS22" s="60"/>
      <c r="TOT22" s="60"/>
      <c r="TOU22" s="60"/>
      <c r="TOV22" s="60"/>
      <c r="TOW22" s="60"/>
      <c r="TOX22" s="60"/>
      <c r="TOY22" s="60"/>
      <c r="TOZ22" s="60"/>
      <c r="TPA22" s="60"/>
      <c r="TPB22" s="60"/>
      <c r="TPC22" s="60"/>
      <c r="TPD22" s="60"/>
      <c r="TPE22" s="60"/>
      <c r="TPF22" s="60"/>
      <c r="TPG22" s="60"/>
      <c r="TPH22" s="60"/>
      <c r="TPI22" s="60"/>
      <c r="TPJ22" s="60"/>
      <c r="TPK22" s="60"/>
      <c r="TPL22" s="60"/>
      <c r="TPM22" s="60"/>
      <c r="TPN22" s="60"/>
      <c r="TPO22" s="60"/>
      <c r="TPP22" s="60"/>
      <c r="TPQ22" s="60"/>
      <c r="TPR22" s="60"/>
      <c r="TPS22" s="60"/>
      <c r="TPT22" s="60"/>
      <c r="TPU22" s="60"/>
      <c r="TPV22" s="60"/>
      <c r="TPW22" s="60"/>
      <c r="TPX22" s="60"/>
      <c r="TPY22" s="60"/>
      <c r="TPZ22" s="60"/>
      <c r="TQA22" s="60"/>
      <c r="TQB22" s="60"/>
      <c r="TQC22" s="60"/>
      <c r="TQD22" s="60"/>
      <c r="TQE22" s="60"/>
      <c r="TQF22" s="60"/>
      <c r="TQG22" s="60"/>
      <c r="TQH22" s="60"/>
      <c r="TQI22" s="60"/>
      <c r="TQJ22" s="60"/>
      <c r="TQK22" s="60"/>
      <c r="TQL22" s="60"/>
      <c r="TQM22" s="60"/>
      <c r="TQN22" s="60"/>
      <c r="TQO22" s="60"/>
      <c r="TQP22" s="60"/>
      <c r="TQQ22" s="60"/>
      <c r="TQR22" s="60"/>
      <c r="TQS22" s="60"/>
      <c r="TQT22" s="60"/>
      <c r="TQU22" s="60"/>
      <c r="TQV22" s="60"/>
      <c r="TQW22" s="60"/>
      <c r="TQX22" s="60"/>
      <c r="TQY22" s="60"/>
      <c r="TQZ22" s="60"/>
      <c r="TRA22" s="60"/>
      <c r="TRB22" s="60"/>
      <c r="TRC22" s="60"/>
      <c r="TRD22" s="60"/>
      <c r="TRE22" s="60"/>
      <c r="TRF22" s="60"/>
      <c r="TRG22" s="60"/>
      <c r="TRH22" s="60"/>
      <c r="TRI22" s="60"/>
      <c r="TRJ22" s="60"/>
      <c r="TRK22" s="60"/>
      <c r="TRL22" s="60"/>
      <c r="TRM22" s="60"/>
      <c r="TRN22" s="60"/>
      <c r="TRO22" s="60"/>
      <c r="TRP22" s="60"/>
      <c r="TRQ22" s="60"/>
      <c r="TRR22" s="60"/>
      <c r="TRS22" s="60"/>
      <c r="TRT22" s="60"/>
      <c r="TRU22" s="60"/>
      <c r="TRV22" s="60"/>
      <c r="TRW22" s="60"/>
      <c r="TRX22" s="60"/>
      <c r="TRY22" s="60"/>
      <c r="TRZ22" s="60"/>
      <c r="TSA22" s="60"/>
      <c r="TSB22" s="60"/>
      <c r="TSC22" s="60"/>
      <c r="TSD22" s="60"/>
      <c r="TSE22" s="60"/>
      <c r="TSF22" s="60"/>
      <c r="TSG22" s="60"/>
      <c r="TSH22" s="60"/>
      <c r="TSI22" s="60"/>
      <c r="TSJ22" s="60"/>
      <c r="TSK22" s="60"/>
      <c r="TSL22" s="60"/>
      <c r="TSM22" s="60"/>
      <c r="TSN22" s="60"/>
      <c r="TSO22" s="60"/>
      <c r="TSP22" s="60"/>
      <c r="TSQ22" s="60"/>
      <c r="TSR22" s="60"/>
      <c r="TSS22" s="60"/>
      <c r="TST22" s="60"/>
      <c r="TSU22" s="60"/>
      <c r="TSV22" s="60"/>
      <c r="TSW22" s="60"/>
      <c r="TSX22" s="60"/>
      <c r="TSY22" s="60"/>
      <c r="TSZ22" s="60"/>
      <c r="TTA22" s="60"/>
      <c r="TTB22" s="60"/>
      <c r="TTC22" s="60"/>
      <c r="TTD22" s="60"/>
      <c r="TTE22" s="60"/>
      <c r="TTF22" s="60"/>
      <c r="TTG22" s="60"/>
      <c r="TTH22" s="60"/>
      <c r="TTI22" s="60"/>
      <c r="TTJ22" s="60"/>
      <c r="TTK22" s="60"/>
      <c r="TTL22" s="60"/>
      <c r="TTM22" s="60"/>
      <c r="TTN22" s="60"/>
      <c r="TTO22" s="60"/>
      <c r="TTP22" s="60"/>
      <c r="TTQ22" s="60"/>
      <c r="TTR22" s="60"/>
      <c r="TTS22" s="60"/>
      <c r="TTT22" s="60"/>
      <c r="TTU22" s="60"/>
      <c r="TTV22" s="60"/>
      <c r="TTW22" s="60"/>
      <c r="TTX22" s="60"/>
      <c r="TTY22" s="60"/>
      <c r="TTZ22" s="60"/>
      <c r="TUA22" s="60"/>
      <c r="TUB22" s="60"/>
      <c r="TUC22" s="60"/>
      <c r="TUD22" s="60"/>
      <c r="TUE22" s="60"/>
      <c r="TUF22" s="60"/>
      <c r="TUG22" s="60"/>
      <c r="TUH22" s="60"/>
      <c r="TUI22" s="60"/>
      <c r="TUJ22" s="60"/>
      <c r="TUK22" s="60"/>
      <c r="TUL22" s="60"/>
      <c r="TUM22" s="60"/>
      <c r="TUN22" s="60"/>
      <c r="TUO22" s="60"/>
      <c r="TUP22" s="60"/>
      <c r="TUQ22" s="60"/>
      <c r="TUR22" s="60"/>
      <c r="TUS22" s="60"/>
      <c r="TUT22" s="60"/>
      <c r="TUU22" s="60"/>
      <c r="TUV22" s="60"/>
      <c r="TUW22" s="60"/>
      <c r="TUX22" s="60"/>
      <c r="TUY22" s="60"/>
      <c r="TUZ22" s="60"/>
      <c r="TVA22" s="60"/>
      <c r="TVB22" s="60"/>
      <c r="TVC22" s="60"/>
      <c r="TVD22" s="60"/>
      <c r="TVE22" s="60"/>
      <c r="TVF22" s="60"/>
      <c r="TVG22" s="60"/>
      <c r="TVH22" s="60"/>
      <c r="TVI22" s="60"/>
      <c r="TVJ22" s="60"/>
      <c r="TVK22" s="60"/>
      <c r="TVL22" s="60"/>
      <c r="TVM22" s="60"/>
      <c r="TVN22" s="60"/>
      <c r="TVO22" s="60"/>
      <c r="TVP22" s="60"/>
      <c r="TVQ22" s="60"/>
      <c r="TVR22" s="60"/>
      <c r="TVS22" s="60"/>
      <c r="TVT22" s="60"/>
      <c r="TVU22" s="60"/>
      <c r="TVV22" s="60"/>
      <c r="TVW22" s="60"/>
      <c r="TVX22" s="60"/>
      <c r="TVY22" s="60"/>
      <c r="TVZ22" s="60"/>
      <c r="TWA22" s="60"/>
      <c r="TWB22" s="60"/>
      <c r="TWC22" s="60"/>
      <c r="TWD22" s="60"/>
      <c r="TWE22" s="60"/>
      <c r="TWF22" s="60"/>
      <c r="TWG22" s="60"/>
      <c r="TWH22" s="60"/>
      <c r="TWI22" s="60"/>
      <c r="TWJ22" s="60"/>
      <c r="TWK22" s="60"/>
      <c r="TWL22" s="60"/>
      <c r="TWM22" s="60"/>
      <c r="TWN22" s="60"/>
      <c r="TWO22" s="60"/>
      <c r="TWP22" s="60"/>
      <c r="TWQ22" s="60"/>
      <c r="TWR22" s="60"/>
      <c r="TWS22" s="60"/>
      <c r="TWT22" s="60"/>
      <c r="TWU22" s="60"/>
      <c r="TWV22" s="60"/>
      <c r="TWW22" s="60"/>
      <c r="TWX22" s="60"/>
      <c r="TWY22" s="60"/>
      <c r="TWZ22" s="60"/>
      <c r="TXA22" s="60"/>
      <c r="TXB22" s="60"/>
      <c r="TXC22" s="60"/>
      <c r="TXD22" s="60"/>
      <c r="TXE22" s="60"/>
      <c r="TXF22" s="60"/>
      <c r="TXG22" s="60"/>
      <c r="TXH22" s="60"/>
      <c r="TXI22" s="60"/>
      <c r="TXJ22" s="60"/>
      <c r="TXK22" s="60"/>
      <c r="TXL22" s="60"/>
      <c r="TXM22" s="60"/>
      <c r="TXN22" s="60"/>
      <c r="TXO22" s="60"/>
      <c r="TXP22" s="60"/>
      <c r="TXQ22" s="60"/>
      <c r="TXR22" s="60"/>
      <c r="TXS22" s="60"/>
      <c r="TXT22" s="60"/>
      <c r="TXU22" s="60"/>
      <c r="TXV22" s="60"/>
      <c r="TXW22" s="60"/>
      <c r="TXX22" s="60"/>
      <c r="TXY22" s="60"/>
      <c r="TXZ22" s="60"/>
      <c r="TYA22" s="60"/>
      <c r="TYB22" s="60"/>
      <c r="TYC22" s="60"/>
      <c r="TYD22" s="60"/>
      <c r="TYE22" s="60"/>
      <c r="TYF22" s="60"/>
      <c r="TYG22" s="60"/>
      <c r="TYH22" s="60"/>
      <c r="TYI22" s="60"/>
      <c r="TYJ22" s="60"/>
      <c r="TYK22" s="60"/>
      <c r="TYL22" s="60"/>
      <c r="TYM22" s="60"/>
      <c r="TYN22" s="60"/>
      <c r="TYO22" s="60"/>
      <c r="TYP22" s="60"/>
      <c r="TYQ22" s="60"/>
      <c r="TYR22" s="60"/>
      <c r="TYS22" s="60"/>
      <c r="TYT22" s="60"/>
      <c r="TYU22" s="60"/>
      <c r="TYV22" s="60"/>
      <c r="TYW22" s="60"/>
      <c r="TYX22" s="60"/>
      <c r="TYY22" s="60"/>
      <c r="TYZ22" s="60"/>
      <c r="TZA22" s="60"/>
      <c r="TZB22" s="60"/>
      <c r="TZC22" s="60"/>
      <c r="TZD22" s="60"/>
      <c r="TZE22" s="60"/>
      <c r="TZF22" s="60"/>
      <c r="TZG22" s="60"/>
      <c r="TZH22" s="60"/>
      <c r="TZI22" s="60"/>
      <c r="TZJ22" s="60"/>
      <c r="TZK22" s="60"/>
      <c r="TZL22" s="60"/>
      <c r="TZM22" s="60"/>
      <c r="TZN22" s="60"/>
      <c r="TZO22" s="60"/>
      <c r="TZP22" s="60"/>
      <c r="TZQ22" s="60"/>
      <c r="TZR22" s="60"/>
      <c r="TZS22" s="60"/>
      <c r="TZT22" s="60"/>
      <c r="TZU22" s="60"/>
      <c r="TZV22" s="60"/>
      <c r="TZW22" s="60"/>
      <c r="TZX22" s="60"/>
      <c r="TZY22" s="60"/>
      <c r="TZZ22" s="60"/>
      <c r="UAA22" s="60"/>
      <c r="UAB22" s="60"/>
      <c r="UAC22" s="60"/>
      <c r="UAD22" s="60"/>
      <c r="UAE22" s="60"/>
      <c r="UAF22" s="60"/>
      <c r="UAG22" s="60"/>
      <c r="UAH22" s="60"/>
      <c r="UAI22" s="60"/>
      <c r="UAJ22" s="60"/>
      <c r="UAK22" s="60"/>
      <c r="UAL22" s="60"/>
      <c r="UAM22" s="60"/>
      <c r="UAN22" s="60"/>
      <c r="UAO22" s="60"/>
      <c r="UAP22" s="60"/>
      <c r="UAQ22" s="60"/>
      <c r="UAR22" s="60"/>
      <c r="UAS22" s="60"/>
      <c r="UAT22" s="60"/>
      <c r="UAU22" s="60"/>
      <c r="UAV22" s="60"/>
      <c r="UAW22" s="60"/>
      <c r="UAX22" s="60"/>
      <c r="UAY22" s="60"/>
      <c r="UAZ22" s="60"/>
      <c r="UBA22" s="60"/>
      <c r="UBB22" s="60"/>
      <c r="UBC22" s="60"/>
      <c r="UBD22" s="60"/>
      <c r="UBE22" s="60"/>
      <c r="UBF22" s="60"/>
      <c r="UBG22" s="60"/>
      <c r="UBH22" s="60"/>
      <c r="UBI22" s="60"/>
      <c r="UBJ22" s="60"/>
      <c r="UBK22" s="60"/>
      <c r="UBL22" s="60"/>
      <c r="UBM22" s="60"/>
      <c r="UBN22" s="60"/>
      <c r="UBO22" s="60"/>
      <c r="UBP22" s="60"/>
      <c r="UBQ22" s="60"/>
      <c r="UBR22" s="60"/>
      <c r="UBS22" s="60"/>
      <c r="UBT22" s="60"/>
      <c r="UBU22" s="60"/>
      <c r="UBV22" s="60"/>
      <c r="UBW22" s="60"/>
      <c r="UBX22" s="60"/>
      <c r="UBY22" s="60"/>
      <c r="UBZ22" s="60"/>
      <c r="UCA22" s="60"/>
      <c r="UCB22" s="60"/>
      <c r="UCC22" s="60"/>
      <c r="UCD22" s="60"/>
      <c r="UCE22" s="60"/>
      <c r="UCF22" s="60"/>
      <c r="UCG22" s="60"/>
      <c r="UCH22" s="60"/>
      <c r="UCI22" s="60"/>
      <c r="UCJ22" s="60"/>
      <c r="UCK22" s="60"/>
      <c r="UCL22" s="60"/>
      <c r="UCM22" s="60"/>
      <c r="UCN22" s="60"/>
      <c r="UCO22" s="60"/>
      <c r="UCP22" s="60"/>
      <c r="UCQ22" s="60"/>
      <c r="UCR22" s="60"/>
      <c r="UCS22" s="60"/>
      <c r="UCT22" s="60"/>
      <c r="UCU22" s="60"/>
      <c r="UCV22" s="60"/>
      <c r="UCW22" s="60"/>
      <c r="UCX22" s="60"/>
      <c r="UCY22" s="60"/>
      <c r="UCZ22" s="60"/>
      <c r="UDA22" s="60"/>
      <c r="UDB22" s="60"/>
      <c r="UDC22" s="60"/>
      <c r="UDD22" s="60"/>
      <c r="UDE22" s="60"/>
      <c r="UDF22" s="60"/>
      <c r="UDG22" s="60"/>
      <c r="UDH22" s="60"/>
      <c r="UDI22" s="60"/>
      <c r="UDJ22" s="60"/>
      <c r="UDK22" s="60"/>
      <c r="UDL22" s="60"/>
      <c r="UDM22" s="60"/>
      <c r="UDN22" s="60"/>
      <c r="UDO22" s="60"/>
      <c r="UDP22" s="60"/>
      <c r="UDQ22" s="60"/>
      <c r="UDR22" s="60"/>
      <c r="UDS22" s="60"/>
      <c r="UDT22" s="60"/>
      <c r="UDU22" s="60"/>
      <c r="UDV22" s="60"/>
      <c r="UDW22" s="60"/>
      <c r="UDX22" s="60"/>
      <c r="UDY22" s="60"/>
      <c r="UDZ22" s="60"/>
      <c r="UEA22" s="60"/>
      <c r="UEB22" s="60"/>
      <c r="UEC22" s="60"/>
      <c r="UED22" s="60"/>
      <c r="UEE22" s="60"/>
      <c r="UEF22" s="60"/>
      <c r="UEG22" s="60"/>
      <c r="UEH22" s="60"/>
      <c r="UEI22" s="60"/>
      <c r="UEJ22" s="60"/>
      <c r="UEK22" s="60"/>
      <c r="UEL22" s="60"/>
      <c r="UEM22" s="60"/>
      <c r="UEN22" s="60"/>
      <c r="UEO22" s="60"/>
      <c r="UEP22" s="60"/>
      <c r="UEQ22" s="60"/>
      <c r="UER22" s="60"/>
      <c r="UES22" s="60"/>
      <c r="UET22" s="60"/>
      <c r="UEU22" s="60"/>
      <c r="UEV22" s="60"/>
      <c r="UEW22" s="60"/>
      <c r="UEX22" s="60"/>
      <c r="UEY22" s="60"/>
      <c r="UEZ22" s="60"/>
      <c r="UFA22" s="60"/>
      <c r="UFB22" s="60"/>
      <c r="UFC22" s="60"/>
      <c r="UFD22" s="60"/>
      <c r="UFE22" s="60"/>
      <c r="UFF22" s="60"/>
      <c r="UFG22" s="60"/>
      <c r="UFH22" s="60"/>
      <c r="UFI22" s="60"/>
      <c r="UFJ22" s="60"/>
      <c r="UFK22" s="60"/>
      <c r="UFL22" s="60"/>
      <c r="UFM22" s="60"/>
      <c r="UFN22" s="60"/>
      <c r="UFO22" s="60"/>
      <c r="UFP22" s="60"/>
      <c r="UFQ22" s="60"/>
      <c r="UFR22" s="60"/>
      <c r="UFS22" s="60"/>
      <c r="UFT22" s="60"/>
      <c r="UFU22" s="60"/>
      <c r="UFV22" s="60"/>
      <c r="UFW22" s="60"/>
      <c r="UFX22" s="60"/>
      <c r="UFY22" s="60"/>
      <c r="UFZ22" s="60"/>
      <c r="UGA22" s="60"/>
      <c r="UGB22" s="60"/>
      <c r="UGC22" s="60"/>
      <c r="UGD22" s="60"/>
      <c r="UGE22" s="60"/>
      <c r="UGF22" s="60"/>
      <c r="UGG22" s="60"/>
      <c r="UGH22" s="60"/>
      <c r="UGI22" s="60"/>
      <c r="UGJ22" s="60"/>
      <c r="UGK22" s="60"/>
      <c r="UGL22" s="60"/>
      <c r="UGM22" s="60"/>
      <c r="UGN22" s="60"/>
      <c r="UGO22" s="60"/>
      <c r="UGP22" s="60"/>
      <c r="UGQ22" s="60"/>
      <c r="UGR22" s="60"/>
      <c r="UGS22" s="60"/>
      <c r="UGT22" s="60"/>
      <c r="UGU22" s="60"/>
      <c r="UGV22" s="60"/>
      <c r="UGW22" s="60"/>
      <c r="UGX22" s="60"/>
      <c r="UGY22" s="60"/>
      <c r="UGZ22" s="60"/>
      <c r="UHA22" s="60"/>
      <c r="UHB22" s="60"/>
      <c r="UHC22" s="60"/>
      <c r="UHD22" s="60"/>
      <c r="UHE22" s="60"/>
      <c r="UHF22" s="60"/>
      <c r="UHG22" s="60"/>
      <c r="UHH22" s="60"/>
      <c r="UHI22" s="60"/>
      <c r="UHJ22" s="60"/>
      <c r="UHK22" s="60"/>
      <c r="UHL22" s="60"/>
      <c r="UHM22" s="60"/>
      <c r="UHN22" s="60"/>
      <c r="UHO22" s="60"/>
      <c r="UHP22" s="60"/>
      <c r="UHQ22" s="60"/>
      <c r="UHR22" s="60"/>
      <c r="UHS22" s="60"/>
      <c r="UHT22" s="60"/>
      <c r="UHU22" s="60"/>
      <c r="UHV22" s="60"/>
      <c r="UHW22" s="60"/>
      <c r="UHX22" s="60"/>
      <c r="UHY22" s="60"/>
      <c r="UHZ22" s="60"/>
      <c r="UIA22" s="60"/>
      <c r="UIB22" s="60"/>
      <c r="UIC22" s="60"/>
      <c r="UID22" s="60"/>
      <c r="UIE22" s="60"/>
      <c r="UIF22" s="60"/>
      <c r="UIG22" s="60"/>
      <c r="UIH22" s="60"/>
      <c r="UII22" s="60"/>
      <c r="UIJ22" s="60"/>
      <c r="UIK22" s="60"/>
      <c r="UIL22" s="60"/>
      <c r="UIM22" s="60"/>
      <c r="UIN22" s="60"/>
      <c r="UIO22" s="60"/>
      <c r="UIP22" s="60"/>
      <c r="UIQ22" s="60"/>
      <c r="UIR22" s="60"/>
      <c r="UIS22" s="60"/>
      <c r="UIT22" s="60"/>
      <c r="UIU22" s="60"/>
      <c r="UIV22" s="60"/>
      <c r="UIW22" s="60"/>
      <c r="UIX22" s="60"/>
      <c r="UIY22" s="60"/>
      <c r="UIZ22" s="60"/>
      <c r="UJA22" s="60"/>
      <c r="UJB22" s="60"/>
      <c r="UJC22" s="60"/>
      <c r="UJD22" s="60"/>
      <c r="UJE22" s="60"/>
      <c r="UJF22" s="60"/>
      <c r="UJG22" s="60"/>
      <c r="UJH22" s="60"/>
      <c r="UJI22" s="60"/>
      <c r="UJJ22" s="60"/>
      <c r="UJK22" s="60"/>
      <c r="UJL22" s="60"/>
      <c r="UJM22" s="60"/>
      <c r="UJN22" s="60"/>
      <c r="UJO22" s="60"/>
      <c r="UJP22" s="60"/>
      <c r="UJQ22" s="60"/>
      <c r="UJR22" s="60"/>
      <c r="UJS22" s="60"/>
      <c r="UJT22" s="60"/>
      <c r="UJU22" s="60"/>
      <c r="UJV22" s="60"/>
      <c r="UJW22" s="60"/>
      <c r="UJX22" s="60"/>
      <c r="UJY22" s="60"/>
      <c r="UJZ22" s="60"/>
      <c r="UKA22" s="60"/>
      <c r="UKB22" s="60"/>
      <c r="UKC22" s="60"/>
      <c r="UKD22" s="60"/>
      <c r="UKE22" s="60"/>
      <c r="UKF22" s="60"/>
      <c r="UKG22" s="60"/>
      <c r="UKH22" s="60"/>
      <c r="UKI22" s="60"/>
      <c r="UKJ22" s="60"/>
      <c r="UKK22" s="60"/>
      <c r="UKL22" s="60"/>
      <c r="UKM22" s="60"/>
      <c r="UKN22" s="60"/>
      <c r="UKO22" s="60"/>
      <c r="UKP22" s="60"/>
      <c r="UKQ22" s="60"/>
      <c r="UKR22" s="60"/>
      <c r="UKS22" s="60"/>
      <c r="UKT22" s="60"/>
      <c r="UKU22" s="60"/>
      <c r="UKV22" s="60"/>
      <c r="UKW22" s="60"/>
      <c r="UKX22" s="60"/>
      <c r="UKY22" s="60"/>
      <c r="UKZ22" s="60"/>
      <c r="ULA22" s="60"/>
      <c r="ULB22" s="60"/>
      <c r="ULC22" s="60"/>
      <c r="ULD22" s="60"/>
      <c r="ULE22" s="60"/>
      <c r="ULF22" s="60"/>
      <c r="ULG22" s="60"/>
      <c r="ULH22" s="60"/>
      <c r="ULI22" s="60"/>
      <c r="ULJ22" s="60"/>
      <c r="ULK22" s="60"/>
      <c r="ULL22" s="60"/>
      <c r="ULM22" s="60"/>
      <c r="ULN22" s="60"/>
      <c r="ULO22" s="60"/>
      <c r="ULP22" s="60"/>
      <c r="ULQ22" s="60"/>
      <c r="ULR22" s="60"/>
      <c r="ULS22" s="60"/>
      <c r="ULT22" s="60"/>
      <c r="ULU22" s="60"/>
      <c r="ULV22" s="60"/>
      <c r="ULW22" s="60"/>
      <c r="ULX22" s="60"/>
      <c r="ULY22" s="60"/>
      <c r="ULZ22" s="60"/>
      <c r="UMA22" s="60"/>
      <c r="UMB22" s="60"/>
      <c r="UMC22" s="60"/>
      <c r="UMD22" s="60"/>
      <c r="UME22" s="60"/>
      <c r="UMF22" s="60"/>
      <c r="UMG22" s="60"/>
      <c r="UMH22" s="60"/>
      <c r="UMI22" s="60"/>
      <c r="UMJ22" s="60"/>
      <c r="UMK22" s="60"/>
      <c r="UML22" s="60"/>
      <c r="UMM22" s="60"/>
      <c r="UMN22" s="60"/>
      <c r="UMO22" s="60"/>
      <c r="UMP22" s="60"/>
      <c r="UMQ22" s="60"/>
      <c r="UMR22" s="60"/>
      <c r="UMS22" s="60"/>
      <c r="UMT22" s="60"/>
      <c r="UMU22" s="60"/>
      <c r="UMV22" s="60"/>
      <c r="UMW22" s="60"/>
      <c r="UMX22" s="60"/>
      <c r="UMY22" s="60"/>
      <c r="UMZ22" s="60"/>
      <c r="UNA22" s="60"/>
      <c r="UNB22" s="60"/>
      <c r="UNC22" s="60"/>
      <c r="UND22" s="60"/>
      <c r="UNE22" s="60"/>
      <c r="UNF22" s="60"/>
      <c r="UNG22" s="60"/>
      <c r="UNH22" s="60"/>
      <c r="UNI22" s="60"/>
      <c r="UNJ22" s="60"/>
      <c r="UNK22" s="60"/>
      <c r="UNL22" s="60"/>
      <c r="UNM22" s="60"/>
      <c r="UNN22" s="60"/>
      <c r="UNO22" s="60"/>
      <c r="UNP22" s="60"/>
      <c r="UNQ22" s="60"/>
      <c r="UNR22" s="60"/>
      <c r="UNS22" s="60"/>
      <c r="UNT22" s="60"/>
      <c r="UNU22" s="60"/>
      <c r="UNV22" s="60"/>
      <c r="UNW22" s="60"/>
      <c r="UNX22" s="60"/>
      <c r="UNY22" s="60"/>
      <c r="UNZ22" s="60"/>
      <c r="UOA22" s="60"/>
      <c r="UOB22" s="60"/>
      <c r="UOC22" s="60"/>
      <c r="UOD22" s="60"/>
      <c r="UOE22" s="60"/>
      <c r="UOF22" s="60"/>
      <c r="UOG22" s="60"/>
      <c r="UOH22" s="60"/>
      <c r="UOI22" s="60"/>
      <c r="UOJ22" s="60"/>
      <c r="UOK22" s="60"/>
      <c r="UOL22" s="60"/>
      <c r="UOM22" s="60"/>
      <c r="UON22" s="60"/>
      <c r="UOO22" s="60"/>
      <c r="UOP22" s="60"/>
      <c r="UOQ22" s="60"/>
      <c r="UOR22" s="60"/>
      <c r="UOS22" s="60"/>
      <c r="UOT22" s="60"/>
      <c r="UOU22" s="60"/>
      <c r="UOV22" s="60"/>
      <c r="UOW22" s="60"/>
      <c r="UOX22" s="60"/>
      <c r="UOY22" s="60"/>
      <c r="UOZ22" s="60"/>
      <c r="UPA22" s="60"/>
      <c r="UPB22" s="60"/>
      <c r="UPC22" s="60"/>
      <c r="UPD22" s="60"/>
      <c r="UPE22" s="60"/>
      <c r="UPF22" s="60"/>
      <c r="UPG22" s="60"/>
      <c r="UPH22" s="60"/>
      <c r="UPI22" s="60"/>
      <c r="UPJ22" s="60"/>
      <c r="UPK22" s="60"/>
      <c r="UPL22" s="60"/>
      <c r="UPM22" s="60"/>
      <c r="UPN22" s="60"/>
      <c r="UPO22" s="60"/>
      <c r="UPP22" s="60"/>
      <c r="UPQ22" s="60"/>
      <c r="UPR22" s="60"/>
      <c r="UPS22" s="60"/>
      <c r="UPT22" s="60"/>
      <c r="UPU22" s="60"/>
      <c r="UPV22" s="60"/>
      <c r="UPW22" s="60"/>
      <c r="UPX22" s="60"/>
      <c r="UPY22" s="60"/>
      <c r="UPZ22" s="60"/>
      <c r="UQA22" s="60"/>
      <c r="UQB22" s="60"/>
      <c r="UQC22" s="60"/>
      <c r="UQD22" s="60"/>
      <c r="UQE22" s="60"/>
      <c r="UQF22" s="60"/>
      <c r="UQG22" s="60"/>
      <c r="UQH22" s="60"/>
      <c r="UQI22" s="60"/>
      <c r="UQJ22" s="60"/>
      <c r="UQK22" s="60"/>
      <c r="UQL22" s="60"/>
      <c r="UQM22" s="60"/>
      <c r="UQN22" s="60"/>
      <c r="UQO22" s="60"/>
      <c r="UQP22" s="60"/>
      <c r="UQQ22" s="60"/>
      <c r="UQR22" s="60"/>
      <c r="UQS22" s="60"/>
      <c r="UQT22" s="60"/>
      <c r="UQU22" s="60"/>
      <c r="UQV22" s="60"/>
      <c r="UQW22" s="60"/>
      <c r="UQX22" s="60"/>
      <c r="UQY22" s="60"/>
      <c r="UQZ22" s="60"/>
      <c r="URA22" s="60"/>
      <c r="URB22" s="60"/>
      <c r="URC22" s="60"/>
      <c r="URD22" s="60"/>
      <c r="URE22" s="60"/>
      <c r="URF22" s="60"/>
      <c r="URG22" s="60"/>
      <c r="URH22" s="60"/>
      <c r="URI22" s="60"/>
      <c r="URJ22" s="60"/>
      <c r="URK22" s="60"/>
      <c r="URL22" s="60"/>
      <c r="URM22" s="60"/>
      <c r="URN22" s="60"/>
      <c r="URO22" s="60"/>
      <c r="URP22" s="60"/>
      <c r="URQ22" s="60"/>
      <c r="URR22" s="60"/>
      <c r="URS22" s="60"/>
      <c r="URT22" s="60"/>
      <c r="URU22" s="60"/>
      <c r="URV22" s="60"/>
      <c r="URW22" s="60"/>
      <c r="URX22" s="60"/>
      <c r="URY22" s="60"/>
      <c r="URZ22" s="60"/>
      <c r="USA22" s="60"/>
      <c r="USB22" s="60"/>
      <c r="USC22" s="60"/>
      <c r="USD22" s="60"/>
      <c r="USE22" s="60"/>
      <c r="USF22" s="60"/>
      <c r="USG22" s="60"/>
      <c r="USH22" s="60"/>
      <c r="USI22" s="60"/>
      <c r="USJ22" s="60"/>
      <c r="USK22" s="60"/>
      <c r="USL22" s="60"/>
      <c r="USM22" s="60"/>
      <c r="USN22" s="60"/>
      <c r="USO22" s="60"/>
      <c r="USP22" s="60"/>
      <c r="USQ22" s="60"/>
      <c r="USR22" s="60"/>
      <c r="USS22" s="60"/>
      <c r="UST22" s="60"/>
      <c r="USU22" s="60"/>
      <c r="USV22" s="60"/>
      <c r="USW22" s="60"/>
      <c r="USX22" s="60"/>
      <c r="USY22" s="60"/>
      <c r="USZ22" s="60"/>
      <c r="UTA22" s="60"/>
      <c r="UTB22" s="60"/>
      <c r="UTC22" s="60"/>
      <c r="UTD22" s="60"/>
      <c r="UTE22" s="60"/>
      <c r="UTF22" s="60"/>
      <c r="UTG22" s="60"/>
      <c r="UTH22" s="60"/>
      <c r="UTI22" s="60"/>
      <c r="UTJ22" s="60"/>
      <c r="UTK22" s="60"/>
      <c r="UTL22" s="60"/>
      <c r="UTM22" s="60"/>
      <c r="UTN22" s="60"/>
      <c r="UTO22" s="60"/>
      <c r="UTP22" s="60"/>
      <c r="UTQ22" s="60"/>
      <c r="UTR22" s="60"/>
      <c r="UTS22" s="60"/>
      <c r="UTT22" s="60"/>
      <c r="UTU22" s="60"/>
      <c r="UTV22" s="60"/>
      <c r="UTW22" s="60"/>
      <c r="UTX22" s="60"/>
      <c r="UTY22" s="60"/>
      <c r="UTZ22" s="60"/>
      <c r="UUA22" s="60"/>
      <c r="UUB22" s="60"/>
      <c r="UUC22" s="60"/>
      <c r="UUD22" s="60"/>
      <c r="UUE22" s="60"/>
      <c r="UUF22" s="60"/>
      <c r="UUG22" s="60"/>
      <c r="UUH22" s="60"/>
      <c r="UUI22" s="60"/>
      <c r="UUJ22" s="60"/>
      <c r="UUK22" s="60"/>
      <c r="UUL22" s="60"/>
      <c r="UUM22" s="60"/>
      <c r="UUN22" s="60"/>
      <c r="UUO22" s="60"/>
      <c r="UUP22" s="60"/>
      <c r="UUQ22" s="60"/>
      <c r="UUR22" s="60"/>
      <c r="UUS22" s="60"/>
      <c r="UUT22" s="60"/>
      <c r="UUU22" s="60"/>
      <c r="UUV22" s="60"/>
      <c r="UUW22" s="60"/>
      <c r="UUX22" s="60"/>
      <c r="UUY22" s="60"/>
      <c r="UUZ22" s="60"/>
      <c r="UVA22" s="60"/>
      <c r="UVB22" s="60"/>
      <c r="UVC22" s="60"/>
      <c r="UVD22" s="60"/>
      <c r="UVE22" s="60"/>
      <c r="UVF22" s="60"/>
      <c r="UVG22" s="60"/>
      <c r="UVH22" s="60"/>
      <c r="UVI22" s="60"/>
      <c r="UVJ22" s="60"/>
      <c r="UVK22" s="60"/>
      <c r="UVL22" s="60"/>
      <c r="UVM22" s="60"/>
      <c r="UVN22" s="60"/>
      <c r="UVO22" s="60"/>
      <c r="UVP22" s="60"/>
      <c r="UVQ22" s="60"/>
      <c r="UVR22" s="60"/>
      <c r="UVS22" s="60"/>
      <c r="UVT22" s="60"/>
      <c r="UVU22" s="60"/>
      <c r="UVV22" s="60"/>
      <c r="UVW22" s="60"/>
      <c r="UVX22" s="60"/>
      <c r="UVY22" s="60"/>
      <c r="UVZ22" s="60"/>
      <c r="UWA22" s="60"/>
      <c r="UWB22" s="60"/>
      <c r="UWC22" s="60"/>
      <c r="UWD22" s="60"/>
      <c r="UWE22" s="60"/>
      <c r="UWF22" s="60"/>
      <c r="UWG22" s="60"/>
      <c r="UWH22" s="60"/>
      <c r="UWI22" s="60"/>
      <c r="UWJ22" s="60"/>
      <c r="UWK22" s="60"/>
      <c r="UWL22" s="60"/>
      <c r="UWM22" s="60"/>
      <c r="UWN22" s="60"/>
      <c r="UWO22" s="60"/>
      <c r="UWP22" s="60"/>
      <c r="UWQ22" s="60"/>
      <c r="UWR22" s="60"/>
      <c r="UWS22" s="60"/>
      <c r="UWT22" s="60"/>
      <c r="UWU22" s="60"/>
      <c r="UWV22" s="60"/>
      <c r="UWW22" s="60"/>
      <c r="UWX22" s="60"/>
      <c r="UWY22" s="60"/>
      <c r="UWZ22" s="60"/>
      <c r="UXA22" s="60"/>
      <c r="UXB22" s="60"/>
      <c r="UXC22" s="60"/>
      <c r="UXD22" s="60"/>
      <c r="UXE22" s="60"/>
      <c r="UXF22" s="60"/>
      <c r="UXG22" s="60"/>
      <c r="UXH22" s="60"/>
      <c r="UXI22" s="60"/>
      <c r="UXJ22" s="60"/>
      <c r="UXK22" s="60"/>
      <c r="UXL22" s="60"/>
      <c r="UXM22" s="60"/>
      <c r="UXN22" s="60"/>
      <c r="UXO22" s="60"/>
      <c r="UXP22" s="60"/>
      <c r="UXQ22" s="60"/>
      <c r="UXR22" s="60"/>
      <c r="UXS22" s="60"/>
      <c r="UXT22" s="60"/>
      <c r="UXU22" s="60"/>
      <c r="UXV22" s="60"/>
      <c r="UXW22" s="60"/>
      <c r="UXX22" s="60"/>
      <c r="UXY22" s="60"/>
      <c r="UXZ22" s="60"/>
      <c r="UYA22" s="60"/>
      <c r="UYB22" s="60"/>
      <c r="UYC22" s="60"/>
      <c r="UYD22" s="60"/>
      <c r="UYE22" s="60"/>
      <c r="UYF22" s="60"/>
      <c r="UYG22" s="60"/>
      <c r="UYH22" s="60"/>
      <c r="UYI22" s="60"/>
      <c r="UYJ22" s="60"/>
      <c r="UYK22" s="60"/>
      <c r="UYL22" s="60"/>
      <c r="UYM22" s="60"/>
      <c r="UYN22" s="60"/>
      <c r="UYO22" s="60"/>
      <c r="UYP22" s="60"/>
      <c r="UYQ22" s="60"/>
      <c r="UYR22" s="60"/>
      <c r="UYS22" s="60"/>
      <c r="UYT22" s="60"/>
      <c r="UYU22" s="60"/>
      <c r="UYV22" s="60"/>
      <c r="UYW22" s="60"/>
      <c r="UYX22" s="60"/>
      <c r="UYY22" s="60"/>
      <c r="UYZ22" s="60"/>
      <c r="UZA22" s="60"/>
      <c r="UZB22" s="60"/>
      <c r="UZC22" s="60"/>
      <c r="UZD22" s="60"/>
      <c r="UZE22" s="60"/>
      <c r="UZF22" s="60"/>
      <c r="UZG22" s="60"/>
      <c r="UZH22" s="60"/>
      <c r="UZI22" s="60"/>
      <c r="UZJ22" s="60"/>
      <c r="UZK22" s="60"/>
      <c r="UZL22" s="60"/>
      <c r="UZM22" s="60"/>
      <c r="UZN22" s="60"/>
      <c r="UZO22" s="60"/>
      <c r="UZP22" s="60"/>
      <c r="UZQ22" s="60"/>
      <c r="UZR22" s="60"/>
      <c r="UZS22" s="60"/>
      <c r="UZT22" s="60"/>
      <c r="UZU22" s="60"/>
      <c r="UZV22" s="60"/>
      <c r="UZW22" s="60"/>
      <c r="UZX22" s="60"/>
      <c r="UZY22" s="60"/>
      <c r="UZZ22" s="60"/>
      <c r="VAA22" s="60"/>
      <c r="VAB22" s="60"/>
      <c r="VAC22" s="60"/>
      <c r="VAD22" s="60"/>
      <c r="VAE22" s="60"/>
      <c r="VAF22" s="60"/>
      <c r="VAG22" s="60"/>
      <c r="VAH22" s="60"/>
      <c r="VAI22" s="60"/>
      <c r="VAJ22" s="60"/>
      <c r="VAK22" s="60"/>
      <c r="VAL22" s="60"/>
      <c r="VAM22" s="60"/>
      <c r="VAN22" s="60"/>
      <c r="VAO22" s="60"/>
      <c r="VAP22" s="60"/>
      <c r="VAQ22" s="60"/>
      <c r="VAR22" s="60"/>
      <c r="VAS22" s="60"/>
      <c r="VAT22" s="60"/>
      <c r="VAU22" s="60"/>
      <c r="VAV22" s="60"/>
      <c r="VAW22" s="60"/>
      <c r="VAX22" s="60"/>
      <c r="VAY22" s="60"/>
      <c r="VAZ22" s="60"/>
      <c r="VBA22" s="60"/>
      <c r="VBB22" s="60"/>
      <c r="VBC22" s="60"/>
      <c r="VBD22" s="60"/>
      <c r="VBE22" s="60"/>
      <c r="VBF22" s="60"/>
      <c r="VBG22" s="60"/>
      <c r="VBH22" s="60"/>
      <c r="VBI22" s="60"/>
      <c r="VBJ22" s="60"/>
      <c r="VBK22" s="60"/>
      <c r="VBL22" s="60"/>
      <c r="VBM22" s="60"/>
      <c r="VBN22" s="60"/>
      <c r="VBO22" s="60"/>
      <c r="VBP22" s="60"/>
      <c r="VBQ22" s="60"/>
      <c r="VBR22" s="60"/>
      <c r="VBS22" s="60"/>
      <c r="VBT22" s="60"/>
      <c r="VBU22" s="60"/>
      <c r="VBV22" s="60"/>
      <c r="VBW22" s="60"/>
      <c r="VBX22" s="60"/>
      <c r="VBY22" s="60"/>
      <c r="VBZ22" s="60"/>
      <c r="VCA22" s="60"/>
      <c r="VCB22" s="60"/>
      <c r="VCC22" s="60"/>
      <c r="VCD22" s="60"/>
      <c r="VCE22" s="60"/>
      <c r="VCF22" s="60"/>
      <c r="VCG22" s="60"/>
      <c r="VCH22" s="60"/>
      <c r="VCI22" s="60"/>
      <c r="VCJ22" s="60"/>
      <c r="VCK22" s="60"/>
      <c r="VCL22" s="60"/>
      <c r="VCM22" s="60"/>
      <c r="VCN22" s="60"/>
      <c r="VCO22" s="60"/>
      <c r="VCP22" s="60"/>
      <c r="VCQ22" s="60"/>
      <c r="VCR22" s="60"/>
      <c r="VCS22" s="60"/>
      <c r="VCT22" s="60"/>
      <c r="VCU22" s="60"/>
      <c r="VCV22" s="60"/>
      <c r="VCW22" s="60"/>
      <c r="VCX22" s="60"/>
      <c r="VCY22" s="60"/>
      <c r="VCZ22" s="60"/>
      <c r="VDA22" s="60"/>
      <c r="VDB22" s="60"/>
      <c r="VDC22" s="60"/>
      <c r="VDD22" s="60"/>
      <c r="VDE22" s="60"/>
      <c r="VDF22" s="60"/>
      <c r="VDG22" s="60"/>
      <c r="VDH22" s="60"/>
      <c r="VDI22" s="60"/>
      <c r="VDJ22" s="60"/>
      <c r="VDK22" s="60"/>
      <c r="VDL22" s="60"/>
      <c r="VDM22" s="60"/>
      <c r="VDN22" s="60"/>
      <c r="VDO22" s="60"/>
      <c r="VDP22" s="60"/>
      <c r="VDQ22" s="60"/>
      <c r="VDR22" s="60"/>
      <c r="VDS22" s="60"/>
      <c r="VDT22" s="60"/>
      <c r="VDU22" s="60"/>
      <c r="VDV22" s="60"/>
      <c r="VDW22" s="60"/>
      <c r="VDX22" s="60"/>
      <c r="VDY22" s="60"/>
      <c r="VDZ22" s="60"/>
      <c r="VEA22" s="60"/>
      <c r="VEB22" s="60"/>
      <c r="VEC22" s="60"/>
      <c r="VED22" s="60"/>
      <c r="VEE22" s="60"/>
      <c r="VEF22" s="60"/>
      <c r="VEG22" s="60"/>
      <c r="VEH22" s="60"/>
      <c r="VEI22" s="60"/>
      <c r="VEJ22" s="60"/>
      <c r="VEK22" s="60"/>
      <c r="VEL22" s="60"/>
      <c r="VEM22" s="60"/>
      <c r="VEN22" s="60"/>
      <c r="VEO22" s="60"/>
      <c r="VEP22" s="60"/>
      <c r="VEQ22" s="60"/>
      <c r="VER22" s="60"/>
      <c r="VES22" s="60"/>
      <c r="VET22" s="60"/>
      <c r="VEU22" s="60"/>
      <c r="VEV22" s="60"/>
      <c r="VEW22" s="60"/>
      <c r="VEX22" s="60"/>
      <c r="VEY22" s="60"/>
      <c r="VEZ22" s="60"/>
      <c r="VFA22" s="60"/>
      <c r="VFB22" s="60"/>
      <c r="VFC22" s="60"/>
      <c r="VFD22" s="60"/>
      <c r="VFE22" s="60"/>
      <c r="VFF22" s="60"/>
      <c r="VFG22" s="60"/>
      <c r="VFH22" s="60"/>
      <c r="VFI22" s="60"/>
      <c r="VFJ22" s="60"/>
      <c r="VFK22" s="60"/>
      <c r="VFL22" s="60"/>
      <c r="VFM22" s="60"/>
      <c r="VFN22" s="60"/>
      <c r="VFO22" s="60"/>
      <c r="VFP22" s="60"/>
      <c r="VFQ22" s="60"/>
      <c r="VFR22" s="60"/>
      <c r="VFS22" s="60"/>
      <c r="VFT22" s="60"/>
      <c r="VFU22" s="60"/>
      <c r="VFV22" s="60"/>
      <c r="VFW22" s="60"/>
      <c r="VFX22" s="60"/>
      <c r="VFY22" s="60"/>
      <c r="VFZ22" s="60"/>
      <c r="VGA22" s="60"/>
      <c r="VGB22" s="60"/>
      <c r="VGC22" s="60"/>
      <c r="VGD22" s="60"/>
      <c r="VGE22" s="60"/>
      <c r="VGF22" s="60"/>
      <c r="VGG22" s="60"/>
      <c r="VGH22" s="60"/>
      <c r="VGI22" s="60"/>
      <c r="VGJ22" s="60"/>
      <c r="VGK22" s="60"/>
      <c r="VGL22" s="60"/>
      <c r="VGM22" s="60"/>
      <c r="VGN22" s="60"/>
      <c r="VGO22" s="60"/>
      <c r="VGP22" s="60"/>
      <c r="VGQ22" s="60"/>
      <c r="VGR22" s="60"/>
      <c r="VGS22" s="60"/>
      <c r="VGT22" s="60"/>
      <c r="VGU22" s="60"/>
      <c r="VGV22" s="60"/>
      <c r="VGW22" s="60"/>
      <c r="VGX22" s="60"/>
      <c r="VGY22" s="60"/>
      <c r="VGZ22" s="60"/>
      <c r="VHA22" s="60"/>
      <c r="VHB22" s="60"/>
      <c r="VHC22" s="60"/>
      <c r="VHD22" s="60"/>
      <c r="VHE22" s="60"/>
      <c r="VHF22" s="60"/>
      <c r="VHG22" s="60"/>
      <c r="VHH22" s="60"/>
      <c r="VHI22" s="60"/>
      <c r="VHJ22" s="60"/>
      <c r="VHK22" s="60"/>
      <c r="VHL22" s="60"/>
      <c r="VHM22" s="60"/>
      <c r="VHN22" s="60"/>
      <c r="VHO22" s="60"/>
      <c r="VHP22" s="60"/>
      <c r="VHQ22" s="60"/>
      <c r="VHR22" s="60"/>
      <c r="VHS22" s="60"/>
      <c r="VHT22" s="60"/>
      <c r="VHU22" s="60"/>
      <c r="VHV22" s="60"/>
      <c r="VHW22" s="60"/>
      <c r="VHX22" s="60"/>
      <c r="VHY22" s="60"/>
      <c r="VHZ22" s="60"/>
      <c r="VIA22" s="60"/>
      <c r="VIB22" s="60"/>
      <c r="VIC22" s="60"/>
      <c r="VID22" s="60"/>
      <c r="VIE22" s="60"/>
      <c r="VIF22" s="60"/>
      <c r="VIG22" s="60"/>
      <c r="VIH22" s="60"/>
      <c r="VII22" s="60"/>
      <c r="VIJ22" s="60"/>
      <c r="VIK22" s="60"/>
      <c r="VIL22" s="60"/>
      <c r="VIM22" s="60"/>
      <c r="VIN22" s="60"/>
      <c r="VIO22" s="60"/>
      <c r="VIP22" s="60"/>
      <c r="VIQ22" s="60"/>
      <c r="VIR22" s="60"/>
      <c r="VIS22" s="60"/>
      <c r="VIT22" s="60"/>
      <c r="VIU22" s="60"/>
      <c r="VIV22" s="60"/>
      <c r="VIW22" s="60"/>
      <c r="VIX22" s="60"/>
      <c r="VIY22" s="60"/>
      <c r="VIZ22" s="60"/>
      <c r="VJA22" s="60"/>
      <c r="VJB22" s="60"/>
      <c r="VJC22" s="60"/>
      <c r="VJD22" s="60"/>
      <c r="VJE22" s="60"/>
      <c r="VJF22" s="60"/>
      <c r="VJG22" s="60"/>
      <c r="VJH22" s="60"/>
      <c r="VJI22" s="60"/>
      <c r="VJJ22" s="60"/>
      <c r="VJK22" s="60"/>
      <c r="VJL22" s="60"/>
      <c r="VJM22" s="60"/>
      <c r="VJN22" s="60"/>
      <c r="VJO22" s="60"/>
      <c r="VJP22" s="60"/>
      <c r="VJQ22" s="60"/>
      <c r="VJR22" s="60"/>
      <c r="VJS22" s="60"/>
      <c r="VJT22" s="60"/>
      <c r="VJU22" s="60"/>
      <c r="VJV22" s="60"/>
      <c r="VJW22" s="60"/>
      <c r="VJX22" s="60"/>
      <c r="VJY22" s="60"/>
      <c r="VJZ22" s="60"/>
      <c r="VKA22" s="60"/>
      <c r="VKB22" s="60"/>
      <c r="VKC22" s="60"/>
      <c r="VKD22" s="60"/>
      <c r="VKE22" s="60"/>
      <c r="VKF22" s="60"/>
      <c r="VKG22" s="60"/>
      <c r="VKH22" s="60"/>
      <c r="VKI22" s="60"/>
      <c r="VKJ22" s="60"/>
      <c r="VKK22" s="60"/>
      <c r="VKL22" s="60"/>
      <c r="VKM22" s="60"/>
      <c r="VKN22" s="60"/>
      <c r="VKO22" s="60"/>
      <c r="VKP22" s="60"/>
      <c r="VKQ22" s="60"/>
      <c r="VKR22" s="60"/>
      <c r="VKS22" s="60"/>
      <c r="VKT22" s="60"/>
      <c r="VKU22" s="60"/>
      <c r="VKV22" s="60"/>
      <c r="VKW22" s="60"/>
      <c r="VKX22" s="60"/>
      <c r="VKY22" s="60"/>
      <c r="VKZ22" s="60"/>
      <c r="VLA22" s="60"/>
      <c r="VLB22" s="60"/>
      <c r="VLC22" s="60"/>
      <c r="VLD22" s="60"/>
      <c r="VLE22" s="60"/>
      <c r="VLF22" s="60"/>
      <c r="VLG22" s="60"/>
      <c r="VLH22" s="60"/>
      <c r="VLI22" s="60"/>
      <c r="VLJ22" s="60"/>
      <c r="VLK22" s="60"/>
      <c r="VLL22" s="60"/>
      <c r="VLM22" s="60"/>
      <c r="VLN22" s="60"/>
      <c r="VLO22" s="60"/>
      <c r="VLP22" s="60"/>
      <c r="VLQ22" s="60"/>
      <c r="VLR22" s="60"/>
      <c r="VLS22" s="60"/>
      <c r="VLT22" s="60"/>
      <c r="VLU22" s="60"/>
      <c r="VLV22" s="60"/>
      <c r="VLW22" s="60"/>
      <c r="VLX22" s="60"/>
      <c r="VLY22" s="60"/>
      <c r="VLZ22" s="60"/>
      <c r="VMA22" s="60"/>
      <c r="VMB22" s="60"/>
      <c r="VMC22" s="60"/>
      <c r="VMD22" s="60"/>
      <c r="VME22" s="60"/>
      <c r="VMF22" s="60"/>
      <c r="VMG22" s="60"/>
      <c r="VMH22" s="60"/>
      <c r="VMI22" s="60"/>
      <c r="VMJ22" s="60"/>
      <c r="VMK22" s="60"/>
      <c r="VML22" s="60"/>
      <c r="VMM22" s="60"/>
      <c r="VMN22" s="60"/>
      <c r="VMO22" s="60"/>
      <c r="VMP22" s="60"/>
      <c r="VMQ22" s="60"/>
      <c r="VMR22" s="60"/>
      <c r="VMS22" s="60"/>
      <c r="VMT22" s="60"/>
      <c r="VMU22" s="60"/>
      <c r="VMV22" s="60"/>
      <c r="VMW22" s="60"/>
      <c r="VMX22" s="60"/>
      <c r="VMY22" s="60"/>
      <c r="VMZ22" s="60"/>
      <c r="VNA22" s="60"/>
      <c r="VNB22" s="60"/>
      <c r="VNC22" s="60"/>
      <c r="VND22" s="60"/>
      <c r="VNE22" s="60"/>
      <c r="VNF22" s="60"/>
      <c r="VNG22" s="60"/>
      <c r="VNH22" s="60"/>
      <c r="VNI22" s="60"/>
      <c r="VNJ22" s="60"/>
      <c r="VNK22" s="60"/>
      <c r="VNL22" s="60"/>
      <c r="VNM22" s="60"/>
      <c r="VNN22" s="60"/>
      <c r="VNO22" s="60"/>
      <c r="VNP22" s="60"/>
      <c r="VNQ22" s="60"/>
      <c r="VNR22" s="60"/>
      <c r="VNS22" s="60"/>
      <c r="VNT22" s="60"/>
      <c r="VNU22" s="60"/>
      <c r="VNV22" s="60"/>
      <c r="VNW22" s="60"/>
      <c r="VNX22" s="60"/>
      <c r="VNY22" s="60"/>
      <c r="VNZ22" s="60"/>
      <c r="VOA22" s="60"/>
      <c r="VOB22" s="60"/>
      <c r="VOC22" s="60"/>
      <c r="VOD22" s="60"/>
      <c r="VOE22" s="60"/>
      <c r="VOF22" s="60"/>
      <c r="VOG22" s="60"/>
      <c r="VOH22" s="60"/>
      <c r="VOI22" s="60"/>
      <c r="VOJ22" s="60"/>
      <c r="VOK22" s="60"/>
      <c r="VOL22" s="60"/>
      <c r="VOM22" s="60"/>
      <c r="VON22" s="60"/>
      <c r="VOO22" s="60"/>
      <c r="VOP22" s="60"/>
      <c r="VOQ22" s="60"/>
      <c r="VOR22" s="60"/>
      <c r="VOS22" s="60"/>
      <c r="VOT22" s="60"/>
      <c r="VOU22" s="60"/>
      <c r="VOV22" s="60"/>
      <c r="VOW22" s="60"/>
      <c r="VOX22" s="60"/>
      <c r="VOY22" s="60"/>
      <c r="VOZ22" s="60"/>
      <c r="VPA22" s="60"/>
      <c r="VPB22" s="60"/>
      <c r="VPC22" s="60"/>
      <c r="VPD22" s="60"/>
      <c r="VPE22" s="60"/>
      <c r="VPF22" s="60"/>
      <c r="VPG22" s="60"/>
      <c r="VPH22" s="60"/>
      <c r="VPI22" s="60"/>
      <c r="VPJ22" s="60"/>
      <c r="VPK22" s="60"/>
      <c r="VPL22" s="60"/>
      <c r="VPM22" s="60"/>
      <c r="VPN22" s="60"/>
      <c r="VPO22" s="60"/>
      <c r="VPP22" s="60"/>
      <c r="VPQ22" s="60"/>
      <c r="VPR22" s="60"/>
      <c r="VPS22" s="60"/>
      <c r="VPT22" s="60"/>
      <c r="VPU22" s="60"/>
      <c r="VPV22" s="60"/>
      <c r="VPW22" s="60"/>
      <c r="VPX22" s="60"/>
      <c r="VPY22" s="60"/>
      <c r="VPZ22" s="60"/>
      <c r="VQA22" s="60"/>
      <c r="VQB22" s="60"/>
      <c r="VQC22" s="60"/>
      <c r="VQD22" s="60"/>
      <c r="VQE22" s="60"/>
      <c r="VQF22" s="60"/>
      <c r="VQG22" s="60"/>
      <c r="VQH22" s="60"/>
      <c r="VQI22" s="60"/>
      <c r="VQJ22" s="60"/>
      <c r="VQK22" s="60"/>
      <c r="VQL22" s="60"/>
      <c r="VQM22" s="60"/>
      <c r="VQN22" s="60"/>
      <c r="VQO22" s="60"/>
      <c r="VQP22" s="60"/>
      <c r="VQQ22" s="60"/>
      <c r="VQR22" s="60"/>
      <c r="VQS22" s="60"/>
      <c r="VQT22" s="60"/>
      <c r="VQU22" s="60"/>
      <c r="VQV22" s="60"/>
      <c r="VQW22" s="60"/>
      <c r="VQX22" s="60"/>
      <c r="VQY22" s="60"/>
      <c r="VQZ22" s="60"/>
      <c r="VRA22" s="60"/>
      <c r="VRB22" s="60"/>
      <c r="VRC22" s="60"/>
      <c r="VRD22" s="60"/>
      <c r="VRE22" s="60"/>
      <c r="VRF22" s="60"/>
      <c r="VRG22" s="60"/>
      <c r="VRH22" s="60"/>
      <c r="VRI22" s="60"/>
      <c r="VRJ22" s="60"/>
      <c r="VRK22" s="60"/>
      <c r="VRL22" s="60"/>
      <c r="VRM22" s="60"/>
      <c r="VRN22" s="60"/>
      <c r="VRO22" s="60"/>
      <c r="VRP22" s="60"/>
      <c r="VRQ22" s="60"/>
      <c r="VRR22" s="60"/>
      <c r="VRS22" s="60"/>
      <c r="VRT22" s="60"/>
      <c r="VRU22" s="60"/>
      <c r="VRV22" s="60"/>
      <c r="VRW22" s="60"/>
      <c r="VRX22" s="60"/>
      <c r="VRY22" s="60"/>
      <c r="VRZ22" s="60"/>
      <c r="VSA22" s="60"/>
      <c r="VSB22" s="60"/>
      <c r="VSC22" s="60"/>
      <c r="VSD22" s="60"/>
      <c r="VSE22" s="60"/>
      <c r="VSF22" s="60"/>
      <c r="VSG22" s="60"/>
      <c r="VSH22" s="60"/>
      <c r="VSI22" s="60"/>
      <c r="VSJ22" s="60"/>
      <c r="VSK22" s="60"/>
      <c r="VSL22" s="60"/>
      <c r="VSM22" s="60"/>
      <c r="VSN22" s="60"/>
      <c r="VSO22" s="60"/>
      <c r="VSP22" s="60"/>
      <c r="VSQ22" s="60"/>
      <c r="VSR22" s="60"/>
      <c r="VSS22" s="60"/>
      <c r="VST22" s="60"/>
      <c r="VSU22" s="60"/>
      <c r="VSV22" s="60"/>
      <c r="VSW22" s="60"/>
      <c r="VSX22" s="60"/>
      <c r="VSY22" s="60"/>
      <c r="VSZ22" s="60"/>
      <c r="VTA22" s="60"/>
      <c r="VTB22" s="60"/>
      <c r="VTC22" s="60"/>
      <c r="VTD22" s="60"/>
      <c r="VTE22" s="60"/>
      <c r="VTF22" s="60"/>
      <c r="VTG22" s="60"/>
      <c r="VTH22" s="60"/>
      <c r="VTI22" s="60"/>
      <c r="VTJ22" s="60"/>
      <c r="VTK22" s="60"/>
      <c r="VTL22" s="60"/>
      <c r="VTM22" s="60"/>
      <c r="VTN22" s="60"/>
      <c r="VTO22" s="60"/>
      <c r="VTP22" s="60"/>
      <c r="VTQ22" s="60"/>
      <c r="VTR22" s="60"/>
      <c r="VTS22" s="60"/>
      <c r="VTT22" s="60"/>
      <c r="VTU22" s="60"/>
      <c r="VTV22" s="60"/>
      <c r="VTW22" s="60"/>
      <c r="VTX22" s="60"/>
      <c r="VTY22" s="60"/>
      <c r="VTZ22" s="60"/>
      <c r="VUA22" s="60"/>
      <c r="VUB22" s="60"/>
      <c r="VUC22" s="60"/>
      <c r="VUD22" s="60"/>
      <c r="VUE22" s="60"/>
      <c r="VUF22" s="60"/>
      <c r="VUG22" s="60"/>
      <c r="VUH22" s="60"/>
      <c r="VUI22" s="60"/>
      <c r="VUJ22" s="60"/>
      <c r="VUK22" s="60"/>
      <c r="VUL22" s="60"/>
      <c r="VUM22" s="60"/>
      <c r="VUN22" s="60"/>
      <c r="VUO22" s="60"/>
      <c r="VUP22" s="60"/>
      <c r="VUQ22" s="60"/>
      <c r="VUR22" s="60"/>
      <c r="VUS22" s="60"/>
      <c r="VUT22" s="60"/>
      <c r="VUU22" s="60"/>
      <c r="VUV22" s="60"/>
      <c r="VUW22" s="60"/>
      <c r="VUX22" s="60"/>
      <c r="VUY22" s="60"/>
      <c r="VUZ22" s="60"/>
      <c r="VVA22" s="60"/>
      <c r="VVB22" s="60"/>
      <c r="VVC22" s="60"/>
      <c r="VVD22" s="60"/>
      <c r="VVE22" s="60"/>
      <c r="VVF22" s="60"/>
      <c r="VVG22" s="60"/>
      <c r="VVH22" s="60"/>
      <c r="VVI22" s="60"/>
      <c r="VVJ22" s="60"/>
      <c r="VVK22" s="60"/>
      <c r="VVL22" s="60"/>
      <c r="VVM22" s="60"/>
      <c r="VVN22" s="60"/>
      <c r="VVO22" s="60"/>
      <c r="VVP22" s="60"/>
      <c r="VVQ22" s="60"/>
      <c r="VVR22" s="60"/>
      <c r="VVS22" s="60"/>
      <c r="VVT22" s="60"/>
      <c r="VVU22" s="60"/>
      <c r="VVV22" s="60"/>
      <c r="VVW22" s="60"/>
      <c r="VVX22" s="60"/>
      <c r="VVY22" s="60"/>
      <c r="VVZ22" s="60"/>
      <c r="VWA22" s="60"/>
      <c r="VWB22" s="60"/>
      <c r="VWC22" s="60"/>
      <c r="VWD22" s="60"/>
      <c r="VWE22" s="60"/>
      <c r="VWF22" s="60"/>
      <c r="VWG22" s="60"/>
      <c r="VWH22" s="60"/>
      <c r="VWI22" s="60"/>
      <c r="VWJ22" s="60"/>
      <c r="VWK22" s="60"/>
      <c r="VWL22" s="60"/>
      <c r="VWM22" s="60"/>
      <c r="VWN22" s="60"/>
      <c r="VWO22" s="60"/>
      <c r="VWP22" s="60"/>
      <c r="VWQ22" s="60"/>
      <c r="VWR22" s="60"/>
      <c r="VWS22" s="60"/>
      <c r="VWT22" s="60"/>
      <c r="VWU22" s="60"/>
      <c r="VWV22" s="60"/>
      <c r="VWW22" s="60"/>
      <c r="VWX22" s="60"/>
      <c r="VWY22" s="60"/>
      <c r="VWZ22" s="60"/>
      <c r="VXA22" s="60"/>
      <c r="VXB22" s="60"/>
      <c r="VXC22" s="60"/>
      <c r="VXD22" s="60"/>
      <c r="VXE22" s="60"/>
      <c r="VXF22" s="60"/>
      <c r="VXG22" s="60"/>
      <c r="VXH22" s="60"/>
      <c r="VXI22" s="60"/>
      <c r="VXJ22" s="60"/>
      <c r="VXK22" s="60"/>
      <c r="VXL22" s="60"/>
      <c r="VXM22" s="60"/>
      <c r="VXN22" s="60"/>
      <c r="VXO22" s="60"/>
      <c r="VXP22" s="60"/>
      <c r="VXQ22" s="60"/>
      <c r="VXR22" s="60"/>
      <c r="VXS22" s="60"/>
      <c r="VXT22" s="60"/>
      <c r="VXU22" s="60"/>
      <c r="VXV22" s="60"/>
      <c r="VXW22" s="60"/>
      <c r="VXX22" s="60"/>
      <c r="VXY22" s="60"/>
      <c r="VXZ22" s="60"/>
      <c r="VYA22" s="60"/>
      <c r="VYB22" s="60"/>
      <c r="VYC22" s="60"/>
      <c r="VYD22" s="60"/>
      <c r="VYE22" s="60"/>
      <c r="VYF22" s="60"/>
      <c r="VYG22" s="60"/>
      <c r="VYH22" s="60"/>
      <c r="VYI22" s="60"/>
      <c r="VYJ22" s="60"/>
      <c r="VYK22" s="60"/>
      <c r="VYL22" s="60"/>
      <c r="VYM22" s="60"/>
      <c r="VYN22" s="60"/>
      <c r="VYO22" s="60"/>
      <c r="VYP22" s="60"/>
      <c r="VYQ22" s="60"/>
      <c r="VYR22" s="60"/>
      <c r="VYS22" s="60"/>
      <c r="VYT22" s="60"/>
      <c r="VYU22" s="60"/>
      <c r="VYV22" s="60"/>
      <c r="VYW22" s="60"/>
      <c r="VYX22" s="60"/>
      <c r="VYY22" s="60"/>
      <c r="VYZ22" s="60"/>
      <c r="VZA22" s="60"/>
      <c r="VZB22" s="60"/>
      <c r="VZC22" s="60"/>
      <c r="VZD22" s="60"/>
      <c r="VZE22" s="60"/>
      <c r="VZF22" s="60"/>
      <c r="VZG22" s="60"/>
      <c r="VZH22" s="60"/>
      <c r="VZI22" s="60"/>
      <c r="VZJ22" s="60"/>
      <c r="VZK22" s="60"/>
      <c r="VZL22" s="60"/>
      <c r="VZM22" s="60"/>
      <c r="VZN22" s="60"/>
      <c r="VZO22" s="60"/>
      <c r="VZP22" s="60"/>
      <c r="VZQ22" s="60"/>
      <c r="VZR22" s="60"/>
      <c r="VZS22" s="60"/>
      <c r="VZT22" s="60"/>
      <c r="VZU22" s="60"/>
      <c r="VZV22" s="60"/>
      <c r="VZW22" s="60"/>
      <c r="VZX22" s="60"/>
      <c r="VZY22" s="60"/>
      <c r="VZZ22" s="60"/>
      <c r="WAA22" s="60"/>
      <c r="WAB22" s="60"/>
      <c r="WAC22" s="60"/>
      <c r="WAD22" s="60"/>
      <c r="WAE22" s="60"/>
      <c r="WAF22" s="60"/>
      <c r="WAG22" s="60"/>
      <c r="WAH22" s="60"/>
      <c r="WAI22" s="60"/>
      <c r="WAJ22" s="60"/>
      <c r="WAK22" s="60"/>
      <c r="WAL22" s="60"/>
      <c r="WAM22" s="60"/>
      <c r="WAN22" s="60"/>
      <c r="WAO22" s="60"/>
      <c r="WAP22" s="60"/>
      <c r="WAQ22" s="60"/>
      <c r="WAR22" s="60"/>
      <c r="WAS22" s="60"/>
      <c r="WAT22" s="60"/>
      <c r="WAU22" s="60"/>
      <c r="WAV22" s="60"/>
      <c r="WAW22" s="60"/>
      <c r="WAX22" s="60"/>
      <c r="WAY22" s="60"/>
      <c r="WAZ22" s="60"/>
      <c r="WBA22" s="60"/>
      <c r="WBB22" s="60"/>
      <c r="WBC22" s="60"/>
      <c r="WBD22" s="60"/>
      <c r="WBE22" s="60"/>
      <c r="WBF22" s="60"/>
      <c r="WBG22" s="60"/>
      <c r="WBH22" s="60"/>
      <c r="WBI22" s="60"/>
      <c r="WBJ22" s="60"/>
      <c r="WBK22" s="60"/>
      <c r="WBL22" s="60"/>
      <c r="WBM22" s="60"/>
      <c r="WBN22" s="60"/>
      <c r="WBO22" s="60"/>
      <c r="WBP22" s="60"/>
      <c r="WBQ22" s="60"/>
      <c r="WBR22" s="60"/>
      <c r="WBS22" s="60"/>
      <c r="WBT22" s="60"/>
      <c r="WBU22" s="60"/>
      <c r="WBV22" s="60"/>
      <c r="WBW22" s="60"/>
      <c r="WBX22" s="60"/>
      <c r="WBY22" s="60"/>
      <c r="WBZ22" s="60"/>
      <c r="WCA22" s="60"/>
      <c r="WCB22" s="60"/>
      <c r="WCC22" s="60"/>
      <c r="WCD22" s="60"/>
      <c r="WCE22" s="60"/>
      <c r="WCF22" s="60"/>
      <c r="WCG22" s="60"/>
      <c r="WCH22" s="60"/>
      <c r="WCI22" s="60"/>
      <c r="WCJ22" s="60"/>
      <c r="WCK22" s="60"/>
      <c r="WCL22" s="60"/>
      <c r="WCM22" s="60"/>
      <c r="WCN22" s="60"/>
      <c r="WCO22" s="60"/>
      <c r="WCP22" s="60"/>
      <c r="WCQ22" s="60"/>
      <c r="WCR22" s="60"/>
      <c r="WCS22" s="60"/>
      <c r="WCT22" s="60"/>
      <c r="WCU22" s="60"/>
      <c r="WCV22" s="60"/>
      <c r="WCW22" s="60"/>
      <c r="WCX22" s="60"/>
      <c r="WCY22" s="60"/>
      <c r="WCZ22" s="60"/>
      <c r="WDA22" s="60"/>
      <c r="WDB22" s="60"/>
      <c r="WDC22" s="60"/>
      <c r="WDD22" s="60"/>
      <c r="WDE22" s="60"/>
      <c r="WDF22" s="60"/>
      <c r="WDG22" s="60"/>
      <c r="WDH22" s="60"/>
      <c r="WDI22" s="60"/>
      <c r="WDJ22" s="60"/>
      <c r="WDK22" s="60"/>
      <c r="WDL22" s="60"/>
      <c r="WDM22" s="60"/>
      <c r="WDN22" s="60"/>
      <c r="WDO22" s="60"/>
      <c r="WDP22" s="60"/>
      <c r="WDQ22" s="60"/>
      <c r="WDR22" s="60"/>
      <c r="WDS22" s="60"/>
      <c r="WDT22" s="60"/>
      <c r="WDU22" s="60"/>
      <c r="WDV22" s="60"/>
      <c r="WDW22" s="60"/>
      <c r="WDX22" s="60"/>
      <c r="WDY22" s="60"/>
      <c r="WDZ22" s="60"/>
      <c r="WEA22" s="60"/>
      <c r="WEB22" s="60"/>
      <c r="WEC22" s="60"/>
      <c r="WED22" s="60"/>
      <c r="WEE22" s="60"/>
      <c r="WEF22" s="60"/>
      <c r="WEG22" s="60"/>
      <c r="WEH22" s="60"/>
      <c r="WEI22" s="60"/>
      <c r="WEJ22" s="60"/>
      <c r="WEK22" s="60"/>
      <c r="WEL22" s="60"/>
      <c r="WEM22" s="60"/>
      <c r="WEN22" s="60"/>
      <c r="WEO22" s="60"/>
      <c r="WEP22" s="60"/>
      <c r="WEQ22" s="60"/>
      <c r="WER22" s="60"/>
      <c r="WES22" s="60"/>
      <c r="WET22" s="60"/>
      <c r="WEU22" s="60"/>
      <c r="WEV22" s="60"/>
      <c r="WEW22" s="60"/>
      <c r="WEX22" s="60"/>
      <c r="WEY22" s="60"/>
      <c r="WEZ22" s="60"/>
      <c r="WFA22" s="60"/>
      <c r="WFB22" s="60"/>
      <c r="WFC22" s="60"/>
      <c r="WFD22" s="60"/>
      <c r="WFE22" s="60"/>
      <c r="WFF22" s="60"/>
      <c r="WFG22" s="60"/>
      <c r="WFH22" s="60"/>
      <c r="WFI22" s="60"/>
      <c r="WFJ22" s="60"/>
      <c r="WFK22" s="60"/>
      <c r="WFL22" s="60"/>
      <c r="WFM22" s="60"/>
      <c r="WFN22" s="60"/>
      <c r="WFO22" s="60"/>
      <c r="WFP22" s="60"/>
      <c r="WFQ22" s="60"/>
      <c r="WFR22" s="60"/>
      <c r="WFS22" s="60"/>
      <c r="WFT22" s="60"/>
      <c r="WFU22" s="60"/>
      <c r="WFV22" s="60"/>
      <c r="WFW22" s="60"/>
      <c r="WFX22" s="60"/>
      <c r="WFY22" s="60"/>
      <c r="WFZ22" s="60"/>
      <c r="WGA22" s="60"/>
      <c r="WGB22" s="60"/>
      <c r="WGC22" s="60"/>
      <c r="WGD22" s="60"/>
      <c r="WGE22" s="60"/>
      <c r="WGF22" s="60"/>
      <c r="WGG22" s="60"/>
      <c r="WGH22" s="60"/>
      <c r="WGI22" s="60"/>
      <c r="WGJ22" s="60"/>
      <c r="WGK22" s="60"/>
      <c r="WGL22" s="60"/>
      <c r="WGM22" s="60"/>
      <c r="WGN22" s="60"/>
      <c r="WGO22" s="60"/>
      <c r="WGP22" s="60"/>
      <c r="WGQ22" s="60"/>
      <c r="WGR22" s="60"/>
      <c r="WGS22" s="60"/>
      <c r="WGT22" s="60"/>
      <c r="WGU22" s="60"/>
      <c r="WGV22" s="60"/>
      <c r="WGW22" s="60"/>
      <c r="WGX22" s="60"/>
      <c r="WGY22" s="60"/>
      <c r="WGZ22" s="60"/>
      <c r="WHA22" s="60"/>
      <c r="WHB22" s="60"/>
      <c r="WHC22" s="60"/>
      <c r="WHD22" s="60"/>
      <c r="WHE22" s="60"/>
      <c r="WHF22" s="60"/>
      <c r="WHG22" s="60"/>
      <c r="WHH22" s="60"/>
      <c r="WHI22" s="60"/>
      <c r="WHJ22" s="60"/>
      <c r="WHK22" s="60"/>
      <c r="WHL22" s="60"/>
      <c r="WHM22" s="60"/>
      <c r="WHN22" s="60"/>
      <c r="WHO22" s="60"/>
      <c r="WHP22" s="60"/>
      <c r="WHQ22" s="60"/>
      <c r="WHR22" s="60"/>
      <c r="WHS22" s="60"/>
      <c r="WHT22" s="60"/>
      <c r="WHU22" s="60"/>
      <c r="WHV22" s="60"/>
      <c r="WHW22" s="60"/>
      <c r="WHX22" s="60"/>
      <c r="WHY22" s="60"/>
      <c r="WHZ22" s="60"/>
      <c r="WIA22" s="60"/>
      <c r="WIB22" s="60"/>
      <c r="WIC22" s="60"/>
      <c r="WID22" s="60"/>
      <c r="WIE22" s="60"/>
      <c r="WIF22" s="60"/>
      <c r="WIG22" s="60"/>
      <c r="WIH22" s="60"/>
      <c r="WII22" s="60"/>
      <c r="WIJ22" s="60"/>
      <c r="WIK22" s="60"/>
      <c r="WIL22" s="60"/>
      <c r="WIM22" s="60"/>
      <c r="WIN22" s="60"/>
      <c r="WIO22" s="60"/>
      <c r="WIP22" s="60"/>
      <c r="WIQ22" s="60"/>
      <c r="WIR22" s="60"/>
      <c r="WIS22" s="60"/>
      <c r="WIT22" s="60"/>
      <c r="WIU22" s="60"/>
      <c r="WIV22" s="60"/>
      <c r="WIW22" s="60"/>
      <c r="WIX22" s="60"/>
      <c r="WIY22" s="60"/>
      <c r="WIZ22" s="60"/>
      <c r="WJA22" s="60"/>
      <c r="WJB22" s="60"/>
      <c r="WJC22" s="60"/>
      <c r="WJD22" s="60"/>
      <c r="WJE22" s="60"/>
      <c r="WJF22" s="60"/>
      <c r="WJG22" s="60"/>
      <c r="WJH22" s="60"/>
      <c r="WJI22" s="60"/>
      <c r="WJJ22" s="60"/>
      <c r="WJK22" s="60"/>
      <c r="WJL22" s="60"/>
      <c r="WJM22" s="60"/>
      <c r="WJN22" s="60"/>
      <c r="WJO22" s="60"/>
      <c r="WJP22" s="60"/>
      <c r="WJQ22" s="60"/>
      <c r="WJR22" s="60"/>
      <c r="WJS22" s="60"/>
      <c r="WJT22" s="60"/>
      <c r="WJU22" s="60"/>
      <c r="WJV22" s="60"/>
      <c r="WJW22" s="60"/>
      <c r="WJX22" s="60"/>
      <c r="WJY22" s="60"/>
      <c r="WJZ22" s="60"/>
      <c r="WKA22" s="60"/>
      <c r="WKB22" s="60"/>
      <c r="WKC22" s="60"/>
      <c r="WKD22" s="60"/>
      <c r="WKE22" s="60"/>
      <c r="WKF22" s="60"/>
      <c r="WKG22" s="60"/>
      <c r="WKH22" s="60"/>
      <c r="WKI22" s="60"/>
      <c r="WKJ22" s="60"/>
      <c r="WKK22" s="60"/>
      <c r="WKL22" s="60"/>
      <c r="WKM22" s="60"/>
      <c r="WKN22" s="60"/>
      <c r="WKO22" s="60"/>
      <c r="WKP22" s="60"/>
      <c r="WKQ22" s="60"/>
      <c r="WKR22" s="60"/>
      <c r="WKS22" s="60"/>
      <c r="WKT22" s="60"/>
      <c r="WKU22" s="60"/>
      <c r="WKV22" s="60"/>
      <c r="WKW22" s="60"/>
      <c r="WKX22" s="60"/>
      <c r="WKY22" s="60"/>
      <c r="WKZ22" s="60"/>
      <c r="WLA22" s="60"/>
      <c r="WLB22" s="60"/>
      <c r="WLC22" s="60"/>
      <c r="WLD22" s="60"/>
      <c r="WLE22" s="60"/>
      <c r="WLF22" s="60"/>
      <c r="WLG22" s="60"/>
      <c r="WLH22" s="60"/>
      <c r="WLI22" s="60"/>
      <c r="WLJ22" s="60"/>
      <c r="WLK22" s="60"/>
      <c r="WLL22" s="60"/>
      <c r="WLM22" s="60"/>
      <c r="WLN22" s="60"/>
      <c r="WLO22" s="60"/>
      <c r="WLP22" s="60"/>
      <c r="WLQ22" s="60"/>
      <c r="WLR22" s="60"/>
      <c r="WLS22" s="60"/>
      <c r="WLT22" s="60"/>
      <c r="WLU22" s="60"/>
      <c r="WLV22" s="60"/>
      <c r="WLW22" s="60"/>
      <c r="WLX22" s="60"/>
      <c r="WLY22" s="60"/>
      <c r="WLZ22" s="60"/>
      <c r="WMA22" s="60"/>
      <c r="WMB22" s="60"/>
      <c r="WMC22" s="60"/>
      <c r="WMD22" s="60"/>
      <c r="WME22" s="60"/>
      <c r="WMF22" s="60"/>
      <c r="WMG22" s="60"/>
      <c r="WMH22" s="60"/>
      <c r="WMI22" s="60"/>
      <c r="WMJ22" s="60"/>
      <c r="WMK22" s="60"/>
      <c r="WML22" s="60"/>
      <c r="WMM22" s="60"/>
      <c r="WMN22" s="60"/>
      <c r="WMO22" s="60"/>
      <c r="WMP22" s="60"/>
      <c r="WMQ22" s="60"/>
      <c r="WMR22" s="60"/>
      <c r="WMS22" s="60"/>
      <c r="WMT22" s="60"/>
      <c r="WMU22" s="60"/>
      <c r="WMV22" s="60"/>
      <c r="WMW22" s="60"/>
      <c r="WMX22" s="60"/>
      <c r="WMY22" s="60"/>
      <c r="WMZ22" s="60"/>
      <c r="WNA22" s="60"/>
      <c r="WNB22" s="60"/>
      <c r="WNC22" s="60"/>
      <c r="WND22" s="60"/>
      <c r="WNE22" s="60"/>
      <c r="WNF22" s="60"/>
      <c r="WNG22" s="60"/>
      <c r="WNH22" s="60"/>
      <c r="WNI22" s="60"/>
      <c r="WNJ22" s="60"/>
      <c r="WNK22" s="60"/>
      <c r="WNL22" s="60"/>
      <c r="WNM22" s="60"/>
      <c r="WNN22" s="60"/>
      <c r="WNO22" s="60"/>
      <c r="WNP22" s="60"/>
      <c r="WNQ22" s="60"/>
      <c r="WNR22" s="60"/>
      <c r="WNS22" s="60"/>
      <c r="WNT22" s="60"/>
      <c r="WNU22" s="60"/>
      <c r="WNV22" s="60"/>
      <c r="WNW22" s="60"/>
      <c r="WNX22" s="60"/>
      <c r="WNY22" s="60"/>
      <c r="WNZ22" s="60"/>
      <c r="WOA22" s="60"/>
      <c r="WOB22" s="60"/>
      <c r="WOC22" s="60"/>
      <c r="WOD22" s="60"/>
      <c r="WOE22" s="60"/>
      <c r="WOF22" s="60"/>
      <c r="WOG22" s="60"/>
      <c r="WOH22" s="60"/>
      <c r="WOI22" s="60"/>
      <c r="WOJ22" s="60"/>
      <c r="WOK22" s="60"/>
      <c r="WOL22" s="60"/>
      <c r="WOM22" s="60"/>
      <c r="WON22" s="60"/>
      <c r="WOO22" s="60"/>
      <c r="WOP22" s="60"/>
      <c r="WOQ22" s="60"/>
      <c r="WOR22" s="60"/>
      <c r="WOS22" s="60"/>
      <c r="WOT22" s="60"/>
      <c r="WOU22" s="60"/>
      <c r="WOV22" s="60"/>
      <c r="WOW22" s="60"/>
      <c r="WOX22" s="60"/>
      <c r="WOY22" s="60"/>
      <c r="WOZ22" s="60"/>
      <c r="WPA22" s="60"/>
      <c r="WPB22" s="60"/>
      <c r="WPC22" s="60"/>
      <c r="WPD22" s="60"/>
      <c r="WPE22" s="60"/>
      <c r="WPF22" s="60"/>
      <c r="WPG22" s="60"/>
      <c r="WPH22" s="60"/>
      <c r="WPI22" s="60"/>
      <c r="WPJ22" s="60"/>
      <c r="WPK22" s="60"/>
      <c r="WPL22" s="60"/>
      <c r="WPM22" s="60"/>
      <c r="WPN22" s="60"/>
      <c r="WPO22" s="60"/>
      <c r="WPP22" s="60"/>
      <c r="WPQ22" s="60"/>
      <c r="WPR22" s="60"/>
      <c r="WPS22" s="60"/>
      <c r="WPT22" s="60"/>
      <c r="WPU22" s="60"/>
      <c r="WPV22" s="60"/>
      <c r="WPW22" s="60"/>
      <c r="WPX22" s="60"/>
      <c r="WPY22" s="60"/>
      <c r="WPZ22" s="60"/>
      <c r="WQA22" s="60"/>
      <c r="WQB22" s="60"/>
      <c r="WQC22" s="60"/>
      <c r="WQD22" s="60"/>
      <c r="WQE22" s="60"/>
      <c r="WQF22" s="60"/>
      <c r="WQG22" s="60"/>
      <c r="WQH22" s="60"/>
      <c r="WQI22" s="60"/>
      <c r="WQJ22" s="60"/>
      <c r="WQK22" s="60"/>
      <c r="WQL22" s="60"/>
      <c r="WQM22" s="60"/>
      <c r="WQN22" s="60"/>
      <c r="WQO22" s="60"/>
      <c r="WQP22" s="60"/>
      <c r="WQQ22" s="60"/>
      <c r="WQR22" s="60"/>
      <c r="WQS22" s="60"/>
      <c r="WQT22" s="60"/>
      <c r="WQU22" s="60"/>
      <c r="WQV22" s="60"/>
      <c r="WQW22" s="60"/>
      <c r="WQX22" s="60"/>
      <c r="WQY22" s="60"/>
      <c r="WQZ22" s="60"/>
      <c r="WRA22" s="60"/>
      <c r="WRB22" s="60"/>
      <c r="WRC22" s="60"/>
      <c r="WRD22" s="60"/>
      <c r="WRE22" s="60"/>
      <c r="WRF22" s="60"/>
      <c r="WRG22" s="60"/>
      <c r="WRH22" s="60"/>
      <c r="WRI22" s="60"/>
      <c r="WRJ22" s="60"/>
      <c r="WRK22" s="60"/>
      <c r="WRL22" s="60"/>
      <c r="WRM22" s="60"/>
      <c r="WRN22" s="60"/>
      <c r="WRO22" s="60"/>
      <c r="WRP22" s="60"/>
      <c r="WRQ22" s="60"/>
      <c r="WRR22" s="60"/>
      <c r="WRS22" s="60"/>
      <c r="WRT22" s="60"/>
      <c r="WRU22" s="60"/>
      <c r="WRV22" s="60"/>
      <c r="WRW22" s="60"/>
      <c r="WRX22" s="60"/>
      <c r="WRY22" s="60"/>
      <c r="WRZ22" s="60"/>
      <c r="WSA22" s="60"/>
      <c r="WSB22" s="60"/>
      <c r="WSC22" s="60"/>
      <c r="WSD22" s="60"/>
      <c r="WSE22" s="60"/>
      <c r="WSF22" s="60"/>
      <c r="WSG22" s="60"/>
      <c r="WSH22" s="60"/>
      <c r="WSI22" s="60"/>
      <c r="WSJ22" s="60"/>
      <c r="WSK22" s="60"/>
      <c r="WSL22" s="60"/>
      <c r="WSM22" s="60"/>
      <c r="WSN22" s="60"/>
      <c r="WSO22" s="60"/>
      <c r="WSP22" s="60"/>
      <c r="WSQ22" s="60"/>
      <c r="WSR22" s="60"/>
      <c r="WSS22" s="60"/>
      <c r="WST22" s="60"/>
      <c r="WSU22" s="60"/>
      <c r="WSV22" s="60"/>
      <c r="WSW22" s="60"/>
      <c r="WSX22" s="60"/>
      <c r="WSY22" s="60"/>
      <c r="WSZ22" s="60"/>
      <c r="WTA22" s="60"/>
      <c r="WTB22" s="60"/>
      <c r="WTC22" s="60"/>
      <c r="WTD22" s="60"/>
      <c r="WTE22" s="60"/>
      <c r="WTF22" s="60"/>
      <c r="WTG22" s="60"/>
      <c r="WTH22" s="60"/>
      <c r="WTI22" s="60"/>
      <c r="WTJ22" s="60"/>
      <c r="WTK22" s="60"/>
      <c r="WTL22" s="60"/>
      <c r="WTM22" s="60"/>
      <c r="WTN22" s="60"/>
      <c r="WTO22" s="60"/>
      <c r="WTP22" s="60"/>
      <c r="WTQ22" s="60"/>
      <c r="WTR22" s="60"/>
      <c r="WTS22" s="60"/>
      <c r="WTT22" s="60"/>
      <c r="WTU22" s="60"/>
      <c r="WTV22" s="60"/>
      <c r="WTW22" s="60"/>
      <c r="WTX22" s="60"/>
      <c r="WTY22" s="60"/>
      <c r="WTZ22" s="60"/>
      <c r="WUA22" s="60"/>
      <c r="WUB22" s="60"/>
      <c r="WUC22" s="60"/>
      <c r="WUD22" s="60"/>
      <c r="WUE22" s="60"/>
      <c r="WUF22" s="60"/>
      <c r="WUG22" s="60"/>
      <c r="WUH22" s="60"/>
      <c r="WUI22" s="60"/>
      <c r="WUJ22" s="60"/>
      <c r="WUK22" s="60"/>
      <c r="WUL22" s="60"/>
      <c r="WUM22" s="60"/>
      <c r="WUN22" s="60"/>
      <c r="WUO22" s="60"/>
      <c r="WUP22" s="60"/>
      <c r="WUQ22" s="60"/>
      <c r="WUR22" s="60"/>
      <c r="WUS22" s="60"/>
      <c r="WUT22" s="60"/>
      <c r="WUU22" s="60"/>
      <c r="WUV22" s="60"/>
      <c r="WUW22" s="60"/>
      <c r="WUX22" s="60"/>
      <c r="WUY22" s="60"/>
      <c r="WUZ22" s="60"/>
      <c r="WVA22" s="60"/>
      <c r="WVB22" s="60"/>
      <c r="WVC22" s="60"/>
      <c r="WVD22" s="60"/>
      <c r="WVE22" s="60"/>
      <c r="WVF22" s="60"/>
      <c r="WVG22" s="60"/>
      <c r="WVH22" s="60"/>
      <c r="WVI22" s="60"/>
      <c r="WVJ22" s="60"/>
      <c r="WVK22" s="60"/>
      <c r="WVL22" s="60"/>
      <c r="WVM22" s="60"/>
      <c r="WVN22" s="60"/>
      <c r="WVO22" s="60"/>
      <c r="WVP22" s="60"/>
      <c r="WVQ22" s="60"/>
      <c r="WVR22" s="60"/>
      <c r="WVS22" s="60"/>
      <c r="WVT22" s="60"/>
      <c r="WVU22" s="60"/>
      <c r="WVV22" s="60"/>
      <c r="WVW22" s="60"/>
      <c r="WVX22" s="60"/>
      <c r="WVY22" s="60"/>
      <c r="WVZ22" s="60"/>
      <c r="WWA22" s="60"/>
      <c r="WWB22" s="60"/>
      <c r="WWC22" s="60"/>
      <c r="WWD22" s="60"/>
      <c r="WWE22" s="60"/>
      <c r="WWF22" s="60"/>
      <c r="WWG22" s="60"/>
      <c r="WWH22" s="60"/>
      <c r="WWI22" s="60"/>
      <c r="WWJ22" s="60"/>
      <c r="WWK22" s="60"/>
      <c r="WWL22" s="60"/>
      <c r="WWM22" s="60"/>
      <c r="WWN22" s="60"/>
      <c r="WWO22" s="60"/>
      <c r="WWP22" s="60"/>
      <c r="WWQ22" s="60"/>
      <c r="WWR22" s="60"/>
      <c r="WWS22" s="60"/>
      <c r="WWT22" s="60"/>
      <c r="WWU22" s="60"/>
      <c r="WWV22" s="60"/>
      <c r="WWW22" s="60"/>
      <c r="WWX22" s="60"/>
      <c r="WWY22" s="60"/>
      <c r="WWZ22" s="60"/>
      <c r="WXA22" s="60"/>
      <c r="WXB22" s="60"/>
      <c r="WXC22" s="60"/>
      <c r="WXD22" s="60"/>
      <c r="WXE22" s="60"/>
      <c r="WXF22" s="60"/>
      <c r="WXG22" s="60"/>
      <c r="WXH22" s="60"/>
      <c r="WXI22" s="60"/>
      <c r="WXJ22" s="60"/>
      <c r="WXK22" s="60"/>
      <c r="WXL22" s="60"/>
      <c r="WXM22" s="60"/>
      <c r="WXN22" s="60"/>
      <c r="WXO22" s="60"/>
      <c r="WXP22" s="60"/>
      <c r="WXQ22" s="60"/>
      <c r="WXR22" s="60"/>
      <c r="WXS22" s="60"/>
      <c r="WXT22" s="60"/>
      <c r="WXU22" s="60"/>
      <c r="WXV22" s="60"/>
      <c r="WXW22" s="60"/>
      <c r="WXX22" s="60"/>
      <c r="WXY22" s="60"/>
      <c r="WXZ22" s="60"/>
      <c r="WYA22" s="60"/>
      <c r="WYB22" s="60"/>
      <c r="WYC22" s="60"/>
      <c r="WYD22" s="60"/>
      <c r="WYE22" s="60"/>
      <c r="WYF22" s="60"/>
      <c r="WYG22" s="60"/>
      <c r="WYH22" s="60"/>
      <c r="WYI22" s="60"/>
      <c r="WYJ22" s="60"/>
      <c r="WYK22" s="60"/>
      <c r="WYL22" s="60"/>
      <c r="WYM22" s="60"/>
      <c r="WYN22" s="60"/>
      <c r="WYO22" s="60"/>
      <c r="WYP22" s="60"/>
      <c r="WYQ22" s="60"/>
      <c r="WYR22" s="60"/>
      <c r="WYS22" s="60"/>
      <c r="WYT22" s="60"/>
      <c r="WYU22" s="60"/>
      <c r="WYV22" s="60"/>
      <c r="WYW22" s="60"/>
      <c r="WYX22" s="60"/>
      <c r="WYY22" s="60"/>
      <c r="WYZ22" s="60"/>
      <c r="WZA22" s="60"/>
      <c r="WZB22" s="60"/>
      <c r="WZC22" s="60"/>
      <c r="WZD22" s="60"/>
      <c r="WZE22" s="60"/>
      <c r="WZF22" s="60"/>
      <c r="WZG22" s="60"/>
      <c r="WZH22" s="60"/>
      <c r="WZI22" s="60"/>
      <c r="WZJ22" s="60"/>
      <c r="WZK22" s="60"/>
      <c r="WZL22" s="60"/>
      <c r="WZM22" s="60"/>
      <c r="WZN22" s="60"/>
      <c r="WZO22" s="60"/>
      <c r="WZP22" s="60"/>
      <c r="WZQ22" s="60"/>
      <c r="WZR22" s="60"/>
      <c r="WZS22" s="60"/>
      <c r="WZT22" s="60"/>
      <c r="WZU22" s="60"/>
      <c r="WZV22" s="60"/>
      <c r="WZW22" s="60"/>
      <c r="WZX22" s="60"/>
      <c r="WZY22" s="60"/>
      <c r="WZZ22" s="60"/>
      <c r="XAA22" s="60"/>
      <c r="XAB22" s="60"/>
      <c r="XAC22" s="60"/>
      <c r="XAD22" s="60"/>
      <c r="XAE22" s="60"/>
      <c r="XAF22" s="60"/>
      <c r="XAG22" s="60"/>
      <c r="XAH22" s="60"/>
      <c r="XAI22" s="60"/>
      <c r="XAJ22" s="60"/>
      <c r="XAK22" s="60"/>
      <c r="XAL22" s="60"/>
      <c r="XAM22" s="60"/>
      <c r="XAN22" s="60"/>
      <c r="XAO22" s="60"/>
      <c r="XAP22" s="60"/>
      <c r="XAQ22" s="60"/>
      <c r="XAR22" s="60"/>
      <c r="XAS22" s="60"/>
      <c r="XAT22" s="60"/>
      <c r="XAU22" s="60"/>
      <c r="XAV22" s="60"/>
      <c r="XAW22" s="60"/>
      <c r="XAX22" s="60"/>
      <c r="XAY22" s="60"/>
      <c r="XAZ22" s="60"/>
      <c r="XBA22" s="60"/>
      <c r="XBB22" s="60"/>
      <c r="XBC22" s="60"/>
      <c r="XBD22" s="60"/>
      <c r="XBE22" s="60"/>
      <c r="XBF22" s="60"/>
      <c r="XBG22" s="60"/>
      <c r="XBH22" s="60"/>
      <c r="XBI22" s="60"/>
      <c r="XBJ22" s="60"/>
      <c r="XBK22" s="60"/>
      <c r="XBL22" s="60"/>
      <c r="XBM22" s="60"/>
      <c r="XBN22" s="60"/>
      <c r="XBO22" s="60"/>
      <c r="XBP22" s="60"/>
      <c r="XBQ22" s="60"/>
      <c r="XBR22" s="60"/>
      <c r="XBS22" s="60"/>
      <c r="XBT22" s="60"/>
      <c r="XBU22" s="60"/>
      <c r="XBV22" s="60"/>
      <c r="XBW22" s="60"/>
      <c r="XBX22" s="60"/>
      <c r="XBY22" s="60"/>
      <c r="XBZ22" s="60"/>
      <c r="XCA22" s="60"/>
      <c r="XCB22" s="60"/>
      <c r="XCC22" s="60"/>
      <c r="XCD22" s="60"/>
      <c r="XCE22" s="60"/>
      <c r="XCF22" s="60"/>
      <c r="XCG22" s="60"/>
      <c r="XCH22" s="60"/>
      <c r="XCI22" s="60"/>
      <c r="XCJ22" s="60"/>
      <c r="XCK22" s="60"/>
      <c r="XCL22" s="60"/>
      <c r="XCM22" s="60"/>
      <c r="XCN22" s="60"/>
      <c r="XCO22" s="60"/>
      <c r="XCP22" s="60"/>
      <c r="XCQ22" s="60"/>
      <c r="XCR22" s="60"/>
      <c r="XCS22" s="60"/>
      <c r="XCT22" s="60"/>
      <c r="XCU22" s="60"/>
      <c r="XCV22" s="60"/>
      <c r="XCW22" s="60"/>
      <c r="XCX22" s="60"/>
      <c r="XCY22" s="60"/>
      <c r="XCZ22" s="60"/>
      <c r="XDA22" s="60"/>
      <c r="XDB22" s="60"/>
      <c r="XDC22" s="60"/>
      <c r="XDD22" s="60"/>
      <c r="XDE22" s="60"/>
      <c r="XDF22" s="60"/>
      <c r="XDG22" s="60"/>
      <c r="XDH22" s="60"/>
      <c r="XDI22" s="60"/>
      <c r="XDJ22" s="60"/>
      <c r="XDK22" s="60"/>
      <c r="XDL22" s="60"/>
      <c r="XDM22" s="60"/>
      <c r="XDN22" s="60"/>
      <c r="XDO22" s="60"/>
      <c r="XDP22" s="60"/>
      <c r="XDQ22" s="60"/>
      <c r="XDR22" s="60"/>
      <c r="XDS22" s="60"/>
      <c r="XDT22" s="60"/>
      <c r="XDU22" s="60"/>
      <c r="XDV22" s="60"/>
      <c r="XDW22" s="60"/>
      <c r="XDX22" s="60"/>
      <c r="XDY22" s="60"/>
      <c r="XDZ22" s="60"/>
      <c r="XEA22" s="60"/>
      <c r="XEB22" s="60"/>
      <c r="XEC22" s="60"/>
      <c r="XED22" s="60"/>
      <c r="XEE22" s="60"/>
      <c r="XEF22" s="60"/>
      <c r="XEG22" s="60"/>
      <c r="XEH22" s="60"/>
      <c r="XEI22" s="60"/>
      <c r="XEJ22" s="60"/>
      <c r="XEK22" s="60"/>
      <c r="XEL22" s="60"/>
      <c r="XEM22" s="60"/>
      <c r="XEN22" s="60"/>
      <c r="XEO22" s="60"/>
      <c r="XEP22" s="60"/>
      <c r="XEQ22" s="60"/>
      <c r="XER22" s="60"/>
      <c r="XES22" s="60"/>
      <c r="XET22" s="60"/>
    </row>
    <row r="23" spans="1:16374" s="59" customFormat="1" ht="37.5" customHeight="1" x14ac:dyDescent="0.2">
      <c r="A23" s="58" t="s">
        <v>112</v>
      </c>
      <c r="B23" s="363"/>
      <c r="C23" s="363"/>
      <c r="D23" s="363"/>
      <c r="E23" s="363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  <c r="BM23" s="60"/>
      <c r="BN23" s="60"/>
      <c r="BO23" s="60"/>
      <c r="BP23" s="60"/>
      <c r="BQ23" s="60"/>
      <c r="BR23" s="60"/>
      <c r="BS23" s="60"/>
      <c r="BT23" s="60"/>
      <c r="BU23" s="60"/>
      <c r="BV23" s="60"/>
      <c r="BW23" s="60"/>
      <c r="BX23" s="60"/>
      <c r="BY23" s="60"/>
      <c r="BZ23" s="60"/>
      <c r="CA23" s="60"/>
      <c r="CB23" s="60"/>
      <c r="CC23" s="60"/>
      <c r="CD23" s="60"/>
      <c r="CE23" s="60"/>
      <c r="CF23" s="60"/>
      <c r="CG23" s="60"/>
      <c r="CH23" s="60"/>
      <c r="CI23" s="60"/>
      <c r="CJ23" s="60"/>
      <c r="CK23" s="60"/>
      <c r="CL23" s="60"/>
      <c r="CM23" s="60"/>
      <c r="CN23" s="60"/>
      <c r="CO23" s="60"/>
      <c r="CP23" s="60"/>
      <c r="CQ23" s="60"/>
      <c r="CR23" s="60"/>
      <c r="CS23" s="60"/>
      <c r="CT23" s="60"/>
      <c r="CU23" s="60"/>
      <c r="CV23" s="60"/>
      <c r="CW23" s="60"/>
      <c r="CX23" s="60"/>
      <c r="CY23" s="60"/>
      <c r="CZ23" s="60"/>
      <c r="DA23" s="60"/>
      <c r="DB23" s="60"/>
      <c r="DC23" s="60"/>
      <c r="DD23" s="60"/>
      <c r="DE23" s="60"/>
      <c r="DF23" s="60"/>
      <c r="DG23" s="60"/>
      <c r="DH23" s="60"/>
      <c r="DI23" s="60"/>
      <c r="DJ23" s="60"/>
      <c r="DK23" s="60"/>
      <c r="DL23" s="60"/>
      <c r="DM23" s="60"/>
      <c r="DN23" s="60"/>
      <c r="DO23" s="60"/>
      <c r="DP23" s="60"/>
      <c r="DQ23" s="60"/>
      <c r="DR23" s="60"/>
      <c r="DS23" s="60"/>
      <c r="DT23" s="60"/>
      <c r="DU23" s="60"/>
      <c r="DV23" s="60"/>
      <c r="DW23" s="60"/>
      <c r="DX23" s="60"/>
      <c r="DY23" s="60"/>
      <c r="DZ23" s="60"/>
      <c r="EA23" s="60"/>
      <c r="EB23" s="60"/>
      <c r="EC23" s="60"/>
      <c r="ED23" s="60"/>
      <c r="EE23" s="60"/>
      <c r="EF23" s="60"/>
      <c r="EG23" s="60"/>
      <c r="EH23" s="60"/>
      <c r="EI23" s="60"/>
      <c r="EJ23" s="60"/>
      <c r="EK23" s="60"/>
      <c r="EL23" s="60"/>
      <c r="EM23" s="60"/>
      <c r="EN23" s="60"/>
      <c r="EO23" s="60"/>
      <c r="EP23" s="60"/>
      <c r="EQ23" s="60"/>
      <c r="ER23" s="60"/>
      <c r="ES23" s="60"/>
      <c r="ET23" s="60"/>
      <c r="EU23" s="60"/>
      <c r="EV23" s="60"/>
      <c r="EW23" s="60"/>
      <c r="EX23" s="60"/>
      <c r="EY23" s="60"/>
      <c r="EZ23" s="60"/>
      <c r="FA23" s="60"/>
      <c r="FB23" s="60"/>
      <c r="FC23" s="60"/>
      <c r="FD23" s="60"/>
      <c r="FE23" s="60"/>
      <c r="FF23" s="60"/>
      <c r="FG23" s="60"/>
      <c r="FH23" s="60"/>
      <c r="FI23" s="60"/>
      <c r="FJ23" s="60"/>
      <c r="FK23" s="60"/>
      <c r="FL23" s="60"/>
      <c r="FM23" s="60"/>
      <c r="FN23" s="60"/>
      <c r="FO23" s="60"/>
      <c r="FP23" s="60"/>
      <c r="FQ23" s="60"/>
      <c r="FR23" s="60"/>
      <c r="FS23" s="60"/>
      <c r="FT23" s="60"/>
      <c r="FU23" s="60"/>
      <c r="FV23" s="60"/>
      <c r="FW23" s="60"/>
      <c r="FX23" s="60"/>
      <c r="FY23" s="60"/>
      <c r="FZ23" s="60"/>
      <c r="GA23" s="60"/>
      <c r="GB23" s="60"/>
      <c r="GC23" s="60"/>
      <c r="GD23" s="60"/>
      <c r="GE23" s="60"/>
      <c r="GF23" s="60"/>
      <c r="GG23" s="60"/>
      <c r="GH23" s="60"/>
      <c r="GI23" s="60"/>
      <c r="GJ23" s="60"/>
      <c r="GK23" s="60"/>
      <c r="GL23" s="60"/>
      <c r="GM23" s="60"/>
      <c r="GN23" s="60"/>
      <c r="GO23" s="60"/>
      <c r="GP23" s="60"/>
      <c r="GQ23" s="60"/>
      <c r="GR23" s="60"/>
      <c r="GS23" s="60"/>
      <c r="GT23" s="60"/>
      <c r="GU23" s="60"/>
      <c r="GV23" s="60"/>
      <c r="GW23" s="60"/>
      <c r="GX23" s="60"/>
      <c r="GY23" s="60"/>
      <c r="GZ23" s="60"/>
      <c r="HA23" s="60"/>
      <c r="HB23" s="60"/>
      <c r="HC23" s="60"/>
      <c r="HD23" s="60"/>
      <c r="HE23" s="60"/>
      <c r="HF23" s="60"/>
      <c r="HG23" s="60"/>
      <c r="HH23" s="60"/>
      <c r="HI23" s="60"/>
      <c r="HJ23" s="60"/>
      <c r="HK23" s="60"/>
      <c r="HL23" s="60"/>
      <c r="HM23" s="60"/>
      <c r="HN23" s="60"/>
      <c r="HO23" s="60"/>
      <c r="HP23" s="60"/>
      <c r="HQ23" s="60"/>
      <c r="HR23" s="60"/>
      <c r="HS23" s="60"/>
      <c r="HT23" s="60"/>
      <c r="HU23" s="60"/>
      <c r="HV23" s="60"/>
      <c r="HW23" s="60"/>
      <c r="HX23" s="60"/>
      <c r="HY23" s="60"/>
      <c r="HZ23" s="60"/>
      <c r="IA23" s="60"/>
      <c r="IB23" s="60"/>
      <c r="IC23" s="60"/>
      <c r="ID23" s="60"/>
      <c r="IE23" s="60"/>
      <c r="IF23" s="60"/>
      <c r="IG23" s="60"/>
      <c r="IH23" s="60"/>
      <c r="II23" s="60"/>
      <c r="IJ23" s="60"/>
      <c r="IK23" s="60"/>
      <c r="IL23" s="60"/>
      <c r="IM23" s="60"/>
      <c r="IN23" s="60"/>
      <c r="IO23" s="60"/>
      <c r="IP23" s="60"/>
      <c r="IQ23" s="60"/>
      <c r="IR23" s="60"/>
      <c r="IS23" s="60"/>
      <c r="IT23" s="60"/>
      <c r="IU23" s="60"/>
      <c r="IV23" s="60"/>
      <c r="IW23" s="60"/>
      <c r="IX23" s="60"/>
      <c r="IY23" s="60"/>
      <c r="IZ23" s="60"/>
      <c r="JA23" s="60"/>
      <c r="JB23" s="60"/>
      <c r="JC23" s="60"/>
      <c r="JD23" s="60"/>
      <c r="JE23" s="60"/>
      <c r="JF23" s="60"/>
      <c r="JG23" s="60"/>
      <c r="JH23" s="60"/>
      <c r="JI23" s="60"/>
      <c r="JJ23" s="60"/>
      <c r="JK23" s="60"/>
      <c r="JL23" s="60"/>
      <c r="JM23" s="60"/>
      <c r="JN23" s="60"/>
      <c r="JO23" s="60"/>
      <c r="JP23" s="60"/>
      <c r="JQ23" s="60"/>
      <c r="JR23" s="60"/>
      <c r="JS23" s="60"/>
      <c r="JT23" s="60"/>
      <c r="JU23" s="60"/>
      <c r="JV23" s="60"/>
      <c r="JW23" s="60"/>
      <c r="JX23" s="60"/>
      <c r="JY23" s="60"/>
      <c r="JZ23" s="60"/>
      <c r="KA23" s="60"/>
      <c r="KB23" s="60"/>
      <c r="KC23" s="60"/>
      <c r="KD23" s="60"/>
      <c r="KE23" s="60"/>
      <c r="KF23" s="60"/>
      <c r="KG23" s="60"/>
      <c r="KH23" s="60"/>
      <c r="KI23" s="60"/>
      <c r="KJ23" s="60"/>
      <c r="KK23" s="60"/>
      <c r="KL23" s="60"/>
      <c r="KM23" s="60"/>
      <c r="KN23" s="60"/>
      <c r="KO23" s="60"/>
      <c r="KP23" s="60"/>
      <c r="KQ23" s="60"/>
      <c r="KR23" s="60"/>
      <c r="KS23" s="60"/>
      <c r="KT23" s="60"/>
      <c r="KU23" s="60"/>
      <c r="KV23" s="60"/>
      <c r="KW23" s="60"/>
      <c r="KX23" s="60"/>
      <c r="KY23" s="60"/>
      <c r="KZ23" s="60"/>
      <c r="LA23" s="60"/>
      <c r="LB23" s="60"/>
      <c r="LC23" s="60"/>
      <c r="LD23" s="60"/>
      <c r="LE23" s="60"/>
      <c r="LF23" s="60"/>
      <c r="LG23" s="60"/>
      <c r="LH23" s="60"/>
      <c r="LI23" s="60"/>
      <c r="LJ23" s="60"/>
      <c r="LK23" s="60"/>
      <c r="LL23" s="60"/>
      <c r="LM23" s="60"/>
      <c r="LN23" s="60"/>
      <c r="LO23" s="60"/>
      <c r="LP23" s="60"/>
      <c r="LQ23" s="60"/>
      <c r="LR23" s="60"/>
      <c r="LS23" s="60"/>
      <c r="LT23" s="60"/>
      <c r="LU23" s="60"/>
      <c r="LV23" s="60"/>
      <c r="LW23" s="60"/>
      <c r="LX23" s="60"/>
      <c r="LY23" s="60"/>
      <c r="LZ23" s="60"/>
      <c r="MA23" s="60"/>
      <c r="MB23" s="60"/>
      <c r="MC23" s="60"/>
      <c r="MD23" s="60"/>
      <c r="ME23" s="60"/>
      <c r="MF23" s="60"/>
      <c r="MG23" s="60"/>
      <c r="MH23" s="60"/>
      <c r="MI23" s="60"/>
      <c r="MJ23" s="60"/>
      <c r="MK23" s="60"/>
      <c r="ML23" s="60"/>
      <c r="MM23" s="60"/>
      <c r="MN23" s="60"/>
      <c r="MO23" s="60"/>
      <c r="MP23" s="60"/>
      <c r="MQ23" s="60"/>
      <c r="MR23" s="60"/>
      <c r="MS23" s="60"/>
      <c r="MT23" s="60"/>
      <c r="MU23" s="60"/>
      <c r="MV23" s="60"/>
      <c r="MW23" s="60"/>
      <c r="MX23" s="60"/>
      <c r="MY23" s="60"/>
      <c r="MZ23" s="60"/>
      <c r="NA23" s="60"/>
      <c r="NB23" s="60"/>
      <c r="NC23" s="60"/>
      <c r="ND23" s="60"/>
      <c r="NE23" s="60"/>
      <c r="NF23" s="60"/>
      <c r="NG23" s="60"/>
      <c r="NH23" s="60"/>
      <c r="NI23" s="60"/>
      <c r="NJ23" s="60"/>
      <c r="NK23" s="60"/>
      <c r="NL23" s="60"/>
      <c r="NM23" s="60"/>
      <c r="NN23" s="60"/>
      <c r="NO23" s="60"/>
      <c r="NP23" s="60"/>
      <c r="NQ23" s="60"/>
      <c r="NR23" s="60"/>
      <c r="NS23" s="60"/>
      <c r="NT23" s="60"/>
      <c r="NU23" s="60"/>
      <c r="NV23" s="60"/>
      <c r="NW23" s="60"/>
      <c r="NX23" s="60"/>
      <c r="NY23" s="60"/>
      <c r="NZ23" s="60"/>
      <c r="OA23" s="60"/>
      <c r="OB23" s="60"/>
      <c r="OC23" s="60"/>
      <c r="OD23" s="60"/>
      <c r="OE23" s="60"/>
      <c r="OF23" s="60"/>
      <c r="OG23" s="60"/>
      <c r="OH23" s="60"/>
      <c r="OI23" s="60"/>
      <c r="OJ23" s="60"/>
      <c r="OK23" s="60"/>
      <c r="OL23" s="60"/>
      <c r="OM23" s="60"/>
      <c r="ON23" s="60"/>
      <c r="OO23" s="60"/>
      <c r="OP23" s="60"/>
      <c r="OQ23" s="60"/>
      <c r="OR23" s="60"/>
      <c r="OS23" s="60"/>
      <c r="OT23" s="60"/>
      <c r="OU23" s="60"/>
      <c r="OV23" s="60"/>
      <c r="OW23" s="60"/>
      <c r="OX23" s="60"/>
      <c r="OY23" s="60"/>
      <c r="OZ23" s="60"/>
      <c r="PA23" s="60"/>
      <c r="PB23" s="60"/>
      <c r="PC23" s="60"/>
      <c r="PD23" s="60"/>
      <c r="PE23" s="60"/>
      <c r="PF23" s="60"/>
      <c r="PG23" s="60"/>
      <c r="PH23" s="60"/>
      <c r="PI23" s="60"/>
      <c r="PJ23" s="60"/>
      <c r="PK23" s="60"/>
      <c r="PL23" s="60"/>
      <c r="PM23" s="60"/>
      <c r="PN23" s="60"/>
      <c r="PO23" s="60"/>
      <c r="PP23" s="60"/>
      <c r="PQ23" s="60"/>
      <c r="PR23" s="60"/>
      <c r="PS23" s="60"/>
      <c r="PT23" s="60"/>
      <c r="PU23" s="60"/>
      <c r="PV23" s="60"/>
      <c r="PW23" s="60"/>
      <c r="PX23" s="60"/>
      <c r="PY23" s="60"/>
      <c r="PZ23" s="60"/>
      <c r="QA23" s="60"/>
      <c r="QB23" s="60"/>
      <c r="QC23" s="60"/>
      <c r="QD23" s="60"/>
      <c r="QE23" s="60"/>
      <c r="QF23" s="60"/>
      <c r="QG23" s="60"/>
      <c r="QH23" s="60"/>
      <c r="QI23" s="60"/>
      <c r="QJ23" s="60"/>
      <c r="QK23" s="60"/>
      <c r="QL23" s="60"/>
      <c r="QM23" s="60"/>
      <c r="QN23" s="60"/>
      <c r="QO23" s="60"/>
      <c r="QP23" s="60"/>
      <c r="QQ23" s="60"/>
      <c r="QR23" s="60"/>
      <c r="QS23" s="60"/>
      <c r="QT23" s="60"/>
      <c r="QU23" s="60"/>
      <c r="QV23" s="60"/>
      <c r="QW23" s="60"/>
      <c r="QX23" s="60"/>
      <c r="QY23" s="60"/>
      <c r="QZ23" s="60"/>
      <c r="RA23" s="60"/>
      <c r="RB23" s="60"/>
      <c r="RC23" s="60"/>
      <c r="RD23" s="60"/>
      <c r="RE23" s="60"/>
      <c r="RF23" s="60"/>
      <c r="RG23" s="60"/>
      <c r="RH23" s="60"/>
      <c r="RI23" s="60"/>
      <c r="RJ23" s="60"/>
      <c r="RK23" s="60"/>
      <c r="RL23" s="60"/>
      <c r="RM23" s="60"/>
      <c r="RN23" s="60"/>
      <c r="RO23" s="60"/>
      <c r="RP23" s="60"/>
      <c r="RQ23" s="60"/>
      <c r="RR23" s="60"/>
      <c r="RS23" s="60"/>
      <c r="RT23" s="60"/>
      <c r="RU23" s="60"/>
      <c r="RV23" s="60"/>
      <c r="RW23" s="60"/>
      <c r="RX23" s="60"/>
      <c r="RY23" s="60"/>
      <c r="RZ23" s="60"/>
      <c r="SA23" s="60"/>
      <c r="SB23" s="60"/>
      <c r="SC23" s="60"/>
      <c r="SD23" s="60"/>
      <c r="SE23" s="60"/>
      <c r="SF23" s="60"/>
      <c r="SG23" s="60"/>
      <c r="SH23" s="60"/>
      <c r="SI23" s="60"/>
      <c r="SJ23" s="60"/>
      <c r="SK23" s="60"/>
      <c r="SL23" s="60"/>
      <c r="SM23" s="60"/>
      <c r="SN23" s="60"/>
      <c r="SO23" s="60"/>
      <c r="SP23" s="60"/>
      <c r="SQ23" s="60"/>
      <c r="SR23" s="60"/>
      <c r="SS23" s="60"/>
      <c r="ST23" s="60"/>
      <c r="SU23" s="60"/>
      <c r="SV23" s="60"/>
      <c r="SW23" s="60"/>
      <c r="SX23" s="60"/>
      <c r="SY23" s="60"/>
      <c r="SZ23" s="60"/>
      <c r="TA23" s="60"/>
      <c r="TB23" s="60"/>
      <c r="TC23" s="60"/>
      <c r="TD23" s="60"/>
      <c r="TE23" s="60"/>
      <c r="TF23" s="60"/>
      <c r="TG23" s="60"/>
      <c r="TH23" s="60"/>
      <c r="TI23" s="60"/>
      <c r="TJ23" s="60"/>
      <c r="TK23" s="60"/>
      <c r="TL23" s="60"/>
      <c r="TM23" s="60"/>
      <c r="TN23" s="60"/>
      <c r="TO23" s="60"/>
      <c r="TP23" s="60"/>
      <c r="TQ23" s="60"/>
      <c r="TR23" s="60"/>
      <c r="TS23" s="60"/>
      <c r="TT23" s="60"/>
      <c r="TU23" s="60"/>
      <c r="TV23" s="60"/>
      <c r="TW23" s="60"/>
      <c r="TX23" s="60"/>
      <c r="TY23" s="60"/>
      <c r="TZ23" s="60"/>
      <c r="UA23" s="60"/>
      <c r="UB23" s="60"/>
      <c r="UC23" s="60"/>
      <c r="UD23" s="60"/>
      <c r="UE23" s="60"/>
      <c r="UF23" s="60"/>
      <c r="UG23" s="60"/>
      <c r="UH23" s="60"/>
      <c r="UI23" s="60"/>
      <c r="UJ23" s="60"/>
      <c r="UK23" s="60"/>
      <c r="UL23" s="60"/>
      <c r="UM23" s="60"/>
      <c r="UN23" s="60"/>
      <c r="UO23" s="60"/>
      <c r="UP23" s="60"/>
      <c r="UQ23" s="60"/>
      <c r="UR23" s="60"/>
      <c r="US23" s="60"/>
      <c r="UT23" s="60"/>
      <c r="UU23" s="60"/>
      <c r="UV23" s="60"/>
      <c r="UW23" s="60"/>
      <c r="UX23" s="60"/>
      <c r="UY23" s="60"/>
      <c r="UZ23" s="60"/>
      <c r="VA23" s="60"/>
      <c r="VB23" s="60"/>
      <c r="VC23" s="60"/>
      <c r="VD23" s="60"/>
      <c r="VE23" s="60"/>
      <c r="VF23" s="60"/>
      <c r="VG23" s="60"/>
      <c r="VH23" s="60"/>
      <c r="VI23" s="60"/>
      <c r="VJ23" s="60"/>
      <c r="VK23" s="60"/>
      <c r="VL23" s="60"/>
      <c r="VM23" s="60"/>
      <c r="VN23" s="60"/>
      <c r="VO23" s="60"/>
      <c r="VP23" s="60"/>
      <c r="VQ23" s="60"/>
      <c r="VR23" s="60"/>
      <c r="VS23" s="60"/>
      <c r="VT23" s="60"/>
      <c r="VU23" s="60"/>
      <c r="VV23" s="60"/>
      <c r="VW23" s="60"/>
      <c r="VX23" s="60"/>
      <c r="VY23" s="60"/>
      <c r="VZ23" s="60"/>
      <c r="WA23" s="60"/>
      <c r="WB23" s="60"/>
      <c r="WC23" s="60"/>
      <c r="WD23" s="60"/>
      <c r="WE23" s="60"/>
      <c r="WF23" s="60"/>
      <c r="WG23" s="60"/>
      <c r="WH23" s="60"/>
      <c r="WI23" s="60"/>
      <c r="WJ23" s="60"/>
      <c r="WK23" s="60"/>
      <c r="WL23" s="60"/>
      <c r="WM23" s="60"/>
      <c r="WN23" s="60"/>
      <c r="WO23" s="60"/>
      <c r="WP23" s="60"/>
      <c r="WQ23" s="60"/>
      <c r="WR23" s="60"/>
      <c r="WS23" s="60"/>
      <c r="WT23" s="60"/>
      <c r="WU23" s="60"/>
      <c r="WV23" s="60"/>
      <c r="WW23" s="60"/>
      <c r="WX23" s="60"/>
      <c r="WY23" s="60"/>
      <c r="WZ23" s="60"/>
      <c r="XA23" s="60"/>
      <c r="XB23" s="60"/>
      <c r="XC23" s="60"/>
      <c r="XD23" s="60"/>
      <c r="XE23" s="60"/>
      <c r="XF23" s="60"/>
      <c r="XG23" s="60"/>
      <c r="XH23" s="60"/>
      <c r="XI23" s="60"/>
      <c r="XJ23" s="60"/>
      <c r="XK23" s="60"/>
      <c r="XL23" s="60"/>
      <c r="XM23" s="60"/>
      <c r="XN23" s="60"/>
      <c r="XO23" s="60"/>
      <c r="XP23" s="60"/>
      <c r="XQ23" s="60"/>
      <c r="XR23" s="60"/>
      <c r="XS23" s="60"/>
      <c r="XT23" s="60"/>
      <c r="XU23" s="60"/>
      <c r="XV23" s="60"/>
      <c r="XW23" s="60"/>
      <c r="XX23" s="60"/>
      <c r="XY23" s="60"/>
      <c r="XZ23" s="60"/>
      <c r="YA23" s="60"/>
      <c r="YB23" s="60"/>
      <c r="YC23" s="60"/>
      <c r="YD23" s="60"/>
      <c r="YE23" s="60"/>
      <c r="YF23" s="60"/>
      <c r="YG23" s="60"/>
      <c r="YH23" s="60"/>
      <c r="YI23" s="60"/>
      <c r="YJ23" s="60"/>
      <c r="YK23" s="60"/>
      <c r="YL23" s="60"/>
      <c r="YM23" s="60"/>
      <c r="YN23" s="60"/>
      <c r="YO23" s="60"/>
      <c r="YP23" s="60"/>
      <c r="YQ23" s="60"/>
      <c r="YR23" s="60"/>
      <c r="YS23" s="60"/>
      <c r="YT23" s="60"/>
      <c r="YU23" s="60"/>
      <c r="YV23" s="60"/>
      <c r="YW23" s="60"/>
      <c r="YX23" s="60"/>
      <c r="YY23" s="60"/>
      <c r="YZ23" s="60"/>
      <c r="ZA23" s="60"/>
      <c r="ZB23" s="60"/>
      <c r="ZC23" s="60"/>
      <c r="ZD23" s="60"/>
      <c r="ZE23" s="60"/>
      <c r="ZF23" s="60"/>
      <c r="ZG23" s="60"/>
      <c r="ZH23" s="60"/>
      <c r="ZI23" s="60"/>
      <c r="ZJ23" s="60"/>
      <c r="ZK23" s="60"/>
      <c r="ZL23" s="60"/>
      <c r="ZM23" s="60"/>
      <c r="ZN23" s="60"/>
      <c r="ZO23" s="60"/>
      <c r="ZP23" s="60"/>
      <c r="ZQ23" s="60"/>
      <c r="ZR23" s="60"/>
      <c r="ZS23" s="60"/>
      <c r="ZT23" s="60"/>
      <c r="ZU23" s="60"/>
      <c r="ZV23" s="60"/>
      <c r="ZW23" s="60"/>
      <c r="ZX23" s="60"/>
      <c r="ZY23" s="60"/>
      <c r="ZZ23" s="60"/>
      <c r="AAA23" s="60"/>
      <c r="AAB23" s="60"/>
      <c r="AAC23" s="60"/>
      <c r="AAD23" s="60"/>
      <c r="AAE23" s="60"/>
      <c r="AAF23" s="60"/>
      <c r="AAG23" s="60"/>
      <c r="AAH23" s="60"/>
      <c r="AAI23" s="60"/>
      <c r="AAJ23" s="60"/>
      <c r="AAK23" s="60"/>
      <c r="AAL23" s="60"/>
      <c r="AAM23" s="60"/>
      <c r="AAN23" s="60"/>
      <c r="AAO23" s="60"/>
      <c r="AAP23" s="60"/>
      <c r="AAQ23" s="60"/>
      <c r="AAR23" s="60"/>
      <c r="AAS23" s="60"/>
      <c r="AAT23" s="60"/>
      <c r="AAU23" s="60"/>
      <c r="AAV23" s="60"/>
      <c r="AAW23" s="60"/>
      <c r="AAX23" s="60"/>
      <c r="AAY23" s="60"/>
      <c r="AAZ23" s="60"/>
      <c r="ABA23" s="60"/>
      <c r="ABB23" s="60"/>
      <c r="ABC23" s="60"/>
      <c r="ABD23" s="60"/>
      <c r="ABE23" s="60"/>
      <c r="ABF23" s="60"/>
      <c r="ABG23" s="60"/>
      <c r="ABH23" s="60"/>
      <c r="ABI23" s="60"/>
      <c r="ABJ23" s="60"/>
      <c r="ABK23" s="60"/>
      <c r="ABL23" s="60"/>
      <c r="ABM23" s="60"/>
      <c r="ABN23" s="60"/>
      <c r="ABO23" s="60"/>
      <c r="ABP23" s="60"/>
      <c r="ABQ23" s="60"/>
      <c r="ABR23" s="60"/>
      <c r="ABS23" s="60"/>
      <c r="ABT23" s="60"/>
      <c r="ABU23" s="60"/>
      <c r="ABV23" s="60"/>
      <c r="ABW23" s="60"/>
      <c r="ABX23" s="60"/>
      <c r="ABY23" s="60"/>
      <c r="ABZ23" s="60"/>
      <c r="ACA23" s="60"/>
      <c r="ACB23" s="60"/>
      <c r="ACC23" s="60"/>
      <c r="ACD23" s="60"/>
      <c r="ACE23" s="60"/>
      <c r="ACF23" s="60"/>
      <c r="ACG23" s="60"/>
      <c r="ACH23" s="60"/>
      <c r="ACI23" s="60"/>
      <c r="ACJ23" s="60"/>
      <c r="ACK23" s="60"/>
      <c r="ACL23" s="60"/>
      <c r="ACM23" s="60"/>
      <c r="ACN23" s="60"/>
      <c r="ACO23" s="60"/>
      <c r="ACP23" s="60"/>
      <c r="ACQ23" s="60"/>
      <c r="ACR23" s="60"/>
      <c r="ACS23" s="60"/>
      <c r="ACT23" s="60"/>
      <c r="ACU23" s="60"/>
      <c r="ACV23" s="60"/>
      <c r="ACW23" s="60"/>
      <c r="ACX23" s="60"/>
      <c r="ACY23" s="60"/>
      <c r="ACZ23" s="60"/>
      <c r="ADA23" s="60"/>
      <c r="ADB23" s="60"/>
      <c r="ADC23" s="60"/>
      <c r="ADD23" s="60"/>
      <c r="ADE23" s="60"/>
      <c r="ADF23" s="60"/>
      <c r="ADG23" s="60"/>
      <c r="ADH23" s="60"/>
      <c r="ADI23" s="60"/>
      <c r="ADJ23" s="60"/>
      <c r="ADK23" s="60"/>
      <c r="ADL23" s="60"/>
      <c r="ADM23" s="60"/>
      <c r="ADN23" s="60"/>
      <c r="ADO23" s="60"/>
      <c r="ADP23" s="60"/>
      <c r="ADQ23" s="60"/>
      <c r="ADR23" s="60"/>
      <c r="ADS23" s="60"/>
      <c r="ADT23" s="60"/>
      <c r="ADU23" s="60"/>
      <c r="ADV23" s="60"/>
      <c r="ADW23" s="60"/>
      <c r="ADX23" s="60"/>
      <c r="ADY23" s="60"/>
      <c r="ADZ23" s="60"/>
      <c r="AEA23" s="60"/>
      <c r="AEB23" s="60"/>
      <c r="AEC23" s="60"/>
      <c r="AED23" s="60"/>
      <c r="AEE23" s="60"/>
      <c r="AEF23" s="60"/>
      <c r="AEG23" s="60"/>
      <c r="AEH23" s="60"/>
      <c r="AEI23" s="60"/>
      <c r="AEJ23" s="60"/>
      <c r="AEK23" s="60"/>
      <c r="AEL23" s="60"/>
      <c r="AEM23" s="60"/>
      <c r="AEN23" s="60"/>
      <c r="AEO23" s="60"/>
      <c r="AEP23" s="60"/>
      <c r="AEQ23" s="60"/>
      <c r="AER23" s="60"/>
      <c r="AES23" s="60"/>
      <c r="AET23" s="60"/>
      <c r="AEU23" s="60"/>
      <c r="AEV23" s="60"/>
      <c r="AEW23" s="60"/>
      <c r="AEX23" s="60"/>
      <c r="AEY23" s="60"/>
      <c r="AEZ23" s="60"/>
      <c r="AFA23" s="60"/>
      <c r="AFB23" s="60"/>
      <c r="AFC23" s="60"/>
      <c r="AFD23" s="60"/>
      <c r="AFE23" s="60"/>
      <c r="AFF23" s="60"/>
      <c r="AFG23" s="60"/>
      <c r="AFH23" s="60"/>
      <c r="AFI23" s="60"/>
      <c r="AFJ23" s="60"/>
      <c r="AFK23" s="60"/>
      <c r="AFL23" s="60"/>
      <c r="AFM23" s="60"/>
      <c r="AFN23" s="60"/>
      <c r="AFO23" s="60"/>
      <c r="AFP23" s="60"/>
      <c r="AFQ23" s="60"/>
      <c r="AFR23" s="60"/>
      <c r="AFS23" s="60"/>
      <c r="AFT23" s="60"/>
      <c r="AFU23" s="60"/>
      <c r="AFV23" s="60"/>
      <c r="AFW23" s="60"/>
      <c r="AFX23" s="60"/>
      <c r="AFY23" s="60"/>
      <c r="AFZ23" s="60"/>
      <c r="AGA23" s="60"/>
      <c r="AGB23" s="60"/>
      <c r="AGC23" s="60"/>
      <c r="AGD23" s="60"/>
      <c r="AGE23" s="60"/>
      <c r="AGF23" s="60"/>
      <c r="AGG23" s="60"/>
      <c r="AGH23" s="60"/>
      <c r="AGI23" s="60"/>
      <c r="AGJ23" s="60"/>
      <c r="AGK23" s="60"/>
      <c r="AGL23" s="60"/>
      <c r="AGM23" s="60"/>
      <c r="AGN23" s="60"/>
      <c r="AGO23" s="60"/>
      <c r="AGP23" s="60"/>
      <c r="AGQ23" s="60"/>
      <c r="AGR23" s="60"/>
      <c r="AGS23" s="60"/>
      <c r="AGT23" s="60"/>
      <c r="AGU23" s="60"/>
      <c r="AGV23" s="60"/>
      <c r="AGW23" s="60"/>
      <c r="AGX23" s="60"/>
      <c r="AGY23" s="60"/>
      <c r="AGZ23" s="60"/>
      <c r="AHA23" s="60"/>
      <c r="AHB23" s="60"/>
      <c r="AHC23" s="60"/>
      <c r="AHD23" s="60"/>
      <c r="AHE23" s="60"/>
      <c r="AHF23" s="60"/>
      <c r="AHG23" s="60"/>
      <c r="AHH23" s="60"/>
      <c r="AHI23" s="60"/>
      <c r="AHJ23" s="60"/>
      <c r="AHK23" s="60"/>
      <c r="AHL23" s="60"/>
      <c r="AHM23" s="60"/>
      <c r="AHN23" s="60"/>
      <c r="AHO23" s="60"/>
      <c r="AHP23" s="60"/>
      <c r="AHQ23" s="60"/>
      <c r="AHR23" s="60"/>
      <c r="AHS23" s="60"/>
      <c r="AHT23" s="60"/>
      <c r="AHU23" s="60"/>
      <c r="AHV23" s="60"/>
      <c r="AHW23" s="60"/>
      <c r="AHX23" s="60"/>
      <c r="AHY23" s="60"/>
      <c r="AHZ23" s="60"/>
      <c r="AIA23" s="60"/>
      <c r="AIB23" s="60"/>
      <c r="AIC23" s="60"/>
      <c r="AID23" s="60"/>
      <c r="AIE23" s="60"/>
      <c r="AIF23" s="60"/>
      <c r="AIG23" s="60"/>
      <c r="AIH23" s="60"/>
      <c r="AII23" s="60"/>
      <c r="AIJ23" s="60"/>
      <c r="AIK23" s="60"/>
      <c r="AIL23" s="60"/>
      <c r="AIM23" s="60"/>
      <c r="AIN23" s="60"/>
      <c r="AIO23" s="60"/>
      <c r="AIP23" s="60"/>
      <c r="AIQ23" s="60"/>
      <c r="AIR23" s="60"/>
      <c r="AIS23" s="60"/>
      <c r="AIT23" s="60"/>
      <c r="AIU23" s="60"/>
      <c r="AIV23" s="60"/>
      <c r="AIW23" s="60"/>
      <c r="AIX23" s="60"/>
      <c r="AIY23" s="60"/>
      <c r="AIZ23" s="60"/>
      <c r="AJA23" s="60"/>
      <c r="AJB23" s="60"/>
      <c r="AJC23" s="60"/>
      <c r="AJD23" s="60"/>
      <c r="AJE23" s="60"/>
      <c r="AJF23" s="60"/>
      <c r="AJG23" s="60"/>
      <c r="AJH23" s="60"/>
      <c r="AJI23" s="60"/>
      <c r="AJJ23" s="60"/>
      <c r="AJK23" s="60"/>
      <c r="AJL23" s="60"/>
      <c r="AJM23" s="60"/>
      <c r="AJN23" s="60"/>
      <c r="AJO23" s="60"/>
      <c r="AJP23" s="60"/>
      <c r="AJQ23" s="60"/>
      <c r="AJR23" s="60"/>
      <c r="AJS23" s="60"/>
      <c r="AJT23" s="60"/>
      <c r="AJU23" s="60"/>
      <c r="AJV23" s="60"/>
      <c r="AJW23" s="60"/>
      <c r="AJX23" s="60"/>
      <c r="AJY23" s="60"/>
      <c r="AJZ23" s="60"/>
      <c r="AKA23" s="60"/>
      <c r="AKB23" s="60"/>
      <c r="AKC23" s="60"/>
      <c r="AKD23" s="60"/>
      <c r="AKE23" s="60"/>
      <c r="AKF23" s="60"/>
      <c r="AKG23" s="60"/>
      <c r="AKH23" s="60"/>
      <c r="AKI23" s="60"/>
      <c r="AKJ23" s="60"/>
      <c r="AKK23" s="60"/>
      <c r="AKL23" s="60"/>
      <c r="AKM23" s="60"/>
      <c r="AKN23" s="60"/>
      <c r="AKO23" s="60"/>
      <c r="AKP23" s="60"/>
      <c r="AKQ23" s="60"/>
      <c r="AKR23" s="60"/>
      <c r="AKS23" s="60"/>
      <c r="AKT23" s="60"/>
      <c r="AKU23" s="60"/>
      <c r="AKV23" s="60"/>
      <c r="AKW23" s="60"/>
      <c r="AKX23" s="60"/>
      <c r="AKY23" s="60"/>
      <c r="AKZ23" s="60"/>
      <c r="ALA23" s="60"/>
      <c r="ALB23" s="60"/>
      <c r="ALC23" s="60"/>
      <c r="ALD23" s="60"/>
      <c r="ALE23" s="60"/>
      <c r="ALF23" s="60"/>
      <c r="ALG23" s="60"/>
      <c r="ALH23" s="60"/>
      <c r="ALI23" s="60"/>
      <c r="ALJ23" s="60"/>
      <c r="ALK23" s="60"/>
      <c r="ALL23" s="60"/>
      <c r="ALM23" s="60"/>
      <c r="ALN23" s="60"/>
      <c r="ALO23" s="60"/>
      <c r="ALP23" s="60"/>
      <c r="ALQ23" s="60"/>
      <c r="ALR23" s="60"/>
      <c r="ALS23" s="60"/>
      <c r="ALT23" s="60"/>
      <c r="ALU23" s="60"/>
      <c r="ALV23" s="60"/>
      <c r="ALW23" s="60"/>
      <c r="ALX23" s="60"/>
      <c r="ALY23" s="60"/>
      <c r="ALZ23" s="60"/>
      <c r="AMA23" s="60"/>
      <c r="AMB23" s="60"/>
      <c r="AMC23" s="60"/>
      <c r="AMD23" s="60"/>
      <c r="AME23" s="60"/>
      <c r="AMF23" s="60"/>
      <c r="AMG23" s="60"/>
      <c r="AMH23" s="60"/>
      <c r="AMI23" s="60"/>
      <c r="AMJ23" s="60"/>
      <c r="AMK23" s="60"/>
      <c r="AML23" s="60"/>
      <c r="AMM23" s="60"/>
      <c r="AMN23" s="60"/>
      <c r="AMO23" s="60"/>
      <c r="AMP23" s="60"/>
      <c r="AMQ23" s="60"/>
      <c r="AMR23" s="60"/>
      <c r="AMS23" s="60"/>
      <c r="AMT23" s="60"/>
      <c r="AMU23" s="60"/>
      <c r="AMV23" s="60"/>
      <c r="AMW23" s="60"/>
      <c r="AMX23" s="60"/>
      <c r="AMY23" s="60"/>
      <c r="AMZ23" s="60"/>
      <c r="ANA23" s="60"/>
      <c r="ANB23" s="60"/>
      <c r="ANC23" s="60"/>
      <c r="AND23" s="60"/>
      <c r="ANE23" s="60"/>
      <c r="ANF23" s="60"/>
      <c r="ANG23" s="60"/>
      <c r="ANH23" s="60"/>
      <c r="ANI23" s="60"/>
      <c r="ANJ23" s="60"/>
      <c r="ANK23" s="60"/>
      <c r="ANL23" s="60"/>
      <c r="ANM23" s="60"/>
      <c r="ANN23" s="60"/>
      <c r="ANO23" s="60"/>
      <c r="ANP23" s="60"/>
      <c r="ANQ23" s="60"/>
      <c r="ANR23" s="60"/>
      <c r="ANS23" s="60"/>
      <c r="ANT23" s="60"/>
      <c r="ANU23" s="60"/>
      <c r="ANV23" s="60"/>
      <c r="ANW23" s="60"/>
      <c r="ANX23" s="60"/>
      <c r="ANY23" s="60"/>
      <c r="ANZ23" s="60"/>
      <c r="AOA23" s="60"/>
      <c r="AOB23" s="60"/>
      <c r="AOC23" s="60"/>
      <c r="AOD23" s="60"/>
      <c r="AOE23" s="60"/>
      <c r="AOF23" s="60"/>
      <c r="AOG23" s="60"/>
      <c r="AOH23" s="60"/>
      <c r="AOI23" s="60"/>
      <c r="AOJ23" s="60"/>
      <c r="AOK23" s="60"/>
      <c r="AOL23" s="60"/>
      <c r="AOM23" s="60"/>
      <c r="AON23" s="60"/>
      <c r="AOO23" s="60"/>
      <c r="AOP23" s="60"/>
      <c r="AOQ23" s="60"/>
      <c r="AOR23" s="60"/>
      <c r="AOS23" s="60"/>
      <c r="AOT23" s="60"/>
      <c r="AOU23" s="60"/>
      <c r="AOV23" s="60"/>
      <c r="AOW23" s="60"/>
      <c r="AOX23" s="60"/>
      <c r="AOY23" s="60"/>
      <c r="AOZ23" s="60"/>
      <c r="APA23" s="60"/>
      <c r="APB23" s="60"/>
      <c r="APC23" s="60"/>
      <c r="APD23" s="60"/>
      <c r="APE23" s="60"/>
      <c r="APF23" s="60"/>
      <c r="APG23" s="60"/>
      <c r="APH23" s="60"/>
      <c r="API23" s="60"/>
      <c r="APJ23" s="60"/>
      <c r="APK23" s="60"/>
      <c r="APL23" s="60"/>
      <c r="APM23" s="60"/>
      <c r="APN23" s="60"/>
      <c r="APO23" s="60"/>
      <c r="APP23" s="60"/>
      <c r="APQ23" s="60"/>
      <c r="APR23" s="60"/>
      <c r="APS23" s="60"/>
      <c r="APT23" s="60"/>
      <c r="APU23" s="60"/>
      <c r="APV23" s="60"/>
      <c r="APW23" s="60"/>
      <c r="APX23" s="60"/>
      <c r="APY23" s="60"/>
      <c r="APZ23" s="60"/>
      <c r="AQA23" s="60"/>
      <c r="AQB23" s="60"/>
      <c r="AQC23" s="60"/>
      <c r="AQD23" s="60"/>
      <c r="AQE23" s="60"/>
      <c r="AQF23" s="60"/>
      <c r="AQG23" s="60"/>
      <c r="AQH23" s="60"/>
      <c r="AQI23" s="60"/>
      <c r="AQJ23" s="60"/>
      <c r="AQK23" s="60"/>
      <c r="AQL23" s="60"/>
      <c r="AQM23" s="60"/>
      <c r="AQN23" s="60"/>
      <c r="AQO23" s="60"/>
      <c r="AQP23" s="60"/>
      <c r="AQQ23" s="60"/>
      <c r="AQR23" s="60"/>
      <c r="AQS23" s="60"/>
      <c r="AQT23" s="60"/>
      <c r="AQU23" s="60"/>
      <c r="AQV23" s="60"/>
      <c r="AQW23" s="60"/>
      <c r="AQX23" s="60"/>
      <c r="AQY23" s="60"/>
      <c r="AQZ23" s="60"/>
      <c r="ARA23" s="60"/>
      <c r="ARB23" s="60"/>
      <c r="ARC23" s="60"/>
      <c r="ARD23" s="60"/>
      <c r="ARE23" s="60"/>
      <c r="ARF23" s="60"/>
      <c r="ARG23" s="60"/>
      <c r="ARH23" s="60"/>
      <c r="ARI23" s="60"/>
      <c r="ARJ23" s="60"/>
      <c r="ARK23" s="60"/>
      <c r="ARL23" s="60"/>
      <c r="ARM23" s="60"/>
      <c r="ARN23" s="60"/>
      <c r="ARO23" s="60"/>
      <c r="ARP23" s="60"/>
      <c r="ARQ23" s="60"/>
      <c r="ARR23" s="60"/>
      <c r="ARS23" s="60"/>
      <c r="ART23" s="60"/>
      <c r="ARU23" s="60"/>
      <c r="ARV23" s="60"/>
      <c r="ARW23" s="60"/>
      <c r="ARX23" s="60"/>
      <c r="ARY23" s="60"/>
      <c r="ARZ23" s="60"/>
      <c r="ASA23" s="60"/>
      <c r="ASB23" s="60"/>
      <c r="ASC23" s="60"/>
      <c r="ASD23" s="60"/>
      <c r="ASE23" s="60"/>
      <c r="ASF23" s="60"/>
      <c r="ASG23" s="60"/>
      <c r="ASH23" s="60"/>
      <c r="ASI23" s="60"/>
      <c r="ASJ23" s="60"/>
      <c r="ASK23" s="60"/>
      <c r="ASL23" s="60"/>
      <c r="ASM23" s="60"/>
      <c r="ASN23" s="60"/>
      <c r="ASO23" s="60"/>
      <c r="ASP23" s="60"/>
      <c r="ASQ23" s="60"/>
      <c r="ASR23" s="60"/>
      <c r="ASS23" s="60"/>
      <c r="AST23" s="60"/>
      <c r="ASU23" s="60"/>
      <c r="ASV23" s="60"/>
      <c r="ASW23" s="60"/>
      <c r="ASX23" s="60"/>
      <c r="ASY23" s="60"/>
      <c r="ASZ23" s="60"/>
      <c r="ATA23" s="60"/>
      <c r="ATB23" s="60"/>
      <c r="ATC23" s="60"/>
      <c r="ATD23" s="60"/>
      <c r="ATE23" s="60"/>
      <c r="ATF23" s="60"/>
      <c r="ATG23" s="60"/>
      <c r="ATH23" s="60"/>
      <c r="ATI23" s="60"/>
      <c r="ATJ23" s="60"/>
      <c r="ATK23" s="60"/>
      <c r="ATL23" s="60"/>
      <c r="ATM23" s="60"/>
      <c r="ATN23" s="60"/>
      <c r="ATO23" s="60"/>
      <c r="ATP23" s="60"/>
      <c r="ATQ23" s="60"/>
      <c r="ATR23" s="60"/>
      <c r="ATS23" s="60"/>
      <c r="ATT23" s="60"/>
      <c r="ATU23" s="60"/>
      <c r="ATV23" s="60"/>
      <c r="ATW23" s="60"/>
      <c r="ATX23" s="60"/>
      <c r="ATY23" s="60"/>
      <c r="ATZ23" s="60"/>
      <c r="AUA23" s="60"/>
      <c r="AUB23" s="60"/>
      <c r="AUC23" s="60"/>
      <c r="AUD23" s="60"/>
      <c r="AUE23" s="60"/>
      <c r="AUF23" s="60"/>
      <c r="AUG23" s="60"/>
      <c r="AUH23" s="60"/>
      <c r="AUI23" s="60"/>
      <c r="AUJ23" s="60"/>
      <c r="AUK23" s="60"/>
      <c r="AUL23" s="60"/>
      <c r="AUM23" s="60"/>
      <c r="AUN23" s="60"/>
      <c r="AUO23" s="60"/>
      <c r="AUP23" s="60"/>
      <c r="AUQ23" s="60"/>
      <c r="AUR23" s="60"/>
      <c r="AUS23" s="60"/>
      <c r="AUT23" s="60"/>
      <c r="AUU23" s="60"/>
      <c r="AUV23" s="60"/>
      <c r="AUW23" s="60"/>
      <c r="AUX23" s="60"/>
      <c r="AUY23" s="60"/>
      <c r="AUZ23" s="60"/>
      <c r="AVA23" s="60"/>
      <c r="AVB23" s="60"/>
      <c r="AVC23" s="60"/>
      <c r="AVD23" s="60"/>
      <c r="AVE23" s="60"/>
      <c r="AVF23" s="60"/>
      <c r="AVG23" s="60"/>
      <c r="AVH23" s="60"/>
      <c r="AVI23" s="60"/>
      <c r="AVJ23" s="60"/>
      <c r="AVK23" s="60"/>
      <c r="AVL23" s="60"/>
      <c r="AVM23" s="60"/>
      <c r="AVN23" s="60"/>
      <c r="AVO23" s="60"/>
      <c r="AVP23" s="60"/>
      <c r="AVQ23" s="60"/>
      <c r="AVR23" s="60"/>
      <c r="AVS23" s="60"/>
      <c r="AVT23" s="60"/>
      <c r="AVU23" s="60"/>
      <c r="AVV23" s="60"/>
      <c r="AVW23" s="60"/>
      <c r="AVX23" s="60"/>
      <c r="AVY23" s="60"/>
      <c r="AVZ23" s="60"/>
      <c r="AWA23" s="60"/>
      <c r="AWB23" s="60"/>
      <c r="AWC23" s="60"/>
      <c r="AWD23" s="60"/>
      <c r="AWE23" s="60"/>
      <c r="AWF23" s="60"/>
      <c r="AWG23" s="60"/>
      <c r="AWH23" s="60"/>
      <c r="AWI23" s="60"/>
      <c r="AWJ23" s="60"/>
      <c r="AWK23" s="60"/>
      <c r="AWL23" s="60"/>
      <c r="AWM23" s="60"/>
      <c r="AWN23" s="60"/>
      <c r="AWO23" s="60"/>
      <c r="AWP23" s="60"/>
      <c r="AWQ23" s="60"/>
      <c r="AWR23" s="60"/>
      <c r="AWS23" s="60"/>
      <c r="AWT23" s="60"/>
      <c r="AWU23" s="60"/>
      <c r="AWV23" s="60"/>
      <c r="AWW23" s="60"/>
      <c r="AWX23" s="60"/>
      <c r="AWY23" s="60"/>
      <c r="AWZ23" s="60"/>
      <c r="AXA23" s="60"/>
      <c r="AXB23" s="60"/>
      <c r="AXC23" s="60"/>
      <c r="AXD23" s="60"/>
      <c r="AXE23" s="60"/>
      <c r="AXF23" s="60"/>
      <c r="AXG23" s="60"/>
      <c r="AXH23" s="60"/>
      <c r="AXI23" s="60"/>
      <c r="AXJ23" s="60"/>
      <c r="AXK23" s="60"/>
      <c r="AXL23" s="60"/>
      <c r="AXM23" s="60"/>
      <c r="AXN23" s="60"/>
      <c r="AXO23" s="60"/>
      <c r="AXP23" s="60"/>
      <c r="AXQ23" s="60"/>
      <c r="AXR23" s="60"/>
      <c r="AXS23" s="60"/>
      <c r="AXT23" s="60"/>
      <c r="AXU23" s="60"/>
      <c r="AXV23" s="60"/>
      <c r="AXW23" s="60"/>
      <c r="AXX23" s="60"/>
      <c r="AXY23" s="60"/>
      <c r="AXZ23" s="60"/>
      <c r="AYA23" s="60"/>
      <c r="AYB23" s="60"/>
      <c r="AYC23" s="60"/>
      <c r="AYD23" s="60"/>
      <c r="AYE23" s="60"/>
      <c r="AYF23" s="60"/>
      <c r="AYG23" s="60"/>
      <c r="AYH23" s="60"/>
      <c r="AYI23" s="60"/>
      <c r="AYJ23" s="60"/>
      <c r="AYK23" s="60"/>
      <c r="AYL23" s="60"/>
      <c r="AYM23" s="60"/>
      <c r="AYN23" s="60"/>
      <c r="AYO23" s="60"/>
      <c r="AYP23" s="60"/>
      <c r="AYQ23" s="60"/>
      <c r="AYR23" s="60"/>
      <c r="AYS23" s="60"/>
      <c r="AYT23" s="60"/>
      <c r="AYU23" s="60"/>
      <c r="AYV23" s="60"/>
      <c r="AYW23" s="60"/>
      <c r="AYX23" s="60"/>
      <c r="AYY23" s="60"/>
      <c r="AYZ23" s="60"/>
      <c r="AZA23" s="60"/>
      <c r="AZB23" s="60"/>
      <c r="AZC23" s="60"/>
      <c r="AZD23" s="60"/>
      <c r="AZE23" s="60"/>
      <c r="AZF23" s="60"/>
      <c r="AZG23" s="60"/>
      <c r="AZH23" s="60"/>
      <c r="AZI23" s="60"/>
      <c r="AZJ23" s="60"/>
      <c r="AZK23" s="60"/>
      <c r="AZL23" s="60"/>
      <c r="AZM23" s="60"/>
      <c r="AZN23" s="60"/>
      <c r="AZO23" s="60"/>
      <c r="AZP23" s="60"/>
      <c r="AZQ23" s="60"/>
      <c r="AZR23" s="60"/>
      <c r="AZS23" s="60"/>
      <c r="AZT23" s="60"/>
      <c r="AZU23" s="60"/>
      <c r="AZV23" s="60"/>
      <c r="AZW23" s="60"/>
      <c r="AZX23" s="60"/>
      <c r="AZY23" s="60"/>
      <c r="AZZ23" s="60"/>
      <c r="BAA23" s="60"/>
      <c r="BAB23" s="60"/>
      <c r="BAC23" s="60"/>
      <c r="BAD23" s="60"/>
      <c r="BAE23" s="60"/>
      <c r="BAF23" s="60"/>
      <c r="BAG23" s="60"/>
      <c r="BAH23" s="60"/>
      <c r="BAI23" s="60"/>
      <c r="BAJ23" s="60"/>
      <c r="BAK23" s="60"/>
      <c r="BAL23" s="60"/>
      <c r="BAM23" s="60"/>
      <c r="BAN23" s="60"/>
      <c r="BAO23" s="60"/>
      <c r="BAP23" s="60"/>
      <c r="BAQ23" s="60"/>
      <c r="BAR23" s="60"/>
      <c r="BAS23" s="60"/>
      <c r="BAT23" s="60"/>
      <c r="BAU23" s="60"/>
      <c r="BAV23" s="60"/>
      <c r="BAW23" s="60"/>
      <c r="BAX23" s="60"/>
      <c r="BAY23" s="60"/>
      <c r="BAZ23" s="60"/>
      <c r="BBA23" s="60"/>
      <c r="BBB23" s="60"/>
      <c r="BBC23" s="60"/>
      <c r="BBD23" s="60"/>
      <c r="BBE23" s="60"/>
      <c r="BBF23" s="60"/>
      <c r="BBG23" s="60"/>
      <c r="BBH23" s="60"/>
      <c r="BBI23" s="60"/>
      <c r="BBJ23" s="60"/>
      <c r="BBK23" s="60"/>
      <c r="BBL23" s="60"/>
      <c r="BBM23" s="60"/>
      <c r="BBN23" s="60"/>
      <c r="BBO23" s="60"/>
      <c r="BBP23" s="60"/>
      <c r="BBQ23" s="60"/>
      <c r="BBR23" s="60"/>
      <c r="BBS23" s="60"/>
      <c r="BBT23" s="60"/>
      <c r="BBU23" s="60"/>
      <c r="BBV23" s="60"/>
      <c r="BBW23" s="60"/>
      <c r="BBX23" s="60"/>
      <c r="BBY23" s="60"/>
      <c r="BBZ23" s="60"/>
      <c r="BCA23" s="60"/>
      <c r="BCB23" s="60"/>
      <c r="BCC23" s="60"/>
      <c r="BCD23" s="60"/>
      <c r="BCE23" s="60"/>
      <c r="BCF23" s="60"/>
      <c r="BCG23" s="60"/>
      <c r="BCH23" s="60"/>
      <c r="BCI23" s="60"/>
      <c r="BCJ23" s="60"/>
      <c r="BCK23" s="60"/>
      <c r="BCL23" s="60"/>
      <c r="BCM23" s="60"/>
      <c r="BCN23" s="60"/>
      <c r="BCO23" s="60"/>
      <c r="BCP23" s="60"/>
      <c r="BCQ23" s="60"/>
      <c r="BCR23" s="60"/>
      <c r="BCS23" s="60"/>
      <c r="BCT23" s="60"/>
      <c r="BCU23" s="60"/>
      <c r="BCV23" s="60"/>
      <c r="BCW23" s="60"/>
      <c r="BCX23" s="60"/>
      <c r="BCY23" s="60"/>
      <c r="BCZ23" s="60"/>
      <c r="BDA23" s="60"/>
      <c r="BDB23" s="60"/>
      <c r="BDC23" s="60"/>
      <c r="BDD23" s="60"/>
      <c r="BDE23" s="60"/>
      <c r="BDF23" s="60"/>
      <c r="BDG23" s="60"/>
      <c r="BDH23" s="60"/>
      <c r="BDI23" s="60"/>
      <c r="BDJ23" s="60"/>
      <c r="BDK23" s="60"/>
      <c r="BDL23" s="60"/>
      <c r="BDM23" s="60"/>
      <c r="BDN23" s="60"/>
      <c r="BDO23" s="60"/>
      <c r="BDP23" s="60"/>
      <c r="BDQ23" s="60"/>
      <c r="BDR23" s="60"/>
      <c r="BDS23" s="60"/>
      <c r="BDT23" s="60"/>
      <c r="BDU23" s="60"/>
      <c r="BDV23" s="60"/>
      <c r="BDW23" s="60"/>
      <c r="BDX23" s="60"/>
      <c r="BDY23" s="60"/>
      <c r="BDZ23" s="60"/>
      <c r="BEA23" s="60"/>
      <c r="BEB23" s="60"/>
      <c r="BEC23" s="60"/>
      <c r="BED23" s="60"/>
      <c r="BEE23" s="60"/>
      <c r="BEF23" s="60"/>
      <c r="BEG23" s="60"/>
      <c r="BEH23" s="60"/>
      <c r="BEI23" s="60"/>
      <c r="BEJ23" s="60"/>
      <c r="BEK23" s="60"/>
      <c r="BEL23" s="60"/>
      <c r="BEM23" s="60"/>
      <c r="BEN23" s="60"/>
      <c r="BEO23" s="60"/>
      <c r="BEP23" s="60"/>
      <c r="BEQ23" s="60"/>
      <c r="BER23" s="60"/>
      <c r="BES23" s="60"/>
      <c r="BET23" s="60"/>
      <c r="BEU23" s="60"/>
      <c r="BEV23" s="60"/>
      <c r="BEW23" s="60"/>
      <c r="BEX23" s="60"/>
      <c r="BEY23" s="60"/>
      <c r="BEZ23" s="60"/>
      <c r="BFA23" s="60"/>
      <c r="BFB23" s="60"/>
      <c r="BFC23" s="60"/>
      <c r="BFD23" s="60"/>
      <c r="BFE23" s="60"/>
      <c r="BFF23" s="60"/>
      <c r="BFG23" s="60"/>
      <c r="BFH23" s="60"/>
      <c r="BFI23" s="60"/>
      <c r="BFJ23" s="60"/>
      <c r="BFK23" s="60"/>
      <c r="BFL23" s="60"/>
      <c r="BFM23" s="60"/>
      <c r="BFN23" s="60"/>
      <c r="BFO23" s="60"/>
      <c r="BFP23" s="60"/>
      <c r="BFQ23" s="60"/>
      <c r="BFR23" s="60"/>
      <c r="BFS23" s="60"/>
      <c r="BFT23" s="60"/>
      <c r="BFU23" s="60"/>
      <c r="BFV23" s="60"/>
      <c r="BFW23" s="60"/>
      <c r="BFX23" s="60"/>
      <c r="BFY23" s="60"/>
      <c r="BFZ23" s="60"/>
      <c r="BGA23" s="60"/>
      <c r="BGB23" s="60"/>
      <c r="BGC23" s="60"/>
      <c r="BGD23" s="60"/>
      <c r="BGE23" s="60"/>
      <c r="BGF23" s="60"/>
      <c r="BGG23" s="60"/>
      <c r="BGH23" s="60"/>
      <c r="BGI23" s="60"/>
      <c r="BGJ23" s="60"/>
      <c r="BGK23" s="60"/>
      <c r="BGL23" s="60"/>
      <c r="BGM23" s="60"/>
      <c r="BGN23" s="60"/>
      <c r="BGO23" s="60"/>
      <c r="BGP23" s="60"/>
      <c r="BGQ23" s="60"/>
      <c r="BGR23" s="60"/>
      <c r="BGS23" s="60"/>
      <c r="BGT23" s="60"/>
      <c r="BGU23" s="60"/>
      <c r="BGV23" s="60"/>
      <c r="BGW23" s="60"/>
      <c r="BGX23" s="60"/>
      <c r="BGY23" s="60"/>
      <c r="BGZ23" s="60"/>
      <c r="BHA23" s="60"/>
      <c r="BHB23" s="60"/>
      <c r="BHC23" s="60"/>
      <c r="BHD23" s="60"/>
      <c r="BHE23" s="60"/>
      <c r="BHF23" s="60"/>
      <c r="BHG23" s="60"/>
      <c r="BHH23" s="60"/>
      <c r="BHI23" s="60"/>
      <c r="BHJ23" s="60"/>
      <c r="BHK23" s="60"/>
      <c r="BHL23" s="60"/>
      <c r="BHM23" s="60"/>
      <c r="BHN23" s="60"/>
      <c r="BHO23" s="60"/>
      <c r="BHP23" s="60"/>
      <c r="BHQ23" s="60"/>
      <c r="BHR23" s="60"/>
      <c r="BHS23" s="60"/>
      <c r="BHT23" s="60"/>
      <c r="BHU23" s="60"/>
      <c r="BHV23" s="60"/>
      <c r="BHW23" s="60"/>
      <c r="BHX23" s="60"/>
      <c r="BHY23" s="60"/>
      <c r="BHZ23" s="60"/>
      <c r="BIA23" s="60"/>
      <c r="BIB23" s="60"/>
      <c r="BIC23" s="60"/>
      <c r="BID23" s="60"/>
      <c r="BIE23" s="60"/>
      <c r="BIF23" s="60"/>
      <c r="BIG23" s="60"/>
      <c r="BIH23" s="60"/>
      <c r="BII23" s="60"/>
      <c r="BIJ23" s="60"/>
      <c r="BIK23" s="60"/>
      <c r="BIL23" s="60"/>
      <c r="BIM23" s="60"/>
      <c r="BIN23" s="60"/>
      <c r="BIO23" s="60"/>
      <c r="BIP23" s="60"/>
      <c r="BIQ23" s="60"/>
      <c r="BIR23" s="60"/>
      <c r="BIS23" s="60"/>
      <c r="BIT23" s="60"/>
      <c r="BIU23" s="60"/>
      <c r="BIV23" s="60"/>
      <c r="BIW23" s="60"/>
      <c r="BIX23" s="60"/>
      <c r="BIY23" s="60"/>
      <c r="BIZ23" s="60"/>
      <c r="BJA23" s="60"/>
      <c r="BJB23" s="60"/>
      <c r="BJC23" s="60"/>
      <c r="BJD23" s="60"/>
      <c r="BJE23" s="60"/>
      <c r="BJF23" s="60"/>
      <c r="BJG23" s="60"/>
      <c r="BJH23" s="60"/>
      <c r="BJI23" s="60"/>
      <c r="BJJ23" s="60"/>
      <c r="BJK23" s="60"/>
      <c r="BJL23" s="60"/>
      <c r="BJM23" s="60"/>
      <c r="BJN23" s="60"/>
      <c r="BJO23" s="60"/>
      <c r="BJP23" s="60"/>
      <c r="BJQ23" s="60"/>
      <c r="BJR23" s="60"/>
      <c r="BJS23" s="60"/>
      <c r="BJT23" s="60"/>
      <c r="BJU23" s="60"/>
      <c r="BJV23" s="60"/>
      <c r="BJW23" s="60"/>
      <c r="BJX23" s="60"/>
      <c r="BJY23" s="60"/>
      <c r="BJZ23" s="60"/>
      <c r="BKA23" s="60"/>
      <c r="BKB23" s="60"/>
      <c r="BKC23" s="60"/>
      <c r="BKD23" s="60"/>
      <c r="BKE23" s="60"/>
      <c r="BKF23" s="60"/>
      <c r="BKG23" s="60"/>
      <c r="BKH23" s="60"/>
      <c r="BKI23" s="60"/>
      <c r="BKJ23" s="60"/>
      <c r="BKK23" s="60"/>
      <c r="BKL23" s="60"/>
      <c r="BKM23" s="60"/>
      <c r="BKN23" s="60"/>
      <c r="BKO23" s="60"/>
      <c r="BKP23" s="60"/>
      <c r="BKQ23" s="60"/>
      <c r="BKR23" s="60"/>
      <c r="BKS23" s="60"/>
      <c r="BKT23" s="60"/>
      <c r="BKU23" s="60"/>
      <c r="BKV23" s="60"/>
      <c r="BKW23" s="60"/>
      <c r="BKX23" s="60"/>
      <c r="BKY23" s="60"/>
      <c r="BKZ23" s="60"/>
      <c r="BLA23" s="60"/>
      <c r="BLB23" s="60"/>
      <c r="BLC23" s="60"/>
      <c r="BLD23" s="60"/>
      <c r="BLE23" s="60"/>
      <c r="BLF23" s="60"/>
      <c r="BLG23" s="60"/>
      <c r="BLH23" s="60"/>
      <c r="BLI23" s="60"/>
      <c r="BLJ23" s="60"/>
      <c r="BLK23" s="60"/>
      <c r="BLL23" s="60"/>
      <c r="BLM23" s="60"/>
      <c r="BLN23" s="60"/>
      <c r="BLO23" s="60"/>
      <c r="BLP23" s="60"/>
      <c r="BLQ23" s="60"/>
      <c r="BLR23" s="60"/>
      <c r="BLS23" s="60"/>
      <c r="BLT23" s="60"/>
      <c r="BLU23" s="60"/>
      <c r="BLV23" s="60"/>
      <c r="BLW23" s="60"/>
      <c r="BLX23" s="60"/>
      <c r="BLY23" s="60"/>
      <c r="BLZ23" s="60"/>
      <c r="BMA23" s="60"/>
      <c r="BMB23" s="60"/>
      <c r="BMC23" s="60"/>
      <c r="BMD23" s="60"/>
      <c r="BME23" s="60"/>
      <c r="BMF23" s="60"/>
      <c r="BMG23" s="60"/>
      <c r="BMH23" s="60"/>
      <c r="BMI23" s="60"/>
      <c r="BMJ23" s="60"/>
      <c r="BMK23" s="60"/>
      <c r="BML23" s="60"/>
      <c r="BMM23" s="60"/>
      <c r="BMN23" s="60"/>
      <c r="BMO23" s="60"/>
      <c r="BMP23" s="60"/>
      <c r="BMQ23" s="60"/>
      <c r="BMR23" s="60"/>
      <c r="BMS23" s="60"/>
      <c r="BMT23" s="60"/>
      <c r="BMU23" s="60"/>
      <c r="BMV23" s="60"/>
      <c r="BMW23" s="60"/>
      <c r="BMX23" s="60"/>
      <c r="BMY23" s="60"/>
      <c r="BMZ23" s="60"/>
      <c r="BNA23" s="60"/>
      <c r="BNB23" s="60"/>
      <c r="BNC23" s="60"/>
      <c r="BND23" s="60"/>
      <c r="BNE23" s="60"/>
      <c r="BNF23" s="60"/>
      <c r="BNG23" s="60"/>
      <c r="BNH23" s="60"/>
      <c r="BNI23" s="60"/>
      <c r="BNJ23" s="60"/>
      <c r="BNK23" s="60"/>
      <c r="BNL23" s="60"/>
      <c r="BNM23" s="60"/>
      <c r="BNN23" s="60"/>
      <c r="BNO23" s="60"/>
      <c r="BNP23" s="60"/>
      <c r="BNQ23" s="60"/>
      <c r="BNR23" s="60"/>
      <c r="BNS23" s="60"/>
      <c r="BNT23" s="60"/>
      <c r="BNU23" s="60"/>
      <c r="BNV23" s="60"/>
      <c r="BNW23" s="60"/>
      <c r="BNX23" s="60"/>
      <c r="BNY23" s="60"/>
      <c r="BNZ23" s="60"/>
      <c r="BOA23" s="60"/>
      <c r="BOB23" s="60"/>
      <c r="BOC23" s="60"/>
      <c r="BOD23" s="60"/>
      <c r="BOE23" s="60"/>
      <c r="BOF23" s="60"/>
      <c r="BOG23" s="60"/>
      <c r="BOH23" s="60"/>
      <c r="BOI23" s="60"/>
      <c r="BOJ23" s="60"/>
      <c r="BOK23" s="60"/>
      <c r="BOL23" s="60"/>
      <c r="BOM23" s="60"/>
      <c r="BON23" s="60"/>
      <c r="BOO23" s="60"/>
      <c r="BOP23" s="60"/>
      <c r="BOQ23" s="60"/>
      <c r="BOR23" s="60"/>
      <c r="BOS23" s="60"/>
      <c r="BOT23" s="60"/>
      <c r="BOU23" s="60"/>
      <c r="BOV23" s="60"/>
      <c r="BOW23" s="60"/>
      <c r="BOX23" s="60"/>
      <c r="BOY23" s="60"/>
      <c r="BOZ23" s="60"/>
      <c r="BPA23" s="60"/>
      <c r="BPB23" s="60"/>
      <c r="BPC23" s="60"/>
      <c r="BPD23" s="60"/>
      <c r="BPE23" s="60"/>
      <c r="BPF23" s="60"/>
      <c r="BPG23" s="60"/>
      <c r="BPH23" s="60"/>
      <c r="BPI23" s="60"/>
      <c r="BPJ23" s="60"/>
      <c r="BPK23" s="60"/>
      <c r="BPL23" s="60"/>
      <c r="BPM23" s="60"/>
      <c r="BPN23" s="60"/>
      <c r="BPO23" s="60"/>
      <c r="BPP23" s="60"/>
      <c r="BPQ23" s="60"/>
      <c r="BPR23" s="60"/>
      <c r="BPS23" s="60"/>
      <c r="BPT23" s="60"/>
      <c r="BPU23" s="60"/>
      <c r="BPV23" s="60"/>
      <c r="BPW23" s="60"/>
      <c r="BPX23" s="60"/>
      <c r="BPY23" s="60"/>
      <c r="BPZ23" s="60"/>
      <c r="BQA23" s="60"/>
      <c r="BQB23" s="60"/>
      <c r="BQC23" s="60"/>
      <c r="BQD23" s="60"/>
      <c r="BQE23" s="60"/>
      <c r="BQF23" s="60"/>
      <c r="BQG23" s="60"/>
      <c r="BQH23" s="60"/>
      <c r="BQI23" s="60"/>
      <c r="BQJ23" s="60"/>
      <c r="BQK23" s="60"/>
      <c r="BQL23" s="60"/>
      <c r="BQM23" s="60"/>
      <c r="BQN23" s="60"/>
      <c r="BQO23" s="60"/>
      <c r="BQP23" s="60"/>
      <c r="BQQ23" s="60"/>
      <c r="BQR23" s="60"/>
      <c r="BQS23" s="60"/>
      <c r="BQT23" s="60"/>
      <c r="BQU23" s="60"/>
      <c r="BQV23" s="60"/>
      <c r="BQW23" s="60"/>
      <c r="BQX23" s="60"/>
      <c r="BQY23" s="60"/>
      <c r="BQZ23" s="60"/>
      <c r="BRA23" s="60"/>
      <c r="BRB23" s="60"/>
      <c r="BRC23" s="60"/>
      <c r="BRD23" s="60"/>
      <c r="BRE23" s="60"/>
      <c r="BRF23" s="60"/>
      <c r="BRG23" s="60"/>
      <c r="BRH23" s="60"/>
      <c r="BRI23" s="60"/>
      <c r="BRJ23" s="60"/>
      <c r="BRK23" s="60"/>
      <c r="BRL23" s="60"/>
      <c r="BRM23" s="60"/>
      <c r="BRN23" s="60"/>
      <c r="BRO23" s="60"/>
      <c r="BRP23" s="60"/>
      <c r="BRQ23" s="60"/>
      <c r="BRR23" s="60"/>
      <c r="BRS23" s="60"/>
      <c r="BRT23" s="60"/>
      <c r="BRU23" s="60"/>
      <c r="BRV23" s="60"/>
      <c r="BRW23" s="60"/>
      <c r="BRX23" s="60"/>
      <c r="BRY23" s="60"/>
      <c r="BRZ23" s="60"/>
      <c r="BSA23" s="60"/>
      <c r="BSB23" s="60"/>
      <c r="BSC23" s="60"/>
      <c r="BSD23" s="60"/>
      <c r="BSE23" s="60"/>
      <c r="BSF23" s="60"/>
      <c r="BSG23" s="60"/>
      <c r="BSH23" s="60"/>
      <c r="BSI23" s="60"/>
      <c r="BSJ23" s="60"/>
      <c r="BSK23" s="60"/>
      <c r="BSL23" s="60"/>
      <c r="BSM23" s="60"/>
      <c r="BSN23" s="60"/>
      <c r="BSO23" s="60"/>
      <c r="BSP23" s="60"/>
      <c r="BSQ23" s="60"/>
      <c r="BSR23" s="60"/>
      <c r="BSS23" s="60"/>
      <c r="BST23" s="60"/>
      <c r="BSU23" s="60"/>
      <c r="BSV23" s="60"/>
      <c r="BSW23" s="60"/>
      <c r="BSX23" s="60"/>
      <c r="BSY23" s="60"/>
      <c r="BSZ23" s="60"/>
      <c r="BTA23" s="60"/>
      <c r="BTB23" s="60"/>
      <c r="BTC23" s="60"/>
      <c r="BTD23" s="60"/>
      <c r="BTE23" s="60"/>
      <c r="BTF23" s="60"/>
      <c r="BTG23" s="60"/>
      <c r="BTH23" s="60"/>
      <c r="BTI23" s="60"/>
      <c r="BTJ23" s="60"/>
      <c r="BTK23" s="60"/>
      <c r="BTL23" s="60"/>
      <c r="BTM23" s="60"/>
      <c r="BTN23" s="60"/>
      <c r="BTO23" s="60"/>
      <c r="BTP23" s="60"/>
      <c r="BTQ23" s="60"/>
      <c r="BTR23" s="60"/>
      <c r="BTS23" s="60"/>
      <c r="BTT23" s="60"/>
      <c r="BTU23" s="60"/>
      <c r="BTV23" s="60"/>
      <c r="BTW23" s="60"/>
      <c r="BTX23" s="60"/>
      <c r="BTY23" s="60"/>
      <c r="BTZ23" s="60"/>
      <c r="BUA23" s="60"/>
      <c r="BUB23" s="60"/>
      <c r="BUC23" s="60"/>
      <c r="BUD23" s="60"/>
      <c r="BUE23" s="60"/>
      <c r="BUF23" s="60"/>
      <c r="BUG23" s="60"/>
      <c r="BUH23" s="60"/>
      <c r="BUI23" s="60"/>
      <c r="BUJ23" s="60"/>
      <c r="BUK23" s="60"/>
      <c r="BUL23" s="60"/>
      <c r="BUM23" s="60"/>
      <c r="BUN23" s="60"/>
      <c r="BUO23" s="60"/>
      <c r="BUP23" s="60"/>
      <c r="BUQ23" s="60"/>
      <c r="BUR23" s="60"/>
      <c r="BUS23" s="60"/>
      <c r="BUT23" s="60"/>
      <c r="BUU23" s="60"/>
      <c r="BUV23" s="60"/>
      <c r="BUW23" s="60"/>
      <c r="BUX23" s="60"/>
      <c r="BUY23" s="60"/>
      <c r="BUZ23" s="60"/>
      <c r="BVA23" s="60"/>
      <c r="BVB23" s="60"/>
      <c r="BVC23" s="60"/>
      <c r="BVD23" s="60"/>
      <c r="BVE23" s="60"/>
      <c r="BVF23" s="60"/>
      <c r="BVG23" s="60"/>
      <c r="BVH23" s="60"/>
      <c r="BVI23" s="60"/>
      <c r="BVJ23" s="60"/>
      <c r="BVK23" s="60"/>
      <c r="BVL23" s="60"/>
      <c r="BVM23" s="60"/>
      <c r="BVN23" s="60"/>
      <c r="BVO23" s="60"/>
      <c r="BVP23" s="60"/>
      <c r="BVQ23" s="60"/>
      <c r="BVR23" s="60"/>
      <c r="BVS23" s="60"/>
      <c r="BVT23" s="60"/>
      <c r="BVU23" s="60"/>
      <c r="BVV23" s="60"/>
      <c r="BVW23" s="60"/>
      <c r="BVX23" s="60"/>
      <c r="BVY23" s="60"/>
      <c r="BVZ23" s="60"/>
      <c r="BWA23" s="60"/>
      <c r="BWB23" s="60"/>
      <c r="BWC23" s="60"/>
      <c r="BWD23" s="60"/>
      <c r="BWE23" s="60"/>
      <c r="BWF23" s="60"/>
      <c r="BWG23" s="60"/>
      <c r="BWH23" s="60"/>
      <c r="BWI23" s="60"/>
      <c r="BWJ23" s="60"/>
      <c r="BWK23" s="60"/>
      <c r="BWL23" s="60"/>
      <c r="BWM23" s="60"/>
      <c r="BWN23" s="60"/>
      <c r="BWO23" s="60"/>
      <c r="BWP23" s="60"/>
      <c r="BWQ23" s="60"/>
      <c r="BWR23" s="60"/>
      <c r="BWS23" s="60"/>
      <c r="BWT23" s="60"/>
      <c r="BWU23" s="60"/>
      <c r="BWV23" s="60"/>
      <c r="BWW23" s="60"/>
      <c r="BWX23" s="60"/>
      <c r="BWY23" s="60"/>
      <c r="BWZ23" s="60"/>
      <c r="BXA23" s="60"/>
      <c r="BXB23" s="60"/>
      <c r="BXC23" s="60"/>
      <c r="BXD23" s="60"/>
      <c r="BXE23" s="60"/>
      <c r="BXF23" s="60"/>
      <c r="BXG23" s="60"/>
      <c r="BXH23" s="60"/>
      <c r="BXI23" s="60"/>
      <c r="BXJ23" s="60"/>
      <c r="BXK23" s="60"/>
      <c r="BXL23" s="60"/>
      <c r="BXM23" s="60"/>
      <c r="BXN23" s="60"/>
      <c r="BXO23" s="60"/>
      <c r="BXP23" s="60"/>
      <c r="BXQ23" s="60"/>
      <c r="BXR23" s="60"/>
      <c r="BXS23" s="60"/>
      <c r="BXT23" s="60"/>
      <c r="BXU23" s="60"/>
      <c r="BXV23" s="60"/>
      <c r="BXW23" s="60"/>
      <c r="BXX23" s="60"/>
      <c r="BXY23" s="60"/>
      <c r="BXZ23" s="60"/>
      <c r="BYA23" s="60"/>
      <c r="BYB23" s="60"/>
      <c r="BYC23" s="60"/>
      <c r="BYD23" s="60"/>
      <c r="BYE23" s="60"/>
      <c r="BYF23" s="60"/>
      <c r="BYG23" s="60"/>
      <c r="BYH23" s="60"/>
      <c r="BYI23" s="60"/>
      <c r="BYJ23" s="60"/>
      <c r="BYK23" s="60"/>
      <c r="BYL23" s="60"/>
      <c r="BYM23" s="60"/>
      <c r="BYN23" s="60"/>
      <c r="BYO23" s="60"/>
      <c r="BYP23" s="60"/>
      <c r="BYQ23" s="60"/>
      <c r="BYR23" s="60"/>
      <c r="BYS23" s="60"/>
      <c r="BYT23" s="60"/>
      <c r="BYU23" s="60"/>
      <c r="BYV23" s="60"/>
      <c r="BYW23" s="60"/>
      <c r="BYX23" s="60"/>
      <c r="BYY23" s="60"/>
      <c r="BYZ23" s="60"/>
      <c r="BZA23" s="60"/>
      <c r="BZB23" s="60"/>
      <c r="BZC23" s="60"/>
      <c r="BZD23" s="60"/>
      <c r="BZE23" s="60"/>
      <c r="BZF23" s="60"/>
      <c r="BZG23" s="60"/>
      <c r="BZH23" s="60"/>
      <c r="BZI23" s="60"/>
      <c r="BZJ23" s="60"/>
      <c r="BZK23" s="60"/>
      <c r="BZL23" s="60"/>
      <c r="BZM23" s="60"/>
      <c r="BZN23" s="60"/>
      <c r="BZO23" s="60"/>
      <c r="BZP23" s="60"/>
      <c r="BZQ23" s="60"/>
      <c r="BZR23" s="60"/>
      <c r="BZS23" s="60"/>
      <c r="BZT23" s="60"/>
      <c r="BZU23" s="60"/>
      <c r="BZV23" s="60"/>
      <c r="BZW23" s="60"/>
      <c r="BZX23" s="60"/>
      <c r="BZY23" s="60"/>
      <c r="BZZ23" s="60"/>
      <c r="CAA23" s="60"/>
      <c r="CAB23" s="60"/>
      <c r="CAC23" s="60"/>
      <c r="CAD23" s="60"/>
      <c r="CAE23" s="60"/>
      <c r="CAF23" s="60"/>
      <c r="CAG23" s="60"/>
      <c r="CAH23" s="60"/>
      <c r="CAI23" s="60"/>
      <c r="CAJ23" s="60"/>
      <c r="CAK23" s="60"/>
      <c r="CAL23" s="60"/>
      <c r="CAM23" s="60"/>
      <c r="CAN23" s="60"/>
      <c r="CAO23" s="60"/>
      <c r="CAP23" s="60"/>
      <c r="CAQ23" s="60"/>
      <c r="CAR23" s="60"/>
      <c r="CAS23" s="60"/>
      <c r="CAT23" s="60"/>
      <c r="CAU23" s="60"/>
      <c r="CAV23" s="60"/>
      <c r="CAW23" s="60"/>
      <c r="CAX23" s="60"/>
      <c r="CAY23" s="60"/>
      <c r="CAZ23" s="60"/>
      <c r="CBA23" s="60"/>
      <c r="CBB23" s="60"/>
      <c r="CBC23" s="60"/>
      <c r="CBD23" s="60"/>
      <c r="CBE23" s="60"/>
      <c r="CBF23" s="60"/>
      <c r="CBG23" s="60"/>
      <c r="CBH23" s="60"/>
      <c r="CBI23" s="60"/>
      <c r="CBJ23" s="60"/>
      <c r="CBK23" s="60"/>
      <c r="CBL23" s="60"/>
      <c r="CBM23" s="60"/>
      <c r="CBN23" s="60"/>
      <c r="CBO23" s="60"/>
      <c r="CBP23" s="60"/>
      <c r="CBQ23" s="60"/>
      <c r="CBR23" s="60"/>
      <c r="CBS23" s="60"/>
      <c r="CBT23" s="60"/>
      <c r="CBU23" s="60"/>
      <c r="CBV23" s="60"/>
      <c r="CBW23" s="60"/>
      <c r="CBX23" s="60"/>
      <c r="CBY23" s="60"/>
      <c r="CBZ23" s="60"/>
      <c r="CCA23" s="60"/>
      <c r="CCB23" s="60"/>
      <c r="CCC23" s="60"/>
      <c r="CCD23" s="60"/>
      <c r="CCE23" s="60"/>
      <c r="CCF23" s="60"/>
      <c r="CCG23" s="60"/>
      <c r="CCH23" s="60"/>
      <c r="CCI23" s="60"/>
      <c r="CCJ23" s="60"/>
      <c r="CCK23" s="60"/>
      <c r="CCL23" s="60"/>
      <c r="CCM23" s="60"/>
      <c r="CCN23" s="60"/>
      <c r="CCO23" s="60"/>
      <c r="CCP23" s="60"/>
      <c r="CCQ23" s="60"/>
      <c r="CCR23" s="60"/>
      <c r="CCS23" s="60"/>
      <c r="CCT23" s="60"/>
      <c r="CCU23" s="60"/>
      <c r="CCV23" s="60"/>
      <c r="CCW23" s="60"/>
      <c r="CCX23" s="60"/>
      <c r="CCY23" s="60"/>
      <c r="CCZ23" s="60"/>
      <c r="CDA23" s="60"/>
      <c r="CDB23" s="60"/>
      <c r="CDC23" s="60"/>
      <c r="CDD23" s="60"/>
      <c r="CDE23" s="60"/>
      <c r="CDF23" s="60"/>
      <c r="CDG23" s="60"/>
      <c r="CDH23" s="60"/>
      <c r="CDI23" s="60"/>
      <c r="CDJ23" s="60"/>
      <c r="CDK23" s="60"/>
      <c r="CDL23" s="60"/>
      <c r="CDM23" s="60"/>
      <c r="CDN23" s="60"/>
      <c r="CDO23" s="60"/>
      <c r="CDP23" s="60"/>
      <c r="CDQ23" s="60"/>
      <c r="CDR23" s="60"/>
      <c r="CDS23" s="60"/>
      <c r="CDT23" s="60"/>
      <c r="CDU23" s="60"/>
      <c r="CDV23" s="60"/>
      <c r="CDW23" s="60"/>
      <c r="CDX23" s="60"/>
      <c r="CDY23" s="60"/>
      <c r="CDZ23" s="60"/>
      <c r="CEA23" s="60"/>
      <c r="CEB23" s="60"/>
      <c r="CEC23" s="60"/>
      <c r="CED23" s="60"/>
      <c r="CEE23" s="60"/>
      <c r="CEF23" s="60"/>
      <c r="CEG23" s="60"/>
      <c r="CEH23" s="60"/>
      <c r="CEI23" s="60"/>
      <c r="CEJ23" s="60"/>
      <c r="CEK23" s="60"/>
      <c r="CEL23" s="60"/>
      <c r="CEM23" s="60"/>
      <c r="CEN23" s="60"/>
      <c r="CEO23" s="60"/>
      <c r="CEP23" s="60"/>
      <c r="CEQ23" s="60"/>
      <c r="CER23" s="60"/>
      <c r="CES23" s="60"/>
      <c r="CET23" s="60"/>
      <c r="CEU23" s="60"/>
      <c r="CEV23" s="60"/>
      <c r="CEW23" s="60"/>
      <c r="CEX23" s="60"/>
      <c r="CEY23" s="60"/>
      <c r="CEZ23" s="60"/>
      <c r="CFA23" s="60"/>
      <c r="CFB23" s="60"/>
      <c r="CFC23" s="60"/>
      <c r="CFD23" s="60"/>
      <c r="CFE23" s="60"/>
      <c r="CFF23" s="60"/>
      <c r="CFG23" s="60"/>
      <c r="CFH23" s="60"/>
      <c r="CFI23" s="60"/>
      <c r="CFJ23" s="60"/>
      <c r="CFK23" s="60"/>
      <c r="CFL23" s="60"/>
      <c r="CFM23" s="60"/>
      <c r="CFN23" s="60"/>
      <c r="CFO23" s="60"/>
      <c r="CFP23" s="60"/>
      <c r="CFQ23" s="60"/>
      <c r="CFR23" s="60"/>
      <c r="CFS23" s="60"/>
      <c r="CFT23" s="60"/>
      <c r="CFU23" s="60"/>
      <c r="CFV23" s="60"/>
      <c r="CFW23" s="60"/>
      <c r="CFX23" s="60"/>
      <c r="CFY23" s="60"/>
      <c r="CFZ23" s="60"/>
      <c r="CGA23" s="60"/>
      <c r="CGB23" s="60"/>
      <c r="CGC23" s="60"/>
      <c r="CGD23" s="60"/>
      <c r="CGE23" s="60"/>
      <c r="CGF23" s="60"/>
      <c r="CGG23" s="60"/>
      <c r="CGH23" s="60"/>
      <c r="CGI23" s="60"/>
      <c r="CGJ23" s="60"/>
      <c r="CGK23" s="60"/>
      <c r="CGL23" s="60"/>
      <c r="CGM23" s="60"/>
      <c r="CGN23" s="60"/>
      <c r="CGO23" s="60"/>
      <c r="CGP23" s="60"/>
      <c r="CGQ23" s="60"/>
      <c r="CGR23" s="60"/>
      <c r="CGS23" s="60"/>
      <c r="CGT23" s="60"/>
      <c r="CGU23" s="60"/>
      <c r="CGV23" s="60"/>
      <c r="CGW23" s="60"/>
      <c r="CGX23" s="60"/>
      <c r="CGY23" s="60"/>
      <c r="CGZ23" s="60"/>
      <c r="CHA23" s="60"/>
      <c r="CHB23" s="60"/>
      <c r="CHC23" s="60"/>
      <c r="CHD23" s="60"/>
      <c r="CHE23" s="60"/>
      <c r="CHF23" s="60"/>
      <c r="CHG23" s="60"/>
      <c r="CHH23" s="60"/>
      <c r="CHI23" s="60"/>
      <c r="CHJ23" s="60"/>
      <c r="CHK23" s="60"/>
      <c r="CHL23" s="60"/>
      <c r="CHM23" s="60"/>
      <c r="CHN23" s="60"/>
      <c r="CHO23" s="60"/>
      <c r="CHP23" s="60"/>
      <c r="CHQ23" s="60"/>
      <c r="CHR23" s="60"/>
      <c r="CHS23" s="60"/>
      <c r="CHT23" s="60"/>
      <c r="CHU23" s="60"/>
      <c r="CHV23" s="60"/>
      <c r="CHW23" s="60"/>
      <c r="CHX23" s="60"/>
      <c r="CHY23" s="60"/>
      <c r="CHZ23" s="60"/>
      <c r="CIA23" s="60"/>
      <c r="CIB23" s="60"/>
      <c r="CIC23" s="60"/>
      <c r="CID23" s="60"/>
      <c r="CIE23" s="60"/>
      <c r="CIF23" s="60"/>
      <c r="CIG23" s="60"/>
      <c r="CIH23" s="60"/>
      <c r="CII23" s="60"/>
      <c r="CIJ23" s="60"/>
      <c r="CIK23" s="60"/>
      <c r="CIL23" s="60"/>
      <c r="CIM23" s="60"/>
      <c r="CIN23" s="60"/>
      <c r="CIO23" s="60"/>
      <c r="CIP23" s="60"/>
      <c r="CIQ23" s="60"/>
      <c r="CIR23" s="60"/>
      <c r="CIS23" s="60"/>
      <c r="CIT23" s="60"/>
      <c r="CIU23" s="60"/>
      <c r="CIV23" s="60"/>
      <c r="CIW23" s="60"/>
      <c r="CIX23" s="60"/>
      <c r="CIY23" s="60"/>
      <c r="CIZ23" s="60"/>
      <c r="CJA23" s="60"/>
      <c r="CJB23" s="60"/>
      <c r="CJC23" s="60"/>
      <c r="CJD23" s="60"/>
      <c r="CJE23" s="60"/>
      <c r="CJF23" s="60"/>
      <c r="CJG23" s="60"/>
      <c r="CJH23" s="60"/>
      <c r="CJI23" s="60"/>
      <c r="CJJ23" s="60"/>
      <c r="CJK23" s="60"/>
      <c r="CJL23" s="60"/>
      <c r="CJM23" s="60"/>
      <c r="CJN23" s="60"/>
      <c r="CJO23" s="60"/>
      <c r="CJP23" s="60"/>
      <c r="CJQ23" s="60"/>
      <c r="CJR23" s="60"/>
      <c r="CJS23" s="60"/>
      <c r="CJT23" s="60"/>
      <c r="CJU23" s="60"/>
      <c r="CJV23" s="60"/>
      <c r="CJW23" s="60"/>
      <c r="CJX23" s="60"/>
      <c r="CJY23" s="60"/>
      <c r="CJZ23" s="60"/>
      <c r="CKA23" s="60"/>
      <c r="CKB23" s="60"/>
      <c r="CKC23" s="60"/>
      <c r="CKD23" s="60"/>
      <c r="CKE23" s="60"/>
      <c r="CKF23" s="60"/>
      <c r="CKG23" s="60"/>
      <c r="CKH23" s="60"/>
      <c r="CKI23" s="60"/>
      <c r="CKJ23" s="60"/>
      <c r="CKK23" s="60"/>
      <c r="CKL23" s="60"/>
      <c r="CKM23" s="60"/>
      <c r="CKN23" s="60"/>
      <c r="CKO23" s="60"/>
      <c r="CKP23" s="60"/>
      <c r="CKQ23" s="60"/>
      <c r="CKR23" s="60"/>
      <c r="CKS23" s="60"/>
      <c r="CKT23" s="60"/>
      <c r="CKU23" s="60"/>
      <c r="CKV23" s="60"/>
      <c r="CKW23" s="60"/>
      <c r="CKX23" s="60"/>
      <c r="CKY23" s="60"/>
      <c r="CKZ23" s="60"/>
      <c r="CLA23" s="60"/>
      <c r="CLB23" s="60"/>
      <c r="CLC23" s="60"/>
      <c r="CLD23" s="60"/>
      <c r="CLE23" s="60"/>
      <c r="CLF23" s="60"/>
      <c r="CLG23" s="60"/>
      <c r="CLH23" s="60"/>
      <c r="CLI23" s="60"/>
      <c r="CLJ23" s="60"/>
      <c r="CLK23" s="60"/>
      <c r="CLL23" s="60"/>
      <c r="CLM23" s="60"/>
      <c r="CLN23" s="60"/>
      <c r="CLO23" s="60"/>
      <c r="CLP23" s="60"/>
      <c r="CLQ23" s="60"/>
      <c r="CLR23" s="60"/>
      <c r="CLS23" s="60"/>
      <c r="CLT23" s="60"/>
      <c r="CLU23" s="60"/>
      <c r="CLV23" s="60"/>
      <c r="CLW23" s="60"/>
      <c r="CLX23" s="60"/>
      <c r="CLY23" s="60"/>
      <c r="CLZ23" s="60"/>
      <c r="CMA23" s="60"/>
      <c r="CMB23" s="60"/>
      <c r="CMC23" s="60"/>
      <c r="CMD23" s="60"/>
      <c r="CME23" s="60"/>
      <c r="CMF23" s="60"/>
      <c r="CMG23" s="60"/>
      <c r="CMH23" s="60"/>
      <c r="CMI23" s="60"/>
      <c r="CMJ23" s="60"/>
      <c r="CMK23" s="60"/>
      <c r="CML23" s="60"/>
      <c r="CMM23" s="60"/>
      <c r="CMN23" s="60"/>
      <c r="CMO23" s="60"/>
      <c r="CMP23" s="60"/>
      <c r="CMQ23" s="60"/>
      <c r="CMR23" s="60"/>
      <c r="CMS23" s="60"/>
      <c r="CMT23" s="60"/>
      <c r="CMU23" s="60"/>
      <c r="CMV23" s="60"/>
      <c r="CMW23" s="60"/>
      <c r="CMX23" s="60"/>
      <c r="CMY23" s="60"/>
      <c r="CMZ23" s="60"/>
      <c r="CNA23" s="60"/>
      <c r="CNB23" s="60"/>
      <c r="CNC23" s="60"/>
      <c r="CND23" s="60"/>
      <c r="CNE23" s="60"/>
      <c r="CNF23" s="60"/>
      <c r="CNG23" s="60"/>
      <c r="CNH23" s="60"/>
      <c r="CNI23" s="60"/>
      <c r="CNJ23" s="60"/>
      <c r="CNK23" s="60"/>
      <c r="CNL23" s="60"/>
      <c r="CNM23" s="60"/>
      <c r="CNN23" s="60"/>
      <c r="CNO23" s="60"/>
      <c r="CNP23" s="60"/>
      <c r="CNQ23" s="60"/>
      <c r="CNR23" s="60"/>
      <c r="CNS23" s="60"/>
      <c r="CNT23" s="60"/>
      <c r="CNU23" s="60"/>
      <c r="CNV23" s="60"/>
      <c r="CNW23" s="60"/>
      <c r="CNX23" s="60"/>
      <c r="CNY23" s="60"/>
      <c r="CNZ23" s="60"/>
      <c r="COA23" s="60"/>
      <c r="COB23" s="60"/>
      <c r="COC23" s="60"/>
      <c r="COD23" s="60"/>
      <c r="COE23" s="60"/>
      <c r="COF23" s="60"/>
      <c r="COG23" s="60"/>
      <c r="COH23" s="60"/>
      <c r="COI23" s="60"/>
      <c r="COJ23" s="60"/>
      <c r="COK23" s="60"/>
      <c r="COL23" s="60"/>
      <c r="COM23" s="60"/>
      <c r="CON23" s="60"/>
      <c r="COO23" s="60"/>
      <c r="COP23" s="60"/>
      <c r="COQ23" s="60"/>
      <c r="COR23" s="60"/>
      <c r="COS23" s="60"/>
      <c r="COT23" s="60"/>
      <c r="COU23" s="60"/>
      <c r="COV23" s="60"/>
      <c r="COW23" s="60"/>
      <c r="COX23" s="60"/>
      <c r="COY23" s="60"/>
      <c r="COZ23" s="60"/>
      <c r="CPA23" s="60"/>
      <c r="CPB23" s="60"/>
      <c r="CPC23" s="60"/>
      <c r="CPD23" s="60"/>
      <c r="CPE23" s="60"/>
      <c r="CPF23" s="60"/>
      <c r="CPG23" s="60"/>
      <c r="CPH23" s="60"/>
      <c r="CPI23" s="60"/>
      <c r="CPJ23" s="60"/>
      <c r="CPK23" s="60"/>
      <c r="CPL23" s="60"/>
      <c r="CPM23" s="60"/>
      <c r="CPN23" s="60"/>
      <c r="CPO23" s="60"/>
      <c r="CPP23" s="60"/>
      <c r="CPQ23" s="60"/>
      <c r="CPR23" s="60"/>
      <c r="CPS23" s="60"/>
      <c r="CPT23" s="60"/>
      <c r="CPU23" s="60"/>
      <c r="CPV23" s="60"/>
      <c r="CPW23" s="60"/>
      <c r="CPX23" s="60"/>
      <c r="CPY23" s="60"/>
      <c r="CPZ23" s="60"/>
      <c r="CQA23" s="60"/>
      <c r="CQB23" s="60"/>
      <c r="CQC23" s="60"/>
      <c r="CQD23" s="60"/>
      <c r="CQE23" s="60"/>
      <c r="CQF23" s="60"/>
      <c r="CQG23" s="60"/>
      <c r="CQH23" s="60"/>
      <c r="CQI23" s="60"/>
      <c r="CQJ23" s="60"/>
      <c r="CQK23" s="60"/>
      <c r="CQL23" s="60"/>
      <c r="CQM23" s="60"/>
      <c r="CQN23" s="60"/>
      <c r="CQO23" s="60"/>
      <c r="CQP23" s="60"/>
      <c r="CQQ23" s="60"/>
      <c r="CQR23" s="60"/>
      <c r="CQS23" s="60"/>
      <c r="CQT23" s="60"/>
      <c r="CQU23" s="60"/>
      <c r="CQV23" s="60"/>
      <c r="CQW23" s="60"/>
      <c r="CQX23" s="60"/>
      <c r="CQY23" s="60"/>
      <c r="CQZ23" s="60"/>
      <c r="CRA23" s="60"/>
      <c r="CRB23" s="60"/>
      <c r="CRC23" s="60"/>
      <c r="CRD23" s="60"/>
      <c r="CRE23" s="60"/>
      <c r="CRF23" s="60"/>
      <c r="CRG23" s="60"/>
      <c r="CRH23" s="60"/>
      <c r="CRI23" s="60"/>
      <c r="CRJ23" s="60"/>
      <c r="CRK23" s="60"/>
      <c r="CRL23" s="60"/>
      <c r="CRM23" s="60"/>
      <c r="CRN23" s="60"/>
      <c r="CRO23" s="60"/>
      <c r="CRP23" s="60"/>
      <c r="CRQ23" s="60"/>
      <c r="CRR23" s="60"/>
      <c r="CRS23" s="60"/>
      <c r="CRT23" s="60"/>
      <c r="CRU23" s="60"/>
      <c r="CRV23" s="60"/>
      <c r="CRW23" s="60"/>
      <c r="CRX23" s="60"/>
      <c r="CRY23" s="60"/>
      <c r="CRZ23" s="60"/>
      <c r="CSA23" s="60"/>
      <c r="CSB23" s="60"/>
      <c r="CSC23" s="60"/>
      <c r="CSD23" s="60"/>
      <c r="CSE23" s="60"/>
      <c r="CSF23" s="60"/>
      <c r="CSG23" s="60"/>
      <c r="CSH23" s="60"/>
      <c r="CSI23" s="60"/>
      <c r="CSJ23" s="60"/>
      <c r="CSK23" s="60"/>
      <c r="CSL23" s="60"/>
      <c r="CSM23" s="60"/>
      <c r="CSN23" s="60"/>
      <c r="CSO23" s="60"/>
      <c r="CSP23" s="60"/>
      <c r="CSQ23" s="60"/>
      <c r="CSR23" s="60"/>
      <c r="CSS23" s="60"/>
      <c r="CST23" s="60"/>
      <c r="CSU23" s="60"/>
      <c r="CSV23" s="60"/>
      <c r="CSW23" s="60"/>
      <c r="CSX23" s="60"/>
      <c r="CSY23" s="60"/>
      <c r="CSZ23" s="60"/>
      <c r="CTA23" s="60"/>
      <c r="CTB23" s="60"/>
      <c r="CTC23" s="60"/>
      <c r="CTD23" s="60"/>
      <c r="CTE23" s="60"/>
      <c r="CTF23" s="60"/>
      <c r="CTG23" s="60"/>
      <c r="CTH23" s="60"/>
      <c r="CTI23" s="60"/>
      <c r="CTJ23" s="60"/>
      <c r="CTK23" s="60"/>
      <c r="CTL23" s="60"/>
      <c r="CTM23" s="60"/>
      <c r="CTN23" s="60"/>
      <c r="CTO23" s="60"/>
      <c r="CTP23" s="60"/>
      <c r="CTQ23" s="60"/>
      <c r="CTR23" s="60"/>
      <c r="CTS23" s="60"/>
      <c r="CTT23" s="60"/>
      <c r="CTU23" s="60"/>
      <c r="CTV23" s="60"/>
      <c r="CTW23" s="60"/>
      <c r="CTX23" s="60"/>
      <c r="CTY23" s="60"/>
      <c r="CTZ23" s="60"/>
      <c r="CUA23" s="60"/>
      <c r="CUB23" s="60"/>
      <c r="CUC23" s="60"/>
      <c r="CUD23" s="60"/>
      <c r="CUE23" s="60"/>
      <c r="CUF23" s="60"/>
      <c r="CUG23" s="60"/>
      <c r="CUH23" s="60"/>
      <c r="CUI23" s="60"/>
      <c r="CUJ23" s="60"/>
      <c r="CUK23" s="60"/>
      <c r="CUL23" s="60"/>
      <c r="CUM23" s="60"/>
      <c r="CUN23" s="60"/>
      <c r="CUO23" s="60"/>
      <c r="CUP23" s="60"/>
      <c r="CUQ23" s="60"/>
      <c r="CUR23" s="60"/>
      <c r="CUS23" s="60"/>
      <c r="CUT23" s="60"/>
      <c r="CUU23" s="60"/>
      <c r="CUV23" s="60"/>
      <c r="CUW23" s="60"/>
      <c r="CUX23" s="60"/>
      <c r="CUY23" s="60"/>
      <c r="CUZ23" s="60"/>
      <c r="CVA23" s="60"/>
      <c r="CVB23" s="60"/>
      <c r="CVC23" s="60"/>
      <c r="CVD23" s="60"/>
      <c r="CVE23" s="60"/>
      <c r="CVF23" s="60"/>
      <c r="CVG23" s="60"/>
      <c r="CVH23" s="60"/>
      <c r="CVI23" s="60"/>
      <c r="CVJ23" s="60"/>
      <c r="CVK23" s="60"/>
      <c r="CVL23" s="60"/>
      <c r="CVM23" s="60"/>
      <c r="CVN23" s="60"/>
      <c r="CVO23" s="60"/>
      <c r="CVP23" s="60"/>
      <c r="CVQ23" s="60"/>
      <c r="CVR23" s="60"/>
      <c r="CVS23" s="60"/>
      <c r="CVT23" s="60"/>
      <c r="CVU23" s="60"/>
      <c r="CVV23" s="60"/>
      <c r="CVW23" s="60"/>
      <c r="CVX23" s="60"/>
      <c r="CVY23" s="60"/>
      <c r="CVZ23" s="60"/>
      <c r="CWA23" s="60"/>
      <c r="CWB23" s="60"/>
      <c r="CWC23" s="60"/>
      <c r="CWD23" s="60"/>
      <c r="CWE23" s="60"/>
      <c r="CWF23" s="60"/>
      <c r="CWG23" s="60"/>
      <c r="CWH23" s="60"/>
      <c r="CWI23" s="60"/>
      <c r="CWJ23" s="60"/>
      <c r="CWK23" s="60"/>
      <c r="CWL23" s="60"/>
      <c r="CWM23" s="60"/>
      <c r="CWN23" s="60"/>
      <c r="CWO23" s="60"/>
      <c r="CWP23" s="60"/>
      <c r="CWQ23" s="60"/>
      <c r="CWR23" s="60"/>
      <c r="CWS23" s="60"/>
      <c r="CWT23" s="60"/>
      <c r="CWU23" s="60"/>
      <c r="CWV23" s="60"/>
      <c r="CWW23" s="60"/>
      <c r="CWX23" s="60"/>
      <c r="CWY23" s="60"/>
      <c r="CWZ23" s="60"/>
      <c r="CXA23" s="60"/>
      <c r="CXB23" s="60"/>
      <c r="CXC23" s="60"/>
      <c r="CXD23" s="60"/>
      <c r="CXE23" s="60"/>
      <c r="CXF23" s="60"/>
      <c r="CXG23" s="60"/>
      <c r="CXH23" s="60"/>
      <c r="CXI23" s="60"/>
      <c r="CXJ23" s="60"/>
      <c r="CXK23" s="60"/>
      <c r="CXL23" s="60"/>
      <c r="CXM23" s="60"/>
      <c r="CXN23" s="60"/>
      <c r="CXO23" s="60"/>
      <c r="CXP23" s="60"/>
      <c r="CXQ23" s="60"/>
      <c r="CXR23" s="60"/>
      <c r="CXS23" s="60"/>
      <c r="CXT23" s="60"/>
      <c r="CXU23" s="60"/>
      <c r="CXV23" s="60"/>
      <c r="CXW23" s="60"/>
      <c r="CXX23" s="60"/>
      <c r="CXY23" s="60"/>
      <c r="CXZ23" s="60"/>
      <c r="CYA23" s="60"/>
      <c r="CYB23" s="60"/>
      <c r="CYC23" s="60"/>
      <c r="CYD23" s="60"/>
      <c r="CYE23" s="60"/>
      <c r="CYF23" s="60"/>
      <c r="CYG23" s="60"/>
      <c r="CYH23" s="60"/>
      <c r="CYI23" s="60"/>
      <c r="CYJ23" s="60"/>
      <c r="CYK23" s="60"/>
      <c r="CYL23" s="60"/>
      <c r="CYM23" s="60"/>
      <c r="CYN23" s="60"/>
      <c r="CYO23" s="60"/>
      <c r="CYP23" s="60"/>
      <c r="CYQ23" s="60"/>
      <c r="CYR23" s="60"/>
      <c r="CYS23" s="60"/>
      <c r="CYT23" s="60"/>
      <c r="CYU23" s="60"/>
      <c r="CYV23" s="60"/>
      <c r="CYW23" s="60"/>
      <c r="CYX23" s="60"/>
      <c r="CYY23" s="60"/>
      <c r="CYZ23" s="60"/>
      <c r="CZA23" s="60"/>
      <c r="CZB23" s="60"/>
      <c r="CZC23" s="60"/>
      <c r="CZD23" s="60"/>
      <c r="CZE23" s="60"/>
      <c r="CZF23" s="60"/>
      <c r="CZG23" s="60"/>
      <c r="CZH23" s="60"/>
      <c r="CZI23" s="60"/>
      <c r="CZJ23" s="60"/>
      <c r="CZK23" s="60"/>
      <c r="CZL23" s="60"/>
      <c r="CZM23" s="60"/>
      <c r="CZN23" s="60"/>
      <c r="CZO23" s="60"/>
      <c r="CZP23" s="60"/>
      <c r="CZQ23" s="60"/>
      <c r="CZR23" s="60"/>
      <c r="CZS23" s="60"/>
      <c r="CZT23" s="60"/>
      <c r="CZU23" s="60"/>
      <c r="CZV23" s="60"/>
      <c r="CZW23" s="60"/>
      <c r="CZX23" s="60"/>
      <c r="CZY23" s="60"/>
      <c r="CZZ23" s="60"/>
      <c r="DAA23" s="60"/>
      <c r="DAB23" s="60"/>
      <c r="DAC23" s="60"/>
      <c r="DAD23" s="60"/>
      <c r="DAE23" s="60"/>
      <c r="DAF23" s="60"/>
      <c r="DAG23" s="60"/>
      <c r="DAH23" s="60"/>
      <c r="DAI23" s="60"/>
      <c r="DAJ23" s="60"/>
      <c r="DAK23" s="60"/>
      <c r="DAL23" s="60"/>
      <c r="DAM23" s="60"/>
      <c r="DAN23" s="60"/>
      <c r="DAO23" s="60"/>
      <c r="DAP23" s="60"/>
      <c r="DAQ23" s="60"/>
      <c r="DAR23" s="60"/>
      <c r="DAS23" s="60"/>
      <c r="DAT23" s="60"/>
      <c r="DAU23" s="60"/>
      <c r="DAV23" s="60"/>
      <c r="DAW23" s="60"/>
      <c r="DAX23" s="60"/>
      <c r="DAY23" s="60"/>
      <c r="DAZ23" s="60"/>
      <c r="DBA23" s="60"/>
      <c r="DBB23" s="60"/>
      <c r="DBC23" s="60"/>
      <c r="DBD23" s="60"/>
      <c r="DBE23" s="60"/>
      <c r="DBF23" s="60"/>
      <c r="DBG23" s="60"/>
      <c r="DBH23" s="60"/>
      <c r="DBI23" s="60"/>
      <c r="DBJ23" s="60"/>
      <c r="DBK23" s="60"/>
      <c r="DBL23" s="60"/>
      <c r="DBM23" s="60"/>
      <c r="DBN23" s="60"/>
      <c r="DBO23" s="60"/>
      <c r="DBP23" s="60"/>
      <c r="DBQ23" s="60"/>
      <c r="DBR23" s="60"/>
      <c r="DBS23" s="60"/>
      <c r="DBT23" s="60"/>
      <c r="DBU23" s="60"/>
      <c r="DBV23" s="60"/>
      <c r="DBW23" s="60"/>
      <c r="DBX23" s="60"/>
      <c r="DBY23" s="60"/>
      <c r="DBZ23" s="60"/>
      <c r="DCA23" s="60"/>
      <c r="DCB23" s="60"/>
      <c r="DCC23" s="60"/>
      <c r="DCD23" s="60"/>
      <c r="DCE23" s="60"/>
      <c r="DCF23" s="60"/>
      <c r="DCG23" s="60"/>
      <c r="DCH23" s="60"/>
      <c r="DCI23" s="60"/>
      <c r="DCJ23" s="60"/>
      <c r="DCK23" s="60"/>
      <c r="DCL23" s="60"/>
      <c r="DCM23" s="60"/>
      <c r="DCN23" s="60"/>
      <c r="DCO23" s="60"/>
      <c r="DCP23" s="60"/>
      <c r="DCQ23" s="60"/>
      <c r="DCR23" s="60"/>
      <c r="DCS23" s="60"/>
      <c r="DCT23" s="60"/>
      <c r="DCU23" s="60"/>
      <c r="DCV23" s="60"/>
      <c r="DCW23" s="60"/>
      <c r="DCX23" s="60"/>
      <c r="DCY23" s="60"/>
      <c r="DCZ23" s="60"/>
      <c r="DDA23" s="60"/>
      <c r="DDB23" s="60"/>
      <c r="DDC23" s="60"/>
      <c r="DDD23" s="60"/>
      <c r="DDE23" s="60"/>
      <c r="DDF23" s="60"/>
      <c r="DDG23" s="60"/>
      <c r="DDH23" s="60"/>
      <c r="DDI23" s="60"/>
      <c r="DDJ23" s="60"/>
      <c r="DDK23" s="60"/>
      <c r="DDL23" s="60"/>
      <c r="DDM23" s="60"/>
      <c r="DDN23" s="60"/>
      <c r="DDO23" s="60"/>
      <c r="DDP23" s="60"/>
      <c r="DDQ23" s="60"/>
      <c r="DDR23" s="60"/>
      <c r="DDS23" s="60"/>
      <c r="DDT23" s="60"/>
      <c r="DDU23" s="60"/>
      <c r="DDV23" s="60"/>
      <c r="DDW23" s="60"/>
      <c r="DDX23" s="60"/>
      <c r="DDY23" s="60"/>
      <c r="DDZ23" s="60"/>
      <c r="DEA23" s="60"/>
      <c r="DEB23" s="60"/>
      <c r="DEC23" s="60"/>
      <c r="DED23" s="60"/>
      <c r="DEE23" s="60"/>
      <c r="DEF23" s="60"/>
      <c r="DEG23" s="60"/>
      <c r="DEH23" s="60"/>
      <c r="DEI23" s="60"/>
      <c r="DEJ23" s="60"/>
      <c r="DEK23" s="60"/>
      <c r="DEL23" s="60"/>
      <c r="DEM23" s="60"/>
      <c r="DEN23" s="60"/>
      <c r="DEO23" s="60"/>
      <c r="DEP23" s="60"/>
      <c r="DEQ23" s="60"/>
      <c r="DER23" s="60"/>
      <c r="DES23" s="60"/>
      <c r="DET23" s="60"/>
      <c r="DEU23" s="60"/>
      <c r="DEV23" s="60"/>
      <c r="DEW23" s="60"/>
      <c r="DEX23" s="60"/>
      <c r="DEY23" s="60"/>
      <c r="DEZ23" s="60"/>
      <c r="DFA23" s="60"/>
      <c r="DFB23" s="60"/>
      <c r="DFC23" s="60"/>
      <c r="DFD23" s="60"/>
      <c r="DFE23" s="60"/>
      <c r="DFF23" s="60"/>
      <c r="DFG23" s="60"/>
      <c r="DFH23" s="60"/>
      <c r="DFI23" s="60"/>
      <c r="DFJ23" s="60"/>
      <c r="DFK23" s="60"/>
      <c r="DFL23" s="60"/>
      <c r="DFM23" s="60"/>
      <c r="DFN23" s="60"/>
      <c r="DFO23" s="60"/>
      <c r="DFP23" s="60"/>
      <c r="DFQ23" s="60"/>
      <c r="DFR23" s="60"/>
      <c r="DFS23" s="60"/>
      <c r="DFT23" s="60"/>
      <c r="DFU23" s="60"/>
      <c r="DFV23" s="60"/>
      <c r="DFW23" s="60"/>
      <c r="DFX23" s="60"/>
      <c r="DFY23" s="60"/>
      <c r="DFZ23" s="60"/>
      <c r="DGA23" s="60"/>
      <c r="DGB23" s="60"/>
      <c r="DGC23" s="60"/>
      <c r="DGD23" s="60"/>
      <c r="DGE23" s="60"/>
      <c r="DGF23" s="60"/>
      <c r="DGG23" s="60"/>
      <c r="DGH23" s="60"/>
      <c r="DGI23" s="60"/>
      <c r="DGJ23" s="60"/>
      <c r="DGK23" s="60"/>
      <c r="DGL23" s="60"/>
      <c r="DGM23" s="60"/>
      <c r="DGN23" s="60"/>
      <c r="DGO23" s="60"/>
      <c r="DGP23" s="60"/>
      <c r="DGQ23" s="60"/>
      <c r="DGR23" s="60"/>
      <c r="DGS23" s="60"/>
      <c r="DGT23" s="60"/>
      <c r="DGU23" s="60"/>
      <c r="DGV23" s="60"/>
      <c r="DGW23" s="60"/>
      <c r="DGX23" s="60"/>
      <c r="DGY23" s="60"/>
      <c r="DGZ23" s="60"/>
      <c r="DHA23" s="60"/>
      <c r="DHB23" s="60"/>
      <c r="DHC23" s="60"/>
      <c r="DHD23" s="60"/>
      <c r="DHE23" s="60"/>
      <c r="DHF23" s="60"/>
      <c r="DHG23" s="60"/>
      <c r="DHH23" s="60"/>
      <c r="DHI23" s="60"/>
      <c r="DHJ23" s="60"/>
      <c r="DHK23" s="60"/>
      <c r="DHL23" s="60"/>
      <c r="DHM23" s="60"/>
      <c r="DHN23" s="60"/>
      <c r="DHO23" s="60"/>
      <c r="DHP23" s="60"/>
      <c r="DHQ23" s="60"/>
      <c r="DHR23" s="60"/>
      <c r="DHS23" s="60"/>
      <c r="DHT23" s="60"/>
      <c r="DHU23" s="60"/>
      <c r="DHV23" s="60"/>
      <c r="DHW23" s="60"/>
      <c r="DHX23" s="60"/>
      <c r="DHY23" s="60"/>
      <c r="DHZ23" s="60"/>
      <c r="DIA23" s="60"/>
      <c r="DIB23" s="60"/>
      <c r="DIC23" s="60"/>
      <c r="DID23" s="60"/>
      <c r="DIE23" s="60"/>
      <c r="DIF23" s="60"/>
      <c r="DIG23" s="60"/>
      <c r="DIH23" s="60"/>
      <c r="DII23" s="60"/>
      <c r="DIJ23" s="60"/>
      <c r="DIK23" s="60"/>
      <c r="DIL23" s="60"/>
      <c r="DIM23" s="60"/>
      <c r="DIN23" s="60"/>
      <c r="DIO23" s="60"/>
      <c r="DIP23" s="60"/>
      <c r="DIQ23" s="60"/>
      <c r="DIR23" s="60"/>
      <c r="DIS23" s="60"/>
      <c r="DIT23" s="60"/>
      <c r="DIU23" s="60"/>
      <c r="DIV23" s="60"/>
      <c r="DIW23" s="60"/>
      <c r="DIX23" s="60"/>
      <c r="DIY23" s="60"/>
      <c r="DIZ23" s="60"/>
      <c r="DJA23" s="60"/>
      <c r="DJB23" s="60"/>
      <c r="DJC23" s="60"/>
      <c r="DJD23" s="60"/>
      <c r="DJE23" s="60"/>
      <c r="DJF23" s="60"/>
      <c r="DJG23" s="60"/>
      <c r="DJH23" s="60"/>
      <c r="DJI23" s="60"/>
      <c r="DJJ23" s="60"/>
      <c r="DJK23" s="60"/>
      <c r="DJL23" s="60"/>
      <c r="DJM23" s="60"/>
      <c r="DJN23" s="60"/>
      <c r="DJO23" s="60"/>
      <c r="DJP23" s="60"/>
      <c r="DJQ23" s="60"/>
      <c r="DJR23" s="60"/>
      <c r="DJS23" s="60"/>
      <c r="DJT23" s="60"/>
      <c r="DJU23" s="60"/>
      <c r="DJV23" s="60"/>
      <c r="DJW23" s="60"/>
      <c r="DJX23" s="60"/>
      <c r="DJY23" s="60"/>
      <c r="DJZ23" s="60"/>
      <c r="DKA23" s="60"/>
      <c r="DKB23" s="60"/>
      <c r="DKC23" s="60"/>
      <c r="DKD23" s="60"/>
      <c r="DKE23" s="60"/>
      <c r="DKF23" s="60"/>
      <c r="DKG23" s="60"/>
      <c r="DKH23" s="60"/>
      <c r="DKI23" s="60"/>
      <c r="DKJ23" s="60"/>
      <c r="DKK23" s="60"/>
      <c r="DKL23" s="60"/>
      <c r="DKM23" s="60"/>
      <c r="DKN23" s="60"/>
      <c r="DKO23" s="60"/>
      <c r="DKP23" s="60"/>
      <c r="DKQ23" s="60"/>
      <c r="DKR23" s="60"/>
      <c r="DKS23" s="60"/>
      <c r="DKT23" s="60"/>
      <c r="DKU23" s="60"/>
      <c r="DKV23" s="60"/>
      <c r="DKW23" s="60"/>
      <c r="DKX23" s="60"/>
      <c r="DKY23" s="60"/>
      <c r="DKZ23" s="60"/>
      <c r="DLA23" s="60"/>
      <c r="DLB23" s="60"/>
      <c r="DLC23" s="60"/>
      <c r="DLD23" s="60"/>
      <c r="DLE23" s="60"/>
      <c r="DLF23" s="60"/>
      <c r="DLG23" s="60"/>
      <c r="DLH23" s="60"/>
      <c r="DLI23" s="60"/>
      <c r="DLJ23" s="60"/>
      <c r="DLK23" s="60"/>
      <c r="DLL23" s="60"/>
      <c r="DLM23" s="60"/>
      <c r="DLN23" s="60"/>
      <c r="DLO23" s="60"/>
      <c r="DLP23" s="60"/>
      <c r="DLQ23" s="60"/>
      <c r="DLR23" s="60"/>
      <c r="DLS23" s="60"/>
      <c r="DLT23" s="60"/>
      <c r="DLU23" s="60"/>
      <c r="DLV23" s="60"/>
      <c r="DLW23" s="60"/>
      <c r="DLX23" s="60"/>
      <c r="DLY23" s="60"/>
      <c r="DLZ23" s="60"/>
      <c r="DMA23" s="60"/>
      <c r="DMB23" s="60"/>
      <c r="DMC23" s="60"/>
      <c r="DMD23" s="60"/>
      <c r="DME23" s="60"/>
      <c r="DMF23" s="60"/>
      <c r="DMG23" s="60"/>
      <c r="DMH23" s="60"/>
      <c r="DMI23" s="60"/>
      <c r="DMJ23" s="60"/>
      <c r="DMK23" s="60"/>
      <c r="DML23" s="60"/>
      <c r="DMM23" s="60"/>
      <c r="DMN23" s="60"/>
      <c r="DMO23" s="60"/>
      <c r="DMP23" s="60"/>
      <c r="DMQ23" s="60"/>
      <c r="DMR23" s="60"/>
      <c r="DMS23" s="60"/>
      <c r="DMT23" s="60"/>
      <c r="DMU23" s="60"/>
      <c r="DMV23" s="60"/>
      <c r="DMW23" s="60"/>
      <c r="DMX23" s="60"/>
      <c r="DMY23" s="60"/>
      <c r="DMZ23" s="60"/>
      <c r="DNA23" s="60"/>
      <c r="DNB23" s="60"/>
      <c r="DNC23" s="60"/>
      <c r="DND23" s="60"/>
      <c r="DNE23" s="60"/>
      <c r="DNF23" s="60"/>
      <c r="DNG23" s="60"/>
      <c r="DNH23" s="60"/>
      <c r="DNI23" s="60"/>
      <c r="DNJ23" s="60"/>
      <c r="DNK23" s="60"/>
      <c r="DNL23" s="60"/>
      <c r="DNM23" s="60"/>
      <c r="DNN23" s="60"/>
      <c r="DNO23" s="60"/>
      <c r="DNP23" s="60"/>
      <c r="DNQ23" s="60"/>
      <c r="DNR23" s="60"/>
      <c r="DNS23" s="60"/>
      <c r="DNT23" s="60"/>
      <c r="DNU23" s="60"/>
      <c r="DNV23" s="60"/>
      <c r="DNW23" s="60"/>
      <c r="DNX23" s="60"/>
      <c r="DNY23" s="60"/>
      <c r="DNZ23" s="60"/>
      <c r="DOA23" s="60"/>
      <c r="DOB23" s="60"/>
      <c r="DOC23" s="60"/>
      <c r="DOD23" s="60"/>
      <c r="DOE23" s="60"/>
      <c r="DOF23" s="60"/>
      <c r="DOG23" s="60"/>
      <c r="DOH23" s="60"/>
      <c r="DOI23" s="60"/>
      <c r="DOJ23" s="60"/>
      <c r="DOK23" s="60"/>
      <c r="DOL23" s="60"/>
      <c r="DOM23" s="60"/>
      <c r="DON23" s="60"/>
      <c r="DOO23" s="60"/>
      <c r="DOP23" s="60"/>
      <c r="DOQ23" s="60"/>
      <c r="DOR23" s="60"/>
      <c r="DOS23" s="60"/>
      <c r="DOT23" s="60"/>
      <c r="DOU23" s="60"/>
      <c r="DOV23" s="60"/>
      <c r="DOW23" s="60"/>
      <c r="DOX23" s="60"/>
      <c r="DOY23" s="60"/>
      <c r="DOZ23" s="60"/>
      <c r="DPA23" s="60"/>
      <c r="DPB23" s="60"/>
      <c r="DPC23" s="60"/>
      <c r="DPD23" s="60"/>
      <c r="DPE23" s="60"/>
      <c r="DPF23" s="60"/>
      <c r="DPG23" s="60"/>
      <c r="DPH23" s="60"/>
      <c r="DPI23" s="60"/>
      <c r="DPJ23" s="60"/>
      <c r="DPK23" s="60"/>
      <c r="DPL23" s="60"/>
      <c r="DPM23" s="60"/>
      <c r="DPN23" s="60"/>
      <c r="DPO23" s="60"/>
      <c r="DPP23" s="60"/>
      <c r="DPQ23" s="60"/>
      <c r="DPR23" s="60"/>
      <c r="DPS23" s="60"/>
      <c r="DPT23" s="60"/>
      <c r="DPU23" s="60"/>
      <c r="DPV23" s="60"/>
      <c r="DPW23" s="60"/>
      <c r="DPX23" s="60"/>
      <c r="DPY23" s="60"/>
      <c r="DPZ23" s="60"/>
      <c r="DQA23" s="60"/>
      <c r="DQB23" s="60"/>
      <c r="DQC23" s="60"/>
      <c r="DQD23" s="60"/>
      <c r="DQE23" s="60"/>
      <c r="DQF23" s="60"/>
      <c r="DQG23" s="60"/>
      <c r="DQH23" s="60"/>
      <c r="DQI23" s="60"/>
      <c r="DQJ23" s="60"/>
      <c r="DQK23" s="60"/>
      <c r="DQL23" s="60"/>
      <c r="DQM23" s="60"/>
      <c r="DQN23" s="60"/>
      <c r="DQO23" s="60"/>
      <c r="DQP23" s="60"/>
      <c r="DQQ23" s="60"/>
      <c r="DQR23" s="60"/>
      <c r="DQS23" s="60"/>
      <c r="DQT23" s="60"/>
      <c r="DQU23" s="60"/>
      <c r="DQV23" s="60"/>
      <c r="DQW23" s="60"/>
      <c r="DQX23" s="60"/>
      <c r="DQY23" s="60"/>
      <c r="DQZ23" s="60"/>
      <c r="DRA23" s="60"/>
      <c r="DRB23" s="60"/>
      <c r="DRC23" s="60"/>
      <c r="DRD23" s="60"/>
      <c r="DRE23" s="60"/>
      <c r="DRF23" s="60"/>
      <c r="DRG23" s="60"/>
      <c r="DRH23" s="60"/>
      <c r="DRI23" s="60"/>
      <c r="DRJ23" s="60"/>
      <c r="DRK23" s="60"/>
      <c r="DRL23" s="60"/>
      <c r="DRM23" s="60"/>
      <c r="DRN23" s="60"/>
      <c r="DRO23" s="60"/>
      <c r="DRP23" s="60"/>
      <c r="DRQ23" s="60"/>
      <c r="DRR23" s="60"/>
      <c r="DRS23" s="60"/>
      <c r="DRT23" s="60"/>
      <c r="DRU23" s="60"/>
      <c r="DRV23" s="60"/>
      <c r="DRW23" s="60"/>
      <c r="DRX23" s="60"/>
      <c r="DRY23" s="60"/>
      <c r="DRZ23" s="60"/>
      <c r="DSA23" s="60"/>
      <c r="DSB23" s="60"/>
      <c r="DSC23" s="60"/>
      <c r="DSD23" s="60"/>
      <c r="DSE23" s="60"/>
      <c r="DSF23" s="60"/>
      <c r="DSG23" s="60"/>
      <c r="DSH23" s="60"/>
      <c r="DSI23" s="60"/>
      <c r="DSJ23" s="60"/>
      <c r="DSK23" s="60"/>
      <c r="DSL23" s="60"/>
      <c r="DSM23" s="60"/>
      <c r="DSN23" s="60"/>
      <c r="DSO23" s="60"/>
      <c r="DSP23" s="60"/>
      <c r="DSQ23" s="60"/>
      <c r="DSR23" s="60"/>
      <c r="DSS23" s="60"/>
      <c r="DST23" s="60"/>
      <c r="DSU23" s="60"/>
      <c r="DSV23" s="60"/>
      <c r="DSW23" s="60"/>
      <c r="DSX23" s="60"/>
      <c r="DSY23" s="60"/>
      <c r="DSZ23" s="60"/>
      <c r="DTA23" s="60"/>
      <c r="DTB23" s="60"/>
      <c r="DTC23" s="60"/>
      <c r="DTD23" s="60"/>
      <c r="DTE23" s="60"/>
      <c r="DTF23" s="60"/>
      <c r="DTG23" s="60"/>
      <c r="DTH23" s="60"/>
      <c r="DTI23" s="60"/>
      <c r="DTJ23" s="60"/>
      <c r="DTK23" s="60"/>
      <c r="DTL23" s="60"/>
      <c r="DTM23" s="60"/>
      <c r="DTN23" s="60"/>
      <c r="DTO23" s="60"/>
      <c r="DTP23" s="60"/>
      <c r="DTQ23" s="60"/>
      <c r="DTR23" s="60"/>
      <c r="DTS23" s="60"/>
      <c r="DTT23" s="60"/>
      <c r="DTU23" s="60"/>
      <c r="DTV23" s="60"/>
      <c r="DTW23" s="60"/>
      <c r="DTX23" s="60"/>
      <c r="DTY23" s="60"/>
      <c r="DTZ23" s="60"/>
      <c r="DUA23" s="60"/>
      <c r="DUB23" s="60"/>
      <c r="DUC23" s="60"/>
      <c r="DUD23" s="60"/>
      <c r="DUE23" s="60"/>
      <c r="DUF23" s="60"/>
      <c r="DUG23" s="60"/>
      <c r="DUH23" s="60"/>
      <c r="DUI23" s="60"/>
      <c r="DUJ23" s="60"/>
      <c r="DUK23" s="60"/>
      <c r="DUL23" s="60"/>
      <c r="DUM23" s="60"/>
      <c r="DUN23" s="60"/>
      <c r="DUO23" s="60"/>
      <c r="DUP23" s="60"/>
      <c r="DUQ23" s="60"/>
      <c r="DUR23" s="60"/>
      <c r="DUS23" s="60"/>
      <c r="DUT23" s="60"/>
      <c r="DUU23" s="60"/>
      <c r="DUV23" s="60"/>
      <c r="DUW23" s="60"/>
      <c r="DUX23" s="60"/>
      <c r="DUY23" s="60"/>
      <c r="DUZ23" s="60"/>
      <c r="DVA23" s="60"/>
      <c r="DVB23" s="60"/>
      <c r="DVC23" s="60"/>
      <c r="DVD23" s="60"/>
      <c r="DVE23" s="60"/>
      <c r="DVF23" s="60"/>
      <c r="DVG23" s="60"/>
      <c r="DVH23" s="60"/>
      <c r="DVI23" s="60"/>
      <c r="DVJ23" s="60"/>
      <c r="DVK23" s="60"/>
      <c r="DVL23" s="60"/>
      <c r="DVM23" s="60"/>
      <c r="DVN23" s="60"/>
      <c r="DVO23" s="60"/>
      <c r="DVP23" s="60"/>
      <c r="DVQ23" s="60"/>
      <c r="DVR23" s="60"/>
      <c r="DVS23" s="60"/>
      <c r="DVT23" s="60"/>
      <c r="DVU23" s="60"/>
      <c r="DVV23" s="60"/>
      <c r="DVW23" s="60"/>
      <c r="DVX23" s="60"/>
      <c r="DVY23" s="60"/>
      <c r="DVZ23" s="60"/>
      <c r="DWA23" s="60"/>
      <c r="DWB23" s="60"/>
      <c r="DWC23" s="60"/>
      <c r="DWD23" s="60"/>
      <c r="DWE23" s="60"/>
      <c r="DWF23" s="60"/>
      <c r="DWG23" s="60"/>
      <c r="DWH23" s="60"/>
      <c r="DWI23" s="60"/>
      <c r="DWJ23" s="60"/>
      <c r="DWK23" s="60"/>
      <c r="DWL23" s="60"/>
      <c r="DWM23" s="60"/>
      <c r="DWN23" s="60"/>
      <c r="DWO23" s="60"/>
      <c r="DWP23" s="60"/>
      <c r="DWQ23" s="60"/>
      <c r="DWR23" s="60"/>
      <c r="DWS23" s="60"/>
      <c r="DWT23" s="60"/>
      <c r="DWU23" s="60"/>
      <c r="DWV23" s="60"/>
      <c r="DWW23" s="60"/>
      <c r="DWX23" s="60"/>
      <c r="DWY23" s="60"/>
      <c r="DWZ23" s="60"/>
      <c r="DXA23" s="60"/>
      <c r="DXB23" s="60"/>
      <c r="DXC23" s="60"/>
      <c r="DXD23" s="60"/>
      <c r="DXE23" s="60"/>
      <c r="DXF23" s="60"/>
      <c r="DXG23" s="60"/>
      <c r="DXH23" s="60"/>
      <c r="DXI23" s="60"/>
      <c r="DXJ23" s="60"/>
      <c r="DXK23" s="60"/>
      <c r="DXL23" s="60"/>
      <c r="DXM23" s="60"/>
      <c r="DXN23" s="60"/>
      <c r="DXO23" s="60"/>
      <c r="DXP23" s="60"/>
      <c r="DXQ23" s="60"/>
      <c r="DXR23" s="60"/>
      <c r="DXS23" s="60"/>
      <c r="DXT23" s="60"/>
      <c r="DXU23" s="60"/>
      <c r="DXV23" s="60"/>
      <c r="DXW23" s="60"/>
      <c r="DXX23" s="60"/>
      <c r="DXY23" s="60"/>
      <c r="DXZ23" s="60"/>
      <c r="DYA23" s="60"/>
      <c r="DYB23" s="60"/>
      <c r="DYC23" s="60"/>
      <c r="DYD23" s="60"/>
      <c r="DYE23" s="60"/>
      <c r="DYF23" s="60"/>
      <c r="DYG23" s="60"/>
      <c r="DYH23" s="60"/>
      <c r="DYI23" s="60"/>
      <c r="DYJ23" s="60"/>
      <c r="DYK23" s="60"/>
      <c r="DYL23" s="60"/>
      <c r="DYM23" s="60"/>
      <c r="DYN23" s="60"/>
      <c r="DYO23" s="60"/>
      <c r="DYP23" s="60"/>
      <c r="DYQ23" s="60"/>
      <c r="DYR23" s="60"/>
      <c r="DYS23" s="60"/>
      <c r="DYT23" s="60"/>
      <c r="DYU23" s="60"/>
      <c r="DYV23" s="60"/>
      <c r="DYW23" s="60"/>
      <c r="DYX23" s="60"/>
      <c r="DYY23" s="60"/>
      <c r="DYZ23" s="60"/>
      <c r="DZA23" s="60"/>
      <c r="DZB23" s="60"/>
      <c r="DZC23" s="60"/>
      <c r="DZD23" s="60"/>
      <c r="DZE23" s="60"/>
      <c r="DZF23" s="60"/>
      <c r="DZG23" s="60"/>
      <c r="DZH23" s="60"/>
      <c r="DZI23" s="60"/>
      <c r="DZJ23" s="60"/>
      <c r="DZK23" s="60"/>
      <c r="DZL23" s="60"/>
      <c r="DZM23" s="60"/>
      <c r="DZN23" s="60"/>
      <c r="DZO23" s="60"/>
      <c r="DZP23" s="60"/>
      <c r="DZQ23" s="60"/>
      <c r="DZR23" s="60"/>
      <c r="DZS23" s="60"/>
      <c r="DZT23" s="60"/>
      <c r="DZU23" s="60"/>
      <c r="DZV23" s="60"/>
      <c r="DZW23" s="60"/>
      <c r="DZX23" s="60"/>
      <c r="DZY23" s="60"/>
      <c r="DZZ23" s="60"/>
      <c r="EAA23" s="60"/>
      <c r="EAB23" s="60"/>
      <c r="EAC23" s="60"/>
      <c r="EAD23" s="60"/>
      <c r="EAE23" s="60"/>
      <c r="EAF23" s="60"/>
      <c r="EAG23" s="60"/>
      <c r="EAH23" s="60"/>
      <c r="EAI23" s="60"/>
      <c r="EAJ23" s="60"/>
      <c r="EAK23" s="60"/>
      <c r="EAL23" s="60"/>
      <c r="EAM23" s="60"/>
      <c r="EAN23" s="60"/>
      <c r="EAO23" s="60"/>
      <c r="EAP23" s="60"/>
      <c r="EAQ23" s="60"/>
      <c r="EAR23" s="60"/>
      <c r="EAS23" s="60"/>
      <c r="EAT23" s="60"/>
      <c r="EAU23" s="60"/>
      <c r="EAV23" s="60"/>
      <c r="EAW23" s="60"/>
      <c r="EAX23" s="60"/>
      <c r="EAY23" s="60"/>
      <c r="EAZ23" s="60"/>
      <c r="EBA23" s="60"/>
      <c r="EBB23" s="60"/>
      <c r="EBC23" s="60"/>
      <c r="EBD23" s="60"/>
      <c r="EBE23" s="60"/>
      <c r="EBF23" s="60"/>
      <c r="EBG23" s="60"/>
      <c r="EBH23" s="60"/>
      <c r="EBI23" s="60"/>
      <c r="EBJ23" s="60"/>
      <c r="EBK23" s="60"/>
      <c r="EBL23" s="60"/>
      <c r="EBM23" s="60"/>
      <c r="EBN23" s="60"/>
      <c r="EBO23" s="60"/>
      <c r="EBP23" s="60"/>
      <c r="EBQ23" s="60"/>
      <c r="EBR23" s="60"/>
      <c r="EBS23" s="60"/>
      <c r="EBT23" s="60"/>
      <c r="EBU23" s="60"/>
      <c r="EBV23" s="60"/>
      <c r="EBW23" s="60"/>
      <c r="EBX23" s="60"/>
      <c r="EBY23" s="60"/>
      <c r="EBZ23" s="60"/>
      <c r="ECA23" s="60"/>
      <c r="ECB23" s="60"/>
      <c r="ECC23" s="60"/>
      <c r="ECD23" s="60"/>
      <c r="ECE23" s="60"/>
      <c r="ECF23" s="60"/>
      <c r="ECG23" s="60"/>
      <c r="ECH23" s="60"/>
      <c r="ECI23" s="60"/>
      <c r="ECJ23" s="60"/>
      <c r="ECK23" s="60"/>
      <c r="ECL23" s="60"/>
      <c r="ECM23" s="60"/>
      <c r="ECN23" s="60"/>
      <c r="ECO23" s="60"/>
      <c r="ECP23" s="60"/>
      <c r="ECQ23" s="60"/>
      <c r="ECR23" s="60"/>
      <c r="ECS23" s="60"/>
      <c r="ECT23" s="60"/>
      <c r="ECU23" s="60"/>
      <c r="ECV23" s="60"/>
      <c r="ECW23" s="60"/>
      <c r="ECX23" s="60"/>
      <c r="ECY23" s="60"/>
      <c r="ECZ23" s="60"/>
      <c r="EDA23" s="60"/>
      <c r="EDB23" s="60"/>
      <c r="EDC23" s="60"/>
      <c r="EDD23" s="60"/>
      <c r="EDE23" s="60"/>
      <c r="EDF23" s="60"/>
      <c r="EDG23" s="60"/>
      <c r="EDH23" s="60"/>
      <c r="EDI23" s="60"/>
      <c r="EDJ23" s="60"/>
      <c r="EDK23" s="60"/>
      <c r="EDL23" s="60"/>
      <c r="EDM23" s="60"/>
      <c r="EDN23" s="60"/>
      <c r="EDO23" s="60"/>
      <c r="EDP23" s="60"/>
      <c r="EDQ23" s="60"/>
      <c r="EDR23" s="60"/>
      <c r="EDS23" s="60"/>
      <c r="EDT23" s="60"/>
      <c r="EDU23" s="60"/>
      <c r="EDV23" s="60"/>
      <c r="EDW23" s="60"/>
      <c r="EDX23" s="60"/>
      <c r="EDY23" s="60"/>
      <c r="EDZ23" s="60"/>
      <c r="EEA23" s="60"/>
      <c r="EEB23" s="60"/>
      <c r="EEC23" s="60"/>
      <c r="EED23" s="60"/>
      <c r="EEE23" s="60"/>
      <c r="EEF23" s="60"/>
      <c r="EEG23" s="60"/>
      <c r="EEH23" s="60"/>
      <c r="EEI23" s="60"/>
      <c r="EEJ23" s="60"/>
      <c r="EEK23" s="60"/>
      <c r="EEL23" s="60"/>
      <c r="EEM23" s="60"/>
      <c r="EEN23" s="60"/>
      <c r="EEO23" s="60"/>
      <c r="EEP23" s="60"/>
      <c r="EEQ23" s="60"/>
      <c r="EER23" s="60"/>
      <c r="EES23" s="60"/>
      <c r="EET23" s="60"/>
      <c r="EEU23" s="60"/>
      <c r="EEV23" s="60"/>
      <c r="EEW23" s="60"/>
      <c r="EEX23" s="60"/>
      <c r="EEY23" s="60"/>
      <c r="EEZ23" s="60"/>
      <c r="EFA23" s="60"/>
      <c r="EFB23" s="60"/>
      <c r="EFC23" s="60"/>
      <c r="EFD23" s="60"/>
      <c r="EFE23" s="60"/>
      <c r="EFF23" s="60"/>
      <c r="EFG23" s="60"/>
      <c r="EFH23" s="60"/>
      <c r="EFI23" s="60"/>
      <c r="EFJ23" s="60"/>
      <c r="EFK23" s="60"/>
      <c r="EFL23" s="60"/>
      <c r="EFM23" s="60"/>
      <c r="EFN23" s="60"/>
      <c r="EFO23" s="60"/>
      <c r="EFP23" s="60"/>
      <c r="EFQ23" s="60"/>
      <c r="EFR23" s="60"/>
      <c r="EFS23" s="60"/>
      <c r="EFT23" s="60"/>
      <c r="EFU23" s="60"/>
      <c r="EFV23" s="60"/>
      <c r="EFW23" s="60"/>
      <c r="EFX23" s="60"/>
      <c r="EFY23" s="60"/>
      <c r="EFZ23" s="60"/>
      <c r="EGA23" s="60"/>
      <c r="EGB23" s="60"/>
      <c r="EGC23" s="60"/>
      <c r="EGD23" s="60"/>
      <c r="EGE23" s="60"/>
      <c r="EGF23" s="60"/>
      <c r="EGG23" s="60"/>
      <c r="EGH23" s="60"/>
      <c r="EGI23" s="60"/>
      <c r="EGJ23" s="60"/>
      <c r="EGK23" s="60"/>
      <c r="EGL23" s="60"/>
      <c r="EGM23" s="60"/>
      <c r="EGN23" s="60"/>
      <c r="EGO23" s="60"/>
      <c r="EGP23" s="60"/>
      <c r="EGQ23" s="60"/>
      <c r="EGR23" s="60"/>
      <c r="EGS23" s="60"/>
      <c r="EGT23" s="60"/>
      <c r="EGU23" s="60"/>
      <c r="EGV23" s="60"/>
      <c r="EGW23" s="60"/>
      <c r="EGX23" s="60"/>
      <c r="EGY23" s="60"/>
      <c r="EGZ23" s="60"/>
      <c r="EHA23" s="60"/>
      <c r="EHB23" s="60"/>
      <c r="EHC23" s="60"/>
      <c r="EHD23" s="60"/>
      <c r="EHE23" s="60"/>
      <c r="EHF23" s="60"/>
      <c r="EHG23" s="60"/>
      <c r="EHH23" s="60"/>
      <c r="EHI23" s="60"/>
      <c r="EHJ23" s="60"/>
      <c r="EHK23" s="60"/>
      <c r="EHL23" s="60"/>
      <c r="EHM23" s="60"/>
      <c r="EHN23" s="60"/>
      <c r="EHO23" s="60"/>
      <c r="EHP23" s="60"/>
      <c r="EHQ23" s="60"/>
      <c r="EHR23" s="60"/>
      <c r="EHS23" s="60"/>
      <c r="EHT23" s="60"/>
      <c r="EHU23" s="60"/>
      <c r="EHV23" s="60"/>
      <c r="EHW23" s="60"/>
      <c r="EHX23" s="60"/>
      <c r="EHY23" s="60"/>
      <c r="EHZ23" s="60"/>
      <c r="EIA23" s="60"/>
      <c r="EIB23" s="60"/>
      <c r="EIC23" s="60"/>
      <c r="EID23" s="60"/>
      <c r="EIE23" s="60"/>
      <c r="EIF23" s="60"/>
      <c r="EIG23" s="60"/>
      <c r="EIH23" s="60"/>
      <c r="EII23" s="60"/>
      <c r="EIJ23" s="60"/>
      <c r="EIK23" s="60"/>
      <c r="EIL23" s="60"/>
      <c r="EIM23" s="60"/>
      <c r="EIN23" s="60"/>
      <c r="EIO23" s="60"/>
      <c r="EIP23" s="60"/>
      <c r="EIQ23" s="60"/>
      <c r="EIR23" s="60"/>
      <c r="EIS23" s="60"/>
      <c r="EIT23" s="60"/>
      <c r="EIU23" s="60"/>
      <c r="EIV23" s="60"/>
      <c r="EIW23" s="60"/>
      <c r="EIX23" s="60"/>
      <c r="EIY23" s="60"/>
      <c r="EIZ23" s="60"/>
      <c r="EJA23" s="60"/>
      <c r="EJB23" s="60"/>
      <c r="EJC23" s="60"/>
      <c r="EJD23" s="60"/>
      <c r="EJE23" s="60"/>
      <c r="EJF23" s="60"/>
      <c r="EJG23" s="60"/>
      <c r="EJH23" s="60"/>
      <c r="EJI23" s="60"/>
      <c r="EJJ23" s="60"/>
      <c r="EJK23" s="60"/>
      <c r="EJL23" s="60"/>
      <c r="EJM23" s="60"/>
      <c r="EJN23" s="60"/>
      <c r="EJO23" s="60"/>
      <c r="EJP23" s="60"/>
      <c r="EJQ23" s="60"/>
      <c r="EJR23" s="60"/>
      <c r="EJS23" s="60"/>
      <c r="EJT23" s="60"/>
      <c r="EJU23" s="60"/>
      <c r="EJV23" s="60"/>
      <c r="EJW23" s="60"/>
      <c r="EJX23" s="60"/>
      <c r="EJY23" s="60"/>
      <c r="EJZ23" s="60"/>
      <c r="EKA23" s="60"/>
      <c r="EKB23" s="60"/>
      <c r="EKC23" s="60"/>
      <c r="EKD23" s="60"/>
      <c r="EKE23" s="60"/>
      <c r="EKF23" s="60"/>
      <c r="EKG23" s="60"/>
      <c r="EKH23" s="60"/>
      <c r="EKI23" s="60"/>
      <c r="EKJ23" s="60"/>
      <c r="EKK23" s="60"/>
      <c r="EKL23" s="60"/>
      <c r="EKM23" s="60"/>
      <c r="EKN23" s="60"/>
      <c r="EKO23" s="60"/>
      <c r="EKP23" s="60"/>
      <c r="EKQ23" s="60"/>
      <c r="EKR23" s="60"/>
      <c r="EKS23" s="60"/>
      <c r="EKT23" s="60"/>
      <c r="EKU23" s="60"/>
      <c r="EKV23" s="60"/>
      <c r="EKW23" s="60"/>
      <c r="EKX23" s="60"/>
      <c r="EKY23" s="60"/>
      <c r="EKZ23" s="60"/>
      <c r="ELA23" s="60"/>
      <c r="ELB23" s="60"/>
      <c r="ELC23" s="60"/>
      <c r="ELD23" s="60"/>
      <c r="ELE23" s="60"/>
      <c r="ELF23" s="60"/>
      <c r="ELG23" s="60"/>
      <c r="ELH23" s="60"/>
      <c r="ELI23" s="60"/>
      <c r="ELJ23" s="60"/>
      <c r="ELK23" s="60"/>
      <c r="ELL23" s="60"/>
      <c r="ELM23" s="60"/>
      <c r="ELN23" s="60"/>
      <c r="ELO23" s="60"/>
      <c r="ELP23" s="60"/>
      <c r="ELQ23" s="60"/>
      <c r="ELR23" s="60"/>
      <c r="ELS23" s="60"/>
      <c r="ELT23" s="60"/>
      <c r="ELU23" s="60"/>
      <c r="ELV23" s="60"/>
      <c r="ELW23" s="60"/>
      <c r="ELX23" s="60"/>
      <c r="ELY23" s="60"/>
      <c r="ELZ23" s="60"/>
      <c r="EMA23" s="60"/>
      <c r="EMB23" s="60"/>
      <c r="EMC23" s="60"/>
      <c r="EMD23" s="60"/>
      <c r="EME23" s="60"/>
      <c r="EMF23" s="60"/>
      <c r="EMG23" s="60"/>
      <c r="EMH23" s="60"/>
      <c r="EMI23" s="60"/>
      <c r="EMJ23" s="60"/>
      <c r="EMK23" s="60"/>
      <c r="EML23" s="60"/>
      <c r="EMM23" s="60"/>
      <c r="EMN23" s="60"/>
      <c r="EMO23" s="60"/>
      <c r="EMP23" s="60"/>
      <c r="EMQ23" s="60"/>
      <c r="EMR23" s="60"/>
      <c r="EMS23" s="60"/>
      <c r="EMT23" s="60"/>
      <c r="EMU23" s="60"/>
      <c r="EMV23" s="60"/>
      <c r="EMW23" s="60"/>
      <c r="EMX23" s="60"/>
      <c r="EMY23" s="60"/>
      <c r="EMZ23" s="60"/>
      <c r="ENA23" s="60"/>
      <c r="ENB23" s="60"/>
      <c r="ENC23" s="60"/>
      <c r="END23" s="60"/>
      <c r="ENE23" s="60"/>
      <c r="ENF23" s="60"/>
      <c r="ENG23" s="60"/>
      <c r="ENH23" s="60"/>
      <c r="ENI23" s="60"/>
      <c r="ENJ23" s="60"/>
      <c r="ENK23" s="60"/>
      <c r="ENL23" s="60"/>
      <c r="ENM23" s="60"/>
      <c r="ENN23" s="60"/>
      <c r="ENO23" s="60"/>
      <c r="ENP23" s="60"/>
      <c r="ENQ23" s="60"/>
      <c r="ENR23" s="60"/>
      <c r="ENS23" s="60"/>
      <c r="ENT23" s="60"/>
      <c r="ENU23" s="60"/>
      <c r="ENV23" s="60"/>
      <c r="ENW23" s="60"/>
      <c r="ENX23" s="60"/>
      <c r="ENY23" s="60"/>
      <c r="ENZ23" s="60"/>
      <c r="EOA23" s="60"/>
      <c r="EOB23" s="60"/>
      <c r="EOC23" s="60"/>
      <c r="EOD23" s="60"/>
      <c r="EOE23" s="60"/>
      <c r="EOF23" s="60"/>
      <c r="EOG23" s="60"/>
      <c r="EOH23" s="60"/>
      <c r="EOI23" s="60"/>
      <c r="EOJ23" s="60"/>
      <c r="EOK23" s="60"/>
      <c r="EOL23" s="60"/>
      <c r="EOM23" s="60"/>
      <c r="EON23" s="60"/>
      <c r="EOO23" s="60"/>
      <c r="EOP23" s="60"/>
      <c r="EOQ23" s="60"/>
      <c r="EOR23" s="60"/>
      <c r="EOS23" s="60"/>
      <c r="EOT23" s="60"/>
      <c r="EOU23" s="60"/>
      <c r="EOV23" s="60"/>
      <c r="EOW23" s="60"/>
      <c r="EOX23" s="60"/>
      <c r="EOY23" s="60"/>
      <c r="EOZ23" s="60"/>
      <c r="EPA23" s="60"/>
      <c r="EPB23" s="60"/>
      <c r="EPC23" s="60"/>
      <c r="EPD23" s="60"/>
      <c r="EPE23" s="60"/>
      <c r="EPF23" s="60"/>
      <c r="EPG23" s="60"/>
      <c r="EPH23" s="60"/>
      <c r="EPI23" s="60"/>
      <c r="EPJ23" s="60"/>
      <c r="EPK23" s="60"/>
      <c r="EPL23" s="60"/>
      <c r="EPM23" s="60"/>
      <c r="EPN23" s="60"/>
      <c r="EPO23" s="60"/>
      <c r="EPP23" s="60"/>
      <c r="EPQ23" s="60"/>
      <c r="EPR23" s="60"/>
      <c r="EPS23" s="60"/>
      <c r="EPT23" s="60"/>
      <c r="EPU23" s="60"/>
      <c r="EPV23" s="60"/>
      <c r="EPW23" s="60"/>
      <c r="EPX23" s="60"/>
      <c r="EPY23" s="60"/>
      <c r="EPZ23" s="60"/>
      <c r="EQA23" s="60"/>
      <c r="EQB23" s="60"/>
      <c r="EQC23" s="60"/>
      <c r="EQD23" s="60"/>
      <c r="EQE23" s="60"/>
      <c r="EQF23" s="60"/>
      <c r="EQG23" s="60"/>
      <c r="EQH23" s="60"/>
      <c r="EQI23" s="60"/>
      <c r="EQJ23" s="60"/>
      <c r="EQK23" s="60"/>
      <c r="EQL23" s="60"/>
      <c r="EQM23" s="60"/>
      <c r="EQN23" s="60"/>
      <c r="EQO23" s="60"/>
      <c r="EQP23" s="60"/>
      <c r="EQQ23" s="60"/>
      <c r="EQR23" s="60"/>
      <c r="EQS23" s="60"/>
      <c r="EQT23" s="60"/>
      <c r="EQU23" s="60"/>
      <c r="EQV23" s="60"/>
      <c r="EQW23" s="60"/>
      <c r="EQX23" s="60"/>
      <c r="EQY23" s="60"/>
      <c r="EQZ23" s="60"/>
      <c r="ERA23" s="60"/>
      <c r="ERB23" s="60"/>
      <c r="ERC23" s="60"/>
      <c r="ERD23" s="60"/>
      <c r="ERE23" s="60"/>
      <c r="ERF23" s="60"/>
      <c r="ERG23" s="60"/>
      <c r="ERH23" s="60"/>
      <c r="ERI23" s="60"/>
      <c r="ERJ23" s="60"/>
      <c r="ERK23" s="60"/>
      <c r="ERL23" s="60"/>
      <c r="ERM23" s="60"/>
      <c r="ERN23" s="60"/>
      <c r="ERO23" s="60"/>
      <c r="ERP23" s="60"/>
      <c r="ERQ23" s="60"/>
      <c r="ERR23" s="60"/>
      <c r="ERS23" s="60"/>
      <c r="ERT23" s="60"/>
      <c r="ERU23" s="60"/>
      <c r="ERV23" s="60"/>
      <c r="ERW23" s="60"/>
      <c r="ERX23" s="60"/>
      <c r="ERY23" s="60"/>
      <c r="ERZ23" s="60"/>
      <c r="ESA23" s="60"/>
      <c r="ESB23" s="60"/>
      <c r="ESC23" s="60"/>
      <c r="ESD23" s="60"/>
      <c r="ESE23" s="60"/>
      <c r="ESF23" s="60"/>
      <c r="ESG23" s="60"/>
      <c r="ESH23" s="60"/>
      <c r="ESI23" s="60"/>
      <c r="ESJ23" s="60"/>
      <c r="ESK23" s="60"/>
      <c r="ESL23" s="60"/>
      <c r="ESM23" s="60"/>
      <c r="ESN23" s="60"/>
      <c r="ESO23" s="60"/>
      <c r="ESP23" s="60"/>
      <c r="ESQ23" s="60"/>
      <c r="ESR23" s="60"/>
      <c r="ESS23" s="60"/>
      <c r="EST23" s="60"/>
      <c r="ESU23" s="60"/>
      <c r="ESV23" s="60"/>
      <c r="ESW23" s="60"/>
      <c r="ESX23" s="60"/>
      <c r="ESY23" s="60"/>
      <c r="ESZ23" s="60"/>
      <c r="ETA23" s="60"/>
      <c r="ETB23" s="60"/>
      <c r="ETC23" s="60"/>
      <c r="ETD23" s="60"/>
      <c r="ETE23" s="60"/>
      <c r="ETF23" s="60"/>
      <c r="ETG23" s="60"/>
      <c r="ETH23" s="60"/>
      <c r="ETI23" s="60"/>
      <c r="ETJ23" s="60"/>
      <c r="ETK23" s="60"/>
      <c r="ETL23" s="60"/>
      <c r="ETM23" s="60"/>
      <c r="ETN23" s="60"/>
      <c r="ETO23" s="60"/>
      <c r="ETP23" s="60"/>
      <c r="ETQ23" s="60"/>
      <c r="ETR23" s="60"/>
      <c r="ETS23" s="60"/>
      <c r="ETT23" s="60"/>
      <c r="ETU23" s="60"/>
      <c r="ETV23" s="60"/>
      <c r="ETW23" s="60"/>
      <c r="ETX23" s="60"/>
      <c r="ETY23" s="60"/>
      <c r="ETZ23" s="60"/>
      <c r="EUA23" s="60"/>
      <c r="EUB23" s="60"/>
      <c r="EUC23" s="60"/>
      <c r="EUD23" s="60"/>
      <c r="EUE23" s="60"/>
      <c r="EUF23" s="60"/>
      <c r="EUG23" s="60"/>
      <c r="EUH23" s="60"/>
      <c r="EUI23" s="60"/>
      <c r="EUJ23" s="60"/>
      <c r="EUK23" s="60"/>
      <c r="EUL23" s="60"/>
      <c r="EUM23" s="60"/>
      <c r="EUN23" s="60"/>
      <c r="EUO23" s="60"/>
      <c r="EUP23" s="60"/>
      <c r="EUQ23" s="60"/>
      <c r="EUR23" s="60"/>
      <c r="EUS23" s="60"/>
      <c r="EUT23" s="60"/>
      <c r="EUU23" s="60"/>
      <c r="EUV23" s="60"/>
      <c r="EUW23" s="60"/>
      <c r="EUX23" s="60"/>
      <c r="EUY23" s="60"/>
      <c r="EUZ23" s="60"/>
      <c r="EVA23" s="60"/>
      <c r="EVB23" s="60"/>
      <c r="EVC23" s="60"/>
      <c r="EVD23" s="60"/>
      <c r="EVE23" s="60"/>
      <c r="EVF23" s="60"/>
      <c r="EVG23" s="60"/>
      <c r="EVH23" s="60"/>
      <c r="EVI23" s="60"/>
      <c r="EVJ23" s="60"/>
      <c r="EVK23" s="60"/>
      <c r="EVL23" s="60"/>
      <c r="EVM23" s="60"/>
      <c r="EVN23" s="60"/>
      <c r="EVO23" s="60"/>
      <c r="EVP23" s="60"/>
      <c r="EVQ23" s="60"/>
      <c r="EVR23" s="60"/>
      <c r="EVS23" s="60"/>
      <c r="EVT23" s="60"/>
      <c r="EVU23" s="60"/>
      <c r="EVV23" s="60"/>
      <c r="EVW23" s="60"/>
      <c r="EVX23" s="60"/>
      <c r="EVY23" s="60"/>
      <c r="EVZ23" s="60"/>
      <c r="EWA23" s="60"/>
      <c r="EWB23" s="60"/>
      <c r="EWC23" s="60"/>
      <c r="EWD23" s="60"/>
      <c r="EWE23" s="60"/>
      <c r="EWF23" s="60"/>
      <c r="EWG23" s="60"/>
      <c r="EWH23" s="60"/>
      <c r="EWI23" s="60"/>
      <c r="EWJ23" s="60"/>
      <c r="EWK23" s="60"/>
      <c r="EWL23" s="60"/>
      <c r="EWM23" s="60"/>
      <c r="EWN23" s="60"/>
      <c r="EWO23" s="60"/>
      <c r="EWP23" s="60"/>
      <c r="EWQ23" s="60"/>
      <c r="EWR23" s="60"/>
      <c r="EWS23" s="60"/>
      <c r="EWT23" s="60"/>
      <c r="EWU23" s="60"/>
      <c r="EWV23" s="60"/>
      <c r="EWW23" s="60"/>
      <c r="EWX23" s="60"/>
      <c r="EWY23" s="60"/>
      <c r="EWZ23" s="60"/>
      <c r="EXA23" s="60"/>
      <c r="EXB23" s="60"/>
      <c r="EXC23" s="60"/>
      <c r="EXD23" s="60"/>
      <c r="EXE23" s="60"/>
      <c r="EXF23" s="60"/>
      <c r="EXG23" s="60"/>
      <c r="EXH23" s="60"/>
      <c r="EXI23" s="60"/>
      <c r="EXJ23" s="60"/>
      <c r="EXK23" s="60"/>
      <c r="EXL23" s="60"/>
      <c r="EXM23" s="60"/>
      <c r="EXN23" s="60"/>
      <c r="EXO23" s="60"/>
      <c r="EXP23" s="60"/>
      <c r="EXQ23" s="60"/>
      <c r="EXR23" s="60"/>
      <c r="EXS23" s="60"/>
      <c r="EXT23" s="60"/>
      <c r="EXU23" s="60"/>
      <c r="EXV23" s="60"/>
      <c r="EXW23" s="60"/>
      <c r="EXX23" s="60"/>
      <c r="EXY23" s="60"/>
      <c r="EXZ23" s="60"/>
      <c r="EYA23" s="60"/>
      <c r="EYB23" s="60"/>
      <c r="EYC23" s="60"/>
      <c r="EYD23" s="60"/>
      <c r="EYE23" s="60"/>
      <c r="EYF23" s="60"/>
      <c r="EYG23" s="60"/>
      <c r="EYH23" s="60"/>
      <c r="EYI23" s="60"/>
      <c r="EYJ23" s="60"/>
      <c r="EYK23" s="60"/>
      <c r="EYL23" s="60"/>
      <c r="EYM23" s="60"/>
      <c r="EYN23" s="60"/>
      <c r="EYO23" s="60"/>
      <c r="EYP23" s="60"/>
      <c r="EYQ23" s="60"/>
      <c r="EYR23" s="60"/>
      <c r="EYS23" s="60"/>
      <c r="EYT23" s="60"/>
      <c r="EYU23" s="60"/>
      <c r="EYV23" s="60"/>
      <c r="EYW23" s="60"/>
      <c r="EYX23" s="60"/>
      <c r="EYY23" s="60"/>
      <c r="EYZ23" s="60"/>
      <c r="EZA23" s="60"/>
      <c r="EZB23" s="60"/>
      <c r="EZC23" s="60"/>
      <c r="EZD23" s="60"/>
      <c r="EZE23" s="60"/>
      <c r="EZF23" s="60"/>
      <c r="EZG23" s="60"/>
      <c r="EZH23" s="60"/>
      <c r="EZI23" s="60"/>
      <c r="EZJ23" s="60"/>
      <c r="EZK23" s="60"/>
      <c r="EZL23" s="60"/>
      <c r="EZM23" s="60"/>
      <c r="EZN23" s="60"/>
      <c r="EZO23" s="60"/>
      <c r="EZP23" s="60"/>
      <c r="EZQ23" s="60"/>
      <c r="EZR23" s="60"/>
      <c r="EZS23" s="60"/>
      <c r="EZT23" s="60"/>
      <c r="EZU23" s="60"/>
      <c r="EZV23" s="60"/>
      <c r="EZW23" s="60"/>
      <c r="EZX23" s="60"/>
      <c r="EZY23" s="60"/>
      <c r="EZZ23" s="60"/>
      <c r="FAA23" s="60"/>
      <c r="FAB23" s="60"/>
      <c r="FAC23" s="60"/>
      <c r="FAD23" s="60"/>
      <c r="FAE23" s="60"/>
      <c r="FAF23" s="60"/>
      <c r="FAG23" s="60"/>
      <c r="FAH23" s="60"/>
      <c r="FAI23" s="60"/>
      <c r="FAJ23" s="60"/>
      <c r="FAK23" s="60"/>
      <c r="FAL23" s="60"/>
      <c r="FAM23" s="60"/>
      <c r="FAN23" s="60"/>
      <c r="FAO23" s="60"/>
      <c r="FAP23" s="60"/>
      <c r="FAQ23" s="60"/>
      <c r="FAR23" s="60"/>
      <c r="FAS23" s="60"/>
      <c r="FAT23" s="60"/>
      <c r="FAU23" s="60"/>
      <c r="FAV23" s="60"/>
      <c r="FAW23" s="60"/>
      <c r="FAX23" s="60"/>
      <c r="FAY23" s="60"/>
      <c r="FAZ23" s="60"/>
      <c r="FBA23" s="60"/>
      <c r="FBB23" s="60"/>
      <c r="FBC23" s="60"/>
      <c r="FBD23" s="60"/>
      <c r="FBE23" s="60"/>
      <c r="FBF23" s="60"/>
      <c r="FBG23" s="60"/>
      <c r="FBH23" s="60"/>
      <c r="FBI23" s="60"/>
      <c r="FBJ23" s="60"/>
      <c r="FBK23" s="60"/>
      <c r="FBL23" s="60"/>
      <c r="FBM23" s="60"/>
      <c r="FBN23" s="60"/>
      <c r="FBO23" s="60"/>
      <c r="FBP23" s="60"/>
      <c r="FBQ23" s="60"/>
      <c r="FBR23" s="60"/>
      <c r="FBS23" s="60"/>
      <c r="FBT23" s="60"/>
      <c r="FBU23" s="60"/>
      <c r="FBV23" s="60"/>
      <c r="FBW23" s="60"/>
      <c r="FBX23" s="60"/>
      <c r="FBY23" s="60"/>
      <c r="FBZ23" s="60"/>
      <c r="FCA23" s="60"/>
      <c r="FCB23" s="60"/>
      <c r="FCC23" s="60"/>
      <c r="FCD23" s="60"/>
      <c r="FCE23" s="60"/>
      <c r="FCF23" s="60"/>
      <c r="FCG23" s="60"/>
      <c r="FCH23" s="60"/>
      <c r="FCI23" s="60"/>
      <c r="FCJ23" s="60"/>
      <c r="FCK23" s="60"/>
      <c r="FCL23" s="60"/>
      <c r="FCM23" s="60"/>
      <c r="FCN23" s="60"/>
      <c r="FCO23" s="60"/>
      <c r="FCP23" s="60"/>
      <c r="FCQ23" s="60"/>
      <c r="FCR23" s="60"/>
      <c r="FCS23" s="60"/>
      <c r="FCT23" s="60"/>
      <c r="FCU23" s="60"/>
      <c r="FCV23" s="60"/>
      <c r="FCW23" s="60"/>
      <c r="FCX23" s="60"/>
      <c r="FCY23" s="60"/>
      <c r="FCZ23" s="60"/>
      <c r="FDA23" s="60"/>
      <c r="FDB23" s="60"/>
      <c r="FDC23" s="60"/>
      <c r="FDD23" s="60"/>
      <c r="FDE23" s="60"/>
      <c r="FDF23" s="60"/>
      <c r="FDG23" s="60"/>
      <c r="FDH23" s="60"/>
      <c r="FDI23" s="60"/>
      <c r="FDJ23" s="60"/>
      <c r="FDK23" s="60"/>
      <c r="FDL23" s="60"/>
      <c r="FDM23" s="60"/>
      <c r="FDN23" s="60"/>
      <c r="FDO23" s="60"/>
      <c r="FDP23" s="60"/>
      <c r="FDQ23" s="60"/>
      <c r="FDR23" s="60"/>
      <c r="FDS23" s="60"/>
      <c r="FDT23" s="60"/>
      <c r="FDU23" s="60"/>
      <c r="FDV23" s="60"/>
      <c r="FDW23" s="60"/>
      <c r="FDX23" s="60"/>
      <c r="FDY23" s="60"/>
      <c r="FDZ23" s="60"/>
      <c r="FEA23" s="60"/>
      <c r="FEB23" s="60"/>
      <c r="FEC23" s="60"/>
      <c r="FED23" s="60"/>
      <c r="FEE23" s="60"/>
      <c r="FEF23" s="60"/>
      <c r="FEG23" s="60"/>
      <c r="FEH23" s="60"/>
      <c r="FEI23" s="60"/>
      <c r="FEJ23" s="60"/>
      <c r="FEK23" s="60"/>
      <c r="FEL23" s="60"/>
      <c r="FEM23" s="60"/>
      <c r="FEN23" s="60"/>
      <c r="FEO23" s="60"/>
      <c r="FEP23" s="60"/>
      <c r="FEQ23" s="60"/>
      <c r="FER23" s="60"/>
      <c r="FES23" s="60"/>
      <c r="FET23" s="60"/>
      <c r="FEU23" s="60"/>
      <c r="FEV23" s="60"/>
      <c r="FEW23" s="60"/>
      <c r="FEX23" s="60"/>
      <c r="FEY23" s="60"/>
      <c r="FEZ23" s="60"/>
      <c r="FFA23" s="60"/>
      <c r="FFB23" s="60"/>
      <c r="FFC23" s="60"/>
      <c r="FFD23" s="60"/>
      <c r="FFE23" s="60"/>
      <c r="FFF23" s="60"/>
      <c r="FFG23" s="60"/>
      <c r="FFH23" s="60"/>
      <c r="FFI23" s="60"/>
      <c r="FFJ23" s="60"/>
      <c r="FFK23" s="60"/>
      <c r="FFL23" s="60"/>
      <c r="FFM23" s="60"/>
      <c r="FFN23" s="60"/>
      <c r="FFO23" s="60"/>
      <c r="FFP23" s="60"/>
      <c r="FFQ23" s="60"/>
      <c r="FFR23" s="60"/>
      <c r="FFS23" s="60"/>
      <c r="FFT23" s="60"/>
      <c r="FFU23" s="60"/>
      <c r="FFV23" s="60"/>
      <c r="FFW23" s="60"/>
      <c r="FFX23" s="60"/>
      <c r="FFY23" s="60"/>
      <c r="FFZ23" s="60"/>
      <c r="FGA23" s="60"/>
      <c r="FGB23" s="60"/>
      <c r="FGC23" s="60"/>
      <c r="FGD23" s="60"/>
      <c r="FGE23" s="60"/>
      <c r="FGF23" s="60"/>
      <c r="FGG23" s="60"/>
      <c r="FGH23" s="60"/>
      <c r="FGI23" s="60"/>
      <c r="FGJ23" s="60"/>
      <c r="FGK23" s="60"/>
      <c r="FGL23" s="60"/>
      <c r="FGM23" s="60"/>
      <c r="FGN23" s="60"/>
      <c r="FGO23" s="60"/>
      <c r="FGP23" s="60"/>
      <c r="FGQ23" s="60"/>
      <c r="FGR23" s="60"/>
      <c r="FGS23" s="60"/>
      <c r="FGT23" s="60"/>
      <c r="FGU23" s="60"/>
      <c r="FGV23" s="60"/>
      <c r="FGW23" s="60"/>
      <c r="FGX23" s="60"/>
      <c r="FGY23" s="60"/>
      <c r="FGZ23" s="60"/>
      <c r="FHA23" s="60"/>
      <c r="FHB23" s="60"/>
      <c r="FHC23" s="60"/>
      <c r="FHD23" s="60"/>
      <c r="FHE23" s="60"/>
      <c r="FHF23" s="60"/>
      <c r="FHG23" s="60"/>
      <c r="FHH23" s="60"/>
      <c r="FHI23" s="60"/>
      <c r="FHJ23" s="60"/>
      <c r="FHK23" s="60"/>
      <c r="FHL23" s="60"/>
      <c r="FHM23" s="60"/>
      <c r="FHN23" s="60"/>
      <c r="FHO23" s="60"/>
      <c r="FHP23" s="60"/>
      <c r="FHQ23" s="60"/>
      <c r="FHR23" s="60"/>
      <c r="FHS23" s="60"/>
      <c r="FHT23" s="60"/>
      <c r="FHU23" s="60"/>
      <c r="FHV23" s="60"/>
      <c r="FHW23" s="60"/>
      <c r="FHX23" s="60"/>
      <c r="FHY23" s="60"/>
      <c r="FHZ23" s="60"/>
      <c r="FIA23" s="60"/>
      <c r="FIB23" s="60"/>
      <c r="FIC23" s="60"/>
      <c r="FID23" s="60"/>
      <c r="FIE23" s="60"/>
      <c r="FIF23" s="60"/>
      <c r="FIG23" s="60"/>
      <c r="FIH23" s="60"/>
      <c r="FII23" s="60"/>
      <c r="FIJ23" s="60"/>
      <c r="FIK23" s="60"/>
      <c r="FIL23" s="60"/>
      <c r="FIM23" s="60"/>
      <c r="FIN23" s="60"/>
      <c r="FIO23" s="60"/>
      <c r="FIP23" s="60"/>
      <c r="FIQ23" s="60"/>
      <c r="FIR23" s="60"/>
      <c r="FIS23" s="60"/>
      <c r="FIT23" s="60"/>
      <c r="FIU23" s="60"/>
      <c r="FIV23" s="60"/>
      <c r="FIW23" s="60"/>
      <c r="FIX23" s="60"/>
      <c r="FIY23" s="60"/>
      <c r="FIZ23" s="60"/>
      <c r="FJA23" s="60"/>
      <c r="FJB23" s="60"/>
      <c r="FJC23" s="60"/>
      <c r="FJD23" s="60"/>
      <c r="FJE23" s="60"/>
      <c r="FJF23" s="60"/>
      <c r="FJG23" s="60"/>
      <c r="FJH23" s="60"/>
      <c r="FJI23" s="60"/>
      <c r="FJJ23" s="60"/>
      <c r="FJK23" s="60"/>
      <c r="FJL23" s="60"/>
      <c r="FJM23" s="60"/>
      <c r="FJN23" s="60"/>
      <c r="FJO23" s="60"/>
      <c r="FJP23" s="60"/>
      <c r="FJQ23" s="60"/>
      <c r="FJR23" s="60"/>
      <c r="FJS23" s="60"/>
      <c r="FJT23" s="60"/>
      <c r="FJU23" s="60"/>
      <c r="FJV23" s="60"/>
      <c r="FJW23" s="60"/>
      <c r="FJX23" s="60"/>
      <c r="FJY23" s="60"/>
      <c r="FJZ23" s="60"/>
      <c r="FKA23" s="60"/>
      <c r="FKB23" s="60"/>
      <c r="FKC23" s="60"/>
      <c r="FKD23" s="60"/>
      <c r="FKE23" s="60"/>
      <c r="FKF23" s="60"/>
      <c r="FKG23" s="60"/>
      <c r="FKH23" s="60"/>
      <c r="FKI23" s="60"/>
      <c r="FKJ23" s="60"/>
      <c r="FKK23" s="60"/>
      <c r="FKL23" s="60"/>
      <c r="FKM23" s="60"/>
      <c r="FKN23" s="60"/>
      <c r="FKO23" s="60"/>
      <c r="FKP23" s="60"/>
      <c r="FKQ23" s="60"/>
      <c r="FKR23" s="60"/>
      <c r="FKS23" s="60"/>
      <c r="FKT23" s="60"/>
      <c r="FKU23" s="60"/>
      <c r="FKV23" s="60"/>
      <c r="FKW23" s="60"/>
      <c r="FKX23" s="60"/>
      <c r="FKY23" s="60"/>
      <c r="FKZ23" s="60"/>
      <c r="FLA23" s="60"/>
      <c r="FLB23" s="60"/>
      <c r="FLC23" s="60"/>
      <c r="FLD23" s="60"/>
      <c r="FLE23" s="60"/>
      <c r="FLF23" s="60"/>
      <c r="FLG23" s="60"/>
      <c r="FLH23" s="60"/>
      <c r="FLI23" s="60"/>
      <c r="FLJ23" s="60"/>
      <c r="FLK23" s="60"/>
      <c r="FLL23" s="60"/>
      <c r="FLM23" s="60"/>
      <c r="FLN23" s="60"/>
      <c r="FLO23" s="60"/>
      <c r="FLP23" s="60"/>
      <c r="FLQ23" s="60"/>
      <c r="FLR23" s="60"/>
      <c r="FLS23" s="60"/>
      <c r="FLT23" s="60"/>
      <c r="FLU23" s="60"/>
      <c r="FLV23" s="60"/>
      <c r="FLW23" s="60"/>
      <c r="FLX23" s="60"/>
      <c r="FLY23" s="60"/>
      <c r="FLZ23" s="60"/>
      <c r="FMA23" s="60"/>
      <c r="FMB23" s="60"/>
      <c r="FMC23" s="60"/>
      <c r="FMD23" s="60"/>
      <c r="FME23" s="60"/>
      <c r="FMF23" s="60"/>
      <c r="FMG23" s="60"/>
      <c r="FMH23" s="60"/>
      <c r="FMI23" s="60"/>
      <c r="FMJ23" s="60"/>
      <c r="FMK23" s="60"/>
      <c r="FML23" s="60"/>
      <c r="FMM23" s="60"/>
      <c r="FMN23" s="60"/>
      <c r="FMO23" s="60"/>
      <c r="FMP23" s="60"/>
      <c r="FMQ23" s="60"/>
      <c r="FMR23" s="60"/>
      <c r="FMS23" s="60"/>
      <c r="FMT23" s="60"/>
      <c r="FMU23" s="60"/>
      <c r="FMV23" s="60"/>
      <c r="FMW23" s="60"/>
      <c r="FMX23" s="60"/>
      <c r="FMY23" s="60"/>
      <c r="FMZ23" s="60"/>
      <c r="FNA23" s="60"/>
      <c r="FNB23" s="60"/>
      <c r="FNC23" s="60"/>
      <c r="FND23" s="60"/>
      <c r="FNE23" s="60"/>
      <c r="FNF23" s="60"/>
      <c r="FNG23" s="60"/>
      <c r="FNH23" s="60"/>
      <c r="FNI23" s="60"/>
      <c r="FNJ23" s="60"/>
      <c r="FNK23" s="60"/>
      <c r="FNL23" s="60"/>
      <c r="FNM23" s="60"/>
      <c r="FNN23" s="60"/>
      <c r="FNO23" s="60"/>
      <c r="FNP23" s="60"/>
      <c r="FNQ23" s="60"/>
      <c r="FNR23" s="60"/>
      <c r="FNS23" s="60"/>
      <c r="FNT23" s="60"/>
      <c r="FNU23" s="60"/>
      <c r="FNV23" s="60"/>
      <c r="FNW23" s="60"/>
      <c r="FNX23" s="60"/>
      <c r="FNY23" s="60"/>
      <c r="FNZ23" s="60"/>
      <c r="FOA23" s="60"/>
      <c r="FOB23" s="60"/>
      <c r="FOC23" s="60"/>
      <c r="FOD23" s="60"/>
      <c r="FOE23" s="60"/>
      <c r="FOF23" s="60"/>
      <c r="FOG23" s="60"/>
      <c r="FOH23" s="60"/>
      <c r="FOI23" s="60"/>
      <c r="FOJ23" s="60"/>
      <c r="FOK23" s="60"/>
      <c r="FOL23" s="60"/>
      <c r="FOM23" s="60"/>
      <c r="FON23" s="60"/>
      <c r="FOO23" s="60"/>
      <c r="FOP23" s="60"/>
      <c r="FOQ23" s="60"/>
      <c r="FOR23" s="60"/>
      <c r="FOS23" s="60"/>
      <c r="FOT23" s="60"/>
      <c r="FOU23" s="60"/>
      <c r="FOV23" s="60"/>
      <c r="FOW23" s="60"/>
      <c r="FOX23" s="60"/>
      <c r="FOY23" s="60"/>
      <c r="FOZ23" s="60"/>
      <c r="FPA23" s="60"/>
      <c r="FPB23" s="60"/>
      <c r="FPC23" s="60"/>
      <c r="FPD23" s="60"/>
      <c r="FPE23" s="60"/>
      <c r="FPF23" s="60"/>
      <c r="FPG23" s="60"/>
      <c r="FPH23" s="60"/>
      <c r="FPI23" s="60"/>
      <c r="FPJ23" s="60"/>
      <c r="FPK23" s="60"/>
      <c r="FPL23" s="60"/>
      <c r="FPM23" s="60"/>
      <c r="FPN23" s="60"/>
      <c r="FPO23" s="60"/>
      <c r="FPP23" s="60"/>
      <c r="FPQ23" s="60"/>
      <c r="FPR23" s="60"/>
      <c r="FPS23" s="60"/>
      <c r="FPT23" s="60"/>
      <c r="FPU23" s="60"/>
      <c r="FPV23" s="60"/>
      <c r="FPW23" s="60"/>
      <c r="FPX23" s="60"/>
      <c r="FPY23" s="60"/>
      <c r="FPZ23" s="60"/>
      <c r="FQA23" s="60"/>
      <c r="FQB23" s="60"/>
      <c r="FQC23" s="60"/>
      <c r="FQD23" s="60"/>
      <c r="FQE23" s="60"/>
      <c r="FQF23" s="60"/>
      <c r="FQG23" s="60"/>
      <c r="FQH23" s="60"/>
      <c r="FQI23" s="60"/>
      <c r="FQJ23" s="60"/>
      <c r="FQK23" s="60"/>
      <c r="FQL23" s="60"/>
      <c r="FQM23" s="60"/>
      <c r="FQN23" s="60"/>
      <c r="FQO23" s="60"/>
      <c r="FQP23" s="60"/>
      <c r="FQQ23" s="60"/>
      <c r="FQR23" s="60"/>
      <c r="FQS23" s="60"/>
      <c r="FQT23" s="60"/>
      <c r="FQU23" s="60"/>
      <c r="FQV23" s="60"/>
      <c r="FQW23" s="60"/>
      <c r="FQX23" s="60"/>
      <c r="FQY23" s="60"/>
      <c r="FQZ23" s="60"/>
      <c r="FRA23" s="60"/>
      <c r="FRB23" s="60"/>
      <c r="FRC23" s="60"/>
      <c r="FRD23" s="60"/>
      <c r="FRE23" s="60"/>
      <c r="FRF23" s="60"/>
      <c r="FRG23" s="60"/>
      <c r="FRH23" s="60"/>
      <c r="FRI23" s="60"/>
      <c r="FRJ23" s="60"/>
      <c r="FRK23" s="60"/>
      <c r="FRL23" s="60"/>
      <c r="FRM23" s="60"/>
      <c r="FRN23" s="60"/>
      <c r="FRO23" s="60"/>
      <c r="FRP23" s="60"/>
      <c r="FRQ23" s="60"/>
      <c r="FRR23" s="60"/>
      <c r="FRS23" s="60"/>
      <c r="FRT23" s="60"/>
      <c r="FRU23" s="60"/>
      <c r="FRV23" s="60"/>
      <c r="FRW23" s="60"/>
      <c r="FRX23" s="60"/>
      <c r="FRY23" s="60"/>
      <c r="FRZ23" s="60"/>
      <c r="FSA23" s="60"/>
      <c r="FSB23" s="60"/>
      <c r="FSC23" s="60"/>
      <c r="FSD23" s="60"/>
      <c r="FSE23" s="60"/>
      <c r="FSF23" s="60"/>
      <c r="FSG23" s="60"/>
      <c r="FSH23" s="60"/>
      <c r="FSI23" s="60"/>
      <c r="FSJ23" s="60"/>
      <c r="FSK23" s="60"/>
      <c r="FSL23" s="60"/>
      <c r="FSM23" s="60"/>
      <c r="FSN23" s="60"/>
      <c r="FSO23" s="60"/>
      <c r="FSP23" s="60"/>
      <c r="FSQ23" s="60"/>
      <c r="FSR23" s="60"/>
      <c r="FSS23" s="60"/>
      <c r="FST23" s="60"/>
      <c r="FSU23" s="60"/>
      <c r="FSV23" s="60"/>
      <c r="FSW23" s="60"/>
      <c r="FSX23" s="60"/>
      <c r="FSY23" s="60"/>
      <c r="FSZ23" s="60"/>
      <c r="FTA23" s="60"/>
      <c r="FTB23" s="60"/>
      <c r="FTC23" s="60"/>
      <c r="FTD23" s="60"/>
      <c r="FTE23" s="60"/>
      <c r="FTF23" s="60"/>
      <c r="FTG23" s="60"/>
      <c r="FTH23" s="60"/>
      <c r="FTI23" s="60"/>
      <c r="FTJ23" s="60"/>
      <c r="FTK23" s="60"/>
      <c r="FTL23" s="60"/>
      <c r="FTM23" s="60"/>
      <c r="FTN23" s="60"/>
      <c r="FTO23" s="60"/>
      <c r="FTP23" s="60"/>
      <c r="FTQ23" s="60"/>
      <c r="FTR23" s="60"/>
      <c r="FTS23" s="60"/>
      <c r="FTT23" s="60"/>
      <c r="FTU23" s="60"/>
      <c r="FTV23" s="60"/>
      <c r="FTW23" s="60"/>
      <c r="FTX23" s="60"/>
      <c r="FTY23" s="60"/>
      <c r="FTZ23" s="60"/>
      <c r="FUA23" s="60"/>
      <c r="FUB23" s="60"/>
      <c r="FUC23" s="60"/>
      <c r="FUD23" s="60"/>
      <c r="FUE23" s="60"/>
      <c r="FUF23" s="60"/>
      <c r="FUG23" s="60"/>
      <c r="FUH23" s="60"/>
      <c r="FUI23" s="60"/>
      <c r="FUJ23" s="60"/>
      <c r="FUK23" s="60"/>
      <c r="FUL23" s="60"/>
      <c r="FUM23" s="60"/>
      <c r="FUN23" s="60"/>
      <c r="FUO23" s="60"/>
      <c r="FUP23" s="60"/>
      <c r="FUQ23" s="60"/>
      <c r="FUR23" s="60"/>
      <c r="FUS23" s="60"/>
      <c r="FUT23" s="60"/>
      <c r="FUU23" s="60"/>
      <c r="FUV23" s="60"/>
      <c r="FUW23" s="60"/>
      <c r="FUX23" s="60"/>
      <c r="FUY23" s="60"/>
      <c r="FUZ23" s="60"/>
      <c r="FVA23" s="60"/>
      <c r="FVB23" s="60"/>
      <c r="FVC23" s="60"/>
      <c r="FVD23" s="60"/>
      <c r="FVE23" s="60"/>
      <c r="FVF23" s="60"/>
      <c r="FVG23" s="60"/>
      <c r="FVH23" s="60"/>
      <c r="FVI23" s="60"/>
      <c r="FVJ23" s="60"/>
      <c r="FVK23" s="60"/>
      <c r="FVL23" s="60"/>
      <c r="FVM23" s="60"/>
      <c r="FVN23" s="60"/>
      <c r="FVO23" s="60"/>
      <c r="FVP23" s="60"/>
      <c r="FVQ23" s="60"/>
      <c r="FVR23" s="60"/>
      <c r="FVS23" s="60"/>
      <c r="FVT23" s="60"/>
      <c r="FVU23" s="60"/>
      <c r="FVV23" s="60"/>
      <c r="FVW23" s="60"/>
      <c r="FVX23" s="60"/>
      <c r="FVY23" s="60"/>
      <c r="FVZ23" s="60"/>
      <c r="FWA23" s="60"/>
      <c r="FWB23" s="60"/>
      <c r="FWC23" s="60"/>
      <c r="FWD23" s="60"/>
      <c r="FWE23" s="60"/>
      <c r="FWF23" s="60"/>
      <c r="FWG23" s="60"/>
      <c r="FWH23" s="60"/>
      <c r="FWI23" s="60"/>
      <c r="FWJ23" s="60"/>
      <c r="FWK23" s="60"/>
      <c r="FWL23" s="60"/>
      <c r="FWM23" s="60"/>
      <c r="FWN23" s="60"/>
      <c r="FWO23" s="60"/>
      <c r="FWP23" s="60"/>
      <c r="FWQ23" s="60"/>
      <c r="FWR23" s="60"/>
      <c r="FWS23" s="60"/>
      <c r="FWT23" s="60"/>
      <c r="FWU23" s="60"/>
      <c r="FWV23" s="60"/>
      <c r="FWW23" s="60"/>
      <c r="FWX23" s="60"/>
      <c r="FWY23" s="60"/>
      <c r="FWZ23" s="60"/>
      <c r="FXA23" s="60"/>
      <c r="FXB23" s="60"/>
      <c r="FXC23" s="60"/>
      <c r="FXD23" s="60"/>
      <c r="FXE23" s="60"/>
      <c r="FXF23" s="60"/>
      <c r="FXG23" s="60"/>
      <c r="FXH23" s="60"/>
      <c r="FXI23" s="60"/>
      <c r="FXJ23" s="60"/>
      <c r="FXK23" s="60"/>
      <c r="FXL23" s="60"/>
      <c r="FXM23" s="60"/>
      <c r="FXN23" s="60"/>
      <c r="FXO23" s="60"/>
      <c r="FXP23" s="60"/>
      <c r="FXQ23" s="60"/>
      <c r="FXR23" s="60"/>
      <c r="FXS23" s="60"/>
      <c r="FXT23" s="60"/>
      <c r="FXU23" s="60"/>
      <c r="FXV23" s="60"/>
      <c r="FXW23" s="60"/>
      <c r="FXX23" s="60"/>
      <c r="FXY23" s="60"/>
      <c r="FXZ23" s="60"/>
      <c r="FYA23" s="60"/>
      <c r="FYB23" s="60"/>
      <c r="FYC23" s="60"/>
      <c r="FYD23" s="60"/>
      <c r="FYE23" s="60"/>
      <c r="FYF23" s="60"/>
      <c r="FYG23" s="60"/>
      <c r="FYH23" s="60"/>
      <c r="FYI23" s="60"/>
      <c r="FYJ23" s="60"/>
      <c r="FYK23" s="60"/>
      <c r="FYL23" s="60"/>
      <c r="FYM23" s="60"/>
      <c r="FYN23" s="60"/>
      <c r="FYO23" s="60"/>
      <c r="FYP23" s="60"/>
      <c r="FYQ23" s="60"/>
      <c r="FYR23" s="60"/>
      <c r="FYS23" s="60"/>
      <c r="FYT23" s="60"/>
      <c r="FYU23" s="60"/>
      <c r="FYV23" s="60"/>
      <c r="FYW23" s="60"/>
      <c r="FYX23" s="60"/>
      <c r="FYY23" s="60"/>
      <c r="FYZ23" s="60"/>
      <c r="FZA23" s="60"/>
      <c r="FZB23" s="60"/>
      <c r="FZC23" s="60"/>
      <c r="FZD23" s="60"/>
      <c r="FZE23" s="60"/>
      <c r="FZF23" s="60"/>
      <c r="FZG23" s="60"/>
      <c r="FZH23" s="60"/>
      <c r="FZI23" s="60"/>
      <c r="FZJ23" s="60"/>
      <c r="FZK23" s="60"/>
      <c r="FZL23" s="60"/>
      <c r="FZM23" s="60"/>
      <c r="FZN23" s="60"/>
      <c r="FZO23" s="60"/>
      <c r="FZP23" s="60"/>
      <c r="FZQ23" s="60"/>
      <c r="FZR23" s="60"/>
      <c r="FZS23" s="60"/>
      <c r="FZT23" s="60"/>
      <c r="FZU23" s="60"/>
      <c r="FZV23" s="60"/>
      <c r="FZW23" s="60"/>
      <c r="FZX23" s="60"/>
      <c r="FZY23" s="60"/>
      <c r="FZZ23" s="60"/>
      <c r="GAA23" s="60"/>
      <c r="GAB23" s="60"/>
      <c r="GAC23" s="60"/>
      <c r="GAD23" s="60"/>
      <c r="GAE23" s="60"/>
      <c r="GAF23" s="60"/>
      <c r="GAG23" s="60"/>
      <c r="GAH23" s="60"/>
      <c r="GAI23" s="60"/>
      <c r="GAJ23" s="60"/>
      <c r="GAK23" s="60"/>
      <c r="GAL23" s="60"/>
      <c r="GAM23" s="60"/>
      <c r="GAN23" s="60"/>
      <c r="GAO23" s="60"/>
      <c r="GAP23" s="60"/>
      <c r="GAQ23" s="60"/>
      <c r="GAR23" s="60"/>
      <c r="GAS23" s="60"/>
      <c r="GAT23" s="60"/>
      <c r="GAU23" s="60"/>
      <c r="GAV23" s="60"/>
      <c r="GAW23" s="60"/>
      <c r="GAX23" s="60"/>
      <c r="GAY23" s="60"/>
      <c r="GAZ23" s="60"/>
      <c r="GBA23" s="60"/>
      <c r="GBB23" s="60"/>
      <c r="GBC23" s="60"/>
      <c r="GBD23" s="60"/>
      <c r="GBE23" s="60"/>
      <c r="GBF23" s="60"/>
      <c r="GBG23" s="60"/>
      <c r="GBH23" s="60"/>
      <c r="GBI23" s="60"/>
      <c r="GBJ23" s="60"/>
      <c r="GBK23" s="60"/>
      <c r="GBL23" s="60"/>
      <c r="GBM23" s="60"/>
      <c r="GBN23" s="60"/>
      <c r="GBO23" s="60"/>
      <c r="GBP23" s="60"/>
      <c r="GBQ23" s="60"/>
      <c r="GBR23" s="60"/>
      <c r="GBS23" s="60"/>
      <c r="GBT23" s="60"/>
      <c r="GBU23" s="60"/>
      <c r="GBV23" s="60"/>
      <c r="GBW23" s="60"/>
      <c r="GBX23" s="60"/>
      <c r="GBY23" s="60"/>
      <c r="GBZ23" s="60"/>
      <c r="GCA23" s="60"/>
      <c r="GCB23" s="60"/>
      <c r="GCC23" s="60"/>
      <c r="GCD23" s="60"/>
      <c r="GCE23" s="60"/>
      <c r="GCF23" s="60"/>
      <c r="GCG23" s="60"/>
      <c r="GCH23" s="60"/>
      <c r="GCI23" s="60"/>
      <c r="GCJ23" s="60"/>
      <c r="GCK23" s="60"/>
      <c r="GCL23" s="60"/>
      <c r="GCM23" s="60"/>
      <c r="GCN23" s="60"/>
      <c r="GCO23" s="60"/>
      <c r="GCP23" s="60"/>
      <c r="GCQ23" s="60"/>
      <c r="GCR23" s="60"/>
      <c r="GCS23" s="60"/>
      <c r="GCT23" s="60"/>
      <c r="GCU23" s="60"/>
      <c r="GCV23" s="60"/>
      <c r="GCW23" s="60"/>
      <c r="GCX23" s="60"/>
      <c r="GCY23" s="60"/>
      <c r="GCZ23" s="60"/>
      <c r="GDA23" s="60"/>
      <c r="GDB23" s="60"/>
      <c r="GDC23" s="60"/>
      <c r="GDD23" s="60"/>
      <c r="GDE23" s="60"/>
      <c r="GDF23" s="60"/>
      <c r="GDG23" s="60"/>
      <c r="GDH23" s="60"/>
      <c r="GDI23" s="60"/>
      <c r="GDJ23" s="60"/>
      <c r="GDK23" s="60"/>
      <c r="GDL23" s="60"/>
      <c r="GDM23" s="60"/>
      <c r="GDN23" s="60"/>
      <c r="GDO23" s="60"/>
      <c r="GDP23" s="60"/>
      <c r="GDQ23" s="60"/>
      <c r="GDR23" s="60"/>
      <c r="GDS23" s="60"/>
      <c r="GDT23" s="60"/>
      <c r="GDU23" s="60"/>
      <c r="GDV23" s="60"/>
      <c r="GDW23" s="60"/>
      <c r="GDX23" s="60"/>
      <c r="GDY23" s="60"/>
      <c r="GDZ23" s="60"/>
      <c r="GEA23" s="60"/>
      <c r="GEB23" s="60"/>
      <c r="GEC23" s="60"/>
      <c r="GED23" s="60"/>
      <c r="GEE23" s="60"/>
      <c r="GEF23" s="60"/>
      <c r="GEG23" s="60"/>
      <c r="GEH23" s="60"/>
      <c r="GEI23" s="60"/>
      <c r="GEJ23" s="60"/>
      <c r="GEK23" s="60"/>
      <c r="GEL23" s="60"/>
      <c r="GEM23" s="60"/>
      <c r="GEN23" s="60"/>
      <c r="GEO23" s="60"/>
      <c r="GEP23" s="60"/>
      <c r="GEQ23" s="60"/>
      <c r="GER23" s="60"/>
      <c r="GES23" s="60"/>
      <c r="GET23" s="60"/>
      <c r="GEU23" s="60"/>
      <c r="GEV23" s="60"/>
      <c r="GEW23" s="60"/>
      <c r="GEX23" s="60"/>
      <c r="GEY23" s="60"/>
      <c r="GEZ23" s="60"/>
      <c r="GFA23" s="60"/>
      <c r="GFB23" s="60"/>
      <c r="GFC23" s="60"/>
      <c r="GFD23" s="60"/>
      <c r="GFE23" s="60"/>
      <c r="GFF23" s="60"/>
      <c r="GFG23" s="60"/>
      <c r="GFH23" s="60"/>
      <c r="GFI23" s="60"/>
      <c r="GFJ23" s="60"/>
      <c r="GFK23" s="60"/>
      <c r="GFL23" s="60"/>
      <c r="GFM23" s="60"/>
      <c r="GFN23" s="60"/>
      <c r="GFO23" s="60"/>
      <c r="GFP23" s="60"/>
      <c r="GFQ23" s="60"/>
      <c r="GFR23" s="60"/>
      <c r="GFS23" s="60"/>
      <c r="GFT23" s="60"/>
      <c r="GFU23" s="60"/>
      <c r="GFV23" s="60"/>
      <c r="GFW23" s="60"/>
      <c r="GFX23" s="60"/>
      <c r="GFY23" s="60"/>
      <c r="GFZ23" s="60"/>
      <c r="GGA23" s="60"/>
      <c r="GGB23" s="60"/>
      <c r="GGC23" s="60"/>
      <c r="GGD23" s="60"/>
      <c r="GGE23" s="60"/>
      <c r="GGF23" s="60"/>
      <c r="GGG23" s="60"/>
      <c r="GGH23" s="60"/>
      <c r="GGI23" s="60"/>
      <c r="GGJ23" s="60"/>
      <c r="GGK23" s="60"/>
      <c r="GGL23" s="60"/>
      <c r="GGM23" s="60"/>
      <c r="GGN23" s="60"/>
      <c r="GGO23" s="60"/>
      <c r="GGP23" s="60"/>
      <c r="GGQ23" s="60"/>
      <c r="GGR23" s="60"/>
      <c r="GGS23" s="60"/>
      <c r="GGT23" s="60"/>
      <c r="GGU23" s="60"/>
      <c r="GGV23" s="60"/>
      <c r="GGW23" s="60"/>
      <c r="GGX23" s="60"/>
      <c r="GGY23" s="60"/>
      <c r="GGZ23" s="60"/>
      <c r="GHA23" s="60"/>
      <c r="GHB23" s="60"/>
      <c r="GHC23" s="60"/>
      <c r="GHD23" s="60"/>
      <c r="GHE23" s="60"/>
      <c r="GHF23" s="60"/>
      <c r="GHG23" s="60"/>
      <c r="GHH23" s="60"/>
      <c r="GHI23" s="60"/>
      <c r="GHJ23" s="60"/>
      <c r="GHK23" s="60"/>
      <c r="GHL23" s="60"/>
      <c r="GHM23" s="60"/>
      <c r="GHN23" s="60"/>
      <c r="GHO23" s="60"/>
      <c r="GHP23" s="60"/>
      <c r="GHQ23" s="60"/>
      <c r="GHR23" s="60"/>
      <c r="GHS23" s="60"/>
      <c r="GHT23" s="60"/>
      <c r="GHU23" s="60"/>
      <c r="GHV23" s="60"/>
      <c r="GHW23" s="60"/>
      <c r="GHX23" s="60"/>
      <c r="GHY23" s="60"/>
      <c r="GHZ23" s="60"/>
      <c r="GIA23" s="60"/>
      <c r="GIB23" s="60"/>
      <c r="GIC23" s="60"/>
      <c r="GID23" s="60"/>
      <c r="GIE23" s="60"/>
      <c r="GIF23" s="60"/>
      <c r="GIG23" s="60"/>
      <c r="GIH23" s="60"/>
      <c r="GII23" s="60"/>
      <c r="GIJ23" s="60"/>
      <c r="GIK23" s="60"/>
      <c r="GIL23" s="60"/>
      <c r="GIM23" s="60"/>
      <c r="GIN23" s="60"/>
      <c r="GIO23" s="60"/>
      <c r="GIP23" s="60"/>
      <c r="GIQ23" s="60"/>
      <c r="GIR23" s="60"/>
      <c r="GIS23" s="60"/>
      <c r="GIT23" s="60"/>
      <c r="GIU23" s="60"/>
      <c r="GIV23" s="60"/>
      <c r="GIW23" s="60"/>
      <c r="GIX23" s="60"/>
      <c r="GIY23" s="60"/>
      <c r="GIZ23" s="60"/>
      <c r="GJA23" s="60"/>
      <c r="GJB23" s="60"/>
      <c r="GJC23" s="60"/>
      <c r="GJD23" s="60"/>
      <c r="GJE23" s="60"/>
      <c r="GJF23" s="60"/>
      <c r="GJG23" s="60"/>
      <c r="GJH23" s="60"/>
      <c r="GJI23" s="60"/>
      <c r="GJJ23" s="60"/>
      <c r="GJK23" s="60"/>
      <c r="GJL23" s="60"/>
      <c r="GJM23" s="60"/>
      <c r="GJN23" s="60"/>
      <c r="GJO23" s="60"/>
      <c r="GJP23" s="60"/>
      <c r="GJQ23" s="60"/>
      <c r="GJR23" s="60"/>
      <c r="GJS23" s="60"/>
      <c r="GJT23" s="60"/>
      <c r="GJU23" s="60"/>
      <c r="GJV23" s="60"/>
      <c r="GJW23" s="60"/>
      <c r="GJX23" s="60"/>
      <c r="GJY23" s="60"/>
      <c r="GJZ23" s="60"/>
      <c r="GKA23" s="60"/>
      <c r="GKB23" s="60"/>
      <c r="GKC23" s="60"/>
      <c r="GKD23" s="60"/>
      <c r="GKE23" s="60"/>
      <c r="GKF23" s="60"/>
      <c r="GKG23" s="60"/>
      <c r="GKH23" s="60"/>
      <c r="GKI23" s="60"/>
      <c r="GKJ23" s="60"/>
      <c r="GKK23" s="60"/>
      <c r="GKL23" s="60"/>
      <c r="GKM23" s="60"/>
      <c r="GKN23" s="60"/>
      <c r="GKO23" s="60"/>
      <c r="GKP23" s="60"/>
      <c r="GKQ23" s="60"/>
      <c r="GKR23" s="60"/>
      <c r="GKS23" s="60"/>
      <c r="GKT23" s="60"/>
      <c r="GKU23" s="60"/>
      <c r="GKV23" s="60"/>
      <c r="GKW23" s="60"/>
      <c r="GKX23" s="60"/>
      <c r="GKY23" s="60"/>
      <c r="GKZ23" s="60"/>
      <c r="GLA23" s="60"/>
      <c r="GLB23" s="60"/>
      <c r="GLC23" s="60"/>
      <c r="GLD23" s="60"/>
      <c r="GLE23" s="60"/>
      <c r="GLF23" s="60"/>
      <c r="GLG23" s="60"/>
      <c r="GLH23" s="60"/>
      <c r="GLI23" s="60"/>
      <c r="GLJ23" s="60"/>
      <c r="GLK23" s="60"/>
      <c r="GLL23" s="60"/>
      <c r="GLM23" s="60"/>
      <c r="GLN23" s="60"/>
      <c r="GLO23" s="60"/>
      <c r="GLP23" s="60"/>
      <c r="GLQ23" s="60"/>
      <c r="GLR23" s="60"/>
      <c r="GLS23" s="60"/>
      <c r="GLT23" s="60"/>
      <c r="GLU23" s="60"/>
      <c r="GLV23" s="60"/>
      <c r="GLW23" s="60"/>
      <c r="GLX23" s="60"/>
      <c r="GLY23" s="60"/>
      <c r="GLZ23" s="60"/>
      <c r="GMA23" s="60"/>
      <c r="GMB23" s="60"/>
      <c r="GMC23" s="60"/>
      <c r="GMD23" s="60"/>
      <c r="GME23" s="60"/>
      <c r="GMF23" s="60"/>
      <c r="GMG23" s="60"/>
      <c r="GMH23" s="60"/>
      <c r="GMI23" s="60"/>
      <c r="GMJ23" s="60"/>
      <c r="GMK23" s="60"/>
      <c r="GML23" s="60"/>
      <c r="GMM23" s="60"/>
      <c r="GMN23" s="60"/>
      <c r="GMO23" s="60"/>
      <c r="GMP23" s="60"/>
      <c r="GMQ23" s="60"/>
      <c r="GMR23" s="60"/>
      <c r="GMS23" s="60"/>
      <c r="GMT23" s="60"/>
      <c r="GMU23" s="60"/>
      <c r="GMV23" s="60"/>
      <c r="GMW23" s="60"/>
      <c r="GMX23" s="60"/>
      <c r="GMY23" s="60"/>
      <c r="GMZ23" s="60"/>
      <c r="GNA23" s="60"/>
      <c r="GNB23" s="60"/>
      <c r="GNC23" s="60"/>
      <c r="GND23" s="60"/>
      <c r="GNE23" s="60"/>
      <c r="GNF23" s="60"/>
      <c r="GNG23" s="60"/>
      <c r="GNH23" s="60"/>
      <c r="GNI23" s="60"/>
      <c r="GNJ23" s="60"/>
      <c r="GNK23" s="60"/>
      <c r="GNL23" s="60"/>
      <c r="GNM23" s="60"/>
      <c r="GNN23" s="60"/>
      <c r="GNO23" s="60"/>
      <c r="GNP23" s="60"/>
      <c r="GNQ23" s="60"/>
      <c r="GNR23" s="60"/>
      <c r="GNS23" s="60"/>
      <c r="GNT23" s="60"/>
      <c r="GNU23" s="60"/>
      <c r="GNV23" s="60"/>
      <c r="GNW23" s="60"/>
      <c r="GNX23" s="60"/>
      <c r="GNY23" s="60"/>
      <c r="GNZ23" s="60"/>
      <c r="GOA23" s="60"/>
      <c r="GOB23" s="60"/>
      <c r="GOC23" s="60"/>
      <c r="GOD23" s="60"/>
      <c r="GOE23" s="60"/>
      <c r="GOF23" s="60"/>
      <c r="GOG23" s="60"/>
      <c r="GOH23" s="60"/>
      <c r="GOI23" s="60"/>
      <c r="GOJ23" s="60"/>
      <c r="GOK23" s="60"/>
      <c r="GOL23" s="60"/>
      <c r="GOM23" s="60"/>
      <c r="GON23" s="60"/>
      <c r="GOO23" s="60"/>
      <c r="GOP23" s="60"/>
      <c r="GOQ23" s="60"/>
      <c r="GOR23" s="60"/>
      <c r="GOS23" s="60"/>
      <c r="GOT23" s="60"/>
      <c r="GOU23" s="60"/>
      <c r="GOV23" s="60"/>
      <c r="GOW23" s="60"/>
      <c r="GOX23" s="60"/>
      <c r="GOY23" s="60"/>
      <c r="GOZ23" s="60"/>
      <c r="GPA23" s="60"/>
      <c r="GPB23" s="60"/>
      <c r="GPC23" s="60"/>
      <c r="GPD23" s="60"/>
      <c r="GPE23" s="60"/>
      <c r="GPF23" s="60"/>
      <c r="GPG23" s="60"/>
      <c r="GPH23" s="60"/>
      <c r="GPI23" s="60"/>
      <c r="GPJ23" s="60"/>
      <c r="GPK23" s="60"/>
      <c r="GPL23" s="60"/>
      <c r="GPM23" s="60"/>
      <c r="GPN23" s="60"/>
      <c r="GPO23" s="60"/>
      <c r="GPP23" s="60"/>
      <c r="GPQ23" s="60"/>
      <c r="GPR23" s="60"/>
      <c r="GPS23" s="60"/>
      <c r="GPT23" s="60"/>
      <c r="GPU23" s="60"/>
      <c r="GPV23" s="60"/>
      <c r="GPW23" s="60"/>
      <c r="GPX23" s="60"/>
      <c r="GPY23" s="60"/>
      <c r="GPZ23" s="60"/>
      <c r="GQA23" s="60"/>
      <c r="GQB23" s="60"/>
      <c r="GQC23" s="60"/>
      <c r="GQD23" s="60"/>
      <c r="GQE23" s="60"/>
      <c r="GQF23" s="60"/>
      <c r="GQG23" s="60"/>
      <c r="GQH23" s="60"/>
      <c r="GQI23" s="60"/>
      <c r="GQJ23" s="60"/>
      <c r="GQK23" s="60"/>
      <c r="GQL23" s="60"/>
      <c r="GQM23" s="60"/>
      <c r="GQN23" s="60"/>
      <c r="GQO23" s="60"/>
      <c r="GQP23" s="60"/>
      <c r="GQQ23" s="60"/>
      <c r="GQR23" s="60"/>
      <c r="GQS23" s="60"/>
      <c r="GQT23" s="60"/>
      <c r="GQU23" s="60"/>
      <c r="GQV23" s="60"/>
      <c r="GQW23" s="60"/>
      <c r="GQX23" s="60"/>
      <c r="GQY23" s="60"/>
      <c r="GQZ23" s="60"/>
      <c r="GRA23" s="60"/>
      <c r="GRB23" s="60"/>
      <c r="GRC23" s="60"/>
      <c r="GRD23" s="60"/>
      <c r="GRE23" s="60"/>
      <c r="GRF23" s="60"/>
      <c r="GRG23" s="60"/>
      <c r="GRH23" s="60"/>
      <c r="GRI23" s="60"/>
      <c r="GRJ23" s="60"/>
      <c r="GRK23" s="60"/>
      <c r="GRL23" s="60"/>
      <c r="GRM23" s="60"/>
      <c r="GRN23" s="60"/>
      <c r="GRO23" s="60"/>
      <c r="GRP23" s="60"/>
      <c r="GRQ23" s="60"/>
      <c r="GRR23" s="60"/>
      <c r="GRS23" s="60"/>
      <c r="GRT23" s="60"/>
      <c r="GRU23" s="60"/>
      <c r="GRV23" s="60"/>
      <c r="GRW23" s="60"/>
      <c r="GRX23" s="60"/>
      <c r="GRY23" s="60"/>
      <c r="GRZ23" s="60"/>
      <c r="GSA23" s="60"/>
      <c r="GSB23" s="60"/>
      <c r="GSC23" s="60"/>
      <c r="GSD23" s="60"/>
      <c r="GSE23" s="60"/>
      <c r="GSF23" s="60"/>
      <c r="GSG23" s="60"/>
      <c r="GSH23" s="60"/>
      <c r="GSI23" s="60"/>
      <c r="GSJ23" s="60"/>
      <c r="GSK23" s="60"/>
      <c r="GSL23" s="60"/>
      <c r="GSM23" s="60"/>
      <c r="GSN23" s="60"/>
      <c r="GSO23" s="60"/>
      <c r="GSP23" s="60"/>
      <c r="GSQ23" s="60"/>
      <c r="GSR23" s="60"/>
      <c r="GSS23" s="60"/>
      <c r="GST23" s="60"/>
      <c r="GSU23" s="60"/>
      <c r="GSV23" s="60"/>
      <c r="GSW23" s="60"/>
      <c r="GSX23" s="60"/>
      <c r="GSY23" s="60"/>
      <c r="GSZ23" s="60"/>
      <c r="GTA23" s="60"/>
      <c r="GTB23" s="60"/>
      <c r="GTC23" s="60"/>
      <c r="GTD23" s="60"/>
      <c r="GTE23" s="60"/>
      <c r="GTF23" s="60"/>
      <c r="GTG23" s="60"/>
      <c r="GTH23" s="60"/>
      <c r="GTI23" s="60"/>
      <c r="GTJ23" s="60"/>
      <c r="GTK23" s="60"/>
      <c r="GTL23" s="60"/>
      <c r="GTM23" s="60"/>
      <c r="GTN23" s="60"/>
      <c r="GTO23" s="60"/>
      <c r="GTP23" s="60"/>
      <c r="GTQ23" s="60"/>
      <c r="GTR23" s="60"/>
      <c r="GTS23" s="60"/>
      <c r="GTT23" s="60"/>
      <c r="GTU23" s="60"/>
      <c r="GTV23" s="60"/>
      <c r="GTW23" s="60"/>
      <c r="GTX23" s="60"/>
      <c r="GTY23" s="60"/>
      <c r="GTZ23" s="60"/>
      <c r="GUA23" s="60"/>
      <c r="GUB23" s="60"/>
      <c r="GUC23" s="60"/>
      <c r="GUD23" s="60"/>
      <c r="GUE23" s="60"/>
      <c r="GUF23" s="60"/>
      <c r="GUG23" s="60"/>
      <c r="GUH23" s="60"/>
      <c r="GUI23" s="60"/>
      <c r="GUJ23" s="60"/>
      <c r="GUK23" s="60"/>
      <c r="GUL23" s="60"/>
      <c r="GUM23" s="60"/>
      <c r="GUN23" s="60"/>
      <c r="GUO23" s="60"/>
      <c r="GUP23" s="60"/>
      <c r="GUQ23" s="60"/>
      <c r="GUR23" s="60"/>
      <c r="GUS23" s="60"/>
      <c r="GUT23" s="60"/>
      <c r="GUU23" s="60"/>
      <c r="GUV23" s="60"/>
      <c r="GUW23" s="60"/>
      <c r="GUX23" s="60"/>
      <c r="GUY23" s="60"/>
      <c r="GUZ23" s="60"/>
      <c r="GVA23" s="60"/>
      <c r="GVB23" s="60"/>
      <c r="GVC23" s="60"/>
      <c r="GVD23" s="60"/>
      <c r="GVE23" s="60"/>
      <c r="GVF23" s="60"/>
      <c r="GVG23" s="60"/>
      <c r="GVH23" s="60"/>
      <c r="GVI23" s="60"/>
      <c r="GVJ23" s="60"/>
      <c r="GVK23" s="60"/>
      <c r="GVL23" s="60"/>
      <c r="GVM23" s="60"/>
      <c r="GVN23" s="60"/>
      <c r="GVO23" s="60"/>
      <c r="GVP23" s="60"/>
      <c r="GVQ23" s="60"/>
      <c r="GVR23" s="60"/>
      <c r="GVS23" s="60"/>
      <c r="GVT23" s="60"/>
      <c r="GVU23" s="60"/>
      <c r="GVV23" s="60"/>
      <c r="GVW23" s="60"/>
      <c r="GVX23" s="60"/>
      <c r="GVY23" s="60"/>
      <c r="GVZ23" s="60"/>
      <c r="GWA23" s="60"/>
      <c r="GWB23" s="60"/>
      <c r="GWC23" s="60"/>
      <c r="GWD23" s="60"/>
      <c r="GWE23" s="60"/>
      <c r="GWF23" s="60"/>
      <c r="GWG23" s="60"/>
      <c r="GWH23" s="60"/>
      <c r="GWI23" s="60"/>
      <c r="GWJ23" s="60"/>
      <c r="GWK23" s="60"/>
      <c r="GWL23" s="60"/>
      <c r="GWM23" s="60"/>
      <c r="GWN23" s="60"/>
      <c r="GWO23" s="60"/>
      <c r="GWP23" s="60"/>
      <c r="GWQ23" s="60"/>
      <c r="GWR23" s="60"/>
      <c r="GWS23" s="60"/>
      <c r="GWT23" s="60"/>
      <c r="GWU23" s="60"/>
      <c r="GWV23" s="60"/>
      <c r="GWW23" s="60"/>
      <c r="GWX23" s="60"/>
      <c r="GWY23" s="60"/>
      <c r="GWZ23" s="60"/>
      <c r="GXA23" s="60"/>
      <c r="GXB23" s="60"/>
      <c r="GXC23" s="60"/>
      <c r="GXD23" s="60"/>
      <c r="GXE23" s="60"/>
      <c r="GXF23" s="60"/>
      <c r="GXG23" s="60"/>
      <c r="GXH23" s="60"/>
      <c r="GXI23" s="60"/>
      <c r="GXJ23" s="60"/>
      <c r="GXK23" s="60"/>
      <c r="GXL23" s="60"/>
      <c r="GXM23" s="60"/>
      <c r="GXN23" s="60"/>
      <c r="GXO23" s="60"/>
      <c r="GXP23" s="60"/>
      <c r="GXQ23" s="60"/>
      <c r="GXR23" s="60"/>
      <c r="GXS23" s="60"/>
      <c r="GXT23" s="60"/>
      <c r="GXU23" s="60"/>
      <c r="GXV23" s="60"/>
      <c r="GXW23" s="60"/>
      <c r="GXX23" s="60"/>
      <c r="GXY23" s="60"/>
      <c r="GXZ23" s="60"/>
      <c r="GYA23" s="60"/>
      <c r="GYB23" s="60"/>
      <c r="GYC23" s="60"/>
      <c r="GYD23" s="60"/>
      <c r="GYE23" s="60"/>
      <c r="GYF23" s="60"/>
      <c r="GYG23" s="60"/>
      <c r="GYH23" s="60"/>
      <c r="GYI23" s="60"/>
      <c r="GYJ23" s="60"/>
      <c r="GYK23" s="60"/>
      <c r="GYL23" s="60"/>
      <c r="GYM23" s="60"/>
      <c r="GYN23" s="60"/>
      <c r="GYO23" s="60"/>
      <c r="GYP23" s="60"/>
      <c r="GYQ23" s="60"/>
      <c r="GYR23" s="60"/>
      <c r="GYS23" s="60"/>
      <c r="GYT23" s="60"/>
      <c r="GYU23" s="60"/>
      <c r="GYV23" s="60"/>
      <c r="GYW23" s="60"/>
      <c r="GYX23" s="60"/>
      <c r="GYY23" s="60"/>
      <c r="GYZ23" s="60"/>
      <c r="GZA23" s="60"/>
      <c r="GZB23" s="60"/>
      <c r="GZC23" s="60"/>
      <c r="GZD23" s="60"/>
      <c r="GZE23" s="60"/>
      <c r="GZF23" s="60"/>
      <c r="GZG23" s="60"/>
      <c r="GZH23" s="60"/>
      <c r="GZI23" s="60"/>
      <c r="GZJ23" s="60"/>
      <c r="GZK23" s="60"/>
      <c r="GZL23" s="60"/>
      <c r="GZM23" s="60"/>
      <c r="GZN23" s="60"/>
      <c r="GZO23" s="60"/>
      <c r="GZP23" s="60"/>
      <c r="GZQ23" s="60"/>
      <c r="GZR23" s="60"/>
      <c r="GZS23" s="60"/>
      <c r="GZT23" s="60"/>
      <c r="GZU23" s="60"/>
      <c r="GZV23" s="60"/>
      <c r="GZW23" s="60"/>
      <c r="GZX23" s="60"/>
      <c r="GZY23" s="60"/>
      <c r="GZZ23" s="60"/>
      <c r="HAA23" s="60"/>
      <c r="HAB23" s="60"/>
      <c r="HAC23" s="60"/>
      <c r="HAD23" s="60"/>
      <c r="HAE23" s="60"/>
      <c r="HAF23" s="60"/>
      <c r="HAG23" s="60"/>
      <c r="HAH23" s="60"/>
      <c r="HAI23" s="60"/>
      <c r="HAJ23" s="60"/>
      <c r="HAK23" s="60"/>
      <c r="HAL23" s="60"/>
      <c r="HAM23" s="60"/>
      <c r="HAN23" s="60"/>
      <c r="HAO23" s="60"/>
      <c r="HAP23" s="60"/>
      <c r="HAQ23" s="60"/>
      <c r="HAR23" s="60"/>
      <c r="HAS23" s="60"/>
      <c r="HAT23" s="60"/>
      <c r="HAU23" s="60"/>
      <c r="HAV23" s="60"/>
      <c r="HAW23" s="60"/>
      <c r="HAX23" s="60"/>
      <c r="HAY23" s="60"/>
      <c r="HAZ23" s="60"/>
      <c r="HBA23" s="60"/>
      <c r="HBB23" s="60"/>
      <c r="HBC23" s="60"/>
      <c r="HBD23" s="60"/>
      <c r="HBE23" s="60"/>
      <c r="HBF23" s="60"/>
      <c r="HBG23" s="60"/>
      <c r="HBH23" s="60"/>
      <c r="HBI23" s="60"/>
      <c r="HBJ23" s="60"/>
      <c r="HBK23" s="60"/>
      <c r="HBL23" s="60"/>
      <c r="HBM23" s="60"/>
      <c r="HBN23" s="60"/>
      <c r="HBO23" s="60"/>
      <c r="HBP23" s="60"/>
      <c r="HBQ23" s="60"/>
      <c r="HBR23" s="60"/>
      <c r="HBS23" s="60"/>
      <c r="HBT23" s="60"/>
      <c r="HBU23" s="60"/>
      <c r="HBV23" s="60"/>
      <c r="HBW23" s="60"/>
      <c r="HBX23" s="60"/>
      <c r="HBY23" s="60"/>
      <c r="HBZ23" s="60"/>
      <c r="HCA23" s="60"/>
      <c r="HCB23" s="60"/>
      <c r="HCC23" s="60"/>
      <c r="HCD23" s="60"/>
      <c r="HCE23" s="60"/>
      <c r="HCF23" s="60"/>
      <c r="HCG23" s="60"/>
      <c r="HCH23" s="60"/>
      <c r="HCI23" s="60"/>
      <c r="HCJ23" s="60"/>
      <c r="HCK23" s="60"/>
      <c r="HCL23" s="60"/>
      <c r="HCM23" s="60"/>
      <c r="HCN23" s="60"/>
      <c r="HCO23" s="60"/>
      <c r="HCP23" s="60"/>
      <c r="HCQ23" s="60"/>
      <c r="HCR23" s="60"/>
      <c r="HCS23" s="60"/>
      <c r="HCT23" s="60"/>
      <c r="HCU23" s="60"/>
      <c r="HCV23" s="60"/>
      <c r="HCW23" s="60"/>
      <c r="HCX23" s="60"/>
      <c r="HCY23" s="60"/>
      <c r="HCZ23" s="60"/>
      <c r="HDA23" s="60"/>
      <c r="HDB23" s="60"/>
      <c r="HDC23" s="60"/>
      <c r="HDD23" s="60"/>
      <c r="HDE23" s="60"/>
      <c r="HDF23" s="60"/>
      <c r="HDG23" s="60"/>
      <c r="HDH23" s="60"/>
      <c r="HDI23" s="60"/>
      <c r="HDJ23" s="60"/>
      <c r="HDK23" s="60"/>
      <c r="HDL23" s="60"/>
      <c r="HDM23" s="60"/>
      <c r="HDN23" s="60"/>
      <c r="HDO23" s="60"/>
      <c r="HDP23" s="60"/>
      <c r="HDQ23" s="60"/>
      <c r="HDR23" s="60"/>
      <c r="HDS23" s="60"/>
      <c r="HDT23" s="60"/>
      <c r="HDU23" s="60"/>
      <c r="HDV23" s="60"/>
      <c r="HDW23" s="60"/>
      <c r="HDX23" s="60"/>
      <c r="HDY23" s="60"/>
      <c r="HDZ23" s="60"/>
      <c r="HEA23" s="60"/>
      <c r="HEB23" s="60"/>
      <c r="HEC23" s="60"/>
      <c r="HED23" s="60"/>
      <c r="HEE23" s="60"/>
      <c r="HEF23" s="60"/>
      <c r="HEG23" s="60"/>
      <c r="HEH23" s="60"/>
      <c r="HEI23" s="60"/>
      <c r="HEJ23" s="60"/>
      <c r="HEK23" s="60"/>
      <c r="HEL23" s="60"/>
      <c r="HEM23" s="60"/>
      <c r="HEN23" s="60"/>
      <c r="HEO23" s="60"/>
      <c r="HEP23" s="60"/>
      <c r="HEQ23" s="60"/>
      <c r="HER23" s="60"/>
      <c r="HES23" s="60"/>
      <c r="HET23" s="60"/>
      <c r="HEU23" s="60"/>
      <c r="HEV23" s="60"/>
      <c r="HEW23" s="60"/>
      <c r="HEX23" s="60"/>
      <c r="HEY23" s="60"/>
      <c r="HEZ23" s="60"/>
      <c r="HFA23" s="60"/>
      <c r="HFB23" s="60"/>
      <c r="HFC23" s="60"/>
      <c r="HFD23" s="60"/>
      <c r="HFE23" s="60"/>
      <c r="HFF23" s="60"/>
      <c r="HFG23" s="60"/>
      <c r="HFH23" s="60"/>
      <c r="HFI23" s="60"/>
      <c r="HFJ23" s="60"/>
      <c r="HFK23" s="60"/>
      <c r="HFL23" s="60"/>
      <c r="HFM23" s="60"/>
      <c r="HFN23" s="60"/>
      <c r="HFO23" s="60"/>
      <c r="HFP23" s="60"/>
      <c r="HFQ23" s="60"/>
      <c r="HFR23" s="60"/>
      <c r="HFS23" s="60"/>
      <c r="HFT23" s="60"/>
      <c r="HFU23" s="60"/>
      <c r="HFV23" s="60"/>
      <c r="HFW23" s="60"/>
      <c r="HFX23" s="60"/>
      <c r="HFY23" s="60"/>
      <c r="HFZ23" s="60"/>
      <c r="HGA23" s="60"/>
      <c r="HGB23" s="60"/>
      <c r="HGC23" s="60"/>
      <c r="HGD23" s="60"/>
      <c r="HGE23" s="60"/>
      <c r="HGF23" s="60"/>
      <c r="HGG23" s="60"/>
      <c r="HGH23" s="60"/>
      <c r="HGI23" s="60"/>
      <c r="HGJ23" s="60"/>
      <c r="HGK23" s="60"/>
      <c r="HGL23" s="60"/>
      <c r="HGM23" s="60"/>
      <c r="HGN23" s="60"/>
      <c r="HGO23" s="60"/>
      <c r="HGP23" s="60"/>
      <c r="HGQ23" s="60"/>
      <c r="HGR23" s="60"/>
      <c r="HGS23" s="60"/>
      <c r="HGT23" s="60"/>
      <c r="HGU23" s="60"/>
      <c r="HGV23" s="60"/>
      <c r="HGW23" s="60"/>
      <c r="HGX23" s="60"/>
      <c r="HGY23" s="60"/>
      <c r="HGZ23" s="60"/>
      <c r="HHA23" s="60"/>
      <c r="HHB23" s="60"/>
      <c r="HHC23" s="60"/>
      <c r="HHD23" s="60"/>
      <c r="HHE23" s="60"/>
      <c r="HHF23" s="60"/>
      <c r="HHG23" s="60"/>
      <c r="HHH23" s="60"/>
      <c r="HHI23" s="60"/>
      <c r="HHJ23" s="60"/>
      <c r="HHK23" s="60"/>
      <c r="HHL23" s="60"/>
      <c r="HHM23" s="60"/>
      <c r="HHN23" s="60"/>
      <c r="HHO23" s="60"/>
      <c r="HHP23" s="60"/>
      <c r="HHQ23" s="60"/>
      <c r="HHR23" s="60"/>
      <c r="HHS23" s="60"/>
      <c r="HHT23" s="60"/>
      <c r="HHU23" s="60"/>
      <c r="HHV23" s="60"/>
      <c r="HHW23" s="60"/>
      <c r="HHX23" s="60"/>
      <c r="HHY23" s="60"/>
      <c r="HHZ23" s="60"/>
      <c r="HIA23" s="60"/>
      <c r="HIB23" s="60"/>
      <c r="HIC23" s="60"/>
      <c r="HID23" s="60"/>
      <c r="HIE23" s="60"/>
      <c r="HIF23" s="60"/>
      <c r="HIG23" s="60"/>
      <c r="HIH23" s="60"/>
      <c r="HII23" s="60"/>
      <c r="HIJ23" s="60"/>
      <c r="HIK23" s="60"/>
      <c r="HIL23" s="60"/>
      <c r="HIM23" s="60"/>
      <c r="HIN23" s="60"/>
      <c r="HIO23" s="60"/>
      <c r="HIP23" s="60"/>
      <c r="HIQ23" s="60"/>
      <c r="HIR23" s="60"/>
      <c r="HIS23" s="60"/>
      <c r="HIT23" s="60"/>
      <c r="HIU23" s="60"/>
      <c r="HIV23" s="60"/>
      <c r="HIW23" s="60"/>
      <c r="HIX23" s="60"/>
      <c r="HIY23" s="60"/>
      <c r="HIZ23" s="60"/>
      <c r="HJA23" s="60"/>
      <c r="HJB23" s="60"/>
      <c r="HJC23" s="60"/>
      <c r="HJD23" s="60"/>
      <c r="HJE23" s="60"/>
      <c r="HJF23" s="60"/>
      <c r="HJG23" s="60"/>
      <c r="HJH23" s="60"/>
      <c r="HJI23" s="60"/>
      <c r="HJJ23" s="60"/>
      <c r="HJK23" s="60"/>
      <c r="HJL23" s="60"/>
      <c r="HJM23" s="60"/>
      <c r="HJN23" s="60"/>
      <c r="HJO23" s="60"/>
      <c r="HJP23" s="60"/>
      <c r="HJQ23" s="60"/>
      <c r="HJR23" s="60"/>
      <c r="HJS23" s="60"/>
      <c r="HJT23" s="60"/>
      <c r="HJU23" s="60"/>
      <c r="HJV23" s="60"/>
      <c r="HJW23" s="60"/>
      <c r="HJX23" s="60"/>
      <c r="HJY23" s="60"/>
      <c r="HJZ23" s="60"/>
      <c r="HKA23" s="60"/>
      <c r="HKB23" s="60"/>
      <c r="HKC23" s="60"/>
      <c r="HKD23" s="60"/>
      <c r="HKE23" s="60"/>
      <c r="HKF23" s="60"/>
      <c r="HKG23" s="60"/>
      <c r="HKH23" s="60"/>
      <c r="HKI23" s="60"/>
      <c r="HKJ23" s="60"/>
      <c r="HKK23" s="60"/>
      <c r="HKL23" s="60"/>
      <c r="HKM23" s="60"/>
      <c r="HKN23" s="60"/>
      <c r="HKO23" s="60"/>
      <c r="HKP23" s="60"/>
      <c r="HKQ23" s="60"/>
      <c r="HKR23" s="60"/>
      <c r="HKS23" s="60"/>
      <c r="HKT23" s="60"/>
      <c r="HKU23" s="60"/>
      <c r="HKV23" s="60"/>
      <c r="HKW23" s="60"/>
      <c r="HKX23" s="60"/>
      <c r="HKY23" s="60"/>
      <c r="HKZ23" s="60"/>
      <c r="HLA23" s="60"/>
      <c r="HLB23" s="60"/>
      <c r="HLC23" s="60"/>
      <c r="HLD23" s="60"/>
      <c r="HLE23" s="60"/>
      <c r="HLF23" s="60"/>
      <c r="HLG23" s="60"/>
      <c r="HLH23" s="60"/>
      <c r="HLI23" s="60"/>
      <c r="HLJ23" s="60"/>
      <c r="HLK23" s="60"/>
      <c r="HLL23" s="60"/>
      <c r="HLM23" s="60"/>
      <c r="HLN23" s="60"/>
      <c r="HLO23" s="60"/>
      <c r="HLP23" s="60"/>
      <c r="HLQ23" s="60"/>
      <c r="HLR23" s="60"/>
      <c r="HLS23" s="60"/>
      <c r="HLT23" s="60"/>
      <c r="HLU23" s="60"/>
      <c r="HLV23" s="60"/>
      <c r="HLW23" s="60"/>
      <c r="HLX23" s="60"/>
      <c r="HLY23" s="60"/>
      <c r="HLZ23" s="60"/>
      <c r="HMA23" s="60"/>
      <c r="HMB23" s="60"/>
      <c r="HMC23" s="60"/>
      <c r="HMD23" s="60"/>
      <c r="HME23" s="60"/>
      <c r="HMF23" s="60"/>
      <c r="HMG23" s="60"/>
      <c r="HMH23" s="60"/>
      <c r="HMI23" s="60"/>
      <c r="HMJ23" s="60"/>
      <c r="HMK23" s="60"/>
      <c r="HML23" s="60"/>
      <c r="HMM23" s="60"/>
      <c r="HMN23" s="60"/>
      <c r="HMO23" s="60"/>
      <c r="HMP23" s="60"/>
      <c r="HMQ23" s="60"/>
      <c r="HMR23" s="60"/>
      <c r="HMS23" s="60"/>
      <c r="HMT23" s="60"/>
      <c r="HMU23" s="60"/>
      <c r="HMV23" s="60"/>
      <c r="HMW23" s="60"/>
      <c r="HMX23" s="60"/>
      <c r="HMY23" s="60"/>
      <c r="HMZ23" s="60"/>
      <c r="HNA23" s="60"/>
      <c r="HNB23" s="60"/>
      <c r="HNC23" s="60"/>
      <c r="HND23" s="60"/>
      <c r="HNE23" s="60"/>
      <c r="HNF23" s="60"/>
      <c r="HNG23" s="60"/>
      <c r="HNH23" s="60"/>
      <c r="HNI23" s="60"/>
      <c r="HNJ23" s="60"/>
      <c r="HNK23" s="60"/>
      <c r="HNL23" s="60"/>
      <c r="HNM23" s="60"/>
      <c r="HNN23" s="60"/>
      <c r="HNO23" s="60"/>
      <c r="HNP23" s="60"/>
      <c r="HNQ23" s="60"/>
      <c r="HNR23" s="60"/>
      <c r="HNS23" s="60"/>
      <c r="HNT23" s="60"/>
      <c r="HNU23" s="60"/>
      <c r="HNV23" s="60"/>
      <c r="HNW23" s="60"/>
      <c r="HNX23" s="60"/>
      <c r="HNY23" s="60"/>
      <c r="HNZ23" s="60"/>
      <c r="HOA23" s="60"/>
      <c r="HOB23" s="60"/>
      <c r="HOC23" s="60"/>
      <c r="HOD23" s="60"/>
      <c r="HOE23" s="60"/>
      <c r="HOF23" s="60"/>
      <c r="HOG23" s="60"/>
      <c r="HOH23" s="60"/>
      <c r="HOI23" s="60"/>
      <c r="HOJ23" s="60"/>
      <c r="HOK23" s="60"/>
      <c r="HOL23" s="60"/>
      <c r="HOM23" s="60"/>
      <c r="HON23" s="60"/>
      <c r="HOO23" s="60"/>
      <c r="HOP23" s="60"/>
      <c r="HOQ23" s="60"/>
      <c r="HOR23" s="60"/>
      <c r="HOS23" s="60"/>
      <c r="HOT23" s="60"/>
      <c r="HOU23" s="60"/>
      <c r="HOV23" s="60"/>
      <c r="HOW23" s="60"/>
      <c r="HOX23" s="60"/>
      <c r="HOY23" s="60"/>
      <c r="HOZ23" s="60"/>
      <c r="HPA23" s="60"/>
      <c r="HPB23" s="60"/>
      <c r="HPC23" s="60"/>
      <c r="HPD23" s="60"/>
      <c r="HPE23" s="60"/>
      <c r="HPF23" s="60"/>
      <c r="HPG23" s="60"/>
      <c r="HPH23" s="60"/>
      <c r="HPI23" s="60"/>
      <c r="HPJ23" s="60"/>
      <c r="HPK23" s="60"/>
      <c r="HPL23" s="60"/>
      <c r="HPM23" s="60"/>
      <c r="HPN23" s="60"/>
      <c r="HPO23" s="60"/>
      <c r="HPP23" s="60"/>
      <c r="HPQ23" s="60"/>
      <c r="HPR23" s="60"/>
      <c r="HPS23" s="60"/>
      <c r="HPT23" s="60"/>
      <c r="HPU23" s="60"/>
      <c r="HPV23" s="60"/>
      <c r="HPW23" s="60"/>
      <c r="HPX23" s="60"/>
      <c r="HPY23" s="60"/>
      <c r="HPZ23" s="60"/>
      <c r="HQA23" s="60"/>
      <c r="HQB23" s="60"/>
      <c r="HQC23" s="60"/>
      <c r="HQD23" s="60"/>
      <c r="HQE23" s="60"/>
      <c r="HQF23" s="60"/>
      <c r="HQG23" s="60"/>
      <c r="HQH23" s="60"/>
      <c r="HQI23" s="60"/>
      <c r="HQJ23" s="60"/>
      <c r="HQK23" s="60"/>
      <c r="HQL23" s="60"/>
      <c r="HQM23" s="60"/>
      <c r="HQN23" s="60"/>
      <c r="HQO23" s="60"/>
      <c r="HQP23" s="60"/>
      <c r="HQQ23" s="60"/>
      <c r="HQR23" s="60"/>
      <c r="HQS23" s="60"/>
      <c r="HQT23" s="60"/>
      <c r="HQU23" s="60"/>
      <c r="HQV23" s="60"/>
      <c r="HQW23" s="60"/>
      <c r="HQX23" s="60"/>
      <c r="HQY23" s="60"/>
      <c r="HQZ23" s="60"/>
      <c r="HRA23" s="60"/>
      <c r="HRB23" s="60"/>
      <c r="HRC23" s="60"/>
      <c r="HRD23" s="60"/>
      <c r="HRE23" s="60"/>
      <c r="HRF23" s="60"/>
      <c r="HRG23" s="60"/>
      <c r="HRH23" s="60"/>
      <c r="HRI23" s="60"/>
      <c r="HRJ23" s="60"/>
      <c r="HRK23" s="60"/>
      <c r="HRL23" s="60"/>
      <c r="HRM23" s="60"/>
      <c r="HRN23" s="60"/>
      <c r="HRO23" s="60"/>
      <c r="HRP23" s="60"/>
      <c r="HRQ23" s="60"/>
      <c r="HRR23" s="60"/>
      <c r="HRS23" s="60"/>
      <c r="HRT23" s="60"/>
      <c r="HRU23" s="60"/>
      <c r="HRV23" s="60"/>
      <c r="HRW23" s="60"/>
      <c r="HRX23" s="60"/>
      <c r="HRY23" s="60"/>
      <c r="HRZ23" s="60"/>
      <c r="HSA23" s="60"/>
      <c r="HSB23" s="60"/>
      <c r="HSC23" s="60"/>
      <c r="HSD23" s="60"/>
      <c r="HSE23" s="60"/>
      <c r="HSF23" s="60"/>
      <c r="HSG23" s="60"/>
      <c r="HSH23" s="60"/>
      <c r="HSI23" s="60"/>
      <c r="HSJ23" s="60"/>
      <c r="HSK23" s="60"/>
      <c r="HSL23" s="60"/>
      <c r="HSM23" s="60"/>
      <c r="HSN23" s="60"/>
      <c r="HSO23" s="60"/>
      <c r="HSP23" s="60"/>
      <c r="HSQ23" s="60"/>
      <c r="HSR23" s="60"/>
      <c r="HSS23" s="60"/>
      <c r="HST23" s="60"/>
      <c r="HSU23" s="60"/>
      <c r="HSV23" s="60"/>
      <c r="HSW23" s="60"/>
      <c r="HSX23" s="60"/>
      <c r="HSY23" s="60"/>
      <c r="HSZ23" s="60"/>
      <c r="HTA23" s="60"/>
      <c r="HTB23" s="60"/>
      <c r="HTC23" s="60"/>
      <c r="HTD23" s="60"/>
      <c r="HTE23" s="60"/>
      <c r="HTF23" s="60"/>
      <c r="HTG23" s="60"/>
      <c r="HTH23" s="60"/>
      <c r="HTI23" s="60"/>
      <c r="HTJ23" s="60"/>
      <c r="HTK23" s="60"/>
      <c r="HTL23" s="60"/>
      <c r="HTM23" s="60"/>
      <c r="HTN23" s="60"/>
      <c r="HTO23" s="60"/>
      <c r="HTP23" s="60"/>
      <c r="HTQ23" s="60"/>
      <c r="HTR23" s="60"/>
      <c r="HTS23" s="60"/>
      <c r="HTT23" s="60"/>
      <c r="HTU23" s="60"/>
      <c r="HTV23" s="60"/>
      <c r="HTW23" s="60"/>
      <c r="HTX23" s="60"/>
      <c r="HTY23" s="60"/>
      <c r="HTZ23" s="60"/>
      <c r="HUA23" s="60"/>
      <c r="HUB23" s="60"/>
      <c r="HUC23" s="60"/>
      <c r="HUD23" s="60"/>
      <c r="HUE23" s="60"/>
      <c r="HUF23" s="60"/>
      <c r="HUG23" s="60"/>
      <c r="HUH23" s="60"/>
      <c r="HUI23" s="60"/>
      <c r="HUJ23" s="60"/>
      <c r="HUK23" s="60"/>
      <c r="HUL23" s="60"/>
      <c r="HUM23" s="60"/>
      <c r="HUN23" s="60"/>
      <c r="HUO23" s="60"/>
      <c r="HUP23" s="60"/>
      <c r="HUQ23" s="60"/>
      <c r="HUR23" s="60"/>
      <c r="HUS23" s="60"/>
      <c r="HUT23" s="60"/>
      <c r="HUU23" s="60"/>
      <c r="HUV23" s="60"/>
      <c r="HUW23" s="60"/>
      <c r="HUX23" s="60"/>
      <c r="HUY23" s="60"/>
      <c r="HUZ23" s="60"/>
      <c r="HVA23" s="60"/>
      <c r="HVB23" s="60"/>
      <c r="HVC23" s="60"/>
      <c r="HVD23" s="60"/>
      <c r="HVE23" s="60"/>
      <c r="HVF23" s="60"/>
      <c r="HVG23" s="60"/>
      <c r="HVH23" s="60"/>
      <c r="HVI23" s="60"/>
      <c r="HVJ23" s="60"/>
      <c r="HVK23" s="60"/>
      <c r="HVL23" s="60"/>
      <c r="HVM23" s="60"/>
      <c r="HVN23" s="60"/>
      <c r="HVO23" s="60"/>
      <c r="HVP23" s="60"/>
      <c r="HVQ23" s="60"/>
      <c r="HVR23" s="60"/>
      <c r="HVS23" s="60"/>
      <c r="HVT23" s="60"/>
      <c r="HVU23" s="60"/>
      <c r="HVV23" s="60"/>
      <c r="HVW23" s="60"/>
      <c r="HVX23" s="60"/>
      <c r="HVY23" s="60"/>
      <c r="HVZ23" s="60"/>
      <c r="HWA23" s="60"/>
      <c r="HWB23" s="60"/>
      <c r="HWC23" s="60"/>
      <c r="HWD23" s="60"/>
      <c r="HWE23" s="60"/>
      <c r="HWF23" s="60"/>
      <c r="HWG23" s="60"/>
      <c r="HWH23" s="60"/>
      <c r="HWI23" s="60"/>
      <c r="HWJ23" s="60"/>
      <c r="HWK23" s="60"/>
      <c r="HWL23" s="60"/>
      <c r="HWM23" s="60"/>
      <c r="HWN23" s="60"/>
      <c r="HWO23" s="60"/>
      <c r="HWP23" s="60"/>
      <c r="HWQ23" s="60"/>
      <c r="HWR23" s="60"/>
      <c r="HWS23" s="60"/>
      <c r="HWT23" s="60"/>
      <c r="HWU23" s="60"/>
      <c r="HWV23" s="60"/>
      <c r="HWW23" s="60"/>
      <c r="HWX23" s="60"/>
      <c r="HWY23" s="60"/>
      <c r="HWZ23" s="60"/>
      <c r="HXA23" s="60"/>
      <c r="HXB23" s="60"/>
      <c r="HXC23" s="60"/>
      <c r="HXD23" s="60"/>
      <c r="HXE23" s="60"/>
      <c r="HXF23" s="60"/>
      <c r="HXG23" s="60"/>
      <c r="HXH23" s="60"/>
      <c r="HXI23" s="60"/>
      <c r="HXJ23" s="60"/>
      <c r="HXK23" s="60"/>
      <c r="HXL23" s="60"/>
      <c r="HXM23" s="60"/>
      <c r="HXN23" s="60"/>
      <c r="HXO23" s="60"/>
      <c r="HXP23" s="60"/>
      <c r="HXQ23" s="60"/>
      <c r="HXR23" s="60"/>
      <c r="HXS23" s="60"/>
      <c r="HXT23" s="60"/>
      <c r="HXU23" s="60"/>
      <c r="HXV23" s="60"/>
      <c r="HXW23" s="60"/>
      <c r="HXX23" s="60"/>
      <c r="HXY23" s="60"/>
      <c r="HXZ23" s="60"/>
      <c r="HYA23" s="60"/>
      <c r="HYB23" s="60"/>
      <c r="HYC23" s="60"/>
      <c r="HYD23" s="60"/>
      <c r="HYE23" s="60"/>
      <c r="HYF23" s="60"/>
      <c r="HYG23" s="60"/>
      <c r="HYH23" s="60"/>
      <c r="HYI23" s="60"/>
      <c r="HYJ23" s="60"/>
      <c r="HYK23" s="60"/>
      <c r="HYL23" s="60"/>
      <c r="HYM23" s="60"/>
      <c r="HYN23" s="60"/>
      <c r="HYO23" s="60"/>
      <c r="HYP23" s="60"/>
      <c r="HYQ23" s="60"/>
      <c r="HYR23" s="60"/>
      <c r="HYS23" s="60"/>
      <c r="HYT23" s="60"/>
      <c r="HYU23" s="60"/>
      <c r="HYV23" s="60"/>
      <c r="HYW23" s="60"/>
      <c r="HYX23" s="60"/>
      <c r="HYY23" s="60"/>
      <c r="HYZ23" s="60"/>
      <c r="HZA23" s="60"/>
      <c r="HZB23" s="60"/>
      <c r="HZC23" s="60"/>
      <c r="HZD23" s="60"/>
      <c r="HZE23" s="60"/>
      <c r="HZF23" s="60"/>
      <c r="HZG23" s="60"/>
      <c r="HZH23" s="60"/>
      <c r="HZI23" s="60"/>
      <c r="HZJ23" s="60"/>
      <c r="HZK23" s="60"/>
      <c r="HZL23" s="60"/>
      <c r="HZM23" s="60"/>
      <c r="HZN23" s="60"/>
      <c r="HZO23" s="60"/>
      <c r="HZP23" s="60"/>
      <c r="HZQ23" s="60"/>
      <c r="HZR23" s="60"/>
      <c r="HZS23" s="60"/>
      <c r="HZT23" s="60"/>
      <c r="HZU23" s="60"/>
      <c r="HZV23" s="60"/>
      <c r="HZW23" s="60"/>
      <c r="HZX23" s="60"/>
      <c r="HZY23" s="60"/>
      <c r="HZZ23" s="60"/>
      <c r="IAA23" s="60"/>
      <c r="IAB23" s="60"/>
      <c r="IAC23" s="60"/>
      <c r="IAD23" s="60"/>
      <c r="IAE23" s="60"/>
      <c r="IAF23" s="60"/>
      <c r="IAG23" s="60"/>
      <c r="IAH23" s="60"/>
      <c r="IAI23" s="60"/>
      <c r="IAJ23" s="60"/>
      <c r="IAK23" s="60"/>
      <c r="IAL23" s="60"/>
      <c r="IAM23" s="60"/>
      <c r="IAN23" s="60"/>
      <c r="IAO23" s="60"/>
      <c r="IAP23" s="60"/>
      <c r="IAQ23" s="60"/>
      <c r="IAR23" s="60"/>
      <c r="IAS23" s="60"/>
      <c r="IAT23" s="60"/>
      <c r="IAU23" s="60"/>
      <c r="IAV23" s="60"/>
      <c r="IAW23" s="60"/>
      <c r="IAX23" s="60"/>
      <c r="IAY23" s="60"/>
      <c r="IAZ23" s="60"/>
      <c r="IBA23" s="60"/>
      <c r="IBB23" s="60"/>
      <c r="IBC23" s="60"/>
      <c r="IBD23" s="60"/>
      <c r="IBE23" s="60"/>
      <c r="IBF23" s="60"/>
      <c r="IBG23" s="60"/>
      <c r="IBH23" s="60"/>
      <c r="IBI23" s="60"/>
      <c r="IBJ23" s="60"/>
      <c r="IBK23" s="60"/>
      <c r="IBL23" s="60"/>
      <c r="IBM23" s="60"/>
      <c r="IBN23" s="60"/>
      <c r="IBO23" s="60"/>
      <c r="IBP23" s="60"/>
      <c r="IBQ23" s="60"/>
      <c r="IBR23" s="60"/>
      <c r="IBS23" s="60"/>
      <c r="IBT23" s="60"/>
      <c r="IBU23" s="60"/>
      <c r="IBV23" s="60"/>
      <c r="IBW23" s="60"/>
      <c r="IBX23" s="60"/>
      <c r="IBY23" s="60"/>
      <c r="IBZ23" s="60"/>
      <c r="ICA23" s="60"/>
      <c r="ICB23" s="60"/>
      <c r="ICC23" s="60"/>
      <c r="ICD23" s="60"/>
      <c r="ICE23" s="60"/>
      <c r="ICF23" s="60"/>
      <c r="ICG23" s="60"/>
      <c r="ICH23" s="60"/>
      <c r="ICI23" s="60"/>
      <c r="ICJ23" s="60"/>
      <c r="ICK23" s="60"/>
      <c r="ICL23" s="60"/>
      <c r="ICM23" s="60"/>
      <c r="ICN23" s="60"/>
      <c r="ICO23" s="60"/>
      <c r="ICP23" s="60"/>
      <c r="ICQ23" s="60"/>
      <c r="ICR23" s="60"/>
      <c r="ICS23" s="60"/>
      <c r="ICT23" s="60"/>
      <c r="ICU23" s="60"/>
      <c r="ICV23" s="60"/>
      <c r="ICW23" s="60"/>
      <c r="ICX23" s="60"/>
      <c r="ICY23" s="60"/>
      <c r="ICZ23" s="60"/>
      <c r="IDA23" s="60"/>
      <c r="IDB23" s="60"/>
      <c r="IDC23" s="60"/>
      <c r="IDD23" s="60"/>
      <c r="IDE23" s="60"/>
      <c r="IDF23" s="60"/>
      <c r="IDG23" s="60"/>
      <c r="IDH23" s="60"/>
      <c r="IDI23" s="60"/>
      <c r="IDJ23" s="60"/>
      <c r="IDK23" s="60"/>
      <c r="IDL23" s="60"/>
      <c r="IDM23" s="60"/>
      <c r="IDN23" s="60"/>
      <c r="IDO23" s="60"/>
      <c r="IDP23" s="60"/>
      <c r="IDQ23" s="60"/>
      <c r="IDR23" s="60"/>
      <c r="IDS23" s="60"/>
      <c r="IDT23" s="60"/>
      <c r="IDU23" s="60"/>
      <c r="IDV23" s="60"/>
      <c r="IDW23" s="60"/>
      <c r="IDX23" s="60"/>
      <c r="IDY23" s="60"/>
      <c r="IDZ23" s="60"/>
      <c r="IEA23" s="60"/>
      <c r="IEB23" s="60"/>
      <c r="IEC23" s="60"/>
      <c r="IED23" s="60"/>
      <c r="IEE23" s="60"/>
      <c r="IEF23" s="60"/>
      <c r="IEG23" s="60"/>
      <c r="IEH23" s="60"/>
      <c r="IEI23" s="60"/>
      <c r="IEJ23" s="60"/>
      <c r="IEK23" s="60"/>
      <c r="IEL23" s="60"/>
      <c r="IEM23" s="60"/>
      <c r="IEN23" s="60"/>
      <c r="IEO23" s="60"/>
      <c r="IEP23" s="60"/>
      <c r="IEQ23" s="60"/>
      <c r="IER23" s="60"/>
      <c r="IES23" s="60"/>
      <c r="IET23" s="60"/>
      <c r="IEU23" s="60"/>
      <c r="IEV23" s="60"/>
      <c r="IEW23" s="60"/>
      <c r="IEX23" s="60"/>
      <c r="IEY23" s="60"/>
      <c r="IEZ23" s="60"/>
      <c r="IFA23" s="60"/>
      <c r="IFB23" s="60"/>
      <c r="IFC23" s="60"/>
      <c r="IFD23" s="60"/>
      <c r="IFE23" s="60"/>
      <c r="IFF23" s="60"/>
      <c r="IFG23" s="60"/>
      <c r="IFH23" s="60"/>
      <c r="IFI23" s="60"/>
      <c r="IFJ23" s="60"/>
      <c r="IFK23" s="60"/>
      <c r="IFL23" s="60"/>
      <c r="IFM23" s="60"/>
      <c r="IFN23" s="60"/>
      <c r="IFO23" s="60"/>
      <c r="IFP23" s="60"/>
      <c r="IFQ23" s="60"/>
      <c r="IFR23" s="60"/>
      <c r="IFS23" s="60"/>
      <c r="IFT23" s="60"/>
      <c r="IFU23" s="60"/>
      <c r="IFV23" s="60"/>
      <c r="IFW23" s="60"/>
      <c r="IFX23" s="60"/>
      <c r="IFY23" s="60"/>
      <c r="IFZ23" s="60"/>
      <c r="IGA23" s="60"/>
      <c r="IGB23" s="60"/>
      <c r="IGC23" s="60"/>
      <c r="IGD23" s="60"/>
      <c r="IGE23" s="60"/>
      <c r="IGF23" s="60"/>
      <c r="IGG23" s="60"/>
      <c r="IGH23" s="60"/>
      <c r="IGI23" s="60"/>
      <c r="IGJ23" s="60"/>
      <c r="IGK23" s="60"/>
      <c r="IGL23" s="60"/>
      <c r="IGM23" s="60"/>
      <c r="IGN23" s="60"/>
      <c r="IGO23" s="60"/>
      <c r="IGP23" s="60"/>
      <c r="IGQ23" s="60"/>
      <c r="IGR23" s="60"/>
      <c r="IGS23" s="60"/>
      <c r="IGT23" s="60"/>
      <c r="IGU23" s="60"/>
      <c r="IGV23" s="60"/>
      <c r="IGW23" s="60"/>
      <c r="IGX23" s="60"/>
      <c r="IGY23" s="60"/>
      <c r="IGZ23" s="60"/>
      <c r="IHA23" s="60"/>
      <c r="IHB23" s="60"/>
      <c r="IHC23" s="60"/>
      <c r="IHD23" s="60"/>
      <c r="IHE23" s="60"/>
      <c r="IHF23" s="60"/>
      <c r="IHG23" s="60"/>
      <c r="IHH23" s="60"/>
      <c r="IHI23" s="60"/>
      <c r="IHJ23" s="60"/>
      <c r="IHK23" s="60"/>
      <c r="IHL23" s="60"/>
      <c r="IHM23" s="60"/>
      <c r="IHN23" s="60"/>
      <c r="IHO23" s="60"/>
      <c r="IHP23" s="60"/>
      <c r="IHQ23" s="60"/>
      <c r="IHR23" s="60"/>
      <c r="IHS23" s="60"/>
      <c r="IHT23" s="60"/>
      <c r="IHU23" s="60"/>
      <c r="IHV23" s="60"/>
      <c r="IHW23" s="60"/>
      <c r="IHX23" s="60"/>
      <c r="IHY23" s="60"/>
      <c r="IHZ23" s="60"/>
      <c r="IIA23" s="60"/>
      <c r="IIB23" s="60"/>
      <c r="IIC23" s="60"/>
      <c r="IID23" s="60"/>
      <c r="IIE23" s="60"/>
      <c r="IIF23" s="60"/>
      <c r="IIG23" s="60"/>
      <c r="IIH23" s="60"/>
      <c r="III23" s="60"/>
      <c r="IIJ23" s="60"/>
      <c r="IIK23" s="60"/>
      <c r="IIL23" s="60"/>
      <c r="IIM23" s="60"/>
      <c r="IIN23" s="60"/>
      <c r="IIO23" s="60"/>
      <c r="IIP23" s="60"/>
      <c r="IIQ23" s="60"/>
      <c r="IIR23" s="60"/>
      <c r="IIS23" s="60"/>
      <c r="IIT23" s="60"/>
      <c r="IIU23" s="60"/>
      <c r="IIV23" s="60"/>
      <c r="IIW23" s="60"/>
      <c r="IIX23" s="60"/>
      <c r="IIY23" s="60"/>
      <c r="IIZ23" s="60"/>
      <c r="IJA23" s="60"/>
      <c r="IJB23" s="60"/>
      <c r="IJC23" s="60"/>
      <c r="IJD23" s="60"/>
      <c r="IJE23" s="60"/>
      <c r="IJF23" s="60"/>
      <c r="IJG23" s="60"/>
      <c r="IJH23" s="60"/>
      <c r="IJI23" s="60"/>
      <c r="IJJ23" s="60"/>
      <c r="IJK23" s="60"/>
      <c r="IJL23" s="60"/>
      <c r="IJM23" s="60"/>
      <c r="IJN23" s="60"/>
      <c r="IJO23" s="60"/>
      <c r="IJP23" s="60"/>
      <c r="IJQ23" s="60"/>
      <c r="IJR23" s="60"/>
      <c r="IJS23" s="60"/>
      <c r="IJT23" s="60"/>
      <c r="IJU23" s="60"/>
      <c r="IJV23" s="60"/>
      <c r="IJW23" s="60"/>
      <c r="IJX23" s="60"/>
      <c r="IJY23" s="60"/>
      <c r="IJZ23" s="60"/>
      <c r="IKA23" s="60"/>
      <c r="IKB23" s="60"/>
      <c r="IKC23" s="60"/>
      <c r="IKD23" s="60"/>
      <c r="IKE23" s="60"/>
      <c r="IKF23" s="60"/>
      <c r="IKG23" s="60"/>
      <c r="IKH23" s="60"/>
      <c r="IKI23" s="60"/>
      <c r="IKJ23" s="60"/>
      <c r="IKK23" s="60"/>
      <c r="IKL23" s="60"/>
      <c r="IKM23" s="60"/>
      <c r="IKN23" s="60"/>
      <c r="IKO23" s="60"/>
      <c r="IKP23" s="60"/>
      <c r="IKQ23" s="60"/>
      <c r="IKR23" s="60"/>
      <c r="IKS23" s="60"/>
      <c r="IKT23" s="60"/>
      <c r="IKU23" s="60"/>
      <c r="IKV23" s="60"/>
      <c r="IKW23" s="60"/>
      <c r="IKX23" s="60"/>
      <c r="IKY23" s="60"/>
      <c r="IKZ23" s="60"/>
      <c r="ILA23" s="60"/>
      <c r="ILB23" s="60"/>
      <c r="ILC23" s="60"/>
      <c r="ILD23" s="60"/>
      <c r="ILE23" s="60"/>
      <c r="ILF23" s="60"/>
      <c r="ILG23" s="60"/>
      <c r="ILH23" s="60"/>
      <c r="ILI23" s="60"/>
      <c r="ILJ23" s="60"/>
      <c r="ILK23" s="60"/>
      <c r="ILL23" s="60"/>
      <c r="ILM23" s="60"/>
      <c r="ILN23" s="60"/>
      <c r="ILO23" s="60"/>
      <c r="ILP23" s="60"/>
      <c r="ILQ23" s="60"/>
      <c r="ILR23" s="60"/>
      <c r="ILS23" s="60"/>
      <c r="ILT23" s="60"/>
      <c r="ILU23" s="60"/>
      <c r="ILV23" s="60"/>
      <c r="ILW23" s="60"/>
      <c r="ILX23" s="60"/>
      <c r="ILY23" s="60"/>
      <c r="ILZ23" s="60"/>
      <c r="IMA23" s="60"/>
      <c r="IMB23" s="60"/>
      <c r="IMC23" s="60"/>
      <c r="IMD23" s="60"/>
      <c r="IME23" s="60"/>
      <c r="IMF23" s="60"/>
      <c r="IMG23" s="60"/>
      <c r="IMH23" s="60"/>
      <c r="IMI23" s="60"/>
      <c r="IMJ23" s="60"/>
      <c r="IMK23" s="60"/>
      <c r="IML23" s="60"/>
      <c r="IMM23" s="60"/>
      <c r="IMN23" s="60"/>
      <c r="IMO23" s="60"/>
      <c r="IMP23" s="60"/>
      <c r="IMQ23" s="60"/>
      <c r="IMR23" s="60"/>
      <c r="IMS23" s="60"/>
      <c r="IMT23" s="60"/>
      <c r="IMU23" s="60"/>
      <c r="IMV23" s="60"/>
      <c r="IMW23" s="60"/>
      <c r="IMX23" s="60"/>
      <c r="IMY23" s="60"/>
      <c r="IMZ23" s="60"/>
      <c r="INA23" s="60"/>
      <c r="INB23" s="60"/>
      <c r="INC23" s="60"/>
      <c r="IND23" s="60"/>
      <c r="INE23" s="60"/>
      <c r="INF23" s="60"/>
      <c r="ING23" s="60"/>
      <c r="INH23" s="60"/>
      <c r="INI23" s="60"/>
      <c r="INJ23" s="60"/>
      <c r="INK23" s="60"/>
      <c r="INL23" s="60"/>
      <c r="INM23" s="60"/>
      <c r="INN23" s="60"/>
      <c r="INO23" s="60"/>
      <c r="INP23" s="60"/>
      <c r="INQ23" s="60"/>
      <c r="INR23" s="60"/>
      <c r="INS23" s="60"/>
      <c r="INT23" s="60"/>
      <c r="INU23" s="60"/>
      <c r="INV23" s="60"/>
      <c r="INW23" s="60"/>
      <c r="INX23" s="60"/>
      <c r="INY23" s="60"/>
      <c r="INZ23" s="60"/>
      <c r="IOA23" s="60"/>
      <c r="IOB23" s="60"/>
      <c r="IOC23" s="60"/>
      <c r="IOD23" s="60"/>
      <c r="IOE23" s="60"/>
      <c r="IOF23" s="60"/>
      <c r="IOG23" s="60"/>
      <c r="IOH23" s="60"/>
      <c r="IOI23" s="60"/>
      <c r="IOJ23" s="60"/>
      <c r="IOK23" s="60"/>
      <c r="IOL23" s="60"/>
      <c r="IOM23" s="60"/>
      <c r="ION23" s="60"/>
      <c r="IOO23" s="60"/>
      <c r="IOP23" s="60"/>
      <c r="IOQ23" s="60"/>
      <c r="IOR23" s="60"/>
      <c r="IOS23" s="60"/>
      <c r="IOT23" s="60"/>
      <c r="IOU23" s="60"/>
      <c r="IOV23" s="60"/>
      <c r="IOW23" s="60"/>
      <c r="IOX23" s="60"/>
      <c r="IOY23" s="60"/>
      <c r="IOZ23" s="60"/>
      <c r="IPA23" s="60"/>
      <c r="IPB23" s="60"/>
      <c r="IPC23" s="60"/>
      <c r="IPD23" s="60"/>
      <c r="IPE23" s="60"/>
      <c r="IPF23" s="60"/>
      <c r="IPG23" s="60"/>
      <c r="IPH23" s="60"/>
      <c r="IPI23" s="60"/>
      <c r="IPJ23" s="60"/>
      <c r="IPK23" s="60"/>
      <c r="IPL23" s="60"/>
      <c r="IPM23" s="60"/>
      <c r="IPN23" s="60"/>
      <c r="IPO23" s="60"/>
      <c r="IPP23" s="60"/>
      <c r="IPQ23" s="60"/>
      <c r="IPR23" s="60"/>
      <c r="IPS23" s="60"/>
      <c r="IPT23" s="60"/>
      <c r="IPU23" s="60"/>
      <c r="IPV23" s="60"/>
      <c r="IPW23" s="60"/>
      <c r="IPX23" s="60"/>
      <c r="IPY23" s="60"/>
      <c r="IPZ23" s="60"/>
      <c r="IQA23" s="60"/>
      <c r="IQB23" s="60"/>
      <c r="IQC23" s="60"/>
      <c r="IQD23" s="60"/>
      <c r="IQE23" s="60"/>
      <c r="IQF23" s="60"/>
      <c r="IQG23" s="60"/>
      <c r="IQH23" s="60"/>
      <c r="IQI23" s="60"/>
      <c r="IQJ23" s="60"/>
      <c r="IQK23" s="60"/>
      <c r="IQL23" s="60"/>
      <c r="IQM23" s="60"/>
      <c r="IQN23" s="60"/>
      <c r="IQO23" s="60"/>
      <c r="IQP23" s="60"/>
      <c r="IQQ23" s="60"/>
      <c r="IQR23" s="60"/>
      <c r="IQS23" s="60"/>
      <c r="IQT23" s="60"/>
      <c r="IQU23" s="60"/>
      <c r="IQV23" s="60"/>
      <c r="IQW23" s="60"/>
      <c r="IQX23" s="60"/>
      <c r="IQY23" s="60"/>
      <c r="IQZ23" s="60"/>
      <c r="IRA23" s="60"/>
      <c r="IRB23" s="60"/>
      <c r="IRC23" s="60"/>
      <c r="IRD23" s="60"/>
      <c r="IRE23" s="60"/>
      <c r="IRF23" s="60"/>
      <c r="IRG23" s="60"/>
      <c r="IRH23" s="60"/>
      <c r="IRI23" s="60"/>
      <c r="IRJ23" s="60"/>
      <c r="IRK23" s="60"/>
      <c r="IRL23" s="60"/>
      <c r="IRM23" s="60"/>
      <c r="IRN23" s="60"/>
      <c r="IRO23" s="60"/>
      <c r="IRP23" s="60"/>
      <c r="IRQ23" s="60"/>
      <c r="IRR23" s="60"/>
      <c r="IRS23" s="60"/>
      <c r="IRT23" s="60"/>
      <c r="IRU23" s="60"/>
      <c r="IRV23" s="60"/>
      <c r="IRW23" s="60"/>
      <c r="IRX23" s="60"/>
      <c r="IRY23" s="60"/>
      <c r="IRZ23" s="60"/>
      <c r="ISA23" s="60"/>
      <c r="ISB23" s="60"/>
      <c r="ISC23" s="60"/>
      <c r="ISD23" s="60"/>
      <c r="ISE23" s="60"/>
      <c r="ISF23" s="60"/>
      <c r="ISG23" s="60"/>
      <c r="ISH23" s="60"/>
      <c r="ISI23" s="60"/>
      <c r="ISJ23" s="60"/>
      <c r="ISK23" s="60"/>
      <c r="ISL23" s="60"/>
      <c r="ISM23" s="60"/>
      <c r="ISN23" s="60"/>
      <c r="ISO23" s="60"/>
      <c r="ISP23" s="60"/>
      <c r="ISQ23" s="60"/>
      <c r="ISR23" s="60"/>
      <c r="ISS23" s="60"/>
      <c r="IST23" s="60"/>
      <c r="ISU23" s="60"/>
      <c r="ISV23" s="60"/>
      <c r="ISW23" s="60"/>
      <c r="ISX23" s="60"/>
      <c r="ISY23" s="60"/>
      <c r="ISZ23" s="60"/>
      <c r="ITA23" s="60"/>
      <c r="ITB23" s="60"/>
      <c r="ITC23" s="60"/>
      <c r="ITD23" s="60"/>
      <c r="ITE23" s="60"/>
      <c r="ITF23" s="60"/>
      <c r="ITG23" s="60"/>
      <c r="ITH23" s="60"/>
      <c r="ITI23" s="60"/>
      <c r="ITJ23" s="60"/>
      <c r="ITK23" s="60"/>
      <c r="ITL23" s="60"/>
      <c r="ITM23" s="60"/>
      <c r="ITN23" s="60"/>
      <c r="ITO23" s="60"/>
      <c r="ITP23" s="60"/>
      <c r="ITQ23" s="60"/>
      <c r="ITR23" s="60"/>
      <c r="ITS23" s="60"/>
      <c r="ITT23" s="60"/>
      <c r="ITU23" s="60"/>
      <c r="ITV23" s="60"/>
      <c r="ITW23" s="60"/>
      <c r="ITX23" s="60"/>
      <c r="ITY23" s="60"/>
      <c r="ITZ23" s="60"/>
      <c r="IUA23" s="60"/>
      <c r="IUB23" s="60"/>
      <c r="IUC23" s="60"/>
      <c r="IUD23" s="60"/>
      <c r="IUE23" s="60"/>
      <c r="IUF23" s="60"/>
      <c r="IUG23" s="60"/>
      <c r="IUH23" s="60"/>
      <c r="IUI23" s="60"/>
      <c r="IUJ23" s="60"/>
      <c r="IUK23" s="60"/>
      <c r="IUL23" s="60"/>
      <c r="IUM23" s="60"/>
      <c r="IUN23" s="60"/>
      <c r="IUO23" s="60"/>
      <c r="IUP23" s="60"/>
      <c r="IUQ23" s="60"/>
      <c r="IUR23" s="60"/>
      <c r="IUS23" s="60"/>
      <c r="IUT23" s="60"/>
      <c r="IUU23" s="60"/>
      <c r="IUV23" s="60"/>
      <c r="IUW23" s="60"/>
      <c r="IUX23" s="60"/>
      <c r="IUY23" s="60"/>
      <c r="IUZ23" s="60"/>
      <c r="IVA23" s="60"/>
      <c r="IVB23" s="60"/>
      <c r="IVC23" s="60"/>
      <c r="IVD23" s="60"/>
      <c r="IVE23" s="60"/>
      <c r="IVF23" s="60"/>
      <c r="IVG23" s="60"/>
      <c r="IVH23" s="60"/>
      <c r="IVI23" s="60"/>
      <c r="IVJ23" s="60"/>
      <c r="IVK23" s="60"/>
      <c r="IVL23" s="60"/>
      <c r="IVM23" s="60"/>
      <c r="IVN23" s="60"/>
      <c r="IVO23" s="60"/>
      <c r="IVP23" s="60"/>
      <c r="IVQ23" s="60"/>
      <c r="IVR23" s="60"/>
      <c r="IVS23" s="60"/>
      <c r="IVT23" s="60"/>
      <c r="IVU23" s="60"/>
      <c r="IVV23" s="60"/>
      <c r="IVW23" s="60"/>
      <c r="IVX23" s="60"/>
      <c r="IVY23" s="60"/>
      <c r="IVZ23" s="60"/>
      <c r="IWA23" s="60"/>
      <c r="IWB23" s="60"/>
      <c r="IWC23" s="60"/>
      <c r="IWD23" s="60"/>
      <c r="IWE23" s="60"/>
      <c r="IWF23" s="60"/>
      <c r="IWG23" s="60"/>
      <c r="IWH23" s="60"/>
      <c r="IWI23" s="60"/>
      <c r="IWJ23" s="60"/>
      <c r="IWK23" s="60"/>
      <c r="IWL23" s="60"/>
      <c r="IWM23" s="60"/>
      <c r="IWN23" s="60"/>
      <c r="IWO23" s="60"/>
      <c r="IWP23" s="60"/>
      <c r="IWQ23" s="60"/>
      <c r="IWR23" s="60"/>
      <c r="IWS23" s="60"/>
      <c r="IWT23" s="60"/>
      <c r="IWU23" s="60"/>
      <c r="IWV23" s="60"/>
      <c r="IWW23" s="60"/>
      <c r="IWX23" s="60"/>
      <c r="IWY23" s="60"/>
      <c r="IWZ23" s="60"/>
      <c r="IXA23" s="60"/>
      <c r="IXB23" s="60"/>
      <c r="IXC23" s="60"/>
      <c r="IXD23" s="60"/>
      <c r="IXE23" s="60"/>
      <c r="IXF23" s="60"/>
      <c r="IXG23" s="60"/>
      <c r="IXH23" s="60"/>
      <c r="IXI23" s="60"/>
      <c r="IXJ23" s="60"/>
      <c r="IXK23" s="60"/>
      <c r="IXL23" s="60"/>
      <c r="IXM23" s="60"/>
      <c r="IXN23" s="60"/>
      <c r="IXO23" s="60"/>
      <c r="IXP23" s="60"/>
      <c r="IXQ23" s="60"/>
      <c r="IXR23" s="60"/>
      <c r="IXS23" s="60"/>
      <c r="IXT23" s="60"/>
      <c r="IXU23" s="60"/>
      <c r="IXV23" s="60"/>
      <c r="IXW23" s="60"/>
      <c r="IXX23" s="60"/>
      <c r="IXY23" s="60"/>
      <c r="IXZ23" s="60"/>
      <c r="IYA23" s="60"/>
      <c r="IYB23" s="60"/>
      <c r="IYC23" s="60"/>
      <c r="IYD23" s="60"/>
      <c r="IYE23" s="60"/>
      <c r="IYF23" s="60"/>
      <c r="IYG23" s="60"/>
      <c r="IYH23" s="60"/>
      <c r="IYI23" s="60"/>
      <c r="IYJ23" s="60"/>
      <c r="IYK23" s="60"/>
      <c r="IYL23" s="60"/>
      <c r="IYM23" s="60"/>
      <c r="IYN23" s="60"/>
      <c r="IYO23" s="60"/>
      <c r="IYP23" s="60"/>
      <c r="IYQ23" s="60"/>
      <c r="IYR23" s="60"/>
      <c r="IYS23" s="60"/>
      <c r="IYT23" s="60"/>
      <c r="IYU23" s="60"/>
      <c r="IYV23" s="60"/>
      <c r="IYW23" s="60"/>
      <c r="IYX23" s="60"/>
      <c r="IYY23" s="60"/>
      <c r="IYZ23" s="60"/>
      <c r="IZA23" s="60"/>
      <c r="IZB23" s="60"/>
      <c r="IZC23" s="60"/>
      <c r="IZD23" s="60"/>
      <c r="IZE23" s="60"/>
      <c r="IZF23" s="60"/>
      <c r="IZG23" s="60"/>
      <c r="IZH23" s="60"/>
      <c r="IZI23" s="60"/>
      <c r="IZJ23" s="60"/>
      <c r="IZK23" s="60"/>
      <c r="IZL23" s="60"/>
      <c r="IZM23" s="60"/>
      <c r="IZN23" s="60"/>
      <c r="IZO23" s="60"/>
      <c r="IZP23" s="60"/>
      <c r="IZQ23" s="60"/>
      <c r="IZR23" s="60"/>
      <c r="IZS23" s="60"/>
      <c r="IZT23" s="60"/>
      <c r="IZU23" s="60"/>
      <c r="IZV23" s="60"/>
      <c r="IZW23" s="60"/>
      <c r="IZX23" s="60"/>
      <c r="IZY23" s="60"/>
      <c r="IZZ23" s="60"/>
      <c r="JAA23" s="60"/>
      <c r="JAB23" s="60"/>
      <c r="JAC23" s="60"/>
      <c r="JAD23" s="60"/>
      <c r="JAE23" s="60"/>
      <c r="JAF23" s="60"/>
      <c r="JAG23" s="60"/>
      <c r="JAH23" s="60"/>
      <c r="JAI23" s="60"/>
      <c r="JAJ23" s="60"/>
      <c r="JAK23" s="60"/>
      <c r="JAL23" s="60"/>
      <c r="JAM23" s="60"/>
      <c r="JAN23" s="60"/>
      <c r="JAO23" s="60"/>
      <c r="JAP23" s="60"/>
      <c r="JAQ23" s="60"/>
      <c r="JAR23" s="60"/>
      <c r="JAS23" s="60"/>
      <c r="JAT23" s="60"/>
      <c r="JAU23" s="60"/>
      <c r="JAV23" s="60"/>
      <c r="JAW23" s="60"/>
      <c r="JAX23" s="60"/>
      <c r="JAY23" s="60"/>
      <c r="JAZ23" s="60"/>
      <c r="JBA23" s="60"/>
      <c r="JBB23" s="60"/>
      <c r="JBC23" s="60"/>
      <c r="JBD23" s="60"/>
      <c r="JBE23" s="60"/>
      <c r="JBF23" s="60"/>
      <c r="JBG23" s="60"/>
      <c r="JBH23" s="60"/>
      <c r="JBI23" s="60"/>
      <c r="JBJ23" s="60"/>
      <c r="JBK23" s="60"/>
      <c r="JBL23" s="60"/>
      <c r="JBM23" s="60"/>
      <c r="JBN23" s="60"/>
      <c r="JBO23" s="60"/>
      <c r="JBP23" s="60"/>
      <c r="JBQ23" s="60"/>
      <c r="JBR23" s="60"/>
      <c r="JBS23" s="60"/>
      <c r="JBT23" s="60"/>
      <c r="JBU23" s="60"/>
      <c r="JBV23" s="60"/>
      <c r="JBW23" s="60"/>
      <c r="JBX23" s="60"/>
      <c r="JBY23" s="60"/>
      <c r="JBZ23" s="60"/>
      <c r="JCA23" s="60"/>
      <c r="JCB23" s="60"/>
      <c r="JCC23" s="60"/>
      <c r="JCD23" s="60"/>
      <c r="JCE23" s="60"/>
      <c r="JCF23" s="60"/>
      <c r="JCG23" s="60"/>
      <c r="JCH23" s="60"/>
      <c r="JCI23" s="60"/>
      <c r="JCJ23" s="60"/>
      <c r="JCK23" s="60"/>
      <c r="JCL23" s="60"/>
      <c r="JCM23" s="60"/>
      <c r="JCN23" s="60"/>
      <c r="JCO23" s="60"/>
      <c r="JCP23" s="60"/>
      <c r="JCQ23" s="60"/>
      <c r="JCR23" s="60"/>
      <c r="JCS23" s="60"/>
      <c r="JCT23" s="60"/>
      <c r="JCU23" s="60"/>
      <c r="JCV23" s="60"/>
      <c r="JCW23" s="60"/>
      <c r="JCX23" s="60"/>
      <c r="JCY23" s="60"/>
      <c r="JCZ23" s="60"/>
      <c r="JDA23" s="60"/>
      <c r="JDB23" s="60"/>
      <c r="JDC23" s="60"/>
      <c r="JDD23" s="60"/>
      <c r="JDE23" s="60"/>
      <c r="JDF23" s="60"/>
      <c r="JDG23" s="60"/>
      <c r="JDH23" s="60"/>
      <c r="JDI23" s="60"/>
      <c r="JDJ23" s="60"/>
      <c r="JDK23" s="60"/>
      <c r="JDL23" s="60"/>
      <c r="JDM23" s="60"/>
      <c r="JDN23" s="60"/>
      <c r="JDO23" s="60"/>
      <c r="JDP23" s="60"/>
      <c r="JDQ23" s="60"/>
      <c r="JDR23" s="60"/>
      <c r="JDS23" s="60"/>
      <c r="JDT23" s="60"/>
      <c r="JDU23" s="60"/>
      <c r="JDV23" s="60"/>
      <c r="JDW23" s="60"/>
      <c r="JDX23" s="60"/>
      <c r="JDY23" s="60"/>
      <c r="JDZ23" s="60"/>
      <c r="JEA23" s="60"/>
      <c r="JEB23" s="60"/>
      <c r="JEC23" s="60"/>
      <c r="JED23" s="60"/>
      <c r="JEE23" s="60"/>
      <c r="JEF23" s="60"/>
      <c r="JEG23" s="60"/>
      <c r="JEH23" s="60"/>
      <c r="JEI23" s="60"/>
      <c r="JEJ23" s="60"/>
      <c r="JEK23" s="60"/>
      <c r="JEL23" s="60"/>
      <c r="JEM23" s="60"/>
      <c r="JEN23" s="60"/>
      <c r="JEO23" s="60"/>
      <c r="JEP23" s="60"/>
      <c r="JEQ23" s="60"/>
      <c r="JER23" s="60"/>
      <c r="JES23" s="60"/>
      <c r="JET23" s="60"/>
      <c r="JEU23" s="60"/>
      <c r="JEV23" s="60"/>
      <c r="JEW23" s="60"/>
      <c r="JEX23" s="60"/>
      <c r="JEY23" s="60"/>
      <c r="JEZ23" s="60"/>
      <c r="JFA23" s="60"/>
      <c r="JFB23" s="60"/>
      <c r="JFC23" s="60"/>
      <c r="JFD23" s="60"/>
      <c r="JFE23" s="60"/>
      <c r="JFF23" s="60"/>
      <c r="JFG23" s="60"/>
      <c r="JFH23" s="60"/>
      <c r="JFI23" s="60"/>
      <c r="JFJ23" s="60"/>
      <c r="JFK23" s="60"/>
      <c r="JFL23" s="60"/>
      <c r="JFM23" s="60"/>
      <c r="JFN23" s="60"/>
      <c r="JFO23" s="60"/>
      <c r="JFP23" s="60"/>
      <c r="JFQ23" s="60"/>
      <c r="JFR23" s="60"/>
      <c r="JFS23" s="60"/>
      <c r="JFT23" s="60"/>
      <c r="JFU23" s="60"/>
      <c r="JFV23" s="60"/>
      <c r="JFW23" s="60"/>
      <c r="JFX23" s="60"/>
      <c r="JFY23" s="60"/>
      <c r="JFZ23" s="60"/>
      <c r="JGA23" s="60"/>
      <c r="JGB23" s="60"/>
      <c r="JGC23" s="60"/>
      <c r="JGD23" s="60"/>
      <c r="JGE23" s="60"/>
      <c r="JGF23" s="60"/>
      <c r="JGG23" s="60"/>
      <c r="JGH23" s="60"/>
      <c r="JGI23" s="60"/>
      <c r="JGJ23" s="60"/>
      <c r="JGK23" s="60"/>
      <c r="JGL23" s="60"/>
      <c r="JGM23" s="60"/>
      <c r="JGN23" s="60"/>
      <c r="JGO23" s="60"/>
      <c r="JGP23" s="60"/>
      <c r="JGQ23" s="60"/>
      <c r="JGR23" s="60"/>
      <c r="JGS23" s="60"/>
      <c r="JGT23" s="60"/>
      <c r="JGU23" s="60"/>
      <c r="JGV23" s="60"/>
      <c r="JGW23" s="60"/>
      <c r="JGX23" s="60"/>
      <c r="JGY23" s="60"/>
      <c r="JGZ23" s="60"/>
      <c r="JHA23" s="60"/>
      <c r="JHB23" s="60"/>
      <c r="JHC23" s="60"/>
      <c r="JHD23" s="60"/>
      <c r="JHE23" s="60"/>
      <c r="JHF23" s="60"/>
      <c r="JHG23" s="60"/>
      <c r="JHH23" s="60"/>
      <c r="JHI23" s="60"/>
      <c r="JHJ23" s="60"/>
      <c r="JHK23" s="60"/>
      <c r="JHL23" s="60"/>
      <c r="JHM23" s="60"/>
      <c r="JHN23" s="60"/>
      <c r="JHO23" s="60"/>
      <c r="JHP23" s="60"/>
      <c r="JHQ23" s="60"/>
      <c r="JHR23" s="60"/>
      <c r="JHS23" s="60"/>
      <c r="JHT23" s="60"/>
      <c r="JHU23" s="60"/>
      <c r="JHV23" s="60"/>
      <c r="JHW23" s="60"/>
      <c r="JHX23" s="60"/>
      <c r="JHY23" s="60"/>
      <c r="JHZ23" s="60"/>
      <c r="JIA23" s="60"/>
      <c r="JIB23" s="60"/>
      <c r="JIC23" s="60"/>
      <c r="JID23" s="60"/>
      <c r="JIE23" s="60"/>
      <c r="JIF23" s="60"/>
      <c r="JIG23" s="60"/>
      <c r="JIH23" s="60"/>
      <c r="JII23" s="60"/>
      <c r="JIJ23" s="60"/>
      <c r="JIK23" s="60"/>
      <c r="JIL23" s="60"/>
      <c r="JIM23" s="60"/>
      <c r="JIN23" s="60"/>
      <c r="JIO23" s="60"/>
      <c r="JIP23" s="60"/>
      <c r="JIQ23" s="60"/>
      <c r="JIR23" s="60"/>
      <c r="JIS23" s="60"/>
      <c r="JIT23" s="60"/>
      <c r="JIU23" s="60"/>
      <c r="JIV23" s="60"/>
      <c r="JIW23" s="60"/>
      <c r="JIX23" s="60"/>
      <c r="JIY23" s="60"/>
      <c r="JIZ23" s="60"/>
      <c r="JJA23" s="60"/>
      <c r="JJB23" s="60"/>
      <c r="JJC23" s="60"/>
      <c r="JJD23" s="60"/>
      <c r="JJE23" s="60"/>
      <c r="JJF23" s="60"/>
      <c r="JJG23" s="60"/>
      <c r="JJH23" s="60"/>
      <c r="JJI23" s="60"/>
      <c r="JJJ23" s="60"/>
      <c r="JJK23" s="60"/>
      <c r="JJL23" s="60"/>
      <c r="JJM23" s="60"/>
      <c r="JJN23" s="60"/>
      <c r="JJO23" s="60"/>
      <c r="JJP23" s="60"/>
      <c r="JJQ23" s="60"/>
      <c r="JJR23" s="60"/>
      <c r="JJS23" s="60"/>
      <c r="JJT23" s="60"/>
      <c r="JJU23" s="60"/>
      <c r="JJV23" s="60"/>
      <c r="JJW23" s="60"/>
      <c r="JJX23" s="60"/>
      <c r="JJY23" s="60"/>
      <c r="JJZ23" s="60"/>
      <c r="JKA23" s="60"/>
      <c r="JKB23" s="60"/>
      <c r="JKC23" s="60"/>
      <c r="JKD23" s="60"/>
      <c r="JKE23" s="60"/>
      <c r="JKF23" s="60"/>
      <c r="JKG23" s="60"/>
      <c r="JKH23" s="60"/>
      <c r="JKI23" s="60"/>
      <c r="JKJ23" s="60"/>
      <c r="JKK23" s="60"/>
      <c r="JKL23" s="60"/>
      <c r="JKM23" s="60"/>
      <c r="JKN23" s="60"/>
      <c r="JKO23" s="60"/>
      <c r="JKP23" s="60"/>
      <c r="JKQ23" s="60"/>
      <c r="JKR23" s="60"/>
      <c r="JKS23" s="60"/>
      <c r="JKT23" s="60"/>
      <c r="JKU23" s="60"/>
      <c r="JKV23" s="60"/>
      <c r="JKW23" s="60"/>
      <c r="JKX23" s="60"/>
      <c r="JKY23" s="60"/>
      <c r="JKZ23" s="60"/>
      <c r="JLA23" s="60"/>
      <c r="JLB23" s="60"/>
      <c r="JLC23" s="60"/>
      <c r="JLD23" s="60"/>
      <c r="JLE23" s="60"/>
      <c r="JLF23" s="60"/>
      <c r="JLG23" s="60"/>
      <c r="JLH23" s="60"/>
      <c r="JLI23" s="60"/>
      <c r="JLJ23" s="60"/>
      <c r="JLK23" s="60"/>
      <c r="JLL23" s="60"/>
      <c r="JLM23" s="60"/>
      <c r="JLN23" s="60"/>
      <c r="JLO23" s="60"/>
      <c r="JLP23" s="60"/>
      <c r="JLQ23" s="60"/>
      <c r="JLR23" s="60"/>
      <c r="JLS23" s="60"/>
      <c r="JLT23" s="60"/>
      <c r="JLU23" s="60"/>
      <c r="JLV23" s="60"/>
      <c r="JLW23" s="60"/>
      <c r="JLX23" s="60"/>
      <c r="JLY23" s="60"/>
      <c r="JLZ23" s="60"/>
      <c r="JMA23" s="60"/>
      <c r="JMB23" s="60"/>
      <c r="JMC23" s="60"/>
      <c r="JMD23" s="60"/>
      <c r="JME23" s="60"/>
      <c r="JMF23" s="60"/>
      <c r="JMG23" s="60"/>
      <c r="JMH23" s="60"/>
      <c r="JMI23" s="60"/>
      <c r="JMJ23" s="60"/>
      <c r="JMK23" s="60"/>
      <c r="JML23" s="60"/>
      <c r="JMM23" s="60"/>
      <c r="JMN23" s="60"/>
      <c r="JMO23" s="60"/>
      <c r="JMP23" s="60"/>
      <c r="JMQ23" s="60"/>
      <c r="JMR23" s="60"/>
      <c r="JMS23" s="60"/>
      <c r="JMT23" s="60"/>
      <c r="JMU23" s="60"/>
      <c r="JMV23" s="60"/>
      <c r="JMW23" s="60"/>
      <c r="JMX23" s="60"/>
      <c r="JMY23" s="60"/>
      <c r="JMZ23" s="60"/>
      <c r="JNA23" s="60"/>
      <c r="JNB23" s="60"/>
      <c r="JNC23" s="60"/>
      <c r="JND23" s="60"/>
      <c r="JNE23" s="60"/>
      <c r="JNF23" s="60"/>
      <c r="JNG23" s="60"/>
      <c r="JNH23" s="60"/>
      <c r="JNI23" s="60"/>
      <c r="JNJ23" s="60"/>
      <c r="JNK23" s="60"/>
      <c r="JNL23" s="60"/>
      <c r="JNM23" s="60"/>
      <c r="JNN23" s="60"/>
      <c r="JNO23" s="60"/>
      <c r="JNP23" s="60"/>
      <c r="JNQ23" s="60"/>
      <c r="JNR23" s="60"/>
      <c r="JNS23" s="60"/>
      <c r="JNT23" s="60"/>
      <c r="JNU23" s="60"/>
      <c r="JNV23" s="60"/>
      <c r="JNW23" s="60"/>
      <c r="JNX23" s="60"/>
      <c r="JNY23" s="60"/>
      <c r="JNZ23" s="60"/>
      <c r="JOA23" s="60"/>
      <c r="JOB23" s="60"/>
      <c r="JOC23" s="60"/>
      <c r="JOD23" s="60"/>
      <c r="JOE23" s="60"/>
      <c r="JOF23" s="60"/>
      <c r="JOG23" s="60"/>
      <c r="JOH23" s="60"/>
      <c r="JOI23" s="60"/>
      <c r="JOJ23" s="60"/>
      <c r="JOK23" s="60"/>
      <c r="JOL23" s="60"/>
      <c r="JOM23" s="60"/>
      <c r="JON23" s="60"/>
      <c r="JOO23" s="60"/>
      <c r="JOP23" s="60"/>
      <c r="JOQ23" s="60"/>
      <c r="JOR23" s="60"/>
      <c r="JOS23" s="60"/>
      <c r="JOT23" s="60"/>
      <c r="JOU23" s="60"/>
      <c r="JOV23" s="60"/>
      <c r="JOW23" s="60"/>
      <c r="JOX23" s="60"/>
      <c r="JOY23" s="60"/>
      <c r="JOZ23" s="60"/>
      <c r="JPA23" s="60"/>
      <c r="JPB23" s="60"/>
      <c r="JPC23" s="60"/>
      <c r="JPD23" s="60"/>
      <c r="JPE23" s="60"/>
      <c r="JPF23" s="60"/>
      <c r="JPG23" s="60"/>
      <c r="JPH23" s="60"/>
      <c r="JPI23" s="60"/>
      <c r="JPJ23" s="60"/>
      <c r="JPK23" s="60"/>
      <c r="JPL23" s="60"/>
      <c r="JPM23" s="60"/>
      <c r="JPN23" s="60"/>
      <c r="JPO23" s="60"/>
      <c r="JPP23" s="60"/>
      <c r="JPQ23" s="60"/>
      <c r="JPR23" s="60"/>
      <c r="JPS23" s="60"/>
      <c r="JPT23" s="60"/>
      <c r="JPU23" s="60"/>
      <c r="JPV23" s="60"/>
      <c r="JPW23" s="60"/>
      <c r="JPX23" s="60"/>
      <c r="JPY23" s="60"/>
      <c r="JPZ23" s="60"/>
      <c r="JQA23" s="60"/>
      <c r="JQB23" s="60"/>
      <c r="JQC23" s="60"/>
      <c r="JQD23" s="60"/>
      <c r="JQE23" s="60"/>
      <c r="JQF23" s="60"/>
      <c r="JQG23" s="60"/>
      <c r="JQH23" s="60"/>
      <c r="JQI23" s="60"/>
      <c r="JQJ23" s="60"/>
      <c r="JQK23" s="60"/>
      <c r="JQL23" s="60"/>
      <c r="JQM23" s="60"/>
      <c r="JQN23" s="60"/>
      <c r="JQO23" s="60"/>
      <c r="JQP23" s="60"/>
      <c r="JQQ23" s="60"/>
      <c r="JQR23" s="60"/>
      <c r="JQS23" s="60"/>
      <c r="JQT23" s="60"/>
      <c r="JQU23" s="60"/>
      <c r="JQV23" s="60"/>
      <c r="JQW23" s="60"/>
      <c r="JQX23" s="60"/>
      <c r="JQY23" s="60"/>
      <c r="JQZ23" s="60"/>
      <c r="JRA23" s="60"/>
      <c r="JRB23" s="60"/>
      <c r="JRC23" s="60"/>
      <c r="JRD23" s="60"/>
      <c r="JRE23" s="60"/>
      <c r="JRF23" s="60"/>
      <c r="JRG23" s="60"/>
      <c r="JRH23" s="60"/>
      <c r="JRI23" s="60"/>
      <c r="JRJ23" s="60"/>
      <c r="JRK23" s="60"/>
      <c r="JRL23" s="60"/>
      <c r="JRM23" s="60"/>
      <c r="JRN23" s="60"/>
      <c r="JRO23" s="60"/>
      <c r="JRP23" s="60"/>
      <c r="JRQ23" s="60"/>
      <c r="JRR23" s="60"/>
      <c r="JRS23" s="60"/>
      <c r="JRT23" s="60"/>
      <c r="JRU23" s="60"/>
      <c r="JRV23" s="60"/>
      <c r="JRW23" s="60"/>
      <c r="JRX23" s="60"/>
      <c r="JRY23" s="60"/>
      <c r="JRZ23" s="60"/>
      <c r="JSA23" s="60"/>
      <c r="JSB23" s="60"/>
      <c r="JSC23" s="60"/>
      <c r="JSD23" s="60"/>
      <c r="JSE23" s="60"/>
      <c r="JSF23" s="60"/>
      <c r="JSG23" s="60"/>
      <c r="JSH23" s="60"/>
      <c r="JSI23" s="60"/>
      <c r="JSJ23" s="60"/>
      <c r="JSK23" s="60"/>
      <c r="JSL23" s="60"/>
      <c r="JSM23" s="60"/>
      <c r="JSN23" s="60"/>
      <c r="JSO23" s="60"/>
      <c r="JSP23" s="60"/>
      <c r="JSQ23" s="60"/>
      <c r="JSR23" s="60"/>
      <c r="JSS23" s="60"/>
      <c r="JST23" s="60"/>
      <c r="JSU23" s="60"/>
      <c r="JSV23" s="60"/>
      <c r="JSW23" s="60"/>
      <c r="JSX23" s="60"/>
      <c r="JSY23" s="60"/>
      <c r="JSZ23" s="60"/>
      <c r="JTA23" s="60"/>
      <c r="JTB23" s="60"/>
      <c r="JTC23" s="60"/>
      <c r="JTD23" s="60"/>
      <c r="JTE23" s="60"/>
      <c r="JTF23" s="60"/>
      <c r="JTG23" s="60"/>
      <c r="JTH23" s="60"/>
      <c r="JTI23" s="60"/>
      <c r="JTJ23" s="60"/>
      <c r="JTK23" s="60"/>
      <c r="JTL23" s="60"/>
      <c r="JTM23" s="60"/>
      <c r="JTN23" s="60"/>
      <c r="JTO23" s="60"/>
      <c r="JTP23" s="60"/>
      <c r="JTQ23" s="60"/>
      <c r="JTR23" s="60"/>
      <c r="JTS23" s="60"/>
      <c r="JTT23" s="60"/>
      <c r="JTU23" s="60"/>
      <c r="JTV23" s="60"/>
      <c r="JTW23" s="60"/>
      <c r="JTX23" s="60"/>
      <c r="JTY23" s="60"/>
      <c r="JTZ23" s="60"/>
      <c r="JUA23" s="60"/>
      <c r="JUB23" s="60"/>
      <c r="JUC23" s="60"/>
      <c r="JUD23" s="60"/>
      <c r="JUE23" s="60"/>
      <c r="JUF23" s="60"/>
      <c r="JUG23" s="60"/>
      <c r="JUH23" s="60"/>
      <c r="JUI23" s="60"/>
      <c r="JUJ23" s="60"/>
      <c r="JUK23" s="60"/>
      <c r="JUL23" s="60"/>
      <c r="JUM23" s="60"/>
      <c r="JUN23" s="60"/>
      <c r="JUO23" s="60"/>
      <c r="JUP23" s="60"/>
      <c r="JUQ23" s="60"/>
      <c r="JUR23" s="60"/>
      <c r="JUS23" s="60"/>
      <c r="JUT23" s="60"/>
      <c r="JUU23" s="60"/>
      <c r="JUV23" s="60"/>
      <c r="JUW23" s="60"/>
      <c r="JUX23" s="60"/>
      <c r="JUY23" s="60"/>
      <c r="JUZ23" s="60"/>
      <c r="JVA23" s="60"/>
      <c r="JVB23" s="60"/>
      <c r="JVC23" s="60"/>
      <c r="JVD23" s="60"/>
      <c r="JVE23" s="60"/>
      <c r="JVF23" s="60"/>
      <c r="JVG23" s="60"/>
      <c r="JVH23" s="60"/>
      <c r="JVI23" s="60"/>
      <c r="JVJ23" s="60"/>
      <c r="JVK23" s="60"/>
      <c r="JVL23" s="60"/>
      <c r="JVM23" s="60"/>
      <c r="JVN23" s="60"/>
      <c r="JVO23" s="60"/>
      <c r="JVP23" s="60"/>
      <c r="JVQ23" s="60"/>
      <c r="JVR23" s="60"/>
      <c r="JVS23" s="60"/>
      <c r="JVT23" s="60"/>
      <c r="JVU23" s="60"/>
      <c r="JVV23" s="60"/>
      <c r="JVW23" s="60"/>
      <c r="JVX23" s="60"/>
      <c r="JVY23" s="60"/>
      <c r="JVZ23" s="60"/>
      <c r="JWA23" s="60"/>
      <c r="JWB23" s="60"/>
      <c r="JWC23" s="60"/>
      <c r="JWD23" s="60"/>
      <c r="JWE23" s="60"/>
      <c r="JWF23" s="60"/>
      <c r="JWG23" s="60"/>
      <c r="JWH23" s="60"/>
      <c r="JWI23" s="60"/>
      <c r="JWJ23" s="60"/>
      <c r="JWK23" s="60"/>
      <c r="JWL23" s="60"/>
      <c r="JWM23" s="60"/>
      <c r="JWN23" s="60"/>
      <c r="JWO23" s="60"/>
      <c r="JWP23" s="60"/>
      <c r="JWQ23" s="60"/>
      <c r="JWR23" s="60"/>
      <c r="JWS23" s="60"/>
      <c r="JWT23" s="60"/>
      <c r="JWU23" s="60"/>
      <c r="JWV23" s="60"/>
      <c r="JWW23" s="60"/>
      <c r="JWX23" s="60"/>
      <c r="JWY23" s="60"/>
      <c r="JWZ23" s="60"/>
      <c r="JXA23" s="60"/>
      <c r="JXB23" s="60"/>
      <c r="JXC23" s="60"/>
      <c r="JXD23" s="60"/>
      <c r="JXE23" s="60"/>
      <c r="JXF23" s="60"/>
      <c r="JXG23" s="60"/>
      <c r="JXH23" s="60"/>
      <c r="JXI23" s="60"/>
      <c r="JXJ23" s="60"/>
      <c r="JXK23" s="60"/>
      <c r="JXL23" s="60"/>
      <c r="JXM23" s="60"/>
      <c r="JXN23" s="60"/>
      <c r="JXO23" s="60"/>
      <c r="JXP23" s="60"/>
      <c r="JXQ23" s="60"/>
      <c r="JXR23" s="60"/>
      <c r="JXS23" s="60"/>
      <c r="JXT23" s="60"/>
      <c r="JXU23" s="60"/>
      <c r="JXV23" s="60"/>
      <c r="JXW23" s="60"/>
      <c r="JXX23" s="60"/>
      <c r="JXY23" s="60"/>
      <c r="JXZ23" s="60"/>
      <c r="JYA23" s="60"/>
      <c r="JYB23" s="60"/>
      <c r="JYC23" s="60"/>
      <c r="JYD23" s="60"/>
      <c r="JYE23" s="60"/>
      <c r="JYF23" s="60"/>
      <c r="JYG23" s="60"/>
      <c r="JYH23" s="60"/>
      <c r="JYI23" s="60"/>
      <c r="JYJ23" s="60"/>
      <c r="JYK23" s="60"/>
      <c r="JYL23" s="60"/>
      <c r="JYM23" s="60"/>
      <c r="JYN23" s="60"/>
      <c r="JYO23" s="60"/>
      <c r="JYP23" s="60"/>
      <c r="JYQ23" s="60"/>
      <c r="JYR23" s="60"/>
      <c r="JYS23" s="60"/>
      <c r="JYT23" s="60"/>
      <c r="JYU23" s="60"/>
      <c r="JYV23" s="60"/>
      <c r="JYW23" s="60"/>
      <c r="JYX23" s="60"/>
      <c r="JYY23" s="60"/>
      <c r="JYZ23" s="60"/>
      <c r="JZA23" s="60"/>
      <c r="JZB23" s="60"/>
      <c r="JZC23" s="60"/>
      <c r="JZD23" s="60"/>
      <c r="JZE23" s="60"/>
      <c r="JZF23" s="60"/>
      <c r="JZG23" s="60"/>
      <c r="JZH23" s="60"/>
      <c r="JZI23" s="60"/>
      <c r="JZJ23" s="60"/>
      <c r="JZK23" s="60"/>
      <c r="JZL23" s="60"/>
      <c r="JZM23" s="60"/>
      <c r="JZN23" s="60"/>
      <c r="JZO23" s="60"/>
      <c r="JZP23" s="60"/>
      <c r="JZQ23" s="60"/>
      <c r="JZR23" s="60"/>
      <c r="JZS23" s="60"/>
      <c r="JZT23" s="60"/>
      <c r="JZU23" s="60"/>
      <c r="JZV23" s="60"/>
      <c r="JZW23" s="60"/>
      <c r="JZX23" s="60"/>
      <c r="JZY23" s="60"/>
      <c r="JZZ23" s="60"/>
      <c r="KAA23" s="60"/>
      <c r="KAB23" s="60"/>
      <c r="KAC23" s="60"/>
      <c r="KAD23" s="60"/>
      <c r="KAE23" s="60"/>
      <c r="KAF23" s="60"/>
      <c r="KAG23" s="60"/>
      <c r="KAH23" s="60"/>
      <c r="KAI23" s="60"/>
      <c r="KAJ23" s="60"/>
      <c r="KAK23" s="60"/>
      <c r="KAL23" s="60"/>
      <c r="KAM23" s="60"/>
      <c r="KAN23" s="60"/>
      <c r="KAO23" s="60"/>
      <c r="KAP23" s="60"/>
      <c r="KAQ23" s="60"/>
      <c r="KAR23" s="60"/>
      <c r="KAS23" s="60"/>
      <c r="KAT23" s="60"/>
      <c r="KAU23" s="60"/>
      <c r="KAV23" s="60"/>
      <c r="KAW23" s="60"/>
      <c r="KAX23" s="60"/>
      <c r="KAY23" s="60"/>
      <c r="KAZ23" s="60"/>
      <c r="KBA23" s="60"/>
      <c r="KBB23" s="60"/>
      <c r="KBC23" s="60"/>
      <c r="KBD23" s="60"/>
      <c r="KBE23" s="60"/>
      <c r="KBF23" s="60"/>
      <c r="KBG23" s="60"/>
      <c r="KBH23" s="60"/>
      <c r="KBI23" s="60"/>
      <c r="KBJ23" s="60"/>
      <c r="KBK23" s="60"/>
      <c r="KBL23" s="60"/>
      <c r="KBM23" s="60"/>
      <c r="KBN23" s="60"/>
      <c r="KBO23" s="60"/>
      <c r="KBP23" s="60"/>
      <c r="KBQ23" s="60"/>
      <c r="KBR23" s="60"/>
      <c r="KBS23" s="60"/>
      <c r="KBT23" s="60"/>
      <c r="KBU23" s="60"/>
      <c r="KBV23" s="60"/>
      <c r="KBW23" s="60"/>
      <c r="KBX23" s="60"/>
      <c r="KBY23" s="60"/>
      <c r="KBZ23" s="60"/>
      <c r="KCA23" s="60"/>
      <c r="KCB23" s="60"/>
      <c r="KCC23" s="60"/>
      <c r="KCD23" s="60"/>
      <c r="KCE23" s="60"/>
      <c r="KCF23" s="60"/>
      <c r="KCG23" s="60"/>
      <c r="KCH23" s="60"/>
      <c r="KCI23" s="60"/>
      <c r="KCJ23" s="60"/>
      <c r="KCK23" s="60"/>
      <c r="KCL23" s="60"/>
      <c r="KCM23" s="60"/>
      <c r="KCN23" s="60"/>
      <c r="KCO23" s="60"/>
      <c r="KCP23" s="60"/>
      <c r="KCQ23" s="60"/>
      <c r="KCR23" s="60"/>
      <c r="KCS23" s="60"/>
      <c r="KCT23" s="60"/>
      <c r="KCU23" s="60"/>
      <c r="KCV23" s="60"/>
      <c r="KCW23" s="60"/>
      <c r="KCX23" s="60"/>
      <c r="KCY23" s="60"/>
      <c r="KCZ23" s="60"/>
      <c r="KDA23" s="60"/>
      <c r="KDB23" s="60"/>
      <c r="KDC23" s="60"/>
      <c r="KDD23" s="60"/>
      <c r="KDE23" s="60"/>
      <c r="KDF23" s="60"/>
      <c r="KDG23" s="60"/>
      <c r="KDH23" s="60"/>
      <c r="KDI23" s="60"/>
      <c r="KDJ23" s="60"/>
      <c r="KDK23" s="60"/>
      <c r="KDL23" s="60"/>
      <c r="KDM23" s="60"/>
      <c r="KDN23" s="60"/>
      <c r="KDO23" s="60"/>
      <c r="KDP23" s="60"/>
      <c r="KDQ23" s="60"/>
      <c r="KDR23" s="60"/>
      <c r="KDS23" s="60"/>
      <c r="KDT23" s="60"/>
      <c r="KDU23" s="60"/>
      <c r="KDV23" s="60"/>
      <c r="KDW23" s="60"/>
      <c r="KDX23" s="60"/>
      <c r="KDY23" s="60"/>
      <c r="KDZ23" s="60"/>
      <c r="KEA23" s="60"/>
      <c r="KEB23" s="60"/>
      <c r="KEC23" s="60"/>
      <c r="KED23" s="60"/>
      <c r="KEE23" s="60"/>
      <c r="KEF23" s="60"/>
      <c r="KEG23" s="60"/>
      <c r="KEH23" s="60"/>
      <c r="KEI23" s="60"/>
      <c r="KEJ23" s="60"/>
      <c r="KEK23" s="60"/>
      <c r="KEL23" s="60"/>
      <c r="KEM23" s="60"/>
      <c r="KEN23" s="60"/>
      <c r="KEO23" s="60"/>
      <c r="KEP23" s="60"/>
      <c r="KEQ23" s="60"/>
      <c r="KER23" s="60"/>
      <c r="KES23" s="60"/>
      <c r="KET23" s="60"/>
      <c r="KEU23" s="60"/>
      <c r="KEV23" s="60"/>
      <c r="KEW23" s="60"/>
      <c r="KEX23" s="60"/>
      <c r="KEY23" s="60"/>
      <c r="KEZ23" s="60"/>
      <c r="KFA23" s="60"/>
      <c r="KFB23" s="60"/>
      <c r="KFC23" s="60"/>
      <c r="KFD23" s="60"/>
      <c r="KFE23" s="60"/>
      <c r="KFF23" s="60"/>
      <c r="KFG23" s="60"/>
      <c r="KFH23" s="60"/>
      <c r="KFI23" s="60"/>
      <c r="KFJ23" s="60"/>
      <c r="KFK23" s="60"/>
      <c r="KFL23" s="60"/>
      <c r="KFM23" s="60"/>
      <c r="KFN23" s="60"/>
      <c r="KFO23" s="60"/>
      <c r="KFP23" s="60"/>
      <c r="KFQ23" s="60"/>
      <c r="KFR23" s="60"/>
      <c r="KFS23" s="60"/>
      <c r="KFT23" s="60"/>
      <c r="KFU23" s="60"/>
      <c r="KFV23" s="60"/>
      <c r="KFW23" s="60"/>
      <c r="KFX23" s="60"/>
      <c r="KFY23" s="60"/>
      <c r="KFZ23" s="60"/>
      <c r="KGA23" s="60"/>
      <c r="KGB23" s="60"/>
      <c r="KGC23" s="60"/>
      <c r="KGD23" s="60"/>
      <c r="KGE23" s="60"/>
      <c r="KGF23" s="60"/>
      <c r="KGG23" s="60"/>
      <c r="KGH23" s="60"/>
      <c r="KGI23" s="60"/>
      <c r="KGJ23" s="60"/>
      <c r="KGK23" s="60"/>
      <c r="KGL23" s="60"/>
      <c r="KGM23" s="60"/>
      <c r="KGN23" s="60"/>
      <c r="KGO23" s="60"/>
      <c r="KGP23" s="60"/>
      <c r="KGQ23" s="60"/>
      <c r="KGR23" s="60"/>
      <c r="KGS23" s="60"/>
      <c r="KGT23" s="60"/>
      <c r="KGU23" s="60"/>
      <c r="KGV23" s="60"/>
      <c r="KGW23" s="60"/>
      <c r="KGX23" s="60"/>
      <c r="KGY23" s="60"/>
      <c r="KGZ23" s="60"/>
      <c r="KHA23" s="60"/>
      <c r="KHB23" s="60"/>
      <c r="KHC23" s="60"/>
      <c r="KHD23" s="60"/>
      <c r="KHE23" s="60"/>
      <c r="KHF23" s="60"/>
      <c r="KHG23" s="60"/>
      <c r="KHH23" s="60"/>
      <c r="KHI23" s="60"/>
      <c r="KHJ23" s="60"/>
      <c r="KHK23" s="60"/>
      <c r="KHL23" s="60"/>
      <c r="KHM23" s="60"/>
      <c r="KHN23" s="60"/>
      <c r="KHO23" s="60"/>
      <c r="KHP23" s="60"/>
      <c r="KHQ23" s="60"/>
      <c r="KHR23" s="60"/>
      <c r="KHS23" s="60"/>
      <c r="KHT23" s="60"/>
      <c r="KHU23" s="60"/>
      <c r="KHV23" s="60"/>
      <c r="KHW23" s="60"/>
      <c r="KHX23" s="60"/>
      <c r="KHY23" s="60"/>
      <c r="KHZ23" s="60"/>
      <c r="KIA23" s="60"/>
      <c r="KIB23" s="60"/>
      <c r="KIC23" s="60"/>
      <c r="KID23" s="60"/>
      <c r="KIE23" s="60"/>
      <c r="KIF23" s="60"/>
      <c r="KIG23" s="60"/>
      <c r="KIH23" s="60"/>
      <c r="KII23" s="60"/>
      <c r="KIJ23" s="60"/>
      <c r="KIK23" s="60"/>
      <c r="KIL23" s="60"/>
      <c r="KIM23" s="60"/>
      <c r="KIN23" s="60"/>
      <c r="KIO23" s="60"/>
      <c r="KIP23" s="60"/>
      <c r="KIQ23" s="60"/>
      <c r="KIR23" s="60"/>
      <c r="KIS23" s="60"/>
      <c r="KIT23" s="60"/>
      <c r="KIU23" s="60"/>
      <c r="KIV23" s="60"/>
      <c r="KIW23" s="60"/>
      <c r="KIX23" s="60"/>
      <c r="KIY23" s="60"/>
      <c r="KIZ23" s="60"/>
      <c r="KJA23" s="60"/>
      <c r="KJB23" s="60"/>
      <c r="KJC23" s="60"/>
      <c r="KJD23" s="60"/>
      <c r="KJE23" s="60"/>
      <c r="KJF23" s="60"/>
      <c r="KJG23" s="60"/>
      <c r="KJH23" s="60"/>
      <c r="KJI23" s="60"/>
      <c r="KJJ23" s="60"/>
      <c r="KJK23" s="60"/>
      <c r="KJL23" s="60"/>
      <c r="KJM23" s="60"/>
      <c r="KJN23" s="60"/>
      <c r="KJO23" s="60"/>
      <c r="KJP23" s="60"/>
      <c r="KJQ23" s="60"/>
      <c r="KJR23" s="60"/>
      <c r="KJS23" s="60"/>
      <c r="KJT23" s="60"/>
      <c r="KJU23" s="60"/>
      <c r="KJV23" s="60"/>
      <c r="KJW23" s="60"/>
      <c r="KJX23" s="60"/>
      <c r="KJY23" s="60"/>
      <c r="KJZ23" s="60"/>
      <c r="KKA23" s="60"/>
      <c r="KKB23" s="60"/>
      <c r="KKC23" s="60"/>
      <c r="KKD23" s="60"/>
      <c r="KKE23" s="60"/>
      <c r="KKF23" s="60"/>
      <c r="KKG23" s="60"/>
      <c r="KKH23" s="60"/>
      <c r="KKI23" s="60"/>
      <c r="KKJ23" s="60"/>
      <c r="KKK23" s="60"/>
      <c r="KKL23" s="60"/>
      <c r="KKM23" s="60"/>
      <c r="KKN23" s="60"/>
      <c r="KKO23" s="60"/>
      <c r="KKP23" s="60"/>
      <c r="KKQ23" s="60"/>
      <c r="KKR23" s="60"/>
      <c r="KKS23" s="60"/>
      <c r="KKT23" s="60"/>
      <c r="KKU23" s="60"/>
      <c r="KKV23" s="60"/>
      <c r="KKW23" s="60"/>
      <c r="KKX23" s="60"/>
      <c r="KKY23" s="60"/>
      <c r="KKZ23" s="60"/>
      <c r="KLA23" s="60"/>
      <c r="KLB23" s="60"/>
      <c r="KLC23" s="60"/>
      <c r="KLD23" s="60"/>
      <c r="KLE23" s="60"/>
      <c r="KLF23" s="60"/>
      <c r="KLG23" s="60"/>
      <c r="KLH23" s="60"/>
      <c r="KLI23" s="60"/>
      <c r="KLJ23" s="60"/>
      <c r="KLK23" s="60"/>
      <c r="KLL23" s="60"/>
      <c r="KLM23" s="60"/>
      <c r="KLN23" s="60"/>
      <c r="KLO23" s="60"/>
      <c r="KLP23" s="60"/>
      <c r="KLQ23" s="60"/>
      <c r="KLR23" s="60"/>
      <c r="KLS23" s="60"/>
      <c r="KLT23" s="60"/>
      <c r="KLU23" s="60"/>
      <c r="KLV23" s="60"/>
      <c r="KLW23" s="60"/>
      <c r="KLX23" s="60"/>
      <c r="KLY23" s="60"/>
      <c r="KLZ23" s="60"/>
      <c r="KMA23" s="60"/>
      <c r="KMB23" s="60"/>
      <c r="KMC23" s="60"/>
      <c r="KMD23" s="60"/>
      <c r="KME23" s="60"/>
      <c r="KMF23" s="60"/>
      <c r="KMG23" s="60"/>
      <c r="KMH23" s="60"/>
      <c r="KMI23" s="60"/>
      <c r="KMJ23" s="60"/>
      <c r="KMK23" s="60"/>
      <c r="KML23" s="60"/>
      <c r="KMM23" s="60"/>
      <c r="KMN23" s="60"/>
      <c r="KMO23" s="60"/>
      <c r="KMP23" s="60"/>
      <c r="KMQ23" s="60"/>
      <c r="KMR23" s="60"/>
      <c r="KMS23" s="60"/>
      <c r="KMT23" s="60"/>
      <c r="KMU23" s="60"/>
      <c r="KMV23" s="60"/>
      <c r="KMW23" s="60"/>
      <c r="KMX23" s="60"/>
      <c r="KMY23" s="60"/>
      <c r="KMZ23" s="60"/>
      <c r="KNA23" s="60"/>
      <c r="KNB23" s="60"/>
      <c r="KNC23" s="60"/>
      <c r="KND23" s="60"/>
      <c r="KNE23" s="60"/>
      <c r="KNF23" s="60"/>
      <c r="KNG23" s="60"/>
      <c r="KNH23" s="60"/>
      <c r="KNI23" s="60"/>
      <c r="KNJ23" s="60"/>
      <c r="KNK23" s="60"/>
      <c r="KNL23" s="60"/>
      <c r="KNM23" s="60"/>
      <c r="KNN23" s="60"/>
      <c r="KNO23" s="60"/>
      <c r="KNP23" s="60"/>
      <c r="KNQ23" s="60"/>
      <c r="KNR23" s="60"/>
      <c r="KNS23" s="60"/>
      <c r="KNT23" s="60"/>
      <c r="KNU23" s="60"/>
      <c r="KNV23" s="60"/>
      <c r="KNW23" s="60"/>
      <c r="KNX23" s="60"/>
      <c r="KNY23" s="60"/>
      <c r="KNZ23" s="60"/>
      <c r="KOA23" s="60"/>
      <c r="KOB23" s="60"/>
      <c r="KOC23" s="60"/>
      <c r="KOD23" s="60"/>
      <c r="KOE23" s="60"/>
      <c r="KOF23" s="60"/>
      <c r="KOG23" s="60"/>
      <c r="KOH23" s="60"/>
      <c r="KOI23" s="60"/>
      <c r="KOJ23" s="60"/>
      <c r="KOK23" s="60"/>
      <c r="KOL23" s="60"/>
      <c r="KOM23" s="60"/>
      <c r="KON23" s="60"/>
      <c r="KOO23" s="60"/>
      <c r="KOP23" s="60"/>
      <c r="KOQ23" s="60"/>
      <c r="KOR23" s="60"/>
      <c r="KOS23" s="60"/>
      <c r="KOT23" s="60"/>
      <c r="KOU23" s="60"/>
      <c r="KOV23" s="60"/>
      <c r="KOW23" s="60"/>
      <c r="KOX23" s="60"/>
      <c r="KOY23" s="60"/>
      <c r="KOZ23" s="60"/>
      <c r="KPA23" s="60"/>
      <c r="KPB23" s="60"/>
      <c r="KPC23" s="60"/>
      <c r="KPD23" s="60"/>
      <c r="KPE23" s="60"/>
      <c r="KPF23" s="60"/>
      <c r="KPG23" s="60"/>
      <c r="KPH23" s="60"/>
      <c r="KPI23" s="60"/>
      <c r="KPJ23" s="60"/>
      <c r="KPK23" s="60"/>
      <c r="KPL23" s="60"/>
      <c r="KPM23" s="60"/>
      <c r="KPN23" s="60"/>
      <c r="KPO23" s="60"/>
      <c r="KPP23" s="60"/>
      <c r="KPQ23" s="60"/>
      <c r="KPR23" s="60"/>
      <c r="KPS23" s="60"/>
      <c r="KPT23" s="60"/>
      <c r="KPU23" s="60"/>
      <c r="KPV23" s="60"/>
      <c r="KPW23" s="60"/>
      <c r="KPX23" s="60"/>
      <c r="KPY23" s="60"/>
      <c r="KPZ23" s="60"/>
      <c r="KQA23" s="60"/>
      <c r="KQB23" s="60"/>
      <c r="KQC23" s="60"/>
      <c r="KQD23" s="60"/>
      <c r="KQE23" s="60"/>
      <c r="KQF23" s="60"/>
      <c r="KQG23" s="60"/>
      <c r="KQH23" s="60"/>
      <c r="KQI23" s="60"/>
      <c r="KQJ23" s="60"/>
      <c r="KQK23" s="60"/>
      <c r="KQL23" s="60"/>
      <c r="KQM23" s="60"/>
      <c r="KQN23" s="60"/>
      <c r="KQO23" s="60"/>
      <c r="KQP23" s="60"/>
      <c r="KQQ23" s="60"/>
      <c r="KQR23" s="60"/>
      <c r="KQS23" s="60"/>
      <c r="KQT23" s="60"/>
      <c r="KQU23" s="60"/>
      <c r="KQV23" s="60"/>
      <c r="KQW23" s="60"/>
      <c r="KQX23" s="60"/>
      <c r="KQY23" s="60"/>
      <c r="KQZ23" s="60"/>
      <c r="KRA23" s="60"/>
      <c r="KRB23" s="60"/>
      <c r="KRC23" s="60"/>
      <c r="KRD23" s="60"/>
      <c r="KRE23" s="60"/>
      <c r="KRF23" s="60"/>
      <c r="KRG23" s="60"/>
      <c r="KRH23" s="60"/>
      <c r="KRI23" s="60"/>
      <c r="KRJ23" s="60"/>
      <c r="KRK23" s="60"/>
      <c r="KRL23" s="60"/>
      <c r="KRM23" s="60"/>
      <c r="KRN23" s="60"/>
      <c r="KRO23" s="60"/>
      <c r="KRP23" s="60"/>
      <c r="KRQ23" s="60"/>
      <c r="KRR23" s="60"/>
      <c r="KRS23" s="60"/>
      <c r="KRT23" s="60"/>
      <c r="KRU23" s="60"/>
      <c r="KRV23" s="60"/>
      <c r="KRW23" s="60"/>
      <c r="KRX23" s="60"/>
      <c r="KRY23" s="60"/>
      <c r="KRZ23" s="60"/>
      <c r="KSA23" s="60"/>
      <c r="KSB23" s="60"/>
      <c r="KSC23" s="60"/>
      <c r="KSD23" s="60"/>
      <c r="KSE23" s="60"/>
      <c r="KSF23" s="60"/>
      <c r="KSG23" s="60"/>
      <c r="KSH23" s="60"/>
      <c r="KSI23" s="60"/>
      <c r="KSJ23" s="60"/>
      <c r="KSK23" s="60"/>
      <c r="KSL23" s="60"/>
      <c r="KSM23" s="60"/>
      <c r="KSN23" s="60"/>
      <c r="KSO23" s="60"/>
      <c r="KSP23" s="60"/>
      <c r="KSQ23" s="60"/>
      <c r="KSR23" s="60"/>
      <c r="KSS23" s="60"/>
      <c r="KST23" s="60"/>
      <c r="KSU23" s="60"/>
      <c r="KSV23" s="60"/>
      <c r="KSW23" s="60"/>
      <c r="KSX23" s="60"/>
      <c r="KSY23" s="60"/>
      <c r="KSZ23" s="60"/>
      <c r="KTA23" s="60"/>
      <c r="KTB23" s="60"/>
      <c r="KTC23" s="60"/>
      <c r="KTD23" s="60"/>
      <c r="KTE23" s="60"/>
      <c r="KTF23" s="60"/>
      <c r="KTG23" s="60"/>
      <c r="KTH23" s="60"/>
      <c r="KTI23" s="60"/>
      <c r="KTJ23" s="60"/>
      <c r="KTK23" s="60"/>
      <c r="KTL23" s="60"/>
      <c r="KTM23" s="60"/>
      <c r="KTN23" s="60"/>
      <c r="KTO23" s="60"/>
      <c r="KTP23" s="60"/>
      <c r="KTQ23" s="60"/>
      <c r="KTR23" s="60"/>
      <c r="KTS23" s="60"/>
      <c r="KTT23" s="60"/>
      <c r="KTU23" s="60"/>
      <c r="KTV23" s="60"/>
      <c r="KTW23" s="60"/>
      <c r="KTX23" s="60"/>
      <c r="KTY23" s="60"/>
      <c r="KTZ23" s="60"/>
      <c r="KUA23" s="60"/>
      <c r="KUB23" s="60"/>
      <c r="KUC23" s="60"/>
      <c r="KUD23" s="60"/>
      <c r="KUE23" s="60"/>
      <c r="KUF23" s="60"/>
      <c r="KUG23" s="60"/>
      <c r="KUH23" s="60"/>
      <c r="KUI23" s="60"/>
      <c r="KUJ23" s="60"/>
      <c r="KUK23" s="60"/>
      <c r="KUL23" s="60"/>
      <c r="KUM23" s="60"/>
      <c r="KUN23" s="60"/>
      <c r="KUO23" s="60"/>
      <c r="KUP23" s="60"/>
      <c r="KUQ23" s="60"/>
      <c r="KUR23" s="60"/>
      <c r="KUS23" s="60"/>
      <c r="KUT23" s="60"/>
      <c r="KUU23" s="60"/>
      <c r="KUV23" s="60"/>
      <c r="KUW23" s="60"/>
      <c r="KUX23" s="60"/>
      <c r="KUY23" s="60"/>
      <c r="KUZ23" s="60"/>
      <c r="KVA23" s="60"/>
      <c r="KVB23" s="60"/>
      <c r="KVC23" s="60"/>
      <c r="KVD23" s="60"/>
      <c r="KVE23" s="60"/>
      <c r="KVF23" s="60"/>
      <c r="KVG23" s="60"/>
      <c r="KVH23" s="60"/>
      <c r="KVI23" s="60"/>
      <c r="KVJ23" s="60"/>
      <c r="KVK23" s="60"/>
      <c r="KVL23" s="60"/>
      <c r="KVM23" s="60"/>
      <c r="KVN23" s="60"/>
      <c r="KVO23" s="60"/>
      <c r="KVP23" s="60"/>
      <c r="KVQ23" s="60"/>
      <c r="KVR23" s="60"/>
      <c r="KVS23" s="60"/>
      <c r="KVT23" s="60"/>
      <c r="KVU23" s="60"/>
      <c r="KVV23" s="60"/>
      <c r="KVW23" s="60"/>
      <c r="KVX23" s="60"/>
      <c r="KVY23" s="60"/>
      <c r="KVZ23" s="60"/>
      <c r="KWA23" s="60"/>
      <c r="KWB23" s="60"/>
      <c r="KWC23" s="60"/>
      <c r="KWD23" s="60"/>
      <c r="KWE23" s="60"/>
      <c r="KWF23" s="60"/>
      <c r="KWG23" s="60"/>
      <c r="KWH23" s="60"/>
      <c r="KWI23" s="60"/>
      <c r="KWJ23" s="60"/>
      <c r="KWK23" s="60"/>
      <c r="KWL23" s="60"/>
      <c r="KWM23" s="60"/>
      <c r="KWN23" s="60"/>
      <c r="KWO23" s="60"/>
      <c r="KWP23" s="60"/>
      <c r="KWQ23" s="60"/>
      <c r="KWR23" s="60"/>
      <c r="KWS23" s="60"/>
      <c r="KWT23" s="60"/>
      <c r="KWU23" s="60"/>
      <c r="KWV23" s="60"/>
      <c r="KWW23" s="60"/>
      <c r="KWX23" s="60"/>
      <c r="KWY23" s="60"/>
      <c r="KWZ23" s="60"/>
      <c r="KXA23" s="60"/>
      <c r="KXB23" s="60"/>
      <c r="KXC23" s="60"/>
      <c r="KXD23" s="60"/>
      <c r="KXE23" s="60"/>
      <c r="KXF23" s="60"/>
      <c r="KXG23" s="60"/>
      <c r="KXH23" s="60"/>
      <c r="KXI23" s="60"/>
      <c r="KXJ23" s="60"/>
      <c r="KXK23" s="60"/>
      <c r="KXL23" s="60"/>
      <c r="KXM23" s="60"/>
      <c r="KXN23" s="60"/>
      <c r="KXO23" s="60"/>
      <c r="KXP23" s="60"/>
      <c r="KXQ23" s="60"/>
      <c r="KXR23" s="60"/>
      <c r="KXS23" s="60"/>
      <c r="KXT23" s="60"/>
      <c r="KXU23" s="60"/>
      <c r="KXV23" s="60"/>
      <c r="KXW23" s="60"/>
      <c r="KXX23" s="60"/>
      <c r="KXY23" s="60"/>
      <c r="KXZ23" s="60"/>
      <c r="KYA23" s="60"/>
      <c r="KYB23" s="60"/>
      <c r="KYC23" s="60"/>
      <c r="KYD23" s="60"/>
      <c r="KYE23" s="60"/>
      <c r="KYF23" s="60"/>
      <c r="KYG23" s="60"/>
      <c r="KYH23" s="60"/>
      <c r="KYI23" s="60"/>
      <c r="KYJ23" s="60"/>
      <c r="KYK23" s="60"/>
      <c r="KYL23" s="60"/>
      <c r="KYM23" s="60"/>
      <c r="KYN23" s="60"/>
      <c r="KYO23" s="60"/>
      <c r="KYP23" s="60"/>
      <c r="KYQ23" s="60"/>
      <c r="KYR23" s="60"/>
      <c r="KYS23" s="60"/>
      <c r="KYT23" s="60"/>
      <c r="KYU23" s="60"/>
      <c r="KYV23" s="60"/>
      <c r="KYW23" s="60"/>
      <c r="KYX23" s="60"/>
      <c r="KYY23" s="60"/>
      <c r="KYZ23" s="60"/>
      <c r="KZA23" s="60"/>
      <c r="KZB23" s="60"/>
      <c r="KZC23" s="60"/>
      <c r="KZD23" s="60"/>
      <c r="KZE23" s="60"/>
      <c r="KZF23" s="60"/>
      <c r="KZG23" s="60"/>
      <c r="KZH23" s="60"/>
      <c r="KZI23" s="60"/>
      <c r="KZJ23" s="60"/>
      <c r="KZK23" s="60"/>
      <c r="KZL23" s="60"/>
      <c r="KZM23" s="60"/>
      <c r="KZN23" s="60"/>
      <c r="KZO23" s="60"/>
      <c r="KZP23" s="60"/>
      <c r="KZQ23" s="60"/>
      <c r="KZR23" s="60"/>
      <c r="KZS23" s="60"/>
      <c r="KZT23" s="60"/>
      <c r="KZU23" s="60"/>
      <c r="KZV23" s="60"/>
      <c r="KZW23" s="60"/>
      <c r="KZX23" s="60"/>
      <c r="KZY23" s="60"/>
      <c r="KZZ23" s="60"/>
      <c r="LAA23" s="60"/>
      <c r="LAB23" s="60"/>
      <c r="LAC23" s="60"/>
      <c r="LAD23" s="60"/>
      <c r="LAE23" s="60"/>
      <c r="LAF23" s="60"/>
      <c r="LAG23" s="60"/>
      <c r="LAH23" s="60"/>
      <c r="LAI23" s="60"/>
      <c r="LAJ23" s="60"/>
      <c r="LAK23" s="60"/>
      <c r="LAL23" s="60"/>
      <c r="LAM23" s="60"/>
      <c r="LAN23" s="60"/>
      <c r="LAO23" s="60"/>
      <c r="LAP23" s="60"/>
      <c r="LAQ23" s="60"/>
      <c r="LAR23" s="60"/>
      <c r="LAS23" s="60"/>
      <c r="LAT23" s="60"/>
      <c r="LAU23" s="60"/>
      <c r="LAV23" s="60"/>
      <c r="LAW23" s="60"/>
      <c r="LAX23" s="60"/>
      <c r="LAY23" s="60"/>
      <c r="LAZ23" s="60"/>
      <c r="LBA23" s="60"/>
      <c r="LBB23" s="60"/>
      <c r="LBC23" s="60"/>
      <c r="LBD23" s="60"/>
      <c r="LBE23" s="60"/>
      <c r="LBF23" s="60"/>
      <c r="LBG23" s="60"/>
      <c r="LBH23" s="60"/>
      <c r="LBI23" s="60"/>
      <c r="LBJ23" s="60"/>
      <c r="LBK23" s="60"/>
      <c r="LBL23" s="60"/>
      <c r="LBM23" s="60"/>
      <c r="LBN23" s="60"/>
      <c r="LBO23" s="60"/>
      <c r="LBP23" s="60"/>
      <c r="LBQ23" s="60"/>
      <c r="LBR23" s="60"/>
      <c r="LBS23" s="60"/>
      <c r="LBT23" s="60"/>
      <c r="LBU23" s="60"/>
      <c r="LBV23" s="60"/>
      <c r="LBW23" s="60"/>
      <c r="LBX23" s="60"/>
      <c r="LBY23" s="60"/>
      <c r="LBZ23" s="60"/>
      <c r="LCA23" s="60"/>
      <c r="LCB23" s="60"/>
      <c r="LCC23" s="60"/>
      <c r="LCD23" s="60"/>
      <c r="LCE23" s="60"/>
      <c r="LCF23" s="60"/>
      <c r="LCG23" s="60"/>
      <c r="LCH23" s="60"/>
      <c r="LCI23" s="60"/>
      <c r="LCJ23" s="60"/>
      <c r="LCK23" s="60"/>
      <c r="LCL23" s="60"/>
      <c r="LCM23" s="60"/>
      <c r="LCN23" s="60"/>
      <c r="LCO23" s="60"/>
      <c r="LCP23" s="60"/>
      <c r="LCQ23" s="60"/>
      <c r="LCR23" s="60"/>
      <c r="LCS23" s="60"/>
      <c r="LCT23" s="60"/>
      <c r="LCU23" s="60"/>
      <c r="LCV23" s="60"/>
      <c r="LCW23" s="60"/>
      <c r="LCX23" s="60"/>
      <c r="LCY23" s="60"/>
      <c r="LCZ23" s="60"/>
      <c r="LDA23" s="60"/>
      <c r="LDB23" s="60"/>
      <c r="LDC23" s="60"/>
      <c r="LDD23" s="60"/>
      <c r="LDE23" s="60"/>
      <c r="LDF23" s="60"/>
      <c r="LDG23" s="60"/>
      <c r="LDH23" s="60"/>
      <c r="LDI23" s="60"/>
      <c r="LDJ23" s="60"/>
      <c r="LDK23" s="60"/>
      <c r="LDL23" s="60"/>
      <c r="LDM23" s="60"/>
      <c r="LDN23" s="60"/>
      <c r="LDO23" s="60"/>
      <c r="LDP23" s="60"/>
      <c r="LDQ23" s="60"/>
      <c r="LDR23" s="60"/>
      <c r="LDS23" s="60"/>
      <c r="LDT23" s="60"/>
      <c r="LDU23" s="60"/>
      <c r="LDV23" s="60"/>
      <c r="LDW23" s="60"/>
      <c r="LDX23" s="60"/>
      <c r="LDY23" s="60"/>
      <c r="LDZ23" s="60"/>
      <c r="LEA23" s="60"/>
      <c r="LEB23" s="60"/>
      <c r="LEC23" s="60"/>
      <c r="LED23" s="60"/>
      <c r="LEE23" s="60"/>
      <c r="LEF23" s="60"/>
      <c r="LEG23" s="60"/>
      <c r="LEH23" s="60"/>
      <c r="LEI23" s="60"/>
      <c r="LEJ23" s="60"/>
      <c r="LEK23" s="60"/>
      <c r="LEL23" s="60"/>
      <c r="LEM23" s="60"/>
      <c r="LEN23" s="60"/>
      <c r="LEO23" s="60"/>
      <c r="LEP23" s="60"/>
      <c r="LEQ23" s="60"/>
      <c r="LER23" s="60"/>
      <c r="LES23" s="60"/>
      <c r="LET23" s="60"/>
      <c r="LEU23" s="60"/>
      <c r="LEV23" s="60"/>
      <c r="LEW23" s="60"/>
      <c r="LEX23" s="60"/>
      <c r="LEY23" s="60"/>
      <c r="LEZ23" s="60"/>
      <c r="LFA23" s="60"/>
      <c r="LFB23" s="60"/>
      <c r="LFC23" s="60"/>
      <c r="LFD23" s="60"/>
      <c r="LFE23" s="60"/>
      <c r="LFF23" s="60"/>
      <c r="LFG23" s="60"/>
      <c r="LFH23" s="60"/>
      <c r="LFI23" s="60"/>
      <c r="LFJ23" s="60"/>
      <c r="LFK23" s="60"/>
      <c r="LFL23" s="60"/>
      <c r="LFM23" s="60"/>
      <c r="LFN23" s="60"/>
      <c r="LFO23" s="60"/>
      <c r="LFP23" s="60"/>
      <c r="LFQ23" s="60"/>
      <c r="LFR23" s="60"/>
      <c r="LFS23" s="60"/>
      <c r="LFT23" s="60"/>
      <c r="LFU23" s="60"/>
      <c r="LFV23" s="60"/>
      <c r="LFW23" s="60"/>
      <c r="LFX23" s="60"/>
      <c r="LFY23" s="60"/>
      <c r="LFZ23" s="60"/>
      <c r="LGA23" s="60"/>
      <c r="LGB23" s="60"/>
      <c r="LGC23" s="60"/>
      <c r="LGD23" s="60"/>
      <c r="LGE23" s="60"/>
      <c r="LGF23" s="60"/>
      <c r="LGG23" s="60"/>
      <c r="LGH23" s="60"/>
      <c r="LGI23" s="60"/>
      <c r="LGJ23" s="60"/>
      <c r="LGK23" s="60"/>
      <c r="LGL23" s="60"/>
      <c r="LGM23" s="60"/>
      <c r="LGN23" s="60"/>
      <c r="LGO23" s="60"/>
      <c r="LGP23" s="60"/>
      <c r="LGQ23" s="60"/>
      <c r="LGR23" s="60"/>
      <c r="LGS23" s="60"/>
      <c r="LGT23" s="60"/>
      <c r="LGU23" s="60"/>
      <c r="LGV23" s="60"/>
      <c r="LGW23" s="60"/>
      <c r="LGX23" s="60"/>
      <c r="LGY23" s="60"/>
      <c r="LGZ23" s="60"/>
      <c r="LHA23" s="60"/>
      <c r="LHB23" s="60"/>
      <c r="LHC23" s="60"/>
      <c r="LHD23" s="60"/>
      <c r="LHE23" s="60"/>
      <c r="LHF23" s="60"/>
      <c r="LHG23" s="60"/>
      <c r="LHH23" s="60"/>
      <c r="LHI23" s="60"/>
      <c r="LHJ23" s="60"/>
      <c r="LHK23" s="60"/>
      <c r="LHL23" s="60"/>
      <c r="LHM23" s="60"/>
      <c r="LHN23" s="60"/>
      <c r="LHO23" s="60"/>
      <c r="LHP23" s="60"/>
      <c r="LHQ23" s="60"/>
      <c r="LHR23" s="60"/>
      <c r="LHS23" s="60"/>
      <c r="LHT23" s="60"/>
      <c r="LHU23" s="60"/>
      <c r="LHV23" s="60"/>
      <c r="LHW23" s="60"/>
      <c r="LHX23" s="60"/>
      <c r="LHY23" s="60"/>
      <c r="LHZ23" s="60"/>
      <c r="LIA23" s="60"/>
      <c r="LIB23" s="60"/>
      <c r="LIC23" s="60"/>
      <c r="LID23" s="60"/>
      <c r="LIE23" s="60"/>
      <c r="LIF23" s="60"/>
      <c r="LIG23" s="60"/>
      <c r="LIH23" s="60"/>
      <c r="LII23" s="60"/>
      <c r="LIJ23" s="60"/>
      <c r="LIK23" s="60"/>
      <c r="LIL23" s="60"/>
      <c r="LIM23" s="60"/>
      <c r="LIN23" s="60"/>
      <c r="LIO23" s="60"/>
      <c r="LIP23" s="60"/>
      <c r="LIQ23" s="60"/>
      <c r="LIR23" s="60"/>
      <c r="LIS23" s="60"/>
      <c r="LIT23" s="60"/>
      <c r="LIU23" s="60"/>
      <c r="LIV23" s="60"/>
      <c r="LIW23" s="60"/>
      <c r="LIX23" s="60"/>
      <c r="LIY23" s="60"/>
      <c r="LIZ23" s="60"/>
      <c r="LJA23" s="60"/>
      <c r="LJB23" s="60"/>
      <c r="LJC23" s="60"/>
      <c r="LJD23" s="60"/>
      <c r="LJE23" s="60"/>
      <c r="LJF23" s="60"/>
      <c r="LJG23" s="60"/>
      <c r="LJH23" s="60"/>
      <c r="LJI23" s="60"/>
      <c r="LJJ23" s="60"/>
      <c r="LJK23" s="60"/>
      <c r="LJL23" s="60"/>
      <c r="LJM23" s="60"/>
      <c r="LJN23" s="60"/>
      <c r="LJO23" s="60"/>
      <c r="LJP23" s="60"/>
      <c r="LJQ23" s="60"/>
      <c r="LJR23" s="60"/>
      <c r="LJS23" s="60"/>
      <c r="LJT23" s="60"/>
      <c r="LJU23" s="60"/>
      <c r="LJV23" s="60"/>
      <c r="LJW23" s="60"/>
      <c r="LJX23" s="60"/>
      <c r="LJY23" s="60"/>
      <c r="LJZ23" s="60"/>
      <c r="LKA23" s="60"/>
      <c r="LKB23" s="60"/>
      <c r="LKC23" s="60"/>
      <c r="LKD23" s="60"/>
      <c r="LKE23" s="60"/>
      <c r="LKF23" s="60"/>
      <c r="LKG23" s="60"/>
      <c r="LKH23" s="60"/>
      <c r="LKI23" s="60"/>
      <c r="LKJ23" s="60"/>
      <c r="LKK23" s="60"/>
      <c r="LKL23" s="60"/>
      <c r="LKM23" s="60"/>
      <c r="LKN23" s="60"/>
      <c r="LKO23" s="60"/>
      <c r="LKP23" s="60"/>
      <c r="LKQ23" s="60"/>
      <c r="LKR23" s="60"/>
      <c r="LKS23" s="60"/>
      <c r="LKT23" s="60"/>
      <c r="LKU23" s="60"/>
      <c r="LKV23" s="60"/>
      <c r="LKW23" s="60"/>
      <c r="LKX23" s="60"/>
      <c r="LKY23" s="60"/>
      <c r="LKZ23" s="60"/>
      <c r="LLA23" s="60"/>
      <c r="LLB23" s="60"/>
      <c r="LLC23" s="60"/>
      <c r="LLD23" s="60"/>
      <c r="LLE23" s="60"/>
      <c r="LLF23" s="60"/>
      <c r="LLG23" s="60"/>
      <c r="LLH23" s="60"/>
      <c r="LLI23" s="60"/>
      <c r="LLJ23" s="60"/>
      <c r="LLK23" s="60"/>
      <c r="LLL23" s="60"/>
      <c r="LLM23" s="60"/>
      <c r="LLN23" s="60"/>
      <c r="LLO23" s="60"/>
      <c r="LLP23" s="60"/>
      <c r="LLQ23" s="60"/>
      <c r="LLR23" s="60"/>
      <c r="LLS23" s="60"/>
      <c r="LLT23" s="60"/>
      <c r="LLU23" s="60"/>
      <c r="LLV23" s="60"/>
      <c r="LLW23" s="60"/>
      <c r="LLX23" s="60"/>
      <c r="LLY23" s="60"/>
      <c r="LLZ23" s="60"/>
      <c r="LMA23" s="60"/>
      <c r="LMB23" s="60"/>
      <c r="LMC23" s="60"/>
      <c r="LMD23" s="60"/>
      <c r="LME23" s="60"/>
      <c r="LMF23" s="60"/>
      <c r="LMG23" s="60"/>
      <c r="LMH23" s="60"/>
      <c r="LMI23" s="60"/>
      <c r="LMJ23" s="60"/>
      <c r="LMK23" s="60"/>
      <c r="LML23" s="60"/>
      <c r="LMM23" s="60"/>
      <c r="LMN23" s="60"/>
      <c r="LMO23" s="60"/>
      <c r="LMP23" s="60"/>
      <c r="LMQ23" s="60"/>
      <c r="LMR23" s="60"/>
      <c r="LMS23" s="60"/>
      <c r="LMT23" s="60"/>
      <c r="LMU23" s="60"/>
      <c r="LMV23" s="60"/>
      <c r="LMW23" s="60"/>
      <c r="LMX23" s="60"/>
      <c r="LMY23" s="60"/>
      <c r="LMZ23" s="60"/>
      <c r="LNA23" s="60"/>
      <c r="LNB23" s="60"/>
      <c r="LNC23" s="60"/>
      <c r="LND23" s="60"/>
      <c r="LNE23" s="60"/>
      <c r="LNF23" s="60"/>
      <c r="LNG23" s="60"/>
      <c r="LNH23" s="60"/>
      <c r="LNI23" s="60"/>
      <c r="LNJ23" s="60"/>
      <c r="LNK23" s="60"/>
      <c r="LNL23" s="60"/>
      <c r="LNM23" s="60"/>
      <c r="LNN23" s="60"/>
      <c r="LNO23" s="60"/>
      <c r="LNP23" s="60"/>
      <c r="LNQ23" s="60"/>
      <c r="LNR23" s="60"/>
      <c r="LNS23" s="60"/>
      <c r="LNT23" s="60"/>
      <c r="LNU23" s="60"/>
      <c r="LNV23" s="60"/>
      <c r="LNW23" s="60"/>
      <c r="LNX23" s="60"/>
      <c r="LNY23" s="60"/>
      <c r="LNZ23" s="60"/>
      <c r="LOA23" s="60"/>
      <c r="LOB23" s="60"/>
      <c r="LOC23" s="60"/>
      <c r="LOD23" s="60"/>
      <c r="LOE23" s="60"/>
      <c r="LOF23" s="60"/>
      <c r="LOG23" s="60"/>
      <c r="LOH23" s="60"/>
      <c r="LOI23" s="60"/>
      <c r="LOJ23" s="60"/>
      <c r="LOK23" s="60"/>
      <c r="LOL23" s="60"/>
      <c r="LOM23" s="60"/>
      <c r="LON23" s="60"/>
      <c r="LOO23" s="60"/>
      <c r="LOP23" s="60"/>
      <c r="LOQ23" s="60"/>
      <c r="LOR23" s="60"/>
      <c r="LOS23" s="60"/>
      <c r="LOT23" s="60"/>
      <c r="LOU23" s="60"/>
      <c r="LOV23" s="60"/>
      <c r="LOW23" s="60"/>
      <c r="LOX23" s="60"/>
      <c r="LOY23" s="60"/>
      <c r="LOZ23" s="60"/>
      <c r="LPA23" s="60"/>
      <c r="LPB23" s="60"/>
      <c r="LPC23" s="60"/>
      <c r="LPD23" s="60"/>
      <c r="LPE23" s="60"/>
      <c r="LPF23" s="60"/>
      <c r="LPG23" s="60"/>
      <c r="LPH23" s="60"/>
      <c r="LPI23" s="60"/>
      <c r="LPJ23" s="60"/>
      <c r="LPK23" s="60"/>
      <c r="LPL23" s="60"/>
      <c r="LPM23" s="60"/>
      <c r="LPN23" s="60"/>
      <c r="LPO23" s="60"/>
      <c r="LPP23" s="60"/>
      <c r="LPQ23" s="60"/>
      <c r="LPR23" s="60"/>
      <c r="LPS23" s="60"/>
      <c r="LPT23" s="60"/>
      <c r="LPU23" s="60"/>
      <c r="LPV23" s="60"/>
      <c r="LPW23" s="60"/>
      <c r="LPX23" s="60"/>
      <c r="LPY23" s="60"/>
      <c r="LPZ23" s="60"/>
      <c r="LQA23" s="60"/>
      <c r="LQB23" s="60"/>
      <c r="LQC23" s="60"/>
      <c r="LQD23" s="60"/>
      <c r="LQE23" s="60"/>
      <c r="LQF23" s="60"/>
      <c r="LQG23" s="60"/>
      <c r="LQH23" s="60"/>
      <c r="LQI23" s="60"/>
      <c r="LQJ23" s="60"/>
      <c r="LQK23" s="60"/>
      <c r="LQL23" s="60"/>
      <c r="LQM23" s="60"/>
      <c r="LQN23" s="60"/>
      <c r="LQO23" s="60"/>
      <c r="LQP23" s="60"/>
      <c r="LQQ23" s="60"/>
      <c r="LQR23" s="60"/>
      <c r="LQS23" s="60"/>
      <c r="LQT23" s="60"/>
      <c r="LQU23" s="60"/>
      <c r="LQV23" s="60"/>
      <c r="LQW23" s="60"/>
      <c r="LQX23" s="60"/>
      <c r="LQY23" s="60"/>
      <c r="LQZ23" s="60"/>
      <c r="LRA23" s="60"/>
      <c r="LRB23" s="60"/>
      <c r="LRC23" s="60"/>
      <c r="LRD23" s="60"/>
      <c r="LRE23" s="60"/>
      <c r="LRF23" s="60"/>
      <c r="LRG23" s="60"/>
      <c r="LRH23" s="60"/>
      <c r="LRI23" s="60"/>
      <c r="LRJ23" s="60"/>
      <c r="LRK23" s="60"/>
      <c r="LRL23" s="60"/>
      <c r="LRM23" s="60"/>
      <c r="LRN23" s="60"/>
      <c r="LRO23" s="60"/>
      <c r="LRP23" s="60"/>
      <c r="LRQ23" s="60"/>
      <c r="LRR23" s="60"/>
      <c r="LRS23" s="60"/>
      <c r="LRT23" s="60"/>
      <c r="LRU23" s="60"/>
      <c r="LRV23" s="60"/>
      <c r="LRW23" s="60"/>
      <c r="LRX23" s="60"/>
      <c r="LRY23" s="60"/>
      <c r="LRZ23" s="60"/>
      <c r="LSA23" s="60"/>
      <c r="LSB23" s="60"/>
      <c r="LSC23" s="60"/>
      <c r="LSD23" s="60"/>
      <c r="LSE23" s="60"/>
      <c r="LSF23" s="60"/>
      <c r="LSG23" s="60"/>
      <c r="LSH23" s="60"/>
      <c r="LSI23" s="60"/>
      <c r="LSJ23" s="60"/>
      <c r="LSK23" s="60"/>
      <c r="LSL23" s="60"/>
      <c r="LSM23" s="60"/>
      <c r="LSN23" s="60"/>
      <c r="LSO23" s="60"/>
      <c r="LSP23" s="60"/>
      <c r="LSQ23" s="60"/>
      <c r="LSR23" s="60"/>
      <c r="LSS23" s="60"/>
      <c r="LST23" s="60"/>
      <c r="LSU23" s="60"/>
      <c r="LSV23" s="60"/>
      <c r="LSW23" s="60"/>
      <c r="LSX23" s="60"/>
      <c r="LSY23" s="60"/>
      <c r="LSZ23" s="60"/>
      <c r="LTA23" s="60"/>
      <c r="LTB23" s="60"/>
      <c r="LTC23" s="60"/>
      <c r="LTD23" s="60"/>
      <c r="LTE23" s="60"/>
      <c r="LTF23" s="60"/>
      <c r="LTG23" s="60"/>
      <c r="LTH23" s="60"/>
      <c r="LTI23" s="60"/>
      <c r="LTJ23" s="60"/>
      <c r="LTK23" s="60"/>
      <c r="LTL23" s="60"/>
      <c r="LTM23" s="60"/>
      <c r="LTN23" s="60"/>
      <c r="LTO23" s="60"/>
      <c r="LTP23" s="60"/>
      <c r="LTQ23" s="60"/>
      <c r="LTR23" s="60"/>
      <c r="LTS23" s="60"/>
      <c r="LTT23" s="60"/>
      <c r="LTU23" s="60"/>
      <c r="LTV23" s="60"/>
      <c r="LTW23" s="60"/>
      <c r="LTX23" s="60"/>
      <c r="LTY23" s="60"/>
      <c r="LTZ23" s="60"/>
      <c r="LUA23" s="60"/>
      <c r="LUB23" s="60"/>
      <c r="LUC23" s="60"/>
      <c r="LUD23" s="60"/>
      <c r="LUE23" s="60"/>
      <c r="LUF23" s="60"/>
      <c r="LUG23" s="60"/>
      <c r="LUH23" s="60"/>
      <c r="LUI23" s="60"/>
      <c r="LUJ23" s="60"/>
      <c r="LUK23" s="60"/>
      <c r="LUL23" s="60"/>
      <c r="LUM23" s="60"/>
      <c r="LUN23" s="60"/>
      <c r="LUO23" s="60"/>
      <c r="LUP23" s="60"/>
      <c r="LUQ23" s="60"/>
      <c r="LUR23" s="60"/>
      <c r="LUS23" s="60"/>
      <c r="LUT23" s="60"/>
      <c r="LUU23" s="60"/>
      <c r="LUV23" s="60"/>
      <c r="LUW23" s="60"/>
      <c r="LUX23" s="60"/>
      <c r="LUY23" s="60"/>
      <c r="LUZ23" s="60"/>
      <c r="LVA23" s="60"/>
      <c r="LVB23" s="60"/>
      <c r="LVC23" s="60"/>
      <c r="LVD23" s="60"/>
      <c r="LVE23" s="60"/>
      <c r="LVF23" s="60"/>
      <c r="LVG23" s="60"/>
      <c r="LVH23" s="60"/>
      <c r="LVI23" s="60"/>
      <c r="LVJ23" s="60"/>
      <c r="LVK23" s="60"/>
      <c r="LVL23" s="60"/>
      <c r="LVM23" s="60"/>
      <c r="LVN23" s="60"/>
      <c r="LVO23" s="60"/>
      <c r="LVP23" s="60"/>
      <c r="LVQ23" s="60"/>
      <c r="LVR23" s="60"/>
      <c r="LVS23" s="60"/>
      <c r="LVT23" s="60"/>
      <c r="LVU23" s="60"/>
      <c r="LVV23" s="60"/>
      <c r="LVW23" s="60"/>
      <c r="LVX23" s="60"/>
      <c r="LVY23" s="60"/>
      <c r="LVZ23" s="60"/>
      <c r="LWA23" s="60"/>
      <c r="LWB23" s="60"/>
      <c r="LWC23" s="60"/>
      <c r="LWD23" s="60"/>
      <c r="LWE23" s="60"/>
      <c r="LWF23" s="60"/>
      <c r="LWG23" s="60"/>
      <c r="LWH23" s="60"/>
      <c r="LWI23" s="60"/>
      <c r="LWJ23" s="60"/>
      <c r="LWK23" s="60"/>
      <c r="LWL23" s="60"/>
      <c r="LWM23" s="60"/>
      <c r="LWN23" s="60"/>
      <c r="LWO23" s="60"/>
      <c r="LWP23" s="60"/>
      <c r="LWQ23" s="60"/>
      <c r="LWR23" s="60"/>
      <c r="LWS23" s="60"/>
      <c r="LWT23" s="60"/>
      <c r="LWU23" s="60"/>
      <c r="LWV23" s="60"/>
      <c r="LWW23" s="60"/>
      <c r="LWX23" s="60"/>
      <c r="LWY23" s="60"/>
      <c r="LWZ23" s="60"/>
      <c r="LXA23" s="60"/>
      <c r="LXB23" s="60"/>
      <c r="LXC23" s="60"/>
      <c r="LXD23" s="60"/>
      <c r="LXE23" s="60"/>
      <c r="LXF23" s="60"/>
      <c r="LXG23" s="60"/>
      <c r="LXH23" s="60"/>
      <c r="LXI23" s="60"/>
      <c r="LXJ23" s="60"/>
      <c r="LXK23" s="60"/>
      <c r="LXL23" s="60"/>
      <c r="LXM23" s="60"/>
      <c r="LXN23" s="60"/>
      <c r="LXO23" s="60"/>
      <c r="LXP23" s="60"/>
      <c r="LXQ23" s="60"/>
      <c r="LXR23" s="60"/>
      <c r="LXS23" s="60"/>
      <c r="LXT23" s="60"/>
      <c r="LXU23" s="60"/>
      <c r="LXV23" s="60"/>
      <c r="LXW23" s="60"/>
      <c r="LXX23" s="60"/>
      <c r="LXY23" s="60"/>
      <c r="LXZ23" s="60"/>
      <c r="LYA23" s="60"/>
      <c r="LYB23" s="60"/>
      <c r="LYC23" s="60"/>
      <c r="LYD23" s="60"/>
      <c r="LYE23" s="60"/>
      <c r="LYF23" s="60"/>
      <c r="LYG23" s="60"/>
      <c r="LYH23" s="60"/>
      <c r="LYI23" s="60"/>
      <c r="LYJ23" s="60"/>
      <c r="LYK23" s="60"/>
      <c r="LYL23" s="60"/>
      <c r="LYM23" s="60"/>
      <c r="LYN23" s="60"/>
      <c r="LYO23" s="60"/>
      <c r="LYP23" s="60"/>
      <c r="LYQ23" s="60"/>
      <c r="LYR23" s="60"/>
      <c r="LYS23" s="60"/>
      <c r="LYT23" s="60"/>
      <c r="LYU23" s="60"/>
      <c r="LYV23" s="60"/>
      <c r="LYW23" s="60"/>
      <c r="LYX23" s="60"/>
      <c r="LYY23" s="60"/>
      <c r="LYZ23" s="60"/>
      <c r="LZA23" s="60"/>
      <c r="LZB23" s="60"/>
      <c r="LZC23" s="60"/>
      <c r="LZD23" s="60"/>
      <c r="LZE23" s="60"/>
      <c r="LZF23" s="60"/>
      <c r="LZG23" s="60"/>
      <c r="LZH23" s="60"/>
      <c r="LZI23" s="60"/>
      <c r="LZJ23" s="60"/>
      <c r="LZK23" s="60"/>
      <c r="LZL23" s="60"/>
      <c r="LZM23" s="60"/>
      <c r="LZN23" s="60"/>
      <c r="LZO23" s="60"/>
      <c r="LZP23" s="60"/>
      <c r="LZQ23" s="60"/>
      <c r="LZR23" s="60"/>
      <c r="LZS23" s="60"/>
      <c r="LZT23" s="60"/>
      <c r="LZU23" s="60"/>
      <c r="LZV23" s="60"/>
      <c r="LZW23" s="60"/>
      <c r="LZX23" s="60"/>
      <c r="LZY23" s="60"/>
      <c r="LZZ23" s="60"/>
      <c r="MAA23" s="60"/>
      <c r="MAB23" s="60"/>
      <c r="MAC23" s="60"/>
      <c r="MAD23" s="60"/>
      <c r="MAE23" s="60"/>
      <c r="MAF23" s="60"/>
      <c r="MAG23" s="60"/>
      <c r="MAH23" s="60"/>
      <c r="MAI23" s="60"/>
      <c r="MAJ23" s="60"/>
      <c r="MAK23" s="60"/>
      <c r="MAL23" s="60"/>
      <c r="MAM23" s="60"/>
      <c r="MAN23" s="60"/>
      <c r="MAO23" s="60"/>
      <c r="MAP23" s="60"/>
      <c r="MAQ23" s="60"/>
      <c r="MAR23" s="60"/>
      <c r="MAS23" s="60"/>
      <c r="MAT23" s="60"/>
      <c r="MAU23" s="60"/>
      <c r="MAV23" s="60"/>
      <c r="MAW23" s="60"/>
      <c r="MAX23" s="60"/>
      <c r="MAY23" s="60"/>
      <c r="MAZ23" s="60"/>
      <c r="MBA23" s="60"/>
      <c r="MBB23" s="60"/>
      <c r="MBC23" s="60"/>
      <c r="MBD23" s="60"/>
      <c r="MBE23" s="60"/>
      <c r="MBF23" s="60"/>
      <c r="MBG23" s="60"/>
      <c r="MBH23" s="60"/>
      <c r="MBI23" s="60"/>
      <c r="MBJ23" s="60"/>
      <c r="MBK23" s="60"/>
      <c r="MBL23" s="60"/>
      <c r="MBM23" s="60"/>
      <c r="MBN23" s="60"/>
      <c r="MBO23" s="60"/>
      <c r="MBP23" s="60"/>
      <c r="MBQ23" s="60"/>
      <c r="MBR23" s="60"/>
      <c r="MBS23" s="60"/>
      <c r="MBT23" s="60"/>
      <c r="MBU23" s="60"/>
      <c r="MBV23" s="60"/>
      <c r="MBW23" s="60"/>
      <c r="MBX23" s="60"/>
      <c r="MBY23" s="60"/>
      <c r="MBZ23" s="60"/>
      <c r="MCA23" s="60"/>
      <c r="MCB23" s="60"/>
      <c r="MCC23" s="60"/>
      <c r="MCD23" s="60"/>
      <c r="MCE23" s="60"/>
      <c r="MCF23" s="60"/>
      <c r="MCG23" s="60"/>
      <c r="MCH23" s="60"/>
      <c r="MCI23" s="60"/>
      <c r="MCJ23" s="60"/>
      <c r="MCK23" s="60"/>
      <c r="MCL23" s="60"/>
      <c r="MCM23" s="60"/>
      <c r="MCN23" s="60"/>
      <c r="MCO23" s="60"/>
      <c r="MCP23" s="60"/>
      <c r="MCQ23" s="60"/>
      <c r="MCR23" s="60"/>
      <c r="MCS23" s="60"/>
      <c r="MCT23" s="60"/>
      <c r="MCU23" s="60"/>
      <c r="MCV23" s="60"/>
      <c r="MCW23" s="60"/>
      <c r="MCX23" s="60"/>
      <c r="MCY23" s="60"/>
      <c r="MCZ23" s="60"/>
      <c r="MDA23" s="60"/>
      <c r="MDB23" s="60"/>
      <c r="MDC23" s="60"/>
      <c r="MDD23" s="60"/>
      <c r="MDE23" s="60"/>
      <c r="MDF23" s="60"/>
      <c r="MDG23" s="60"/>
      <c r="MDH23" s="60"/>
      <c r="MDI23" s="60"/>
      <c r="MDJ23" s="60"/>
      <c r="MDK23" s="60"/>
      <c r="MDL23" s="60"/>
      <c r="MDM23" s="60"/>
      <c r="MDN23" s="60"/>
      <c r="MDO23" s="60"/>
      <c r="MDP23" s="60"/>
      <c r="MDQ23" s="60"/>
      <c r="MDR23" s="60"/>
      <c r="MDS23" s="60"/>
      <c r="MDT23" s="60"/>
      <c r="MDU23" s="60"/>
      <c r="MDV23" s="60"/>
      <c r="MDW23" s="60"/>
      <c r="MDX23" s="60"/>
      <c r="MDY23" s="60"/>
      <c r="MDZ23" s="60"/>
      <c r="MEA23" s="60"/>
      <c r="MEB23" s="60"/>
      <c r="MEC23" s="60"/>
      <c r="MED23" s="60"/>
      <c r="MEE23" s="60"/>
      <c r="MEF23" s="60"/>
      <c r="MEG23" s="60"/>
      <c r="MEH23" s="60"/>
      <c r="MEI23" s="60"/>
      <c r="MEJ23" s="60"/>
      <c r="MEK23" s="60"/>
      <c r="MEL23" s="60"/>
      <c r="MEM23" s="60"/>
      <c r="MEN23" s="60"/>
      <c r="MEO23" s="60"/>
      <c r="MEP23" s="60"/>
      <c r="MEQ23" s="60"/>
      <c r="MER23" s="60"/>
      <c r="MES23" s="60"/>
      <c r="MET23" s="60"/>
      <c r="MEU23" s="60"/>
      <c r="MEV23" s="60"/>
      <c r="MEW23" s="60"/>
      <c r="MEX23" s="60"/>
      <c r="MEY23" s="60"/>
      <c r="MEZ23" s="60"/>
      <c r="MFA23" s="60"/>
      <c r="MFB23" s="60"/>
      <c r="MFC23" s="60"/>
      <c r="MFD23" s="60"/>
      <c r="MFE23" s="60"/>
      <c r="MFF23" s="60"/>
      <c r="MFG23" s="60"/>
      <c r="MFH23" s="60"/>
      <c r="MFI23" s="60"/>
      <c r="MFJ23" s="60"/>
      <c r="MFK23" s="60"/>
      <c r="MFL23" s="60"/>
      <c r="MFM23" s="60"/>
      <c r="MFN23" s="60"/>
      <c r="MFO23" s="60"/>
      <c r="MFP23" s="60"/>
      <c r="MFQ23" s="60"/>
      <c r="MFR23" s="60"/>
      <c r="MFS23" s="60"/>
      <c r="MFT23" s="60"/>
      <c r="MFU23" s="60"/>
      <c r="MFV23" s="60"/>
      <c r="MFW23" s="60"/>
      <c r="MFX23" s="60"/>
      <c r="MFY23" s="60"/>
      <c r="MFZ23" s="60"/>
      <c r="MGA23" s="60"/>
      <c r="MGB23" s="60"/>
      <c r="MGC23" s="60"/>
      <c r="MGD23" s="60"/>
      <c r="MGE23" s="60"/>
      <c r="MGF23" s="60"/>
      <c r="MGG23" s="60"/>
      <c r="MGH23" s="60"/>
      <c r="MGI23" s="60"/>
      <c r="MGJ23" s="60"/>
      <c r="MGK23" s="60"/>
      <c r="MGL23" s="60"/>
      <c r="MGM23" s="60"/>
      <c r="MGN23" s="60"/>
      <c r="MGO23" s="60"/>
      <c r="MGP23" s="60"/>
      <c r="MGQ23" s="60"/>
      <c r="MGR23" s="60"/>
      <c r="MGS23" s="60"/>
      <c r="MGT23" s="60"/>
      <c r="MGU23" s="60"/>
      <c r="MGV23" s="60"/>
      <c r="MGW23" s="60"/>
      <c r="MGX23" s="60"/>
      <c r="MGY23" s="60"/>
      <c r="MGZ23" s="60"/>
      <c r="MHA23" s="60"/>
      <c r="MHB23" s="60"/>
      <c r="MHC23" s="60"/>
      <c r="MHD23" s="60"/>
      <c r="MHE23" s="60"/>
      <c r="MHF23" s="60"/>
      <c r="MHG23" s="60"/>
      <c r="MHH23" s="60"/>
      <c r="MHI23" s="60"/>
      <c r="MHJ23" s="60"/>
      <c r="MHK23" s="60"/>
      <c r="MHL23" s="60"/>
      <c r="MHM23" s="60"/>
      <c r="MHN23" s="60"/>
      <c r="MHO23" s="60"/>
      <c r="MHP23" s="60"/>
      <c r="MHQ23" s="60"/>
      <c r="MHR23" s="60"/>
      <c r="MHS23" s="60"/>
      <c r="MHT23" s="60"/>
      <c r="MHU23" s="60"/>
      <c r="MHV23" s="60"/>
      <c r="MHW23" s="60"/>
      <c r="MHX23" s="60"/>
      <c r="MHY23" s="60"/>
      <c r="MHZ23" s="60"/>
      <c r="MIA23" s="60"/>
      <c r="MIB23" s="60"/>
      <c r="MIC23" s="60"/>
      <c r="MID23" s="60"/>
      <c r="MIE23" s="60"/>
      <c r="MIF23" s="60"/>
      <c r="MIG23" s="60"/>
      <c r="MIH23" s="60"/>
      <c r="MII23" s="60"/>
      <c r="MIJ23" s="60"/>
      <c r="MIK23" s="60"/>
      <c r="MIL23" s="60"/>
      <c r="MIM23" s="60"/>
      <c r="MIN23" s="60"/>
      <c r="MIO23" s="60"/>
      <c r="MIP23" s="60"/>
      <c r="MIQ23" s="60"/>
      <c r="MIR23" s="60"/>
      <c r="MIS23" s="60"/>
      <c r="MIT23" s="60"/>
      <c r="MIU23" s="60"/>
      <c r="MIV23" s="60"/>
      <c r="MIW23" s="60"/>
      <c r="MIX23" s="60"/>
      <c r="MIY23" s="60"/>
      <c r="MIZ23" s="60"/>
      <c r="MJA23" s="60"/>
      <c r="MJB23" s="60"/>
      <c r="MJC23" s="60"/>
      <c r="MJD23" s="60"/>
      <c r="MJE23" s="60"/>
      <c r="MJF23" s="60"/>
      <c r="MJG23" s="60"/>
      <c r="MJH23" s="60"/>
      <c r="MJI23" s="60"/>
      <c r="MJJ23" s="60"/>
      <c r="MJK23" s="60"/>
      <c r="MJL23" s="60"/>
      <c r="MJM23" s="60"/>
      <c r="MJN23" s="60"/>
      <c r="MJO23" s="60"/>
      <c r="MJP23" s="60"/>
      <c r="MJQ23" s="60"/>
      <c r="MJR23" s="60"/>
      <c r="MJS23" s="60"/>
      <c r="MJT23" s="60"/>
      <c r="MJU23" s="60"/>
      <c r="MJV23" s="60"/>
      <c r="MJW23" s="60"/>
      <c r="MJX23" s="60"/>
      <c r="MJY23" s="60"/>
      <c r="MJZ23" s="60"/>
      <c r="MKA23" s="60"/>
      <c r="MKB23" s="60"/>
      <c r="MKC23" s="60"/>
      <c r="MKD23" s="60"/>
      <c r="MKE23" s="60"/>
      <c r="MKF23" s="60"/>
      <c r="MKG23" s="60"/>
      <c r="MKH23" s="60"/>
      <c r="MKI23" s="60"/>
      <c r="MKJ23" s="60"/>
      <c r="MKK23" s="60"/>
      <c r="MKL23" s="60"/>
      <c r="MKM23" s="60"/>
      <c r="MKN23" s="60"/>
      <c r="MKO23" s="60"/>
      <c r="MKP23" s="60"/>
      <c r="MKQ23" s="60"/>
      <c r="MKR23" s="60"/>
      <c r="MKS23" s="60"/>
      <c r="MKT23" s="60"/>
      <c r="MKU23" s="60"/>
      <c r="MKV23" s="60"/>
      <c r="MKW23" s="60"/>
      <c r="MKX23" s="60"/>
      <c r="MKY23" s="60"/>
      <c r="MKZ23" s="60"/>
      <c r="MLA23" s="60"/>
      <c r="MLB23" s="60"/>
      <c r="MLC23" s="60"/>
      <c r="MLD23" s="60"/>
      <c r="MLE23" s="60"/>
      <c r="MLF23" s="60"/>
      <c r="MLG23" s="60"/>
      <c r="MLH23" s="60"/>
      <c r="MLI23" s="60"/>
      <c r="MLJ23" s="60"/>
      <c r="MLK23" s="60"/>
      <c r="MLL23" s="60"/>
      <c r="MLM23" s="60"/>
      <c r="MLN23" s="60"/>
      <c r="MLO23" s="60"/>
      <c r="MLP23" s="60"/>
      <c r="MLQ23" s="60"/>
      <c r="MLR23" s="60"/>
      <c r="MLS23" s="60"/>
      <c r="MLT23" s="60"/>
      <c r="MLU23" s="60"/>
      <c r="MLV23" s="60"/>
      <c r="MLW23" s="60"/>
      <c r="MLX23" s="60"/>
      <c r="MLY23" s="60"/>
      <c r="MLZ23" s="60"/>
      <c r="MMA23" s="60"/>
      <c r="MMB23" s="60"/>
      <c r="MMC23" s="60"/>
      <c r="MMD23" s="60"/>
      <c r="MME23" s="60"/>
      <c r="MMF23" s="60"/>
      <c r="MMG23" s="60"/>
      <c r="MMH23" s="60"/>
      <c r="MMI23" s="60"/>
      <c r="MMJ23" s="60"/>
      <c r="MMK23" s="60"/>
      <c r="MML23" s="60"/>
      <c r="MMM23" s="60"/>
      <c r="MMN23" s="60"/>
      <c r="MMO23" s="60"/>
      <c r="MMP23" s="60"/>
      <c r="MMQ23" s="60"/>
      <c r="MMR23" s="60"/>
      <c r="MMS23" s="60"/>
      <c r="MMT23" s="60"/>
      <c r="MMU23" s="60"/>
      <c r="MMV23" s="60"/>
      <c r="MMW23" s="60"/>
      <c r="MMX23" s="60"/>
      <c r="MMY23" s="60"/>
      <c r="MMZ23" s="60"/>
      <c r="MNA23" s="60"/>
      <c r="MNB23" s="60"/>
      <c r="MNC23" s="60"/>
      <c r="MND23" s="60"/>
      <c r="MNE23" s="60"/>
      <c r="MNF23" s="60"/>
      <c r="MNG23" s="60"/>
      <c r="MNH23" s="60"/>
      <c r="MNI23" s="60"/>
      <c r="MNJ23" s="60"/>
      <c r="MNK23" s="60"/>
      <c r="MNL23" s="60"/>
      <c r="MNM23" s="60"/>
      <c r="MNN23" s="60"/>
      <c r="MNO23" s="60"/>
      <c r="MNP23" s="60"/>
      <c r="MNQ23" s="60"/>
      <c r="MNR23" s="60"/>
      <c r="MNS23" s="60"/>
      <c r="MNT23" s="60"/>
      <c r="MNU23" s="60"/>
      <c r="MNV23" s="60"/>
      <c r="MNW23" s="60"/>
      <c r="MNX23" s="60"/>
      <c r="MNY23" s="60"/>
      <c r="MNZ23" s="60"/>
      <c r="MOA23" s="60"/>
      <c r="MOB23" s="60"/>
      <c r="MOC23" s="60"/>
      <c r="MOD23" s="60"/>
      <c r="MOE23" s="60"/>
      <c r="MOF23" s="60"/>
      <c r="MOG23" s="60"/>
      <c r="MOH23" s="60"/>
      <c r="MOI23" s="60"/>
      <c r="MOJ23" s="60"/>
      <c r="MOK23" s="60"/>
      <c r="MOL23" s="60"/>
      <c r="MOM23" s="60"/>
      <c r="MON23" s="60"/>
      <c r="MOO23" s="60"/>
      <c r="MOP23" s="60"/>
      <c r="MOQ23" s="60"/>
      <c r="MOR23" s="60"/>
      <c r="MOS23" s="60"/>
      <c r="MOT23" s="60"/>
      <c r="MOU23" s="60"/>
      <c r="MOV23" s="60"/>
      <c r="MOW23" s="60"/>
      <c r="MOX23" s="60"/>
      <c r="MOY23" s="60"/>
      <c r="MOZ23" s="60"/>
      <c r="MPA23" s="60"/>
      <c r="MPB23" s="60"/>
      <c r="MPC23" s="60"/>
      <c r="MPD23" s="60"/>
      <c r="MPE23" s="60"/>
      <c r="MPF23" s="60"/>
      <c r="MPG23" s="60"/>
      <c r="MPH23" s="60"/>
      <c r="MPI23" s="60"/>
      <c r="MPJ23" s="60"/>
      <c r="MPK23" s="60"/>
      <c r="MPL23" s="60"/>
      <c r="MPM23" s="60"/>
      <c r="MPN23" s="60"/>
      <c r="MPO23" s="60"/>
      <c r="MPP23" s="60"/>
      <c r="MPQ23" s="60"/>
      <c r="MPR23" s="60"/>
      <c r="MPS23" s="60"/>
      <c r="MPT23" s="60"/>
      <c r="MPU23" s="60"/>
      <c r="MPV23" s="60"/>
      <c r="MPW23" s="60"/>
      <c r="MPX23" s="60"/>
      <c r="MPY23" s="60"/>
      <c r="MPZ23" s="60"/>
      <c r="MQA23" s="60"/>
      <c r="MQB23" s="60"/>
      <c r="MQC23" s="60"/>
      <c r="MQD23" s="60"/>
      <c r="MQE23" s="60"/>
      <c r="MQF23" s="60"/>
      <c r="MQG23" s="60"/>
      <c r="MQH23" s="60"/>
      <c r="MQI23" s="60"/>
      <c r="MQJ23" s="60"/>
      <c r="MQK23" s="60"/>
      <c r="MQL23" s="60"/>
      <c r="MQM23" s="60"/>
      <c r="MQN23" s="60"/>
      <c r="MQO23" s="60"/>
      <c r="MQP23" s="60"/>
      <c r="MQQ23" s="60"/>
      <c r="MQR23" s="60"/>
      <c r="MQS23" s="60"/>
      <c r="MQT23" s="60"/>
      <c r="MQU23" s="60"/>
      <c r="MQV23" s="60"/>
      <c r="MQW23" s="60"/>
      <c r="MQX23" s="60"/>
      <c r="MQY23" s="60"/>
      <c r="MQZ23" s="60"/>
      <c r="MRA23" s="60"/>
      <c r="MRB23" s="60"/>
      <c r="MRC23" s="60"/>
      <c r="MRD23" s="60"/>
      <c r="MRE23" s="60"/>
      <c r="MRF23" s="60"/>
      <c r="MRG23" s="60"/>
      <c r="MRH23" s="60"/>
      <c r="MRI23" s="60"/>
      <c r="MRJ23" s="60"/>
      <c r="MRK23" s="60"/>
      <c r="MRL23" s="60"/>
      <c r="MRM23" s="60"/>
      <c r="MRN23" s="60"/>
      <c r="MRO23" s="60"/>
      <c r="MRP23" s="60"/>
      <c r="MRQ23" s="60"/>
      <c r="MRR23" s="60"/>
      <c r="MRS23" s="60"/>
      <c r="MRT23" s="60"/>
      <c r="MRU23" s="60"/>
      <c r="MRV23" s="60"/>
      <c r="MRW23" s="60"/>
      <c r="MRX23" s="60"/>
      <c r="MRY23" s="60"/>
      <c r="MRZ23" s="60"/>
      <c r="MSA23" s="60"/>
      <c r="MSB23" s="60"/>
      <c r="MSC23" s="60"/>
      <c r="MSD23" s="60"/>
      <c r="MSE23" s="60"/>
      <c r="MSF23" s="60"/>
      <c r="MSG23" s="60"/>
      <c r="MSH23" s="60"/>
      <c r="MSI23" s="60"/>
      <c r="MSJ23" s="60"/>
      <c r="MSK23" s="60"/>
      <c r="MSL23" s="60"/>
      <c r="MSM23" s="60"/>
      <c r="MSN23" s="60"/>
      <c r="MSO23" s="60"/>
      <c r="MSP23" s="60"/>
      <c r="MSQ23" s="60"/>
      <c r="MSR23" s="60"/>
      <c r="MSS23" s="60"/>
      <c r="MST23" s="60"/>
      <c r="MSU23" s="60"/>
      <c r="MSV23" s="60"/>
      <c r="MSW23" s="60"/>
      <c r="MSX23" s="60"/>
      <c r="MSY23" s="60"/>
      <c r="MSZ23" s="60"/>
      <c r="MTA23" s="60"/>
      <c r="MTB23" s="60"/>
      <c r="MTC23" s="60"/>
      <c r="MTD23" s="60"/>
      <c r="MTE23" s="60"/>
      <c r="MTF23" s="60"/>
      <c r="MTG23" s="60"/>
      <c r="MTH23" s="60"/>
      <c r="MTI23" s="60"/>
      <c r="MTJ23" s="60"/>
      <c r="MTK23" s="60"/>
      <c r="MTL23" s="60"/>
      <c r="MTM23" s="60"/>
      <c r="MTN23" s="60"/>
      <c r="MTO23" s="60"/>
      <c r="MTP23" s="60"/>
      <c r="MTQ23" s="60"/>
      <c r="MTR23" s="60"/>
      <c r="MTS23" s="60"/>
      <c r="MTT23" s="60"/>
      <c r="MTU23" s="60"/>
      <c r="MTV23" s="60"/>
      <c r="MTW23" s="60"/>
      <c r="MTX23" s="60"/>
      <c r="MTY23" s="60"/>
      <c r="MTZ23" s="60"/>
      <c r="MUA23" s="60"/>
      <c r="MUB23" s="60"/>
      <c r="MUC23" s="60"/>
      <c r="MUD23" s="60"/>
      <c r="MUE23" s="60"/>
      <c r="MUF23" s="60"/>
      <c r="MUG23" s="60"/>
      <c r="MUH23" s="60"/>
      <c r="MUI23" s="60"/>
      <c r="MUJ23" s="60"/>
      <c r="MUK23" s="60"/>
      <c r="MUL23" s="60"/>
      <c r="MUM23" s="60"/>
      <c r="MUN23" s="60"/>
      <c r="MUO23" s="60"/>
      <c r="MUP23" s="60"/>
      <c r="MUQ23" s="60"/>
      <c r="MUR23" s="60"/>
      <c r="MUS23" s="60"/>
      <c r="MUT23" s="60"/>
      <c r="MUU23" s="60"/>
      <c r="MUV23" s="60"/>
      <c r="MUW23" s="60"/>
      <c r="MUX23" s="60"/>
      <c r="MUY23" s="60"/>
      <c r="MUZ23" s="60"/>
      <c r="MVA23" s="60"/>
      <c r="MVB23" s="60"/>
      <c r="MVC23" s="60"/>
      <c r="MVD23" s="60"/>
      <c r="MVE23" s="60"/>
      <c r="MVF23" s="60"/>
      <c r="MVG23" s="60"/>
      <c r="MVH23" s="60"/>
      <c r="MVI23" s="60"/>
      <c r="MVJ23" s="60"/>
      <c r="MVK23" s="60"/>
      <c r="MVL23" s="60"/>
      <c r="MVM23" s="60"/>
      <c r="MVN23" s="60"/>
      <c r="MVO23" s="60"/>
      <c r="MVP23" s="60"/>
      <c r="MVQ23" s="60"/>
      <c r="MVR23" s="60"/>
      <c r="MVS23" s="60"/>
      <c r="MVT23" s="60"/>
      <c r="MVU23" s="60"/>
      <c r="MVV23" s="60"/>
      <c r="MVW23" s="60"/>
      <c r="MVX23" s="60"/>
      <c r="MVY23" s="60"/>
      <c r="MVZ23" s="60"/>
      <c r="MWA23" s="60"/>
      <c r="MWB23" s="60"/>
      <c r="MWC23" s="60"/>
      <c r="MWD23" s="60"/>
      <c r="MWE23" s="60"/>
      <c r="MWF23" s="60"/>
      <c r="MWG23" s="60"/>
      <c r="MWH23" s="60"/>
      <c r="MWI23" s="60"/>
      <c r="MWJ23" s="60"/>
      <c r="MWK23" s="60"/>
      <c r="MWL23" s="60"/>
      <c r="MWM23" s="60"/>
      <c r="MWN23" s="60"/>
      <c r="MWO23" s="60"/>
      <c r="MWP23" s="60"/>
      <c r="MWQ23" s="60"/>
      <c r="MWR23" s="60"/>
      <c r="MWS23" s="60"/>
      <c r="MWT23" s="60"/>
      <c r="MWU23" s="60"/>
      <c r="MWV23" s="60"/>
      <c r="MWW23" s="60"/>
      <c r="MWX23" s="60"/>
      <c r="MWY23" s="60"/>
      <c r="MWZ23" s="60"/>
      <c r="MXA23" s="60"/>
      <c r="MXB23" s="60"/>
      <c r="MXC23" s="60"/>
      <c r="MXD23" s="60"/>
      <c r="MXE23" s="60"/>
      <c r="MXF23" s="60"/>
      <c r="MXG23" s="60"/>
      <c r="MXH23" s="60"/>
      <c r="MXI23" s="60"/>
      <c r="MXJ23" s="60"/>
      <c r="MXK23" s="60"/>
      <c r="MXL23" s="60"/>
      <c r="MXM23" s="60"/>
      <c r="MXN23" s="60"/>
      <c r="MXO23" s="60"/>
      <c r="MXP23" s="60"/>
      <c r="MXQ23" s="60"/>
      <c r="MXR23" s="60"/>
      <c r="MXS23" s="60"/>
      <c r="MXT23" s="60"/>
      <c r="MXU23" s="60"/>
      <c r="MXV23" s="60"/>
      <c r="MXW23" s="60"/>
      <c r="MXX23" s="60"/>
      <c r="MXY23" s="60"/>
      <c r="MXZ23" s="60"/>
      <c r="MYA23" s="60"/>
      <c r="MYB23" s="60"/>
      <c r="MYC23" s="60"/>
      <c r="MYD23" s="60"/>
      <c r="MYE23" s="60"/>
      <c r="MYF23" s="60"/>
      <c r="MYG23" s="60"/>
      <c r="MYH23" s="60"/>
      <c r="MYI23" s="60"/>
      <c r="MYJ23" s="60"/>
      <c r="MYK23" s="60"/>
      <c r="MYL23" s="60"/>
      <c r="MYM23" s="60"/>
      <c r="MYN23" s="60"/>
      <c r="MYO23" s="60"/>
      <c r="MYP23" s="60"/>
      <c r="MYQ23" s="60"/>
      <c r="MYR23" s="60"/>
      <c r="MYS23" s="60"/>
      <c r="MYT23" s="60"/>
      <c r="MYU23" s="60"/>
      <c r="MYV23" s="60"/>
      <c r="MYW23" s="60"/>
      <c r="MYX23" s="60"/>
      <c r="MYY23" s="60"/>
      <c r="MYZ23" s="60"/>
      <c r="MZA23" s="60"/>
      <c r="MZB23" s="60"/>
      <c r="MZC23" s="60"/>
      <c r="MZD23" s="60"/>
      <c r="MZE23" s="60"/>
      <c r="MZF23" s="60"/>
      <c r="MZG23" s="60"/>
      <c r="MZH23" s="60"/>
      <c r="MZI23" s="60"/>
      <c r="MZJ23" s="60"/>
      <c r="MZK23" s="60"/>
      <c r="MZL23" s="60"/>
      <c r="MZM23" s="60"/>
      <c r="MZN23" s="60"/>
      <c r="MZO23" s="60"/>
      <c r="MZP23" s="60"/>
      <c r="MZQ23" s="60"/>
      <c r="MZR23" s="60"/>
      <c r="MZS23" s="60"/>
      <c r="MZT23" s="60"/>
      <c r="MZU23" s="60"/>
      <c r="MZV23" s="60"/>
      <c r="MZW23" s="60"/>
      <c r="MZX23" s="60"/>
      <c r="MZY23" s="60"/>
      <c r="MZZ23" s="60"/>
      <c r="NAA23" s="60"/>
      <c r="NAB23" s="60"/>
      <c r="NAC23" s="60"/>
      <c r="NAD23" s="60"/>
      <c r="NAE23" s="60"/>
      <c r="NAF23" s="60"/>
      <c r="NAG23" s="60"/>
      <c r="NAH23" s="60"/>
      <c r="NAI23" s="60"/>
      <c r="NAJ23" s="60"/>
      <c r="NAK23" s="60"/>
      <c r="NAL23" s="60"/>
      <c r="NAM23" s="60"/>
      <c r="NAN23" s="60"/>
      <c r="NAO23" s="60"/>
      <c r="NAP23" s="60"/>
      <c r="NAQ23" s="60"/>
      <c r="NAR23" s="60"/>
      <c r="NAS23" s="60"/>
      <c r="NAT23" s="60"/>
      <c r="NAU23" s="60"/>
      <c r="NAV23" s="60"/>
      <c r="NAW23" s="60"/>
      <c r="NAX23" s="60"/>
      <c r="NAY23" s="60"/>
      <c r="NAZ23" s="60"/>
      <c r="NBA23" s="60"/>
      <c r="NBB23" s="60"/>
      <c r="NBC23" s="60"/>
      <c r="NBD23" s="60"/>
      <c r="NBE23" s="60"/>
      <c r="NBF23" s="60"/>
      <c r="NBG23" s="60"/>
      <c r="NBH23" s="60"/>
      <c r="NBI23" s="60"/>
      <c r="NBJ23" s="60"/>
      <c r="NBK23" s="60"/>
      <c r="NBL23" s="60"/>
      <c r="NBM23" s="60"/>
      <c r="NBN23" s="60"/>
      <c r="NBO23" s="60"/>
      <c r="NBP23" s="60"/>
      <c r="NBQ23" s="60"/>
      <c r="NBR23" s="60"/>
      <c r="NBS23" s="60"/>
      <c r="NBT23" s="60"/>
      <c r="NBU23" s="60"/>
      <c r="NBV23" s="60"/>
      <c r="NBW23" s="60"/>
      <c r="NBX23" s="60"/>
      <c r="NBY23" s="60"/>
      <c r="NBZ23" s="60"/>
      <c r="NCA23" s="60"/>
      <c r="NCB23" s="60"/>
      <c r="NCC23" s="60"/>
      <c r="NCD23" s="60"/>
      <c r="NCE23" s="60"/>
      <c r="NCF23" s="60"/>
      <c r="NCG23" s="60"/>
      <c r="NCH23" s="60"/>
      <c r="NCI23" s="60"/>
      <c r="NCJ23" s="60"/>
      <c r="NCK23" s="60"/>
      <c r="NCL23" s="60"/>
      <c r="NCM23" s="60"/>
      <c r="NCN23" s="60"/>
      <c r="NCO23" s="60"/>
      <c r="NCP23" s="60"/>
      <c r="NCQ23" s="60"/>
      <c r="NCR23" s="60"/>
      <c r="NCS23" s="60"/>
      <c r="NCT23" s="60"/>
      <c r="NCU23" s="60"/>
      <c r="NCV23" s="60"/>
      <c r="NCW23" s="60"/>
      <c r="NCX23" s="60"/>
      <c r="NCY23" s="60"/>
      <c r="NCZ23" s="60"/>
      <c r="NDA23" s="60"/>
      <c r="NDB23" s="60"/>
      <c r="NDC23" s="60"/>
      <c r="NDD23" s="60"/>
      <c r="NDE23" s="60"/>
      <c r="NDF23" s="60"/>
      <c r="NDG23" s="60"/>
      <c r="NDH23" s="60"/>
      <c r="NDI23" s="60"/>
      <c r="NDJ23" s="60"/>
      <c r="NDK23" s="60"/>
      <c r="NDL23" s="60"/>
      <c r="NDM23" s="60"/>
      <c r="NDN23" s="60"/>
      <c r="NDO23" s="60"/>
      <c r="NDP23" s="60"/>
      <c r="NDQ23" s="60"/>
      <c r="NDR23" s="60"/>
      <c r="NDS23" s="60"/>
      <c r="NDT23" s="60"/>
      <c r="NDU23" s="60"/>
      <c r="NDV23" s="60"/>
      <c r="NDW23" s="60"/>
      <c r="NDX23" s="60"/>
      <c r="NDY23" s="60"/>
      <c r="NDZ23" s="60"/>
      <c r="NEA23" s="60"/>
      <c r="NEB23" s="60"/>
      <c r="NEC23" s="60"/>
      <c r="NED23" s="60"/>
      <c r="NEE23" s="60"/>
      <c r="NEF23" s="60"/>
      <c r="NEG23" s="60"/>
      <c r="NEH23" s="60"/>
      <c r="NEI23" s="60"/>
      <c r="NEJ23" s="60"/>
      <c r="NEK23" s="60"/>
      <c r="NEL23" s="60"/>
      <c r="NEM23" s="60"/>
      <c r="NEN23" s="60"/>
      <c r="NEO23" s="60"/>
      <c r="NEP23" s="60"/>
      <c r="NEQ23" s="60"/>
      <c r="NER23" s="60"/>
      <c r="NES23" s="60"/>
      <c r="NET23" s="60"/>
      <c r="NEU23" s="60"/>
      <c r="NEV23" s="60"/>
      <c r="NEW23" s="60"/>
      <c r="NEX23" s="60"/>
      <c r="NEY23" s="60"/>
      <c r="NEZ23" s="60"/>
      <c r="NFA23" s="60"/>
      <c r="NFB23" s="60"/>
      <c r="NFC23" s="60"/>
      <c r="NFD23" s="60"/>
      <c r="NFE23" s="60"/>
      <c r="NFF23" s="60"/>
      <c r="NFG23" s="60"/>
      <c r="NFH23" s="60"/>
      <c r="NFI23" s="60"/>
      <c r="NFJ23" s="60"/>
      <c r="NFK23" s="60"/>
      <c r="NFL23" s="60"/>
      <c r="NFM23" s="60"/>
      <c r="NFN23" s="60"/>
      <c r="NFO23" s="60"/>
      <c r="NFP23" s="60"/>
      <c r="NFQ23" s="60"/>
      <c r="NFR23" s="60"/>
      <c r="NFS23" s="60"/>
      <c r="NFT23" s="60"/>
      <c r="NFU23" s="60"/>
      <c r="NFV23" s="60"/>
      <c r="NFW23" s="60"/>
      <c r="NFX23" s="60"/>
      <c r="NFY23" s="60"/>
      <c r="NFZ23" s="60"/>
      <c r="NGA23" s="60"/>
      <c r="NGB23" s="60"/>
      <c r="NGC23" s="60"/>
      <c r="NGD23" s="60"/>
      <c r="NGE23" s="60"/>
      <c r="NGF23" s="60"/>
      <c r="NGG23" s="60"/>
      <c r="NGH23" s="60"/>
      <c r="NGI23" s="60"/>
      <c r="NGJ23" s="60"/>
      <c r="NGK23" s="60"/>
      <c r="NGL23" s="60"/>
      <c r="NGM23" s="60"/>
      <c r="NGN23" s="60"/>
      <c r="NGO23" s="60"/>
      <c r="NGP23" s="60"/>
      <c r="NGQ23" s="60"/>
      <c r="NGR23" s="60"/>
      <c r="NGS23" s="60"/>
      <c r="NGT23" s="60"/>
      <c r="NGU23" s="60"/>
      <c r="NGV23" s="60"/>
      <c r="NGW23" s="60"/>
      <c r="NGX23" s="60"/>
      <c r="NGY23" s="60"/>
      <c r="NGZ23" s="60"/>
      <c r="NHA23" s="60"/>
      <c r="NHB23" s="60"/>
      <c r="NHC23" s="60"/>
      <c r="NHD23" s="60"/>
      <c r="NHE23" s="60"/>
      <c r="NHF23" s="60"/>
      <c r="NHG23" s="60"/>
      <c r="NHH23" s="60"/>
      <c r="NHI23" s="60"/>
      <c r="NHJ23" s="60"/>
      <c r="NHK23" s="60"/>
      <c r="NHL23" s="60"/>
      <c r="NHM23" s="60"/>
      <c r="NHN23" s="60"/>
      <c r="NHO23" s="60"/>
      <c r="NHP23" s="60"/>
      <c r="NHQ23" s="60"/>
      <c r="NHR23" s="60"/>
      <c r="NHS23" s="60"/>
      <c r="NHT23" s="60"/>
      <c r="NHU23" s="60"/>
      <c r="NHV23" s="60"/>
      <c r="NHW23" s="60"/>
      <c r="NHX23" s="60"/>
      <c r="NHY23" s="60"/>
      <c r="NHZ23" s="60"/>
      <c r="NIA23" s="60"/>
      <c r="NIB23" s="60"/>
      <c r="NIC23" s="60"/>
      <c r="NID23" s="60"/>
      <c r="NIE23" s="60"/>
      <c r="NIF23" s="60"/>
      <c r="NIG23" s="60"/>
      <c r="NIH23" s="60"/>
      <c r="NII23" s="60"/>
      <c r="NIJ23" s="60"/>
      <c r="NIK23" s="60"/>
      <c r="NIL23" s="60"/>
      <c r="NIM23" s="60"/>
      <c r="NIN23" s="60"/>
      <c r="NIO23" s="60"/>
      <c r="NIP23" s="60"/>
      <c r="NIQ23" s="60"/>
      <c r="NIR23" s="60"/>
      <c r="NIS23" s="60"/>
      <c r="NIT23" s="60"/>
      <c r="NIU23" s="60"/>
      <c r="NIV23" s="60"/>
      <c r="NIW23" s="60"/>
      <c r="NIX23" s="60"/>
      <c r="NIY23" s="60"/>
      <c r="NIZ23" s="60"/>
      <c r="NJA23" s="60"/>
      <c r="NJB23" s="60"/>
      <c r="NJC23" s="60"/>
      <c r="NJD23" s="60"/>
      <c r="NJE23" s="60"/>
      <c r="NJF23" s="60"/>
      <c r="NJG23" s="60"/>
      <c r="NJH23" s="60"/>
      <c r="NJI23" s="60"/>
      <c r="NJJ23" s="60"/>
      <c r="NJK23" s="60"/>
      <c r="NJL23" s="60"/>
      <c r="NJM23" s="60"/>
      <c r="NJN23" s="60"/>
      <c r="NJO23" s="60"/>
      <c r="NJP23" s="60"/>
      <c r="NJQ23" s="60"/>
      <c r="NJR23" s="60"/>
      <c r="NJS23" s="60"/>
      <c r="NJT23" s="60"/>
      <c r="NJU23" s="60"/>
      <c r="NJV23" s="60"/>
      <c r="NJW23" s="60"/>
      <c r="NJX23" s="60"/>
      <c r="NJY23" s="60"/>
      <c r="NJZ23" s="60"/>
      <c r="NKA23" s="60"/>
      <c r="NKB23" s="60"/>
      <c r="NKC23" s="60"/>
      <c r="NKD23" s="60"/>
      <c r="NKE23" s="60"/>
      <c r="NKF23" s="60"/>
      <c r="NKG23" s="60"/>
      <c r="NKH23" s="60"/>
      <c r="NKI23" s="60"/>
      <c r="NKJ23" s="60"/>
      <c r="NKK23" s="60"/>
      <c r="NKL23" s="60"/>
      <c r="NKM23" s="60"/>
      <c r="NKN23" s="60"/>
      <c r="NKO23" s="60"/>
      <c r="NKP23" s="60"/>
      <c r="NKQ23" s="60"/>
      <c r="NKR23" s="60"/>
      <c r="NKS23" s="60"/>
      <c r="NKT23" s="60"/>
      <c r="NKU23" s="60"/>
      <c r="NKV23" s="60"/>
      <c r="NKW23" s="60"/>
      <c r="NKX23" s="60"/>
      <c r="NKY23" s="60"/>
      <c r="NKZ23" s="60"/>
      <c r="NLA23" s="60"/>
      <c r="NLB23" s="60"/>
      <c r="NLC23" s="60"/>
      <c r="NLD23" s="60"/>
      <c r="NLE23" s="60"/>
      <c r="NLF23" s="60"/>
      <c r="NLG23" s="60"/>
      <c r="NLH23" s="60"/>
      <c r="NLI23" s="60"/>
      <c r="NLJ23" s="60"/>
      <c r="NLK23" s="60"/>
      <c r="NLL23" s="60"/>
      <c r="NLM23" s="60"/>
      <c r="NLN23" s="60"/>
      <c r="NLO23" s="60"/>
      <c r="NLP23" s="60"/>
      <c r="NLQ23" s="60"/>
      <c r="NLR23" s="60"/>
      <c r="NLS23" s="60"/>
      <c r="NLT23" s="60"/>
      <c r="NLU23" s="60"/>
      <c r="NLV23" s="60"/>
      <c r="NLW23" s="60"/>
      <c r="NLX23" s="60"/>
      <c r="NLY23" s="60"/>
      <c r="NLZ23" s="60"/>
      <c r="NMA23" s="60"/>
      <c r="NMB23" s="60"/>
      <c r="NMC23" s="60"/>
      <c r="NMD23" s="60"/>
      <c r="NME23" s="60"/>
      <c r="NMF23" s="60"/>
      <c r="NMG23" s="60"/>
      <c r="NMH23" s="60"/>
      <c r="NMI23" s="60"/>
      <c r="NMJ23" s="60"/>
      <c r="NMK23" s="60"/>
      <c r="NML23" s="60"/>
      <c r="NMM23" s="60"/>
      <c r="NMN23" s="60"/>
      <c r="NMO23" s="60"/>
      <c r="NMP23" s="60"/>
      <c r="NMQ23" s="60"/>
      <c r="NMR23" s="60"/>
      <c r="NMS23" s="60"/>
      <c r="NMT23" s="60"/>
      <c r="NMU23" s="60"/>
      <c r="NMV23" s="60"/>
      <c r="NMW23" s="60"/>
      <c r="NMX23" s="60"/>
      <c r="NMY23" s="60"/>
      <c r="NMZ23" s="60"/>
      <c r="NNA23" s="60"/>
      <c r="NNB23" s="60"/>
      <c r="NNC23" s="60"/>
      <c r="NND23" s="60"/>
      <c r="NNE23" s="60"/>
      <c r="NNF23" s="60"/>
      <c r="NNG23" s="60"/>
      <c r="NNH23" s="60"/>
      <c r="NNI23" s="60"/>
      <c r="NNJ23" s="60"/>
      <c r="NNK23" s="60"/>
      <c r="NNL23" s="60"/>
      <c r="NNM23" s="60"/>
      <c r="NNN23" s="60"/>
      <c r="NNO23" s="60"/>
      <c r="NNP23" s="60"/>
      <c r="NNQ23" s="60"/>
      <c r="NNR23" s="60"/>
      <c r="NNS23" s="60"/>
      <c r="NNT23" s="60"/>
      <c r="NNU23" s="60"/>
      <c r="NNV23" s="60"/>
      <c r="NNW23" s="60"/>
      <c r="NNX23" s="60"/>
      <c r="NNY23" s="60"/>
      <c r="NNZ23" s="60"/>
      <c r="NOA23" s="60"/>
      <c r="NOB23" s="60"/>
      <c r="NOC23" s="60"/>
      <c r="NOD23" s="60"/>
      <c r="NOE23" s="60"/>
      <c r="NOF23" s="60"/>
      <c r="NOG23" s="60"/>
      <c r="NOH23" s="60"/>
      <c r="NOI23" s="60"/>
      <c r="NOJ23" s="60"/>
      <c r="NOK23" s="60"/>
      <c r="NOL23" s="60"/>
      <c r="NOM23" s="60"/>
      <c r="NON23" s="60"/>
      <c r="NOO23" s="60"/>
      <c r="NOP23" s="60"/>
      <c r="NOQ23" s="60"/>
      <c r="NOR23" s="60"/>
      <c r="NOS23" s="60"/>
      <c r="NOT23" s="60"/>
      <c r="NOU23" s="60"/>
      <c r="NOV23" s="60"/>
      <c r="NOW23" s="60"/>
      <c r="NOX23" s="60"/>
      <c r="NOY23" s="60"/>
      <c r="NOZ23" s="60"/>
      <c r="NPA23" s="60"/>
      <c r="NPB23" s="60"/>
      <c r="NPC23" s="60"/>
      <c r="NPD23" s="60"/>
      <c r="NPE23" s="60"/>
      <c r="NPF23" s="60"/>
      <c r="NPG23" s="60"/>
      <c r="NPH23" s="60"/>
      <c r="NPI23" s="60"/>
      <c r="NPJ23" s="60"/>
      <c r="NPK23" s="60"/>
      <c r="NPL23" s="60"/>
      <c r="NPM23" s="60"/>
      <c r="NPN23" s="60"/>
      <c r="NPO23" s="60"/>
      <c r="NPP23" s="60"/>
      <c r="NPQ23" s="60"/>
      <c r="NPR23" s="60"/>
      <c r="NPS23" s="60"/>
      <c r="NPT23" s="60"/>
      <c r="NPU23" s="60"/>
      <c r="NPV23" s="60"/>
      <c r="NPW23" s="60"/>
      <c r="NPX23" s="60"/>
      <c r="NPY23" s="60"/>
      <c r="NPZ23" s="60"/>
      <c r="NQA23" s="60"/>
      <c r="NQB23" s="60"/>
      <c r="NQC23" s="60"/>
      <c r="NQD23" s="60"/>
      <c r="NQE23" s="60"/>
      <c r="NQF23" s="60"/>
      <c r="NQG23" s="60"/>
      <c r="NQH23" s="60"/>
      <c r="NQI23" s="60"/>
      <c r="NQJ23" s="60"/>
      <c r="NQK23" s="60"/>
      <c r="NQL23" s="60"/>
      <c r="NQM23" s="60"/>
      <c r="NQN23" s="60"/>
      <c r="NQO23" s="60"/>
      <c r="NQP23" s="60"/>
      <c r="NQQ23" s="60"/>
      <c r="NQR23" s="60"/>
      <c r="NQS23" s="60"/>
      <c r="NQT23" s="60"/>
      <c r="NQU23" s="60"/>
      <c r="NQV23" s="60"/>
      <c r="NQW23" s="60"/>
      <c r="NQX23" s="60"/>
      <c r="NQY23" s="60"/>
      <c r="NQZ23" s="60"/>
      <c r="NRA23" s="60"/>
      <c r="NRB23" s="60"/>
      <c r="NRC23" s="60"/>
      <c r="NRD23" s="60"/>
      <c r="NRE23" s="60"/>
      <c r="NRF23" s="60"/>
      <c r="NRG23" s="60"/>
      <c r="NRH23" s="60"/>
      <c r="NRI23" s="60"/>
      <c r="NRJ23" s="60"/>
      <c r="NRK23" s="60"/>
      <c r="NRL23" s="60"/>
      <c r="NRM23" s="60"/>
      <c r="NRN23" s="60"/>
      <c r="NRO23" s="60"/>
      <c r="NRP23" s="60"/>
      <c r="NRQ23" s="60"/>
      <c r="NRR23" s="60"/>
      <c r="NRS23" s="60"/>
      <c r="NRT23" s="60"/>
      <c r="NRU23" s="60"/>
      <c r="NRV23" s="60"/>
      <c r="NRW23" s="60"/>
      <c r="NRX23" s="60"/>
      <c r="NRY23" s="60"/>
      <c r="NRZ23" s="60"/>
      <c r="NSA23" s="60"/>
      <c r="NSB23" s="60"/>
      <c r="NSC23" s="60"/>
      <c r="NSD23" s="60"/>
      <c r="NSE23" s="60"/>
      <c r="NSF23" s="60"/>
      <c r="NSG23" s="60"/>
      <c r="NSH23" s="60"/>
      <c r="NSI23" s="60"/>
      <c r="NSJ23" s="60"/>
      <c r="NSK23" s="60"/>
      <c r="NSL23" s="60"/>
      <c r="NSM23" s="60"/>
      <c r="NSN23" s="60"/>
      <c r="NSO23" s="60"/>
      <c r="NSP23" s="60"/>
      <c r="NSQ23" s="60"/>
      <c r="NSR23" s="60"/>
      <c r="NSS23" s="60"/>
      <c r="NST23" s="60"/>
      <c r="NSU23" s="60"/>
      <c r="NSV23" s="60"/>
      <c r="NSW23" s="60"/>
      <c r="NSX23" s="60"/>
      <c r="NSY23" s="60"/>
      <c r="NSZ23" s="60"/>
      <c r="NTA23" s="60"/>
      <c r="NTB23" s="60"/>
      <c r="NTC23" s="60"/>
      <c r="NTD23" s="60"/>
      <c r="NTE23" s="60"/>
      <c r="NTF23" s="60"/>
      <c r="NTG23" s="60"/>
      <c r="NTH23" s="60"/>
      <c r="NTI23" s="60"/>
      <c r="NTJ23" s="60"/>
      <c r="NTK23" s="60"/>
      <c r="NTL23" s="60"/>
      <c r="NTM23" s="60"/>
      <c r="NTN23" s="60"/>
      <c r="NTO23" s="60"/>
      <c r="NTP23" s="60"/>
      <c r="NTQ23" s="60"/>
      <c r="NTR23" s="60"/>
      <c r="NTS23" s="60"/>
      <c r="NTT23" s="60"/>
      <c r="NTU23" s="60"/>
      <c r="NTV23" s="60"/>
      <c r="NTW23" s="60"/>
      <c r="NTX23" s="60"/>
      <c r="NTY23" s="60"/>
      <c r="NTZ23" s="60"/>
      <c r="NUA23" s="60"/>
      <c r="NUB23" s="60"/>
      <c r="NUC23" s="60"/>
      <c r="NUD23" s="60"/>
      <c r="NUE23" s="60"/>
      <c r="NUF23" s="60"/>
      <c r="NUG23" s="60"/>
      <c r="NUH23" s="60"/>
      <c r="NUI23" s="60"/>
      <c r="NUJ23" s="60"/>
      <c r="NUK23" s="60"/>
      <c r="NUL23" s="60"/>
      <c r="NUM23" s="60"/>
      <c r="NUN23" s="60"/>
      <c r="NUO23" s="60"/>
      <c r="NUP23" s="60"/>
      <c r="NUQ23" s="60"/>
      <c r="NUR23" s="60"/>
      <c r="NUS23" s="60"/>
      <c r="NUT23" s="60"/>
      <c r="NUU23" s="60"/>
      <c r="NUV23" s="60"/>
      <c r="NUW23" s="60"/>
      <c r="NUX23" s="60"/>
      <c r="NUY23" s="60"/>
      <c r="NUZ23" s="60"/>
      <c r="NVA23" s="60"/>
      <c r="NVB23" s="60"/>
      <c r="NVC23" s="60"/>
      <c r="NVD23" s="60"/>
      <c r="NVE23" s="60"/>
      <c r="NVF23" s="60"/>
      <c r="NVG23" s="60"/>
      <c r="NVH23" s="60"/>
      <c r="NVI23" s="60"/>
      <c r="NVJ23" s="60"/>
      <c r="NVK23" s="60"/>
      <c r="NVL23" s="60"/>
      <c r="NVM23" s="60"/>
      <c r="NVN23" s="60"/>
      <c r="NVO23" s="60"/>
      <c r="NVP23" s="60"/>
      <c r="NVQ23" s="60"/>
      <c r="NVR23" s="60"/>
      <c r="NVS23" s="60"/>
      <c r="NVT23" s="60"/>
      <c r="NVU23" s="60"/>
      <c r="NVV23" s="60"/>
      <c r="NVW23" s="60"/>
      <c r="NVX23" s="60"/>
      <c r="NVY23" s="60"/>
      <c r="NVZ23" s="60"/>
      <c r="NWA23" s="60"/>
      <c r="NWB23" s="60"/>
      <c r="NWC23" s="60"/>
      <c r="NWD23" s="60"/>
      <c r="NWE23" s="60"/>
      <c r="NWF23" s="60"/>
      <c r="NWG23" s="60"/>
      <c r="NWH23" s="60"/>
      <c r="NWI23" s="60"/>
      <c r="NWJ23" s="60"/>
      <c r="NWK23" s="60"/>
      <c r="NWL23" s="60"/>
      <c r="NWM23" s="60"/>
      <c r="NWN23" s="60"/>
      <c r="NWO23" s="60"/>
      <c r="NWP23" s="60"/>
      <c r="NWQ23" s="60"/>
      <c r="NWR23" s="60"/>
      <c r="NWS23" s="60"/>
      <c r="NWT23" s="60"/>
      <c r="NWU23" s="60"/>
      <c r="NWV23" s="60"/>
      <c r="NWW23" s="60"/>
      <c r="NWX23" s="60"/>
      <c r="NWY23" s="60"/>
      <c r="NWZ23" s="60"/>
      <c r="NXA23" s="60"/>
      <c r="NXB23" s="60"/>
      <c r="NXC23" s="60"/>
      <c r="NXD23" s="60"/>
      <c r="NXE23" s="60"/>
      <c r="NXF23" s="60"/>
      <c r="NXG23" s="60"/>
      <c r="NXH23" s="60"/>
      <c r="NXI23" s="60"/>
      <c r="NXJ23" s="60"/>
      <c r="NXK23" s="60"/>
      <c r="NXL23" s="60"/>
      <c r="NXM23" s="60"/>
      <c r="NXN23" s="60"/>
      <c r="NXO23" s="60"/>
      <c r="NXP23" s="60"/>
      <c r="NXQ23" s="60"/>
      <c r="NXR23" s="60"/>
      <c r="NXS23" s="60"/>
      <c r="NXT23" s="60"/>
      <c r="NXU23" s="60"/>
      <c r="NXV23" s="60"/>
      <c r="NXW23" s="60"/>
      <c r="NXX23" s="60"/>
      <c r="NXY23" s="60"/>
      <c r="NXZ23" s="60"/>
      <c r="NYA23" s="60"/>
      <c r="NYB23" s="60"/>
      <c r="NYC23" s="60"/>
      <c r="NYD23" s="60"/>
      <c r="NYE23" s="60"/>
      <c r="NYF23" s="60"/>
      <c r="NYG23" s="60"/>
      <c r="NYH23" s="60"/>
      <c r="NYI23" s="60"/>
      <c r="NYJ23" s="60"/>
      <c r="NYK23" s="60"/>
      <c r="NYL23" s="60"/>
      <c r="NYM23" s="60"/>
      <c r="NYN23" s="60"/>
      <c r="NYO23" s="60"/>
      <c r="NYP23" s="60"/>
      <c r="NYQ23" s="60"/>
      <c r="NYR23" s="60"/>
      <c r="NYS23" s="60"/>
      <c r="NYT23" s="60"/>
      <c r="NYU23" s="60"/>
      <c r="NYV23" s="60"/>
      <c r="NYW23" s="60"/>
      <c r="NYX23" s="60"/>
      <c r="NYY23" s="60"/>
      <c r="NYZ23" s="60"/>
      <c r="NZA23" s="60"/>
      <c r="NZB23" s="60"/>
      <c r="NZC23" s="60"/>
      <c r="NZD23" s="60"/>
      <c r="NZE23" s="60"/>
      <c r="NZF23" s="60"/>
      <c r="NZG23" s="60"/>
      <c r="NZH23" s="60"/>
      <c r="NZI23" s="60"/>
      <c r="NZJ23" s="60"/>
      <c r="NZK23" s="60"/>
      <c r="NZL23" s="60"/>
      <c r="NZM23" s="60"/>
      <c r="NZN23" s="60"/>
      <c r="NZO23" s="60"/>
      <c r="NZP23" s="60"/>
      <c r="NZQ23" s="60"/>
      <c r="NZR23" s="60"/>
      <c r="NZS23" s="60"/>
      <c r="NZT23" s="60"/>
      <c r="NZU23" s="60"/>
      <c r="NZV23" s="60"/>
      <c r="NZW23" s="60"/>
      <c r="NZX23" s="60"/>
      <c r="NZY23" s="60"/>
      <c r="NZZ23" s="60"/>
      <c r="OAA23" s="60"/>
      <c r="OAB23" s="60"/>
      <c r="OAC23" s="60"/>
      <c r="OAD23" s="60"/>
      <c r="OAE23" s="60"/>
      <c r="OAF23" s="60"/>
      <c r="OAG23" s="60"/>
      <c r="OAH23" s="60"/>
      <c r="OAI23" s="60"/>
      <c r="OAJ23" s="60"/>
      <c r="OAK23" s="60"/>
      <c r="OAL23" s="60"/>
      <c r="OAM23" s="60"/>
      <c r="OAN23" s="60"/>
      <c r="OAO23" s="60"/>
      <c r="OAP23" s="60"/>
      <c r="OAQ23" s="60"/>
      <c r="OAR23" s="60"/>
      <c r="OAS23" s="60"/>
      <c r="OAT23" s="60"/>
      <c r="OAU23" s="60"/>
      <c r="OAV23" s="60"/>
      <c r="OAW23" s="60"/>
      <c r="OAX23" s="60"/>
      <c r="OAY23" s="60"/>
      <c r="OAZ23" s="60"/>
      <c r="OBA23" s="60"/>
      <c r="OBB23" s="60"/>
      <c r="OBC23" s="60"/>
      <c r="OBD23" s="60"/>
      <c r="OBE23" s="60"/>
      <c r="OBF23" s="60"/>
      <c r="OBG23" s="60"/>
      <c r="OBH23" s="60"/>
      <c r="OBI23" s="60"/>
      <c r="OBJ23" s="60"/>
      <c r="OBK23" s="60"/>
      <c r="OBL23" s="60"/>
      <c r="OBM23" s="60"/>
      <c r="OBN23" s="60"/>
      <c r="OBO23" s="60"/>
      <c r="OBP23" s="60"/>
      <c r="OBQ23" s="60"/>
      <c r="OBR23" s="60"/>
      <c r="OBS23" s="60"/>
      <c r="OBT23" s="60"/>
      <c r="OBU23" s="60"/>
      <c r="OBV23" s="60"/>
      <c r="OBW23" s="60"/>
      <c r="OBX23" s="60"/>
      <c r="OBY23" s="60"/>
      <c r="OBZ23" s="60"/>
      <c r="OCA23" s="60"/>
      <c r="OCB23" s="60"/>
      <c r="OCC23" s="60"/>
      <c r="OCD23" s="60"/>
      <c r="OCE23" s="60"/>
      <c r="OCF23" s="60"/>
      <c r="OCG23" s="60"/>
      <c r="OCH23" s="60"/>
      <c r="OCI23" s="60"/>
      <c r="OCJ23" s="60"/>
      <c r="OCK23" s="60"/>
      <c r="OCL23" s="60"/>
      <c r="OCM23" s="60"/>
      <c r="OCN23" s="60"/>
      <c r="OCO23" s="60"/>
      <c r="OCP23" s="60"/>
      <c r="OCQ23" s="60"/>
      <c r="OCR23" s="60"/>
      <c r="OCS23" s="60"/>
      <c r="OCT23" s="60"/>
      <c r="OCU23" s="60"/>
      <c r="OCV23" s="60"/>
      <c r="OCW23" s="60"/>
      <c r="OCX23" s="60"/>
      <c r="OCY23" s="60"/>
      <c r="OCZ23" s="60"/>
      <c r="ODA23" s="60"/>
      <c r="ODB23" s="60"/>
      <c r="ODC23" s="60"/>
      <c r="ODD23" s="60"/>
      <c r="ODE23" s="60"/>
      <c r="ODF23" s="60"/>
      <c r="ODG23" s="60"/>
      <c r="ODH23" s="60"/>
      <c r="ODI23" s="60"/>
      <c r="ODJ23" s="60"/>
      <c r="ODK23" s="60"/>
      <c r="ODL23" s="60"/>
      <c r="ODM23" s="60"/>
      <c r="ODN23" s="60"/>
      <c r="ODO23" s="60"/>
      <c r="ODP23" s="60"/>
      <c r="ODQ23" s="60"/>
      <c r="ODR23" s="60"/>
      <c r="ODS23" s="60"/>
      <c r="ODT23" s="60"/>
      <c r="ODU23" s="60"/>
      <c r="ODV23" s="60"/>
      <c r="ODW23" s="60"/>
      <c r="ODX23" s="60"/>
      <c r="ODY23" s="60"/>
      <c r="ODZ23" s="60"/>
      <c r="OEA23" s="60"/>
      <c r="OEB23" s="60"/>
      <c r="OEC23" s="60"/>
      <c r="OED23" s="60"/>
      <c r="OEE23" s="60"/>
      <c r="OEF23" s="60"/>
      <c r="OEG23" s="60"/>
      <c r="OEH23" s="60"/>
      <c r="OEI23" s="60"/>
      <c r="OEJ23" s="60"/>
      <c r="OEK23" s="60"/>
      <c r="OEL23" s="60"/>
      <c r="OEM23" s="60"/>
      <c r="OEN23" s="60"/>
      <c r="OEO23" s="60"/>
      <c r="OEP23" s="60"/>
      <c r="OEQ23" s="60"/>
      <c r="OER23" s="60"/>
      <c r="OES23" s="60"/>
      <c r="OET23" s="60"/>
      <c r="OEU23" s="60"/>
      <c r="OEV23" s="60"/>
      <c r="OEW23" s="60"/>
      <c r="OEX23" s="60"/>
      <c r="OEY23" s="60"/>
      <c r="OEZ23" s="60"/>
      <c r="OFA23" s="60"/>
      <c r="OFB23" s="60"/>
      <c r="OFC23" s="60"/>
      <c r="OFD23" s="60"/>
      <c r="OFE23" s="60"/>
      <c r="OFF23" s="60"/>
      <c r="OFG23" s="60"/>
      <c r="OFH23" s="60"/>
      <c r="OFI23" s="60"/>
      <c r="OFJ23" s="60"/>
      <c r="OFK23" s="60"/>
      <c r="OFL23" s="60"/>
      <c r="OFM23" s="60"/>
      <c r="OFN23" s="60"/>
      <c r="OFO23" s="60"/>
      <c r="OFP23" s="60"/>
      <c r="OFQ23" s="60"/>
      <c r="OFR23" s="60"/>
      <c r="OFS23" s="60"/>
      <c r="OFT23" s="60"/>
      <c r="OFU23" s="60"/>
      <c r="OFV23" s="60"/>
      <c r="OFW23" s="60"/>
      <c r="OFX23" s="60"/>
      <c r="OFY23" s="60"/>
      <c r="OFZ23" s="60"/>
      <c r="OGA23" s="60"/>
      <c r="OGB23" s="60"/>
      <c r="OGC23" s="60"/>
      <c r="OGD23" s="60"/>
      <c r="OGE23" s="60"/>
      <c r="OGF23" s="60"/>
      <c r="OGG23" s="60"/>
      <c r="OGH23" s="60"/>
      <c r="OGI23" s="60"/>
      <c r="OGJ23" s="60"/>
      <c r="OGK23" s="60"/>
      <c r="OGL23" s="60"/>
      <c r="OGM23" s="60"/>
      <c r="OGN23" s="60"/>
      <c r="OGO23" s="60"/>
      <c r="OGP23" s="60"/>
      <c r="OGQ23" s="60"/>
      <c r="OGR23" s="60"/>
      <c r="OGS23" s="60"/>
      <c r="OGT23" s="60"/>
      <c r="OGU23" s="60"/>
      <c r="OGV23" s="60"/>
      <c r="OGW23" s="60"/>
      <c r="OGX23" s="60"/>
      <c r="OGY23" s="60"/>
      <c r="OGZ23" s="60"/>
      <c r="OHA23" s="60"/>
      <c r="OHB23" s="60"/>
      <c r="OHC23" s="60"/>
      <c r="OHD23" s="60"/>
      <c r="OHE23" s="60"/>
      <c r="OHF23" s="60"/>
      <c r="OHG23" s="60"/>
      <c r="OHH23" s="60"/>
      <c r="OHI23" s="60"/>
      <c r="OHJ23" s="60"/>
      <c r="OHK23" s="60"/>
      <c r="OHL23" s="60"/>
      <c r="OHM23" s="60"/>
      <c r="OHN23" s="60"/>
      <c r="OHO23" s="60"/>
      <c r="OHP23" s="60"/>
      <c r="OHQ23" s="60"/>
      <c r="OHR23" s="60"/>
      <c r="OHS23" s="60"/>
      <c r="OHT23" s="60"/>
      <c r="OHU23" s="60"/>
      <c r="OHV23" s="60"/>
      <c r="OHW23" s="60"/>
      <c r="OHX23" s="60"/>
      <c r="OHY23" s="60"/>
      <c r="OHZ23" s="60"/>
      <c r="OIA23" s="60"/>
      <c r="OIB23" s="60"/>
      <c r="OIC23" s="60"/>
      <c r="OID23" s="60"/>
      <c r="OIE23" s="60"/>
      <c r="OIF23" s="60"/>
      <c r="OIG23" s="60"/>
      <c r="OIH23" s="60"/>
      <c r="OII23" s="60"/>
      <c r="OIJ23" s="60"/>
      <c r="OIK23" s="60"/>
      <c r="OIL23" s="60"/>
      <c r="OIM23" s="60"/>
      <c r="OIN23" s="60"/>
      <c r="OIO23" s="60"/>
      <c r="OIP23" s="60"/>
      <c r="OIQ23" s="60"/>
      <c r="OIR23" s="60"/>
      <c r="OIS23" s="60"/>
      <c r="OIT23" s="60"/>
      <c r="OIU23" s="60"/>
      <c r="OIV23" s="60"/>
      <c r="OIW23" s="60"/>
      <c r="OIX23" s="60"/>
      <c r="OIY23" s="60"/>
      <c r="OIZ23" s="60"/>
      <c r="OJA23" s="60"/>
      <c r="OJB23" s="60"/>
      <c r="OJC23" s="60"/>
      <c r="OJD23" s="60"/>
      <c r="OJE23" s="60"/>
      <c r="OJF23" s="60"/>
      <c r="OJG23" s="60"/>
      <c r="OJH23" s="60"/>
      <c r="OJI23" s="60"/>
      <c r="OJJ23" s="60"/>
      <c r="OJK23" s="60"/>
      <c r="OJL23" s="60"/>
      <c r="OJM23" s="60"/>
      <c r="OJN23" s="60"/>
      <c r="OJO23" s="60"/>
      <c r="OJP23" s="60"/>
      <c r="OJQ23" s="60"/>
      <c r="OJR23" s="60"/>
      <c r="OJS23" s="60"/>
      <c r="OJT23" s="60"/>
      <c r="OJU23" s="60"/>
      <c r="OJV23" s="60"/>
      <c r="OJW23" s="60"/>
      <c r="OJX23" s="60"/>
      <c r="OJY23" s="60"/>
      <c r="OJZ23" s="60"/>
      <c r="OKA23" s="60"/>
      <c r="OKB23" s="60"/>
      <c r="OKC23" s="60"/>
      <c r="OKD23" s="60"/>
      <c r="OKE23" s="60"/>
      <c r="OKF23" s="60"/>
      <c r="OKG23" s="60"/>
      <c r="OKH23" s="60"/>
      <c r="OKI23" s="60"/>
      <c r="OKJ23" s="60"/>
      <c r="OKK23" s="60"/>
      <c r="OKL23" s="60"/>
      <c r="OKM23" s="60"/>
      <c r="OKN23" s="60"/>
      <c r="OKO23" s="60"/>
      <c r="OKP23" s="60"/>
      <c r="OKQ23" s="60"/>
      <c r="OKR23" s="60"/>
      <c r="OKS23" s="60"/>
      <c r="OKT23" s="60"/>
      <c r="OKU23" s="60"/>
      <c r="OKV23" s="60"/>
      <c r="OKW23" s="60"/>
      <c r="OKX23" s="60"/>
      <c r="OKY23" s="60"/>
      <c r="OKZ23" s="60"/>
      <c r="OLA23" s="60"/>
      <c r="OLB23" s="60"/>
      <c r="OLC23" s="60"/>
      <c r="OLD23" s="60"/>
      <c r="OLE23" s="60"/>
      <c r="OLF23" s="60"/>
      <c r="OLG23" s="60"/>
      <c r="OLH23" s="60"/>
      <c r="OLI23" s="60"/>
      <c r="OLJ23" s="60"/>
      <c r="OLK23" s="60"/>
      <c r="OLL23" s="60"/>
      <c r="OLM23" s="60"/>
      <c r="OLN23" s="60"/>
      <c r="OLO23" s="60"/>
      <c r="OLP23" s="60"/>
      <c r="OLQ23" s="60"/>
      <c r="OLR23" s="60"/>
      <c r="OLS23" s="60"/>
      <c r="OLT23" s="60"/>
      <c r="OLU23" s="60"/>
      <c r="OLV23" s="60"/>
      <c r="OLW23" s="60"/>
      <c r="OLX23" s="60"/>
      <c r="OLY23" s="60"/>
      <c r="OLZ23" s="60"/>
      <c r="OMA23" s="60"/>
      <c r="OMB23" s="60"/>
      <c r="OMC23" s="60"/>
      <c r="OMD23" s="60"/>
      <c r="OME23" s="60"/>
      <c r="OMF23" s="60"/>
      <c r="OMG23" s="60"/>
      <c r="OMH23" s="60"/>
      <c r="OMI23" s="60"/>
      <c r="OMJ23" s="60"/>
      <c r="OMK23" s="60"/>
      <c r="OML23" s="60"/>
      <c r="OMM23" s="60"/>
      <c r="OMN23" s="60"/>
      <c r="OMO23" s="60"/>
      <c r="OMP23" s="60"/>
      <c r="OMQ23" s="60"/>
      <c r="OMR23" s="60"/>
      <c r="OMS23" s="60"/>
      <c r="OMT23" s="60"/>
      <c r="OMU23" s="60"/>
      <c r="OMV23" s="60"/>
      <c r="OMW23" s="60"/>
      <c r="OMX23" s="60"/>
      <c r="OMY23" s="60"/>
      <c r="OMZ23" s="60"/>
      <c r="ONA23" s="60"/>
      <c r="ONB23" s="60"/>
      <c r="ONC23" s="60"/>
      <c r="OND23" s="60"/>
      <c r="ONE23" s="60"/>
      <c r="ONF23" s="60"/>
      <c r="ONG23" s="60"/>
      <c r="ONH23" s="60"/>
      <c r="ONI23" s="60"/>
      <c r="ONJ23" s="60"/>
      <c r="ONK23" s="60"/>
      <c r="ONL23" s="60"/>
      <c r="ONM23" s="60"/>
      <c r="ONN23" s="60"/>
      <c r="ONO23" s="60"/>
      <c r="ONP23" s="60"/>
      <c r="ONQ23" s="60"/>
      <c r="ONR23" s="60"/>
      <c r="ONS23" s="60"/>
      <c r="ONT23" s="60"/>
      <c r="ONU23" s="60"/>
      <c r="ONV23" s="60"/>
      <c r="ONW23" s="60"/>
      <c r="ONX23" s="60"/>
      <c r="ONY23" s="60"/>
      <c r="ONZ23" s="60"/>
      <c r="OOA23" s="60"/>
      <c r="OOB23" s="60"/>
      <c r="OOC23" s="60"/>
      <c r="OOD23" s="60"/>
      <c r="OOE23" s="60"/>
      <c r="OOF23" s="60"/>
      <c r="OOG23" s="60"/>
      <c r="OOH23" s="60"/>
      <c r="OOI23" s="60"/>
      <c r="OOJ23" s="60"/>
      <c r="OOK23" s="60"/>
      <c r="OOL23" s="60"/>
      <c r="OOM23" s="60"/>
      <c r="OON23" s="60"/>
      <c r="OOO23" s="60"/>
      <c r="OOP23" s="60"/>
      <c r="OOQ23" s="60"/>
      <c r="OOR23" s="60"/>
      <c r="OOS23" s="60"/>
      <c r="OOT23" s="60"/>
      <c r="OOU23" s="60"/>
      <c r="OOV23" s="60"/>
      <c r="OOW23" s="60"/>
      <c r="OOX23" s="60"/>
      <c r="OOY23" s="60"/>
      <c r="OOZ23" s="60"/>
      <c r="OPA23" s="60"/>
      <c r="OPB23" s="60"/>
      <c r="OPC23" s="60"/>
      <c r="OPD23" s="60"/>
      <c r="OPE23" s="60"/>
      <c r="OPF23" s="60"/>
      <c r="OPG23" s="60"/>
      <c r="OPH23" s="60"/>
      <c r="OPI23" s="60"/>
      <c r="OPJ23" s="60"/>
      <c r="OPK23" s="60"/>
      <c r="OPL23" s="60"/>
      <c r="OPM23" s="60"/>
      <c r="OPN23" s="60"/>
      <c r="OPO23" s="60"/>
      <c r="OPP23" s="60"/>
      <c r="OPQ23" s="60"/>
      <c r="OPR23" s="60"/>
      <c r="OPS23" s="60"/>
      <c r="OPT23" s="60"/>
      <c r="OPU23" s="60"/>
      <c r="OPV23" s="60"/>
      <c r="OPW23" s="60"/>
      <c r="OPX23" s="60"/>
      <c r="OPY23" s="60"/>
      <c r="OPZ23" s="60"/>
      <c r="OQA23" s="60"/>
      <c r="OQB23" s="60"/>
      <c r="OQC23" s="60"/>
      <c r="OQD23" s="60"/>
      <c r="OQE23" s="60"/>
      <c r="OQF23" s="60"/>
      <c r="OQG23" s="60"/>
      <c r="OQH23" s="60"/>
      <c r="OQI23" s="60"/>
      <c r="OQJ23" s="60"/>
      <c r="OQK23" s="60"/>
      <c r="OQL23" s="60"/>
      <c r="OQM23" s="60"/>
      <c r="OQN23" s="60"/>
      <c r="OQO23" s="60"/>
      <c r="OQP23" s="60"/>
      <c r="OQQ23" s="60"/>
      <c r="OQR23" s="60"/>
      <c r="OQS23" s="60"/>
      <c r="OQT23" s="60"/>
      <c r="OQU23" s="60"/>
      <c r="OQV23" s="60"/>
      <c r="OQW23" s="60"/>
      <c r="OQX23" s="60"/>
      <c r="OQY23" s="60"/>
      <c r="OQZ23" s="60"/>
      <c r="ORA23" s="60"/>
      <c r="ORB23" s="60"/>
      <c r="ORC23" s="60"/>
      <c r="ORD23" s="60"/>
      <c r="ORE23" s="60"/>
      <c r="ORF23" s="60"/>
      <c r="ORG23" s="60"/>
      <c r="ORH23" s="60"/>
      <c r="ORI23" s="60"/>
      <c r="ORJ23" s="60"/>
      <c r="ORK23" s="60"/>
      <c r="ORL23" s="60"/>
      <c r="ORM23" s="60"/>
      <c r="ORN23" s="60"/>
      <c r="ORO23" s="60"/>
      <c r="ORP23" s="60"/>
      <c r="ORQ23" s="60"/>
      <c r="ORR23" s="60"/>
      <c r="ORS23" s="60"/>
      <c r="ORT23" s="60"/>
      <c r="ORU23" s="60"/>
      <c r="ORV23" s="60"/>
      <c r="ORW23" s="60"/>
      <c r="ORX23" s="60"/>
      <c r="ORY23" s="60"/>
      <c r="ORZ23" s="60"/>
      <c r="OSA23" s="60"/>
      <c r="OSB23" s="60"/>
      <c r="OSC23" s="60"/>
      <c r="OSD23" s="60"/>
      <c r="OSE23" s="60"/>
      <c r="OSF23" s="60"/>
      <c r="OSG23" s="60"/>
      <c r="OSH23" s="60"/>
      <c r="OSI23" s="60"/>
      <c r="OSJ23" s="60"/>
      <c r="OSK23" s="60"/>
      <c r="OSL23" s="60"/>
      <c r="OSM23" s="60"/>
      <c r="OSN23" s="60"/>
      <c r="OSO23" s="60"/>
      <c r="OSP23" s="60"/>
      <c r="OSQ23" s="60"/>
      <c r="OSR23" s="60"/>
      <c r="OSS23" s="60"/>
      <c r="OST23" s="60"/>
      <c r="OSU23" s="60"/>
      <c r="OSV23" s="60"/>
      <c r="OSW23" s="60"/>
      <c r="OSX23" s="60"/>
      <c r="OSY23" s="60"/>
      <c r="OSZ23" s="60"/>
      <c r="OTA23" s="60"/>
      <c r="OTB23" s="60"/>
      <c r="OTC23" s="60"/>
      <c r="OTD23" s="60"/>
      <c r="OTE23" s="60"/>
      <c r="OTF23" s="60"/>
      <c r="OTG23" s="60"/>
      <c r="OTH23" s="60"/>
      <c r="OTI23" s="60"/>
      <c r="OTJ23" s="60"/>
      <c r="OTK23" s="60"/>
      <c r="OTL23" s="60"/>
      <c r="OTM23" s="60"/>
      <c r="OTN23" s="60"/>
      <c r="OTO23" s="60"/>
      <c r="OTP23" s="60"/>
      <c r="OTQ23" s="60"/>
      <c r="OTR23" s="60"/>
      <c r="OTS23" s="60"/>
      <c r="OTT23" s="60"/>
      <c r="OTU23" s="60"/>
      <c r="OTV23" s="60"/>
      <c r="OTW23" s="60"/>
      <c r="OTX23" s="60"/>
      <c r="OTY23" s="60"/>
      <c r="OTZ23" s="60"/>
      <c r="OUA23" s="60"/>
      <c r="OUB23" s="60"/>
      <c r="OUC23" s="60"/>
      <c r="OUD23" s="60"/>
      <c r="OUE23" s="60"/>
      <c r="OUF23" s="60"/>
      <c r="OUG23" s="60"/>
      <c r="OUH23" s="60"/>
      <c r="OUI23" s="60"/>
      <c r="OUJ23" s="60"/>
      <c r="OUK23" s="60"/>
      <c r="OUL23" s="60"/>
      <c r="OUM23" s="60"/>
      <c r="OUN23" s="60"/>
      <c r="OUO23" s="60"/>
      <c r="OUP23" s="60"/>
      <c r="OUQ23" s="60"/>
      <c r="OUR23" s="60"/>
      <c r="OUS23" s="60"/>
      <c r="OUT23" s="60"/>
      <c r="OUU23" s="60"/>
      <c r="OUV23" s="60"/>
      <c r="OUW23" s="60"/>
      <c r="OUX23" s="60"/>
      <c r="OUY23" s="60"/>
      <c r="OUZ23" s="60"/>
      <c r="OVA23" s="60"/>
      <c r="OVB23" s="60"/>
      <c r="OVC23" s="60"/>
      <c r="OVD23" s="60"/>
      <c r="OVE23" s="60"/>
      <c r="OVF23" s="60"/>
      <c r="OVG23" s="60"/>
      <c r="OVH23" s="60"/>
      <c r="OVI23" s="60"/>
      <c r="OVJ23" s="60"/>
      <c r="OVK23" s="60"/>
      <c r="OVL23" s="60"/>
      <c r="OVM23" s="60"/>
      <c r="OVN23" s="60"/>
      <c r="OVO23" s="60"/>
      <c r="OVP23" s="60"/>
      <c r="OVQ23" s="60"/>
      <c r="OVR23" s="60"/>
      <c r="OVS23" s="60"/>
      <c r="OVT23" s="60"/>
      <c r="OVU23" s="60"/>
      <c r="OVV23" s="60"/>
      <c r="OVW23" s="60"/>
      <c r="OVX23" s="60"/>
      <c r="OVY23" s="60"/>
      <c r="OVZ23" s="60"/>
      <c r="OWA23" s="60"/>
      <c r="OWB23" s="60"/>
      <c r="OWC23" s="60"/>
      <c r="OWD23" s="60"/>
      <c r="OWE23" s="60"/>
      <c r="OWF23" s="60"/>
      <c r="OWG23" s="60"/>
      <c r="OWH23" s="60"/>
      <c r="OWI23" s="60"/>
      <c r="OWJ23" s="60"/>
      <c r="OWK23" s="60"/>
      <c r="OWL23" s="60"/>
      <c r="OWM23" s="60"/>
      <c r="OWN23" s="60"/>
      <c r="OWO23" s="60"/>
      <c r="OWP23" s="60"/>
      <c r="OWQ23" s="60"/>
      <c r="OWR23" s="60"/>
      <c r="OWS23" s="60"/>
      <c r="OWT23" s="60"/>
      <c r="OWU23" s="60"/>
      <c r="OWV23" s="60"/>
      <c r="OWW23" s="60"/>
      <c r="OWX23" s="60"/>
      <c r="OWY23" s="60"/>
      <c r="OWZ23" s="60"/>
      <c r="OXA23" s="60"/>
      <c r="OXB23" s="60"/>
      <c r="OXC23" s="60"/>
      <c r="OXD23" s="60"/>
      <c r="OXE23" s="60"/>
      <c r="OXF23" s="60"/>
      <c r="OXG23" s="60"/>
      <c r="OXH23" s="60"/>
      <c r="OXI23" s="60"/>
      <c r="OXJ23" s="60"/>
      <c r="OXK23" s="60"/>
      <c r="OXL23" s="60"/>
      <c r="OXM23" s="60"/>
      <c r="OXN23" s="60"/>
      <c r="OXO23" s="60"/>
      <c r="OXP23" s="60"/>
      <c r="OXQ23" s="60"/>
      <c r="OXR23" s="60"/>
      <c r="OXS23" s="60"/>
      <c r="OXT23" s="60"/>
      <c r="OXU23" s="60"/>
      <c r="OXV23" s="60"/>
      <c r="OXW23" s="60"/>
      <c r="OXX23" s="60"/>
      <c r="OXY23" s="60"/>
      <c r="OXZ23" s="60"/>
      <c r="OYA23" s="60"/>
      <c r="OYB23" s="60"/>
      <c r="OYC23" s="60"/>
      <c r="OYD23" s="60"/>
      <c r="OYE23" s="60"/>
      <c r="OYF23" s="60"/>
      <c r="OYG23" s="60"/>
      <c r="OYH23" s="60"/>
      <c r="OYI23" s="60"/>
      <c r="OYJ23" s="60"/>
      <c r="OYK23" s="60"/>
      <c r="OYL23" s="60"/>
      <c r="OYM23" s="60"/>
      <c r="OYN23" s="60"/>
      <c r="OYO23" s="60"/>
      <c r="OYP23" s="60"/>
      <c r="OYQ23" s="60"/>
      <c r="OYR23" s="60"/>
      <c r="OYS23" s="60"/>
      <c r="OYT23" s="60"/>
      <c r="OYU23" s="60"/>
      <c r="OYV23" s="60"/>
      <c r="OYW23" s="60"/>
      <c r="OYX23" s="60"/>
      <c r="OYY23" s="60"/>
      <c r="OYZ23" s="60"/>
      <c r="OZA23" s="60"/>
      <c r="OZB23" s="60"/>
      <c r="OZC23" s="60"/>
      <c r="OZD23" s="60"/>
      <c r="OZE23" s="60"/>
      <c r="OZF23" s="60"/>
      <c r="OZG23" s="60"/>
      <c r="OZH23" s="60"/>
      <c r="OZI23" s="60"/>
      <c r="OZJ23" s="60"/>
      <c r="OZK23" s="60"/>
      <c r="OZL23" s="60"/>
      <c r="OZM23" s="60"/>
      <c r="OZN23" s="60"/>
      <c r="OZO23" s="60"/>
      <c r="OZP23" s="60"/>
      <c r="OZQ23" s="60"/>
      <c r="OZR23" s="60"/>
      <c r="OZS23" s="60"/>
      <c r="OZT23" s="60"/>
      <c r="OZU23" s="60"/>
      <c r="OZV23" s="60"/>
      <c r="OZW23" s="60"/>
      <c r="OZX23" s="60"/>
      <c r="OZY23" s="60"/>
      <c r="OZZ23" s="60"/>
      <c r="PAA23" s="60"/>
      <c r="PAB23" s="60"/>
      <c r="PAC23" s="60"/>
      <c r="PAD23" s="60"/>
      <c r="PAE23" s="60"/>
      <c r="PAF23" s="60"/>
      <c r="PAG23" s="60"/>
      <c r="PAH23" s="60"/>
      <c r="PAI23" s="60"/>
      <c r="PAJ23" s="60"/>
      <c r="PAK23" s="60"/>
      <c r="PAL23" s="60"/>
      <c r="PAM23" s="60"/>
      <c r="PAN23" s="60"/>
      <c r="PAO23" s="60"/>
      <c r="PAP23" s="60"/>
      <c r="PAQ23" s="60"/>
      <c r="PAR23" s="60"/>
      <c r="PAS23" s="60"/>
      <c r="PAT23" s="60"/>
      <c r="PAU23" s="60"/>
      <c r="PAV23" s="60"/>
      <c r="PAW23" s="60"/>
      <c r="PAX23" s="60"/>
      <c r="PAY23" s="60"/>
      <c r="PAZ23" s="60"/>
      <c r="PBA23" s="60"/>
      <c r="PBB23" s="60"/>
      <c r="PBC23" s="60"/>
      <c r="PBD23" s="60"/>
      <c r="PBE23" s="60"/>
      <c r="PBF23" s="60"/>
      <c r="PBG23" s="60"/>
      <c r="PBH23" s="60"/>
      <c r="PBI23" s="60"/>
      <c r="PBJ23" s="60"/>
      <c r="PBK23" s="60"/>
      <c r="PBL23" s="60"/>
      <c r="PBM23" s="60"/>
      <c r="PBN23" s="60"/>
      <c r="PBO23" s="60"/>
      <c r="PBP23" s="60"/>
      <c r="PBQ23" s="60"/>
      <c r="PBR23" s="60"/>
      <c r="PBS23" s="60"/>
      <c r="PBT23" s="60"/>
      <c r="PBU23" s="60"/>
      <c r="PBV23" s="60"/>
      <c r="PBW23" s="60"/>
      <c r="PBX23" s="60"/>
      <c r="PBY23" s="60"/>
      <c r="PBZ23" s="60"/>
      <c r="PCA23" s="60"/>
      <c r="PCB23" s="60"/>
      <c r="PCC23" s="60"/>
      <c r="PCD23" s="60"/>
      <c r="PCE23" s="60"/>
      <c r="PCF23" s="60"/>
      <c r="PCG23" s="60"/>
      <c r="PCH23" s="60"/>
      <c r="PCI23" s="60"/>
      <c r="PCJ23" s="60"/>
      <c r="PCK23" s="60"/>
      <c r="PCL23" s="60"/>
      <c r="PCM23" s="60"/>
      <c r="PCN23" s="60"/>
      <c r="PCO23" s="60"/>
      <c r="PCP23" s="60"/>
      <c r="PCQ23" s="60"/>
      <c r="PCR23" s="60"/>
      <c r="PCS23" s="60"/>
      <c r="PCT23" s="60"/>
      <c r="PCU23" s="60"/>
      <c r="PCV23" s="60"/>
      <c r="PCW23" s="60"/>
      <c r="PCX23" s="60"/>
      <c r="PCY23" s="60"/>
      <c r="PCZ23" s="60"/>
      <c r="PDA23" s="60"/>
      <c r="PDB23" s="60"/>
      <c r="PDC23" s="60"/>
      <c r="PDD23" s="60"/>
      <c r="PDE23" s="60"/>
      <c r="PDF23" s="60"/>
      <c r="PDG23" s="60"/>
      <c r="PDH23" s="60"/>
      <c r="PDI23" s="60"/>
      <c r="PDJ23" s="60"/>
      <c r="PDK23" s="60"/>
      <c r="PDL23" s="60"/>
      <c r="PDM23" s="60"/>
      <c r="PDN23" s="60"/>
      <c r="PDO23" s="60"/>
      <c r="PDP23" s="60"/>
      <c r="PDQ23" s="60"/>
      <c r="PDR23" s="60"/>
      <c r="PDS23" s="60"/>
      <c r="PDT23" s="60"/>
      <c r="PDU23" s="60"/>
      <c r="PDV23" s="60"/>
      <c r="PDW23" s="60"/>
      <c r="PDX23" s="60"/>
      <c r="PDY23" s="60"/>
      <c r="PDZ23" s="60"/>
      <c r="PEA23" s="60"/>
      <c r="PEB23" s="60"/>
      <c r="PEC23" s="60"/>
      <c r="PED23" s="60"/>
      <c r="PEE23" s="60"/>
      <c r="PEF23" s="60"/>
      <c r="PEG23" s="60"/>
      <c r="PEH23" s="60"/>
      <c r="PEI23" s="60"/>
      <c r="PEJ23" s="60"/>
      <c r="PEK23" s="60"/>
      <c r="PEL23" s="60"/>
      <c r="PEM23" s="60"/>
      <c r="PEN23" s="60"/>
      <c r="PEO23" s="60"/>
      <c r="PEP23" s="60"/>
      <c r="PEQ23" s="60"/>
      <c r="PER23" s="60"/>
      <c r="PES23" s="60"/>
      <c r="PET23" s="60"/>
      <c r="PEU23" s="60"/>
      <c r="PEV23" s="60"/>
      <c r="PEW23" s="60"/>
      <c r="PEX23" s="60"/>
      <c r="PEY23" s="60"/>
      <c r="PEZ23" s="60"/>
      <c r="PFA23" s="60"/>
      <c r="PFB23" s="60"/>
      <c r="PFC23" s="60"/>
      <c r="PFD23" s="60"/>
      <c r="PFE23" s="60"/>
      <c r="PFF23" s="60"/>
      <c r="PFG23" s="60"/>
      <c r="PFH23" s="60"/>
      <c r="PFI23" s="60"/>
      <c r="PFJ23" s="60"/>
      <c r="PFK23" s="60"/>
      <c r="PFL23" s="60"/>
      <c r="PFM23" s="60"/>
      <c r="PFN23" s="60"/>
      <c r="PFO23" s="60"/>
      <c r="PFP23" s="60"/>
      <c r="PFQ23" s="60"/>
      <c r="PFR23" s="60"/>
      <c r="PFS23" s="60"/>
      <c r="PFT23" s="60"/>
      <c r="PFU23" s="60"/>
      <c r="PFV23" s="60"/>
      <c r="PFW23" s="60"/>
      <c r="PFX23" s="60"/>
      <c r="PFY23" s="60"/>
      <c r="PFZ23" s="60"/>
      <c r="PGA23" s="60"/>
      <c r="PGB23" s="60"/>
      <c r="PGC23" s="60"/>
      <c r="PGD23" s="60"/>
      <c r="PGE23" s="60"/>
      <c r="PGF23" s="60"/>
      <c r="PGG23" s="60"/>
      <c r="PGH23" s="60"/>
      <c r="PGI23" s="60"/>
      <c r="PGJ23" s="60"/>
      <c r="PGK23" s="60"/>
      <c r="PGL23" s="60"/>
      <c r="PGM23" s="60"/>
      <c r="PGN23" s="60"/>
      <c r="PGO23" s="60"/>
      <c r="PGP23" s="60"/>
      <c r="PGQ23" s="60"/>
      <c r="PGR23" s="60"/>
      <c r="PGS23" s="60"/>
      <c r="PGT23" s="60"/>
      <c r="PGU23" s="60"/>
      <c r="PGV23" s="60"/>
      <c r="PGW23" s="60"/>
      <c r="PGX23" s="60"/>
      <c r="PGY23" s="60"/>
      <c r="PGZ23" s="60"/>
      <c r="PHA23" s="60"/>
      <c r="PHB23" s="60"/>
      <c r="PHC23" s="60"/>
      <c r="PHD23" s="60"/>
      <c r="PHE23" s="60"/>
      <c r="PHF23" s="60"/>
      <c r="PHG23" s="60"/>
      <c r="PHH23" s="60"/>
      <c r="PHI23" s="60"/>
      <c r="PHJ23" s="60"/>
      <c r="PHK23" s="60"/>
      <c r="PHL23" s="60"/>
      <c r="PHM23" s="60"/>
      <c r="PHN23" s="60"/>
      <c r="PHO23" s="60"/>
      <c r="PHP23" s="60"/>
      <c r="PHQ23" s="60"/>
      <c r="PHR23" s="60"/>
      <c r="PHS23" s="60"/>
      <c r="PHT23" s="60"/>
      <c r="PHU23" s="60"/>
      <c r="PHV23" s="60"/>
      <c r="PHW23" s="60"/>
      <c r="PHX23" s="60"/>
      <c r="PHY23" s="60"/>
      <c r="PHZ23" s="60"/>
      <c r="PIA23" s="60"/>
      <c r="PIB23" s="60"/>
      <c r="PIC23" s="60"/>
      <c r="PID23" s="60"/>
      <c r="PIE23" s="60"/>
      <c r="PIF23" s="60"/>
      <c r="PIG23" s="60"/>
      <c r="PIH23" s="60"/>
      <c r="PII23" s="60"/>
      <c r="PIJ23" s="60"/>
      <c r="PIK23" s="60"/>
      <c r="PIL23" s="60"/>
      <c r="PIM23" s="60"/>
      <c r="PIN23" s="60"/>
      <c r="PIO23" s="60"/>
      <c r="PIP23" s="60"/>
      <c r="PIQ23" s="60"/>
      <c r="PIR23" s="60"/>
      <c r="PIS23" s="60"/>
      <c r="PIT23" s="60"/>
      <c r="PIU23" s="60"/>
      <c r="PIV23" s="60"/>
      <c r="PIW23" s="60"/>
      <c r="PIX23" s="60"/>
      <c r="PIY23" s="60"/>
      <c r="PIZ23" s="60"/>
      <c r="PJA23" s="60"/>
      <c r="PJB23" s="60"/>
      <c r="PJC23" s="60"/>
      <c r="PJD23" s="60"/>
      <c r="PJE23" s="60"/>
      <c r="PJF23" s="60"/>
      <c r="PJG23" s="60"/>
      <c r="PJH23" s="60"/>
      <c r="PJI23" s="60"/>
      <c r="PJJ23" s="60"/>
      <c r="PJK23" s="60"/>
      <c r="PJL23" s="60"/>
      <c r="PJM23" s="60"/>
      <c r="PJN23" s="60"/>
      <c r="PJO23" s="60"/>
      <c r="PJP23" s="60"/>
      <c r="PJQ23" s="60"/>
      <c r="PJR23" s="60"/>
      <c r="PJS23" s="60"/>
      <c r="PJT23" s="60"/>
      <c r="PJU23" s="60"/>
      <c r="PJV23" s="60"/>
      <c r="PJW23" s="60"/>
      <c r="PJX23" s="60"/>
      <c r="PJY23" s="60"/>
      <c r="PJZ23" s="60"/>
      <c r="PKA23" s="60"/>
      <c r="PKB23" s="60"/>
      <c r="PKC23" s="60"/>
      <c r="PKD23" s="60"/>
      <c r="PKE23" s="60"/>
      <c r="PKF23" s="60"/>
      <c r="PKG23" s="60"/>
      <c r="PKH23" s="60"/>
      <c r="PKI23" s="60"/>
      <c r="PKJ23" s="60"/>
      <c r="PKK23" s="60"/>
      <c r="PKL23" s="60"/>
      <c r="PKM23" s="60"/>
      <c r="PKN23" s="60"/>
      <c r="PKO23" s="60"/>
      <c r="PKP23" s="60"/>
      <c r="PKQ23" s="60"/>
      <c r="PKR23" s="60"/>
      <c r="PKS23" s="60"/>
      <c r="PKT23" s="60"/>
      <c r="PKU23" s="60"/>
      <c r="PKV23" s="60"/>
      <c r="PKW23" s="60"/>
      <c r="PKX23" s="60"/>
      <c r="PKY23" s="60"/>
      <c r="PKZ23" s="60"/>
      <c r="PLA23" s="60"/>
      <c r="PLB23" s="60"/>
      <c r="PLC23" s="60"/>
      <c r="PLD23" s="60"/>
      <c r="PLE23" s="60"/>
      <c r="PLF23" s="60"/>
      <c r="PLG23" s="60"/>
      <c r="PLH23" s="60"/>
      <c r="PLI23" s="60"/>
      <c r="PLJ23" s="60"/>
      <c r="PLK23" s="60"/>
      <c r="PLL23" s="60"/>
      <c r="PLM23" s="60"/>
      <c r="PLN23" s="60"/>
      <c r="PLO23" s="60"/>
      <c r="PLP23" s="60"/>
      <c r="PLQ23" s="60"/>
      <c r="PLR23" s="60"/>
      <c r="PLS23" s="60"/>
      <c r="PLT23" s="60"/>
      <c r="PLU23" s="60"/>
      <c r="PLV23" s="60"/>
      <c r="PLW23" s="60"/>
      <c r="PLX23" s="60"/>
      <c r="PLY23" s="60"/>
      <c r="PLZ23" s="60"/>
      <c r="PMA23" s="60"/>
      <c r="PMB23" s="60"/>
      <c r="PMC23" s="60"/>
      <c r="PMD23" s="60"/>
      <c r="PME23" s="60"/>
      <c r="PMF23" s="60"/>
      <c r="PMG23" s="60"/>
      <c r="PMH23" s="60"/>
      <c r="PMI23" s="60"/>
      <c r="PMJ23" s="60"/>
      <c r="PMK23" s="60"/>
      <c r="PML23" s="60"/>
      <c r="PMM23" s="60"/>
      <c r="PMN23" s="60"/>
      <c r="PMO23" s="60"/>
      <c r="PMP23" s="60"/>
      <c r="PMQ23" s="60"/>
      <c r="PMR23" s="60"/>
      <c r="PMS23" s="60"/>
      <c r="PMT23" s="60"/>
      <c r="PMU23" s="60"/>
      <c r="PMV23" s="60"/>
      <c r="PMW23" s="60"/>
      <c r="PMX23" s="60"/>
      <c r="PMY23" s="60"/>
      <c r="PMZ23" s="60"/>
      <c r="PNA23" s="60"/>
      <c r="PNB23" s="60"/>
      <c r="PNC23" s="60"/>
      <c r="PND23" s="60"/>
      <c r="PNE23" s="60"/>
      <c r="PNF23" s="60"/>
      <c r="PNG23" s="60"/>
      <c r="PNH23" s="60"/>
      <c r="PNI23" s="60"/>
      <c r="PNJ23" s="60"/>
      <c r="PNK23" s="60"/>
      <c r="PNL23" s="60"/>
      <c r="PNM23" s="60"/>
      <c r="PNN23" s="60"/>
      <c r="PNO23" s="60"/>
      <c r="PNP23" s="60"/>
      <c r="PNQ23" s="60"/>
      <c r="PNR23" s="60"/>
      <c r="PNS23" s="60"/>
      <c r="PNT23" s="60"/>
      <c r="PNU23" s="60"/>
      <c r="PNV23" s="60"/>
      <c r="PNW23" s="60"/>
      <c r="PNX23" s="60"/>
      <c r="PNY23" s="60"/>
      <c r="PNZ23" s="60"/>
      <c r="POA23" s="60"/>
      <c r="POB23" s="60"/>
      <c r="POC23" s="60"/>
      <c r="POD23" s="60"/>
      <c r="POE23" s="60"/>
      <c r="POF23" s="60"/>
      <c r="POG23" s="60"/>
      <c r="POH23" s="60"/>
      <c r="POI23" s="60"/>
      <c r="POJ23" s="60"/>
      <c r="POK23" s="60"/>
      <c r="POL23" s="60"/>
      <c r="POM23" s="60"/>
      <c r="PON23" s="60"/>
      <c r="POO23" s="60"/>
      <c r="POP23" s="60"/>
      <c r="POQ23" s="60"/>
      <c r="POR23" s="60"/>
      <c r="POS23" s="60"/>
      <c r="POT23" s="60"/>
      <c r="POU23" s="60"/>
      <c r="POV23" s="60"/>
      <c r="POW23" s="60"/>
      <c r="POX23" s="60"/>
      <c r="POY23" s="60"/>
      <c r="POZ23" s="60"/>
      <c r="PPA23" s="60"/>
      <c r="PPB23" s="60"/>
      <c r="PPC23" s="60"/>
      <c r="PPD23" s="60"/>
      <c r="PPE23" s="60"/>
      <c r="PPF23" s="60"/>
      <c r="PPG23" s="60"/>
      <c r="PPH23" s="60"/>
      <c r="PPI23" s="60"/>
      <c r="PPJ23" s="60"/>
      <c r="PPK23" s="60"/>
      <c r="PPL23" s="60"/>
      <c r="PPM23" s="60"/>
      <c r="PPN23" s="60"/>
      <c r="PPO23" s="60"/>
      <c r="PPP23" s="60"/>
      <c r="PPQ23" s="60"/>
      <c r="PPR23" s="60"/>
      <c r="PPS23" s="60"/>
      <c r="PPT23" s="60"/>
      <c r="PPU23" s="60"/>
      <c r="PPV23" s="60"/>
      <c r="PPW23" s="60"/>
      <c r="PPX23" s="60"/>
      <c r="PPY23" s="60"/>
      <c r="PPZ23" s="60"/>
      <c r="PQA23" s="60"/>
      <c r="PQB23" s="60"/>
      <c r="PQC23" s="60"/>
      <c r="PQD23" s="60"/>
      <c r="PQE23" s="60"/>
      <c r="PQF23" s="60"/>
      <c r="PQG23" s="60"/>
      <c r="PQH23" s="60"/>
      <c r="PQI23" s="60"/>
      <c r="PQJ23" s="60"/>
      <c r="PQK23" s="60"/>
      <c r="PQL23" s="60"/>
      <c r="PQM23" s="60"/>
      <c r="PQN23" s="60"/>
      <c r="PQO23" s="60"/>
      <c r="PQP23" s="60"/>
      <c r="PQQ23" s="60"/>
      <c r="PQR23" s="60"/>
      <c r="PQS23" s="60"/>
      <c r="PQT23" s="60"/>
      <c r="PQU23" s="60"/>
      <c r="PQV23" s="60"/>
      <c r="PQW23" s="60"/>
      <c r="PQX23" s="60"/>
      <c r="PQY23" s="60"/>
      <c r="PQZ23" s="60"/>
      <c r="PRA23" s="60"/>
      <c r="PRB23" s="60"/>
      <c r="PRC23" s="60"/>
      <c r="PRD23" s="60"/>
      <c r="PRE23" s="60"/>
      <c r="PRF23" s="60"/>
      <c r="PRG23" s="60"/>
      <c r="PRH23" s="60"/>
      <c r="PRI23" s="60"/>
      <c r="PRJ23" s="60"/>
      <c r="PRK23" s="60"/>
      <c r="PRL23" s="60"/>
      <c r="PRM23" s="60"/>
      <c r="PRN23" s="60"/>
      <c r="PRO23" s="60"/>
      <c r="PRP23" s="60"/>
      <c r="PRQ23" s="60"/>
      <c r="PRR23" s="60"/>
      <c r="PRS23" s="60"/>
      <c r="PRT23" s="60"/>
      <c r="PRU23" s="60"/>
      <c r="PRV23" s="60"/>
      <c r="PRW23" s="60"/>
      <c r="PRX23" s="60"/>
      <c r="PRY23" s="60"/>
      <c r="PRZ23" s="60"/>
      <c r="PSA23" s="60"/>
      <c r="PSB23" s="60"/>
      <c r="PSC23" s="60"/>
      <c r="PSD23" s="60"/>
      <c r="PSE23" s="60"/>
      <c r="PSF23" s="60"/>
      <c r="PSG23" s="60"/>
      <c r="PSH23" s="60"/>
      <c r="PSI23" s="60"/>
      <c r="PSJ23" s="60"/>
      <c r="PSK23" s="60"/>
      <c r="PSL23" s="60"/>
      <c r="PSM23" s="60"/>
      <c r="PSN23" s="60"/>
      <c r="PSO23" s="60"/>
      <c r="PSP23" s="60"/>
      <c r="PSQ23" s="60"/>
      <c r="PSR23" s="60"/>
      <c r="PSS23" s="60"/>
      <c r="PST23" s="60"/>
      <c r="PSU23" s="60"/>
      <c r="PSV23" s="60"/>
      <c r="PSW23" s="60"/>
      <c r="PSX23" s="60"/>
      <c r="PSY23" s="60"/>
      <c r="PSZ23" s="60"/>
      <c r="PTA23" s="60"/>
      <c r="PTB23" s="60"/>
      <c r="PTC23" s="60"/>
      <c r="PTD23" s="60"/>
      <c r="PTE23" s="60"/>
      <c r="PTF23" s="60"/>
      <c r="PTG23" s="60"/>
      <c r="PTH23" s="60"/>
      <c r="PTI23" s="60"/>
      <c r="PTJ23" s="60"/>
      <c r="PTK23" s="60"/>
      <c r="PTL23" s="60"/>
      <c r="PTM23" s="60"/>
      <c r="PTN23" s="60"/>
      <c r="PTO23" s="60"/>
      <c r="PTP23" s="60"/>
      <c r="PTQ23" s="60"/>
      <c r="PTR23" s="60"/>
      <c r="PTS23" s="60"/>
      <c r="PTT23" s="60"/>
      <c r="PTU23" s="60"/>
      <c r="PTV23" s="60"/>
      <c r="PTW23" s="60"/>
      <c r="PTX23" s="60"/>
      <c r="PTY23" s="60"/>
      <c r="PTZ23" s="60"/>
      <c r="PUA23" s="60"/>
      <c r="PUB23" s="60"/>
      <c r="PUC23" s="60"/>
      <c r="PUD23" s="60"/>
      <c r="PUE23" s="60"/>
      <c r="PUF23" s="60"/>
      <c r="PUG23" s="60"/>
      <c r="PUH23" s="60"/>
      <c r="PUI23" s="60"/>
      <c r="PUJ23" s="60"/>
      <c r="PUK23" s="60"/>
      <c r="PUL23" s="60"/>
      <c r="PUM23" s="60"/>
      <c r="PUN23" s="60"/>
      <c r="PUO23" s="60"/>
      <c r="PUP23" s="60"/>
      <c r="PUQ23" s="60"/>
      <c r="PUR23" s="60"/>
      <c r="PUS23" s="60"/>
      <c r="PUT23" s="60"/>
      <c r="PUU23" s="60"/>
      <c r="PUV23" s="60"/>
      <c r="PUW23" s="60"/>
      <c r="PUX23" s="60"/>
      <c r="PUY23" s="60"/>
      <c r="PUZ23" s="60"/>
      <c r="PVA23" s="60"/>
      <c r="PVB23" s="60"/>
      <c r="PVC23" s="60"/>
      <c r="PVD23" s="60"/>
      <c r="PVE23" s="60"/>
      <c r="PVF23" s="60"/>
      <c r="PVG23" s="60"/>
      <c r="PVH23" s="60"/>
      <c r="PVI23" s="60"/>
      <c r="PVJ23" s="60"/>
      <c r="PVK23" s="60"/>
      <c r="PVL23" s="60"/>
      <c r="PVM23" s="60"/>
      <c r="PVN23" s="60"/>
      <c r="PVO23" s="60"/>
      <c r="PVP23" s="60"/>
      <c r="PVQ23" s="60"/>
      <c r="PVR23" s="60"/>
      <c r="PVS23" s="60"/>
      <c r="PVT23" s="60"/>
      <c r="PVU23" s="60"/>
      <c r="PVV23" s="60"/>
      <c r="PVW23" s="60"/>
      <c r="PVX23" s="60"/>
      <c r="PVY23" s="60"/>
      <c r="PVZ23" s="60"/>
      <c r="PWA23" s="60"/>
      <c r="PWB23" s="60"/>
      <c r="PWC23" s="60"/>
      <c r="PWD23" s="60"/>
      <c r="PWE23" s="60"/>
      <c r="PWF23" s="60"/>
      <c r="PWG23" s="60"/>
      <c r="PWH23" s="60"/>
      <c r="PWI23" s="60"/>
      <c r="PWJ23" s="60"/>
      <c r="PWK23" s="60"/>
      <c r="PWL23" s="60"/>
      <c r="PWM23" s="60"/>
      <c r="PWN23" s="60"/>
      <c r="PWO23" s="60"/>
      <c r="PWP23" s="60"/>
      <c r="PWQ23" s="60"/>
      <c r="PWR23" s="60"/>
      <c r="PWS23" s="60"/>
      <c r="PWT23" s="60"/>
      <c r="PWU23" s="60"/>
      <c r="PWV23" s="60"/>
      <c r="PWW23" s="60"/>
      <c r="PWX23" s="60"/>
      <c r="PWY23" s="60"/>
      <c r="PWZ23" s="60"/>
      <c r="PXA23" s="60"/>
      <c r="PXB23" s="60"/>
      <c r="PXC23" s="60"/>
      <c r="PXD23" s="60"/>
      <c r="PXE23" s="60"/>
      <c r="PXF23" s="60"/>
      <c r="PXG23" s="60"/>
      <c r="PXH23" s="60"/>
      <c r="PXI23" s="60"/>
      <c r="PXJ23" s="60"/>
      <c r="PXK23" s="60"/>
      <c r="PXL23" s="60"/>
      <c r="PXM23" s="60"/>
      <c r="PXN23" s="60"/>
      <c r="PXO23" s="60"/>
      <c r="PXP23" s="60"/>
      <c r="PXQ23" s="60"/>
      <c r="PXR23" s="60"/>
      <c r="PXS23" s="60"/>
      <c r="PXT23" s="60"/>
      <c r="PXU23" s="60"/>
      <c r="PXV23" s="60"/>
      <c r="PXW23" s="60"/>
      <c r="PXX23" s="60"/>
      <c r="PXY23" s="60"/>
      <c r="PXZ23" s="60"/>
      <c r="PYA23" s="60"/>
      <c r="PYB23" s="60"/>
      <c r="PYC23" s="60"/>
      <c r="PYD23" s="60"/>
      <c r="PYE23" s="60"/>
      <c r="PYF23" s="60"/>
      <c r="PYG23" s="60"/>
      <c r="PYH23" s="60"/>
      <c r="PYI23" s="60"/>
      <c r="PYJ23" s="60"/>
      <c r="PYK23" s="60"/>
      <c r="PYL23" s="60"/>
      <c r="PYM23" s="60"/>
      <c r="PYN23" s="60"/>
      <c r="PYO23" s="60"/>
      <c r="PYP23" s="60"/>
      <c r="PYQ23" s="60"/>
      <c r="PYR23" s="60"/>
      <c r="PYS23" s="60"/>
      <c r="PYT23" s="60"/>
      <c r="PYU23" s="60"/>
      <c r="PYV23" s="60"/>
      <c r="PYW23" s="60"/>
      <c r="PYX23" s="60"/>
      <c r="PYY23" s="60"/>
      <c r="PYZ23" s="60"/>
      <c r="PZA23" s="60"/>
      <c r="PZB23" s="60"/>
      <c r="PZC23" s="60"/>
      <c r="PZD23" s="60"/>
      <c r="PZE23" s="60"/>
      <c r="PZF23" s="60"/>
      <c r="PZG23" s="60"/>
      <c r="PZH23" s="60"/>
      <c r="PZI23" s="60"/>
      <c r="PZJ23" s="60"/>
      <c r="PZK23" s="60"/>
      <c r="PZL23" s="60"/>
      <c r="PZM23" s="60"/>
      <c r="PZN23" s="60"/>
      <c r="PZO23" s="60"/>
      <c r="PZP23" s="60"/>
      <c r="PZQ23" s="60"/>
      <c r="PZR23" s="60"/>
      <c r="PZS23" s="60"/>
      <c r="PZT23" s="60"/>
      <c r="PZU23" s="60"/>
      <c r="PZV23" s="60"/>
      <c r="PZW23" s="60"/>
      <c r="PZX23" s="60"/>
      <c r="PZY23" s="60"/>
      <c r="PZZ23" s="60"/>
      <c r="QAA23" s="60"/>
      <c r="QAB23" s="60"/>
      <c r="QAC23" s="60"/>
      <c r="QAD23" s="60"/>
      <c r="QAE23" s="60"/>
      <c r="QAF23" s="60"/>
      <c r="QAG23" s="60"/>
      <c r="QAH23" s="60"/>
      <c r="QAI23" s="60"/>
      <c r="QAJ23" s="60"/>
      <c r="QAK23" s="60"/>
      <c r="QAL23" s="60"/>
      <c r="QAM23" s="60"/>
      <c r="QAN23" s="60"/>
      <c r="QAO23" s="60"/>
      <c r="QAP23" s="60"/>
      <c r="QAQ23" s="60"/>
      <c r="QAR23" s="60"/>
      <c r="QAS23" s="60"/>
      <c r="QAT23" s="60"/>
      <c r="QAU23" s="60"/>
      <c r="QAV23" s="60"/>
      <c r="QAW23" s="60"/>
      <c r="QAX23" s="60"/>
      <c r="QAY23" s="60"/>
      <c r="QAZ23" s="60"/>
      <c r="QBA23" s="60"/>
      <c r="QBB23" s="60"/>
      <c r="QBC23" s="60"/>
      <c r="QBD23" s="60"/>
      <c r="QBE23" s="60"/>
      <c r="QBF23" s="60"/>
      <c r="QBG23" s="60"/>
      <c r="QBH23" s="60"/>
      <c r="QBI23" s="60"/>
      <c r="QBJ23" s="60"/>
      <c r="QBK23" s="60"/>
      <c r="QBL23" s="60"/>
      <c r="QBM23" s="60"/>
      <c r="QBN23" s="60"/>
      <c r="QBO23" s="60"/>
      <c r="QBP23" s="60"/>
      <c r="QBQ23" s="60"/>
      <c r="QBR23" s="60"/>
      <c r="QBS23" s="60"/>
      <c r="QBT23" s="60"/>
      <c r="QBU23" s="60"/>
      <c r="QBV23" s="60"/>
      <c r="QBW23" s="60"/>
      <c r="QBX23" s="60"/>
      <c r="QBY23" s="60"/>
      <c r="QBZ23" s="60"/>
      <c r="QCA23" s="60"/>
      <c r="QCB23" s="60"/>
      <c r="QCC23" s="60"/>
      <c r="QCD23" s="60"/>
      <c r="QCE23" s="60"/>
      <c r="QCF23" s="60"/>
      <c r="QCG23" s="60"/>
      <c r="QCH23" s="60"/>
      <c r="QCI23" s="60"/>
      <c r="QCJ23" s="60"/>
      <c r="QCK23" s="60"/>
      <c r="QCL23" s="60"/>
      <c r="QCM23" s="60"/>
      <c r="QCN23" s="60"/>
      <c r="QCO23" s="60"/>
      <c r="QCP23" s="60"/>
      <c r="QCQ23" s="60"/>
      <c r="QCR23" s="60"/>
      <c r="QCS23" s="60"/>
      <c r="QCT23" s="60"/>
      <c r="QCU23" s="60"/>
      <c r="QCV23" s="60"/>
      <c r="QCW23" s="60"/>
      <c r="QCX23" s="60"/>
      <c r="QCY23" s="60"/>
      <c r="QCZ23" s="60"/>
      <c r="QDA23" s="60"/>
      <c r="QDB23" s="60"/>
      <c r="QDC23" s="60"/>
      <c r="QDD23" s="60"/>
      <c r="QDE23" s="60"/>
      <c r="QDF23" s="60"/>
      <c r="QDG23" s="60"/>
      <c r="QDH23" s="60"/>
      <c r="QDI23" s="60"/>
      <c r="QDJ23" s="60"/>
      <c r="QDK23" s="60"/>
      <c r="QDL23" s="60"/>
      <c r="QDM23" s="60"/>
      <c r="QDN23" s="60"/>
      <c r="QDO23" s="60"/>
      <c r="QDP23" s="60"/>
      <c r="QDQ23" s="60"/>
      <c r="QDR23" s="60"/>
      <c r="QDS23" s="60"/>
      <c r="QDT23" s="60"/>
      <c r="QDU23" s="60"/>
      <c r="QDV23" s="60"/>
      <c r="QDW23" s="60"/>
      <c r="QDX23" s="60"/>
      <c r="QDY23" s="60"/>
      <c r="QDZ23" s="60"/>
      <c r="QEA23" s="60"/>
      <c r="QEB23" s="60"/>
      <c r="QEC23" s="60"/>
      <c r="QED23" s="60"/>
      <c r="QEE23" s="60"/>
      <c r="QEF23" s="60"/>
      <c r="QEG23" s="60"/>
      <c r="QEH23" s="60"/>
      <c r="QEI23" s="60"/>
      <c r="QEJ23" s="60"/>
      <c r="QEK23" s="60"/>
      <c r="QEL23" s="60"/>
      <c r="QEM23" s="60"/>
      <c r="QEN23" s="60"/>
      <c r="QEO23" s="60"/>
      <c r="QEP23" s="60"/>
      <c r="QEQ23" s="60"/>
      <c r="QER23" s="60"/>
      <c r="QES23" s="60"/>
      <c r="QET23" s="60"/>
      <c r="QEU23" s="60"/>
      <c r="QEV23" s="60"/>
      <c r="QEW23" s="60"/>
      <c r="QEX23" s="60"/>
      <c r="QEY23" s="60"/>
      <c r="QEZ23" s="60"/>
      <c r="QFA23" s="60"/>
      <c r="QFB23" s="60"/>
      <c r="QFC23" s="60"/>
      <c r="QFD23" s="60"/>
      <c r="QFE23" s="60"/>
      <c r="QFF23" s="60"/>
      <c r="QFG23" s="60"/>
      <c r="QFH23" s="60"/>
      <c r="QFI23" s="60"/>
      <c r="QFJ23" s="60"/>
      <c r="QFK23" s="60"/>
      <c r="QFL23" s="60"/>
      <c r="QFM23" s="60"/>
      <c r="QFN23" s="60"/>
      <c r="QFO23" s="60"/>
      <c r="QFP23" s="60"/>
      <c r="QFQ23" s="60"/>
      <c r="QFR23" s="60"/>
      <c r="QFS23" s="60"/>
      <c r="QFT23" s="60"/>
      <c r="QFU23" s="60"/>
      <c r="QFV23" s="60"/>
      <c r="QFW23" s="60"/>
      <c r="QFX23" s="60"/>
      <c r="QFY23" s="60"/>
      <c r="QFZ23" s="60"/>
      <c r="QGA23" s="60"/>
      <c r="QGB23" s="60"/>
      <c r="QGC23" s="60"/>
      <c r="QGD23" s="60"/>
      <c r="QGE23" s="60"/>
      <c r="QGF23" s="60"/>
      <c r="QGG23" s="60"/>
      <c r="QGH23" s="60"/>
      <c r="QGI23" s="60"/>
      <c r="QGJ23" s="60"/>
      <c r="QGK23" s="60"/>
      <c r="QGL23" s="60"/>
      <c r="QGM23" s="60"/>
      <c r="QGN23" s="60"/>
      <c r="QGO23" s="60"/>
      <c r="QGP23" s="60"/>
      <c r="QGQ23" s="60"/>
      <c r="QGR23" s="60"/>
      <c r="QGS23" s="60"/>
      <c r="QGT23" s="60"/>
      <c r="QGU23" s="60"/>
      <c r="QGV23" s="60"/>
      <c r="QGW23" s="60"/>
      <c r="QGX23" s="60"/>
      <c r="QGY23" s="60"/>
      <c r="QGZ23" s="60"/>
      <c r="QHA23" s="60"/>
      <c r="QHB23" s="60"/>
      <c r="QHC23" s="60"/>
      <c r="QHD23" s="60"/>
      <c r="QHE23" s="60"/>
      <c r="QHF23" s="60"/>
      <c r="QHG23" s="60"/>
      <c r="QHH23" s="60"/>
      <c r="QHI23" s="60"/>
      <c r="QHJ23" s="60"/>
      <c r="QHK23" s="60"/>
      <c r="QHL23" s="60"/>
      <c r="QHM23" s="60"/>
      <c r="QHN23" s="60"/>
      <c r="QHO23" s="60"/>
      <c r="QHP23" s="60"/>
      <c r="QHQ23" s="60"/>
      <c r="QHR23" s="60"/>
      <c r="QHS23" s="60"/>
      <c r="QHT23" s="60"/>
      <c r="QHU23" s="60"/>
      <c r="QHV23" s="60"/>
      <c r="QHW23" s="60"/>
      <c r="QHX23" s="60"/>
      <c r="QHY23" s="60"/>
      <c r="QHZ23" s="60"/>
      <c r="QIA23" s="60"/>
      <c r="QIB23" s="60"/>
      <c r="QIC23" s="60"/>
      <c r="QID23" s="60"/>
      <c r="QIE23" s="60"/>
      <c r="QIF23" s="60"/>
      <c r="QIG23" s="60"/>
      <c r="QIH23" s="60"/>
      <c r="QII23" s="60"/>
      <c r="QIJ23" s="60"/>
      <c r="QIK23" s="60"/>
      <c r="QIL23" s="60"/>
      <c r="QIM23" s="60"/>
      <c r="QIN23" s="60"/>
      <c r="QIO23" s="60"/>
      <c r="QIP23" s="60"/>
      <c r="QIQ23" s="60"/>
      <c r="QIR23" s="60"/>
      <c r="QIS23" s="60"/>
      <c r="QIT23" s="60"/>
      <c r="QIU23" s="60"/>
      <c r="QIV23" s="60"/>
      <c r="QIW23" s="60"/>
      <c r="QIX23" s="60"/>
      <c r="QIY23" s="60"/>
      <c r="QIZ23" s="60"/>
      <c r="QJA23" s="60"/>
      <c r="QJB23" s="60"/>
      <c r="QJC23" s="60"/>
      <c r="QJD23" s="60"/>
      <c r="QJE23" s="60"/>
      <c r="QJF23" s="60"/>
      <c r="QJG23" s="60"/>
      <c r="QJH23" s="60"/>
      <c r="QJI23" s="60"/>
      <c r="QJJ23" s="60"/>
      <c r="QJK23" s="60"/>
      <c r="QJL23" s="60"/>
      <c r="QJM23" s="60"/>
      <c r="QJN23" s="60"/>
      <c r="QJO23" s="60"/>
      <c r="QJP23" s="60"/>
      <c r="QJQ23" s="60"/>
      <c r="QJR23" s="60"/>
      <c r="QJS23" s="60"/>
      <c r="QJT23" s="60"/>
      <c r="QJU23" s="60"/>
      <c r="QJV23" s="60"/>
      <c r="QJW23" s="60"/>
      <c r="QJX23" s="60"/>
      <c r="QJY23" s="60"/>
      <c r="QJZ23" s="60"/>
      <c r="QKA23" s="60"/>
      <c r="QKB23" s="60"/>
      <c r="QKC23" s="60"/>
      <c r="QKD23" s="60"/>
      <c r="QKE23" s="60"/>
      <c r="QKF23" s="60"/>
      <c r="QKG23" s="60"/>
      <c r="QKH23" s="60"/>
      <c r="QKI23" s="60"/>
      <c r="QKJ23" s="60"/>
      <c r="QKK23" s="60"/>
      <c r="QKL23" s="60"/>
      <c r="QKM23" s="60"/>
      <c r="QKN23" s="60"/>
      <c r="QKO23" s="60"/>
      <c r="QKP23" s="60"/>
      <c r="QKQ23" s="60"/>
      <c r="QKR23" s="60"/>
      <c r="QKS23" s="60"/>
      <c r="QKT23" s="60"/>
      <c r="QKU23" s="60"/>
      <c r="QKV23" s="60"/>
      <c r="QKW23" s="60"/>
      <c r="QKX23" s="60"/>
      <c r="QKY23" s="60"/>
      <c r="QKZ23" s="60"/>
      <c r="QLA23" s="60"/>
      <c r="QLB23" s="60"/>
      <c r="QLC23" s="60"/>
      <c r="QLD23" s="60"/>
      <c r="QLE23" s="60"/>
      <c r="QLF23" s="60"/>
      <c r="QLG23" s="60"/>
      <c r="QLH23" s="60"/>
      <c r="QLI23" s="60"/>
      <c r="QLJ23" s="60"/>
      <c r="QLK23" s="60"/>
      <c r="QLL23" s="60"/>
      <c r="QLM23" s="60"/>
      <c r="QLN23" s="60"/>
      <c r="QLO23" s="60"/>
      <c r="QLP23" s="60"/>
      <c r="QLQ23" s="60"/>
      <c r="QLR23" s="60"/>
      <c r="QLS23" s="60"/>
      <c r="QLT23" s="60"/>
      <c r="QLU23" s="60"/>
      <c r="QLV23" s="60"/>
      <c r="QLW23" s="60"/>
      <c r="QLX23" s="60"/>
      <c r="QLY23" s="60"/>
      <c r="QLZ23" s="60"/>
      <c r="QMA23" s="60"/>
      <c r="QMB23" s="60"/>
      <c r="QMC23" s="60"/>
      <c r="QMD23" s="60"/>
      <c r="QME23" s="60"/>
      <c r="QMF23" s="60"/>
      <c r="QMG23" s="60"/>
      <c r="QMH23" s="60"/>
      <c r="QMI23" s="60"/>
      <c r="QMJ23" s="60"/>
      <c r="QMK23" s="60"/>
      <c r="QML23" s="60"/>
      <c r="QMM23" s="60"/>
      <c r="QMN23" s="60"/>
      <c r="QMO23" s="60"/>
      <c r="QMP23" s="60"/>
      <c r="QMQ23" s="60"/>
      <c r="QMR23" s="60"/>
      <c r="QMS23" s="60"/>
      <c r="QMT23" s="60"/>
      <c r="QMU23" s="60"/>
      <c r="QMV23" s="60"/>
      <c r="QMW23" s="60"/>
      <c r="QMX23" s="60"/>
      <c r="QMY23" s="60"/>
      <c r="QMZ23" s="60"/>
      <c r="QNA23" s="60"/>
      <c r="QNB23" s="60"/>
      <c r="QNC23" s="60"/>
      <c r="QND23" s="60"/>
      <c r="QNE23" s="60"/>
      <c r="QNF23" s="60"/>
      <c r="QNG23" s="60"/>
      <c r="QNH23" s="60"/>
      <c r="QNI23" s="60"/>
      <c r="QNJ23" s="60"/>
      <c r="QNK23" s="60"/>
      <c r="QNL23" s="60"/>
      <c r="QNM23" s="60"/>
      <c r="QNN23" s="60"/>
      <c r="QNO23" s="60"/>
      <c r="QNP23" s="60"/>
      <c r="QNQ23" s="60"/>
      <c r="QNR23" s="60"/>
      <c r="QNS23" s="60"/>
      <c r="QNT23" s="60"/>
      <c r="QNU23" s="60"/>
      <c r="QNV23" s="60"/>
      <c r="QNW23" s="60"/>
      <c r="QNX23" s="60"/>
      <c r="QNY23" s="60"/>
      <c r="QNZ23" s="60"/>
      <c r="QOA23" s="60"/>
      <c r="QOB23" s="60"/>
      <c r="QOC23" s="60"/>
      <c r="QOD23" s="60"/>
      <c r="QOE23" s="60"/>
      <c r="QOF23" s="60"/>
      <c r="QOG23" s="60"/>
      <c r="QOH23" s="60"/>
      <c r="QOI23" s="60"/>
      <c r="QOJ23" s="60"/>
      <c r="QOK23" s="60"/>
      <c r="QOL23" s="60"/>
      <c r="QOM23" s="60"/>
      <c r="QON23" s="60"/>
      <c r="QOO23" s="60"/>
      <c r="QOP23" s="60"/>
      <c r="QOQ23" s="60"/>
      <c r="QOR23" s="60"/>
      <c r="QOS23" s="60"/>
      <c r="QOT23" s="60"/>
      <c r="QOU23" s="60"/>
      <c r="QOV23" s="60"/>
      <c r="QOW23" s="60"/>
      <c r="QOX23" s="60"/>
      <c r="QOY23" s="60"/>
      <c r="QOZ23" s="60"/>
      <c r="QPA23" s="60"/>
      <c r="QPB23" s="60"/>
      <c r="QPC23" s="60"/>
      <c r="QPD23" s="60"/>
      <c r="QPE23" s="60"/>
      <c r="QPF23" s="60"/>
      <c r="QPG23" s="60"/>
      <c r="QPH23" s="60"/>
      <c r="QPI23" s="60"/>
      <c r="QPJ23" s="60"/>
      <c r="QPK23" s="60"/>
      <c r="QPL23" s="60"/>
      <c r="QPM23" s="60"/>
      <c r="QPN23" s="60"/>
      <c r="QPO23" s="60"/>
      <c r="QPP23" s="60"/>
      <c r="QPQ23" s="60"/>
      <c r="QPR23" s="60"/>
      <c r="QPS23" s="60"/>
      <c r="QPT23" s="60"/>
      <c r="QPU23" s="60"/>
      <c r="QPV23" s="60"/>
      <c r="QPW23" s="60"/>
      <c r="QPX23" s="60"/>
      <c r="QPY23" s="60"/>
      <c r="QPZ23" s="60"/>
      <c r="QQA23" s="60"/>
      <c r="QQB23" s="60"/>
      <c r="QQC23" s="60"/>
      <c r="QQD23" s="60"/>
      <c r="QQE23" s="60"/>
      <c r="QQF23" s="60"/>
      <c r="QQG23" s="60"/>
      <c r="QQH23" s="60"/>
      <c r="QQI23" s="60"/>
      <c r="QQJ23" s="60"/>
      <c r="QQK23" s="60"/>
      <c r="QQL23" s="60"/>
      <c r="QQM23" s="60"/>
      <c r="QQN23" s="60"/>
      <c r="QQO23" s="60"/>
      <c r="QQP23" s="60"/>
      <c r="QQQ23" s="60"/>
      <c r="QQR23" s="60"/>
      <c r="QQS23" s="60"/>
      <c r="QQT23" s="60"/>
      <c r="QQU23" s="60"/>
      <c r="QQV23" s="60"/>
      <c r="QQW23" s="60"/>
      <c r="QQX23" s="60"/>
      <c r="QQY23" s="60"/>
      <c r="QQZ23" s="60"/>
      <c r="QRA23" s="60"/>
      <c r="QRB23" s="60"/>
      <c r="QRC23" s="60"/>
      <c r="QRD23" s="60"/>
      <c r="QRE23" s="60"/>
      <c r="QRF23" s="60"/>
      <c r="QRG23" s="60"/>
      <c r="QRH23" s="60"/>
      <c r="QRI23" s="60"/>
      <c r="QRJ23" s="60"/>
      <c r="QRK23" s="60"/>
      <c r="QRL23" s="60"/>
      <c r="QRM23" s="60"/>
      <c r="QRN23" s="60"/>
      <c r="QRO23" s="60"/>
      <c r="QRP23" s="60"/>
      <c r="QRQ23" s="60"/>
      <c r="QRR23" s="60"/>
      <c r="QRS23" s="60"/>
      <c r="QRT23" s="60"/>
      <c r="QRU23" s="60"/>
      <c r="QRV23" s="60"/>
      <c r="QRW23" s="60"/>
      <c r="QRX23" s="60"/>
      <c r="QRY23" s="60"/>
      <c r="QRZ23" s="60"/>
      <c r="QSA23" s="60"/>
      <c r="QSB23" s="60"/>
      <c r="QSC23" s="60"/>
      <c r="QSD23" s="60"/>
      <c r="QSE23" s="60"/>
      <c r="QSF23" s="60"/>
      <c r="QSG23" s="60"/>
      <c r="QSH23" s="60"/>
      <c r="QSI23" s="60"/>
      <c r="QSJ23" s="60"/>
      <c r="QSK23" s="60"/>
      <c r="QSL23" s="60"/>
      <c r="QSM23" s="60"/>
      <c r="QSN23" s="60"/>
      <c r="QSO23" s="60"/>
      <c r="QSP23" s="60"/>
      <c r="QSQ23" s="60"/>
      <c r="QSR23" s="60"/>
      <c r="QSS23" s="60"/>
      <c r="QST23" s="60"/>
      <c r="QSU23" s="60"/>
      <c r="QSV23" s="60"/>
      <c r="QSW23" s="60"/>
      <c r="QSX23" s="60"/>
      <c r="QSY23" s="60"/>
      <c r="QSZ23" s="60"/>
      <c r="QTA23" s="60"/>
      <c r="QTB23" s="60"/>
      <c r="QTC23" s="60"/>
      <c r="QTD23" s="60"/>
      <c r="QTE23" s="60"/>
      <c r="QTF23" s="60"/>
      <c r="QTG23" s="60"/>
      <c r="QTH23" s="60"/>
      <c r="QTI23" s="60"/>
      <c r="QTJ23" s="60"/>
      <c r="QTK23" s="60"/>
      <c r="QTL23" s="60"/>
      <c r="QTM23" s="60"/>
      <c r="QTN23" s="60"/>
      <c r="QTO23" s="60"/>
      <c r="QTP23" s="60"/>
      <c r="QTQ23" s="60"/>
      <c r="QTR23" s="60"/>
      <c r="QTS23" s="60"/>
      <c r="QTT23" s="60"/>
      <c r="QTU23" s="60"/>
      <c r="QTV23" s="60"/>
      <c r="QTW23" s="60"/>
      <c r="QTX23" s="60"/>
      <c r="QTY23" s="60"/>
      <c r="QTZ23" s="60"/>
      <c r="QUA23" s="60"/>
      <c r="QUB23" s="60"/>
      <c r="QUC23" s="60"/>
      <c r="QUD23" s="60"/>
      <c r="QUE23" s="60"/>
      <c r="QUF23" s="60"/>
      <c r="QUG23" s="60"/>
      <c r="QUH23" s="60"/>
      <c r="QUI23" s="60"/>
      <c r="QUJ23" s="60"/>
      <c r="QUK23" s="60"/>
      <c r="QUL23" s="60"/>
      <c r="QUM23" s="60"/>
      <c r="QUN23" s="60"/>
      <c r="QUO23" s="60"/>
      <c r="QUP23" s="60"/>
      <c r="QUQ23" s="60"/>
      <c r="QUR23" s="60"/>
      <c r="QUS23" s="60"/>
      <c r="QUT23" s="60"/>
      <c r="QUU23" s="60"/>
      <c r="QUV23" s="60"/>
      <c r="QUW23" s="60"/>
      <c r="QUX23" s="60"/>
      <c r="QUY23" s="60"/>
      <c r="QUZ23" s="60"/>
      <c r="QVA23" s="60"/>
      <c r="QVB23" s="60"/>
      <c r="QVC23" s="60"/>
      <c r="QVD23" s="60"/>
      <c r="QVE23" s="60"/>
      <c r="QVF23" s="60"/>
      <c r="QVG23" s="60"/>
      <c r="QVH23" s="60"/>
      <c r="QVI23" s="60"/>
      <c r="QVJ23" s="60"/>
      <c r="QVK23" s="60"/>
      <c r="QVL23" s="60"/>
      <c r="QVM23" s="60"/>
      <c r="QVN23" s="60"/>
      <c r="QVO23" s="60"/>
      <c r="QVP23" s="60"/>
      <c r="QVQ23" s="60"/>
      <c r="QVR23" s="60"/>
      <c r="QVS23" s="60"/>
      <c r="QVT23" s="60"/>
      <c r="QVU23" s="60"/>
      <c r="QVV23" s="60"/>
      <c r="QVW23" s="60"/>
      <c r="QVX23" s="60"/>
      <c r="QVY23" s="60"/>
      <c r="QVZ23" s="60"/>
      <c r="QWA23" s="60"/>
      <c r="QWB23" s="60"/>
      <c r="QWC23" s="60"/>
      <c r="QWD23" s="60"/>
      <c r="QWE23" s="60"/>
      <c r="QWF23" s="60"/>
      <c r="QWG23" s="60"/>
      <c r="QWH23" s="60"/>
      <c r="QWI23" s="60"/>
      <c r="QWJ23" s="60"/>
      <c r="QWK23" s="60"/>
      <c r="QWL23" s="60"/>
      <c r="QWM23" s="60"/>
      <c r="QWN23" s="60"/>
      <c r="QWO23" s="60"/>
      <c r="QWP23" s="60"/>
      <c r="QWQ23" s="60"/>
      <c r="QWR23" s="60"/>
      <c r="QWS23" s="60"/>
      <c r="QWT23" s="60"/>
      <c r="QWU23" s="60"/>
      <c r="QWV23" s="60"/>
      <c r="QWW23" s="60"/>
      <c r="QWX23" s="60"/>
      <c r="QWY23" s="60"/>
      <c r="QWZ23" s="60"/>
      <c r="QXA23" s="60"/>
      <c r="QXB23" s="60"/>
      <c r="QXC23" s="60"/>
      <c r="QXD23" s="60"/>
      <c r="QXE23" s="60"/>
      <c r="QXF23" s="60"/>
      <c r="QXG23" s="60"/>
      <c r="QXH23" s="60"/>
      <c r="QXI23" s="60"/>
      <c r="QXJ23" s="60"/>
      <c r="QXK23" s="60"/>
      <c r="QXL23" s="60"/>
      <c r="QXM23" s="60"/>
      <c r="QXN23" s="60"/>
      <c r="QXO23" s="60"/>
      <c r="QXP23" s="60"/>
      <c r="QXQ23" s="60"/>
      <c r="QXR23" s="60"/>
      <c r="QXS23" s="60"/>
      <c r="QXT23" s="60"/>
      <c r="QXU23" s="60"/>
      <c r="QXV23" s="60"/>
      <c r="QXW23" s="60"/>
      <c r="QXX23" s="60"/>
      <c r="QXY23" s="60"/>
      <c r="QXZ23" s="60"/>
      <c r="QYA23" s="60"/>
      <c r="QYB23" s="60"/>
      <c r="QYC23" s="60"/>
      <c r="QYD23" s="60"/>
      <c r="QYE23" s="60"/>
      <c r="QYF23" s="60"/>
      <c r="QYG23" s="60"/>
      <c r="QYH23" s="60"/>
      <c r="QYI23" s="60"/>
      <c r="QYJ23" s="60"/>
      <c r="QYK23" s="60"/>
      <c r="QYL23" s="60"/>
      <c r="QYM23" s="60"/>
      <c r="QYN23" s="60"/>
      <c r="QYO23" s="60"/>
      <c r="QYP23" s="60"/>
      <c r="QYQ23" s="60"/>
      <c r="QYR23" s="60"/>
      <c r="QYS23" s="60"/>
      <c r="QYT23" s="60"/>
      <c r="QYU23" s="60"/>
      <c r="QYV23" s="60"/>
      <c r="QYW23" s="60"/>
      <c r="QYX23" s="60"/>
      <c r="QYY23" s="60"/>
      <c r="QYZ23" s="60"/>
      <c r="QZA23" s="60"/>
      <c r="QZB23" s="60"/>
      <c r="QZC23" s="60"/>
      <c r="QZD23" s="60"/>
      <c r="QZE23" s="60"/>
      <c r="QZF23" s="60"/>
      <c r="QZG23" s="60"/>
      <c r="QZH23" s="60"/>
      <c r="QZI23" s="60"/>
      <c r="QZJ23" s="60"/>
      <c r="QZK23" s="60"/>
      <c r="QZL23" s="60"/>
      <c r="QZM23" s="60"/>
      <c r="QZN23" s="60"/>
      <c r="QZO23" s="60"/>
      <c r="QZP23" s="60"/>
      <c r="QZQ23" s="60"/>
      <c r="QZR23" s="60"/>
      <c r="QZS23" s="60"/>
      <c r="QZT23" s="60"/>
      <c r="QZU23" s="60"/>
      <c r="QZV23" s="60"/>
      <c r="QZW23" s="60"/>
      <c r="QZX23" s="60"/>
      <c r="QZY23" s="60"/>
      <c r="QZZ23" s="60"/>
      <c r="RAA23" s="60"/>
      <c r="RAB23" s="60"/>
      <c r="RAC23" s="60"/>
      <c r="RAD23" s="60"/>
      <c r="RAE23" s="60"/>
      <c r="RAF23" s="60"/>
      <c r="RAG23" s="60"/>
      <c r="RAH23" s="60"/>
      <c r="RAI23" s="60"/>
      <c r="RAJ23" s="60"/>
      <c r="RAK23" s="60"/>
      <c r="RAL23" s="60"/>
      <c r="RAM23" s="60"/>
      <c r="RAN23" s="60"/>
      <c r="RAO23" s="60"/>
      <c r="RAP23" s="60"/>
      <c r="RAQ23" s="60"/>
      <c r="RAR23" s="60"/>
      <c r="RAS23" s="60"/>
      <c r="RAT23" s="60"/>
      <c r="RAU23" s="60"/>
      <c r="RAV23" s="60"/>
      <c r="RAW23" s="60"/>
      <c r="RAX23" s="60"/>
      <c r="RAY23" s="60"/>
      <c r="RAZ23" s="60"/>
      <c r="RBA23" s="60"/>
      <c r="RBB23" s="60"/>
      <c r="RBC23" s="60"/>
      <c r="RBD23" s="60"/>
      <c r="RBE23" s="60"/>
      <c r="RBF23" s="60"/>
      <c r="RBG23" s="60"/>
      <c r="RBH23" s="60"/>
      <c r="RBI23" s="60"/>
      <c r="RBJ23" s="60"/>
      <c r="RBK23" s="60"/>
      <c r="RBL23" s="60"/>
      <c r="RBM23" s="60"/>
      <c r="RBN23" s="60"/>
      <c r="RBO23" s="60"/>
      <c r="RBP23" s="60"/>
      <c r="RBQ23" s="60"/>
      <c r="RBR23" s="60"/>
      <c r="RBS23" s="60"/>
      <c r="RBT23" s="60"/>
      <c r="RBU23" s="60"/>
      <c r="RBV23" s="60"/>
      <c r="RBW23" s="60"/>
      <c r="RBX23" s="60"/>
      <c r="RBY23" s="60"/>
      <c r="RBZ23" s="60"/>
      <c r="RCA23" s="60"/>
      <c r="RCB23" s="60"/>
      <c r="RCC23" s="60"/>
      <c r="RCD23" s="60"/>
      <c r="RCE23" s="60"/>
      <c r="RCF23" s="60"/>
      <c r="RCG23" s="60"/>
      <c r="RCH23" s="60"/>
      <c r="RCI23" s="60"/>
      <c r="RCJ23" s="60"/>
      <c r="RCK23" s="60"/>
      <c r="RCL23" s="60"/>
      <c r="RCM23" s="60"/>
      <c r="RCN23" s="60"/>
      <c r="RCO23" s="60"/>
      <c r="RCP23" s="60"/>
      <c r="RCQ23" s="60"/>
      <c r="RCR23" s="60"/>
      <c r="RCS23" s="60"/>
      <c r="RCT23" s="60"/>
      <c r="RCU23" s="60"/>
      <c r="RCV23" s="60"/>
      <c r="RCW23" s="60"/>
      <c r="RCX23" s="60"/>
      <c r="RCY23" s="60"/>
      <c r="RCZ23" s="60"/>
      <c r="RDA23" s="60"/>
      <c r="RDB23" s="60"/>
      <c r="RDC23" s="60"/>
      <c r="RDD23" s="60"/>
      <c r="RDE23" s="60"/>
      <c r="RDF23" s="60"/>
      <c r="RDG23" s="60"/>
      <c r="RDH23" s="60"/>
      <c r="RDI23" s="60"/>
      <c r="RDJ23" s="60"/>
      <c r="RDK23" s="60"/>
      <c r="RDL23" s="60"/>
      <c r="RDM23" s="60"/>
      <c r="RDN23" s="60"/>
      <c r="RDO23" s="60"/>
      <c r="RDP23" s="60"/>
      <c r="RDQ23" s="60"/>
      <c r="RDR23" s="60"/>
      <c r="RDS23" s="60"/>
      <c r="RDT23" s="60"/>
      <c r="RDU23" s="60"/>
      <c r="RDV23" s="60"/>
      <c r="RDW23" s="60"/>
      <c r="RDX23" s="60"/>
      <c r="RDY23" s="60"/>
      <c r="RDZ23" s="60"/>
      <c r="REA23" s="60"/>
      <c r="REB23" s="60"/>
      <c r="REC23" s="60"/>
      <c r="RED23" s="60"/>
      <c r="REE23" s="60"/>
      <c r="REF23" s="60"/>
      <c r="REG23" s="60"/>
      <c r="REH23" s="60"/>
      <c r="REI23" s="60"/>
      <c r="REJ23" s="60"/>
      <c r="REK23" s="60"/>
      <c r="REL23" s="60"/>
      <c r="REM23" s="60"/>
      <c r="REN23" s="60"/>
      <c r="REO23" s="60"/>
      <c r="REP23" s="60"/>
      <c r="REQ23" s="60"/>
      <c r="RER23" s="60"/>
      <c r="RES23" s="60"/>
      <c r="RET23" s="60"/>
      <c r="REU23" s="60"/>
      <c r="REV23" s="60"/>
      <c r="REW23" s="60"/>
      <c r="REX23" s="60"/>
      <c r="REY23" s="60"/>
      <c r="REZ23" s="60"/>
      <c r="RFA23" s="60"/>
      <c r="RFB23" s="60"/>
      <c r="RFC23" s="60"/>
      <c r="RFD23" s="60"/>
      <c r="RFE23" s="60"/>
      <c r="RFF23" s="60"/>
      <c r="RFG23" s="60"/>
      <c r="RFH23" s="60"/>
      <c r="RFI23" s="60"/>
      <c r="RFJ23" s="60"/>
      <c r="RFK23" s="60"/>
      <c r="RFL23" s="60"/>
      <c r="RFM23" s="60"/>
      <c r="RFN23" s="60"/>
      <c r="RFO23" s="60"/>
      <c r="RFP23" s="60"/>
      <c r="RFQ23" s="60"/>
      <c r="RFR23" s="60"/>
      <c r="RFS23" s="60"/>
      <c r="RFT23" s="60"/>
      <c r="RFU23" s="60"/>
      <c r="RFV23" s="60"/>
      <c r="RFW23" s="60"/>
      <c r="RFX23" s="60"/>
      <c r="RFY23" s="60"/>
      <c r="RFZ23" s="60"/>
      <c r="RGA23" s="60"/>
      <c r="RGB23" s="60"/>
      <c r="RGC23" s="60"/>
      <c r="RGD23" s="60"/>
      <c r="RGE23" s="60"/>
      <c r="RGF23" s="60"/>
      <c r="RGG23" s="60"/>
      <c r="RGH23" s="60"/>
      <c r="RGI23" s="60"/>
      <c r="RGJ23" s="60"/>
      <c r="RGK23" s="60"/>
      <c r="RGL23" s="60"/>
      <c r="RGM23" s="60"/>
      <c r="RGN23" s="60"/>
      <c r="RGO23" s="60"/>
      <c r="RGP23" s="60"/>
      <c r="RGQ23" s="60"/>
      <c r="RGR23" s="60"/>
      <c r="RGS23" s="60"/>
      <c r="RGT23" s="60"/>
      <c r="RGU23" s="60"/>
      <c r="RGV23" s="60"/>
      <c r="RGW23" s="60"/>
      <c r="RGX23" s="60"/>
      <c r="RGY23" s="60"/>
      <c r="RGZ23" s="60"/>
      <c r="RHA23" s="60"/>
      <c r="RHB23" s="60"/>
      <c r="RHC23" s="60"/>
      <c r="RHD23" s="60"/>
      <c r="RHE23" s="60"/>
      <c r="RHF23" s="60"/>
      <c r="RHG23" s="60"/>
      <c r="RHH23" s="60"/>
      <c r="RHI23" s="60"/>
      <c r="RHJ23" s="60"/>
      <c r="RHK23" s="60"/>
      <c r="RHL23" s="60"/>
      <c r="RHM23" s="60"/>
      <c r="RHN23" s="60"/>
      <c r="RHO23" s="60"/>
      <c r="RHP23" s="60"/>
      <c r="RHQ23" s="60"/>
      <c r="RHR23" s="60"/>
      <c r="RHS23" s="60"/>
      <c r="RHT23" s="60"/>
      <c r="RHU23" s="60"/>
      <c r="RHV23" s="60"/>
      <c r="RHW23" s="60"/>
      <c r="RHX23" s="60"/>
      <c r="RHY23" s="60"/>
      <c r="RHZ23" s="60"/>
      <c r="RIA23" s="60"/>
      <c r="RIB23" s="60"/>
      <c r="RIC23" s="60"/>
      <c r="RID23" s="60"/>
      <c r="RIE23" s="60"/>
      <c r="RIF23" s="60"/>
      <c r="RIG23" s="60"/>
      <c r="RIH23" s="60"/>
      <c r="RII23" s="60"/>
      <c r="RIJ23" s="60"/>
      <c r="RIK23" s="60"/>
      <c r="RIL23" s="60"/>
      <c r="RIM23" s="60"/>
      <c r="RIN23" s="60"/>
      <c r="RIO23" s="60"/>
      <c r="RIP23" s="60"/>
      <c r="RIQ23" s="60"/>
      <c r="RIR23" s="60"/>
      <c r="RIS23" s="60"/>
      <c r="RIT23" s="60"/>
      <c r="RIU23" s="60"/>
      <c r="RIV23" s="60"/>
      <c r="RIW23" s="60"/>
      <c r="RIX23" s="60"/>
      <c r="RIY23" s="60"/>
      <c r="RIZ23" s="60"/>
      <c r="RJA23" s="60"/>
      <c r="RJB23" s="60"/>
      <c r="RJC23" s="60"/>
      <c r="RJD23" s="60"/>
      <c r="RJE23" s="60"/>
      <c r="RJF23" s="60"/>
      <c r="RJG23" s="60"/>
      <c r="RJH23" s="60"/>
      <c r="RJI23" s="60"/>
      <c r="RJJ23" s="60"/>
      <c r="RJK23" s="60"/>
      <c r="RJL23" s="60"/>
      <c r="RJM23" s="60"/>
      <c r="RJN23" s="60"/>
      <c r="RJO23" s="60"/>
      <c r="RJP23" s="60"/>
      <c r="RJQ23" s="60"/>
      <c r="RJR23" s="60"/>
      <c r="RJS23" s="60"/>
      <c r="RJT23" s="60"/>
      <c r="RJU23" s="60"/>
      <c r="RJV23" s="60"/>
      <c r="RJW23" s="60"/>
      <c r="RJX23" s="60"/>
      <c r="RJY23" s="60"/>
      <c r="RJZ23" s="60"/>
      <c r="RKA23" s="60"/>
      <c r="RKB23" s="60"/>
      <c r="RKC23" s="60"/>
      <c r="RKD23" s="60"/>
      <c r="RKE23" s="60"/>
      <c r="RKF23" s="60"/>
      <c r="RKG23" s="60"/>
      <c r="RKH23" s="60"/>
      <c r="RKI23" s="60"/>
      <c r="RKJ23" s="60"/>
      <c r="RKK23" s="60"/>
      <c r="RKL23" s="60"/>
      <c r="RKM23" s="60"/>
      <c r="RKN23" s="60"/>
      <c r="RKO23" s="60"/>
      <c r="RKP23" s="60"/>
      <c r="RKQ23" s="60"/>
      <c r="RKR23" s="60"/>
      <c r="RKS23" s="60"/>
      <c r="RKT23" s="60"/>
      <c r="RKU23" s="60"/>
      <c r="RKV23" s="60"/>
      <c r="RKW23" s="60"/>
      <c r="RKX23" s="60"/>
      <c r="RKY23" s="60"/>
      <c r="RKZ23" s="60"/>
      <c r="RLA23" s="60"/>
      <c r="RLB23" s="60"/>
      <c r="RLC23" s="60"/>
      <c r="RLD23" s="60"/>
      <c r="RLE23" s="60"/>
      <c r="RLF23" s="60"/>
      <c r="RLG23" s="60"/>
      <c r="RLH23" s="60"/>
      <c r="RLI23" s="60"/>
      <c r="RLJ23" s="60"/>
      <c r="RLK23" s="60"/>
      <c r="RLL23" s="60"/>
      <c r="RLM23" s="60"/>
      <c r="RLN23" s="60"/>
      <c r="RLO23" s="60"/>
      <c r="RLP23" s="60"/>
      <c r="RLQ23" s="60"/>
      <c r="RLR23" s="60"/>
      <c r="RLS23" s="60"/>
      <c r="RLT23" s="60"/>
      <c r="RLU23" s="60"/>
      <c r="RLV23" s="60"/>
      <c r="RLW23" s="60"/>
      <c r="RLX23" s="60"/>
      <c r="RLY23" s="60"/>
      <c r="RLZ23" s="60"/>
      <c r="RMA23" s="60"/>
      <c r="RMB23" s="60"/>
      <c r="RMC23" s="60"/>
      <c r="RMD23" s="60"/>
      <c r="RME23" s="60"/>
      <c r="RMF23" s="60"/>
      <c r="RMG23" s="60"/>
      <c r="RMH23" s="60"/>
      <c r="RMI23" s="60"/>
      <c r="RMJ23" s="60"/>
      <c r="RMK23" s="60"/>
      <c r="RML23" s="60"/>
      <c r="RMM23" s="60"/>
      <c r="RMN23" s="60"/>
      <c r="RMO23" s="60"/>
      <c r="RMP23" s="60"/>
      <c r="RMQ23" s="60"/>
      <c r="RMR23" s="60"/>
      <c r="RMS23" s="60"/>
      <c r="RMT23" s="60"/>
      <c r="RMU23" s="60"/>
      <c r="RMV23" s="60"/>
      <c r="RMW23" s="60"/>
      <c r="RMX23" s="60"/>
      <c r="RMY23" s="60"/>
      <c r="RMZ23" s="60"/>
      <c r="RNA23" s="60"/>
      <c r="RNB23" s="60"/>
      <c r="RNC23" s="60"/>
      <c r="RND23" s="60"/>
      <c r="RNE23" s="60"/>
      <c r="RNF23" s="60"/>
      <c r="RNG23" s="60"/>
      <c r="RNH23" s="60"/>
      <c r="RNI23" s="60"/>
      <c r="RNJ23" s="60"/>
      <c r="RNK23" s="60"/>
      <c r="RNL23" s="60"/>
      <c r="RNM23" s="60"/>
      <c r="RNN23" s="60"/>
      <c r="RNO23" s="60"/>
      <c r="RNP23" s="60"/>
      <c r="RNQ23" s="60"/>
      <c r="RNR23" s="60"/>
      <c r="RNS23" s="60"/>
      <c r="RNT23" s="60"/>
      <c r="RNU23" s="60"/>
      <c r="RNV23" s="60"/>
      <c r="RNW23" s="60"/>
      <c r="RNX23" s="60"/>
      <c r="RNY23" s="60"/>
      <c r="RNZ23" s="60"/>
      <c r="ROA23" s="60"/>
      <c r="ROB23" s="60"/>
      <c r="ROC23" s="60"/>
      <c r="ROD23" s="60"/>
      <c r="ROE23" s="60"/>
      <c r="ROF23" s="60"/>
      <c r="ROG23" s="60"/>
      <c r="ROH23" s="60"/>
      <c r="ROI23" s="60"/>
      <c r="ROJ23" s="60"/>
      <c r="ROK23" s="60"/>
      <c r="ROL23" s="60"/>
      <c r="ROM23" s="60"/>
      <c r="RON23" s="60"/>
      <c r="ROO23" s="60"/>
      <c r="ROP23" s="60"/>
      <c r="ROQ23" s="60"/>
      <c r="ROR23" s="60"/>
      <c r="ROS23" s="60"/>
      <c r="ROT23" s="60"/>
      <c r="ROU23" s="60"/>
      <c r="ROV23" s="60"/>
      <c r="ROW23" s="60"/>
      <c r="ROX23" s="60"/>
      <c r="ROY23" s="60"/>
      <c r="ROZ23" s="60"/>
      <c r="RPA23" s="60"/>
      <c r="RPB23" s="60"/>
      <c r="RPC23" s="60"/>
      <c r="RPD23" s="60"/>
      <c r="RPE23" s="60"/>
      <c r="RPF23" s="60"/>
      <c r="RPG23" s="60"/>
      <c r="RPH23" s="60"/>
      <c r="RPI23" s="60"/>
      <c r="RPJ23" s="60"/>
      <c r="RPK23" s="60"/>
      <c r="RPL23" s="60"/>
      <c r="RPM23" s="60"/>
      <c r="RPN23" s="60"/>
      <c r="RPO23" s="60"/>
      <c r="RPP23" s="60"/>
      <c r="RPQ23" s="60"/>
      <c r="RPR23" s="60"/>
      <c r="RPS23" s="60"/>
      <c r="RPT23" s="60"/>
      <c r="RPU23" s="60"/>
      <c r="RPV23" s="60"/>
      <c r="RPW23" s="60"/>
      <c r="RPX23" s="60"/>
      <c r="RPY23" s="60"/>
      <c r="RPZ23" s="60"/>
      <c r="RQA23" s="60"/>
      <c r="RQB23" s="60"/>
      <c r="RQC23" s="60"/>
      <c r="RQD23" s="60"/>
      <c r="RQE23" s="60"/>
      <c r="RQF23" s="60"/>
      <c r="RQG23" s="60"/>
      <c r="RQH23" s="60"/>
      <c r="RQI23" s="60"/>
      <c r="RQJ23" s="60"/>
      <c r="RQK23" s="60"/>
      <c r="RQL23" s="60"/>
      <c r="RQM23" s="60"/>
      <c r="RQN23" s="60"/>
      <c r="RQO23" s="60"/>
      <c r="RQP23" s="60"/>
      <c r="RQQ23" s="60"/>
      <c r="RQR23" s="60"/>
      <c r="RQS23" s="60"/>
      <c r="RQT23" s="60"/>
      <c r="RQU23" s="60"/>
      <c r="RQV23" s="60"/>
      <c r="RQW23" s="60"/>
      <c r="RQX23" s="60"/>
      <c r="RQY23" s="60"/>
      <c r="RQZ23" s="60"/>
      <c r="RRA23" s="60"/>
      <c r="RRB23" s="60"/>
      <c r="RRC23" s="60"/>
      <c r="RRD23" s="60"/>
      <c r="RRE23" s="60"/>
      <c r="RRF23" s="60"/>
      <c r="RRG23" s="60"/>
      <c r="RRH23" s="60"/>
      <c r="RRI23" s="60"/>
      <c r="RRJ23" s="60"/>
      <c r="RRK23" s="60"/>
      <c r="RRL23" s="60"/>
      <c r="RRM23" s="60"/>
      <c r="RRN23" s="60"/>
      <c r="RRO23" s="60"/>
      <c r="RRP23" s="60"/>
      <c r="RRQ23" s="60"/>
      <c r="RRR23" s="60"/>
      <c r="RRS23" s="60"/>
      <c r="RRT23" s="60"/>
      <c r="RRU23" s="60"/>
      <c r="RRV23" s="60"/>
      <c r="RRW23" s="60"/>
      <c r="RRX23" s="60"/>
      <c r="RRY23" s="60"/>
      <c r="RRZ23" s="60"/>
      <c r="RSA23" s="60"/>
      <c r="RSB23" s="60"/>
      <c r="RSC23" s="60"/>
      <c r="RSD23" s="60"/>
      <c r="RSE23" s="60"/>
      <c r="RSF23" s="60"/>
      <c r="RSG23" s="60"/>
      <c r="RSH23" s="60"/>
      <c r="RSI23" s="60"/>
      <c r="RSJ23" s="60"/>
      <c r="RSK23" s="60"/>
      <c r="RSL23" s="60"/>
      <c r="RSM23" s="60"/>
      <c r="RSN23" s="60"/>
      <c r="RSO23" s="60"/>
      <c r="RSP23" s="60"/>
      <c r="RSQ23" s="60"/>
      <c r="RSR23" s="60"/>
      <c r="RSS23" s="60"/>
      <c r="RST23" s="60"/>
      <c r="RSU23" s="60"/>
      <c r="RSV23" s="60"/>
      <c r="RSW23" s="60"/>
      <c r="RSX23" s="60"/>
      <c r="RSY23" s="60"/>
      <c r="RSZ23" s="60"/>
      <c r="RTA23" s="60"/>
      <c r="RTB23" s="60"/>
      <c r="RTC23" s="60"/>
      <c r="RTD23" s="60"/>
      <c r="RTE23" s="60"/>
      <c r="RTF23" s="60"/>
      <c r="RTG23" s="60"/>
      <c r="RTH23" s="60"/>
      <c r="RTI23" s="60"/>
      <c r="RTJ23" s="60"/>
      <c r="RTK23" s="60"/>
      <c r="RTL23" s="60"/>
      <c r="RTM23" s="60"/>
      <c r="RTN23" s="60"/>
      <c r="RTO23" s="60"/>
      <c r="RTP23" s="60"/>
      <c r="RTQ23" s="60"/>
      <c r="RTR23" s="60"/>
      <c r="RTS23" s="60"/>
      <c r="RTT23" s="60"/>
      <c r="RTU23" s="60"/>
      <c r="RTV23" s="60"/>
      <c r="RTW23" s="60"/>
      <c r="RTX23" s="60"/>
      <c r="RTY23" s="60"/>
      <c r="RTZ23" s="60"/>
      <c r="RUA23" s="60"/>
      <c r="RUB23" s="60"/>
      <c r="RUC23" s="60"/>
      <c r="RUD23" s="60"/>
      <c r="RUE23" s="60"/>
      <c r="RUF23" s="60"/>
      <c r="RUG23" s="60"/>
      <c r="RUH23" s="60"/>
      <c r="RUI23" s="60"/>
      <c r="RUJ23" s="60"/>
      <c r="RUK23" s="60"/>
      <c r="RUL23" s="60"/>
      <c r="RUM23" s="60"/>
      <c r="RUN23" s="60"/>
      <c r="RUO23" s="60"/>
      <c r="RUP23" s="60"/>
      <c r="RUQ23" s="60"/>
      <c r="RUR23" s="60"/>
      <c r="RUS23" s="60"/>
      <c r="RUT23" s="60"/>
      <c r="RUU23" s="60"/>
      <c r="RUV23" s="60"/>
      <c r="RUW23" s="60"/>
      <c r="RUX23" s="60"/>
      <c r="RUY23" s="60"/>
      <c r="RUZ23" s="60"/>
      <c r="RVA23" s="60"/>
      <c r="RVB23" s="60"/>
      <c r="RVC23" s="60"/>
      <c r="RVD23" s="60"/>
      <c r="RVE23" s="60"/>
      <c r="RVF23" s="60"/>
      <c r="RVG23" s="60"/>
      <c r="RVH23" s="60"/>
      <c r="RVI23" s="60"/>
      <c r="RVJ23" s="60"/>
      <c r="RVK23" s="60"/>
      <c r="RVL23" s="60"/>
      <c r="RVM23" s="60"/>
      <c r="RVN23" s="60"/>
      <c r="RVO23" s="60"/>
      <c r="RVP23" s="60"/>
      <c r="RVQ23" s="60"/>
      <c r="RVR23" s="60"/>
      <c r="RVS23" s="60"/>
      <c r="RVT23" s="60"/>
      <c r="RVU23" s="60"/>
      <c r="RVV23" s="60"/>
      <c r="RVW23" s="60"/>
      <c r="RVX23" s="60"/>
      <c r="RVY23" s="60"/>
      <c r="RVZ23" s="60"/>
      <c r="RWA23" s="60"/>
      <c r="RWB23" s="60"/>
      <c r="RWC23" s="60"/>
      <c r="RWD23" s="60"/>
      <c r="RWE23" s="60"/>
      <c r="RWF23" s="60"/>
      <c r="RWG23" s="60"/>
      <c r="RWH23" s="60"/>
      <c r="RWI23" s="60"/>
      <c r="RWJ23" s="60"/>
      <c r="RWK23" s="60"/>
      <c r="RWL23" s="60"/>
      <c r="RWM23" s="60"/>
      <c r="RWN23" s="60"/>
      <c r="RWO23" s="60"/>
      <c r="RWP23" s="60"/>
      <c r="RWQ23" s="60"/>
      <c r="RWR23" s="60"/>
      <c r="RWS23" s="60"/>
      <c r="RWT23" s="60"/>
      <c r="RWU23" s="60"/>
      <c r="RWV23" s="60"/>
      <c r="RWW23" s="60"/>
      <c r="RWX23" s="60"/>
      <c r="RWY23" s="60"/>
      <c r="RWZ23" s="60"/>
      <c r="RXA23" s="60"/>
      <c r="RXB23" s="60"/>
      <c r="RXC23" s="60"/>
      <c r="RXD23" s="60"/>
      <c r="RXE23" s="60"/>
      <c r="RXF23" s="60"/>
      <c r="RXG23" s="60"/>
      <c r="RXH23" s="60"/>
      <c r="RXI23" s="60"/>
      <c r="RXJ23" s="60"/>
      <c r="RXK23" s="60"/>
      <c r="RXL23" s="60"/>
      <c r="RXM23" s="60"/>
      <c r="RXN23" s="60"/>
      <c r="RXO23" s="60"/>
      <c r="RXP23" s="60"/>
      <c r="RXQ23" s="60"/>
      <c r="RXR23" s="60"/>
      <c r="RXS23" s="60"/>
      <c r="RXT23" s="60"/>
      <c r="RXU23" s="60"/>
      <c r="RXV23" s="60"/>
      <c r="RXW23" s="60"/>
      <c r="RXX23" s="60"/>
      <c r="RXY23" s="60"/>
      <c r="RXZ23" s="60"/>
      <c r="RYA23" s="60"/>
      <c r="RYB23" s="60"/>
      <c r="RYC23" s="60"/>
      <c r="RYD23" s="60"/>
      <c r="RYE23" s="60"/>
      <c r="RYF23" s="60"/>
      <c r="RYG23" s="60"/>
      <c r="RYH23" s="60"/>
      <c r="RYI23" s="60"/>
      <c r="RYJ23" s="60"/>
      <c r="RYK23" s="60"/>
      <c r="RYL23" s="60"/>
      <c r="RYM23" s="60"/>
      <c r="RYN23" s="60"/>
      <c r="RYO23" s="60"/>
      <c r="RYP23" s="60"/>
      <c r="RYQ23" s="60"/>
      <c r="RYR23" s="60"/>
      <c r="RYS23" s="60"/>
      <c r="RYT23" s="60"/>
      <c r="RYU23" s="60"/>
      <c r="RYV23" s="60"/>
      <c r="RYW23" s="60"/>
      <c r="RYX23" s="60"/>
      <c r="RYY23" s="60"/>
      <c r="RYZ23" s="60"/>
      <c r="RZA23" s="60"/>
      <c r="RZB23" s="60"/>
      <c r="RZC23" s="60"/>
      <c r="RZD23" s="60"/>
      <c r="RZE23" s="60"/>
      <c r="RZF23" s="60"/>
      <c r="RZG23" s="60"/>
      <c r="RZH23" s="60"/>
      <c r="RZI23" s="60"/>
      <c r="RZJ23" s="60"/>
      <c r="RZK23" s="60"/>
      <c r="RZL23" s="60"/>
      <c r="RZM23" s="60"/>
      <c r="RZN23" s="60"/>
      <c r="RZO23" s="60"/>
      <c r="RZP23" s="60"/>
      <c r="RZQ23" s="60"/>
      <c r="RZR23" s="60"/>
      <c r="RZS23" s="60"/>
      <c r="RZT23" s="60"/>
      <c r="RZU23" s="60"/>
      <c r="RZV23" s="60"/>
      <c r="RZW23" s="60"/>
      <c r="RZX23" s="60"/>
      <c r="RZY23" s="60"/>
      <c r="RZZ23" s="60"/>
      <c r="SAA23" s="60"/>
      <c r="SAB23" s="60"/>
      <c r="SAC23" s="60"/>
      <c r="SAD23" s="60"/>
      <c r="SAE23" s="60"/>
      <c r="SAF23" s="60"/>
      <c r="SAG23" s="60"/>
      <c r="SAH23" s="60"/>
      <c r="SAI23" s="60"/>
      <c r="SAJ23" s="60"/>
      <c r="SAK23" s="60"/>
      <c r="SAL23" s="60"/>
      <c r="SAM23" s="60"/>
      <c r="SAN23" s="60"/>
      <c r="SAO23" s="60"/>
      <c r="SAP23" s="60"/>
      <c r="SAQ23" s="60"/>
      <c r="SAR23" s="60"/>
      <c r="SAS23" s="60"/>
      <c r="SAT23" s="60"/>
      <c r="SAU23" s="60"/>
      <c r="SAV23" s="60"/>
      <c r="SAW23" s="60"/>
      <c r="SAX23" s="60"/>
      <c r="SAY23" s="60"/>
      <c r="SAZ23" s="60"/>
      <c r="SBA23" s="60"/>
      <c r="SBB23" s="60"/>
      <c r="SBC23" s="60"/>
      <c r="SBD23" s="60"/>
      <c r="SBE23" s="60"/>
      <c r="SBF23" s="60"/>
      <c r="SBG23" s="60"/>
      <c r="SBH23" s="60"/>
      <c r="SBI23" s="60"/>
      <c r="SBJ23" s="60"/>
      <c r="SBK23" s="60"/>
      <c r="SBL23" s="60"/>
      <c r="SBM23" s="60"/>
      <c r="SBN23" s="60"/>
      <c r="SBO23" s="60"/>
      <c r="SBP23" s="60"/>
      <c r="SBQ23" s="60"/>
      <c r="SBR23" s="60"/>
      <c r="SBS23" s="60"/>
      <c r="SBT23" s="60"/>
      <c r="SBU23" s="60"/>
      <c r="SBV23" s="60"/>
      <c r="SBW23" s="60"/>
      <c r="SBX23" s="60"/>
      <c r="SBY23" s="60"/>
      <c r="SBZ23" s="60"/>
      <c r="SCA23" s="60"/>
      <c r="SCB23" s="60"/>
      <c r="SCC23" s="60"/>
      <c r="SCD23" s="60"/>
      <c r="SCE23" s="60"/>
      <c r="SCF23" s="60"/>
      <c r="SCG23" s="60"/>
      <c r="SCH23" s="60"/>
      <c r="SCI23" s="60"/>
      <c r="SCJ23" s="60"/>
      <c r="SCK23" s="60"/>
      <c r="SCL23" s="60"/>
      <c r="SCM23" s="60"/>
      <c r="SCN23" s="60"/>
      <c r="SCO23" s="60"/>
      <c r="SCP23" s="60"/>
      <c r="SCQ23" s="60"/>
      <c r="SCR23" s="60"/>
      <c r="SCS23" s="60"/>
      <c r="SCT23" s="60"/>
      <c r="SCU23" s="60"/>
      <c r="SCV23" s="60"/>
      <c r="SCW23" s="60"/>
      <c r="SCX23" s="60"/>
      <c r="SCY23" s="60"/>
      <c r="SCZ23" s="60"/>
      <c r="SDA23" s="60"/>
      <c r="SDB23" s="60"/>
      <c r="SDC23" s="60"/>
      <c r="SDD23" s="60"/>
      <c r="SDE23" s="60"/>
      <c r="SDF23" s="60"/>
      <c r="SDG23" s="60"/>
      <c r="SDH23" s="60"/>
      <c r="SDI23" s="60"/>
      <c r="SDJ23" s="60"/>
      <c r="SDK23" s="60"/>
      <c r="SDL23" s="60"/>
      <c r="SDM23" s="60"/>
      <c r="SDN23" s="60"/>
      <c r="SDO23" s="60"/>
      <c r="SDP23" s="60"/>
      <c r="SDQ23" s="60"/>
      <c r="SDR23" s="60"/>
      <c r="SDS23" s="60"/>
      <c r="SDT23" s="60"/>
      <c r="SDU23" s="60"/>
      <c r="SDV23" s="60"/>
      <c r="SDW23" s="60"/>
      <c r="SDX23" s="60"/>
      <c r="SDY23" s="60"/>
      <c r="SDZ23" s="60"/>
      <c r="SEA23" s="60"/>
      <c r="SEB23" s="60"/>
      <c r="SEC23" s="60"/>
      <c r="SED23" s="60"/>
      <c r="SEE23" s="60"/>
      <c r="SEF23" s="60"/>
      <c r="SEG23" s="60"/>
      <c r="SEH23" s="60"/>
      <c r="SEI23" s="60"/>
      <c r="SEJ23" s="60"/>
      <c r="SEK23" s="60"/>
      <c r="SEL23" s="60"/>
      <c r="SEM23" s="60"/>
      <c r="SEN23" s="60"/>
      <c r="SEO23" s="60"/>
      <c r="SEP23" s="60"/>
      <c r="SEQ23" s="60"/>
      <c r="SER23" s="60"/>
      <c r="SES23" s="60"/>
      <c r="SET23" s="60"/>
      <c r="SEU23" s="60"/>
      <c r="SEV23" s="60"/>
      <c r="SEW23" s="60"/>
      <c r="SEX23" s="60"/>
      <c r="SEY23" s="60"/>
      <c r="SEZ23" s="60"/>
      <c r="SFA23" s="60"/>
      <c r="SFB23" s="60"/>
      <c r="SFC23" s="60"/>
      <c r="SFD23" s="60"/>
      <c r="SFE23" s="60"/>
      <c r="SFF23" s="60"/>
      <c r="SFG23" s="60"/>
      <c r="SFH23" s="60"/>
      <c r="SFI23" s="60"/>
      <c r="SFJ23" s="60"/>
      <c r="SFK23" s="60"/>
      <c r="SFL23" s="60"/>
      <c r="SFM23" s="60"/>
      <c r="SFN23" s="60"/>
      <c r="SFO23" s="60"/>
      <c r="SFP23" s="60"/>
      <c r="SFQ23" s="60"/>
      <c r="SFR23" s="60"/>
      <c r="SFS23" s="60"/>
      <c r="SFT23" s="60"/>
      <c r="SFU23" s="60"/>
      <c r="SFV23" s="60"/>
      <c r="SFW23" s="60"/>
      <c r="SFX23" s="60"/>
      <c r="SFY23" s="60"/>
      <c r="SFZ23" s="60"/>
      <c r="SGA23" s="60"/>
      <c r="SGB23" s="60"/>
      <c r="SGC23" s="60"/>
      <c r="SGD23" s="60"/>
      <c r="SGE23" s="60"/>
      <c r="SGF23" s="60"/>
      <c r="SGG23" s="60"/>
      <c r="SGH23" s="60"/>
      <c r="SGI23" s="60"/>
      <c r="SGJ23" s="60"/>
      <c r="SGK23" s="60"/>
      <c r="SGL23" s="60"/>
      <c r="SGM23" s="60"/>
      <c r="SGN23" s="60"/>
      <c r="SGO23" s="60"/>
      <c r="SGP23" s="60"/>
      <c r="SGQ23" s="60"/>
      <c r="SGR23" s="60"/>
      <c r="SGS23" s="60"/>
      <c r="SGT23" s="60"/>
      <c r="SGU23" s="60"/>
      <c r="SGV23" s="60"/>
      <c r="SGW23" s="60"/>
      <c r="SGX23" s="60"/>
      <c r="SGY23" s="60"/>
      <c r="SGZ23" s="60"/>
      <c r="SHA23" s="60"/>
      <c r="SHB23" s="60"/>
      <c r="SHC23" s="60"/>
      <c r="SHD23" s="60"/>
      <c r="SHE23" s="60"/>
      <c r="SHF23" s="60"/>
      <c r="SHG23" s="60"/>
      <c r="SHH23" s="60"/>
      <c r="SHI23" s="60"/>
      <c r="SHJ23" s="60"/>
      <c r="SHK23" s="60"/>
      <c r="SHL23" s="60"/>
      <c r="SHM23" s="60"/>
      <c r="SHN23" s="60"/>
      <c r="SHO23" s="60"/>
      <c r="SHP23" s="60"/>
      <c r="SHQ23" s="60"/>
      <c r="SHR23" s="60"/>
      <c r="SHS23" s="60"/>
      <c r="SHT23" s="60"/>
      <c r="SHU23" s="60"/>
      <c r="SHV23" s="60"/>
      <c r="SHW23" s="60"/>
      <c r="SHX23" s="60"/>
      <c r="SHY23" s="60"/>
      <c r="SHZ23" s="60"/>
      <c r="SIA23" s="60"/>
      <c r="SIB23" s="60"/>
      <c r="SIC23" s="60"/>
      <c r="SID23" s="60"/>
      <c r="SIE23" s="60"/>
      <c r="SIF23" s="60"/>
      <c r="SIG23" s="60"/>
      <c r="SIH23" s="60"/>
      <c r="SII23" s="60"/>
      <c r="SIJ23" s="60"/>
      <c r="SIK23" s="60"/>
      <c r="SIL23" s="60"/>
      <c r="SIM23" s="60"/>
      <c r="SIN23" s="60"/>
      <c r="SIO23" s="60"/>
      <c r="SIP23" s="60"/>
      <c r="SIQ23" s="60"/>
      <c r="SIR23" s="60"/>
      <c r="SIS23" s="60"/>
      <c r="SIT23" s="60"/>
      <c r="SIU23" s="60"/>
      <c r="SIV23" s="60"/>
      <c r="SIW23" s="60"/>
      <c r="SIX23" s="60"/>
      <c r="SIY23" s="60"/>
      <c r="SIZ23" s="60"/>
      <c r="SJA23" s="60"/>
      <c r="SJB23" s="60"/>
      <c r="SJC23" s="60"/>
      <c r="SJD23" s="60"/>
      <c r="SJE23" s="60"/>
      <c r="SJF23" s="60"/>
      <c r="SJG23" s="60"/>
      <c r="SJH23" s="60"/>
      <c r="SJI23" s="60"/>
      <c r="SJJ23" s="60"/>
      <c r="SJK23" s="60"/>
      <c r="SJL23" s="60"/>
      <c r="SJM23" s="60"/>
      <c r="SJN23" s="60"/>
      <c r="SJO23" s="60"/>
      <c r="SJP23" s="60"/>
      <c r="SJQ23" s="60"/>
      <c r="SJR23" s="60"/>
      <c r="SJS23" s="60"/>
      <c r="SJT23" s="60"/>
      <c r="SJU23" s="60"/>
      <c r="SJV23" s="60"/>
      <c r="SJW23" s="60"/>
      <c r="SJX23" s="60"/>
      <c r="SJY23" s="60"/>
      <c r="SJZ23" s="60"/>
      <c r="SKA23" s="60"/>
      <c r="SKB23" s="60"/>
      <c r="SKC23" s="60"/>
      <c r="SKD23" s="60"/>
      <c r="SKE23" s="60"/>
      <c r="SKF23" s="60"/>
      <c r="SKG23" s="60"/>
      <c r="SKH23" s="60"/>
      <c r="SKI23" s="60"/>
      <c r="SKJ23" s="60"/>
      <c r="SKK23" s="60"/>
      <c r="SKL23" s="60"/>
      <c r="SKM23" s="60"/>
      <c r="SKN23" s="60"/>
      <c r="SKO23" s="60"/>
      <c r="SKP23" s="60"/>
      <c r="SKQ23" s="60"/>
      <c r="SKR23" s="60"/>
      <c r="SKS23" s="60"/>
      <c r="SKT23" s="60"/>
      <c r="SKU23" s="60"/>
      <c r="SKV23" s="60"/>
      <c r="SKW23" s="60"/>
      <c r="SKX23" s="60"/>
      <c r="SKY23" s="60"/>
      <c r="SKZ23" s="60"/>
      <c r="SLA23" s="60"/>
      <c r="SLB23" s="60"/>
      <c r="SLC23" s="60"/>
      <c r="SLD23" s="60"/>
      <c r="SLE23" s="60"/>
      <c r="SLF23" s="60"/>
      <c r="SLG23" s="60"/>
      <c r="SLH23" s="60"/>
      <c r="SLI23" s="60"/>
      <c r="SLJ23" s="60"/>
      <c r="SLK23" s="60"/>
      <c r="SLL23" s="60"/>
      <c r="SLM23" s="60"/>
      <c r="SLN23" s="60"/>
      <c r="SLO23" s="60"/>
      <c r="SLP23" s="60"/>
      <c r="SLQ23" s="60"/>
      <c r="SLR23" s="60"/>
      <c r="SLS23" s="60"/>
      <c r="SLT23" s="60"/>
      <c r="SLU23" s="60"/>
      <c r="SLV23" s="60"/>
      <c r="SLW23" s="60"/>
      <c r="SLX23" s="60"/>
      <c r="SLY23" s="60"/>
      <c r="SLZ23" s="60"/>
      <c r="SMA23" s="60"/>
      <c r="SMB23" s="60"/>
      <c r="SMC23" s="60"/>
      <c r="SMD23" s="60"/>
      <c r="SME23" s="60"/>
      <c r="SMF23" s="60"/>
      <c r="SMG23" s="60"/>
      <c r="SMH23" s="60"/>
      <c r="SMI23" s="60"/>
      <c r="SMJ23" s="60"/>
      <c r="SMK23" s="60"/>
      <c r="SML23" s="60"/>
      <c r="SMM23" s="60"/>
      <c r="SMN23" s="60"/>
      <c r="SMO23" s="60"/>
      <c r="SMP23" s="60"/>
      <c r="SMQ23" s="60"/>
      <c r="SMR23" s="60"/>
      <c r="SMS23" s="60"/>
      <c r="SMT23" s="60"/>
      <c r="SMU23" s="60"/>
      <c r="SMV23" s="60"/>
      <c r="SMW23" s="60"/>
      <c r="SMX23" s="60"/>
      <c r="SMY23" s="60"/>
      <c r="SMZ23" s="60"/>
      <c r="SNA23" s="60"/>
      <c r="SNB23" s="60"/>
      <c r="SNC23" s="60"/>
      <c r="SND23" s="60"/>
      <c r="SNE23" s="60"/>
      <c r="SNF23" s="60"/>
      <c r="SNG23" s="60"/>
      <c r="SNH23" s="60"/>
      <c r="SNI23" s="60"/>
      <c r="SNJ23" s="60"/>
      <c r="SNK23" s="60"/>
      <c r="SNL23" s="60"/>
      <c r="SNM23" s="60"/>
      <c r="SNN23" s="60"/>
      <c r="SNO23" s="60"/>
      <c r="SNP23" s="60"/>
      <c r="SNQ23" s="60"/>
      <c r="SNR23" s="60"/>
      <c r="SNS23" s="60"/>
      <c r="SNT23" s="60"/>
      <c r="SNU23" s="60"/>
      <c r="SNV23" s="60"/>
      <c r="SNW23" s="60"/>
      <c r="SNX23" s="60"/>
      <c r="SNY23" s="60"/>
      <c r="SNZ23" s="60"/>
      <c r="SOA23" s="60"/>
      <c r="SOB23" s="60"/>
      <c r="SOC23" s="60"/>
      <c r="SOD23" s="60"/>
      <c r="SOE23" s="60"/>
      <c r="SOF23" s="60"/>
      <c r="SOG23" s="60"/>
      <c r="SOH23" s="60"/>
      <c r="SOI23" s="60"/>
      <c r="SOJ23" s="60"/>
      <c r="SOK23" s="60"/>
      <c r="SOL23" s="60"/>
      <c r="SOM23" s="60"/>
      <c r="SON23" s="60"/>
      <c r="SOO23" s="60"/>
      <c r="SOP23" s="60"/>
      <c r="SOQ23" s="60"/>
      <c r="SOR23" s="60"/>
      <c r="SOS23" s="60"/>
      <c r="SOT23" s="60"/>
      <c r="SOU23" s="60"/>
      <c r="SOV23" s="60"/>
      <c r="SOW23" s="60"/>
      <c r="SOX23" s="60"/>
      <c r="SOY23" s="60"/>
      <c r="SOZ23" s="60"/>
      <c r="SPA23" s="60"/>
      <c r="SPB23" s="60"/>
      <c r="SPC23" s="60"/>
      <c r="SPD23" s="60"/>
      <c r="SPE23" s="60"/>
      <c r="SPF23" s="60"/>
      <c r="SPG23" s="60"/>
      <c r="SPH23" s="60"/>
      <c r="SPI23" s="60"/>
      <c r="SPJ23" s="60"/>
      <c r="SPK23" s="60"/>
      <c r="SPL23" s="60"/>
      <c r="SPM23" s="60"/>
      <c r="SPN23" s="60"/>
      <c r="SPO23" s="60"/>
      <c r="SPP23" s="60"/>
      <c r="SPQ23" s="60"/>
      <c r="SPR23" s="60"/>
      <c r="SPS23" s="60"/>
      <c r="SPT23" s="60"/>
      <c r="SPU23" s="60"/>
      <c r="SPV23" s="60"/>
      <c r="SPW23" s="60"/>
      <c r="SPX23" s="60"/>
      <c r="SPY23" s="60"/>
      <c r="SPZ23" s="60"/>
      <c r="SQA23" s="60"/>
      <c r="SQB23" s="60"/>
      <c r="SQC23" s="60"/>
      <c r="SQD23" s="60"/>
      <c r="SQE23" s="60"/>
      <c r="SQF23" s="60"/>
      <c r="SQG23" s="60"/>
      <c r="SQH23" s="60"/>
      <c r="SQI23" s="60"/>
      <c r="SQJ23" s="60"/>
      <c r="SQK23" s="60"/>
      <c r="SQL23" s="60"/>
      <c r="SQM23" s="60"/>
      <c r="SQN23" s="60"/>
      <c r="SQO23" s="60"/>
      <c r="SQP23" s="60"/>
      <c r="SQQ23" s="60"/>
      <c r="SQR23" s="60"/>
      <c r="SQS23" s="60"/>
      <c r="SQT23" s="60"/>
      <c r="SQU23" s="60"/>
      <c r="SQV23" s="60"/>
      <c r="SQW23" s="60"/>
      <c r="SQX23" s="60"/>
      <c r="SQY23" s="60"/>
      <c r="SQZ23" s="60"/>
      <c r="SRA23" s="60"/>
      <c r="SRB23" s="60"/>
      <c r="SRC23" s="60"/>
      <c r="SRD23" s="60"/>
      <c r="SRE23" s="60"/>
      <c r="SRF23" s="60"/>
      <c r="SRG23" s="60"/>
      <c r="SRH23" s="60"/>
      <c r="SRI23" s="60"/>
      <c r="SRJ23" s="60"/>
      <c r="SRK23" s="60"/>
      <c r="SRL23" s="60"/>
      <c r="SRM23" s="60"/>
      <c r="SRN23" s="60"/>
      <c r="SRO23" s="60"/>
      <c r="SRP23" s="60"/>
      <c r="SRQ23" s="60"/>
      <c r="SRR23" s="60"/>
      <c r="SRS23" s="60"/>
      <c r="SRT23" s="60"/>
      <c r="SRU23" s="60"/>
      <c r="SRV23" s="60"/>
      <c r="SRW23" s="60"/>
      <c r="SRX23" s="60"/>
      <c r="SRY23" s="60"/>
      <c r="SRZ23" s="60"/>
      <c r="SSA23" s="60"/>
      <c r="SSB23" s="60"/>
      <c r="SSC23" s="60"/>
      <c r="SSD23" s="60"/>
      <c r="SSE23" s="60"/>
      <c r="SSF23" s="60"/>
      <c r="SSG23" s="60"/>
      <c r="SSH23" s="60"/>
      <c r="SSI23" s="60"/>
      <c r="SSJ23" s="60"/>
      <c r="SSK23" s="60"/>
      <c r="SSL23" s="60"/>
      <c r="SSM23" s="60"/>
      <c r="SSN23" s="60"/>
      <c r="SSO23" s="60"/>
      <c r="SSP23" s="60"/>
      <c r="SSQ23" s="60"/>
      <c r="SSR23" s="60"/>
      <c r="SSS23" s="60"/>
      <c r="SST23" s="60"/>
      <c r="SSU23" s="60"/>
      <c r="SSV23" s="60"/>
      <c r="SSW23" s="60"/>
      <c r="SSX23" s="60"/>
      <c r="SSY23" s="60"/>
      <c r="SSZ23" s="60"/>
      <c r="STA23" s="60"/>
      <c r="STB23" s="60"/>
      <c r="STC23" s="60"/>
      <c r="STD23" s="60"/>
      <c r="STE23" s="60"/>
      <c r="STF23" s="60"/>
      <c r="STG23" s="60"/>
      <c r="STH23" s="60"/>
      <c r="STI23" s="60"/>
      <c r="STJ23" s="60"/>
      <c r="STK23" s="60"/>
      <c r="STL23" s="60"/>
      <c r="STM23" s="60"/>
      <c r="STN23" s="60"/>
      <c r="STO23" s="60"/>
      <c r="STP23" s="60"/>
      <c r="STQ23" s="60"/>
      <c r="STR23" s="60"/>
      <c r="STS23" s="60"/>
      <c r="STT23" s="60"/>
      <c r="STU23" s="60"/>
      <c r="STV23" s="60"/>
      <c r="STW23" s="60"/>
      <c r="STX23" s="60"/>
      <c r="STY23" s="60"/>
      <c r="STZ23" s="60"/>
      <c r="SUA23" s="60"/>
      <c r="SUB23" s="60"/>
      <c r="SUC23" s="60"/>
      <c r="SUD23" s="60"/>
      <c r="SUE23" s="60"/>
      <c r="SUF23" s="60"/>
      <c r="SUG23" s="60"/>
      <c r="SUH23" s="60"/>
      <c r="SUI23" s="60"/>
      <c r="SUJ23" s="60"/>
      <c r="SUK23" s="60"/>
      <c r="SUL23" s="60"/>
      <c r="SUM23" s="60"/>
      <c r="SUN23" s="60"/>
      <c r="SUO23" s="60"/>
      <c r="SUP23" s="60"/>
      <c r="SUQ23" s="60"/>
      <c r="SUR23" s="60"/>
      <c r="SUS23" s="60"/>
      <c r="SUT23" s="60"/>
      <c r="SUU23" s="60"/>
      <c r="SUV23" s="60"/>
      <c r="SUW23" s="60"/>
      <c r="SUX23" s="60"/>
      <c r="SUY23" s="60"/>
      <c r="SUZ23" s="60"/>
      <c r="SVA23" s="60"/>
      <c r="SVB23" s="60"/>
      <c r="SVC23" s="60"/>
      <c r="SVD23" s="60"/>
      <c r="SVE23" s="60"/>
      <c r="SVF23" s="60"/>
      <c r="SVG23" s="60"/>
      <c r="SVH23" s="60"/>
      <c r="SVI23" s="60"/>
      <c r="SVJ23" s="60"/>
      <c r="SVK23" s="60"/>
      <c r="SVL23" s="60"/>
      <c r="SVM23" s="60"/>
      <c r="SVN23" s="60"/>
      <c r="SVO23" s="60"/>
      <c r="SVP23" s="60"/>
      <c r="SVQ23" s="60"/>
      <c r="SVR23" s="60"/>
      <c r="SVS23" s="60"/>
      <c r="SVT23" s="60"/>
      <c r="SVU23" s="60"/>
      <c r="SVV23" s="60"/>
      <c r="SVW23" s="60"/>
      <c r="SVX23" s="60"/>
      <c r="SVY23" s="60"/>
      <c r="SVZ23" s="60"/>
      <c r="SWA23" s="60"/>
      <c r="SWB23" s="60"/>
      <c r="SWC23" s="60"/>
      <c r="SWD23" s="60"/>
      <c r="SWE23" s="60"/>
      <c r="SWF23" s="60"/>
      <c r="SWG23" s="60"/>
      <c r="SWH23" s="60"/>
      <c r="SWI23" s="60"/>
      <c r="SWJ23" s="60"/>
      <c r="SWK23" s="60"/>
      <c r="SWL23" s="60"/>
      <c r="SWM23" s="60"/>
      <c r="SWN23" s="60"/>
      <c r="SWO23" s="60"/>
      <c r="SWP23" s="60"/>
      <c r="SWQ23" s="60"/>
      <c r="SWR23" s="60"/>
      <c r="SWS23" s="60"/>
      <c r="SWT23" s="60"/>
      <c r="SWU23" s="60"/>
      <c r="SWV23" s="60"/>
      <c r="SWW23" s="60"/>
      <c r="SWX23" s="60"/>
      <c r="SWY23" s="60"/>
      <c r="SWZ23" s="60"/>
      <c r="SXA23" s="60"/>
      <c r="SXB23" s="60"/>
      <c r="SXC23" s="60"/>
      <c r="SXD23" s="60"/>
      <c r="SXE23" s="60"/>
      <c r="SXF23" s="60"/>
      <c r="SXG23" s="60"/>
      <c r="SXH23" s="60"/>
      <c r="SXI23" s="60"/>
      <c r="SXJ23" s="60"/>
      <c r="SXK23" s="60"/>
      <c r="SXL23" s="60"/>
      <c r="SXM23" s="60"/>
      <c r="SXN23" s="60"/>
      <c r="SXO23" s="60"/>
      <c r="SXP23" s="60"/>
      <c r="SXQ23" s="60"/>
      <c r="SXR23" s="60"/>
      <c r="SXS23" s="60"/>
      <c r="SXT23" s="60"/>
      <c r="SXU23" s="60"/>
      <c r="SXV23" s="60"/>
      <c r="SXW23" s="60"/>
      <c r="SXX23" s="60"/>
      <c r="SXY23" s="60"/>
      <c r="SXZ23" s="60"/>
      <c r="SYA23" s="60"/>
      <c r="SYB23" s="60"/>
      <c r="SYC23" s="60"/>
      <c r="SYD23" s="60"/>
      <c r="SYE23" s="60"/>
      <c r="SYF23" s="60"/>
      <c r="SYG23" s="60"/>
      <c r="SYH23" s="60"/>
      <c r="SYI23" s="60"/>
      <c r="SYJ23" s="60"/>
      <c r="SYK23" s="60"/>
      <c r="SYL23" s="60"/>
      <c r="SYM23" s="60"/>
      <c r="SYN23" s="60"/>
      <c r="SYO23" s="60"/>
      <c r="SYP23" s="60"/>
      <c r="SYQ23" s="60"/>
      <c r="SYR23" s="60"/>
      <c r="SYS23" s="60"/>
      <c r="SYT23" s="60"/>
      <c r="SYU23" s="60"/>
      <c r="SYV23" s="60"/>
      <c r="SYW23" s="60"/>
      <c r="SYX23" s="60"/>
      <c r="SYY23" s="60"/>
      <c r="SYZ23" s="60"/>
      <c r="SZA23" s="60"/>
      <c r="SZB23" s="60"/>
      <c r="SZC23" s="60"/>
      <c r="SZD23" s="60"/>
      <c r="SZE23" s="60"/>
      <c r="SZF23" s="60"/>
      <c r="SZG23" s="60"/>
      <c r="SZH23" s="60"/>
      <c r="SZI23" s="60"/>
      <c r="SZJ23" s="60"/>
      <c r="SZK23" s="60"/>
      <c r="SZL23" s="60"/>
      <c r="SZM23" s="60"/>
      <c r="SZN23" s="60"/>
      <c r="SZO23" s="60"/>
      <c r="SZP23" s="60"/>
      <c r="SZQ23" s="60"/>
      <c r="SZR23" s="60"/>
      <c r="SZS23" s="60"/>
      <c r="SZT23" s="60"/>
      <c r="SZU23" s="60"/>
      <c r="SZV23" s="60"/>
      <c r="SZW23" s="60"/>
      <c r="SZX23" s="60"/>
      <c r="SZY23" s="60"/>
      <c r="SZZ23" s="60"/>
      <c r="TAA23" s="60"/>
      <c r="TAB23" s="60"/>
      <c r="TAC23" s="60"/>
      <c r="TAD23" s="60"/>
      <c r="TAE23" s="60"/>
      <c r="TAF23" s="60"/>
      <c r="TAG23" s="60"/>
      <c r="TAH23" s="60"/>
      <c r="TAI23" s="60"/>
      <c r="TAJ23" s="60"/>
      <c r="TAK23" s="60"/>
      <c r="TAL23" s="60"/>
      <c r="TAM23" s="60"/>
      <c r="TAN23" s="60"/>
      <c r="TAO23" s="60"/>
      <c r="TAP23" s="60"/>
      <c r="TAQ23" s="60"/>
      <c r="TAR23" s="60"/>
      <c r="TAS23" s="60"/>
      <c r="TAT23" s="60"/>
      <c r="TAU23" s="60"/>
      <c r="TAV23" s="60"/>
      <c r="TAW23" s="60"/>
      <c r="TAX23" s="60"/>
      <c r="TAY23" s="60"/>
      <c r="TAZ23" s="60"/>
      <c r="TBA23" s="60"/>
      <c r="TBB23" s="60"/>
      <c r="TBC23" s="60"/>
      <c r="TBD23" s="60"/>
      <c r="TBE23" s="60"/>
      <c r="TBF23" s="60"/>
      <c r="TBG23" s="60"/>
      <c r="TBH23" s="60"/>
      <c r="TBI23" s="60"/>
      <c r="TBJ23" s="60"/>
      <c r="TBK23" s="60"/>
      <c r="TBL23" s="60"/>
      <c r="TBM23" s="60"/>
      <c r="TBN23" s="60"/>
      <c r="TBO23" s="60"/>
      <c r="TBP23" s="60"/>
      <c r="TBQ23" s="60"/>
      <c r="TBR23" s="60"/>
      <c r="TBS23" s="60"/>
      <c r="TBT23" s="60"/>
      <c r="TBU23" s="60"/>
      <c r="TBV23" s="60"/>
      <c r="TBW23" s="60"/>
      <c r="TBX23" s="60"/>
      <c r="TBY23" s="60"/>
      <c r="TBZ23" s="60"/>
      <c r="TCA23" s="60"/>
      <c r="TCB23" s="60"/>
      <c r="TCC23" s="60"/>
      <c r="TCD23" s="60"/>
      <c r="TCE23" s="60"/>
      <c r="TCF23" s="60"/>
      <c r="TCG23" s="60"/>
      <c r="TCH23" s="60"/>
      <c r="TCI23" s="60"/>
      <c r="TCJ23" s="60"/>
      <c r="TCK23" s="60"/>
      <c r="TCL23" s="60"/>
      <c r="TCM23" s="60"/>
      <c r="TCN23" s="60"/>
      <c r="TCO23" s="60"/>
      <c r="TCP23" s="60"/>
      <c r="TCQ23" s="60"/>
      <c r="TCR23" s="60"/>
      <c r="TCS23" s="60"/>
      <c r="TCT23" s="60"/>
      <c r="TCU23" s="60"/>
      <c r="TCV23" s="60"/>
      <c r="TCW23" s="60"/>
      <c r="TCX23" s="60"/>
      <c r="TCY23" s="60"/>
      <c r="TCZ23" s="60"/>
      <c r="TDA23" s="60"/>
      <c r="TDB23" s="60"/>
      <c r="TDC23" s="60"/>
      <c r="TDD23" s="60"/>
      <c r="TDE23" s="60"/>
      <c r="TDF23" s="60"/>
      <c r="TDG23" s="60"/>
      <c r="TDH23" s="60"/>
      <c r="TDI23" s="60"/>
      <c r="TDJ23" s="60"/>
      <c r="TDK23" s="60"/>
      <c r="TDL23" s="60"/>
      <c r="TDM23" s="60"/>
      <c r="TDN23" s="60"/>
      <c r="TDO23" s="60"/>
      <c r="TDP23" s="60"/>
      <c r="TDQ23" s="60"/>
      <c r="TDR23" s="60"/>
      <c r="TDS23" s="60"/>
      <c r="TDT23" s="60"/>
      <c r="TDU23" s="60"/>
      <c r="TDV23" s="60"/>
      <c r="TDW23" s="60"/>
      <c r="TDX23" s="60"/>
      <c r="TDY23" s="60"/>
      <c r="TDZ23" s="60"/>
      <c r="TEA23" s="60"/>
      <c r="TEB23" s="60"/>
      <c r="TEC23" s="60"/>
      <c r="TED23" s="60"/>
      <c r="TEE23" s="60"/>
      <c r="TEF23" s="60"/>
      <c r="TEG23" s="60"/>
      <c r="TEH23" s="60"/>
      <c r="TEI23" s="60"/>
      <c r="TEJ23" s="60"/>
      <c r="TEK23" s="60"/>
      <c r="TEL23" s="60"/>
      <c r="TEM23" s="60"/>
      <c r="TEN23" s="60"/>
      <c r="TEO23" s="60"/>
      <c r="TEP23" s="60"/>
      <c r="TEQ23" s="60"/>
      <c r="TER23" s="60"/>
      <c r="TES23" s="60"/>
      <c r="TET23" s="60"/>
      <c r="TEU23" s="60"/>
      <c r="TEV23" s="60"/>
      <c r="TEW23" s="60"/>
      <c r="TEX23" s="60"/>
      <c r="TEY23" s="60"/>
      <c r="TEZ23" s="60"/>
      <c r="TFA23" s="60"/>
      <c r="TFB23" s="60"/>
      <c r="TFC23" s="60"/>
      <c r="TFD23" s="60"/>
      <c r="TFE23" s="60"/>
      <c r="TFF23" s="60"/>
      <c r="TFG23" s="60"/>
      <c r="TFH23" s="60"/>
      <c r="TFI23" s="60"/>
      <c r="TFJ23" s="60"/>
      <c r="TFK23" s="60"/>
      <c r="TFL23" s="60"/>
      <c r="TFM23" s="60"/>
      <c r="TFN23" s="60"/>
      <c r="TFO23" s="60"/>
      <c r="TFP23" s="60"/>
      <c r="TFQ23" s="60"/>
      <c r="TFR23" s="60"/>
      <c r="TFS23" s="60"/>
      <c r="TFT23" s="60"/>
      <c r="TFU23" s="60"/>
      <c r="TFV23" s="60"/>
      <c r="TFW23" s="60"/>
      <c r="TFX23" s="60"/>
      <c r="TFY23" s="60"/>
      <c r="TFZ23" s="60"/>
      <c r="TGA23" s="60"/>
      <c r="TGB23" s="60"/>
      <c r="TGC23" s="60"/>
      <c r="TGD23" s="60"/>
      <c r="TGE23" s="60"/>
      <c r="TGF23" s="60"/>
      <c r="TGG23" s="60"/>
      <c r="TGH23" s="60"/>
      <c r="TGI23" s="60"/>
      <c r="TGJ23" s="60"/>
      <c r="TGK23" s="60"/>
      <c r="TGL23" s="60"/>
      <c r="TGM23" s="60"/>
      <c r="TGN23" s="60"/>
      <c r="TGO23" s="60"/>
      <c r="TGP23" s="60"/>
      <c r="TGQ23" s="60"/>
      <c r="TGR23" s="60"/>
      <c r="TGS23" s="60"/>
      <c r="TGT23" s="60"/>
      <c r="TGU23" s="60"/>
      <c r="TGV23" s="60"/>
      <c r="TGW23" s="60"/>
      <c r="TGX23" s="60"/>
      <c r="TGY23" s="60"/>
      <c r="TGZ23" s="60"/>
      <c r="THA23" s="60"/>
      <c r="THB23" s="60"/>
      <c r="THC23" s="60"/>
      <c r="THD23" s="60"/>
      <c r="THE23" s="60"/>
      <c r="THF23" s="60"/>
      <c r="THG23" s="60"/>
      <c r="THH23" s="60"/>
      <c r="THI23" s="60"/>
      <c r="THJ23" s="60"/>
      <c r="THK23" s="60"/>
      <c r="THL23" s="60"/>
      <c r="THM23" s="60"/>
      <c r="THN23" s="60"/>
      <c r="THO23" s="60"/>
      <c r="THP23" s="60"/>
      <c r="THQ23" s="60"/>
      <c r="THR23" s="60"/>
      <c r="THS23" s="60"/>
      <c r="THT23" s="60"/>
      <c r="THU23" s="60"/>
      <c r="THV23" s="60"/>
      <c r="THW23" s="60"/>
      <c r="THX23" s="60"/>
      <c r="THY23" s="60"/>
      <c r="THZ23" s="60"/>
      <c r="TIA23" s="60"/>
      <c r="TIB23" s="60"/>
      <c r="TIC23" s="60"/>
      <c r="TID23" s="60"/>
      <c r="TIE23" s="60"/>
      <c r="TIF23" s="60"/>
      <c r="TIG23" s="60"/>
      <c r="TIH23" s="60"/>
      <c r="TII23" s="60"/>
      <c r="TIJ23" s="60"/>
      <c r="TIK23" s="60"/>
      <c r="TIL23" s="60"/>
      <c r="TIM23" s="60"/>
      <c r="TIN23" s="60"/>
      <c r="TIO23" s="60"/>
      <c r="TIP23" s="60"/>
      <c r="TIQ23" s="60"/>
      <c r="TIR23" s="60"/>
      <c r="TIS23" s="60"/>
      <c r="TIT23" s="60"/>
      <c r="TIU23" s="60"/>
      <c r="TIV23" s="60"/>
      <c r="TIW23" s="60"/>
      <c r="TIX23" s="60"/>
      <c r="TIY23" s="60"/>
      <c r="TIZ23" s="60"/>
      <c r="TJA23" s="60"/>
      <c r="TJB23" s="60"/>
      <c r="TJC23" s="60"/>
      <c r="TJD23" s="60"/>
      <c r="TJE23" s="60"/>
      <c r="TJF23" s="60"/>
      <c r="TJG23" s="60"/>
      <c r="TJH23" s="60"/>
      <c r="TJI23" s="60"/>
      <c r="TJJ23" s="60"/>
      <c r="TJK23" s="60"/>
      <c r="TJL23" s="60"/>
      <c r="TJM23" s="60"/>
      <c r="TJN23" s="60"/>
      <c r="TJO23" s="60"/>
      <c r="TJP23" s="60"/>
      <c r="TJQ23" s="60"/>
      <c r="TJR23" s="60"/>
      <c r="TJS23" s="60"/>
      <c r="TJT23" s="60"/>
      <c r="TJU23" s="60"/>
      <c r="TJV23" s="60"/>
      <c r="TJW23" s="60"/>
      <c r="TJX23" s="60"/>
      <c r="TJY23" s="60"/>
      <c r="TJZ23" s="60"/>
      <c r="TKA23" s="60"/>
      <c r="TKB23" s="60"/>
      <c r="TKC23" s="60"/>
      <c r="TKD23" s="60"/>
      <c r="TKE23" s="60"/>
      <c r="TKF23" s="60"/>
      <c r="TKG23" s="60"/>
      <c r="TKH23" s="60"/>
      <c r="TKI23" s="60"/>
      <c r="TKJ23" s="60"/>
      <c r="TKK23" s="60"/>
      <c r="TKL23" s="60"/>
      <c r="TKM23" s="60"/>
      <c r="TKN23" s="60"/>
      <c r="TKO23" s="60"/>
      <c r="TKP23" s="60"/>
      <c r="TKQ23" s="60"/>
      <c r="TKR23" s="60"/>
      <c r="TKS23" s="60"/>
      <c r="TKT23" s="60"/>
      <c r="TKU23" s="60"/>
      <c r="TKV23" s="60"/>
      <c r="TKW23" s="60"/>
      <c r="TKX23" s="60"/>
      <c r="TKY23" s="60"/>
      <c r="TKZ23" s="60"/>
      <c r="TLA23" s="60"/>
      <c r="TLB23" s="60"/>
      <c r="TLC23" s="60"/>
      <c r="TLD23" s="60"/>
      <c r="TLE23" s="60"/>
      <c r="TLF23" s="60"/>
      <c r="TLG23" s="60"/>
      <c r="TLH23" s="60"/>
      <c r="TLI23" s="60"/>
      <c r="TLJ23" s="60"/>
      <c r="TLK23" s="60"/>
      <c r="TLL23" s="60"/>
      <c r="TLM23" s="60"/>
      <c r="TLN23" s="60"/>
      <c r="TLO23" s="60"/>
      <c r="TLP23" s="60"/>
      <c r="TLQ23" s="60"/>
      <c r="TLR23" s="60"/>
      <c r="TLS23" s="60"/>
      <c r="TLT23" s="60"/>
      <c r="TLU23" s="60"/>
      <c r="TLV23" s="60"/>
      <c r="TLW23" s="60"/>
      <c r="TLX23" s="60"/>
      <c r="TLY23" s="60"/>
      <c r="TLZ23" s="60"/>
      <c r="TMA23" s="60"/>
      <c r="TMB23" s="60"/>
      <c r="TMC23" s="60"/>
      <c r="TMD23" s="60"/>
      <c r="TME23" s="60"/>
      <c r="TMF23" s="60"/>
      <c r="TMG23" s="60"/>
      <c r="TMH23" s="60"/>
      <c r="TMI23" s="60"/>
      <c r="TMJ23" s="60"/>
      <c r="TMK23" s="60"/>
      <c r="TML23" s="60"/>
      <c r="TMM23" s="60"/>
      <c r="TMN23" s="60"/>
      <c r="TMO23" s="60"/>
      <c r="TMP23" s="60"/>
      <c r="TMQ23" s="60"/>
      <c r="TMR23" s="60"/>
      <c r="TMS23" s="60"/>
      <c r="TMT23" s="60"/>
      <c r="TMU23" s="60"/>
      <c r="TMV23" s="60"/>
      <c r="TMW23" s="60"/>
      <c r="TMX23" s="60"/>
      <c r="TMY23" s="60"/>
      <c r="TMZ23" s="60"/>
      <c r="TNA23" s="60"/>
      <c r="TNB23" s="60"/>
      <c r="TNC23" s="60"/>
      <c r="TND23" s="60"/>
      <c r="TNE23" s="60"/>
      <c r="TNF23" s="60"/>
      <c r="TNG23" s="60"/>
      <c r="TNH23" s="60"/>
      <c r="TNI23" s="60"/>
      <c r="TNJ23" s="60"/>
      <c r="TNK23" s="60"/>
      <c r="TNL23" s="60"/>
      <c r="TNM23" s="60"/>
      <c r="TNN23" s="60"/>
      <c r="TNO23" s="60"/>
      <c r="TNP23" s="60"/>
      <c r="TNQ23" s="60"/>
      <c r="TNR23" s="60"/>
      <c r="TNS23" s="60"/>
      <c r="TNT23" s="60"/>
      <c r="TNU23" s="60"/>
      <c r="TNV23" s="60"/>
      <c r="TNW23" s="60"/>
      <c r="TNX23" s="60"/>
      <c r="TNY23" s="60"/>
      <c r="TNZ23" s="60"/>
      <c r="TOA23" s="60"/>
      <c r="TOB23" s="60"/>
      <c r="TOC23" s="60"/>
      <c r="TOD23" s="60"/>
      <c r="TOE23" s="60"/>
      <c r="TOF23" s="60"/>
      <c r="TOG23" s="60"/>
      <c r="TOH23" s="60"/>
      <c r="TOI23" s="60"/>
      <c r="TOJ23" s="60"/>
      <c r="TOK23" s="60"/>
      <c r="TOL23" s="60"/>
      <c r="TOM23" s="60"/>
      <c r="TON23" s="60"/>
      <c r="TOO23" s="60"/>
      <c r="TOP23" s="60"/>
      <c r="TOQ23" s="60"/>
      <c r="TOR23" s="60"/>
      <c r="TOS23" s="60"/>
      <c r="TOT23" s="60"/>
      <c r="TOU23" s="60"/>
      <c r="TOV23" s="60"/>
      <c r="TOW23" s="60"/>
      <c r="TOX23" s="60"/>
      <c r="TOY23" s="60"/>
      <c r="TOZ23" s="60"/>
      <c r="TPA23" s="60"/>
      <c r="TPB23" s="60"/>
      <c r="TPC23" s="60"/>
      <c r="TPD23" s="60"/>
      <c r="TPE23" s="60"/>
      <c r="TPF23" s="60"/>
      <c r="TPG23" s="60"/>
      <c r="TPH23" s="60"/>
      <c r="TPI23" s="60"/>
      <c r="TPJ23" s="60"/>
      <c r="TPK23" s="60"/>
      <c r="TPL23" s="60"/>
      <c r="TPM23" s="60"/>
      <c r="TPN23" s="60"/>
      <c r="TPO23" s="60"/>
      <c r="TPP23" s="60"/>
      <c r="TPQ23" s="60"/>
      <c r="TPR23" s="60"/>
      <c r="TPS23" s="60"/>
      <c r="TPT23" s="60"/>
      <c r="TPU23" s="60"/>
      <c r="TPV23" s="60"/>
      <c r="TPW23" s="60"/>
      <c r="TPX23" s="60"/>
      <c r="TPY23" s="60"/>
      <c r="TPZ23" s="60"/>
      <c r="TQA23" s="60"/>
      <c r="TQB23" s="60"/>
      <c r="TQC23" s="60"/>
      <c r="TQD23" s="60"/>
      <c r="TQE23" s="60"/>
      <c r="TQF23" s="60"/>
      <c r="TQG23" s="60"/>
      <c r="TQH23" s="60"/>
      <c r="TQI23" s="60"/>
      <c r="TQJ23" s="60"/>
      <c r="TQK23" s="60"/>
      <c r="TQL23" s="60"/>
      <c r="TQM23" s="60"/>
      <c r="TQN23" s="60"/>
      <c r="TQO23" s="60"/>
      <c r="TQP23" s="60"/>
      <c r="TQQ23" s="60"/>
      <c r="TQR23" s="60"/>
      <c r="TQS23" s="60"/>
      <c r="TQT23" s="60"/>
      <c r="TQU23" s="60"/>
      <c r="TQV23" s="60"/>
      <c r="TQW23" s="60"/>
      <c r="TQX23" s="60"/>
      <c r="TQY23" s="60"/>
      <c r="TQZ23" s="60"/>
      <c r="TRA23" s="60"/>
      <c r="TRB23" s="60"/>
      <c r="TRC23" s="60"/>
      <c r="TRD23" s="60"/>
      <c r="TRE23" s="60"/>
      <c r="TRF23" s="60"/>
      <c r="TRG23" s="60"/>
      <c r="TRH23" s="60"/>
      <c r="TRI23" s="60"/>
      <c r="TRJ23" s="60"/>
      <c r="TRK23" s="60"/>
      <c r="TRL23" s="60"/>
      <c r="TRM23" s="60"/>
      <c r="TRN23" s="60"/>
      <c r="TRO23" s="60"/>
      <c r="TRP23" s="60"/>
      <c r="TRQ23" s="60"/>
      <c r="TRR23" s="60"/>
      <c r="TRS23" s="60"/>
      <c r="TRT23" s="60"/>
      <c r="TRU23" s="60"/>
      <c r="TRV23" s="60"/>
      <c r="TRW23" s="60"/>
      <c r="TRX23" s="60"/>
      <c r="TRY23" s="60"/>
      <c r="TRZ23" s="60"/>
      <c r="TSA23" s="60"/>
      <c r="TSB23" s="60"/>
      <c r="TSC23" s="60"/>
      <c r="TSD23" s="60"/>
      <c r="TSE23" s="60"/>
      <c r="TSF23" s="60"/>
      <c r="TSG23" s="60"/>
      <c r="TSH23" s="60"/>
      <c r="TSI23" s="60"/>
      <c r="TSJ23" s="60"/>
      <c r="TSK23" s="60"/>
      <c r="TSL23" s="60"/>
      <c r="TSM23" s="60"/>
      <c r="TSN23" s="60"/>
      <c r="TSO23" s="60"/>
      <c r="TSP23" s="60"/>
      <c r="TSQ23" s="60"/>
      <c r="TSR23" s="60"/>
      <c r="TSS23" s="60"/>
      <c r="TST23" s="60"/>
      <c r="TSU23" s="60"/>
      <c r="TSV23" s="60"/>
      <c r="TSW23" s="60"/>
      <c r="TSX23" s="60"/>
      <c r="TSY23" s="60"/>
      <c r="TSZ23" s="60"/>
      <c r="TTA23" s="60"/>
      <c r="TTB23" s="60"/>
      <c r="TTC23" s="60"/>
      <c r="TTD23" s="60"/>
      <c r="TTE23" s="60"/>
      <c r="TTF23" s="60"/>
      <c r="TTG23" s="60"/>
      <c r="TTH23" s="60"/>
      <c r="TTI23" s="60"/>
      <c r="TTJ23" s="60"/>
      <c r="TTK23" s="60"/>
      <c r="TTL23" s="60"/>
      <c r="TTM23" s="60"/>
      <c r="TTN23" s="60"/>
      <c r="TTO23" s="60"/>
      <c r="TTP23" s="60"/>
      <c r="TTQ23" s="60"/>
      <c r="TTR23" s="60"/>
      <c r="TTS23" s="60"/>
      <c r="TTT23" s="60"/>
      <c r="TTU23" s="60"/>
      <c r="TTV23" s="60"/>
      <c r="TTW23" s="60"/>
      <c r="TTX23" s="60"/>
      <c r="TTY23" s="60"/>
      <c r="TTZ23" s="60"/>
      <c r="TUA23" s="60"/>
      <c r="TUB23" s="60"/>
      <c r="TUC23" s="60"/>
      <c r="TUD23" s="60"/>
      <c r="TUE23" s="60"/>
      <c r="TUF23" s="60"/>
      <c r="TUG23" s="60"/>
      <c r="TUH23" s="60"/>
      <c r="TUI23" s="60"/>
      <c r="TUJ23" s="60"/>
      <c r="TUK23" s="60"/>
      <c r="TUL23" s="60"/>
      <c r="TUM23" s="60"/>
      <c r="TUN23" s="60"/>
      <c r="TUO23" s="60"/>
      <c r="TUP23" s="60"/>
      <c r="TUQ23" s="60"/>
      <c r="TUR23" s="60"/>
      <c r="TUS23" s="60"/>
      <c r="TUT23" s="60"/>
      <c r="TUU23" s="60"/>
      <c r="TUV23" s="60"/>
      <c r="TUW23" s="60"/>
      <c r="TUX23" s="60"/>
      <c r="TUY23" s="60"/>
      <c r="TUZ23" s="60"/>
      <c r="TVA23" s="60"/>
      <c r="TVB23" s="60"/>
      <c r="TVC23" s="60"/>
      <c r="TVD23" s="60"/>
      <c r="TVE23" s="60"/>
      <c r="TVF23" s="60"/>
      <c r="TVG23" s="60"/>
      <c r="TVH23" s="60"/>
      <c r="TVI23" s="60"/>
      <c r="TVJ23" s="60"/>
      <c r="TVK23" s="60"/>
      <c r="TVL23" s="60"/>
      <c r="TVM23" s="60"/>
      <c r="TVN23" s="60"/>
      <c r="TVO23" s="60"/>
      <c r="TVP23" s="60"/>
      <c r="TVQ23" s="60"/>
      <c r="TVR23" s="60"/>
      <c r="TVS23" s="60"/>
      <c r="TVT23" s="60"/>
      <c r="TVU23" s="60"/>
      <c r="TVV23" s="60"/>
      <c r="TVW23" s="60"/>
      <c r="TVX23" s="60"/>
      <c r="TVY23" s="60"/>
      <c r="TVZ23" s="60"/>
      <c r="TWA23" s="60"/>
      <c r="TWB23" s="60"/>
      <c r="TWC23" s="60"/>
      <c r="TWD23" s="60"/>
      <c r="TWE23" s="60"/>
      <c r="TWF23" s="60"/>
      <c r="TWG23" s="60"/>
      <c r="TWH23" s="60"/>
      <c r="TWI23" s="60"/>
      <c r="TWJ23" s="60"/>
      <c r="TWK23" s="60"/>
      <c r="TWL23" s="60"/>
      <c r="TWM23" s="60"/>
      <c r="TWN23" s="60"/>
      <c r="TWO23" s="60"/>
      <c r="TWP23" s="60"/>
      <c r="TWQ23" s="60"/>
      <c r="TWR23" s="60"/>
      <c r="TWS23" s="60"/>
      <c r="TWT23" s="60"/>
      <c r="TWU23" s="60"/>
      <c r="TWV23" s="60"/>
      <c r="TWW23" s="60"/>
      <c r="TWX23" s="60"/>
      <c r="TWY23" s="60"/>
      <c r="TWZ23" s="60"/>
      <c r="TXA23" s="60"/>
      <c r="TXB23" s="60"/>
      <c r="TXC23" s="60"/>
      <c r="TXD23" s="60"/>
      <c r="TXE23" s="60"/>
      <c r="TXF23" s="60"/>
      <c r="TXG23" s="60"/>
      <c r="TXH23" s="60"/>
      <c r="TXI23" s="60"/>
      <c r="TXJ23" s="60"/>
      <c r="TXK23" s="60"/>
      <c r="TXL23" s="60"/>
      <c r="TXM23" s="60"/>
      <c r="TXN23" s="60"/>
      <c r="TXO23" s="60"/>
      <c r="TXP23" s="60"/>
      <c r="TXQ23" s="60"/>
      <c r="TXR23" s="60"/>
      <c r="TXS23" s="60"/>
      <c r="TXT23" s="60"/>
      <c r="TXU23" s="60"/>
      <c r="TXV23" s="60"/>
      <c r="TXW23" s="60"/>
      <c r="TXX23" s="60"/>
      <c r="TXY23" s="60"/>
      <c r="TXZ23" s="60"/>
      <c r="TYA23" s="60"/>
      <c r="TYB23" s="60"/>
      <c r="TYC23" s="60"/>
      <c r="TYD23" s="60"/>
      <c r="TYE23" s="60"/>
      <c r="TYF23" s="60"/>
      <c r="TYG23" s="60"/>
      <c r="TYH23" s="60"/>
      <c r="TYI23" s="60"/>
      <c r="TYJ23" s="60"/>
      <c r="TYK23" s="60"/>
      <c r="TYL23" s="60"/>
      <c r="TYM23" s="60"/>
      <c r="TYN23" s="60"/>
      <c r="TYO23" s="60"/>
      <c r="TYP23" s="60"/>
      <c r="TYQ23" s="60"/>
      <c r="TYR23" s="60"/>
      <c r="TYS23" s="60"/>
      <c r="TYT23" s="60"/>
      <c r="TYU23" s="60"/>
      <c r="TYV23" s="60"/>
      <c r="TYW23" s="60"/>
      <c r="TYX23" s="60"/>
      <c r="TYY23" s="60"/>
      <c r="TYZ23" s="60"/>
      <c r="TZA23" s="60"/>
      <c r="TZB23" s="60"/>
      <c r="TZC23" s="60"/>
      <c r="TZD23" s="60"/>
      <c r="TZE23" s="60"/>
      <c r="TZF23" s="60"/>
      <c r="TZG23" s="60"/>
      <c r="TZH23" s="60"/>
      <c r="TZI23" s="60"/>
      <c r="TZJ23" s="60"/>
      <c r="TZK23" s="60"/>
      <c r="TZL23" s="60"/>
      <c r="TZM23" s="60"/>
      <c r="TZN23" s="60"/>
      <c r="TZO23" s="60"/>
      <c r="TZP23" s="60"/>
      <c r="TZQ23" s="60"/>
      <c r="TZR23" s="60"/>
      <c r="TZS23" s="60"/>
      <c r="TZT23" s="60"/>
      <c r="TZU23" s="60"/>
      <c r="TZV23" s="60"/>
      <c r="TZW23" s="60"/>
      <c r="TZX23" s="60"/>
      <c r="TZY23" s="60"/>
      <c r="TZZ23" s="60"/>
      <c r="UAA23" s="60"/>
      <c r="UAB23" s="60"/>
      <c r="UAC23" s="60"/>
      <c r="UAD23" s="60"/>
      <c r="UAE23" s="60"/>
      <c r="UAF23" s="60"/>
      <c r="UAG23" s="60"/>
      <c r="UAH23" s="60"/>
      <c r="UAI23" s="60"/>
      <c r="UAJ23" s="60"/>
      <c r="UAK23" s="60"/>
      <c r="UAL23" s="60"/>
      <c r="UAM23" s="60"/>
      <c r="UAN23" s="60"/>
      <c r="UAO23" s="60"/>
      <c r="UAP23" s="60"/>
      <c r="UAQ23" s="60"/>
      <c r="UAR23" s="60"/>
      <c r="UAS23" s="60"/>
      <c r="UAT23" s="60"/>
      <c r="UAU23" s="60"/>
      <c r="UAV23" s="60"/>
      <c r="UAW23" s="60"/>
      <c r="UAX23" s="60"/>
      <c r="UAY23" s="60"/>
      <c r="UAZ23" s="60"/>
      <c r="UBA23" s="60"/>
      <c r="UBB23" s="60"/>
      <c r="UBC23" s="60"/>
      <c r="UBD23" s="60"/>
      <c r="UBE23" s="60"/>
      <c r="UBF23" s="60"/>
      <c r="UBG23" s="60"/>
      <c r="UBH23" s="60"/>
      <c r="UBI23" s="60"/>
      <c r="UBJ23" s="60"/>
      <c r="UBK23" s="60"/>
      <c r="UBL23" s="60"/>
      <c r="UBM23" s="60"/>
      <c r="UBN23" s="60"/>
      <c r="UBO23" s="60"/>
      <c r="UBP23" s="60"/>
      <c r="UBQ23" s="60"/>
      <c r="UBR23" s="60"/>
      <c r="UBS23" s="60"/>
      <c r="UBT23" s="60"/>
      <c r="UBU23" s="60"/>
      <c r="UBV23" s="60"/>
      <c r="UBW23" s="60"/>
      <c r="UBX23" s="60"/>
      <c r="UBY23" s="60"/>
      <c r="UBZ23" s="60"/>
      <c r="UCA23" s="60"/>
      <c r="UCB23" s="60"/>
      <c r="UCC23" s="60"/>
      <c r="UCD23" s="60"/>
      <c r="UCE23" s="60"/>
      <c r="UCF23" s="60"/>
      <c r="UCG23" s="60"/>
      <c r="UCH23" s="60"/>
      <c r="UCI23" s="60"/>
      <c r="UCJ23" s="60"/>
      <c r="UCK23" s="60"/>
      <c r="UCL23" s="60"/>
      <c r="UCM23" s="60"/>
      <c r="UCN23" s="60"/>
      <c r="UCO23" s="60"/>
      <c r="UCP23" s="60"/>
      <c r="UCQ23" s="60"/>
      <c r="UCR23" s="60"/>
      <c r="UCS23" s="60"/>
      <c r="UCT23" s="60"/>
      <c r="UCU23" s="60"/>
      <c r="UCV23" s="60"/>
      <c r="UCW23" s="60"/>
      <c r="UCX23" s="60"/>
      <c r="UCY23" s="60"/>
      <c r="UCZ23" s="60"/>
      <c r="UDA23" s="60"/>
      <c r="UDB23" s="60"/>
      <c r="UDC23" s="60"/>
      <c r="UDD23" s="60"/>
      <c r="UDE23" s="60"/>
      <c r="UDF23" s="60"/>
      <c r="UDG23" s="60"/>
      <c r="UDH23" s="60"/>
      <c r="UDI23" s="60"/>
      <c r="UDJ23" s="60"/>
      <c r="UDK23" s="60"/>
      <c r="UDL23" s="60"/>
      <c r="UDM23" s="60"/>
      <c r="UDN23" s="60"/>
      <c r="UDO23" s="60"/>
      <c r="UDP23" s="60"/>
      <c r="UDQ23" s="60"/>
      <c r="UDR23" s="60"/>
      <c r="UDS23" s="60"/>
      <c r="UDT23" s="60"/>
      <c r="UDU23" s="60"/>
      <c r="UDV23" s="60"/>
      <c r="UDW23" s="60"/>
      <c r="UDX23" s="60"/>
      <c r="UDY23" s="60"/>
      <c r="UDZ23" s="60"/>
      <c r="UEA23" s="60"/>
      <c r="UEB23" s="60"/>
      <c r="UEC23" s="60"/>
      <c r="UED23" s="60"/>
      <c r="UEE23" s="60"/>
      <c r="UEF23" s="60"/>
      <c r="UEG23" s="60"/>
      <c r="UEH23" s="60"/>
      <c r="UEI23" s="60"/>
      <c r="UEJ23" s="60"/>
      <c r="UEK23" s="60"/>
      <c r="UEL23" s="60"/>
      <c r="UEM23" s="60"/>
      <c r="UEN23" s="60"/>
      <c r="UEO23" s="60"/>
      <c r="UEP23" s="60"/>
      <c r="UEQ23" s="60"/>
      <c r="UER23" s="60"/>
      <c r="UES23" s="60"/>
      <c r="UET23" s="60"/>
      <c r="UEU23" s="60"/>
      <c r="UEV23" s="60"/>
      <c r="UEW23" s="60"/>
      <c r="UEX23" s="60"/>
      <c r="UEY23" s="60"/>
      <c r="UEZ23" s="60"/>
      <c r="UFA23" s="60"/>
      <c r="UFB23" s="60"/>
      <c r="UFC23" s="60"/>
      <c r="UFD23" s="60"/>
      <c r="UFE23" s="60"/>
      <c r="UFF23" s="60"/>
      <c r="UFG23" s="60"/>
      <c r="UFH23" s="60"/>
      <c r="UFI23" s="60"/>
      <c r="UFJ23" s="60"/>
      <c r="UFK23" s="60"/>
      <c r="UFL23" s="60"/>
      <c r="UFM23" s="60"/>
      <c r="UFN23" s="60"/>
      <c r="UFO23" s="60"/>
      <c r="UFP23" s="60"/>
      <c r="UFQ23" s="60"/>
      <c r="UFR23" s="60"/>
      <c r="UFS23" s="60"/>
      <c r="UFT23" s="60"/>
      <c r="UFU23" s="60"/>
      <c r="UFV23" s="60"/>
      <c r="UFW23" s="60"/>
      <c r="UFX23" s="60"/>
      <c r="UFY23" s="60"/>
      <c r="UFZ23" s="60"/>
      <c r="UGA23" s="60"/>
      <c r="UGB23" s="60"/>
      <c r="UGC23" s="60"/>
      <c r="UGD23" s="60"/>
      <c r="UGE23" s="60"/>
      <c r="UGF23" s="60"/>
      <c r="UGG23" s="60"/>
      <c r="UGH23" s="60"/>
      <c r="UGI23" s="60"/>
      <c r="UGJ23" s="60"/>
      <c r="UGK23" s="60"/>
      <c r="UGL23" s="60"/>
      <c r="UGM23" s="60"/>
      <c r="UGN23" s="60"/>
      <c r="UGO23" s="60"/>
      <c r="UGP23" s="60"/>
      <c r="UGQ23" s="60"/>
      <c r="UGR23" s="60"/>
      <c r="UGS23" s="60"/>
      <c r="UGT23" s="60"/>
      <c r="UGU23" s="60"/>
      <c r="UGV23" s="60"/>
      <c r="UGW23" s="60"/>
      <c r="UGX23" s="60"/>
      <c r="UGY23" s="60"/>
      <c r="UGZ23" s="60"/>
      <c r="UHA23" s="60"/>
      <c r="UHB23" s="60"/>
      <c r="UHC23" s="60"/>
      <c r="UHD23" s="60"/>
      <c r="UHE23" s="60"/>
      <c r="UHF23" s="60"/>
      <c r="UHG23" s="60"/>
      <c r="UHH23" s="60"/>
      <c r="UHI23" s="60"/>
      <c r="UHJ23" s="60"/>
      <c r="UHK23" s="60"/>
      <c r="UHL23" s="60"/>
      <c r="UHM23" s="60"/>
      <c r="UHN23" s="60"/>
      <c r="UHO23" s="60"/>
      <c r="UHP23" s="60"/>
      <c r="UHQ23" s="60"/>
      <c r="UHR23" s="60"/>
      <c r="UHS23" s="60"/>
      <c r="UHT23" s="60"/>
      <c r="UHU23" s="60"/>
      <c r="UHV23" s="60"/>
      <c r="UHW23" s="60"/>
      <c r="UHX23" s="60"/>
      <c r="UHY23" s="60"/>
      <c r="UHZ23" s="60"/>
      <c r="UIA23" s="60"/>
      <c r="UIB23" s="60"/>
      <c r="UIC23" s="60"/>
      <c r="UID23" s="60"/>
      <c r="UIE23" s="60"/>
      <c r="UIF23" s="60"/>
      <c r="UIG23" s="60"/>
      <c r="UIH23" s="60"/>
      <c r="UII23" s="60"/>
      <c r="UIJ23" s="60"/>
      <c r="UIK23" s="60"/>
      <c r="UIL23" s="60"/>
      <c r="UIM23" s="60"/>
      <c r="UIN23" s="60"/>
      <c r="UIO23" s="60"/>
      <c r="UIP23" s="60"/>
      <c r="UIQ23" s="60"/>
      <c r="UIR23" s="60"/>
      <c r="UIS23" s="60"/>
      <c r="UIT23" s="60"/>
      <c r="UIU23" s="60"/>
      <c r="UIV23" s="60"/>
      <c r="UIW23" s="60"/>
      <c r="UIX23" s="60"/>
      <c r="UIY23" s="60"/>
      <c r="UIZ23" s="60"/>
      <c r="UJA23" s="60"/>
      <c r="UJB23" s="60"/>
      <c r="UJC23" s="60"/>
      <c r="UJD23" s="60"/>
      <c r="UJE23" s="60"/>
      <c r="UJF23" s="60"/>
      <c r="UJG23" s="60"/>
      <c r="UJH23" s="60"/>
      <c r="UJI23" s="60"/>
      <c r="UJJ23" s="60"/>
      <c r="UJK23" s="60"/>
      <c r="UJL23" s="60"/>
      <c r="UJM23" s="60"/>
      <c r="UJN23" s="60"/>
      <c r="UJO23" s="60"/>
      <c r="UJP23" s="60"/>
      <c r="UJQ23" s="60"/>
      <c r="UJR23" s="60"/>
      <c r="UJS23" s="60"/>
      <c r="UJT23" s="60"/>
      <c r="UJU23" s="60"/>
      <c r="UJV23" s="60"/>
      <c r="UJW23" s="60"/>
      <c r="UJX23" s="60"/>
      <c r="UJY23" s="60"/>
      <c r="UJZ23" s="60"/>
      <c r="UKA23" s="60"/>
      <c r="UKB23" s="60"/>
      <c r="UKC23" s="60"/>
      <c r="UKD23" s="60"/>
      <c r="UKE23" s="60"/>
      <c r="UKF23" s="60"/>
      <c r="UKG23" s="60"/>
      <c r="UKH23" s="60"/>
      <c r="UKI23" s="60"/>
      <c r="UKJ23" s="60"/>
      <c r="UKK23" s="60"/>
      <c r="UKL23" s="60"/>
      <c r="UKM23" s="60"/>
      <c r="UKN23" s="60"/>
      <c r="UKO23" s="60"/>
      <c r="UKP23" s="60"/>
      <c r="UKQ23" s="60"/>
      <c r="UKR23" s="60"/>
      <c r="UKS23" s="60"/>
      <c r="UKT23" s="60"/>
      <c r="UKU23" s="60"/>
      <c r="UKV23" s="60"/>
      <c r="UKW23" s="60"/>
      <c r="UKX23" s="60"/>
      <c r="UKY23" s="60"/>
      <c r="UKZ23" s="60"/>
      <c r="ULA23" s="60"/>
      <c r="ULB23" s="60"/>
      <c r="ULC23" s="60"/>
      <c r="ULD23" s="60"/>
      <c r="ULE23" s="60"/>
      <c r="ULF23" s="60"/>
      <c r="ULG23" s="60"/>
      <c r="ULH23" s="60"/>
      <c r="ULI23" s="60"/>
      <c r="ULJ23" s="60"/>
      <c r="ULK23" s="60"/>
      <c r="ULL23" s="60"/>
      <c r="ULM23" s="60"/>
      <c r="ULN23" s="60"/>
      <c r="ULO23" s="60"/>
      <c r="ULP23" s="60"/>
      <c r="ULQ23" s="60"/>
      <c r="ULR23" s="60"/>
      <c r="ULS23" s="60"/>
      <c r="ULT23" s="60"/>
      <c r="ULU23" s="60"/>
      <c r="ULV23" s="60"/>
      <c r="ULW23" s="60"/>
      <c r="ULX23" s="60"/>
      <c r="ULY23" s="60"/>
      <c r="ULZ23" s="60"/>
      <c r="UMA23" s="60"/>
      <c r="UMB23" s="60"/>
      <c r="UMC23" s="60"/>
      <c r="UMD23" s="60"/>
      <c r="UME23" s="60"/>
      <c r="UMF23" s="60"/>
      <c r="UMG23" s="60"/>
      <c r="UMH23" s="60"/>
      <c r="UMI23" s="60"/>
      <c r="UMJ23" s="60"/>
      <c r="UMK23" s="60"/>
      <c r="UML23" s="60"/>
      <c r="UMM23" s="60"/>
      <c r="UMN23" s="60"/>
      <c r="UMO23" s="60"/>
      <c r="UMP23" s="60"/>
      <c r="UMQ23" s="60"/>
      <c r="UMR23" s="60"/>
      <c r="UMS23" s="60"/>
      <c r="UMT23" s="60"/>
      <c r="UMU23" s="60"/>
      <c r="UMV23" s="60"/>
      <c r="UMW23" s="60"/>
      <c r="UMX23" s="60"/>
      <c r="UMY23" s="60"/>
      <c r="UMZ23" s="60"/>
      <c r="UNA23" s="60"/>
      <c r="UNB23" s="60"/>
      <c r="UNC23" s="60"/>
      <c r="UND23" s="60"/>
      <c r="UNE23" s="60"/>
      <c r="UNF23" s="60"/>
      <c r="UNG23" s="60"/>
      <c r="UNH23" s="60"/>
      <c r="UNI23" s="60"/>
      <c r="UNJ23" s="60"/>
      <c r="UNK23" s="60"/>
      <c r="UNL23" s="60"/>
      <c r="UNM23" s="60"/>
      <c r="UNN23" s="60"/>
      <c r="UNO23" s="60"/>
      <c r="UNP23" s="60"/>
      <c r="UNQ23" s="60"/>
      <c r="UNR23" s="60"/>
      <c r="UNS23" s="60"/>
      <c r="UNT23" s="60"/>
      <c r="UNU23" s="60"/>
      <c r="UNV23" s="60"/>
      <c r="UNW23" s="60"/>
      <c r="UNX23" s="60"/>
      <c r="UNY23" s="60"/>
      <c r="UNZ23" s="60"/>
      <c r="UOA23" s="60"/>
      <c r="UOB23" s="60"/>
      <c r="UOC23" s="60"/>
      <c r="UOD23" s="60"/>
      <c r="UOE23" s="60"/>
      <c r="UOF23" s="60"/>
      <c r="UOG23" s="60"/>
      <c r="UOH23" s="60"/>
      <c r="UOI23" s="60"/>
      <c r="UOJ23" s="60"/>
      <c r="UOK23" s="60"/>
      <c r="UOL23" s="60"/>
      <c r="UOM23" s="60"/>
      <c r="UON23" s="60"/>
      <c r="UOO23" s="60"/>
      <c r="UOP23" s="60"/>
      <c r="UOQ23" s="60"/>
      <c r="UOR23" s="60"/>
      <c r="UOS23" s="60"/>
      <c r="UOT23" s="60"/>
      <c r="UOU23" s="60"/>
      <c r="UOV23" s="60"/>
      <c r="UOW23" s="60"/>
      <c r="UOX23" s="60"/>
      <c r="UOY23" s="60"/>
      <c r="UOZ23" s="60"/>
      <c r="UPA23" s="60"/>
      <c r="UPB23" s="60"/>
      <c r="UPC23" s="60"/>
      <c r="UPD23" s="60"/>
      <c r="UPE23" s="60"/>
      <c r="UPF23" s="60"/>
      <c r="UPG23" s="60"/>
      <c r="UPH23" s="60"/>
      <c r="UPI23" s="60"/>
      <c r="UPJ23" s="60"/>
      <c r="UPK23" s="60"/>
      <c r="UPL23" s="60"/>
      <c r="UPM23" s="60"/>
      <c r="UPN23" s="60"/>
      <c r="UPO23" s="60"/>
      <c r="UPP23" s="60"/>
      <c r="UPQ23" s="60"/>
      <c r="UPR23" s="60"/>
      <c r="UPS23" s="60"/>
      <c r="UPT23" s="60"/>
      <c r="UPU23" s="60"/>
      <c r="UPV23" s="60"/>
      <c r="UPW23" s="60"/>
      <c r="UPX23" s="60"/>
      <c r="UPY23" s="60"/>
      <c r="UPZ23" s="60"/>
      <c r="UQA23" s="60"/>
      <c r="UQB23" s="60"/>
      <c r="UQC23" s="60"/>
      <c r="UQD23" s="60"/>
      <c r="UQE23" s="60"/>
      <c r="UQF23" s="60"/>
      <c r="UQG23" s="60"/>
      <c r="UQH23" s="60"/>
      <c r="UQI23" s="60"/>
      <c r="UQJ23" s="60"/>
      <c r="UQK23" s="60"/>
      <c r="UQL23" s="60"/>
      <c r="UQM23" s="60"/>
      <c r="UQN23" s="60"/>
      <c r="UQO23" s="60"/>
      <c r="UQP23" s="60"/>
      <c r="UQQ23" s="60"/>
      <c r="UQR23" s="60"/>
      <c r="UQS23" s="60"/>
      <c r="UQT23" s="60"/>
      <c r="UQU23" s="60"/>
      <c r="UQV23" s="60"/>
      <c r="UQW23" s="60"/>
      <c r="UQX23" s="60"/>
      <c r="UQY23" s="60"/>
      <c r="UQZ23" s="60"/>
      <c r="URA23" s="60"/>
      <c r="URB23" s="60"/>
      <c r="URC23" s="60"/>
      <c r="URD23" s="60"/>
      <c r="URE23" s="60"/>
      <c r="URF23" s="60"/>
      <c r="URG23" s="60"/>
      <c r="URH23" s="60"/>
      <c r="URI23" s="60"/>
      <c r="URJ23" s="60"/>
      <c r="URK23" s="60"/>
      <c r="URL23" s="60"/>
      <c r="URM23" s="60"/>
      <c r="URN23" s="60"/>
      <c r="URO23" s="60"/>
      <c r="URP23" s="60"/>
      <c r="URQ23" s="60"/>
      <c r="URR23" s="60"/>
      <c r="URS23" s="60"/>
      <c r="URT23" s="60"/>
      <c r="URU23" s="60"/>
      <c r="URV23" s="60"/>
      <c r="URW23" s="60"/>
      <c r="URX23" s="60"/>
      <c r="URY23" s="60"/>
      <c r="URZ23" s="60"/>
      <c r="USA23" s="60"/>
      <c r="USB23" s="60"/>
      <c r="USC23" s="60"/>
      <c r="USD23" s="60"/>
      <c r="USE23" s="60"/>
      <c r="USF23" s="60"/>
      <c r="USG23" s="60"/>
      <c r="USH23" s="60"/>
      <c r="USI23" s="60"/>
      <c r="USJ23" s="60"/>
      <c r="USK23" s="60"/>
      <c r="USL23" s="60"/>
      <c r="USM23" s="60"/>
      <c r="USN23" s="60"/>
      <c r="USO23" s="60"/>
      <c r="USP23" s="60"/>
      <c r="USQ23" s="60"/>
      <c r="USR23" s="60"/>
      <c r="USS23" s="60"/>
      <c r="UST23" s="60"/>
      <c r="USU23" s="60"/>
      <c r="USV23" s="60"/>
      <c r="USW23" s="60"/>
      <c r="USX23" s="60"/>
      <c r="USY23" s="60"/>
      <c r="USZ23" s="60"/>
      <c r="UTA23" s="60"/>
      <c r="UTB23" s="60"/>
      <c r="UTC23" s="60"/>
      <c r="UTD23" s="60"/>
      <c r="UTE23" s="60"/>
      <c r="UTF23" s="60"/>
      <c r="UTG23" s="60"/>
      <c r="UTH23" s="60"/>
      <c r="UTI23" s="60"/>
      <c r="UTJ23" s="60"/>
      <c r="UTK23" s="60"/>
      <c r="UTL23" s="60"/>
      <c r="UTM23" s="60"/>
      <c r="UTN23" s="60"/>
      <c r="UTO23" s="60"/>
      <c r="UTP23" s="60"/>
      <c r="UTQ23" s="60"/>
      <c r="UTR23" s="60"/>
      <c r="UTS23" s="60"/>
      <c r="UTT23" s="60"/>
      <c r="UTU23" s="60"/>
      <c r="UTV23" s="60"/>
      <c r="UTW23" s="60"/>
      <c r="UTX23" s="60"/>
      <c r="UTY23" s="60"/>
      <c r="UTZ23" s="60"/>
      <c r="UUA23" s="60"/>
      <c r="UUB23" s="60"/>
      <c r="UUC23" s="60"/>
      <c r="UUD23" s="60"/>
      <c r="UUE23" s="60"/>
      <c r="UUF23" s="60"/>
      <c r="UUG23" s="60"/>
      <c r="UUH23" s="60"/>
      <c r="UUI23" s="60"/>
      <c r="UUJ23" s="60"/>
      <c r="UUK23" s="60"/>
      <c r="UUL23" s="60"/>
      <c r="UUM23" s="60"/>
      <c r="UUN23" s="60"/>
      <c r="UUO23" s="60"/>
      <c r="UUP23" s="60"/>
      <c r="UUQ23" s="60"/>
      <c r="UUR23" s="60"/>
      <c r="UUS23" s="60"/>
      <c r="UUT23" s="60"/>
      <c r="UUU23" s="60"/>
      <c r="UUV23" s="60"/>
      <c r="UUW23" s="60"/>
      <c r="UUX23" s="60"/>
      <c r="UUY23" s="60"/>
      <c r="UUZ23" s="60"/>
      <c r="UVA23" s="60"/>
      <c r="UVB23" s="60"/>
      <c r="UVC23" s="60"/>
      <c r="UVD23" s="60"/>
      <c r="UVE23" s="60"/>
      <c r="UVF23" s="60"/>
      <c r="UVG23" s="60"/>
      <c r="UVH23" s="60"/>
      <c r="UVI23" s="60"/>
      <c r="UVJ23" s="60"/>
      <c r="UVK23" s="60"/>
      <c r="UVL23" s="60"/>
      <c r="UVM23" s="60"/>
      <c r="UVN23" s="60"/>
      <c r="UVO23" s="60"/>
      <c r="UVP23" s="60"/>
      <c r="UVQ23" s="60"/>
      <c r="UVR23" s="60"/>
      <c r="UVS23" s="60"/>
      <c r="UVT23" s="60"/>
      <c r="UVU23" s="60"/>
      <c r="UVV23" s="60"/>
      <c r="UVW23" s="60"/>
      <c r="UVX23" s="60"/>
      <c r="UVY23" s="60"/>
      <c r="UVZ23" s="60"/>
      <c r="UWA23" s="60"/>
      <c r="UWB23" s="60"/>
      <c r="UWC23" s="60"/>
      <c r="UWD23" s="60"/>
      <c r="UWE23" s="60"/>
      <c r="UWF23" s="60"/>
      <c r="UWG23" s="60"/>
      <c r="UWH23" s="60"/>
      <c r="UWI23" s="60"/>
      <c r="UWJ23" s="60"/>
      <c r="UWK23" s="60"/>
      <c r="UWL23" s="60"/>
      <c r="UWM23" s="60"/>
      <c r="UWN23" s="60"/>
      <c r="UWO23" s="60"/>
      <c r="UWP23" s="60"/>
      <c r="UWQ23" s="60"/>
      <c r="UWR23" s="60"/>
      <c r="UWS23" s="60"/>
      <c r="UWT23" s="60"/>
      <c r="UWU23" s="60"/>
      <c r="UWV23" s="60"/>
      <c r="UWW23" s="60"/>
      <c r="UWX23" s="60"/>
      <c r="UWY23" s="60"/>
      <c r="UWZ23" s="60"/>
      <c r="UXA23" s="60"/>
      <c r="UXB23" s="60"/>
      <c r="UXC23" s="60"/>
      <c r="UXD23" s="60"/>
      <c r="UXE23" s="60"/>
      <c r="UXF23" s="60"/>
      <c r="UXG23" s="60"/>
      <c r="UXH23" s="60"/>
      <c r="UXI23" s="60"/>
      <c r="UXJ23" s="60"/>
      <c r="UXK23" s="60"/>
      <c r="UXL23" s="60"/>
      <c r="UXM23" s="60"/>
      <c r="UXN23" s="60"/>
      <c r="UXO23" s="60"/>
      <c r="UXP23" s="60"/>
      <c r="UXQ23" s="60"/>
      <c r="UXR23" s="60"/>
      <c r="UXS23" s="60"/>
      <c r="UXT23" s="60"/>
      <c r="UXU23" s="60"/>
      <c r="UXV23" s="60"/>
      <c r="UXW23" s="60"/>
      <c r="UXX23" s="60"/>
      <c r="UXY23" s="60"/>
      <c r="UXZ23" s="60"/>
      <c r="UYA23" s="60"/>
      <c r="UYB23" s="60"/>
      <c r="UYC23" s="60"/>
      <c r="UYD23" s="60"/>
      <c r="UYE23" s="60"/>
      <c r="UYF23" s="60"/>
      <c r="UYG23" s="60"/>
      <c r="UYH23" s="60"/>
      <c r="UYI23" s="60"/>
      <c r="UYJ23" s="60"/>
      <c r="UYK23" s="60"/>
      <c r="UYL23" s="60"/>
      <c r="UYM23" s="60"/>
      <c r="UYN23" s="60"/>
      <c r="UYO23" s="60"/>
      <c r="UYP23" s="60"/>
      <c r="UYQ23" s="60"/>
      <c r="UYR23" s="60"/>
      <c r="UYS23" s="60"/>
      <c r="UYT23" s="60"/>
      <c r="UYU23" s="60"/>
      <c r="UYV23" s="60"/>
      <c r="UYW23" s="60"/>
      <c r="UYX23" s="60"/>
      <c r="UYY23" s="60"/>
      <c r="UYZ23" s="60"/>
      <c r="UZA23" s="60"/>
      <c r="UZB23" s="60"/>
      <c r="UZC23" s="60"/>
      <c r="UZD23" s="60"/>
      <c r="UZE23" s="60"/>
      <c r="UZF23" s="60"/>
      <c r="UZG23" s="60"/>
      <c r="UZH23" s="60"/>
      <c r="UZI23" s="60"/>
      <c r="UZJ23" s="60"/>
      <c r="UZK23" s="60"/>
      <c r="UZL23" s="60"/>
      <c r="UZM23" s="60"/>
      <c r="UZN23" s="60"/>
      <c r="UZO23" s="60"/>
      <c r="UZP23" s="60"/>
      <c r="UZQ23" s="60"/>
      <c r="UZR23" s="60"/>
      <c r="UZS23" s="60"/>
      <c r="UZT23" s="60"/>
      <c r="UZU23" s="60"/>
      <c r="UZV23" s="60"/>
      <c r="UZW23" s="60"/>
      <c r="UZX23" s="60"/>
      <c r="UZY23" s="60"/>
      <c r="UZZ23" s="60"/>
      <c r="VAA23" s="60"/>
      <c r="VAB23" s="60"/>
      <c r="VAC23" s="60"/>
      <c r="VAD23" s="60"/>
      <c r="VAE23" s="60"/>
      <c r="VAF23" s="60"/>
      <c r="VAG23" s="60"/>
      <c r="VAH23" s="60"/>
      <c r="VAI23" s="60"/>
      <c r="VAJ23" s="60"/>
      <c r="VAK23" s="60"/>
      <c r="VAL23" s="60"/>
      <c r="VAM23" s="60"/>
      <c r="VAN23" s="60"/>
      <c r="VAO23" s="60"/>
      <c r="VAP23" s="60"/>
      <c r="VAQ23" s="60"/>
      <c r="VAR23" s="60"/>
      <c r="VAS23" s="60"/>
      <c r="VAT23" s="60"/>
      <c r="VAU23" s="60"/>
      <c r="VAV23" s="60"/>
      <c r="VAW23" s="60"/>
      <c r="VAX23" s="60"/>
      <c r="VAY23" s="60"/>
      <c r="VAZ23" s="60"/>
      <c r="VBA23" s="60"/>
      <c r="VBB23" s="60"/>
      <c r="VBC23" s="60"/>
      <c r="VBD23" s="60"/>
      <c r="VBE23" s="60"/>
      <c r="VBF23" s="60"/>
      <c r="VBG23" s="60"/>
      <c r="VBH23" s="60"/>
      <c r="VBI23" s="60"/>
      <c r="VBJ23" s="60"/>
      <c r="VBK23" s="60"/>
      <c r="VBL23" s="60"/>
      <c r="VBM23" s="60"/>
      <c r="VBN23" s="60"/>
      <c r="VBO23" s="60"/>
      <c r="VBP23" s="60"/>
      <c r="VBQ23" s="60"/>
      <c r="VBR23" s="60"/>
      <c r="VBS23" s="60"/>
      <c r="VBT23" s="60"/>
      <c r="VBU23" s="60"/>
      <c r="VBV23" s="60"/>
      <c r="VBW23" s="60"/>
      <c r="VBX23" s="60"/>
      <c r="VBY23" s="60"/>
      <c r="VBZ23" s="60"/>
      <c r="VCA23" s="60"/>
      <c r="VCB23" s="60"/>
      <c r="VCC23" s="60"/>
      <c r="VCD23" s="60"/>
      <c r="VCE23" s="60"/>
      <c r="VCF23" s="60"/>
      <c r="VCG23" s="60"/>
      <c r="VCH23" s="60"/>
      <c r="VCI23" s="60"/>
      <c r="VCJ23" s="60"/>
      <c r="VCK23" s="60"/>
      <c r="VCL23" s="60"/>
      <c r="VCM23" s="60"/>
      <c r="VCN23" s="60"/>
      <c r="VCO23" s="60"/>
      <c r="VCP23" s="60"/>
      <c r="VCQ23" s="60"/>
      <c r="VCR23" s="60"/>
      <c r="VCS23" s="60"/>
      <c r="VCT23" s="60"/>
      <c r="VCU23" s="60"/>
      <c r="VCV23" s="60"/>
      <c r="VCW23" s="60"/>
      <c r="VCX23" s="60"/>
      <c r="VCY23" s="60"/>
      <c r="VCZ23" s="60"/>
      <c r="VDA23" s="60"/>
      <c r="VDB23" s="60"/>
      <c r="VDC23" s="60"/>
      <c r="VDD23" s="60"/>
      <c r="VDE23" s="60"/>
      <c r="VDF23" s="60"/>
      <c r="VDG23" s="60"/>
      <c r="VDH23" s="60"/>
      <c r="VDI23" s="60"/>
      <c r="VDJ23" s="60"/>
      <c r="VDK23" s="60"/>
      <c r="VDL23" s="60"/>
      <c r="VDM23" s="60"/>
      <c r="VDN23" s="60"/>
      <c r="VDO23" s="60"/>
      <c r="VDP23" s="60"/>
      <c r="VDQ23" s="60"/>
      <c r="VDR23" s="60"/>
      <c r="VDS23" s="60"/>
      <c r="VDT23" s="60"/>
      <c r="VDU23" s="60"/>
      <c r="VDV23" s="60"/>
      <c r="VDW23" s="60"/>
      <c r="VDX23" s="60"/>
      <c r="VDY23" s="60"/>
      <c r="VDZ23" s="60"/>
      <c r="VEA23" s="60"/>
      <c r="VEB23" s="60"/>
      <c r="VEC23" s="60"/>
      <c r="VED23" s="60"/>
      <c r="VEE23" s="60"/>
      <c r="VEF23" s="60"/>
      <c r="VEG23" s="60"/>
      <c r="VEH23" s="60"/>
      <c r="VEI23" s="60"/>
      <c r="VEJ23" s="60"/>
      <c r="VEK23" s="60"/>
      <c r="VEL23" s="60"/>
      <c r="VEM23" s="60"/>
      <c r="VEN23" s="60"/>
      <c r="VEO23" s="60"/>
      <c r="VEP23" s="60"/>
      <c r="VEQ23" s="60"/>
      <c r="VER23" s="60"/>
      <c r="VES23" s="60"/>
      <c r="VET23" s="60"/>
      <c r="VEU23" s="60"/>
      <c r="VEV23" s="60"/>
      <c r="VEW23" s="60"/>
      <c r="VEX23" s="60"/>
      <c r="VEY23" s="60"/>
      <c r="VEZ23" s="60"/>
      <c r="VFA23" s="60"/>
      <c r="VFB23" s="60"/>
      <c r="VFC23" s="60"/>
      <c r="VFD23" s="60"/>
      <c r="VFE23" s="60"/>
      <c r="VFF23" s="60"/>
      <c r="VFG23" s="60"/>
      <c r="VFH23" s="60"/>
      <c r="VFI23" s="60"/>
      <c r="VFJ23" s="60"/>
      <c r="VFK23" s="60"/>
      <c r="VFL23" s="60"/>
      <c r="VFM23" s="60"/>
      <c r="VFN23" s="60"/>
      <c r="VFO23" s="60"/>
      <c r="VFP23" s="60"/>
      <c r="VFQ23" s="60"/>
      <c r="VFR23" s="60"/>
      <c r="VFS23" s="60"/>
      <c r="VFT23" s="60"/>
      <c r="VFU23" s="60"/>
      <c r="VFV23" s="60"/>
      <c r="VFW23" s="60"/>
      <c r="VFX23" s="60"/>
      <c r="VFY23" s="60"/>
      <c r="VFZ23" s="60"/>
      <c r="VGA23" s="60"/>
      <c r="VGB23" s="60"/>
      <c r="VGC23" s="60"/>
      <c r="VGD23" s="60"/>
      <c r="VGE23" s="60"/>
      <c r="VGF23" s="60"/>
      <c r="VGG23" s="60"/>
      <c r="VGH23" s="60"/>
      <c r="VGI23" s="60"/>
      <c r="VGJ23" s="60"/>
      <c r="VGK23" s="60"/>
      <c r="VGL23" s="60"/>
      <c r="VGM23" s="60"/>
      <c r="VGN23" s="60"/>
      <c r="VGO23" s="60"/>
      <c r="VGP23" s="60"/>
      <c r="VGQ23" s="60"/>
      <c r="VGR23" s="60"/>
      <c r="VGS23" s="60"/>
      <c r="VGT23" s="60"/>
      <c r="VGU23" s="60"/>
      <c r="VGV23" s="60"/>
      <c r="VGW23" s="60"/>
      <c r="VGX23" s="60"/>
      <c r="VGY23" s="60"/>
      <c r="VGZ23" s="60"/>
      <c r="VHA23" s="60"/>
      <c r="VHB23" s="60"/>
      <c r="VHC23" s="60"/>
      <c r="VHD23" s="60"/>
      <c r="VHE23" s="60"/>
      <c r="VHF23" s="60"/>
      <c r="VHG23" s="60"/>
      <c r="VHH23" s="60"/>
      <c r="VHI23" s="60"/>
      <c r="VHJ23" s="60"/>
      <c r="VHK23" s="60"/>
      <c r="VHL23" s="60"/>
      <c r="VHM23" s="60"/>
      <c r="VHN23" s="60"/>
      <c r="VHO23" s="60"/>
      <c r="VHP23" s="60"/>
      <c r="VHQ23" s="60"/>
      <c r="VHR23" s="60"/>
      <c r="VHS23" s="60"/>
      <c r="VHT23" s="60"/>
      <c r="VHU23" s="60"/>
      <c r="VHV23" s="60"/>
      <c r="VHW23" s="60"/>
      <c r="VHX23" s="60"/>
      <c r="VHY23" s="60"/>
      <c r="VHZ23" s="60"/>
      <c r="VIA23" s="60"/>
      <c r="VIB23" s="60"/>
      <c r="VIC23" s="60"/>
      <c r="VID23" s="60"/>
      <c r="VIE23" s="60"/>
      <c r="VIF23" s="60"/>
      <c r="VIG23" s="60"/>
      <c r="VIH23" s="60"/>
      <c r="VII23" s="60"/>
      <c r="VIJ23" s="60"/>
      <c r="VIK23" s="60"/>
      <c r="VIL23" s="60"/>
      <c r="VIM23" s="60"/>
      <c r="VIN23" s="60"/>
      <c r="VIO23" s="60"/>
      <c r="VIP23" s="60"/>
      <c r="VIQ23" s="60"/>
      <c r="VIR23" s="60"/>
      <c r="VIS23" s="60"/>
      <c r="VIT23" s="60"/>
      <c r="VIU23" s="60"/>
      <c r="VIV23" s="60"/>
      <c r="VIW23" s="60"/>
      <c r="VIX23" s="60"/>
      <c r="VIY23" s="60"/>
      <c r="VIZ23" s="60"/>
      <c r="VJA23" s="60"/>
      <c r="VJB23" s="60"/>
      <c r="VJC23" s="60"/>
      <c r="VJD23" s="60"/>
      <c r="VJE23" s="60"/>
      <c r="VJF23" s="60"/>
      <c r="VJG23" s="60"/>
      <c r="VJH23" s="60"/>
      <c r="VJI23" s="60"/>
      <c r="VJJ23" s="60"/>
      <c r="VJK23" s="60"/>
      <c r="VJL23" s="60"/>
      <c r="VJM23" s="60"/>
      <c r="VJN23" s="60"/>
      <c r="VJO23" s="60"/>
      <c r="VJP23" s="60"/>
      <c r="VJQ23" s="60"/>
      <c r="VJR23" s="60"/>
      <c r="VJS23" s="60"/>
      <c r="VJT23" s="60"/>
      <c r="VJU23" s="60"/>
      <c r="VJV23" s="60"/>
      <c r="VJW23" s="60"/>
      <c r="VJX23" s="60"/>
      <c r="VJY23" s="60"/>
      <c r="VJZ23" s="60"/>
      <c r="VKA23" s="60"/>
      <c r="VKB23" s="60"/>
      <c r="VKC23" s="60"/>
      <c r="VKD23" s="60"/>
      <c r="VKE23" s="60"/>
      <c r="VKF23" s="60"/>
      <c r="VKG23" s="60"/>
      <c r="VKH23" s="60"/>
      <c r="VKI23" s="60"/>
      <c r="VKJ23" s="60"/>
      <c r="VKK23" s="60"/>
      <c r="VKL23" s="60"/>
      <c r="VKM23" s="60"/>
      <c r="VKN23" s="60"/>
      <c r="VKO23" s="60"/>
      <c r="VKP23" s="60"/>
      <c r="VKQ23" s="60"/>
      <c r="VKR23" s="60"/>
      <c r="VKS23" s="60"/>
      <c r="VKT23" s="60"/>
      <c r="VKU23" s="60"/>
      <c r="VKV23" s="60"/>
      <c r="VKW23" s="60"/>
      <c r="VKX23" s="60"/>
      <c r="VKY23" s="60"/>
      <c r="VKZ23" s="60"/>
      <c r="VLA23" s="60"/>
      <c r="VLB23" s="60"/>
      <c r="VLC23" s="60"/>
      <c r="VLD23" s="60"/>
      <c r="VLE23" s="60"/>
      <c r="VLF23" s="60"/>
      <c r="VLG23" s="60"/>
      <c r="VLH23" s="60"/>
      <c r="VLI23" s="60"/>
      <c r="VLJ23" s="60"/>
      <c r="VLK23" s="60"/>
      <c r="VLL23" s="60"/>
      <c r="VLM23" s="60"/>
      <c r="VLN23" s="60"/>
      <c r="VLO23" s="60"/>
      <c r="VLP23" s="60"/>
      <c r="VLQ23" s="60"/>
      <c r="VLR23" s="60"/>
      <c r="VLS23" s="60"/>
      <c r="VLT23" s="60"/>
      <c r="VLU23" s="60"/>
      <c r="VLV23" s="60"/>
      <c r="VLW23" s="60"/>
      <c r="VLX23" s="60"/>
      <c r="VLY23" s="60"/>
      <c r="VLZ23" s="60"/>
      <c r="VMA23" s="60"/>
      <c r="VMB23" s="60"/>
      <c r="VMC23" s="60"/>
      <c r="VMD23" s="60"/>
      <c r="VME23" s="60"/>
      <c r="VMF23" s="60"/>
      <c r="VMG23" s="60"/>
      <c r="VMH23" s="60"/>
      <c r="VMI23" s="60"/>
      <c r="VMJ23" s="60"/>
      <c r="VMK23" s="60"/>
      <c r="VML23" s="60"/>
      <c r="VMM23" s="60"/>
      <c r="VMN23" s="60"/>
      <c r="VMO23" s="60"/>
      <c r="VMP23" s="60"/>
      <c r="VMQ23" s="60"/>
      <c r="VMR23" s="60"/>
      <c r="VMS23" s="60"/>
      <c r="VMT23" s="60"/>
      <c r="VMU23" s="60"/>
      <c r="VMV23" s="60"/>
      <c r="VMW23" s="60"/>
      <c r="VMX23" s="60"/>
      <c r="VMY23" s="60"/>
      <c r="VMZ23" s="60"/>
      <c r="VNA23" s="60"/>
      <c r="VNB23" s="60"/>
      <c r="VNC23" s="60"/>
      <c r="VND23" s="60"/>
      <c r="VNE23" s="60"/>
      <c r="VNF23" s="60"/>
      <c r="VNG23" s="60"/>
      <c r="VNH23" s="60"/>
      <c r="VNI23" s="60"/>
      <c r="VNJ23" s="60"/>
      <c r="VNK23" s="60"/>
      <c r="VNL23" s="60"/>
      <c r="VNM23" s="60"/>
      <c r="VNN23" s="60"/>
      <c r="VNO23" s="60"/>
      <c r="VNP23" s="60"/>
      <c r="VNQ23" s="60"/>
      <c r="VNR23" s="60"/>
      <c r="VNS23" s="60"/>
      <c r="VNT23" s="60"/>
      <c r="VNU23" s="60"/>
      <c r="VNV23" s="60"/>
      <c r="VNW23" s="60"/>
      <c r="VNX23" s="60"/>
      <c r="VNY23" s="60"/>
      <c r="VNZ23" s="60"/>
      <c r="VOA23" s="60"/>
      <c r="VOB23" s="60"/>
      <c r="VOC23" s="60"/>
      <c r="VOD23" s="60"/>
      <c r="VOE23" s="60"/>
      <c r="VOF23" s="60"/>
      <c r="VOG23" s="60"/>
      <c r="VOH23" s="60"/>
      <c r="VOI23" s="60"/>
      <c r="VOJ23" s="60"/>
      <c r="VOK23" s="60"/>
      <c r="VOL23" s="60"/>
      <c r="VOM23" s="60"/>
      <c r="VON23" s="60"/>
      <c r="VOO23" s="60"/>
      <c r="VOP23" s="60"/>
      <c r="VOQ23" s="60"/>
      <c r="VOR23" s="60"/>
      <c r="VOS23" s="60"/>
      <c r="VOT23" s="60"/>
      <c r="VOU23" s="60"/>
      <c r="VOV23" s="60"/>
      <c r="VOW23" s="60"/>
      <c r="VOX23" s="60"/>
      <c r="VOY23" s="60"/>
      <c r="VOZ23" s="60"/>
      <c r="VPA23" s="60"/>
      <c r="VPB23" s="60"/>
      <c r="VPC23" s="60"/>
      <c r="VPD23" s="60"/>
      <c r="VPE23" s="60"/>
      <c r="VPF23" s="60"/>
      <c r="VPG23" s="60"/>
      <c r="VPH23" s="60"/>
      <c r="VPI23" s="60"/>
      <c r="VPJ23" s="60"/>
      <c r="VPK23" s="60"/>
      <c r="VPL23" s="60"/>
      <c r="VPM23" s="60"/>
      <c r="VPN23" s="60"/>
      <c r="VPO23" s="60"/>
      <c r="VPP23" s="60"/>
      <c r="VPQ23" s="60"/>
      <c r="VPR23" s="60"/>
      <c r="VPS23" s="60"/>
      <c r="VPT23" s="60"/>
      <c r="VPU23" s="60"/>
      <c r="VPV23" s="60"/>
      <c r="VPW23" s="60"/>
      <c r="VPX23" s="60"/>
      <c r="VPY23" s="60"/>
      <c r="VPZ23" s="60"/>
      <c r="VQA23" s="60"/>
      <c r="VQB23" s="60"/>
      <c r="VQC23" s="60"/>
      <c r="VQD23" s="60"/>
      <c r="VQE23" s="60"/>
      <c r="VQF23" s="60"/>
      <c r="VQG23" s="60"/>
      <c r="VQH23" s="60"/>
      <c r="VQI23" s="60"/>
      <c r="VQJ23" s="60"/>
      <c r="VQK23" s="60"/>
      <c r="VQL23" s="60"/>
      <c r="VQM23" s="60"/>
      <c r="VQN23" s="60"/>
      <c r="VQO23" s="60"/>
      <c r="VQP23" s="60"/>
      <c r="VQQ23" s="60"/>
      <c r="VQR23" s="60"/>
      <c r="VQS23" s="60"/>
      <c r="VQT23" s="60"/>
      <c r="VQU23" s="60"/>
      <c r="VQV23" s="60"/>
      <c r="VQW23" s="60"/>
      <c r="VQX23" s="60"/>
      <c r="VQY23" s="60"/>
      <c r="VQZ23" s="60"/>
      <c r="VRA23" s="60"/>
      <c r="VRB23" s="60"/>
      <c r="VRC23" s="60"/>
      <c r="VRD23" s="60"/>
      <c r="VRE23" s="60"/>
      <c r="VRF23" s="60"/>
      <c r="VRG23" s="60"/>
      <c r="VRH23" s="60"/>
      <c r="VRI23" s="60"/>
      <c r="VRJ23" s="60"/>
      <c r="VRK23" s="60"/>
      <c r="VRL23" s="60"/>
      <c r="VRM23" s="60"/>
      <c r="VRN23" s="60"/>
      <c r="VRO23" s="60"/>
      <c r="VRP23" s="60"/>
      <c r="VRQ23" s="60"/>
      <c r="VRR23" s="60"/>
      <c r="VRS23" s="60"/>
      <c r="VRT23" s="60"/>
      <c r="VRU23" s="60"/>
      <c r="VRV23" s="60"/>
      <c r="VRW23" s="60"/>
      <c r="VRX23" s="60"/>
      <c r="VRY23" s="60"/>
      <c r="VRZ23" s="60"/>
      <c r="VSA23" s="60"/>
      <c r="VSB23" s="60"/>
      <c r="VSC23" s="60"/>
      <c r="VSD23" s="60"/>
      <c r="VSE23" s="60"/>
      <c r="VSF23" s="60"/>
      <c r="VSG23" s="60"/>
      <c r="VSH23" s="60"/>
      <c r="VSI23" s="60"/>
      <c r="VSJ23" s="60"/>
      <c r="VSK23" s="60"/>
      <c r="VSL23" s="60"/>
      <c r="VSM23" s="60"/>
      <c r="VSN23" s="60"/>
      <c r="VSO23" s="60"/>
      <c r="VSP23" s="60"/>
      <c r="VSQ23" s="60"/>
      <c r="VSR23" s="60"/>
      <c r="VSS23" s="60"/>
      <c r="VST23" s="60"/>
      <c r="VSU23" s="60"/>
      <c r="VSV23" s="60"/>
      <c r="VSW23" s="60"/>
      <c r="VSX23" s="60"/>
      <c r="VSY23" s="60"/>
      <c r="VSZ23" s="60"/>
      <c r="VTA23" s="60"/>
      <c r="VTB23" s="60"/>
      <c r="VTC23" s="60"/>
      <c r="VTD23" s="60"/>
      <c r="VTE23" s="60"/>
      <c r="VTF23" s="60"/>
      <c r="VTG23" s="60"/>
      <c r="VTH23" s="60"/>
      <c r="VTI23" s="60"/>
      <c r="VTJ23" s="60"/>
      <c r="VTK23" s="60"/>
      <c r="VTL23" s="60"/>
      <c r="VTM23" s="60"/>
      <c r="VTN23" s="60"/>
      <c r="VTO23" s="60"/>
      <c r="VTP23" s="60"/>
      <c r="VTQ23" s="60"/>
      <c r="VTR23" s="60"/>
      <c r="VTS23" s="60"/>
      <c r="VTT23" s="60"/>
      <c r="VTU23" s="60"/>
      <c r="VTV23" s="60"/>
      <c r="VTW23" s="60"/>
      <c r="VTX23" s="60"/>
      <c r="VTY23" s="60"/>
      <c r="VTZ23" s="60"/>
      <c r="VUA23" s="60"/>
      <c r="VUB23" s="60"/>
      <c r="VUC23" s="60"/>
      <c r="VUD23" s="60"/>
      <c r="VUE23" s="60"/>
      <c r="VUF23" s="60"/>
      <c r="VUG23" s="60"/>
      <c r="VUH23" s="60"/>
      <c r="VUI23" s="60"/>
      <c r="VUJ23" s="60"/>
      <c r="VUK23" s="60"/>
      <c r="VUL23" s="60"/>
      <c r="VUM23" s="60"/>
      <c r="VUN23" s="60"/>
      <c r="VUO23" s="60"/>
      <c r="VUP23" s="60"/>
      <c r="VUQ23" s="60"/>
      <c r="VUR23" s="60"/>
      <c r="VUS23" s="60"/>
      <c r="VUT23" s="60"/>
      <c r="VUU23" s="60"/>
      <c r="VUV23" s="60"/>
      <c r="VUW23" s="60"/>
      <c r="VUX23" s="60"/>
      <c r="VUY23" s="60"/>
      <c r="VUZ23" s="60"/>
      <c r="VVA23" s="60"/>
      <c r="VVB23" s="60"/>
      <c r="VVC23" s="60"/>
      <c r="VVD23" s="60"/>
      <c r="VVE23" s="60"/>
      <c r="VVF23" s="60"/>
      <c r="VVG23" s="60"/>
      <c r="VVH23" s="60"/>
      <c r="VVI23" s="60"/>
      <c r="VVJ23" s="60"/>
      <c r="VVK23" s="60"/>
      <c r="VVL23" s="60"/>
      <c r="VVM23" s="60"/>
      <c r="VVN23" s="60"/>
      <c r="VVO23" s="60"/>
      <c r="VVP23" s="60"/>
      <c r="VVQ23" s="60"/>
      <c r="VVR23" s="60"/>
      <c r="VVS23" s="60"/>
      <c r="VVT23" s="60"/>
      <c r="VVU23" s="60"/>
      <c r="VVV23" s="60"/>
      <c r="VVW23" s="60"/>
      <c r="VVX23" s="60"/>
      <c r="VVY23" s="60"/>
      <c r="VVZ23" s="60"/>
      <c r="VWA23" s="60"/>
      <c r="VWB23" s="60"/>
      <c r="VWC23" s="60"/>
      <c r="VWD23" s="60"/>
      <c r="VWE23" s="60"/>
      <c r="VWF23" s="60"/>
      <c r="VWG23" s="60"/>
      <c r="VWH23" s="60"/>
      <c r="VWI23" s="60"/>
      <c r="VWJ23" s="60"/>
      <c r="VWK23" s="60"/>
      <c r="VWL23" s="60"/>
      <c r="VWM23" s="60"/>
      <c r="VWN23" s="60"/>
      <c r="VWO23" s="60"/>
      <c r="VWP23" s="60"/>
      <c r="VWQ23" s="60"/>
      <c r="VWR23" s="60"/>
      <c r="VWS23" s="60"/>
      <c r="VWT23" s="60"/>
      <c r="VWU23" s="60"/>
      <c r="VWV23" s="60"/>
      <c r="VWW23" s="60"/>
      <c r="VWX23" s="60"/>
      <c r="VWY23" s="60"/>
      <c r="VWZ23" s="60"/>
      <c r="VXA23" s="60"/>
      <c r="VXB23" s="60"/>
      <c r="VXC23" s="60"/>
      <c r="VXD23" s="60"/>
      <c r="VXE23" s="60"/>
      <c r="VXF23" s="60"/>
      <c r="VXG23" s="60"/>
      <c r="VXH23" s="60"/>
      <c r="VXI23" s="60"/>
      <c r="VXJ23" s="60"/>
      <c r="VXK23" s="60"/>
      <c r="VXL23" s="60"/>
      <c r="VXM23" s="60"/>
      <c r="VXN23" s="60"/>
      <c r="VXO23" s="60"/>
      <c r="VXP23" s="60"/>
      <c r="VXQ23" s="60"/>
      <c r="VXR23" s="60"/>
      <c r="VXS23" s="60"/>
      <c r="VXT23" s="60"/>
      <c r="VXU23" s="60"/>
      <c r="VXV23" s="60"/>
      <c r="VXW23" s="60"/>
      <c r="VXX23" s="60"/>
      <c r="VXY23" s="60"/>
      <c r="VXZ23" s="60"/>
      <c r="VYA23" s="60"/>
      <c r="VYB23" s="60"/>
      <c r="VYC23" s="60"/>
      <c r="VYD23" s="60"/>
      <c r="VYE23" s="60"/>
      <c r="VYF23" s="60"/>
      <c r="VYG23" s="60"/>
      <c r="VYH23" s="60"/>
      <c r="VYI23" s="60"/>
      <c r="VYJ23" s="60"/>
      <c r="VYK23" s="60"/>
      <c r="VYL23" s="60"/>
      <c r="VYM23" s="60"/>
      <c r="VYN23" s="60"/>
      <c r="VYO23" s="60"/>
      <c r="VYP23" s="60"/>
      <c r="VYQ23" s="60"/>
      <c r="VYR23" s="60"/>
      <c r="VYS23" s="60"/>
      <c r="VYT23" s="60"/>
      <c r="VYU23" s="60"/>
      <c r="VYV23" s="60"/>
      <c r="VYW23" s="60"/>
      <c r="VYX23" s="60"/>
      <c r="VYY23" s="60"/>
      <c r="VYZ23" s="60"/>
      <c r="VZA23" s="60"/>
      <c r="VZB23" s="60"/>
      <c r="VZC23" s="60"/>
      <c r="VZD23" s="60"/>
      <c r="VZE23" s="60"/>
      <c r="VZF23" s="60"/>
      <c r="VZG23" s="60"/>
      <c r="VZH23" s="60"/>
      <c r="VZI23" s="60"/>
      <c r="VZJ23" s="60"/>
      <c r="VZK23" s="60"/>
      <c r="VZL23" s="60"/>
      <c r="VZM23" s="60"/>
      <c r="VZN23" s="60"/>
      <c r="VZO23" s="60"/>
      <c r="VZP23" s="60"/>
      <c r="VZQ23" s="60"/>
      <c r="VZR23" s="60"/>
      <c r="VZS23" s="60"/>
      <c r="VZT23" s="60"/>
      <c r="VZU23" s="60"/>
      <c r="VZV23" s="60"/>
      <c r="VZW23" s="60"/>
      <c r="VZX23" s="60"/>
      <c r="VZY23" s="60"/>
      <c r="VZZ23" s="60"/>
      <c r="WAA23" s="60"/>
      <c r="WAB23" s="60"/>
      <c r="WAC23" s="60"/>
      <c r="WAD23" s="60"/>
      <c r="WAE23" s="60"/>
      <c r="WAF23" s="60"/>
      <c r="WAG23" s="60"/>
      <c r="WAH23" s="60"/>
      <c r="WAI23" s="60"/>
      <c r="WAJ23" s="60"/>
      <c r="WAK23" s="60"/>
      <c r="WAL23" s="60"/>
      <c r="WAM23" s="60"/>
      <c r="WAN23" s="60"/>
      <c r="WAO23" s="60"/>
      <c r="WAP23" s="60"/>
      <c r="WAQ23" s="60"/>
      <c r="WAR23" s="60"/>
      <c r="WAS23" s="60"/>
      <c r="WAT23" s="60"/>
      <c r="WAU23" s="60"/>
      <c r="WAV23" s="60"/>
      <c r="WAW23" s="60"/>
      <c r="WAX23" s="60"/>
      <c r="WAY23" s="60"/>
      <c r="WAZ23" s="60"/>
      <c r="WBA23" s="60"/>
      <c r="WBB23" s="60"/>
      <c r="WBC23" s="60"/>
      <c r="WBD23" s="60"/>
      <c r="WBE23" s="60"/>
      <c r="WBF23" s="60"/>
      <c r="WBG23" s="60"/>
      <c r="WBH23" s="60"/>
      <c r="WBI23" s="60"/>
      <c r="WBJ23" s="60"/>
      <c r="WBK23" s="60"/>
      <c r="WBL23" s="60"/>
      <c r="WBM23" s="60"/>
      <c r="WBN23" s="60"/>
      <c r="WBO23" s="60"/>
      <c r="WBP23" s="60"/>
      <c r="WBQ23" s="60"/>
      <c r="WBR23" s="60"/>
      <c r="WBS23" s="60"/>
      <c r="WBT23" s="60"/>
      <c r="WBU23" s="60"/>
      <c r="WBV23" s="60"/>
      <c r="WBW23" s="60"/>
      <c r="WBX23" s="60"/>
      <c r="WBY23" s="60"/>
      <c r="WBZ23" s="60"/>
      <c r="WCA23" s="60"/>
      <c r="WCB23" s="60"/>
      <c r="WCC23" s="60"/>
      <c r="WCD23" s="60"/>
      <c r="WCE23" s="60"/>
      <c r="WCF23" s="60"/>
      <c r="WCG23" s="60"/>
      <c r="WCH23" s="60"/>
      <c r="WCI23" s="60"/>
      <c r="WCJ23" s="60"/>
      <c r="WCK23" s="60"/>
      <c r="WCL23" s="60"/>
      <c r="WCM23" s="60"/>
      <c r="WCN23" s="60"/>
      <c r="WCO23" s="60"/>
      <c r="WCP23" s="60"/>
      <c r="WCQ23" s="60"/>
      <c r="WCR23" s="60"/>
      <c r="WCS23" s="60"/>
      <c r="WCT23" s="60"/>
      <c r="WCU23" s="60"/>
      <c r="WCV23" s="60"/>
      <c r="WCW23" s="60"/>
      <c r="WCX23" s="60"/>
      <c r="WCY23" s="60"/>
      <c r="WCZ23" s="60"/>
      <c r="WDA23" s="60"/>
      <c r="WDB23" s="60"/>
      <c r="WDC23" s="60"/>
      <c r="WDD23" s="60"/>
      <c r="WDE23" s="60"/>
      <c r="WDF23" s="60"/>
      <c r="WDG23" s="60"/>
      <c r="WDH23" s="60"/>
      <c r="WDI23" s="60"/>
      <c r="WDJ23" s="60"/>
      <c r="WDK23" s="60"/>
      <c r="WDL23" s="60"/>
      <c r="WDM23" s="60"/>
      <c r="WDN23" s="60"/>
      <c r="WDO23" s="60"/>
      <c r="WDP23" s="60"/>
      <c r="WDQ23" s="60"/>
      <c r="WDR23" s="60"/>
      <c r="WDS23" s="60"/>
      <c r="WDT23" s="60"/>
      <c r="WDU23" s="60"/>
      <c r="WDV23" s="60"/>
      <c r="WDW23" s="60"/>
      <c r="WDX23" s="60"/>
      <c r="WDY23" s="60"/>
      <c r="WDZ23" s="60"/>
      <c r="WEA23" s="60"/>
      <c r="WEB23" s="60"/>
      <c r="WEC23" s="60"/>
      <c r="WED23" s="60"/>
      <c r="WEE23" s="60"/>
      <c r="WEF23" s="60"/>
      <c r="WEG23" s="60"/>
      <c r="WEH23" s="60"/>
      <c r="WEI23" s="60"/>
      <c r="WEJ23" s="60"/>
      <c r="WEK23" s="60"/>
      <c r="WEL23" s="60"/>
      <c r="WEM23" s="60"/>
      <c r="WEN23" s="60"/>
      <c r="WEO23" s="60"/>
      <c r="WEP23" s="60"/>
      <c r="WEQ23" s="60"/>
      <c r="WER23" s="60"/>
      <c r="WES23" s="60"/>
      <c r="WET23" s="60"/>
      <c r="WEU23" s="60"/>
      <c r="WEV23" s="60"/>
      <c r="WEW23" s="60"/>
      <c r="WEX23" s="60"/>
      <c r="WEY23" s="60"/>
      <c r="WEZ23" s="60"/>
      <c r="WFA23" s="60"/>
      <c r="WFB23" s="60"/>
      <c r="WFC23" s="60"/>
      <c r="WFD23" s="60"/>
      <c r="WFE23" s="60"/>
      <c r="WFF23" s="60"/>
      <c r="WFG23" s="60"/>
      <c r="WFH23" s="60"/>
      <c r="WFI23" s="60"/>
      <c r="WFJ23" s="60"/>
      <c r="WFK23" s="60"/>
      <c r="WFL23" s="60"/>
      <c r="WFM23" s="60"/>
      <c r="WFN23" s="60"/>
      <c r="WFO23" s="60"/>
      <c r="WFP23" s="60"/>
      <c r="WFQ23" s="60"/>
      <c r="WFR23" s="60"/>
      <c r="WFS23" s="60"/>
      <c r="WFT23" s="60"/>
      <c r="WFU23" s="60"/>
      <c r="WFV23" s="60"/>
      <c r="WFW23" s="60"/>
      <c r="WFX23" s="60"/>
      <c r="WFY23" s="60"/>
      <c r="WFZ23" s="60"/>
      <c r="WGA23" s="60"/>
      <c r="WGB23" s="60"/>
      <c r="WGC23" s="60"/>
      <c r="WGD23" s="60"/>
      <c r="WGE23" s="60"/>
      <c r="WGF23" s="60"/>
      <c r="WGG23" s="60"/>
      <c r="WGH23" s="60"/>
      <c r="WGI23" s="60"/>
      <c r="WGJ23" s="60"/>
      <c r="WGK23" s="60"/>
      <c r="WGL23" s="60"/>
      <c r="WGM23" s="60"/>
      <c r="WGN23" s="60"/>
      <c r="WGO23" s="60"/>
      <c r="WGP23" s="60"/>
      <c r="WGQ23" s="60"/>
      <c r="WGR23" s="60"/>
      <c r="WGS23" s="60"/>
      <c r="WGT23" s="60"/>
      <c r="WGU23" s="60"/>
      <c r="WGV23" s="60"/>
      <c r="WGW23" s="60"/>
      <c r="WGX23" s="60"/>
      <c r="WGY23" s="60"/>
      <c r="WGZ23" s="60"/>
      <c r="WHA23" s="60"/>
      <c r="WHB23" s="60"/>
      <c r="WHC23" s="60"/>
      <c r="WHD23" s="60"/>
      <c r="WHE23" s="60"/>
      <c r="WHF23" s="60"/>
      <c r="WHG23" s="60"/>
      <c r="WHH23" s="60"/>
      <c r="WHI23" s="60"/>
      <c r="WHJ23" s="60"/>
      <c r="WHK23" s="60"/>
      <c r="WHL23" s="60"/>
      <c r="WHM23" s="60"/>
      <c r="WHN23" s="60"/>
      <c r="WHO23" s="60"/>
      <c r="WHP23" s="60"/>
      <c r="WHQ23" s="60"/>
      <c r="WHR23" s="60"/>
      <c r="WHS23" s="60"/>
      <c r="WHT23" s="60"/>
      <c r="WHU23" s="60"/>
      <c r="WHV23" s="60"/>
      <c r="WHW23" s="60"/>
      <c r="WHX23" s="60"/>
      <c r="WHY23" s="60"/>
      <c r="WHZ23" s="60"/>
      <c r="WIA23" s="60"/>
      <c r="WIB23" s="60"/>
      <c r="WIC23" s="60"/>
      <c r="WID23" s="60"/>
      <c r="WIE23" s="60"/>
      <c r="WIF23" s="60"/>
      <c r="WIG23" s="60"/>
      <c r="WIH23" s="60"/>
      <c r="WII23" s="60"/>
      <c r="WIJ23" s="60"/>
      <c r="WIK23" s="60"/>
      <c r="WIL23" s="60"/>
      <c r="WIM23" s="60"/>
      <c r="WIN23" s="60"/>
      <c r="WIO23" s="60"/>
      <c r="WIP23" s="60"/>
      <c r="WIQ23" s="60"/>
      <c r="WIR23" s="60"/>
      <c r="WIS23" s="60"/>
      <c r="WIT23" s="60"/>
      <c r="WIU23" s="60"/>
      <c r="WIV23" s="60"/>
      <c r="WIW23" s="60"/>
      <c r="WIX23" s="60"/>
      <c r="WIY23" s="60"/>
      <c r="WIZ23" s="60"/>
      <c r="WJA23" s="60"/>
      <c r="WJB23" s="60"/>
      <c r="WJC23" s="60"/>
      <c r="WJD23" s="60"/>
      <c r="WJE23" s="60"/>
      <c r="WJF23" s="60"/>
      <c r="WJG23" s="60"/>
      <c r="WJH23" s="60"/>
      <c r="WJI23" s="60"/>
      <c r="WJJ23" s="60"/>
      <c r="WJK23" s="60"/>
      <c r="WJL23" s="60"/>
      <c r="WJM23" s="60"/>
      <c r="WJN23" s="60"/>
      <c r="WJO23" s="60"/>
      <c r="WJP23" s="60"/>
      <c r="WJQ23" s="60"/>
      <c r="WJR23" s="60"/>
      <c r="WJS23" s="60"/>
      <c r="WJT23" s="60"/>
      <c r="WJU23" s="60"/>
      <c r="WJV23" s="60"/>
      <c r="WJW23" s="60"/>
      <c r="WJX23" s="60"/>
      <c r="WJY23" s="60"/>
      <c r="WJZ23" s="60"/>
      <c r="WKA23" s="60"/>
      <c r="WKB23" s="60"/>
      <c r="WKC23" s="60"/>
      <c r="WKD23" s="60"/>
      <c r="WKE23" s="60"/>
      <c r="WKF23" s="60"/>
      <c r="WKG23" s="60"/>
      <c r="WKH23" s="60"/>
      <c r="WKI23" s="60"/>
      <c r="WKJ23" s="60"/>
      <c r="WKK23" s="60"/>
      <c r="WKL23" s="60"/>
      <c r="WKM23" s="60"/>
      <c r="WKN23" s="60"/>
      <c r="WKO23" s="60"/>
      <c r="WKP23" s="60"/>
      <c r="WKQ23" s="60"/>
      <c r="WKR23" s="60"/>
      <c r="WKS23" s="60"/>
      <c r="WKT23" s="60"/>
      <c r="WKU23" s="60"/>
      <c r="WKV23" s="60"/>
      <c r="WKW23" s="60"/>
      <c r="WKX23" s="60"/>
      <c r="WKY23" s="60"/>
      <c r="WKZ23" s="60"/>
      <c r="WLA23" s="60"/>
      <c r="WLB23" s="60"/>
      <c r="WLC23" s="60"/>
      <c r="WLD23" s="60"/>
      <c r="WLE23" s="60"/>
      <c r="WLF23" s="60"/>
      <c r="WLG23" s="60"/>
      <c r="WLH23" s="60"/>
      <c r="WLI23" s="60"/>
      <c r="WLJ23" s="60"/>
      <c r="WLK23" s="60"/>
      <c r="WLL23" s="60"/>
      <c r="WLM23" s="60"/>
      <c r="WLN23" s="60"/>
      <c r="WLO23" s="60"/>
      <c r="WLP23" s="60"/>
      <c r="WLQ23" s="60"/>
      <c r="WLR23" s="60"/>
      <c r="WLS23" s="60"/>
      <c r="WLT23" s="60"/>
      <c r="WLU23" s="60"/>
      <c r="WLV23" s="60"/>
      <c r="WLW23" s="60"/>
      <c r="WLX23" s="60"/>
      <c r="WLY23" s="60"/>
      <c r="WLZ23" s="60"/>
      <c r="WMA23" s="60"/>
      <c r="WMB23" s="60"/>
      <c r="WMC23" s="60"/>
      <c r="WMD23" s="60"/>
      <c r="WME23" s="60"/>
      <c r="WMF23" s="60"/>
      <c r="WMG23" s="60"/>
      <c r="WMH23" s="60"/>
      <c r="WMI23" s="60"/>
      <c r="WMJ23" s="60"/>
      <c r="WMK23" s="60"/>
      <c r="WML23" s="60"/>
      <c r="WMM23" s="60"/>
      <c r="WMN23" s="60"/>
      <c r="WMO23" s="60"/>
      <c r="WMP23" s="60"/>
      <c r="WMQ23" s="60"/>
      <c r="WMR23" s="60"/>
      <c r="WMS23" s="60"/>
      <c r="WMT23" s="60"/>
      <c r="WMU23" s="60"/>
      <c r="WMV23" s="60"/>
      <c r="WMW23" s="60"/>
      <c r="WMX23" s="60"/>
      <c r="WMY23" s="60"/>
      <c r="WMZ23" s="60"/>
      <c r="WNA23" s="60"/>
      <c r="WNB23" s="60"/>
      <c r="WNC23" s="60"/>
      <c r="WND23" s="60"/>
      <c r="WNE23" s="60"/>
      <c r="WNF23" s="60"/>
      <c r="WNG23" s="60"/>
      <c r="WNH23" s="60"/>
      <c r="WNI23" s="60"/>
      <c r="WNJ23" s="60"/>
      <c r="WNK23" s="60"/>
      <c r="WNL23" s="60"/>
      <c r="WNM23" s="60"/>
      <c r="WNN23" s="60"/>
      <c r="WNO23" s="60"/>
      <c r="WNP23" s="60"/>
      <c r="WNQ23" s="60"/>
      <c r="WNR23" s="60"/>
      <c r="WNS23" s="60"/>
      <c r="WNT23" s="60"/>
      <c r="WNU23" s="60"/>
      <c r="WNV23" s="60"/>
      <c r="WNW23" s="60"/>
      <c r="WNX23" s="60"/>
      <c r="WNY23" s="60"/>
      <c r="WNZ23" s="60"/>
      <c r="WOA23" s="60"/>
      <c r="WOB23" s="60"/>
      <c r="WOC23" s="60"/>
      <c r="WOD23" s="60"/>
      <c r="WOE23" s="60"/>
      <c r="WOF23" s="60"/>
      <c r="WOG23" s="60"/>
      <c r="WOH23" s="60"/>
      <c r="WOI23" s="60"/>
      <c r="WOJ23" s="60"/>
      <c r="WOK23" s="60"/>
      <c r="WOL23" s="60"/>
      <c r="WOM23" s="60"/>
      <c r="WON23" s="60"/>
      <c r="WOO23" s="60"/>
      <c r="WOP23" s="60"/>
      <c r="WOQ23" s="60"/>
      <c r="WOR23" s="60"/>
      <c r="WOS23" s="60"/>
      <c r="WOT23" s="60"/>
      <c r="WOU23" s="60"/>
      <c r="WOV23" s="60"/>
      <c r="WOW23" s="60"/>
      <c r="WOX23" s="60"/>
      <c r="WOY23" s="60"/>
      <c r="WOZ23" s="60"/>
      <c r="WPA23" s="60"/>
      <c r="WPB23" s="60"/>
      <c r="WPC23" s="60"/>
      <c r="WPD23" s="60"/>
      <c r="WPE23" s="60"/>
      <c r="WPF23" s="60"/>
      <c r="WPG23" s="60"/>
      <c r="WPH23" s="60"/>
      <c r="WPI23" s="60"/>
      <c r="WPJ23" s="60"/>
      <c r="WPK23" s="60"/>
      <c r="WPL23" s="60"/>
      <c r="WPM23" s="60"/>
      <c r="WPN23" s="60"/>
      <c r="WPO23" s="60"/>
      <c r="WPP23" s="60"/>
      <c r="WPQ23" s="60"/>
      <c r="WPR23" s="60"/>
      <c r="WPS23" s="60"/>
      <c r="WPT23" s="60"/>
      <c r="WPU23" s="60"/>
      <c r="WPV23" s="60"/>
      <c r="WPW23" s="60"/>
      <c r="WPX23" s="60"/>
      <c r="WPY23" s="60"/>
      <c r="WPZ23" s="60"/>
      <c r="WQA23" s="60"/>
      <c r="WQB23" s="60"/>
      <c r="WQC23" s="60"/>
      <c r="WQD23" s="60"/>
      <c r="WQE23" s="60"/>
      <c r="WQF23" s="60"/>
      <c r="WQG23" s="60"/>
      <c r="WQH23" s="60"/>
      <c r="WQI23" s="60"/>
      <c r="WQJ23" s="60"/>
      <c r="WQK23" s="60"/>
      <c r="WQL23" s="60"/>
      <c r="WQM23" s="60"/>
      <c r="WQN23" s="60"/>
      <c r="WQO23" s="60"/>
      <c r="WQP23" s="60"/>
      <c r="WQQ23" s="60"/>
      <c r="WQR23" s="60"/>
      <c r="WQS23" s="60"/>
      <c r="WQT23" s="60"/>
      <c r="WQU23" s="60"/>
      <c r="WQV23" s="60"/>
      <c r="WQW23" s="60"/>
      <c r="WQX23" s="60"/>
      <c r="WQY23" s="60"/>
      <c r="WQZ23" s="60"/>
      <c r="WRA23" s="60"/>
      <c r="WRB23" s="60"/>
      <c r="WRC23" s="60"/>
      <c r="WRD23" s="60"/>
      <c r="WRE23" s="60"/>
      <c r="WRF23" s="60"/>
      <c r="WRG23" s="60"/>
      <c r="WRH23" s="60"/>
      <c r="WRI23" s="60"/>
      <c r="WRJ23" s="60"/>
      <c r="WRK23" s="60"/>
      <c r="WRL23" s="60"/>
      <c r="WRM23" s="60"/>
      <c r="WRN23" s="60"/>
      <c r="WRO23" s="60"/>
      <c r="WRP23" s="60"/>
      <c r="WRQ23" s="60"/>
      <c r="WRR23" s="60"/>
      <c r="WRS23" s="60"/>
      <c r="WRT23" s="60"/>
      <c r="WRU23" s="60"/>
      <c r="WRV23" s="60"/>
      <c r="WRW23" s="60"/>
      <c r="WRX23" s="60"/>
      <c r="WRY23" s="60"/>
      <c r="WRZ23" s="60"/>
      <c r="WSA23" s="60"/>
      <c r="WSB23" s="60"/>
      <c r="WSC23" s="60"/>
      <c r="WSD23" s="60"/>
      <c r="WSE23" s="60"/>
      <c r="WSF23" s="60"/>
      <c r="WSG23" s="60"/>
      <c r="WSH23" s="60"/>
      <c r="WSI23" s="60"/>
      <c r="WSJ23" s="60"/>
      <c r="WSK23" s="60"/>
      <c r="WSL23" s="60"/>
      <c r="WSM23" s="60"/>
      <c r="WSN23" s="60"/>
      <c r="WSO23" s="60"/>
      <c r="WSP23" s="60"/>
      <c r="WSQ23" s="60"/>
      <c r="WSR23" s="60"/>
      <c r="WSS23" s="60"/>
      <c r="WST23" s="60"/>
      <c r="WSU23" s="60"/>
      <c r="WSV23" s="60"/>
      <c r="WSW23" s="60"/>
      <c r="WSX23" s="60"/>
      <c r="WSY23" s="60"/>
      <c r="WSZ23" s="60"/>
      <c r="WTA23" s="60"/>
      <c r="WTB23" s="60"/>
      <c r="WTC23" s="60"/>
      <c r="WTD23" s="60"/>
      <c r="WTE23" s="60"/>
      <c r="WTF23" s="60"/>
      <c r="WTG23" s="60"/>
      <c r="WTH23" s="60"/>
      <c r="WTI23" s="60"/>
      <c r="WTJ23" s="60"/>
      <c r="WTK23" s="60"/>
      <c r="WTL23" s="60"/>
      <c r="WTM23" s="60"/>
      <c r="WTN23" s="60"/>
      <c r="WTO23" s="60"/>
      <c r="WTP23" s="60"/>
      <c r="WTQ23" s="60"/>
      <c r="WTR23" s="60"/>
      <c r="WTS23" s="60"/>
      <c r="WTT23" s="60"/>
      <c r="WTU23" s="60"/>
      <c r="WTV23" s="60"/>
      <c r="WTW23" s="60"/>
      <c r="WTX23" s="60"/>
      <c r="WTY23" s="60"/>
      <c r="WTZ23" s="60"/>
      <c r="WUA23" s="60"/>
      <c r="WUB23" s="60"/>
      <c r="WUC23" s="60"/>
      <c r="WUD23" s="60"/>
      <c r="WUE23" s="60"/>
      <c r="WUF23" s="60"/>
      <c r="WUG23" s="60"/>
      <c r="WUH23" s="60"/>
      <c r="WUI23" s="60"/>
      <c r="WUJ23" s="60"/>
      <c r="WUK23" s="60"/>
      <c r="WUL23" s="60"/>
      <c r="WUM23" s="60"/>
      <c r="WUN23" s="60"/>
      <c r="WUO23" s="60"/>
      <c r="WUP23" s="60"/>
      <c r="WUQ23" s="60"/>
      <c r="WUR23" s="60"/>
      <c r="WUS23" s="60"/>
      <c r="WUT23" s="60"/>
      <c r="WUU23" s="60"/>
      <c r="WUV23" s="60"/>
      <c r="WUW23" s="60"/>
      <c r="WUX23" s="60"/>
      <c r="WUY23" s="60"/>
      <c r="WUZ23" s="60"/>
      <c r="WVA23" s="60"/>
      <c r="WVB23" s="60"/>
      <c r="WVC23" s="60"/>
      <c r="WVD23" s="60"/>
      <c r="WVE23" s="60"/>
      <c r="WVF23" s="60"/>
      <c r="WVG23" s="60"/>
      <c r="WVH23" s="60"/>
      <c r="WVI23" s="60"/>
      <c r="WVJ23" s="60"/>
      <c r="WVK23" s="60"/>
      <c r="WVL23" s="60"/>
      <c r="WVM23" s="60"/>
      <c r="WVN23" s="60"/>
      <c r="WVO23" s="60"/>
      <c r="WVP23" s="60"/>
      <c r="WVQ23" s="60"/>
      <c r="WVR23" s="60"/>
      <c r="WVS23" s="60"/>
      <c r="WVT23" s="60"/>
      <c r="WVU23" s="60"/>
      <c r="WVV23" s="60"/>
      <c r="WVW23" s="60"/>
      <c r="WVX23" s="60"/>
      <c r="WVY23" s="60"/>
      <c r="WVZ23" s="60"/>
      <c r="WWA23" s="60"/>
      <c r="WWB23" s="60"/>
      <c r="WWC23" s="60"/>
      <c r="WWD23" s="60"/>
      <c r="WWE23" s="60"/>
      <c r="WWF23" s="60"/>
      <c r="WWG23" s="60"/>
      <c r="WWH23" s="60"/>
      <c r="WWI23" s="60"/>
      <c r="WWJ23" s="60"/>
      <c r="WWK23" s="60"/>
      <c r="WWL23" s="60"/>
      <c r="WWM23" s="60"/>
      <c r="WWN23" s="60"/>
      <c r="WWO23" s="60"/>
      <c r="WWP23" s="60"/>
      <c r="WWQ23" s="60"/>
      <c r="WWR23" s="60"/>
      <c r="WWS23" s="60"/>
      <c r="WWT23" s="60"/>
      <c r="WWU23" s="60"/>
      <c r="WWV23" s="60"/>
      <c r="WWW23" s="60"/>
      <c r="WWX23" s="60"/>
      <c r="WWY23" s="60"/>
      <c r="WWZ23" s="60"/>
      <c r="WXA23" s="60"/>
      <c r="WXB23" s="60"/>
      <c r="WXC23" s="60"/>
      <c r="WXD23" s="60"/>
      <c r="WXE23" s="60"/>
      <c r="WXF23" s="60"/>
      <c r="WXG23" s="60"/>
      <c r="WXH23" s="60"/>
      <c r="WXI23" s="60"/>
      <c r="WXJ23" s="60"/>
      <c r="WXK23" s="60"/>
      <c r="WXL23" s="60"/>
      <c r="WXM23" s="60"/>
      <c r="WXN23" s="60"/>
      <c r="WXO23" s="60"/>
      <c r="WXP23" s="60"/>
      <c r="WXQ23" s="60"/>
      <c r="WXR23" s="60"/>
      <c r="WXS23" s="60"/>
      <c r="WXT23" s="60"/>
      <c r="WXU23" s="60"/>
      <c r="WXV23" s="60"/>
      <c r="WXW23" s="60"/>
      <c r="WXX23" s="60"/>
      <c r="WXY23" s="60"/>
      <c r="WXZ23" s="60"/>
      <c r="WYA23" s="60"/>
      <c r="WYB23" s="60"/>
      <c r="WYC23" s="60"/>
      <c r="WYD23" s="60"/>
      <c r="WYE23" s="60"/>
      <c r="WYF23" s="60"/>
      <c r="WYG23" s="60"/>
      <c r="WYH23" s="60"/>
      <c r="WYI23" s="60"/>
      <c r="WYJ23" s="60"/>
      <c r="WYK23" s="60"/>
      <c r="WYL23" s="60"/>
      <c r="WYM23" s="60"/>
      <c r="WYN23" s="60"/>
      <c r="WYO23" s="60"/>
      <c r="WYP23" s="60"/>
      <c r="WYQ23" s="60"/>
      <c r="WYR23" s="60"/>
      <c r="WYS23" s="60"/>
      <c r="WYT23" s="60"/>
      <c r="WYU23" s="60"/>
      <c r="WYV23" s="60"/>
      <c r="WYW23" s="60"/>
      <c r="WYX23" s="60"/>
      <c r="WYY23" s="60"/>
      <c r="WYZ23" s="60"/>
      <c r="WZA23" s="60"/>
      <c r="WZB23" s="60"/>
      <c r="WZC23" s="60"/>
      <c r="WZD23" s="60"/>
      <c r="WZE23" s="60"/>
      <c r="WZF23" s="60"/>
      <c r="WZG23" s="60"/>
      <c r="WZH23" s="60"/>
      <c r="WZI23" s="60"/>
      <c r="WZJ23" s="60"/>
      <c r="WZK23" s="60"/>
      <c r="WZL23" s="60"/>
      <c r="WZM23" s="60"/>
      <c r="WZN23" s="60"/>
      <c r="WZO23" s="60"/>
      <c r="WZP23" s="60"/>
      <c r="WZQ23" s="60"/>
      <c r="WZR23" s="60"/>
      <c r="WZS23" s="60"/>
      <c r="WZT23" s="60"/>
      <c r="WZU23" s="60"/>
      <c r="WZV23" s="60"/>
      <c r="WZW23" s="60"/>
      <c r="WZX23" s="60"/>
      <c r="WZY23" s="60"/>
      <c r="WZZ23" s="60"/>
      <c r="XAA23" s="60"/>
      <c r="XAB23" s="60"/>
      <c r="XAC23" s="60"/>
      <c r="XAD23" s="60"/>
      <c r="XAE23" s="60"/>
      <c r="XAF23" s="60"/>
      <c r="XAG23" s="60"/>
      <c r="XAH23" s="60"/>
      <c r="XAI23" s="60"/>
      <c r="XAJ23" s="60"/>
      <c r="XAK23" s="60"/>
      <c r="XAL23" s="60"/>
      <c r="XAM23" s="60"/>
      <c r="XAN23" s="60"/>
      <c r="XAO23" s="60"/>
      <c r="XAP23" s="60"/>
      <c r="XAQ23" s="60"/>
      <c r="XAR23" s="60"/>
      <c r="XAS23" s="60"/>
      <c r="XAT23" s="60"/>
      <c r="XAU23" s="60"/>
      <c r="XAV23" s="60"/>
      <c r="XAW23" s="60"/>
      <c r="XAX23" s="60"/>
      <c r="XAY23" s="60"/>
      <c r="XAZ23" s="60"/>
      <c r="XBA23" s="60"/>
      <c r="XBB23" s="60"/>
      <c r="XBC23" s="60"/>
      <c r="XBD23" s="60"/>
      <c r="XBE23" s="60"/>
      <c r="XBF23" s="60"/>
      <c r="XBG23" s="60"/>
      <c r="XBH23" s="60"/>
      <c r="XBI23" s="60"/>
      <c r="XBJ23" s="60"/>
      <c r="XBK23" s="60"/>
      <c r="XBL23" s="60"/>
      <c r="XBM23" s="60"/>
      <c r="XBN23" s="60"/>
      <c r="XBO23" s="60"/>
      <c r="XBP23" s="60"/>
      <c r="XBQ23" s="60"/>
      <c r="XBR23" s="60"/>
      <c r="XBS23" s="60"/>
      <c r="XBT23" s="60"/>
      <c r="XBU23" s="60"/>
      <c r="XBV23" s="60"/>
      <c r="XBW23" s="60"/>
      <c r="XBX23" s="60"/>
      <c r="XBY23" s="60"/>
      <c r="XBZ23" s="60"/>
      <c r="XCA23" s="60"/>
      <c r="XCB23" s="60"/>
      <c r="XCC23" s="60"/>
      <c r="XCD23" s="60"/>
      <c r="XCE23" s="60"/>
      <c r="XCF23" s="60"/>
      <c r="XCG23" s="60"/>
      <c r="XCH23" s="60"/>
      <c r="XCI23" s="60"/>
      <c r="XCJ23" s="60"/>
      <c r="XCK23" s="60"/>
      <c r="XCL23" s="60"/>
      <c r="XCM23" s="60"/>
      <c r="XCN23" s="60"/>
      <c r="XCO23" s="60"/>
      <c r="XCP23" s="60"/>
      <c r="XCQ23" s="60"/>
      <c r="XCR23" s="60"/>
      <c r="XCS23" s="60"/>
      <c r="XCT23" s="60"/>
      <c r="XCU23" s="60"/>
      <c r="XCV23" s="60"/>
      <c r="XCW23" s="60"/>
      <c r="XCX23" s="60"/>
      <c r="XCY23" s="60"/>
      <c r="XCZ23" s="60"/>
      <c r="XDA23" s="60"/>
      <c r="XDB23" s="60"/>
      <c r="XDC23" s="60"/>
      <c r="XDD23" s="60"/>
      <c r="XDE23" s="60"/>
      <c r="XDF23" s="60"/>
      <c r="XDG23" s="60"/>
      <c r="XDH23" s="60"/>
      <c r="XDI23" s="60"/>
      <c r="XDJ23" s="60"/>
      <c r="XDK23" s="60"/>
      <c r="XDL23" s="60"/>
      <c r="XDM23" s="60"/>
      <c r="XDN23" s="60"/>
      <c r="XDO23" s="60"/>
      <c r="XDP23" s="60"/>
      <c r="XDQ23" s="60"/>
      <c r="XDR23" s="60"/>
      <c r="XDS23" s="60"/>
      <c r="XDT23" s="60"/>
      <c r="XDU23" s="60"/>
      <c r="XDV23" s="60"/>
      <c r="XDW23" s="60"/>
      <c r="XDX23" s="60"/>
      <c r="XDY23" s="60"/>
      <c r="XDZ23" s="60"/>
      <c r="XEA23" s="60"/>
      <c r="XEB23" s="60"/>
      <c r="XEC23" s="60"/>
      <c r="XED23" s="60"/>
      <c r="XEE23" s="60"/>
      <c r="XEF23" s="60"/>
      <c r="XEG23" s="60"/>
      <c r="XEH23" s="60"/>
      <c r="XEI23" s="60"/>
      <c r="XEJ23" s="60"/>
      <c r="XEK23" s="60"/>
      <c r="XEL23" s="60"/>
      <c r="XEM23" s="60"/>
      <c r="XEN23" s="60"/>
      <c r="XEO23" s="60"/>
      <c r="XEP23" s="60"/>
      <c r="XEQ23" s="60"/>
      <c r="XER23" s="60"/>
      <c r="XES23" s="60"/>
      <c r="XET23" s="60"/>
    </row>
    <row r="24" spans="1:16374" ht="47.25" customHeight="1" x14ac:dyDescent="0.2"/>
    <row r="25" spans="1:16374" ht="24.75" hidden="1" customHeight="1" x14ac:dyDescent="0.2"/>
    <row r="26" spans="1:16374" ht="15" hidden="1" x14ac:dyDescent="0.2"/>
    <row r="27" spans="1:16374" ht="15" hidden="1" x14ac:dyDescent="0.2"/>
    <row r="28" spans="1:16374" ht="15" hidden="1" x14ac:dyDescent="0.2"/>
    <row r="29" spans="1:16374" ht="15" hidden="1" x14ac:dyDescent="0.2"/>
    <row r="30" spans="1:16374" ht="15" hidden="1" x14ac:dyDescent="0.2"/>
    <row r="31" spans="1:16374" ht="15" hidden="1" x14ac:dyDescent="0.2"/>
    <row r="32" spans="1:16374" ht="15" hidden="1" x14ac:dyDescent="0.2"/>
    <row r="33" ht="15" hidden="1" x14ac:dyDescent="0.2"/>
    <row r="34" ht="15" hidden="1" x14ac:dyDescent="0.2"/>
    <row r="35" ht="15" hidden="1" x14ac:dyDescent="0.2"/>
    <row r="36" ht="15" hidden="1" x14ac:dyDescent="0.2"/>
    <row r="37" ht="15" hidden="1" x14ac:dyDescent="0.2"/>
    <row r="38" ht="15" hidden="1" customHeight="1" x14ac:dyDescent="0.2"/>
    <row r="39" ht="15" hidden="1" customHeight="1" x14ac:dyDescent="0.2"/>
    <row r="40" ht="15" hidden="1" customHeight="1" x14ac:dyDescent="0.2"/>
    <row r="41" ht="15" hidden="1" customHeight="1" x14ac:dyDescent="0.2"/>
    <row r="42" ht="15" hidden="1" customHeight="1" x14ac:dyDescent="0.2"/>
    <row r="43" ht="15" hidden="1" customHeight="1" x14ac:dyDescent="0.2"/>
    <row r="44" ht="15" hidden="1" customHeight="1" x14ac:dyDescent="0.2"/>
    <row r="45" ht="15" hidden="1" customHeight="1" x14ac:dyDescent="0.2"/>
    <row r="46" ht="15" hidden="1" customHeight="1" x14ac:dyDescent="0.2"/>
    <row r="47" ht="15" hidden="1" customHeight="1" x14ac:dyDescent="0.2"/>
    <row r="48" ht="15" hidden="1" customHeight="1" x14ac:dyDescent="0.2"/>
    <row r="49" ht="15" hidden="1" customHeight="1" x14ac:dyDescent="0.2"/>
    <row r="50" ht="15" hidden="1" customHeight="1" x14ac:dyDescent="0.2"/>
    <row r="51" ht="15" hidden="1" customHeight="1" x14ac:dyDescent="0.2"/>
    <row r="52" ht="15" hidden="1" customHeight="1" x14ac:dyDescent="0.2"/>
    <row r="53" ht="15" hidden="1" customHeight="1" x14ac:dyDescent="0.2"/>
    <row r="54" ht="15" hidden="1" customHeight="1" x14ac:dyDescent="0.2"/>
    <row r="55" ht="15" hidden="1" customHeight="1" x14ac:dyDescent="0.2"/>
    <row r="56" ht="15" hidden="1" customHeight="1" x14ac:dyDescent="0.2"/>
    <row r="57" ht="15" hidden="1" customHeight="1" x14ac:dyDescent="0.2"/>
    <row r="58" ht="15" hidden="1" customHeight="1" x14ac:dyDescent="0.2"/>
    <row r="59" ht="15" hidden="1" customHeight="1" x14ac:dyDescent="0.2"/>
    <row r="60" ht="15" hidden="1" customHeight="1" x14ac:dyDescent="0.2"/>
    <row r="61" ht="15" hidden="1" customHeight="1" x14ac:dyDescent="0.2"/>
    <row r="62" ht="15" hidden="1" customHeight="1" x14ac:dyDescent="0.2"/>
    <row r="63" ht="15" hidden="1" customHeight="1" x14ac:dyDescent="0.2"/>
    <row r="64" ht="15" hidden="1" customHeight="1" x14ac:dyDescent="0.2"/>
    <row r="65" ht="15" hidden="1" customHeight="1" x14ac:dyDescent="0.2"/>
    <row r="66" ht="15" hidden="1" customHeight="1" x14ac:dyDescent="0.2"/>
    <row r="67" ht="15" hidden="1" customHeight="1" x14ac:dyDescent="0.2"/>
    <row r="68" ht="15" hidden="1" customHeight="1" x14ac:dyDescent="0.2"/>
  </sheetData>
  <mergeCells count="3">
    <mergeCell ref="B23:E23"/>
    <mergeCell ref="B1:G1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22</vt:i4>
      </vt:variant>
      <vt:variant>
        <vt:lpstr>Rangos con nombre</vt:lpstr>
      </vt:variant>
      <vt:variant>
        <vt:i4>29</vt:i4>
      </vt:variant>
    </vt:vector>
  </HeadingPairs>
  <TitlesOfParts>
    <vt:vector size="51" baseType="lpstr">
      <vt:lpstr>BD</vt:lpstr>
      <vt:lpstr>Causas</vt:lpstr>
      <vt:lpstr>Vehículos</vt:lpstr>
      <vt:lpstr>Caratula</vt:lpstr>
      <vt:lpstr>Ficha DX</vt:lpstr>
      <vt:lpstr>A1</vt:lpstr>
      <vt:lpstr>A2</vt:lpstr>
      <vt:lpstr>A3</vt:lpstr>
      <vt:lpstr>A4</vt:lpstr>
      <vt:lpstr>A5</vt:lpstr>
      <vt:lpstr>A6</vt:lpstr>
      <vt:lpstr>Alineamiento (referencia gral)</vt:lpstr>
      <vt:lpstr>Matriz (2)</vt:lpstr>
      <vt:lpstr>PARSV - OP1</vt:lpstr>
      <vt:lpstr>PARSV - OP2</vt:lpstr>
      <vt:lpstr>PARSV - OP3</vt:lpstr>
      <vt:lpstr>PARSV - OP4</vt:lpstr>
      <vt:lpstr>PARSV - OP5</vt:lpstr>
      <vt:lpstr>PARSV - OP6</vt:lpstr>
      <vt:lpstr>Resumen</vt:lpstr>
      <vt:lpstr>Anexo 1</vt:lpstr>
      <vt:lpstr>Anexo 2</vt:lpstr>
      <vt:lpstr>anio</vt:lpstr>
      <vt:lpstr>Caratula!Área_de_impresión</vt:lpstr>
      <vt:lpstr>'Ficha DX'!Área_de_impresión</vt:lpstr>
      <vt:lpstr>'PARSV - OP1'!Área_de_impresión</vt:lpstr>
      <vt:lpstr>'PARSV - OP2'!Área_de_impresión</vt:lpstr>
      <vt:lpstr>'PARSV - OP3'!Área_de_impresión</vt:lpstr>
      <vt:lpstr>'PARSV - OP4'!Área_de_impresión</vt:lpstr>
      <vt:lpstr>'PARSV - OP5'!Área_de_impresión</vt:lpstr>
      <vt:lpstr>'PARSV - OP6'!Área_de_impresión</vt:lpstr>
      <vt:lpstr>Lin1.1</vt:lpstr>
      <vt:lpstr>Lin1.2</vt:lpstr>
      <vt:lpstr>Lin1.4</vt:lpstr>
      <vt:lpstr>Lin2.1</vt:lpstr>
      <vt:lpstr>Lin2.5</vt:lpstr>
      <vt:lpstr>Lin3.1</vt:lpstr>
      <vt:lpstr>Lin4.1</vt:lpstr>
      <vt:lpstr>Lin5.1</vt:lpstr>
      <vt:lpstr>Lin5.2</vt:lpstr>
      <vt:lpstr>Lin6.1</vt:lpstr>
      <vt:lpstr>Lin6.2</vt:lpstr>
      <vt:lpstr>Lin6.3</vt:lpstr>
      <vt:lpstr>'Ficha DX'!Títulos_a_imprimir</vt:lpstr>
      <vt:lpstr>'PARSV - OP1'!Títulos_a_imprimir</vt:lpstr>
      <vt:lpstr>'PARSV - OP2'!Títulos_a_imprimir</vt:lpstr>
      <vt:lpstr>'PARSV - OP3'!Títulos_a_imprimir</vt:lpstr>
      <vt:lpstr>'PARSV - OP4'!Títulos_a_imprimir</vt:lpstr>
      <vt:lpstr>'PARSV - OP5'!Títulos_a_imprimir</vt:lpstr>
      <vt:lpstr>'PARSV - OP6'!Títulos_a_imprimir</vt:lpstr>
      <vt:lpstr>Resumen!Títulos_a_imprimir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</dc:creator>
  <cp:lastModifiedBy>Chauca Plejo, Maria Beatriz - PROV</cp:lastModifiedBy>
  <cp:lastPrinted>2024-08-01T15:53:44Z</cp:lastPrinted>
  <dcterms:created xsi:type="dcterms:W3CDTF">2018-01-19T15:43:00Z</dcterms:created>
  <dcterms:modified xsi:type="dcterms:W3CDTF">2024-08-08T16:28:12Z</dcterms:modified>
</cp:coreProperties>
</file>