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ESTADISTICAS\RANKING BARRERAS BUROCRATICAS\2024\6_Documentos_Generados\Rankings 2024\1er semestre\Ranking 1 (positivo)\"/>
    </mc:Choice>
  </mc:AlternateContent>
  <xr:revisionPtr revIDLastSave="0" documentId="13_ncr:1_{3B7C63E2-1467-4209-9BF1-13B4FB7D7B81}" xr6:coauthVersionLast="47" xr6:coauthVersionMax="47" xr10:uidLastSave="{00000000-0000-0000-0000-000000000000}"/>
  <bookViews>
    <workbookView xWindow="-75" yWindow="0" windowWidth="15795" windowHeight="15600" xr2:uid="{00000000-000D-0000-FFFF-FFFF00000000}"/>
  </bookViews>
  <sheets>
    <sheet name="Anexo 1.1" sheetId="1" r:id="rId1"/>
  </sheets>
  <definedNames>
    <definedName name="_Toc424655623" localSheetId="0">'Anexo 1.1'!#REF!</definedName>
    <definedName name="_Toc425158366" localSheetId="0">'Anexo 1.1'!#REF!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6" i="1" l="1"/>
  <c r="D63" i="1"/>
  <c r="E61" i="1" s="1"/>
  <c r="D32" i="1"/>
  <c r="D8" i="1"/>
  <c r="D49" i="1"/>
  <c r="D45" i="1"/>
  <c r="D27" i="1"/>
  <c r="E52" i="1" l="1"/>
  <c r="E35" i="1"/>
  <c r="E42" i="1"/>
  <c r="E36" i="1"/>
  <c r="E43" i="1"/>
  <c r="E37" i="1"/>
  <c r="E41" i="1"/>
  <c r="E38" i="1"/>
  <c r="E39" i="1"/>
  <c r="E40" i="1"/>
  <c r="E21" i="1"/>
  <c r="E30" i="1"/>
  <c r="E34" i="1"/>
  <c r="E28" i="1"/>
  <c r="E20" i="1"/>
  <c r="E15" i="1"/>
  <c r="E19" i="1"/>
  <c r="E22" i="1"/>
  <c r="E10" i="1"/>
  <c r="E46" i="1"/>
  <c r="E50" i="1"/>
  <c r="E25" i="1"/>
  <c r="E13" i="1"/>
  <c r="E57" i="1"/>
  <c r="E56" i="1" s="1"/>
  <c r="E24" i="1"/>
  <c r="E47" i="1"/>
  <c r="E26" i="1"/>
  <c r="E45" i="1"/>
  <c r="E12" i="1"/>
  <c r="E54" i="1"/>
  <c r="E9" i="1"/>
  <c r="E17" i="1"/>
  <c r="E23" i="1"/>
  <c r="E53" i="1"/>
  <c r="E29" i="1"/>
  <c r="E27" i="1" s="1"/>
  <c r="E14" i="1"/>
  <c r="E18" i="1"/>
  <c r="E33" i="1"/>
  <c r="E16" i="1"/>
  <c r="E11" i="1"/>
  <c r="E51" i="1"/>
  <c r="E58" i="1"/>
  <c r="E59" i="1"/>
  <c r="E60" i="1"/>
  <c r="E32" i="1" l="1"/>
  <c r="E8" i="1"/>
  <c r="E49" i="1"/>
  <c r="E63" i="1" l="1"/>
</calcChain>
</file>

<file path=xl/sharedStrings.xml><?xml version="1.0" encoding="utf-8"?>
<sst xmlns="http://schemas.openxmlformats.org/spreadsheetml/2006/main" count="108" uniqueCount="108">
  <si>
    <t>N°</t>
  </si>
  <si>
    <t>%</t>
  </si>
  <si>
    <t>1.1</t>
  </si>
  <si>
    <t>2.1</t>
  </si>
  <si>
    <t>3.1</t>
  </si>
  <si>
    <t>Otros Organismos</t>
  </si>
  <si>
    <t>Total</t>
  </si>
  <si>
    <t xml:space="preserve">Notas: </t>
  </si>
  <si>
    <t>- En el caso de Municipalidades Distritales y Provinciales, se señala entre paréntesis el departamento al que pertenecen.</t>
  </si>
  <si>
    <t>Tipo de Entidad</t>
  </si>
  <si>
    <t>Anexo 1.1</t>
  </si>
  <si>
    <t>-La información contenida en este Ranking no supone necesariamente la validación por parte de la Comisión de Eliminación de Barreras Burocráticas (CEB) o la Sala Especializada en Eliminación de Barreras Burocráticas (SEL) sobre la legalidad o razonabilidad de las barreras burocráticas indicadas en el precedente registro; en tanto han sido modificadas voluntariamente por las entidades de la administración pública.</t>
  </si>
  <si>
    <t>Elaboración: Oficina de Estudios Económicos del Indecopi.</t>
  </si>
  <si>
    <t xml:space="preserve">Municipalidades Provinciales </t>
  </si>
  <si>
    <t>Ministerios</t>
  </si>
  <si>
    <t>1.2</t>
  </si>
  <si>
    <t>1.3</t>
  </si>
  <si>
    <t>3.2</t>
  </si>
  <si>
    <t>3.3</t>
  </si>
  <si>
    <t>3.4</t>
  </si>
  <si>
    <t>3.5</t>
  </si>
  <si>
    <t>3.6</t>
  </si>
  <si>
    <t>4.1</t>
  </si>
  <si>
    <t>Ministerio de Transportes y Comunicaciones</t>
  </si>
  <si>
    <t>Ministerio Público</t>
  </si>
  <si>
    <t>Ministerio del Interior</t>
  </si>
  <si>
    <t>Municipalidad Distrital de Punchana (Loreto)</t>
  </si>
  <si>
    <t>Municipalidad Distrital de Santa María del Mar (Lima)</t>
  </si>
  <si>
    <t>Municipalidad Distrital de Miraflores (Lima)</t>
  </si>
  <si>
    <t>Municipalidad Distrital de Tiabaya (Arequipa)</t>
  </si>
  <si>
    <t>Municipalidad Distrital de San Juan de Lurigancho (Lima)</t>
  </si>
  <si>
    <t>Municipalidad Distrital de Magdalena del Mar (Lima)</t>
  </si>
  <si>
    <t>Municipalidad Distrital de La Molina (Lima)</t>
  </si>
  <si>
    <t>Municipalidad Distrital de Villa María del Triunfo (Lima)</t>
  </si>
  <si>
    <t>2.2</t>
  </si>
  <si>
    <t>2.3</t>
  </si>
  <si>
    <t>Municipalidad Provincial de Junín (Junín)</t>
  </si>
  <si>
    <t>Municipalidad Provincial de Mariscal Cáceres (San Martín)</t>
  </si>
  <si>
    <t>Municipalidad Provincial de Pisco (Ica)</t>
  </si>
  <si>
    <t>Municipalidad Provincial de Loreto (Loreto)</t>
  </si>
  <si>
    <t>Municipalidad Provincial de Puno (Puno)</t>
  </si>
  <si>
    <t>Municipalidad Provincial de Tarma (Junín)</t>
  </si>
  <si>
    <t>3.7</t>
  </si>
  <si>
    <t>Gobiernos Regionales</t>
  </si>
  <si>
    <t>6.1</t>
  </si>
  <si>
    <t>Universidades</t>
  </si>
  <si>
    <t>5.1</t>
  </si>
  <si>
    <t>5.2</t>
  </si>
  <si>
    <t>Universidad Tecnológica de los Andes</t>
  </si>
  <si>
    <t>Universidad de San Martín de Porres</t>
  </si>
  <si>
    <t>Superintendencia de Banca, Seguros y Administradoras Privadas de Fondos de Pensiones</t>
  </si>
  <si>
    <t>ENTIDADES DE LA ADMINISTRACIÓN PÚBLICA CON MAYOR CANTIDAD DE BARRERAS BUROCRÁTICAS ELIMINADAS VOLUNTARIAMENTE, ENERO - JUNIO 2024</t>
  </si>
  <si>
    <t>Enero - junio 2024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</si>
  <si>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</si>
  <si>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</si>
  <si>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</si>
  <si>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</si>
  <si>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</si>
  <si>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</si>
  <si>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</si>
  <si>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</si>
  <si>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</si>
  <si>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</si>
  <si>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</si>
  <si>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</si>
  <si>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</si>
  <si>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</si>
  <si>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</si>
  <si>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Municipalidad Distrital de Villa El Salvador (Lima)</t>
  </si>
  <si>
    <t>Municipalidad Distrital de Barranco (Lima)</t>
  </si>
  <si>
    <t>Municipalidad Distrital de Comas (Lima)</t>
  </si>
  <si>
    <t>Municipalidad Distrital de Jesús María (Lima)</t>
  </si>
  <si>
    <t>Municipalidad Distrital de Santa Rosa (Lima)</t>
  </si>
  <si>
    <t>Municipalidad Distrital de Bellavista (Callao)</t>
  </si>
  <si>
    <t>Municipalidad Distrital de San Borja (Lima)</t>
  </si>
  <si>
    <t>Municipalidad Distrital de Pueblo Libre (Lima)</t>
  </si>
  <si>
    <t>Municipalidad Distrital de Pachacamac (Lima)</t>
  </si>
  <si>
    <t xml:space="preserve">Municipalidades Distritales  </t>
  </si>
  <si>
    <t>Ministerio de Salud</t>
  </si>
  <si>
    <t>3.8</t>
  </si>
  <si>
    <t>3.9</t>
  </si>
  <si>
    <t>3.10</t>
  </si>
  <si>
    <t>Municipalidad Provincial de Melgar (Puno)</t>
  </si>
  <si>
    <t>Municipalidad Provincial de Maynas (Loreto)</t>
  </si>
  <si>
    <t>Municipalidad Provincial de Tumbes (Tumbes)</t>
  </si>
  <si>
    <t>4.2</t>
  </si>
  <si>
    <t>5.3</t>
  </si>
  <si>
    <t>5.4</t>
  </si>
  <si>
    <t>5.5</t>
  </si>
  <si>
    <t>Universidad Nacional del Callao</t>
  </si>
  <si>
    <t>Universidad Nacional Autónoma de Chota</t>
  </si>
  <si>
    <t>Universidad Nacional Intercultural Fabiola Salazar Leguía de Bagua</t>
  </si>
  <si>
    <t>Dirección General de Salud Ambiental e Inocuidad Alimentaria</t>
  </si>
  <si>
    <t>Superintendencia Nacional de Migraciones</t>
  </si>
  <si>
    <t>6.2</t>
  </si>
  <si>
    <t>6.3</t>
  </si>
  <si>
    <t>6.4</t>
  </si>
  <si>
    <t>Gobierno Regional de Lima</t>
  </si>
  <si>
    <r>
      <t xml:space="preserve">Fuente: Comisión de Eliminación de Barreras Burocráticas de la Sede Central, Secretaría Técnica Regional de Eliminación de Barreras </t>
    </r>
    <r>
      <rPr>
        <sz val="9"/>
        <color theme="1"/>
        <rFont val="Arial"/>
        <family val="2"/>
      </rPr>
      <t>Burocráticas</t>
    </r>
    <r>
      <rPr>
        <sz val="9"/>
        <rFont val="Arial"/>
        <family val="2"/>
      </rPr>
      <t xml:space="preserve"> y Sala Especializada en Eliminación de Barreras Burocráticas.</t>
    </r>
  </si>
  <si>
    <t>- Ranking elaborado en cumplimiento de la Resolución de la Presidencia del Consejo Directivo del Indecopi N° 020-2017-INDECOPI/COD.</t>
  </si>
  <si>
    <t>- Para mayor detalle ver Anexo 1.2.</t>
  </si>
  <si>
    <t>Municipalidad Provincial de Mi Perú (Callao)</t>
  </si>
  <si>
    <t>3.11</t>
  </si>
  <si>
    <t>Municipalidad Provincial de Coronel Portillo (Ucayali)</t>
  </si>
  <si>
    <t>6.5</t>
  </si>
  <si>
    <t>Colegio de Abogados de Lambayeque</t>
  </si>
  <si>
    <t>Gobierno Regional de Lambayeque</t>
  </si>
  <si>
    <t>Municipalidad Provincial de Espinar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</si>
</sst>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_ ;_ @_ 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990033"/>
      <name val="Arial"/>
      <family val="2"/>
    </font>
    <font>
      <sz val="11"/>
      <color rgb="FF990033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990033"/>
      </bottom>
      <diagonal/>
    </border>
    <border>
      <left/>
      <right/>
      <top style="thin">
        <color rgb="FF990033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164" fontId="5" fillId="3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10" fillId="2" borderId="0" xfId="0" quotePrefix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/>
    <xf numFmtId="165" fontId="8" fillId="2" borderId="0" xfId="0" applyNumberFormat="1" applyFont="1" applyFill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/>
    </xf>
    <xf numFmtId="165" fontId="5" fillId="3" borderId="0" xfId="0" applyNumberFormat="1" applyFont="1" applyFill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2" borderId="0" xfId="0" quotePrefix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0" fillId="2" borderId="0" xfId="0" quotePrefix="1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80"/>
  <sheetViews>
    <sheetView showGridLines="0" tabSelected="1" zoomScale="80" zoomScaleNormal="80" workbookViewId="0">
      <pane ySplit="6" topLeftCell="A7" activePane="bottomLeft" state="frozen"/>
      <selection pane="bottomLeft" activeCell="C61" sqref="C61"/>
    </sheetView>
  </sheetViews>
  <sheetFormatPr baseColWidth="10" defaultColWidth="11.42578125" defaultRowHeight="12.75" x14ac:dyDescent="0.2"/>
  <cols>
    <col min="1" max="1" width="4.7109375" style="1" customWidth="1"/>
    <col min="2" max="2" width="5.7109375" style="2" customWidth="1"/>
    <col min="3" max="3" width="57.85546875" style="22" customWidth="1"/>
    <col min="4" max="4" width="14.42578125" style="22" customWidth="1"/>
    <col min="5" max="5" width="11.85546875" style="22" customWidth="1"/>
    <col min="6" max="7" width="9.140625" style="1" customWidth="1"/>
    <col min="8" max="8" width="6.140625" style="1" bestFit="1" customWidth="1"/>
    <col min="9" max="9" width="31" style="1" bestFit="1" customWidth="1"/>
    <col min="10" max="10" width="8.42578125" style="1" bestFit="1" customWidth="1"/>
    <col min="11" max="11" width="8.7109375" style="1" bestFit="1" customWidth="1"/>
    <col min="12" max="12" width="9.140625" style="1" customWidth="1"/>
    <col min="13" max="14" width="8.42578125" style="1" bestFit="1" customWidth="1"/>
    <col min="15" max="251" width="9.140625" style="1" customWidth="1"/>
    <col min="252" max="16384" width="11.42578125" style="1"/>
  </cols>
  <sheetData>
    <row r="1" spans="2:9" x14ac:dyDescent="0.2">
      <c r="C1" s="2"/>
      <c r="D1" s="2"/>
      <c r="E1" s="2"/>
    </row>
    <row r="2" spans="2:9" x14ac:dyDescent="0.2">
      <c r="C2" s="2"/>
      <c r="D2" s="2"/>
      <c r="E2" s="2"/>
    </row>
    <row r="3" spans="2:9" s="2" customFormat="1" ht="17.45" customHeight="1" x14ac:dyDescent="0.2">
      <c r="B3" s="25" t="s">
        <v>10</v>
      </c>
      <c r="C3" s="25"/>
      <c r="D3" s="25"/>
      <c r="E3" s="25"/>
    </row>
    <row r="4" spans="2:9" ht="35.1" customHeight="1" x14ac:dyDescent="0.2">
      <c r="B4" s="26" t="s">
        <v>51</v>
      </c>
      <c r="C4" s="26"/>
      <c r="D4" s="26"/>
      <c r="E4" s="26"/>
    </row>
    <row r="5" spans="2:9" x14ac:dyDescent="0.2">
      <c r="C5" s="2"/>
      <c r="D5" s="2"/>
      <c r="E5" s="2"/>
    </row>
    <row r="6" spans="2:9" s="5" customFormat="1" ht="35.1" customHeight="1" x14ac:dyDescent="0.2">
      <c r="B6" s="3" t="s">
        <v>0</v>
      </c>
      <c r="C6" s="3" t="s">
        <v>9</v>
      </c>
      <c r="D6" s="4" t="s">
        <v>52</v>
      </c>
      <c r="E6" s="3" t="s">
        <v>1</v>
      </c>
    </row>
    <row r="7" spans="2:9" s="2" customFormat="1" ht="5.0999999999999996" customHeight="1" x14ac:dyDescent="0.2">
      <c r="C7" s="10"/>
      <c r="D7" s="9"/>
      <c r="E7" s="17"/>
      <c r="F7" s="16"/>
      <c r="G7" s="16"/>
      <c r="H7" s="16"/>
      <c r="I7" s="16"/>
    </row>
    <row r="8" spans="2:9" s="2" customFormat="1" x14ac:dyDescent="0.2">
      <c r="B8" s="6">
        <v>1</v>
      </c>
      <c r="C8" s="7" t="s">
        <v>77</v>
      </c>
      <c r="D8" s="8">
        <f>+SUM(D9:D26)</f>
        <v>644</v>
      </c>
      <c r="E8" s="18">
        <f>+SUM(E9:E26)</f>
        <v>45.544554455445535</v>
      </c>
      <c r="F8" s="16"/>
      <c r="G8" s="16"/>
      <c r="H8" s="16"/>
      <c r="I8" s="16"/>
    </row>
    <row r="9" spans="2:9" s="2" customFormat="1" ht="16.899999999999999" customHeight="1" x14ac:dyDescent="0.2">
      <c r="B9" s="5" t="s">
        <v>2</v>
      </c>
      <c r="C9" s="14" t="s">
        <v>68</v>
      </c>
      <c r="D9" s="21">
        <v>297</v>
      </c>
      <c r="E9" s="17">
        <f>+(D9/$D$63)*100</f>
        <v>21.004243281471005</v>
      </c>
      <c r="F9" s="16"/>
      <c r="G9" s="16"/>
      <c r="H9" s="16"/>
      <c r="I9" s="16"/>
    </row>
    <row r="10" spans="2:9" s="2" customFormat="1" ht="16.899999999999999" customHeight="1" x14ac:dyDescent="0.2">
      <c r="B10" s="5" t="s">
        <v>15</v>
      </c>
      <c r="C10" s="14" t="s">
        <v>26</v>
      </c>
      <c r="D10" s="21">
        <v>71</v>
      </c>
      <c r="E10" s="17">
        <f t="shared" ref="E10:E26" si="0">+(D10/$D$63)*100</f>
        <v>5.0212164073550207</v>
      </c>
      <c r="F10" s="16"/>
      <c r="G10" s="16"/>
      <c r="H10" s="16"/>
      <c r="I10" s="16"/>
    </row>
    <row r="11" spans="2:9" s="2" customFormat="1" ht="16.899999999999999" customHeight="1" x14ac:dyDescent="0.2">
      <c r="B11" s="5" t="s">
        <v>16</v>
      </c>
      <c r="C11" s="14" t="s">
        <v>69</v>
      </c>
      <c r="D11" s="21">
        <v>59</v>
      </c>
      <c r="E11" s="17">
        <f t="shared" si="0"/>
        <v>4.1725601131541721</v>
      </c>
      <c r="F11" s="16"/>
      <c r="G11" s="16"/>
      <c r="H11" s="16"/>
      <c r="I11" s="16"/>
    </row>
    <row r="12" spans="2:9" s="2" customFormat="1" ht="16.899999999999999" customHeight="1" x14ac:dyDescent="0.2">
      <c r="B12" s="5" t="s">
        <v>53</v>
      </c>
      <c r="C12" s="14" t="s">
        <v>70</v>
      </c>
      <c r="D12" s="21">
        <v>47</v>
      </c>
      <c r="E12" s="17">
        <f t="shared" si="0"/>
        <v>3.3239038189533243</v>
      </c>
      <c r="F12" s="16"/>
      <c r="G12" s="16"/>
      <c r="H12" s="16"/>
      <c r="I12" s="16"/>
    </row>
    <row r="13" spans="2:9" s="2" customFormat="1" ht="16.899999999999999" customHeight="1" x14ac:dyDescent="0.2">
      <c r="B13" s="5" t="s">
        <v>54</v>
      </c>
      <c r="C13" s="14" t="s">
        <v>27</v>
      </c>
      <c r="D13" s="21">
        <v>33</v>
      </c>
      <c r="E13" s="17">
        <f t="shared" si="0"/>
        <v>2.3338048090523338</v>
      </c>
      <c r="F13" s="16"/>
      <c r="G13" s="16"/>
      <c r="H13" s="16"/>
      <c r="I13" s="16"/>
    </row>
    <row r="14" spans="2:9" s="2" customFormat="1" ht="16.899999999999999" customHeight="1" x14ac:dyDescent="0.2">
      <c r="B14" s="5" t="s">
        <v>55</v>
      </c>
      <c r="C14" s="14" t="s">
        <v>28</v>
      </c>
      <c r="D14" s="21">
        <v>31</v>
      </c>
      <c r="E14" s="17">
        <f t="shared" si="0"/>
        <v>2.1923620933521923</v>
      </c>
      <c r="F14" s="16"/>
      <c r="G14" s="16"/>
      <c r="H14" s="16"/>
      <c r="I14" s="16"/>
    </row>
    <row r="15" spans="2:9" s="2" customFormat="1" ht="16.899999999999999" customHeight="1" x14ac:dyDescent="0.2">
      <c r="B15" s="5" t="s">
        <v>56</v>
      </c>
      <c r="C15" s="14" t="s">
        <v>71</v>
      </c>
      <c r="D15" s="21">
        <v>31</v>
      </c>
      <c r="E15" s="17">
        <f t="shared" si="0"/>
        <v>2.1923620933521923</v>
      </c>
      <c r="F15" s="16"/>
      <c r="G15" s="16"/>
      <c r="H15" s="16"/>
      <c r="I15" s="16"/>
    </row>
    <row r="16" spans="2:9" s="2" customFormat="1" ht="16.899999999999999" customHeight="1" x14ac:dyDescent="0.2">
      <c r="B16" s="5" t="s">
        <v>57</v>
      </c>
      <c r="C16" s="14" t="s">
        <v>29</v>
      </c>
      <c r="D16" s="21">
        <v>21</v>
      </c>
      <c r="E16" s="17">
        <f t="shared" si="0"/>
        <v>1.4851485148514851</v>
      </c>
      <c r="F16" s="16"/>
      <c r="G16" s="16"/>
      <c r="H16" s="16"/>
      <c r="I16" s="16"/>
    </row>
    <row r="17" spans="2:9" s="2" customFormat="1" ht="16.899999999999999" customHeight="1" x14ac:dyDescent="0.2">
      <c r="B17" s="5" t="s">
        <v>58</v>
      </c>
      <c r="C17" s="14" t="s">
        <v>30</v>
      </c>
      <c r="D17" s="21">
        <v>19</v>
      </c>
      <c r="E17" s="17">
        <f t="shared" si="0"/>
        <v>1.3437057991513437</v>
      </c>
      <c r="F17" s="16"/>
      <c r="G17" s="16"/>
      <c r="H17" s="16"/>
      <c r="I17" s="16"/>
    </row>
    <row r="18" spans="2:9" s="2" customFormat="1" ht="16.899999999999999" customHeight="1" x14ac:dyDescent="0.2">
      <c r="B18" s="5" t="s">
        <v>59</v>
      </c>
      <c r="C18" s="14" t="s">
        <v>72</v>
      </c>
      <c r="D18" s="21">
        <v>14</v>
      </c>
      <c r="E18" s="17">
        <f t="shared" si="0"/>
        <v>0.99009900990099009</v>
      </c>
      <c r="F18" s="16"/>
      <c r="G18" s="16"/>
      <c r="H18" s="16"/>
      <c r="I18" s="16"/>
    </row>
    <row r="19" spans="2:9" s="2" customFormat="1" ht="16.899999999999999" customHeight="1" x14ac:dyDescent="0.2">
      <c r="B19" s="5" t="s">
        <v>60</v>
      </c>
      <c r="C19" s="14" t="s">
        <v>31</v>
      </c>
      <c r="D19" s="21">
        <v>13</v>
      </c>
      <c r="E19" s="17">
        <f t="shared" si="0"/>
        <v>0.91937765205091937</v>
      </c>
      <c r="F19" s="16"/>
      <c r="G19" s="16"/>
      <c r="H19" s="16"/>
      <c r="I19" s="16"/>
    </row>
    <row r="20" spans="2:9" s="2" customFormat="1" ht="16.899999999999999" customHeight="1" x14ac:dyDescent="0.2">
      <c r="B20" s="5" t="s">
        <v>61</v>
      </c>
      <c r="C20" s="14" t="s">
        <v>32</v>
      </c>
      <c r="D20" s="21">
        <v>2</v>
      </c>
      <c r="E20" s="17">
        <f t="shared" si="0"/>
        <v>0.14144271570014144</v>
      </c>
      <c r="F20" s="16"/>
      <c r="G20" s="16"/>
      <c r="H20" s="16"/>
      <c r="I20" s="16"/>
    </row>
    <row r="21" spans="2:9" s="2" customFormat="1" ht="16.899999999999999" customHeight="1" x14ac:dyDescent="0.2">
      <c r="B21" s="5" t="s">
        <v>62</v>
      </c>
      <c r="C21" s="14" t="s">
        <v>101</v>
      </c>
      <c r="D21" s="21">
        <v>1</v>
      </c>
      <c r="E21" s="17">
        <f t="shared" si="0"/>
        <v>7.0721357850070721E-2</v>
      </c>
      <c r="F21" s="16"/>
      <c r="G21" s="16"/>
      <c r="H21" s="16"/>
      <c r="I21" s="16"/>
    </row>
    <row r="22" spans="2:9" s="2" customFormat="1" ht="16.899999999999999" customHeight="1" x14ac:dyDescent="0.2">
      <c r="B22" s="5" t="s">
        <v>63</v>
      </c>
      <c r="C22" s="14" t="s">
        <v>33</v>
      </c>
      <c r="D22" s="21">
        <v>1</v>
      </c>
      <c r="E22" s="17">
        <f t="shared" si="0"/>
        <v>7.0721357850070721E-2</v>
      </c>
      <c r="F22" s="16"/>
      <c r="G22" s="16"/>
      <c r="H22" s="16"/>
      <c r="I22" s="16"/>
    </row>
    <row r="23" spans="2:9" s="2" customFormat="1" ht="16.899999999999999" customHeight="1" x14ac:dyDescent="0.2">
      <c r="B23" s="5" t="s">
        <v>64</v>
      </c>
      <c r="C23" s="14" t="s">
        <v>73</v>
      </c>
      <c r="D23" s="21">
        <v>1</v>
      </c>
      <c r="E23" s="17">
        <f t="shared" si="0"/>
        <v>7.0721357850070721E-2</v>
      </c>
      <c r="F23" s="16"/>
      <c r="G23" s="16"/>
      <c r="H23" s="16"/>
      <c r="I23" s="16"/>
    </row>
    <row r="24" spans="2:9" s="2" customFormat="1" ht="16.899999999999999" customHeight="1" x14ac:dyDescent="0.2">
      <c r="B24" s="5" t="s">
        <v>65</v>
      </c>
      <c r="C24" s="14" t="s">
        <v>74</v>
      </c>
      <c r="D24" s="21">
        <v>1</v>
      </c>
      <c r="E24" s="17">
        <f t="shared" si="0"/>
        <v>7.0721357850070721E-2</v>
      </c>
      <c r="F24" s="16"/>
      <c r="G24" s="16"/>
      <c r="H24" s="16"/>
      <c r="I24" s="16"/>
    </row>
    <row r="25" spans="2:9" s="2" customFormat="1" ht="16.899999999999999" customHeight="1" x14ac:dyDescent="0.2">
      <c r="B25" s="5" t="s">
        <v>66</v>
      </c>
      <c r="C25" s="14" t="s">
        <v>75</v>
      </c>
      <c r="D25" s="21">
        <v>1</v>
      </c>
      <c r="E25" s="17">
        <f t="shared" si="0"/>
        <v>7.0721357850070721E-2</v>
      </c>
      <c r="F25" s="16"/>
      <c r="G25" s="16"/>
      <c r="H25" s="16"/>
      <c r="I25" s="16"/>
    </row>
    <row r="26" spans="2:9" s="2" customFormat="1" ht="16.899999999999999" customHeight="1" x14ac:dyDescent="0.2">
      <c r="B26" s="5" t="s">
        <v>67</v>
      </c>
      <c r="C26" s="14" t="s">
        <v>76</v>
      </c>
      <c r="D26" s="21">
        <v>1</v>
      </c>
      <c r="E26" s="17">
        <f t="shared" si="0"/>
        <v>7.0721357850070721E-2</v>
      </c>
      <c r="F26" s="16"/>
      <c r="G26" s="16"/>
      <c r="H26" s="16"/>
      <c r="I26" s="16"/>
    </row>
    <row r="27" spans="2:9" s="2" customFormat="1" ht="15" customHeight="1" x14ac:dyDescent="0.2">
      <c r="B27" s="6">
        <v>2</v>
      </c>
      <c r="C27" s="7" t="s">
        <v>14</v>
      </c>
      <c r="D27" s="8">
        <f>+SUM(D28:D30)</f>
        <v>287</v>
      </c>
      <c r="E27" s="19">
        <f>+SUM(E28:E30)</f>
        <v>20.297029702970296</v>
      </c>
      <c r="F27" s="16"/>
      <c r="G27" s="16"/>
      <c r="H27" s="16"/>
      <c r="I27" s="16"/>
    </row>
    <row r="28" spans="2:9" s="2" customFormat="1" ht="16.5" customHeight="1" x14ac:dyDescent="0.2">
      <c r="B28" s="5" t="s">
        <v>3</v>
      </c>
      <c r="C28" s="14" t="s">
        <v>23</v>
      </c>
      <c r="D28" s="21">
        <v>284</v>
      </c>
      <c r="E28" s="17">
        <f>+(D28/$D$63)*100</f>
        <v>20.084865629420083</v>
      </c>
      <c r="F28" s="16"/>
      <c r="G28" s="16"/>
      <c r="H28" s="16"/>
      <c r="I28" s="16"/>
    </row>
    <row r="29" spans="2:9" s="2" customFormat="1" ht="16.899999999999999" customHeight="1" x14ac:dyDescent="0.2">
      <c r="B29" s="5" t="s">
        <v>34</v>
      </c>
      <c r="C29" s="14" t="s">
        <v>78</v>
      </c>
      <c r="D29" s="21">
        <v>2</v>
      </c>
      <c r="E29" s="17">
        <f>+(D29/$D$63)*100</f>
        <v>0.14144271570014144</v>
      </c>
      <c r="F29" s="16"/>
      <c r="G29" s="16"/>
      <c r="H29" s="16"/>
      <c r="I29" s="16"/>
    </row>
    <row r="30" spans="2:9" s="2" customFormat="1" ht="16.899999999999999" customHeight="1" x14ac:dyDescent="0.2">
      <c r="B30" s="5" t="s">
        <v>35</v>
      </c>
      <c r="C30" s="14" t="s">
        <v>25</v>
      </c>
      <c r="D30" s="21">
        <v>1</v>
      </c>
      <c r="E30" s="17">
        <f>+(D30/$D$63)*100</f>
        <v>7.0721357850070721E-2</v>
      </c>
      <c r="F30" s="16"/>
      <c r="G30" s="16"/>
      <c r="H30" s="16"/>
      <c r="I30" s="16"/>
    </row>
    <row r="31" spans="2:9" s="2" customFormat="1" ht="4.5" customHeight="1" x14ac:dyDescent="0.2">
      <c r="E31" s="17"/>
      <c r="F31" s="16"/>
      <c r="G31" s="16"/>
      <c r="H31" s="16"/>
      <c r="I31" s="16"/>
    </row>
    <row r="32" spans="2:9" s="2" customFormat="1" x14ac:dyDescent="0.2">
      <c r="B32" s="6">
        <v>3</v>
      </c>
      <c r="C32" s="7" t="s">
        <v>13</v>
      </c>
      <c r="D32" s="8">
        <f>+SUM(D33:D43)</f>
        <v>283</v>
      </c>
      <c r="E32" s="19">
        <f>+SUM(E33:E43)</f>
        <v>20.014144271570011</v>
      </c>
      <c r="F32" s="16"/>
      <c r="G32" s="16"/>
      <c r="H32" s="16"/>
      <c r="I32" s="16"/>
    </row>
    <row r="33" spans="2:9" s="2" customFormat="1" ht="16.899999999999999" customHeight="1" x14ac:dyDescent="0.2">
      <c r="B33" s="5" t="s">
        <v>4</v>
      </c>
      <c r="C33" s="14" t="s">
        <v>36</v>
      </c>
      <c r="D33" s="21">
        <v>103</v>
      </c>
      <c r="E33" s="17">
        <f t="shared" ref="E33:E43" si="1">+(D33/$D$63)*100</f>
        <v>7.2842998585572847</v>
      </c>
      <c r="F33" s="16"/>
      <c r="G33" s="16"/>
      <c r="H33" s="16"/>
      <c r="I33" s="16"/>
    </row>
    <row r="34" spans="2:9" s="2" customFormat="1" ht="16.899999999999999" customHeight="1" x14ac:dyDescent="0.2">
      <c r="B34" s="5" t="s">
        <v>17</v>
      </c>
      <c r="C34" s="14" t="s">
        <v>82</v>
      </c>
      <c r="D34" s="21">
        <v>80</v>
      </c>
      <c r="E34" s="17">
        <f t="shared" si="1"/>
        <v>5.6577086280056577</v>
      </c>
      <c r="F34" s="16"/>
      <c r="G34" s="16"/>
      <c r="H34" s="16"/>
      <c r="I34" s="16"/>
    </row>
    <row r="35" spans="2:9" s="2" customFormat="1" ht="16.899999999999999" customHeight="1" x14ac:dyDescent="0.2">
      <c r="B35" s="5" t="s">
        <v>18</v>
      </c>
      <c r="C35" s="14" t="s">
        <v>37</v>
      </c>
      <c r="D35" s="21">
        <v>58</v>
      </c>
      <c r="E35" s="17">
        <f t="shared" si="1"/>
        <v>4.1018387553041018</v>
      </c>
      <c r="F35" s="16"/>
      <c r="G35" s="16"/>
      <c r="H35" s="16"/>
      <c r="I35" s="16"/>
    </row>
    <row r="36" spans="2:9" s="2" customFormat="1" ht="16.899999999999999" customHeight="1" x14ac:dyDescent="0.2">
      <c r="B36" s="5" t="s">
        <v>19</v>
      </c>
      <c r="C36" s="14" t="s">
        <v>107</v>
      </c>
      <c r="D36" s="21">
        <v>28</v>
      </c>
      <c r="E36" s="17">
        <f t="shared" si="1"/>
        <v>1.9801980198019802</v>
      </c>
      <c r="F36" s="16"/>
      <c r="G36" s="16"/>
      <c r="H36" s="16"/>
      <c r="I36" s="16"/>
    </row>
    <row r="37" spans="2:9" s="2" customFormat="1" ht="16.899999999999999" customHeight="1" x14ac:dyDescent="0.2">
      <c r="B37" s="5" t="s">
        <v>20</v>
      </c>
      <c r="C37" s="14" t="s">
        <v>38</v>
      </c>
      <c r="D37" s="21">
        <v>4</v>
      </c>
      <c r="E37" s="17">
        <f t="shared" si="1"/>
        <v>0.28288543140028288</v>
      </c>
      <c r="F37" s="16"/>
      <c r="G37" s="16"/>
      <c r="H37" s="16"/>
      <c r="I37" s="16"/>
    </row>
    <row r="38" spans="2:9" s="2" customFormat="1" ht="16.899999999999999" customHeight="1" x14ac:dyDescent="0.2">
      <c r="B38" s="5" t="s">
        <v>21</v>
      </c>
      <c r="C38" s="14" t="s">
        <v>83</v>
      </c>
      <c r="D38" s="21">
        <v>2</v>
      </c>
      <c r="E38" s="17">
        <f t="shared" si="1"/>
        <v>0.14144271570014144</v>
      </c>
      <c r="F38" s="16"/>
      <c r="G38" s="16"/>
      <c r="H38" s="16"/>
      <c r="I38" s="16"/>
    </row>
    <row r="39" spans="2:9" s="2" customFormat="1" ht="16.899999999999999" customHeight="1" x14ac:dyDescent="0.2">
      <c r="B39" s="5" t="s">
        <v>42</v>
      </c>
      <c r="C39" s="14" t="s">
        <v>103</v>
      </c>
      <c r="D39" s="21">
        <v>2</v>
      </c>
      <c r="E39" s="17">
        <f t="shared" si="1"/>
        <v>0.14144271570014144</v>
      </c>
      <c r="F39" s="16"/>
      <c r="G39" s="16"/>
      <c r="H39" s="16"/>
      <c r="I39" s="16"/>
    </row>
    <row r="40" spans="2:9" s="2" customFormat="1" ht="16.899999999999999" customHeight="1" x14ac:dyDescent="0.2">
      <c r="B40" s="5" t="s">
        <v>79</v>
      </c>
      <c r="C40" s="14" t="s">
        <v>39</v>
      </c>
      <c r="D40" s="21">
        <v>2</v>
      </c>
      <c r="E40" s="17">
        <f t="shared" si="1"/>
        <v>0.14144271570014144</v>
      </c>
      <c r="F40" s="16"/>
      <c r="G40" s="16"/>
      <c r="H40" s="16"/>
      <c r="I40" s="16"/>
    </row>
    <row r="41" spans="2:9" s="2" customFormat="1" ht="16.899999999999999" customHeight="1" x14ac:dyDescent="0.2">
      <c r="B41" s="5" t="s">
        <v>80</v>
      </c>
      <c r="C41" s="14" t="s">
        <v>40</v>
      </c>
      <c r="D41" s="21">
        <v>2</v>
      </c>
      <c r="E41" s="17">
        <f t="shared" si="1"/>
        <v>0.14144271570014144</v>
      </c>
      <c r="F41" s="16"/>
      <c r="G41" s="16"/>
      <c r="H41" s="16"/>
      <c r="I41" s="16"/>
    </row>
    <row r="42" spans="2:9" s="2" customFormat="1" ht="16.899999999999999" customHeight="1" x14ac:dyDescent="0.2">
      <c r="B42" s="5" t="s">
        <v>81</v>
      </c>
      <c r="C42" s="14" t="s">
        <v>41</v>
      </c>
      <c r="D42" s="21">
        <v>1</v>
      </c>
      <c r="E42" s="17">
        <f t="shared" si="1"/>
        <v>7.0721357850070721E-2</v>
      </c>
      <c r="F42" s="16"/>
      <c r="G42" s="16"/>
      <c r="H42" s="16"/>
      <c r="I42" s="16"/>
    </row>
    <row r="43" spans="2:9" s="2" customFormat="1" ht="16.899999999999999" customHeight="1" x14ac:dyDescent="0.2">
      <c r="B43" s="5" t="s">
        <v>102</v>
      </c>
      <c r="C43" s="14" t="s">
        <v>84</v>
      </c>
      <c r="D43" s="21">
        <v>1</v>
      </c>
      <c r="E43" s="17">
        <f t="shared" si="1"/>
        <v>7.0721357850070721E-2</v>
      </c>
      <c r="F43" s="16"/>
      <c r="G43" s="16"/>
      <c r="H43" s="16"/>
      <c r="I43" s="16"/>
    </row>
    <row r="44" spans="2:9" s="2" customFormat="1" ht="6" customHeight="1" x14ac:dyDescent="0.2">
      <c r="B44" s="5"/>
      <c r="C44" s="14"/>
      <c r="D44" s="21"/>
      <c r="E44" s="17"/>
      <c r="F44" s="16"/>
      <c r="G44" s="16"/>
      <c r="H44" s="16"/>
      <c r="I44" s="16"/>
    </row>
    <row r="45" spans="2:9" s="2" customFormat="1" x14ac:dyDescent="0.2">
      <c r="B45" s="6">
        <v>4</v>
      </c>
      <c r="C45" s="7" t="s">
        <v>43</v>
      </c>
      <c r="D45" s="8">
        <f>+SUM(D46:D47)</f>
        <v>133</v>
      </c>
      <c r="E45" s="18">
        <f>+(D45/$D$63)*100</f>
        <v>9.4059405940594054</v>
      </c>
      <c r="F45" s="16"/>
      <c r="G45" s="16"/>
      <c r="H45" s="16"/>
      <c r="I45" s="16"/>
    </row>
    <row r="46" spans="2:9" s="2" customFormat="1" ht="16.5" customHeight="1" x14ac:dyDescent="0.2">
      <c r="B46" s="5" t="s">
        <v>22</v>
      </c>
      <c r="C46" s="14" t="s">
        <v>97</v>
      </c>
      <c r="D46" s="21">
        <v>131</v>
      </c>
      <c r="E46" s="17">
        <f>+(D46/$D$63)*100</f>
        <v>9.2644978783592631</v>
      </c>
      <c r="F46" s="16"/>
      <c r="G46" s="16"/>
      <c r="H46" s="16"/>
      <c r="I46" s="16"/>
    </row>
    <row r="47" spans="2:9" s="2" customFormat="1" ht="16.5" customHeight="1" x14ac:dyDescent="0.2">
      <c r="B47" s="5" t="s">
        <v>85</v>
      </c>
      <c r="C47" s="14" t="s">
        <v>106</v>
      </c>
      <c r="D47" s="21">
        <v>2</v>
      </c>
      <c r="E47" s="17">
        <f>+(D47/$D$63)*100</f>
        <v>0.14144271570014144</v>
      </c>
      <c r="F47" s="16"/>
      <c r="G47" s="16"/>
      <c r="H47" s="16"/>
      <c r="I47" s="16"/>
    </row>
    <row r="48" spans="2:9" s="2" customFormat="1" ht="4.9000000000000004" customHeight="1" x14ac:dyDescent="0.2">
      <c r="D48" s="21"/>
      <c r="E48" s="17"/>
      <c r="F48" s="16"/>
      <c r="G48" s="16"/>
      <c r="H48" s="16"/>
      <c r="I48" s="16"/>
    </row>
    <row r="49" spans="2:9" s="2" customFormat="1" ht="15" customHeight="1" x14ac:dyDescent="0.2">
      <c r="B49" s="6">
        <v>5</v>
      </c>
      <c r="C49" s="7" t="s">
        <v>45</v>
      </c>
      <c r="D49" s="8">
        <f>+SUM(D50:D54)</f>
        <v>58</v>
      </c>
      <c r="E49" s="18">
        <f>+SUM(E50:E54)</f>
        <v>4.1018387553041018</v>
      </c>
      <c r="F49" s="16"/>
      <c r="G49" s="16"/>
      <c r="H49" s="16"/>
      <c r="I49" s="16"/>
    </row>
    <row r="50" spans="2:9" s="2" customFormat="1" ht="16.899999999999999" customHeight="1" x14ac:dyDescent="0.2">
      <c r="B50" s="5" t="s">
        <v>46</v>
      </c>
      <c r="C50" s="14" t="s">
        <v>48</v>
      </c>
      <c r="D50" s="21">
        <v>23</v>
      </c>
      <c r="E50" s="17">
        <f>+(D50/$D$63)*100</f>
        <v>1.6265912305516266</v>
      </c>
      <c r="F50" s="16"/>
      <c r="G50" s="16"/>
      <c r="H50" s="16"/>
      <c r="I50" s="16"/>
    </row>
    <row r="51" spans="2:9" s="2" customFormat="1" ht="16.899999999999999" customHeight="1" x14ac:dyDescent="0.2">
      <c r="B51" s="5" t="s">
        <v>47</v>
      </c>
      <c r="C51" s="14" t="s">
        <v>89</v>
      </c>
      <c r="D51" s="21">
        <v>15</v>
      </c>
      <c r="E51" s="17">
        <f t="shared" ref="E51:E54" si="2">+(D51/$D$63)*100</f>
        <v>1.0608203677510608</v>
      </c>
      <c r="F51" s="16"/>
      <c r="G51" s="16"/>
      <c r="H51" s="16"/>
      <c r="I51" s="16"/>
    </row>
    <row r="52" spans="2:9" s="2" customFormat="1" ht="16.899999999999999" customHeight="1" x14ac:dyDescent="0.2">
      <c r="B52" s="5" t="s">
        <v>86</v>
      </c>
      <c r="C52" s="14" t="s">
        <v>90</v>
      </c>
      <c r="D52" s="21">
        <v>10</v>
      </c>
      <c r="E52" s="17">
        <f t="shared" si="2"/>
        <v>0.70721357850070721</v>
      </c>
      <c r="F52" s="16"/>
      <c r="G52" s="16"/>
      <c r="H52" s="16"/>
      <c r="I52" s="16"/>
    </row>
    <row r="53" spans="2:9" s="2" customFormat="1" ht="16.899999999999999" customHeight="1" x14ac:dyDescent="0.2">
      <c r="B53" s="5" t="s">
        <v>87</v>
      </c>
      <c r="C53" s="14" t="s">
        <v>91</v>
      </c>
      <c r="D53" s="21">
        <v>8</v>
      </c>
      <c r="E53" s="17">
        <f t="shared" si="2"/>
        <v>0.56577086280056577</v>
      </c>
      <c r="F53" s="16"/>
      <c r="G53" s="16"/>
      <c r="H53" s="16"/>
      <c r="I53" s="16"/>
    </row>
    <row r="54" spans="2:9" s="2" customFormat="1" ht="16.899999999999999" customHeight="1" x14ac:dyDescent="0.2">
      <c r="B54" s="5" t="s">
        <v>88</v>
      </c>
      <c r="C54" s="14" t="s">
        <v>49</v>
      </c>
      <c r="D54" s="21">
        <v>2</v>
      </c>
      <c r="E54" s="17">
        <f t="shared" si="2"/>
        <v>0.14144271570014144</v>
      </c>
      <c r="F54" s="16"/>
      <c r="G54" s="16"/>
      <c r="H54" s="16"/>
      <c r="I54" s="16"/>
    </row>
    <row r="55" spans="2:9" s="2" customFormat="1" ht="4.9000000000000004" customHeight="1" x14ac:dyDescent="0.2">
      <c r="B55" s="5"/>
      <c r="C55" s="14"/>
      <c r="D55" s="21"/>
      <c r="E55" s="17"/>
      <c r="F55" s="16"/>
      <c r="G55" s="16"/>
      <c r="H55" s="16"/>
      <c r="I55" s="16"/>
    </row>
    <row r="56" spans="2:9" s="2" customFormat="1" x14ac:dyDescent="0.2">
      <c r="B56" s="6">
        <v>6</v>
      </c>
      <c r="C56" s="7" t="s">
        <v>5</v>
      </c>
      <c r="D56" s="8">
        <f>+SUM(D57:D61)</f>
        <v>9</v>
      </c>
      <c r="E56" s="18">
        <f>+SUM(E57:E61)</f>
        <v>0.63649222065063649</v>
      </c>
      <c r="F56" s="16"/>
      <c r="G56" s="16"/>
      <c r="H56" s="16"/>
      <c r="I56" s="16"/>
    </row>
    <row r="57" spans="2:9" s="2" customFormat="1" ht="16.899999999999999" customHeight="1" x14ac:dyDescent="0.2">
      <c r="B57" s="5" t="s">
        <v>44</v>
      </c>
      <c r="C57" s="14" t="s">
        <v>105</v>
      </c>
      <c r="D57" s="21">
        <v>4</v>
      </c>
      <c r="E57" s="17">
        <f>+(D57/$D$63)*100</f>
        <v>0.28288543140028288</v>
      </c>
      <c r="F57" s="16"/>
      <c r="G57" s="16"/>
      <c r="H57" s="16"/>
      <c r="I57" s="16"/>
    </row>
    <row r="58" spans="2:9" s="2" customFormat="1" ht="16.899999999999999" customHeight="1" x14ac:dyDescent="0.2">
      <c r="B58" s="5" t="s">
        <v>94</v>
      </c>
      <c r="C58" s="14" t="s">
        <v>24</v>
      </c>
      <c r="D58" s="21">
        <v>2</v>
      </c>
      <c r="E58" s="17">
        <f t="shared" ref="E58:E61" si="3">+(D58/$D$63)*100</f>
        <v>0.14144271570014144</v>
      </c>
      <c r="F58" s="16"/>
      <c r="G58" s="16"/>
      <c r="H58" s="16"/>
      <c r="I58" s="16"/>
    </row>
    <row r="59" spans="2:9" s="2" customFormat="1" ht="16.899999999999999" customHeight="1" x14ac:dyDescent="0.2">
      <c r="B59" s="5" t="s">
        <v>95</v>
      </c>
      <c r="C59" s="14" t="s">
        <v>92</v>
      </c>
      <c r="D59" s="21">
        <v>1</v>
      </c>
      <c r="E59" s="17">
        <f t="shared" si="3"/>
        <v>7.0721357850070721E-2</v>
      </c>
      <c r="F59" s="16"/>
      <c r="G59" s="16"/>
      <c r="H59" s="16"/>
      <c r="I59" s="16"/>
    </row>
    <row r="60" spans="2:9" s="2" customFormat="1" ht="16.899999999999999" customHeight="1" x14ac:dyDescent="0.2">
      <c r="B60" s="5" t="s">
        <v>96</v>
      </c>
      <c r="C60" s="14" t="s">
        <v>93</v>
      </c>
      <c r="D60" s="21">
        <v>1</v>
      </c>
      <c r="E60" s="17">
        <f t="shared" si="3"/>
        <v>7.0721357850070721E-2</v>
      </c>
      <c r="F60" s="16"/>
      <c r="G60" s="16"/>
      <c r="H60" s="16"/>
      <c r="I60" s="16"/>
    </row>
    <row r="61" spans="2:9" s="2" customFormat="1" ht="25.5" x14ac:dyDescent="0.2">
      <c r="B61" s="5" t="s">
        <v>104</v>
      </c>
      <c r="C61" s="15" t="s">
        <v>50</v>
      </c>
      <c r="D61" s="21">
        <v>1</v>
      </c>
      <c r="E61" s="17">
        <f t="shared" si="3"/>
        <v>7.0721357850070721E-2</v>
      </c>
      <c r="F61" s="16"/>
      <c r="G61" s="16"/>
      <c r="H61" s="16"/>
      <c r="I61" s="16"/>
    </row>
    <row r="62" spans="2:9" s="2" customFormat="1" ht="3.75" customHeight="1" x14ac:dyDescent="0.2">
      <c r="B62" s="5"/>
      <c r="C62" s="15"/>
      <c r="D62" s="9"/>
      <c r="E62" s="17"/>
      <c r="F62" s="16"/>
      <c r="G62" s="16"/>
      <c r="H62" s="16"/>
    </row>
    <row r="63" spans="2:9" ht="17.45" customHeight="1" x14ac:dyDescent="0.2">
      <c r="B63" s="27" t="s">
        <v>6</v>
      </c>
      <c r="C63" s="27"/>
      <c r="D63" s="11">
        <f>+SUM(D8,D27,D32,D45,D49,D56)</f>
        <v>1414</v>
      </c>
      <c r="E63" s="20">
        <f>+SUM(E8,E27,E32,E45,E49,E56)</f>
        <v>99.999999999999986</v>
      </c>
      <c r="F63" s="2"/>
      <c r="G63" s="2"/>
      <c r="H63" s="2"/>
    </row>
    <row r="64" spans="2:9" s="2" customFormat="1" ht="15" customHeight="1" x14ac:dyDescent="0.2">
      <c r="B64" s="12" t="s">
        <v>7</v>
      </c>
      <c r="C64" s="12"/>
      <c r="D64" s="12"/>
      <c r="E64" s="12"/>
      <c r="F64" s="1"/>
      <c r="G64" s="1"/>
      <c r="H64" s="1"/>
    </row>
    <row r="65" spans="2:8" s="2" customFormat="1" ht="51" customHeight="1" x14ac:dyDescent="0.2">
      <c r="B65" s="28" t="s">
        <v>11</v>
      </c>
      <c r="C65" s="29"/>
      <c r="D65" s="29"/>
      <c r="E65" s="29"/>
    </row>
    <row r="66" spans="2:8" s="2" customFormat="1" ht="26.25" customHeight="1" x14ac:dyDescent="0.2">
      <c r="B66" s="24" t="s">
        <v>99</v>
      </c>
      <c r="C66" s="24"/>
      <c r="D66" s="24"/>
      <c r="E66" s="24"/>
    </row>
    <row r="67" spans="2:8" s="2" customFormat="1" ht="13.5" customHeight="1" x14ac:dyDescent="0.2">
      <c r="B67" s="13" t="s">
        <v>100</v>
      </c>
      <c r="C67" s="12"/>
      <c r="D67" s="12"/>
      <c r="E67" s="12"/>
    </row>
    <row r="68" spans="2:8" s="2" customFormat="1" ht="25.5" customHeight="1" x14ac:dyDescent="0.2">
      <c r="B68" s="24" t="s">
        <v>8</v>
      </c>
      <c r="C68" s="24"/>
      <c r="D68" s="24"/>
      <c r="E68" s="24"/>
    </row>
    <row r="69" spans="2:8" s="2" customFormat="1" ht="24" customHeight="1" x14ac:dyDescent="0.2">
      <c r="B69" s="23" t="s">
        <v>98</v>
      </c>
      <c r="C69" s="23"/>
      <c r="D69" s="23"/>
      <c r="E69" s="23"/>
    </row>
    <row r="70" spans="2:8" ht="13.5" customHeight="1" x14ac:dyDescent="0.2">
      <c r="B70" s="12" t="s">
        <v>12</v>
      </c>
      <c r="C70" s="12"/>
      <c r="D70" s="12"/>
      <c r="E70" s="12"/>
      <c r="F70" s="2"/>
      <c r="G70" s="2"/>
      <c r="H70" s="2"/>
    </row>
    <row r="71" spans="2:8" x14ac:dyDescent="0.2">
      <c r="C71" s="2"/>
      <c r="D71" s="2"/>
      <c r="E71" s="2"/>
    </row>
    <row r="72" spans="2:8" x14ac:dyDescent="0.2">
      <c r="C72" s="2"/>
      <c r="D72" s="2"/>
      <c r="E72" s="2"/>
    </row>
    <row r="73" spans="2:8" x14ac:dyDescent="0.2">
      <c r="C73" s="2"/>
      <c r="D73" s="2"/>
      <c r="E73" s="2"/>
    </row>
    <row r="74" spans="2:8" x14ac:dyDescent="0.2">
      <c r="C74" s="2"/>
      <c r="D74" s="2"/>
      <c r="E74" s="2"/>
    </row>
    <row r="75" spans="2:8" x14ac:dyDescent="0.2">
      <c r="C75" s="2"/>
      <c r="D75" s="2"/>
      <c r="E75" s="2"/>
    </row>
    <row r="76" spans="2:8" x14ac:dyDescent="0.2">
      <c r="C76" s="2"/>
      <c r="D76" s="2"/>
      <c r="E76" s="2"/>
    </row>
    <row r="77" spans="2:8" x14ac:dyDescent="0.2">
      <c r="C77" s="2"/>
      <c r="D77" s="2"/>
      <c r="E77" s="2"/>
    </row>
    <row r="78" spans="2:8" x14ac:dyDescent="0.2">
      <c r="C78" s="2"/>
      <c r="D78" s="2"/>
      <c r="E78" s="2"/>
    </row>
    <row r="79" spans="2:8" x14ac:dyDescent="0.2">
      <c r="C79" s="2"/>
      <c r="D79" s="2"/>
      <c r="E79" s="2"/>
    </row>
    <row r="80" spans="2:8" x14ac:dyDescent="0.2">
      <c r="C80" s="2"/>
      <c r="D80" s="2"/>
      <c r="E80" s="2"/>
    </row>
  </sheetData>
  <mergeCells count="7">
    <mergeCell ref="B69:E69"/>
    <mergeCell ref="B68:E68"/>
    <mergeCell ref="B3:E3"/>
    <mergeCell ref="B4:E4"/>
    <mergeCell ref="B63:C63"/>
    <mergeCell ref="B65:E65"/>
    <mergeCell ref="B66:E66"/>
  </mergeCells>
  <phoneticPr fontId="11" type="noConversion"/>
  <pageMargins left="0.75" right="0.75" top="1" bottom="1" header="0.5" footer="0.5"/>
  <pageSetup paperSize="9" orientation="portrait" r:id="rId1"/>
  <headerFooter alignWithMargins="0"/>
  <ignoredErrors>
    <ignoredError sqref="E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Yazmin Zarate</dc:creator>
  <cp:lastModifiedBy>Pamela Victoria Fuentes Ramos</cp:lastModifiedBy>
  <dcterms:created xsi:type="dcterms:W3CDTF">2017-04-28T16:22:39Z</dcterms:created>
  <dcterms:modified xsi:type="dcterms:W3CDTF">2025-02-17T20:39:02Z</dcterms:modified>
</cp:coreProperties>
</file>